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E:\online suspension project Rath\Clean files\2023\july 2023\25,07,2023\upload to system\"/>
    </mc:Choice>
  </mc:AlternateContent>
  <xr:revisionPtr revIDLastSave="0" documentId="13_ncr:1_{3CF2F429-EE30-4807-A33E-F5BFB76A09A6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Worksheet" sheetId="1" r:id="rId1"/>
    <sheet name="ផ្ទៀងផ្ទាត" sheetId="2" r:id="rId2"/>
    <sheet name="upload" sheetId="3" r:id="rId3"/>
  </sheets>
  <definedNames>
    <definedName name="_xlnm._FilterDatabase" localSheetId="2" hidden="1">upload!$B$3:$J$3788</definedName>
    <definedName name="_xlnm._FilterDatabase" localSheetId="0" hidden="1">Worksheet!$A$2:$M$2</definedName>
    <definedName name="_xlnm._FilterDatabase" localSheetId="1" hidden="1">ផ្ទៀងផ្ទាត!$A$2:$BC$3786</definedName>
    <definedName name="_xlnm.Print_Titles" localSheetId="2">upload!$3:$3</definedName>
  </definedNames>
  <calcPr calcId="181029"/>
</workbook>
</file>

<file path=xl/calcChain.xml><?xml version="1.0" encoding="utf-8"?>
<calcChain xmlns="http://schemas.openxmlformats.org/spreadsheetml/2006/main">
  <c r="AX2" i="2" l="1"/>
  <c r="AS2" i="2"/>
  <c r="AR2" i="2"/>
  <c r="K4" i="2"/>
  <c r="L4" i="2"/>
  <c r="M4" i="2" s="1"/>
  <c r="R4" i="2"/>
  <c r="S4" i="2" s="1"/>
  <c r="T4" i="2" s="1"/>
  <c r="U4" i="2" s="1"/>
  <c r="V4" i="2" s="1"/>
  <c r="K5" i="2"/>
  <c r="L5" i="2"/>
  <c r="M5" i="2" s="1"/>
  <c r="R5" i="2"/>
  <c r="S5" i="2" s="1"/>
  <c r="T5" i="2" s="1"/>
  <c r="U5" i="2" s="1"/>
  <c r="V5" i="2" s="1"/>
  <c r="K6" i="2"/>
  <c r="L6" i="2"/>
  <c r="M6" i="2" s="1"/>
  <c r="R6" i="2"/>
  <c r="S6" i="2" s="1"/>
  <c r="T6" i="2" s="1"/>
  <c r="U6" i="2" s="1"/>
  <c r="V6" i="2" s="1"/>
  <c r="X6" i="2" s="1"/>
  <c r="K7" i="2"/>
  <c r="L7" i="2"/>
  <c r="M7" i="2" s="1"/>
  <c r="O7" i="2" s="1"/>
  <c r="R7" i="2"/>
  <c r="S7" i="2" s="1"/>
  <c r="T7" i="2" s="1"/>
  <c r="U7" i="2" s="1"/>
  <c r="V7" i="2" s="1"/>
  <c r="W7" i="2" s="1"/>
  <c r="K8" i="2"/>
  <c r="L8" i="2"/>
  <c r="M8" i="2" s="1"/>
  <c r="N8" i="2" s="1"/>
  <c r="R8" i="2"/>
  <c r="S8" i="2" s="1"/>
  <c r="T8" i="2" s="1"/>
  <c r="U8" i="2" s="1"/>
  <c r="V8" i="2" s="1"/>
  <c r="K9" i="2"/>
  <c r="L9" i="2"/>
  <c r="M9" i="2" s="1"/>
  <c r="R9" i="2"/>
  <c r="S9" i="2" s="1"/>
  <c r="T9" i="2" s="1"/>
  <c r="U9" i="2" s="1"/>
  <c r="V9" i="2" s="1"/>
  <c r="K10" i="2"/>
  <c r="L10" i="2"/>
  <c r="R10" i="2"/>
  <c r="S10" i="2" s="1"/>
  <c r="T10" i="2" s="1"/>
  <c r="U10" i="2" s="1"/>
  <c r="V10" i="2" s="1"/>
  <c r="K11" i="2"/>
  <c r="L11" i="2"/>
  <c r="M11" i="2" s="1"/>
  <c r="N11" i="2" s="1"/>
  <c r="R11" i="2"/>
  <c r="S11" i="2" s="1"/>
  <c r="T11" i="2" s="1"/>
  <c r="U11" i="2" s="1"/>
  <c r="V11" i="2" s="1"/>
  <c r="K12" i="2"/>
  <c r="L12" i="2"/>
  <c r="M12" i="2" s="1"/>
  <c r="R12" i="2"/>
  <c r="S12" i="2" s="1"/>
  <c r="T12" i="2" s="1"/>
  <c r="U12" i="2" s="1"/>
  <c r="V12" i="2" s="1"/>
  <c r="K13" i="2"/>
  <c r="L13" i="2"/>
  <c r="M13" i="2" s="1"/>
  <c r="R13" i="2"/>
  <c r="S13" i="2" s="1"/>
  <c r="T13" i="2" s="1"/>
  <c r="U13" i="2" s="1"/>
  <c r="V13" i="2" s="1"/>
  <c r="K14" i="2"/>
  <c r="L14" i="2"/>
  <c r="M14" i="2" s="1"/>
  <c r="R14" i="2"/>
  <c r="S14" i="2" s="1"/>
  <c r="T14" i="2" s="1"/>
  <c r="U14" i="2" s="1"/>
  <c r="V14" i="2" s="1"/>
  <c r="X14" i="2" s="1"/>
  <c r="K15" i="2"/>
  <c r="L15" i="2"/>
  <c r="M15" i="2" s="1"/>
  <c r="O15" i="2" s="1"/>
  <c r="R15" i="2"/>
  <c r="S15" i="2" s="1"/>
  <c r="T15" i="2" s="1"/>
  <c r="U15" i="2" s="1"/>
  <c r="V15" i="2" s="1"/>
  <c r="W15" i="2" s="1"/>
  <c r="K16" i="2"/>
  <c r="L16" i="2"/>
  <c r="M16" i="2" s="1"/>
  <c r="R16" i="2"/>
  <c r="S16" i="2" s="1"/>
  <c r="T16" i="2" s="1"/>
  <c r="U16" i="2" s="1"/>
  <c r="V16" i="2" s="1"/>
  <c r="K17" i="2"/>
  <c r="L17" i="2"/>
  <c r="M17" i="2" s="1"/>
  <c r="R17" i="2"/>
  <c r="S17" i="2" s="1"/>
  <c r="T17" i="2" s="1"/>
  <c r="U17" i="2" s="1"/>
  <c r="V17" i="2" s="1"/>
  <c r="K18" i="2"/>
  <c r="L18" i="2"/>
  <c r="R18" i="2"/>
  <c r="S18" i="2" s="1"/>
  <c r="T18" i="2" s="1"/>
  <c r="U18" i="2" s="1"/>
  <c r="V18" i="2" s="1"/>
  <c r="K19" i="2"/>
  <c r="L19" i="2"/>
  <c r="M19" i="2" s="1"/>
  <c r="N19" i="2" s="1"/>
  <c r="R19" i="2"/>
  <c r="S19" i="2" s="1"/>
  <c r="T19" i="2" s="1"/>
  <c r="U19" i="2" s="1"/>
  <c r="V19" i="2" s="1"/>
  <c r="K20" i="2"/>
  <c r="L20" i="2"/>
  <c r="M20" i="2" s="1"/>
  <c r="R20" i="2"/>
  <c r="S20" i="2" s="1"/>
  <c r="T20" i="2" s="1"/>
  <c r="U20" i="2" s="1"/>
  <c r="V20" i="2" s="1"/>
  <c r="K21" i="2"/>
  <c r="L21" i="2"/>
  <c r="M21" i="2" s="1"/>
  <c r="R21" i="2"/>
  <c r="S21" i="2" s="1"/>
  <c r="T21" i="2" s="1"/>
  <c r="U21" i="2" s="1"/>
  <c r="V21" i="2" s="1"/>
  <c r="K22" i="2"/>
  <c r="L22" i="2"/>
  <c r="M22" i="2" s="1"/>
  <c r="R22" i="2"/>
  <c r="S22" i="2" s="1"/>
  <c r="T22" i="2" s="1"/>
  <c r="U22" i="2" s="1"/>
  <c r="V22" i="2" s="1"/>
  <c r="X22" i="2" s="1"/>
  <c r="K23" i="2"/>
  <c r="L23" i="2"/>
  <c r="M23" i="2" s="1"/>
  <c r="O23" i="2" s="1"/>
  <c r="R23" i="2"/>
  <c r="S23" i="2" s="1"/>
  <c r="T23" i="2" s="1"/>
  <c r="U23" i="2" s="1"/>
  <c r="V23" i="2" s="1"/>
  <c r="W23" i="2" s="1"/>
  <c r="K24" i="2"/>
  <c r="L24" i="2"/>
  <c r="M24" i="2" s="1"/>
  <c r="R24" i="2"/>
  <c r="S24" i="2" s="1"/>
  <c r="T24" i="2" s="1"/>
  <c r="U24" i="2" s="1"/>
  <c r="V24" i="2" s="1"/>
  <c r="X24" i="2" s="1"/>
  <c r="K25" i="2"/>
  <c r="L25" i="2"/>
  <c r="M25" i="2" s="1"/>
  <c r="O25" i="2" s="1"/>
  <c r="R25" i="2"/>
  <c r="S25" i="2" s="1"/>
  <c r="T25" i="2" s="1"/>
  <c r="U25" i="2" s="1"/>
  <c r="V25" i="2" s="1"/>
  <c r="W25" i="2" s="1"/>
  <c r="K26" i="2"/>
  <c r="L26" i="2"/>
  <c r="M26" i="2" s="1"/>
  <c r="R26" i="2"/>
  <c r="S26" i="2" s="1"/>
  <c r="T26" i="2" s="1"/>
  <c r="U26" i="2" s="1"/>
  <c r="V26" i="2" s="1"/>
  <c r="K27" i="2"/>
  <c r="L27" i="2"/>
  <c r="M27" i="2" s="1"/>
  <c r="R27" i="2"/>
  <c r="S27" i="2" s="1"/>
  <c r="T27" i="2" s="1"/>
  <c r="U27" i="2" s="1"/>
  <c r="V27" i="2" s="1"/>
  <c r="K28" i="2"/>
  <c r="L28" i="2"/>
  <c r="R28" i="2"/>
  <c r="S28" i="2" s="1"/>
  <c r="T28" i="2" s="1"/>
  <c r="U28" i="2" s="1"/>
  <c r="V28" i="2" s="1"/>
  <c r="X28" i="2" s="1"/>
  <c r="K29" i="2"/>
  <c r="L29" i="2"/>
  <c r="M29" i="2" s="1"/>
  <c r="O29" i="2" s="1"/>
  <c r="R29" i="2"/>
  <c r="S29" i="2" s="1"/>
  <c r="T29" i="2" s="1"/>
  <c r="U29" i="2" s="1"/>
  <c r="V29" i="2" s="1"/>
  <c r="W29" i="2" s="1"/>
  <c r="K30" i="2"/>
  <c r="L30" i="2"/>
  <c r="M30" i="2" s="1"/>
  <c r="O30" i="2" s="1"/>
  <c r="R30" i="2"/>
  <c r="S30" i="2" s="1"/>
  <c r="T30" i="2" s="1"/>
  <c r="U30" i="2" s="1"/>
  <c r="V30" i="2" s="1"/>
  <c r="K31" i="2"/>
  <c r="L31" i="2"/>
  <c r="R31" i="2"/>
  <c r="S31" i="2" s="1"/>
  <c r="T31" i="2" s="1"/>
  <c r="U31" i="2" s="1"/>
  <c r="V31" i="2" s="1"/>
  <c r="X31" i="2" s="1"/>
  <c r="K32" i="2"/>
  <c r="L32" i="2"/>
  <c r="R32" i="2"/>
  <c r="S32" i="2" s="1"/>
  <c r="T32" i="2" s="1"/>
  <c r="U32" i="2" s="1"/>
  <c r="V32" i="2" s="1"/>
  <c r="X32" i="2" s="1"/>
  <c r="K33" i="2"/>
  <c r="L33" i="2"/>
  <c r="M33" i="2" s="1"/>
  <c r="O33" i="2" s="1"/>
  <c r="R33" i="2"/>
  <c r="S33" i="2" s="1"/>
  <c r="T33" i="2" s="1"/>
  <c r="U33" i="2" s="1"/>
  <c r="V33" i="2" s="1"/>
  <c r="K34" i="2"/>
  <c r="L34" i="2"/>
  <c r="M34" i="2" s="1"/>
  <c r="O34" i="2" s="1"/>
  <c r="R34" i="2"/>
  <c r="S34" i="2" s="1"/>
  <c r="T34" i="2" s="1"/>
  <c r="U34" i="2" s="1"/>
  <c r="V34" i="2" s="1"/>
  <c r="W34" i="2" s="1"/>
  <c r="K35" i="2"/>
  <c r="L35" i="2"/>
  <c r="M35" i="2" s="1"/>
  <c r="R35" i="2"/>
  <c r="S35" i="2" s="1"/>
  <c r="T35" i="2" s="1"/>
  <c r="U35" i="2" s="1"/>
  <c r="V35" i="2" s="1"/>
  <c r="K36" i="2"/>
  <c r="L36" i="2"/>
  <c r="M36" i="2" s="1"/>
  <c r="R36" i="2"/>
  <c r="S36" i="2" s="1"/>
  <c r="T36" i="2" s="1"/>
  <c r="U36" i="2" s="1"/>
  <c r="V36" i="2" s="1"/>
  <c r="K37" i="2"/>
  <c r="L37" i="2"/>
  <c r="R37" i="2"/>
  <c r="S37" i="2" s="1"/>
  <c r="T37" i="2" s="1"/>
  <c r="U37" i="2" s="1"/>
  <c r="V37" i="2" s="1"/>
  <c r="X37" i="2" s="1"/>
  <c r="K38" i="2"/>
  <c r="L38" i="2"/>
  <c r="M38" i="2" s="1"/>
  <c r="O38" i="2" s="1"/>
  <c r="R38" i="2"/>
  <c r="S38" i="2" s="1"/>
  <c r="T38" i="2" s="1"/>
  <c r="U38" i="2" s="1"/>
  <c r="V38" i="2" s="1"/>
  <c r="K39" i="2"/>
  <c r="L39" i="2"/>
  <c r="M39" i="2" s="1"/>
  <c r="O39" i="2" s="1"/>
  <c r="R39" i="2"/>
  <c r="S39" i="2" s="1"/>
  <c r="T39" i="2" s="1"/>
  <c r="U39" i="2" s="1"/>
  <c r="V39" i="2" s="1"/>
  <c r="K40" i="2"/>
  <c r="L40" i="2"/>
  <c r="M40" i="2" s="1"/>
  <c r="R40" i="2"/>
  <c r="S40" i="2" s="1"/>
  <c r="T40" i="2" s="1"/>
  <c r="U40" i="2" s="1"/>
  <c r="V40" i="2" s="1"/>
  <c r="K41" i="2"/>
  <c r="L41" i="2"/>
  <c r="M41" i="2" s="1"/>
  <c r="O41" i="2" s="1"/>
  <c r="R41" i="2"/>
  <c r="S41" i="2" s="1"/>
  <c r="T41" i="2" s="1"/>
  <c r="U41" i="2" s="1"/>
  <c r="V41" i="2" s="1"/>
  <c r="K42" i="2"/>
  <c r="L42" i="2"/>
  <c r="M42" i="2" s="1"/>
  <c r="R42" i="2"/>
  <c r="S42" i="2" s="1"/>
  <c r="T42" i="2" s="1"/>
  <c r="U42" i="2" s="1"/>
  <c r="V42" i="2" s="1"/>
  <c r="K43" i="2"/>
  <c r="L43" i="2"/>
  <c r="M43" i="2" s="1"/>
  <c r="N43" i="2" s="1"/>
  <c r="R43" i="2"/>
  <c r="S43" i="2" s="1"/>
  <c r="T43" i="2" s="1"/>
  <c r="U43" i="2" s="1"/>
  <c r="V43" i="2" s="1"/>
  <c r="K44" i="2"/>
  <c r="L44" i="2"/>
  <c r="M44" i="2" s="1"/>
  <c r="R44" i="2"/>
  <c r="S44" i="2" s="1"/>
  <c r="T44" i="2" s="1"/>
  <c r="U44" i="2" s="1"/>
  <c r="V44" i="2" s="1"/>
  <c r="X44" i="2" s="1"/>
  <c r="K45" i="2"/>
  <c r="L45" i="2"/>
  <c r="M45" i="2" s="1"/>
  <c r="R45" i="2"/>
  <c r="S45" i="2" s="1"/>
  <c r="T45" i="2" s="1"/>
  <c r="U45" i="2" s="1"/>
  <c r="V45" i="2" s="1"/>
  <c r="K46" i="2"/>
  <c r="L46" i="2"/>
  <c r="M46" i="2" s="1"/>
  <c r="R46" i="2"/>
  <c r="S46" i="2" s="1"/>
  <c r="T46" i="2" s="1"/>
  <c r="U46" i="2" s="1"/>
  <c r="V46" i="2" s="1"/>
  <c r="K47" i="2"/>
  <c r="L47" i="2"/>
  <c r="M47" i="2" s="1"/>
  <c r="R47" i="2"/>
  <c r="S47" i="2" s="1"/>
  <c r="T47" i="2" s="1"/>
  <c r="U47" i="2" s="1"/>
  <c r="V47" i="2" s="1"/>
  <c r="K48" i="2"/>
  <c r="L48" i="2"/>
  <c r="M48" i="2" s="1"/>
  <c r="O48" i="2" s="1"/>
  <c r="R48" i="2"/>
  <c r="S48" i="2" s="1"/>
  <c r="T48" i="2" s="1"/>
  <c r="U48" i="2" s="1"/>
  <c r="V48" i="2" s="1"/>
  <c r="K49" i="2"/>
  <c r="L49" i="2"/>
  <c r="M49" i="2" s="1"/>
  <c r="O49" i="2" s="1"/>
  <c r="R49" i="2"/>
  <c r="S49" i="2" s="1"/>
  <c r="T49" i="2" s="1"/>
  <c r="U49" i="2" s="1"/>
  <c r="V49" i="2" s="1"/>
  <c r="K50" i="2"/>
  <c r="L50" i="2"/>
  <c r="R50" i="2"/>
  <c r="S50" i="2" s="1"/>
  <c r="T50" i="2" s="1"/>
  <c r="U50" i="2" s="1"/>
  <c r="V50" i="2" s="1"/>
  <c r="K51" i="2"/>
  <c r="L51" i="2"/>
  <c r="M51" i="2" s="1"/>
  <c r="R51" i="2"/>
  <c r="S51" i="2" s="1"/>
  <c r="T51" i="2" s="1"/>
  <c r="U51" i="2" s="1"/>
  <c r="V51" i="2" s="1"/>
  <c r="K52" i="2"/>
  <c r="L52" i="2"/>
  <c r="M52" i="2" s="1"/>
  <c r="O52" i="2" s="1"/>
  <c r="R52" i="2"/>
  <c r="S52" i="2" s="1"/>
  <c r="T52" i="2" s="1"/>
  <c r="U52" i="2" s="1"/>
  <c r="V52" i="2" s="1"/>
  <c r="K53" i="2"/>
  <c r="L53" i="2"/>
  <c r="M53" i="2" s="1"/>
  <c r="O53" i="2" s="1"/>
  <c r="R53" i="2"/>
  <c r="S53" i="2" s="1"/>
  <c r="T53" i="2" s="1"/>
  <c r="U53" i="2" s="1"/>
  <c r="V53" i="2" s="1"/>
  <c r="K54" i="2"/>
  <c r="L54" i="2"/>
  <c r="M54" i="2" s="1"/>
  <c r="O54" i="2" s="1"/>
  <c r="R54" i="2"/>
  <c r="S54" i="2" s="1"/>
  <c r="T54" i="2" s="1"/>
  <c r="U54" i="2" s="1"/>
  <c r="V54" i="2" s="1"/>
  <c r="K55" i="2"/>
  <c r="L55" i="2"/>
  <c r="M55" i="2" s="1"/>
  <c r="N55" i="2" s="1"/>
  <c r="R55" i="2"/>
  <c r="S55" i="2" s="1"/>
  <c r="T55" i="2" s="1"/>
  <c r="U55" i="2" s="1"/>
  <c r="V55" i="2" s="1"/>
  <c r="K56" i="2"/>
  <c r="L56" i="2"/>
  <c r="M56" i="2" s="1"/>
  <c r="R56" i="2"/>
  <c r="S56" i="2" s="1"/>
  <c r="T56" i="2" s="1"/>
  <c r="U56" i="2" s="1"/>
  <c r="V56" i="2" s="1"/>
  <c r="K57" i="2"/>
  <c r="L57" i="2"/>
  <c r="R57" i="2"/>
  <c r="S57" i="2" s="1"/>
  <c r="T57" i="2" s="1"/>
  <c r="U57" i="2" s="1"/>
  <c r="V57" i="2" s="1"/>
  <c r="W57" i="2" s="1"/>
  <c r="K58" i="2"/>
  <c r="L58" i="2"/>
  <c r="M58" i="2" s="1"/>
  <c r="R58" i="2"/>
  <c r="S58" i="2" s="1"/>
  <c r="T58" i="2" s="1"/>
  <c r="U58" i="2" s="1"/>
  <c r="V58" i="2" s="1"/>
  <c r="X58" i="2" s="1"/>
  <c r="K59" i="2"/>
  <c r="L59" i="2"/>
  <c r="M59" i="2" s="1"/>
  <c r="O59" i="2" s="1"/>
  <c r="R59" i="2"/>
  <c r="S59" i="2" s="1"/>
  <c r="T59" i="2" s="1"/>
  <c r="U59" i="2" s="1"/>
  <c r="V59" i="2" s="1"/>
  <c r="K60" i="2"/>
  <c r="L60" i="2"/>
  <c r="R60" i="2"/>
  <c r="S60" i="2" s="1"/>
  <c r="T60" i="2" s="1"/>
  <c r="U60" i="2" s="1"/>
  <c r="V60" i="2" s="1"/>
  <c r="X60" i="2" s="1"/>
  <c r="K61" i="2"/>
  <c r="L61" i="2"/>
  <c r="M61" i="2" s="1"/>
  <c r="O61" i="2" s="1"/>
  <c r="R61" i="2"/>
  <c r="S61" i="2" s="1"/>
  <c r="T61" i="2" s="1"/>
  <c r="U61" i="2" s="1"/>
  <c r="V61" i="2" s="1"/>
  <c r="K62" i="2"/>
  <c r="L62" i="2"/>
  <c r="M62" i="2" s="1"/>
  <c r="O62" i="2" s="1"/>
  <c r="R62" i="2"/>
  <c r="S62" i="2" s="1"/>
  <c r="T62" i="2" s="1"/>
  <c r="U62" i="2" s="1"/>
  <c r="V62" i="2" s="1"/>
  <c r="K63" i="2"/>
  <c r="L63" i="2"/>
  <c r="M63" i="2" s="1"/>
  <c r="N63" i="2" s="1"/>
  <c r="R63" i="2"/>
  <c r="S63" i="2" s="1"/>
  <c r="T63" i="2" s="1"/>
  <c r="U63" i="2" s="1"/>
  <c r="V63" i="2" s="1"/>
  <c r="K64" i="2"/>
  <c r="L64" i="2"/>
  <c r="M64" i="2" s="1"/>
  <c r="O64" i="2" s="1"/>
  <c r="R64" i="2"/>
  <c r="S64" i="2" s="1"/>
  <c r="T64" i="2" s="1"/>
  <c r="U64" i="2" s="1"/>
  <c r="V64" i="2" s="1"/>
  <c r="K65" i="2"/>
  <c r="L65" i="2"/>
  <c r="R65" i="2"/>
  <c r="S65" i="2" s="1"/>
  <c r="T65" i="2" s="1"/>
  <c r="U65" i="2" s="1"/>
  <c r="V65" i="2" s="1"/>
  <c r="K66" i="2"/>
  <c r="L66" i="2"/>
  <c r="M66" i="2" s="1"/>
  <c r="O66" i="2" s="1"/>
  <c r="R66" i="2"/>
  <c r="S66" i="2" s="1"/>
  <c r="T66" i="2" s="1"/>
  <c r="U66" i="2" s="1"/>
  <c r="V66" i="2" s="1"/>
  <c r="K67" i="2"/>
  <c r="L67" i="2"/>
  <c r="M67" i="2" s="1"/>
  <c r="N67" i="2" s="1"/>
  <c r="R67" i="2"/>
  <c r="S67" i="2" s="1"/>
  <c r="T67" i="2" s="1"/>
  <c r="U67" i="2" s="1"/>
  <c r="V67" i="2" s="1"/>
  <c r="K68" i="2"/>
  <c r="L68" i="2"/>
  <c r="M68" i="2" s="1"/>
  <c r="N68" i="2" s="1"/>
  <c r="R68" i="2"/>
  <c r="S68" i="2" s="1"/>
  <c r="T68" i="2" s="1"/>
  <c r="U68" i="2" s="1"/>
  <c r="V68" i="2" s="1"/>
  <c r="K69" i="2"/>
  <c r="L69" i="2"/>
  <c r="M69" i="2" s="1"/>
  <c r="R69" i="2"/>
  <c r="S69" i="2" s="1"/>
  <c r="T69" i="2" s="1"/>
  <c r="U69" i="2" s="1"/>
  <c r="V69" i="2" s="1"/>
  <c r="K70" i="2"/>
  <c r="L70" i="2"/>
  <c r="R70" i="2"/>
  <c r="S70" i="2" s="1"/>
  <c r="T70" i="2" s="1"/>
  <c r="U70" i="2" s="1"/>
  <c r="V70" i="2" s="1"/>
  <c r="K71" i="2"/>
  <c r="L71" i="2"/>
  <c r="M71" i="2" s="1"/>
  <c r="N71" i="2" s="1"/>
  <c r="R71" i="2"/>
  <c r="S71" i="2" s="1"/>
  <c r="T71" i="2" s="1"/>
  <c r="U71" i="2" s="1"/>
  <c r="V71" i="2" s="1"/>
  <c r="K72" i="2"/>
  <c r="L72" i="2"/>
  <c r="M72" i="2" s="1"/>
  <c r="R72" i="2"/>
  <c r="S72" i="2" s="1"/>
  <c r="T72" i="2" s="1"/>
  <c r="U72" i="2" s="1"/>
  <c r="V72" i="2" s="1"/>
  <c r="K73" i="2"/>
  <c r="L73" i="2"/>
  <c r="R73" i="2"/>
  <c r="S73" i="2" s="1"/>
  <c r="T73" i="2" s="1"/>
  <c r="U73" i="2" s="1"/>
  <c r="V73" i="2" s="1"/>
  <c r="W73" i="2" s="1"/>
  <c r="K74" i="2"/>
  <c r="L74" i="2"/>
  <c r="M74" i="2" s="1"/>
  <c r="O74" i="2" s="1"/>
  <c r="R74" i="2"/>
  <c r="S74" i="2" s="1"/>
  <c r="T74" i="2" s="1"/>
  <c r="U74" i="2" s="1"/>
  <c r="V74" i="2" s="1"/>
  <c r="K75" i="2"/>
  <c r="L75" i="2"/>
  <c r="M75" i="2" s="1"/>
  <c r="N75" i="2" s="1"/>
  <c r="R75" i="2"/>
  <c r="S75" i="2" s="1"/>
  <c r="T75" i="2" s="1"/>
  <c r="U75" i="2" s="1"/>
  <c r="V75" i="2" s="1"/>
  <c r="K76" i="2"/>
  <c r="L76" i="2"/>
  <c r="M76" i="2" s="1"/>
  <c r="R76" i="2"/>
  <c r="S76" i="2" s="1"/>
  <c r="T76" i="2" s="1"/>
  <c r="U76" i="2" s="1"/>
  <c r="V76" i="2" s="1"/>
  <c r="K77" i="2"/>
  <c r="L77" i="2"/>
  <c r="M77" i="2" s="1"/>
  <c r="O77" i="2" s="1"/>
  <c r="R77" i="2"/>
  <c r="S77" i="2" s="1"/>
  <c r="T77" i="2" s="1"/>
  <c r="U77" i="2" s="1"/>
  <c r="V77" i="2" s="1"/>
  <c r="K78" i="2"/>
  <c r="L78" i="2"/>
  <c r="R78" i="2"/>
  <c r="S78" i="2" s="1"/>
  <c r="T78" i="2" s="1"/>
  <c r="U78" i="2" s="1"/>
  <c r="V78" i="2" s="1"/>
  <c r="W78" i="2" s="1"/>
  <c r="K79" i="2"/>
  <c r="L79" i="2"/>
  <c r="M79" i="2" s="1"/>
  <c r="R79" i="2"/>
  <c r="S79" i="2" s="1"/>
  <c r="T79" i="2" s="1"/>
  <c r="U79" i="2" s="1"/>
  <c r="V79" i="2" s="1"/>
  <c r="K80" i="2"/>
  <c r="L80" i="2"/>
  <c r="M80" i="2" s="1"/>
  <c r="O80" i="2" s="1"/>
  <c r="R80" i="2"/>
  <c r="S80" i="2" s="1"/>
  <c r="T80" i="2" s="1"/>
  <c r="U80" i="2" s="1"/>
  <c r="V80" i="2" s="1"/>
  <c r="K81" i="2"/>
  <c r="L81" i="2"/>
  <c r="R81" i="2"/>
  <c r="S81" i="2" s="1"/>
  <c r="T81" i="2" s="1"/>
  <c r="U81" i="2" s="1"/>
  <c r="V81" i="2" s="1"/>
  <c r="K82" i="2"/>
  <c r="L82" i="2"/>
  <c r="M82" i="2" s="1"/>
  <c r="R82" i="2"/>
  <c r="S82" i="2" s="1"/>
  <c r="T82" i="2" s="1"/>
  <c r="U82" i="2" s="1"/>
  <c r="V82" i="2" s="1"/>
  <c r="K83" i="2"/>
  <c r="L83" i="2"/>
  <c r="R83" i="2"/>
  <c r="S83" i="2" s="1"/>
  <c r="T83" i="2" s="1"/>
  <c r="U83" i="2" s="1"/>
  <c r="V83" i="2" s="1"/>
  <c r="K84" i="2"/>
  <c r="L84" i="2"/>
  <c r="M84" i="2" s="1"/>
  <c r="O84" i="2" s="1"/>
  <c r="R84" i="2"/>
  <c r="S84" i="2" s="1"/>
  <c r="T84" i="2" s="1"/>
  <c r="U84" i="2" s="1"/>
  <c r="V84" i="2" s="1"/>
  <c r="X84" i="2" s="1"/>
  <c r="K85" i="2"/>
  <c r="L85" i="2"/>
  <c r="M85" i="2" s="1"/>
  <c r="N85" i="2" s="1"/>
  <c r="R85" i="2"/>
  <c r="S85" i="2" s="1"/>
  <c r="T85" i="2" s="1"/>
  <c r="U85" i="2" s="1"/>
  <c r="V85" i="2" s="1"/>
  <c r="W85" i="2" s="1"/>
  <c r="K86" i="2"/>
  <c r="L86" i="2"/>
  <c r="M86" i="2" s="1"/>
  <c r="N86" i="2" s="1"/>
  <c r="R86" i="2"/>
  <c r="S86" i="2" s="1"/>
  <c r="T86" i="2" s="1"/>
  <c r="U86" i="2" s="1"/>
  <c r="V86" i="2" s="1"/>
  <c r="K87" i="2"/>
  <c r="L87" i="2"/>
  <c r="M87" i="2" s="1"/>
  <c r="R87" i="2"/>
  <c r="S87" i="2" s="1"/>
  <c r="T87" i="2" s="1"/>
  <c r="U87" i="2" s="1"/>
  <c r="V87" i="2" s="1"/>
  <c r="K88" i="2"/>
  <c r="L88" i="2"/>
  <c r="M88" i="2" s="1"/>
  <c r="R88" i="2"/>
  <c r="S88" i="2" s="1"/>
  <c r="T88" i="2" s="1"/>
  <c r="U88" i="2" s="1"/>
  <c r="V88" i="2" s="1"/>
  <c r="K89" i="2"/>
  <c r="L89" i="2"/>
  <c r="R89" i="2"/>
  <c r="S89" i="2" s="1"/>
  <c r="T89" i="2" s="1"/>
  <c r="U89" i="2" s="1"/>
  <c r="V89" i="2" s="1"/>
  <c r="K90" i="2"/>
  <c r="L90" i="2"/>
  <c r="M90" i="2" s="1"/>
  <c r="R90" i="2"/>
  <c r="S90" i="2" s="1"/>
  <c r="T90" i="2" s="1"/>
  <c r="U90" i="2" s="1"/>
  <c r="V90" i="2" s="1"/>
  <c r="K91" i="2"/>
  <c r="L91" i="2"/>
  <c r="R91" i="2"/>
  <c r="S91" i="2" s="1"/>
  <c r="T91" i="2" s="1"/>
  <c r="U91" i="2" s="1"/>
  <c r="V91" i="2" s="1"/>
  <c r="K92" i="2"/>
  <c r="L92" i="2"/>
  <c r="M92" i="2" s="1"/>
  <c r="O92" i="2" s="1"/>
  <c r="R92" i="2"/>
  <c r="S92" i="2" s="1"/>
  <c r="T92" i="2" s="1"/>
  <c r="U92" i="2" s="1"/>
  <c r="V92" i="2" s="1"/>
  <c r="K93" i="2"/>
  <c r="L93" i="2"/>
  <c r="M93" i="2" s="1"/>
  <c r="R93" i="2"/>
  <c r="S93" i="2" s="1"/>
  <c r="T93" i="2" s="1"/>
  <c r="U93" i="2" s="1"/>
  <c r="V93" i="2" s="1"/>
  <c r="K94" i="2"/>
  <c r="L94" i="2"/>
  <c r="M94" i="2" s="1"/>
  <c r="O94" i="2" s="1"/>
  <c r="R94" i="2"/>
  <c r="S94" i="2" s="1"/>
  <c r="T94" i="2" s="1"/>
  <c r="U94" i="2" s="1"/>
  <c r="V94" i="2" s="1"/>
  <c r="K95" i="2"/>
  <c r="L95" i="2"/>
  <c r="R95" i="2"/>
  <c r="S95" i="2" s="1"/>
  <c r="T95" i="2" s="1"/>
  <c r="U95" i="2" s="1"/>
  <c r="V95" i="2" s="1"/>
  <c r="K96" i="2"/>
  <c r="L96" i="2"/>
  <c r="M96" i="2" s="1"/>
  <c r="O96" i="2" s="1"/>
  <c r="R96" i="2"/>
  <c r="S96" i="2" s="1"/>
  <c r="T96" i="2" s="1"/>
  <c r="U96" i="2" s="1"/>
  <c r="V96" i="2" s="1"/>
  <c r="K97" i="2"/>
  <c r="L97" i="2"/>
  <c r="M97" i="2" s="1"/>
  <c r="N97" i="2" s="1"/>
  <c r="R97" i="2"/>
  <c r="S97" i="2" s="1"/>
  <c r="T97" i="2" s="1"/>
  <c r="U97" i="2" s="1"/>
  <c r="V97" i="2" s="1"/>
  <c r="K98" i="2"/>
  <c r="L98" i="2"/>
  <c r="M98" i="2" s="1"/>
  <c r="O98" i="2" s="1"/>
  <c r="R98" i="2"/>
  <c r="S98" i="2" s="1"/>
  <c r="T98" i="2" s="1"/>
  <c r="U98" i="2" s="1"/>
  <c r="V98" i="2" s="1"/>
  <c r="K99" i="2"/>
  <c r="L99" i="2"/>
  <c r="M99" i="2" s="1"/>
  <c r="O99" i="2" s="1"/>
  <c r="R99" i="2"/>
  <c r="S99" i="2" s="1"/>
  <c r="T99" i="2" s="1"/>
  <c r="U99" i="2" s="1"/>
  <c r="V99" i="2" s="1"/>
  <c r="K100" i="2"/>
  <c r="L100" i="2"/>
  <c r="M100" i="2" s="1"/>
  <c r="O100" i="2" s="1"/>
  <c r="R100" i="2"/>
  <c r="S100" i="2" s="1"/>
  <c r="T100" i="2" s="1"/>
  <c r="U100" i="2" s="1"/>
  <c r="V100" i="2" s="1"/>
  <c r="K101" i="2"/>
  <c r="L101" i="2"/>
  <c r="M101" i="2" s="1"/>
  <c r="O101" i="2" s="1"/>
  <c r="R101" i="2"/>
  <c r="S101" i="2" s="1"/>
  <c r="T101" i="2" s="1"/>
  <c r="U101" i="2" s="1"/>
  <c r="V101" i="2" s="1"/>
  <c r="K102" i="2"/>
  <c r="L102" i="2"/>
  <c r="M102" i="2" s="1"/>
  <c r="R102" i="2"/>
  <c r="S102" i="2" s="1"/>
  <c r="T102" i="2" s="1"/>
  <c r="U102" i="2" s="1"/>
  <c r="V102" i="2" s="1"/>
  <c r="K103" i="2"/>
  <c r="L103" i="2"/>
  <c r="M103" i="2" s="1"/>
  <c r="R103" i="2"/>
  <c r="S103" i="2" s="1"/>
  <c r="T103" i="2" s="1"/>
  <c r="U103" i="2" s="1"/>
  <c r="V103" i="2" s="1"/>
  <c r="K104" i="2"/>
  <c r="L104" i="2"/>
  <c r="R104" i="2"/>
  <c r="S104" i="2" s="1"/>
  <c r="T104" i="2" s="1"/>
  <c r="U104" i="2" s="1"/>
  <c r="V104" i="2" s="1"/>
  <c r="K105" i="2"/>
  <c r="L105" i="2"/>
  <c r="M105" i="2" s="1"/>
  <c r="N105" i="2" s="1"/>
  <c r="R105" i="2"/>
  <c r="S105" i="2" s="1"/>
  <c r="T105" i="2" s="1"/>
  <c r="U105" i="2" s="1"/>
  <c r="V105" i="2" s="1"/>
  <c r="X105" i="2" s="1"/>
  <c r="K106" i="2"/>
  <c r="L106" i="2"/>
  <c r="M106" i="2" s="1"/>
  <c r="O106" i="2" s="1"/>
  <c r="R106" i="2"/>
  <c r="S106" i="2" s="1"/>
  <c r="T106" i="2" s="1"/>
  <c r="U106" i="2" s="1"/>
  <c r="V106" i="2" s="1"/>
  <c r="W106" i="2" s="1"/>
  <c r="K107" i="2"/>
  <c r="L107" i="2"/>
  <c r="M107" i="2" s="1"/>
  <c r="R107" i="2"/>
  <c r="S107" i="2" s="1"/>
  <c r="T107" i="2" s="1"/>
  <c r="U107" i="2" s="1"/>
  <c r="V107" i="2" s="1"/>
  <c r="K108" i="2"/>
  <c r="L108" i="2"/>
  <c r="M108" i="2" s="1"/>
  <c r="R108" i="2"/>
  <c r="S108" i="2" s="1"/>
  <c r="T108" i="2" s="1"/>
  <c r="U108" i="2" s="1"/>
  <c r="V108" i="2" s="1"/>
  <c r="K109" i="2"/>
  <c r="L109" i="2"/>
  <c r="R109" i="2"/>
  <c r="S109" i="2" s="1"/>
  <c r="T109" i="2" s="1"/>
  <c r="U109" i="2" s="1"/>
  <c r="V109" i="2" s="1"/>
  <c r="K110" i="2"/>
  <c r="L110" i="2"/>
  <c r="M110" i="2" s="1"/>
  <c r="R110" i="2"/>
  <c r="S110" i="2" s="1"/>
  <c r="T110" i="2" s="1"/>
  <c r="U110" i="2" s="1"/>
  <c r="V110" i="2" s="1"/>
  <c r="K111" i="2"/>
  <c r="L111" i="2"/>
  <c r="M111" i="2" s="1"/>
  <c r="O111" i="2" s="1"/>
  <c r="R111" i="2"/>
  <c r="S111" i="2" s="1"/>
  <c r="T111" i="2" s="1"/>
  <c r="U111" i="2" s="1"/>
  <c r="V111" i="2" s="1"/>
  <c r="K112" i="2"/>
  <c r="L112" i="2"/>
  <c r="M112" i="2" s="1"/>
  <c r="R112" i="2"/>
  <c r="S112" i="2" s="1"/>
  <c r="T112" i="2" s="1"/>
  <c r="U112" i="2" s="1"/>
  <c r="V112" i="2" s="1"/>
  <c r="K113" i="2"/>
  <c r="L113" i="2"/>
  <c r="M113" i="2" s="1"/>
  <c r="R113" i="2"/>
  <c r="S113" i="2" s="1"/>
  <c r="T113" i="2" s="1"/>
  <c r="U113" i="2" s="1"/>
  <c r="V113" i="2" s="1"/>
  <c r="X113" i="2" s="1"/>
  <c r="K114" i="2"/>
  <c r="L114" i="2"/>
  <c r="M114" i="2" s="1"/>
  <c r="O114" i="2" s="1"/>
  <c r="R114" i="2"/>
  <c r="S114" i="2" s="1"/>
  <c r="T114" i="2" s="1"/>
  <c r="U114" i="2" s="1"/>
  <c r="V114" i="2" s="1"/>
  <c r="W114" i="2" s="1"/>
  <c r="K115" i="2"/>
  <c r="L115" i="2"/>
  <c r="R115" i="2"/>
  <c r="S115" i="2" s="1"/>
  <c r="T115" i="2" s="1"/>
  <c r="U115" i="2" s="1"/>
  <c r="V115" i="2" s="1"/>
  <c r="K116" i="2"/>
  <c r="L116" i="2"/>
  <c r="M116" i="2" s="1"/>
  <c r="R116" i="2"/>
  <c r="S116" i="2" s="1"/>
  <c r="T116" i="2" s="1"/>
  <c r="U116" i="2" s="1"/>
  <c r="V116" i="2" s="1"/>
  <c r="K117" i="2"/>
  <c r="L117" i="2"/>
  <c r="M117" i="2" s="1"/>
  <c r="R117" i="2"/>
  <c r="S117" i="2" s="1"/>
  <c r="T117" i="2" s="1"/>
  <c r="U117" i="2" s="1"/>
  <c r="V117" i="2" s="1"/>
  <c r="K118" i="2"/>
  <c r="L118" i="2"/>
  <c r="R118" i="2"/>
  <c r="S118" i="2" s="1"/>
  <c r="T118" i="2" s="1"/>
  <c r="U118" i="2" s="1"/>
  <c r="V118" i="2" s="1"/>
  <c r="K119" i="2"/>
  <c r="L119" i="2"/>
  <c r="M119" i="2" s="1"/>
  <c r="O119" i="2" s="1"/>
  <c r="R119" i="2"/>
  <c r="S119" i="2" s="1"/>
  <c r="T119" i="2" s="1"/>
  <c r="U119" i="2" s="1"/>
  <c r="V119" i="2" s="1"/>
  <c r="X119" i="2" s="1"/>
  <c r="K120" i="2"/>
  <c r="L120" i="2"/>
  <c r="M120" i="2" s="1"/>
  <c r="O120" i="2" s="1"/>
  <c r="R120" i="2"/>
  <c r="S120" i="2" s="1"/>
  <c r="T120" i="2" s="1"/>
  <c r="U120" i="2" s="1"/>
  <c r="V120" i="2" s="1"/>
  <c r="X120" i="2" s="1"/>
  <c r="K121" i="2"/>
  <c r="L121" i="2"/>
  <c r="R121" i="2"/>
  <c r="S121" i="2" s="1"/>
  <c r="T121" i="2" s="1"/>
  <c r="U121" i="2" s="1"/>
  <c r="V121" i="2" s="1"/>
  <c r="X121" i="2" s="1"/>
  <c r="K122" i="2"/>
  <c r="L122" i="2"/>
  <c r="M122" i="2" s="1"/>
  <c r="R122" i="2"/>
  <c r="S122" i="2" s="1"/>
  <c r="T122" i="2" s="1"/>
  <c r="U122" i="2" s="1"/>
  <c r="V122" i="2" s="1"/>
  <c r="K123" i="2"/>
  <c r="L123" i="2"/>
  <c r="M123" i="2" s="1"/>
  <c r="O123" i="2" s="1"/>
  <c r="R123" i="2"/>
  <c r="S123" i="2" s="1"/>
  <c r="T123" i="2" s="1"/>
  <c r="U123" i="2" s="1"/>
  <c r="V123" i="2" s="1"/>
  <c r="W123" i="2" s="1"/>
  <c r="K124" i="2"/>
  <c r="L124" i="2"/>
  <c r="M124" i="2" s="1"/>
  <c r="N124" i="2" s="1"/>
  <c r="R124" i="2"/>
  <c r="S124" i="2" s="1"/>
  <c r="T124" i="2" s="1"/>
  <c r="U124" i="2" s="1"/>
  <c r="V124" i="2" s="1"/>
  <c r="X124" i="2" s="1"/>
  <c r="K125" i="2"/>
  <c r="L125" i="2"/>
  <c r="M125" i="2" s="1"/>
  <c r="O125" i="2" s="1"/>
  <c r="R125" i="2"/>
  <c r="S125" i="2" s="1"/>
  <c r="T125" i="2" s="1"/>
  <c r="U125" i="2" s="1"/>
  <c r="V125" i="2" s="1"/>
  <c r="W125" i="2" s="1"/>
  <c r="K126" i="2"/>
  <c r="L126" i="2"/>
  <c r="M126" i="2" s="1"/>
  <c r="R126" i="2"/>
  <c r="S126" i="2" s="1"/>
  <c r="T126" i="2" s="1"/>
  <c r="U126" i="2" s="1"/>
  <c r="V126" i="2" s="1"/>
  <c r="K127" i="2"/>
  <c r="L127" i="2"/>
  <c r="M127" i="2" s="1"/>
  <c r="R127" i="2"/>
  <c r="S127" i="2" s="1"/>
  <c r="T127" i="2" s="1"/>
  <c r="U127" i="2" s="1"/>
  <c r="V127" i="2" s="1"/>
  <c r="K128" i="2"/>
  <c r="L128" i="2"/>
  <c r="R128" i="2"/>
  <c r="S128" i="2" s="1"/>
  <c r="T128" i="2" s="1"/>
  <c r="U128" i="2" s="1"/>
  <c r="V128" i="2" s="1"/>
  <c r="W128" i="2" s="1"/>
  <c r="K129" i="2"/>
  <c r="L129" i="2"/>
  <c r="R129" i="2"/>
  <c r="S129" i="2" s="1"/>
  <c r="T129" i="2" s="1"/>
  <c r="U129" i="2" s="1"/>
  <c r="V129" i="2" s="1"/>
  <c r="X129" i="2" s="1"/>
  <c r="K130" i="2"/>
  <c r="L130" i="2"/>
  <c r="M130" i="2" s="1"/>
  <c r="R130" i="2"/>
  <c r="S130" i="2" s="1"/>
  <c r="T130" i="2" s="1"/>
  <c r="U130" i="2" s="1"/>
  <c r="V130" i="2" s="1"/>
  <c r="W130" i="2" s="1"/>
  <c r="K131" i="2"/>
  <c r="L131" i="2"/>
  <c r="M131" i="2" s="1"/>
  <c r="O131" i="2" s="1"/>
  <c r="R131" i="2"/>
  <c r="S131" i="2" s="1"/>
  <c r="T131" i="2" s="1"/>
  <c r="U131" i="2" s="1"/>
  <c r="V131" i="2" s="1"/>
  <c r="K132" i="2"/>
  <c r="L132" i="2"/>
  <c r="M132" i="2" s="1"/>
  <c r="R132" i="2"/>
  <c r="S132" i="2" s="1"/>
  <c r="T132" i="2" s="1"/>
  <c r="U132" i="2" s="1"/>
  <c r="V132" i="2" s="1"/>
  <c r="K133" i="2"/>
  <c r="L133" i="2"/>
  <c r="M133" i="2" s="1"/>
  <c r="R133" i="2"/>
  <c r="S133" i="2" s="1"/>
  <c r="T133" i="2" s="1"/>
  <c r="U133" i="2" s="1"/>
  <c r="V133" i="2" s="1"/>
  <c r="K134" i="2"/>
  <c r="L134" i="2"/>
  <c r="R134" i="2"/>
  <c r="S134" i="2" s="1"/>
  <c r="T134" i="2" s="1"/>
  <c r="U134" i="2" s="1"/>
  <c r="V134" i="2" s="1"/>
  <c r="K135" i="2"/>
  <c r="L135" i="2"/>
  <c r="M135" i="2" s="1"/>
  <c r="R135" i="2"/>
  <c r="S135" i="2" s="1"/>
  <c r="T135" i="2" s="1"/>
  <c r="U135" i="2" s="1"/>
  <c r="V135" i="2" s="1"/>
  <c r="K136" i="2"/>
  <c r="L136" i="2"/>
  <c r="R136" i="2"/>
  <c r="S136" i="2" s="1"/>
  <c r="T136" i="2" s="1"/>
  <c r="U136" i="2" s="1"/>
  <c r="V136" i="2" s="1"/>
  <c r="K137" i="2"/>
  <c r="L137" i="2"/>
  <c r="M137" i="2" s="1"/>
  <c r="O137" i="2" s="1"/>
  <c r="R137" i="2"/>
  <c r="S137" i="2" s="1"/>
  <c r="T137" i="2" s="1"/>
  <c r="U137" i="2" s="1"/>
  <c r="V137" i="2" s="1"/>
  <c r="X137" i="2" s="1"/>
  <c r="K138" i="2"/>
  <c r="L138" i="2"/>
  <c r="M138" i="2" s="1"/>
  <c r="R138" i="2"/>
  <c r="S138" i="2" s="1"/>
  <c r="T138" i="2" s="1"/>
  <c r="U138" i="2" s="1"/>
  <c r="V138" i="2" s="1"/>
  <c r="K139" i="2"/>
  <c r="L139" i="2"/>
  <c r="R139" i="2"/>
  <c r="S139" i="2" s="1"/>
  <c r="T139" i="2" s="1"/>
  <c r="U139" i="2" s="1"/>
  <c r="V139" i="2" s="1"/>
  <c r="W139" i="2" s="1"/>
  <c r="K140" i="2"/>
  <c r="L140" i="2"/>
  <c r="R140" i="2"/>
  <c r="S140" i="2" s="1"/>
  <c r="T140" i="2" s="1"/>
  <c r="U140" i="2" s="1"/>
  <c r="V140" i="2" s="1"/>
  <c r="K141" i="2"/>
  <c r="L141" i="2"/>
  <c r="M141" i="2" s="1"/>
  <c r="R141" i="2"/>
  <c r="S141" i="2" s="1"/>
  <c r="T141" i="2" s="1"/>
  <c r="U141" i="2" s="1"/>
  <c r="V141" i="2" s="1"/>
  <c r="W141" i="2" s="1"/>
  <c r="K142" i="2"/>
  <c r="L142" i="2"/>
  <c r="M142" i="2" s="1"/>
  <c r="O142" i="2" s="1"/>
  <c r="R142" i="2"/>
  <c r="S142" i="2" s="1"/>
  <c r="T142" i="2" s="1"/>
  <c r="U142" i="2" s="1"/>
  <c r="V142" i="2" s="1"/>
  <c r="K143" i="2"/>
  <c r="L143" i="2"/>
  <c r="M143" i="2" s="1"/>
  <c r="O143" i="2" s="1"/>
  <c r="R143" i="2"/>
  <c r="S143" i="2" s="1"/>
  <c r="T143" i="2" s="1"/>
  <c r="U143" i="2" s="1"/>
  <c r="V143" i="2" s="1"/>
  <c r="K144" i="2"/>
  <c r="L144" i="2"/>
  <c r="R144" i="2"/>
  <c r="S144" i="2" s="1"/>
  <c r="T144" i="2" s="1"/>
  <c r="U144" i="2" s="1"/>
  <c r="V144" i="2" s="1"/>
  <c r="K145" i="2"/>
  <c r="L145" i="2"/>
  <c r="M145" i="2" s="1"/>
  <c r="O145" i="2" s="1"/>
  <c r="R145" i="2"/>
  <c r="S145" i="2" s="1"/>
  <c r="T145" i="2" s="1"/>
  <c r="U145" i="2" s="1"/>
  <c r="V145" i="2" s="1"/>
  <c r="K146" i="2"/>
  <c r="L146" i="2"/>
  <c r="M146" i="2" s="1"/>
  <c r="O146" i="2" s="1"/>
  <c r="R146" i="2"/>
  <c r="S146" i="2" s="1"/>
  <c r="T146" i="2" s="1"/>
  <c r="U146" i="2" s="1"/>
  <c r="V146" i="2" s="1"/>
  <c r="K147" i="2"/>
  <c r="L147" i="2"/>
  <c r="M147" i="2" s="1"/>
  <c r="N147" i="2" s="1"/>
  <c r="R147" i="2"/>
  <c r="S147" i="2" s="1"/>
  <c r="T147" i="2" s="1"/>
  <c r="U147" i="2" s="1"/>
  <c r="V147" i="2" s="1"/>
  <c r="K148" i="2"/>
  <c r="L148" i="2"/>
  <c r="M148" i="2" s="1"/>
  <c r="R148" i="2"/>
  <c r="S148" i="2" s="1"/>
  <c r="T148" i="2" s="1"/>
  <c r="U148" i="2" s="1"/>
  <c r="V148" i="2" s="1"/>
  <c r="K149" i="2"/>
  <c r="L149" i="2"/>
  <c r="R149" i="2"/>
  <c r="S149" i="2" s="1"/>
  <c r="T149" i="2" s="1"/>
  <c r="U149" i="2" s="1"/>
  <c r="V149" i="2" s="1"/>
  <c r="K150" i="2"/>
  <c r="L150" i="2"/>
  <c r="M150" i="2" s="1"/>
  <c r="O150" i="2" s="1"/>
  <c r="R150" i="2"/>
  <c r="S150" i="2" s="1"/>
  <c r="T150" i="2" s="1"/>
  <c r="U150" i="2" s="1"/>
  <c r="V150" i="2" s="1"/>
  <c r="K151" i="2"/>
  <c r="L151" i="2"/>
  <c r="R151" i="2"/>
  <c r="S151" i="2" s="1"/>
  <c r="T151" i="2" s="1"/>
  <c r="U151" i="2" s="1"/>
  <c r="V151" i="2" s="1"/>
  <c r="K152" i="2"/>
  <c r="L152" i="2"/>
  <c r="R152" i="2"/>
  <c r="S152" i="2" s="1"/>
  <c r="T152" i="2" s="1"/>
  <c r="U152" i="2" s="1"/>
  <c r="V152" i="2" s="1"/>
  <c r="K153" i="2"/>
  <c r="L153" i="2"/>
  <c r="M153" i="2" s="1"/>
  <c r="O153" i="2" s="1"/>
  <c r="R153" i="2"/>
  <c r="S153" i="2" s="1"/>
  <c r="T153" i="2" s="1"/>
  <c r="U153" i="2" s="1"/>
  <c r="V153" i="2" s="1"/>
  <c r="K154" i="2"/>
  <c r="L154" i="2"/>
  <c r="R154" i="2"/>
  <c r="S154" i="2" s="1"/>
  <c r="T154" i="2" s="1"/>
  <c r="U154" i="2" s="1"/>
  <c r="V154" i="2" s="1"/>
  <c r="K155" i="2"/>
  <c r="L155" i="2"/>
  <c r="M155" i="2" s="1"/>
  <c r="N155" i="2" s="1"/>
  <c r="R155" i="2"/>
  <c r="S155" i="2" s="1"/>
  <c r="T155" i="2" s="1"/>
  <c r="U155" i="2" s="1"/>
  <c r="V155" i="2" s="1"/>
  <c r="K156" i="2"/>
  <c r="L156" i="2"/>
  <c r="M156" i="2" s="1"/>
  <c r="O156" i="2" s="1"/>
  <c r="R156" i="2"/>
  <c r="S156" i="2" s="1"/>
  <c r="T156" i="2" s="1"/>
  <c r="U156" i="2" s="1"/>
  <c r="V156" i="2" s="1"/>
  <c r="K157" i="2"/>
  <c r="L157" i="2"/>
  <c r="R157" i="2"/>
  <c r="S157" i="2" s="1"/>
  <c r="T157" i="2" s="1"/>
  <c r="U157" i="2" s="1"/>
  <c r="V157" i="2" s="1"/>
  <c r="K158" i="2"/>
  <c r="L158" i="2"/>
  <c r="M158" i="2" s="1"/>
  <c r="R158" i="2"/>
  <c r="S158" i="2" s="1"/>
  <c r="T158" i="2" s="1"/>
  <c r="U158" i="2" s="1"/>
  <c r="V158" i="2" s="1"/>
  <c r="X158" i="2" s="1"/>
  <c r="K159" i="2"/>
  <c r="L159" i="2"/>
  <c r="M159" i="2" s="1"/>
  <c r="O159" i="2" s="1"/>
  <c r="R159" i="2"/>
  <c r="S159" i="2" s="1"/>
  <c r="T159" i="2" s="1"/>
  <c r="U159" i="2" s="1"/>
  <c r="V159" i="2" s="1"/>
  <c r="X159" i="2" s="1"/>
  <c r="K160" i="2"/>
  <c r="L160" i="2"/>
  <c r="R160" i="2"/>
  <c r="S160" i="2" s="1"/>
  <c r="T160" i="2" s="1"/>
  <c r="U160" i="2" s="1"/>
  <c r="V160" i="2" s="1"/>
  <c r="K161" i="2"/>
  <c r="L161" i="2"/>
  <c r="M161" i="2" s="1"/>
  <c r="R161" i="2"/>
  <c r="S161" i="2" s="1"/>
  <c r="T161" i="2" s="1"/>
  <c r="U161" i="2" s="1"/>
  <c r="V161" i="2" s="1"/>
  <c r="W161" i="2" s="1"/>
  <c r="K162" i="2"/>
  <c r="L162" i="2"/>
  <c r="R162" i="2"/>
  <c r="S162" i="2" s="1"/>
  <c r="T162" i="2" s="1"/>
  <c r="U162" i="2" s="1"/>
  <c r="V162" i="2" s="1"/>
  <c r="K163" i="2"/>
  <c r="L163" i="2"/>
  <c r="M163" i="2" s="1"/>
  <c r="N163" i="2" s="1"/>
  <c r="R163" i="2"/>
  <c r="S163" i="2" s="1"/>
  <c r="T163" i="2" s="1"/>
  <c r="U163" i="2" s="1"/>
  <c r="V163" i="2" s="1"/>
  <c r="K164" i="2"/>
  <c r="L164" i="2"/>
  <c r="M164" i="2" s="1"/>
  <c r="R164" i="2"/>
  <c r="S164" i="2" s="1"/>
  <c r="T164" i="2" s="1"/>
  <c r="U164" i="2" s="1"/>
  <c r="V164" i="2" s="1"/>
  <c r="K165" i="2"/>
  <c r="L165" i="2"/>
  <c r="R165" i="2"/>
  <c r="S165" i="2" s="1"/>
  <c r="T165" i="2" s="1"/>
  <c r="U165" i="2" s="1"/>
  <c r="V165" i="2" s="1"/>
  <c r="K166" i="2"/>
  <c r="L166" i="2"/>
  <c r="R166" i="2"/>
  <c r="S166" i="2" s="1"/>
  <c r="T166" i="2" s="1"/>
  <c r="U166" i="2" s="1"/>
  <c r="V166" i="2" s="1"/>
  <c r="K167" i="2"/>
  <c r="L167" i="2"/>
  <c r="M167" i="2" s="1"/>
  <c r="N167" i="2" s="1"/>
  <c r="R167" i="2"/>
  <c r="S167" i="2" s="1"/>
  <c r="T167" i="2" s="1"/>
  <c r="U167" i="2" s="1"/>
  <c r="V167" i="2" s="1"/>
  <c r="K168" i="2"/>
  <c r="L168" i="2"/>
  <c r="M168" i="2" s="1"/>
  <c r="R168" i="2"/>
  <c r="S168" i="2" s="1"/>
  <c r="T168" i="2" s="1"/>
  <c r="U168" i="2" s="1"/>
  <c r="V168" i="2" s="1"/>
  <c r="K169" i="2"/>
  <c r="L169" i="2"/>
  <c r="M169" i="2" s="1"/>
  <c r="O169" i="2" s="1"/>
  <c r="R169" i="2"/>
  <c r="S169" i="2" s="1"/>
  <c r="T169" i="2" s="1"/>
  <c r="U169" i="2" s="1"/>
  <c r="V169" i="2" s="1"/>
  <c r="X169" i="2" s="1"/>
  <c r="K170" i="2"/>
  <c r="L170" i="2"/>
  <c r="R170" i="2"/>
  <c r="S170" i="2" s="1"/>
  <c r="T170" i="2" s="1"/>
  <c r="U170" i="2" s="1"/>
  <c r="V170" i="2" s="1"/>
  <c r="K171" i="2"/>
  <c r="L171" i="2"/>
  <c r="M171" i="2" s="1"/>
  <c r="R171" i="2"/>
  <c r="S171" i="2" s="1"/>
  <c r="T171" i="2" s="1"/>
  <c r="U171" i="2" s="1"/>
  <c r="V171" i="2" s="1"/>
  <c r="X171" i="2" s="1"/>
  <c r="K172" i="2"/>
  <c r="L172" i="2"/>
  <c r="R172" i="2"/>
  <c r="S172" i="2" s="1"/>
  <c r="T172" i="2" s="1"/>
  <c r="U172" i="2" s="1"/>
  <c r="V172" i="2" s="1"/>
  <c r="K173" i="2"/>
  <c r="L173" i="2"/>
  <c r="R173" i="2"/>
  <c r="S173" i="2" s="1"/>
  <c r="T173" i="2" s="1"/>
  <c r="U173" i="2" s="1"/>
  <c r="V173" i="2" s="1"/>
  <c r="K174" i="2"/>
  <c r="L174" i="2"/>
  <c r="M174" i="2" s="1"/>
  <c r="R174" i="2"/>
  <c r="S174" i="2" s="1"/>
  <c r="T174" i="2" s="1"/>
  <c r="U174" i="2" s="1"/>
  <c r="V174" i="2" s="1"/>
  <c r="K175" i="2"/>
  <c r="L175" i="2"/>
  <c r="R175" i="2"/>
  <c r="S175" i="2" s="1"/>
  <c r="T175" i="2" s="1"/>
  <c r="U175" i="2" s="1"/>
  <c r="V175" i="2" s="1"/>
  <c r="X175" i="2" s="1"/>
  <c r="K176" i="2"/>
  <c r="L176" i="2"/>
  <c r="M176" i="2" s="1"/>
  <c r="O176" i="2" s="1"/>
  <c r="R176" i="2"/>
  <c r="S176" i="2" s="1"/>
  <c r="T176" i="2" s="1"/>
  <c r="U176" i="2" s="1"/>
  <c r="V176" i="2" s="1"/>
  <c r="K177" i="2"/>
  <c r="L177" i="2"/>
  <c r="R177" i="2"/>
  <c r="S177" i="2" s="1"/>
  <c r="T177" i="2" s="1"/>
  <c r="U177" i="2" s="1"/>
  <c r="V177" i="2" s="1"/>
  <c r="K178" i="2"/>
  <c r="L178" i="2"/>
  <c r="M178" i="2" s="1"/>
  <c r="O178" i="2" s="1"/>
  <c r="R178" i="2"/>
  <c r="S178" i="2" s="1"/>
  <c r="T178" i="2" s="1"/>
  <c r="U178" i="2" s="1"/>
  <c r="V178" i="2" s="1"/>
  <c r="K179" i="2"/>
  <c r="L179" i="2"/>
  <c r="M179" i="2" s="1"/>
  <c r="R179" i="2"/>
  <c r="S179" i="2" s="1"/>
  <c r="T179" i="2" s="1"/>
  <c r="U179" i="2" s="1"/>
  <c r="V179" i="2" s="1"/>
  <c r="W179" i="2" s="1"/>
  <c r="K180" i="2"/>
  <c r="L180" i="2"/>
  <c r="R180" i="2"/>
  <c r="S180" i="2" s="1"/>
  <c r="T180" i="2" s="1"/>
  <c r="U180" i="2" s="1"/>
  <c r="V180" i="2" s="1"/>
  <c r="K181" i="2"/>
  <c r="L181" i="2"/>
  <c r="R181" i="2"/>
  <c r="S181" i="2" s="1"/>
  <c r="T181" i="2" s="1"/>
  <c r="U181" i="2" s="1"/>
  <c r="V181" i="2" s="1"/>
  <c r="K182" i="2"/>
  <c r="L182" i="2"/>
  <c r="M182" i="2" s="1"/>
  <c r="R182" i="2"/>
  <c r="S182" i="2" s="1"/>
  <c r="T182" i="2" s="1"/>
  <c r="U182" i="2" s="1"/>
  <c r="V182" i="2" s="1"/>
  <c r="K183" i="2"/>
  <c r="L183" i="2"/>
  <c r="R183" i="2"/>
  <c r="S183" i="2" s="1"/>
  <c r="T183" i="2" s="1"/>
  <c r="U183" i="2" s="1"/>
  <c r="V183" i="2" s="1"/>
  <c r="K184" i="2"/>
  <c r="L184" i="2"/>
  <c r="M184" i="2" s="1"/>
  <c r="O184" i="2" s="1"/>
  <c r="R184" i="2"/>
  <c r="S184" i="2" s="1"/>
  <c r="T184" i="2" s="1"/>
  <c r="U184" i="2" s="1"/>
  <c r="V184" i="2" s="1"/>
  <c r="K185" i="2"/>
  <c r="L185" i="2"/>
  <c r="M185" i="2" s="1"/>
  <c r="R185" i="2"/>
  <c r="S185" i="2" s="1"/>
  <c r="T185" i="2" s="1"/>
  <c r="U185" i="2" s="1"/>
  <c r="V185" i="2" s="1"/>
  <c r="K186" i="2"/>
  <c r="L186" i="2"/>
  <c r="M186" i="2" s="1"/>
  <c r="O186" i="2" s="1"/>
  <c r="R186" i="2"/>
  <c r="S186" i="2" s="1"/>
  <c r="T186" i="2" s="1"/>
  <c r="U186" i="2" s="1"/>
  <c r="V186" i="2" s="1"/>
  <c r="K187" i="2"/>
  <c r="L187" i="2"/>
  <c r="M187" i="2" s="1"/>
  <c r="R187" i="2"/>
  <c r="S187" i="2" s="1"/>
  <c r="T187" i="2" s="1"/>
  <c r="U187" i="2" s="1"/>
  <c r="V187" i="2" s="1"/>
  <c r="X187" i="2" s="1"/>
  <c r="K188" i="2"/>
  <c r="L188" i="2"/>
  <c r="M188" i="2" s="1"/>
  <c r="O188" i="2" s="1"/>
  <c r="R188" i="2"/>
  <c r="S188" i="2" s="1"/>
  <c r="T188" i="2" s="1"/>
  <c r="U188" i="2" s="1"/>
  <c r="V188" i="2" s="1"/>
  <c r="K189" i="2"/>
  <c r="L189" i="2"/>
  <c r="M189" i="2" s="1"/>
  <c r="R189" i="2"/>
  <c r="S189" i="2" s="1"/>
  <c r="T189" i="2" s="1"/>
  <c r="U189" i="2" s="1"/>
  <c r="V189" i="2" s="1"/>
  <c r="K190" i="2"/>
  <c r="L190" i="2"/>
  <c r="M190" i="2" s="1"/>
  <c r="R190" i="2"/>
  <c r="S190" i="2" s="1"/>
  <c r="T190" i="2" s="1"/>
  <c r="U190" i="2" s="1"/>
  <c r="V190" i="2" s="1"/>
  <c r="K191" i="2"/>
  <c r="L191" i="2"/>
  <c r="R191" i="2"/>
  <c r="S191" i="2" s="1"/>
  <c r="T191" i="2" s="1"/>
  <c r="U191" i="2" s="1"/>
  <c r="V191" i="2" s="1"/>
  <c r="K192" i="2"/>
  <c r="L192" i="2"/>
  <c r="R192" i="2"/>
  <c r="S192" i="2" s="1"/>
  <c r="T192" i="2" s="1"/>
  <c r="U192" i="2" s="1"/>
  <c r="V192" i="2" s="1"/>
  <c r="K193" i="2"/>
  <c r="L193" i="2"/>
  <c r="M193" i="2" s="1"/>
  <c r="R193" i="2"/>
  <c r="S193" i="2" s="1"/>
  <c r="T193" i="2" s="1"/>
  <c r="U193" i="2" s="1"/>
  <c r="V193" i="2" s="1"/>
  <c r="K194" i="2"/>
  <c r="L194" i="2"/>
  <c r="M194" i="2" s="1"/>
  <c r="O194" i="2" s="1"/>
  <c r="R194" i="2"/>
  <c r="S194" i="2" s="1"/>
  <c r="T194" i="2" s="1"/>
  <c r="U194" i="2" s="1"/>
  <c r="V194" i="2" s="1"/>
  <c r="K195" i="2"/>
  <c r="L195" i="2"/>
  <c r="M195" i="2" s="1"/>
  <c r="O195" i="2" s="1"/>
  <c r="R195" i="2"/>
  <c r="S195" i="2" s="1"/>
  <c r="T195" i="2" s="1"/>
  <c r="U195" i="2" s="1"/>
  <c r="V195" i="2" s="1"/>
  <c r="X195" i="2" s="1"/>
  <c r="K196" i="2"/>
  <c r="L196" i="2"/>
  <c r="M196" i="2" s="1"/>
  <c r="O196" i="2" s="1"/>
  <c r="R196" i="2"/>
  <c r="S196" i="2" s="1"/>
  <c r="T196" i="2" s="1"/>
  <c r="U196" i="2" s="1"/>
  <c r="V196" i="2" s="1"/>
  <c r="K197" i="2"/>
  <c r="L197" i="2"/>
  <c r="M197" i="2" s="1"/>
  <c r="N197" i="2" s="1"/>
  <c r="R197" i="2"/>
  <c r="S197" i="2" s="1"/>
  <c r="T197" i="2" s="1"/>
  <c r="U197" i="2" s="1"/>
  <c r="V197" i="2" s="1"/>
  <c r="K198" i="2"/>
  <c r="L198" i="2"/>
  <c r="M198" i="2" s="1"/>
  <c r="R198" i="2"/>
  <c r="S198" i="2" s="1"/>
  <c r="T198" i="2" s="1"/>
  <c r="U198" i="2" s="1"/>
  <c r="V198" i="2" s="1"/>
  <c r="X198" i="2" s="1"/>
  <c r="K199" i="2"/>
  <c r="L199" i="2"/>
  <c r="M199" i="2" s="1"/>
  <c r="R199" i="2"/>
  <c r="S199" i="2" s="1"/>
  <c r="T199" i="2" s="1"/>
  <c r="U199" i="2" s="1"/>
  <c r="V199" i="2" s="1"/>
  <c r="K200" i="2"/>
  <c r="L200" i="2"/>
  <c r="M200" i="2" s="1"/>
  <c r="O200" i="2" s="1"/>
  <c r="R200" i="2"/>
  <c r="S200" i="2" s="1"/>
  <c r="T200" i="2" s="1"/>
  <c r="U200" i="2" s="1"/>
  <c r="V200" i="2" s="1"/>
  <c r="K201" i="2"/>
  <c r="L201" i="2"/>
  <c r="M201" i="2" s="1"/>
  <c r="R201" i="2"/>
  <c r="S201" i="2" s="1"/>
  <c r="T201" i="2" s="1"/>
  <c r="U201" i="2" s="1"/>
  <c r="V201" i="2" s="1"/>
  <c r="W201" i="2" s="1"/>
  <c r="K202" i="2"/>
  <c r="L202" i="2"/>
  <c r="M202" i="2" s="1"/>
  <c r="O202" i="2" s="1"/>
  <c r="R202" i="2"/>
  <c r="S202" i="2" s="1"/>
  <c r="T202" i="2" s="1"/>
  <c r="U202" i="2" s="1"/>
  <c r="V202" i="2" s="1"/>
  <c r="K203" i="2"/>
  <c r="L203" i="2"/>
  <c r="R203" i="2"/>
  <c r="S203" i="2" s="1"/>
  <c r="T203" i="2" s="1"/>
  <c r="U203" i="2" s="1"/>
  <c r="V203" i="2" s="1"/>
  <c r="K204" i="2"/>
  <c r="L204" i="2"/>
  <c r="R204" i="2"/>
  <c r="S204" i="2" s="1"/>
  <c r="T204" i="2" s="1"/>
  <c r="U204" i="2" s="1"/>
  <c r="V204" i="2" s="1"/>
  <c r="W204" i="2" s="1"/>
  <c r="K205" i="2"/>
  <c r="L205" i="2"/>
  <c r="M205" i="2" s="1"/>
  <c r="O205" i="2" s="1"/>
  <c r="R205" i="2"/>
  <c r="S205" i="2" s="1"/>
  <c r="T205" i="2" s="1"/>
  <c r="U205" i="2" s="1"/>
  <c r="V205" i="2" s="1"/>
  <c r="K206" i="2"/>
  <c r="L206" i="2"/>
  <c r="R206" i="2"/>
  <c r="S206" i="2" s="1"/>
  <c r="T206" i="2" s="1"/>
  <c r="U206" i="2" s="1"/>
  <c r="V206" i="2" s="1"/>
  <c r="K207" i="2"/>
  <c r="L207" i="2"/>
  <c r="M207" i="2" s="1"/>
  <c r="R207" i="2"/>
  <c r="S207" i="2" s="1"/>
  <c r="T207" i="2" s="1"/>
  <c r="U207" i="2" s="1"/>
  <c r="V207" i="2" s="1"/>
  <c r="K208" i="2"/>
  <c r="L208" i="2"/>
  <c r="R208" i="2"/>
  <c r="S208" i="2" s="1"/>
  <c r="T208" i="2" s="1"/>
  <c r="U208" i="2" s="1"/>
  <c r="V208" i="2" s="1"/>
  <c r="K209" i="2"/>
  <c r="L209" i="2"/>
  <c r="M209" i="2" s="1"/>
  <c r="R209" i="2"/>
  <c r="S209" i="2" s="1"/>
  <c r="T209" i="2" s="1"/>
  <c r="U209" i="2" s="1"/>
  <c r="V209" i="2" s="1"/>
  <c r="K210" i="2"/>
  <c r="L210" i="2"/>
  <c r="M210" i="2" s="1"/>
  <c r="R210" i="2"/>
  <c r="S210" i="2" s="1"/>
  <c r="T210" i="2" s="1"/>
  <c r="U210" i="2" s="1"/>
  <c r="V210" i="2" s="1"/>
  <c r="K211" i="2"/>
  <c r="L211" i="2"/>
  <c r="M211" i="2" s="1"/>
  <c r="R211" i="2"/>
  <c r="S211" i="2" s="1"/>
  <c r="T211" i="2" s="1"/>
  <c r="U211" i="2" s="1"/>
  <c r="V211" i="2" s="1"/>
  <c r="K212" i="2"/>
  <c r="L212" i="2"/>
  <c r="M212" i="2" s="1"/>
  <c r="R212" i="2"/>
  <c r="S212" i="2" s="1"/>
  <c r="T212" i="2" s="1"/>
  <c r="U212" i="2" s="1"/>
  <c r="V212" i="2" s="1"/>
  <c r="W212" i="2" s="1"/>
  <c r="K213" i="2"/>
  <c r="L213" i="2"/>
  <c r="M213" i="2" s="1"/>
  <c r="O213" i="2" s="1"/>
  <c r="R213" i="2"/>
  <c r="S213" i="2" s="1"/>
  <c r="T213" i="2" s="1"/>
  <c r="U213" i="2" s="1"/>
  <c r="V213" i="2" s="1"/>
  <c r="K214" i="2"/>
  <c r="L214" i="2"/>
  <c r="M214" i="2" s="1"/>
  <c r="N214" i="2" s="1"/>
  <c r="R214" i="2"/>
  <c r="S214" i="2" s="1"/>
  <c r="T214" i="2" s="1"/>
  <c r="U214" i="2" s="1"/>
  <c r="V214" i="2" s="1"/>
  <c r="X214" i="2" s="1"/>
  <c r="K215" i="2"/>
  <c r="L215" i="2"/>
  <c r="M215" i="2" s="1"/>
  <c r="O215" i="2" s="1"/>
  <c r="R215" i="2"/>
  <c r="S215" i="2" s="1"/>
  <c r="T215" i="2" s="1"/>
  <c r="U215" i="2" s="1"/>
  <c r="V215" i="2" s="1"/>
  <c r="X215" i="2" s="1"/>
  <c r="K216" i="2"/>
  <c r="L216" i="2"/>
  <c r="M216" i="2" s="1"/>
  <c r="O216" i="2" s="1"/>
  <c r="R216" i="2"/>
  <c r="S216" i="2" s="1"/>
  <c r="T216" i="2" s="1"/>
  <c r="U216" i="2" s="1"/>
  <c r="V216" i="2" s="1"/>
  <c r="K217" i="2"/>
  <c r="L217" i="2"/>
  <c r="M217" i="2" s="1"/>
  <c r="R217" i="2"/>
  <c r="S217" i="2" s="1"/>
  <c r="T217" i="2" s="1"/>
  <c r="U217" i="2" s="1"/>
  <c r="V217" i="2" s="1"/>
  <c r="K218" i="2"/>
  <c r="L218" i="2"/>
  <c r="M218" i="2" s="1"/>
  <c r="O218" i="2" s="1"/>
  <c r="R218" i="2"/>
  <c r="S218" i="2" s="1"/>
  <c r="T218" i="2" s="1"/>
  <c r="U218" i="2" s="1"/>
  <c r="V218" i="2" s="1"/>
  <c r="K219" i="2"/>
  <c r="L219" i="2"/>
  <c r="R219" i="2"/>
  <c r="S219" i="2" s="1"/>
  <c r="T219" i="2" s="1"/>
  <c r="U219" i="2" s="1"/>
  <c r="V219" i="2" s="1"/>
  <c r="K220" i="2"/>
  <c r="L220" i="2"/>
  <c r="R220" i="2"/>
  <c r="S220" i="2" s="1"/>
  <c r="T220" i="2" s="1"/>
  <c r="U220" i="2" s="1"/>
  <c r="V220" i="2" s="1"/>
  <c r="K221" i="2"/>
  <c r="L221" i="2"/>
  <c r="M221" i="2" s="1"/>
  <c r="R221" i="2"/>
  <c r="S221" i="2" s="1"/>
  <c r="T221" i="2" s="1"/>
  <c r="U221" i="2" s="1"/>
  <c r="V221" i="2" s="1"/>
  <c r="K222" i="2"/>
  <c r="L222" i="2"/>
  <c r="M222" i="2" s="1"/>
  <c r="R222" i="2"/>
  <c r="S222" i="2" s="1"/>
  <c r="T222" i="2" s="1"/>
  <c r="U222" i="2" s="1"/>
  <c r="V222" i="2" s="1"/>
  <c r="K223" i="2"/>
  <c r="L223" i="2"/>
  <c r="M223" i="2" s="1"/>
  <c r="R223" i="2"/>
  <c r="S223" i="2" s="1"/>
  <c r="T223" i="2" s="1"/>
  <c r="U223" i="2" s="1"/>
  <c r="V223" i="2" s="1"/>
  <c r="K224" i="2"/>
  <c r="L224" i="2"/>
  <c r="R224" i="2"/>
  <c r="S224" i="2" s="1"/>
  <c r="T224" i="2" s="1"/>
  <c r="U224" i="2" s="1"/>
  <c r="V224" i="2" s="1"/>
  <c r="W224" i="2" s="1"/>
  <c r="K225" i="2"/>
  <c r="L225" i="2"/>
  <c r="M225" i="2" s="1"/>
  <c r="O225" i="2" s="1"/>
  <c r="R225" i="2"/>
  <c r="S225" i="2" s="1"/>
  <c r="T225" i="2" s="1"/>
  <c r="U225" i="2" s="1"/>
  <c r="V225" i="2" s="1"/>
  <c r="K226" i="2"/>
  <c r="L226" i="2"/>
  <c r="M226" i="2" s="1"/>
  <c r="R226" i="2"/>
  <c r="S226" i="2" s="1"/>
  <c r="T226" i="2" s="1"/>
  <c r="U226" i="2" s="1"/>
  <c r="V226" i="2" s="1"/>
  <c r="W226" i="2" s="1"/>
  <c r="K227" i="2"/>
  <c r="L227" i="2"/>
  <c r="M227" i="2" s="1"/>
  <c r="O227" i="2" s="1"/>
  <c r="R227" i="2"/>
  <c r="S227" i="2" s="1"/>
  <c r="T227" i="2" s="1"/>
  <c r="U227" i="2" s="1"/>
  <c r="V227" i="2" s="1"/>
  <c r="K228" i="2"/>
  <c r="L228" i="2"/>
  <c r="M228" i="2" s="1"/>
  <c r="N228" i="2" s="1"/>
  <c r="R228" i="2"/>
  <c r="S228" i="2" s="1"/>
  <c r="T228" i="2" s="1"/>
  <c r="U228" i="2" s="1"/>
  <c r="V228" i="2" s="1"/>
  <c r="W228" i="2" s="1"/>
  <c r="K229" i="2"/>
  <c r="L229" i="2"/>
  <c r="M229" i="2" s="1"/>
  <c r="O229" i="2" s="1"/>
  <c r="R229" i="2"/>
  <c r="S229" i="2" s="1"/>
  <c r="T229" i="2" s="1"/>
  <c r="U229" i="2" s="1"/>
  <c r="V229" i="2" s="1"/>
  <c r="K230" i="2"/>
  <c r="L230" i="2"/>
  <c r="M230" i="2" s="1"/>
  <c r="R230" i="2"/>
  <c r="S230" i="2" s="1"/>
  <c r="T230" i="2" s="1"/>
  <c r="U230" i="2" s="1"/>
  <c r="V230" i="2" s="1"/>
  <c r="K231" i="2"/>
  <c r="L231" i="2"/>
  <c r="M231" i="2" s="1"/>
  <c r="O231" i="2" s="1"/>
  <c r="R231" i="2"/>
  <c r="S231" i="2" s="1"/>
  <c r="T231" i="2" s="1"/>
  <c r="U231" i="2" s="1"/>
  <c r="V231" i="2" s="1"/>
  <c r="X231" i="2" s="1"/>
  <c r="K232" i="2"/>
  <c r="L232" i="2"/>
  <c r="R232" i="2"/>
  <c r="S232" i="2" s="1"/>
  <c r="T232" i="2" s="1"/>
  <c r="U232" i="2" s="1"/>
  <c r="V232" i="2" s="1"/>
  <c r="K233" i="2"/>
  <c r="L233" i="2"/>
  <c r="M233" i="2" s="1"/>
  <c r="O233" i="2" s="1"/>
  <c r="R233" i="2"/>
  <c r="S233" i="2" s="1"/>
  <c r="T233" i="2" s="1"/>
  <c r="U233" i="2" s="1"/>
  <c r="V233" i="2" s="1"/>
  <c r="W233" i="2" s="1"/>
  <c r="K234" i="2"/>
  <c r="L234" i="2"/>
  <c r="M234" i="2" s="1"/>
  <c r="R234" i="2"/>
  <c r="S234" i="2" s="1"/>
  <c r="T234" i="2" s="1"/>
  <c r="U234" i="2" s="1"/>
  <c r="V234" i="2" s="1"/>
  <c r="K235" i="2"/>
  <c r="L235" i="2"/>
  <c r="M235" i="2" s="1"/>
  <c r="R235" i="2"/>
  <c r="S235" i="2" s="1"/>
  <c r="T235" i="2" s="1"/>
  <c r="U235" i="2" s="1"/>
  <c r="V235" i="2" s="1"/>
  <c r="K236" i="2"/>
  <c r="L236" i="2"/>
  <c r="M236" i="2" s="1"/>
  <c r="O236" i="2" s="1"/>
  <c r="R236" i="2"/>
  <c r="S236" i="2" s="1"/>
  <c r="T236" i="2" s="1"/>
  <c r="U236" i="2" s="1"/>
  <c r="V236" i="2" s="1"/>
  <c r="K237" i="2"/>
  <c r="L237" i="2"/>
  <c r="R237" i="2"/>
  <c r="S237" i="2" s="1"/>
  <c r="T237" i="2" s="1"/>
  <c r="U237" i="2" s="1"/>
  <c r="V237" i="2" s="1"/>
  <c r="K238" i="2"/>
  <c r="L238" i="2"/>
  <c r="M238" i="2" s="1"/>
  <c r="O238" i="2" s="1"/>
  <c r="R238" i="2"/>
  <c r="S238" i="2" s="1"/>
  <c r="T238" i="2" s="1"/>
  <c r="U238" i="2" s="1"/>
  <c r="V238" i="2" s="1"/>
  <c r="X238" i="2" s="1"/>
  <c r="K239" i="2"/>
  <c r="L239" i="2"/>
  <c r="M239" i="2" s="1"/>
  <c r="O239" i="2" s="1"/>
  <c r="R239" i="2"/>
  <c r="S239" i="2" s="1"/>
  <c r="T239" i="2" s="1"/>
  <c r="U239" i="2" s="1"/>
  <c r="V239" i="2" s="1"/>
  <c r="K240" i="2"/>
  <c r="L240" i="2"/>
  <c r="M240" i="2" s="1"/>
  <c r="O240" i="2" s="1"/>
  <c r="R240" i="2"/>
  <c r="S240" i="2" s="1"/>
  <c r="T240" i="2" s="1"/>
  <c r="U240" i="2" s="1"/>
  <c r="V240" i="2" s="1"/>
  <c r="K241" i="2"/>
  <c r="L241" i="2"/>
  <c r="M241" i="2" s="1"/>
  <c r="R241" i="2"/>
  <c r="S241" i="2" s="1"/>
  <c r="T241" i="2" s="1"/>
  <c r="U241" i="2" s="1"/>
  <c r="V241" i="2" s="1"/>
  <c r="K242" i="2"/>
  <c r="L242" i="2"/>
  <c r="R242" i="2"/>
  <c r="S242" i="2" s="1"/>
  <c r="T242" i="2" s="1"/>
  <c r="U242" i="2" s="1"/>
  <c r="V242" i="2" s="1"/>
  <c r="K243" i="2"/>
  <c r="L243" i="2"/>
  <c r="M243" i="2" s="1"/>
  <c r="O243" i="2" s="1"/>
  <c r="R243" i="2"/>
  <c r="S243" i="2" s="1"/>
  <c r="T243" i="2" s="1"/>
  <c r="U243" i="2" s="1"/>
  <c r="V243" i="2" s="1"/>
  <c r="K244" i="2"/>
  <c r="L244" i="2"/>
  <c r="M244" i="2" s="1"/>
  <c r="R244" i="2"/>
  <c r="S244" i="2" s="1"/>
  <c r="T244" i="2" s="1"/>
  <c r="U244" i="2" s="1"/>
  <c r="V244" i="2" s="1"/>
  <c r="K245" i="2"/>
  <c r="L245" i="2"/>
  <c r="R245" i="2"/>
  <c r="S245" i="2" s="1"/>
  <c r="T245" i="2" s="1"/>
  <c r="U245" i="2" s="1"/>
  <c r="V245" i="2" s="1"/>
  <c r="K246" i="2"/>
  <c r="L246" i="2"/>
  <c r="R246" i="2"/>
  <c r="S246" i="2" s="1"/>
  <c r="T246" i="2" s="1"/>
  <c r="U246" i="2" s="1"/>
  <c r="V246" i="2" s="1"/>
  <c r="K247" i="2"/>
  <c r="L247" i="2"/>
  <c r="M247" i="2" s="1"/>
  <c r="R247" i="2"/>
  <c r="S247" i="2" s="1"/>
  <c r="T247" i="2" s="1"/>
  <c r="U247" i="2" s="1"/>
  <c r="V247" i="2" s="1"/>
  <c r="K248" i="2"/>
  <c r="L248" i="2"/>
  <c r="M248" i="2" s="1"/>
  <c r="N248" i="2" s="1"/>
  <c r="R248" i="2"/>
  <c r="S248" i="2" s="1"/>
  <c r="T248" i="2" s="1"/>
  <c r="U248" i="2" s="1"/>
  <c r="V248" i="2" s="1"/>
  <c r="W248" i="2" s="1"/>
  <c r="K249" i="2"/>
  <c r="L249" i="2"/>
  <c r="M249" i="2" s="1"/>
  <c r="O249" i="2" s="1"/>
  <c r="R249" i="2"/>
  <c r="S249" i="2" s="1"/>
  <c r="T249" i="2" s="1"/>
  <c r="U249" i="2" s="1"/>
  <c r="V249" i="2" s="1"/>
  <c r="W249" i="2" s="1"/>
  <c r="K250" i="2"/>
  <c r="L250" i="2"/>
  <c r="R250" i="2"/>
  <c r="S250" i="2" s="1"/>
  <c r="T250" i="2" s="1"/>
  <c r="U250" i="2" s="1"/>
  <c r="V250" i="2" s="1"/>
  <c r="K251" i="2"/>
  <c r="L251" i="2"/>
  <c r="M251" i="2" s="1"/>
  <c r="N251" i="2" s="1"/>
  <c r="R251" i="2"/>
  <c r="S251" i="2" s="1"/>
  <c r="T251" i="2" s="1"/>
  <c r="U251" i="2" s="1"/>
  <c r="V251" i="2" s="1"/>
  <c r="K252" i="2"/>
  <c r="L252" i="2"/>
  <c r="M252" i="2" s="1"/>
  <c r="R252" i="2"/>
  <c r="S252" i="2" s="1"/>
  <c r="T252" i="2" s="1"/>
  <c r="U252" i="2" s="1"/>
  <c r="V252" i="2" s="1"/>
  <c r="K253" i="2"/>
  <c r="L253" i="2"/>
  <c r="M253" i="2" s="1"/>
  <c r="O253" i="2" s="1"/>
  <c r="R253" i="2"/>
  <c r="S253" i="2" s="1"/>
  <c r="T253" i="2" s="1"/>
  <c r="U253" i="2" s="1"/>
  <c r="V253" i="2" s="1"/>
  <c r="W253" i="2" s="1"/>
  <c r="K254" i="2"/>
  <c r="L254" i="2"/>
  <c r="M254" i="2" s="1"/>
  <c r="O254" i="2" s="1"/>
  <c r="R254" i="2"/>
  <c r="S254" i="2" s="1"/>
  <c r="T254" i="2" s="1"/>
  <c r="U254" i="2" s="1"/>
  <c r="V254" i="2" s="1"/>
  <c r="K255" i="2"/>
  <c r="L255" i="2"/>
  <c r="M255" i="2" s="1"/>
  <c r="R255" i="2"/>
  <c r="S255" i="2" s="1"/>
  <c r="T255" i="2" s="1"/>
  <c r="U255" i="2" s="1"/>
  <c r="V255" i="2" s="1"/>
  <c r="K256" i="2"/>
  <c r="L256" i="2"/>
  <c r="R256" i="2"/>
  <c r="S256" i="2" s="1"/>
  <c r="T256" i="2" s="1"/>
  <c r="U256" i="2" s="1"/>
  <c r="V256" i="2" s="1"/>
  <c r="K257" i="2"/>
  <c r="L257" i="2"/>
  <c r="R257" i="2"/>
  <c r="S257" i="2" s="1"/>
  <c r="T257" i="2" s="1"/>
  <c r="U257" i="2" s="1"/>
  <c r="V257" i="2" s="1"/>
  <c r="X257" i="2" s="1"/>
  <c r="K258" i="2"/>
  <c r="L258" i="2"/>
  <c r="M258" i="2" s="1"/>
  <c r="R258" i="2"/>
  <c r="S258" i="2" s="1"/>
  <c r="T258" i="2" s="1"/>
  <c r="U258" i="2" s="1"/>
  <c r="V258" i="2" s="1"/>
  <c r="K259" i="2"/>
  <c r="L259" i="2"/>
  <c r="R259" i="2"/>
  <c r="S259" i="2" s="1"/>
  <c r="T259" i="2" s="1"/>
  <c r="U259" i="2" s="1"/>
  <c r="V259" i="2" s="1"/>
  <c r="K260" i="2"/>
  <c r="L260" i="2"/>
  <c r="M260" i="2" s="1"/>
  <c r="R260" i="2"/>
  <c r="S260" i="2" s="1"/>
  <c r="T260" i="2" s="1"/>
  <c r="U260" i="2" s="1"/>
  <c r="V260" i="2" s="1"/>
  <c r="X260" i="2" s="1"/>
  <c r="K261" i="2"/>
  <c r="L261" i="2"/>
  <c r="R261" i="2"/>
  <c r="S261" i="2" s="1"/>
  <c r="T261" i="2" s="1"/>
  <c r="U261" i="2" s="1"/>
  <c r="V261" i="2" s="1"/>
  <c r="X261" i="2" s="1"/>
  <c r="K262" i="2"/>
  <c r="L262" i="2"/>
  <c r="M262" i="2" s="1"/>
  <c r="O262" i="2" s="1"/>
  <c r="R262" i="2"/>
  <c r="S262" i="2" s="1"/>
  <c r="T262" i="2" s="1"/>
  <c r="U262" i="2" s="1"/>
  <c r="V262" i="2" s="1"/>
  <c r="K263" i="2"/>
  <c r="L263" i="2"/>
  <c r="M263" i="2" s="1"/>
  <c r="R263" i="2"/>
  <c r="S263" i="2" s="1"/>
  <c r="T263" i="2" s="1"/>
  <c r="U263" i="2" s="1"/>
  <c r="V263" i="2" s="1"/>
  <c r="W263" i="2" s="1"/>
  <c r="K264" i="2"/>
  <c r="L264" i="2"/>
  <c r="M264" i="2" s="1"/>
  <c r="O264" i="2" s="1"/>
  <c r="R264" i="2"/>
  <c r="S264" i="2" s="1"/>
  <c r="T264" i="2" s="1"/>
  <c r="U264" i="2" s="1"/>
  <c r="V264" i="2" s="1"/>
  <c r="K265" i="2"/>
  <c r="L265" i="2"/>
  <c r="M265" i="2" s="1"/>
  <c r="R265" i="2"/>
  <c r="S265" i="2" s="1"/>
  <c r="T265" i="2" s="1"/>
  <c r="U265" i="2" s="1"/>
  <c r="V265" i="2" s="1"/>
  <c r="K266" i="2"/>
  <c r="L266" i="2"/>
  <c r="M266" i="2" s="1"/>
  <c r="N266" i="2" s="1"/>
  <c r="R266" i="2"/>
  <c r="S266" i="2" s="1"/>
  <c r="T266" i="2" s="1"/>
  <c r="U266" i="2" s="1"/>
  <c r="V266" i="2" s="1"/>
  <c r="X266" i="2" s="1"/>
  <c r="K267" i="2"/>
  <c r="L267" i="2"/>
  <c r="R267" i="2"/>
  <c r="S267" i="2" s="1"/>
  <c r="T267" i="2" s="1"/>
  <c r="U267" i="2" s="1"/>
  <c r="V267" i="2" s="1"/>
  <c r="K268" i="2"/>
  <c r="L268" i="2"/>
  <c r="M268" i="2" s="1"/>
  <c r="R268" i="2"/>
  <c r="S268" i="2" s="1"/>
  <c r="T268" i="2" s="1"/>
  <c r="U268" i="2" s="1"/>
  <c r="V268" i="2" s="1"/>
  <c r="K269" i="2"/>
  <c r="L269" i="2"/>
  <c r="R269" i="2"/>
  <c r="S269" i="2" s="1"/>
  <c r="T269" i="2" s="1"/>
  <c r="U269" i="2" s="1"/>
  <c r="V269" i="2" s="1"/>
  <c r="X269" i="2" s="1"/>
  <c r="K270" i="2"/>
  <c r="L270" i="2"/>
  <c r="M270" i="2" s="1"/>
  <c r="O270" i="2" s="1"/>
  <c r="R270" i="2"/>
  <c r="S270" i="2" s="1"/>
  <c r="T270" i="2" s="1"/>
  <c r="U270" i="2" s="1"/>
  <c r="V270" i="2" s="1"/>
  <c r="K271" i="2"/>
  <c r="L271" i="2"/>
  <c r="M271" i="2" s="1"/>
  <c r="O271" i="2" s="1"/>
  <c r="R271" i="2"/>
  <c r="S271" i="2" s="1"/>
  <c r="T271" i="2" s="1"/>
  <c r="U271" i="2" s="1"/>
  <c r="V271" i="2" s="1"/>
  <c r="K272" i="2"/>
  <c r="L272" i="2"/>
  <c r="M272" i="2" s="1"/>
  <c r="R272" i="2"/>
  <c r="S272" i="2" s="1"/>
  <c r="T272" i="2" s="1"/>
  <c r="U272" i="2" s="1"/>
  <c r="V272" i="2" s="1"/>
  <c r="W272" i="2" s="1"/>
  <c r="K273" i="2"/>
  <c r="L273" i="2"/>
  <c r="M273" i="2" s="1"/>
  <c r="N273" i="2" s="1"/>
  <c r="R273" i="2"/>
  <c r="S273" i="2" s="1"/>
  <c r="T273" i="2" s="1"/>
  <c r="U273" i="2" s="1"/>
  <c r="V273" i="2" s="1"/>
  <c r="K274" i="2"/>
  <c r="L274" i="2"/>
  <c r="R274" i="2"/>
  <c r="S274" i="2" s="1"/>
  <c r="T274" i="2" s="1"/>
  <c r="U274" i="2" s="1"/>
  <c r="V274" i="2" s="1"/>
  <c r="K275" i="2"/>
  <c r="L275" i="2"/>
  <c r="M275" i="2" s="1"/>
  <c r="R275" i="2"/>
  <c r="S275" i="2" s="1"/>
  <c r="T275" i="2" s="1"/>
  <c r="U275" i="2" s="1"/>
  <c r="V275" i="2" s="1"/>
  <c r="W275" i="2" s="1"/>
  <c r="K276" i="2"/>
  <c r="L276" i="2"/>
  <c r="R276" i="2"/>
  <c r="S276" i="2" s="1"/>
  <c r="T276" i="2" s="1"/>
  <c r="U276" i="2" s="1"/>
  <c r="V276" i="2" s="1"/>
  <c r="K277" i="2"/>
  <c r="L277" i="2"/>
  <c r="M277" i="2" s="1"/>
  <c r="N277" i="2" s="1"/>
  <c r="R277" i="2"/>
  <c r="S277" i="2" s="1"/>
  <c r="T277" i="2" s="1"/>
  <c r="U277" i="2" s="1"/>
  <c r="V277" i="2" s="1"/>
  <c r="K278" i="2"/>
  <c r="L278" i="2"/>
  <c r="M278" i="2" s="1"/>
  <c r="R278" i="2"/>
  <c r="S278" i="2" s="1"/>
  <c r="T278" i="2" s="1"/>
  <c r="U278" i="2" s="1"/>
  <c r="V278" i="2" s="1"/>
  <c r="K279" i="2"/>
  <c r="L279" i="2"/>
  <c r="M279" i="2" s="1"/>
  <c r="O279" i="2" s="1"/>
  <c r="R279" i="2"/>
  <c r="S279" i="2" s="1"/>
  <c r="T279" i="2" s="1"/>
  <c r="U279" i="2" s="1"/>
  <c r="V279" i="2" s="1"/>
  <c r="X279" i="2" s="1"/>
  <c r="K280" i="2"/>
  <c r="L280" i="2"/>
  <c r="M280" i="2" s="1"/>
  <c r="O280" i="2" s="1"/>
  <c r="R280" i="2"/>
  <c r="S280" i="2" s="1"/>
  <c r="T280" i="2" s="1"/>
  <c r="U280" i="2" s="1"/>
  <c r="V280" i="2" s="1"/>
  <c r="K281" i="2"/>
  <c r="L281" i="2"/>
  <c r="M281" i="2" s="1"/>
  <c r="O281" i="2" s="1"/>
  <c r="R281" i="2"/>
  <c r="S281" i="2" s="1"/>
  <c r="T281" i="2" s="1"/>
  <c r="U281" i="2" s="1"/>
  <c r="V281" i="2" s="1"/>
  <c r="K282" i="2"/>
  <c r="L282" i="2"/>
  <c r="M282" i="2" s="1"/>
  <c r="N282" i="2" s="1"/>
  <c r="R282" i="2"/>
  <c r="S282" i="2" s="1"/>
  <c r="T282" i="2" s="1"/>
  <c r="U282" i="2" s="1"/>
  <c r="V282" i="2" s="1"/>
  <c r="K283" i="2"/>
  <c r="L283" i="2"/>
  <c r="M283" i="2" s="1"/>
  <c r="R283" i="2"/>
  <c r="S283" i="2" s="1"/>
  <c r="T283" i="2" s="1"/>
  <c r="U283" i="2" s="1"/>
  <c r="V283" i="2" s="1"/>
  <c r="K284" i="2"/>
  <c r="L284" i="2"/>
  <c r="M284" i="2" s="1"/>
  <c r="O284" i="2" s="1"/>
  <c r="R284" i="2"/>
  <c r="S284" i="2" s="1"/>
  <c r="T284" i="2" s="1"/>
  <c r="U284" i="2" s="1"/>
  <c r="V284" i="2" s="1"/>
  <c r="K285" i="2"/>
  <c r="L285" i="2"/>
  <c r="R285" i="2"/>
  <c r="S285" i="2" s="1"/>
  <c r="T285" i="2" s="1"/>
  <c r="U285" i="2" s="1"/>
  <c r="V285" i="2" s="1"/>
  <c r="K286" i="2"/>
  <c r="L286" i="2"/>
  <c r="M286" i="2" s="1"/>
  <c r="R286" i="2"/>
  <c r="S286" i="2" s="1"/>
  <c r="T286" i="2" s="1"/>
  <c r="U286" i="2" s="1"/>
  <c r="V286" i="2" s="1"/>
  <c r="K287" i="2"/>
  <c r="L287" i="2"/>
  <c r="M287" i="2" s="1"/>
  <c r="R287" i="2"/>
  <c r="S287" i="2" s="1"/>
  <c r="T287" i="2" s="1"/>
  <c r="U287" i="2" s="1"/>
  <c r="V287" i="2" s="1"/>
  <c r="K288" i="2"/>
  <c r="L288" i="2"/>
  <c r="R288" i="2"/>
  <c r="S288" i="2" s="1"/>
  <c r="T288" i="2" s="1"/>
  <c r="U288" i="2" s="1"/>
  <c r="V288" i="2" s="1"/>
  <c r="X288" i="2" s="1"/>
  <c r="K289" i="2"/>
  <c r="L289" i="2"/>
  <c r="M289" i="2" s="1"/>
  <c r="R289" i="2"/>
  <c r="S289" i="2" s="1"/>
  <c r="T289" i="2" s="1"/>
  <c r="U289" i="2" s="1"/>
  <c r="V289" i="2" s="1"/>
  <c r="K290" i="2"/>
  <c r="L290" i="2"/>
  <c r="R290" i="2"/>
  <c r="S290" i="2" s="1"/>
  <c r="T290" i="2" s="1"/>
  <c r="U290" i="2" s="1"/>
  <c r="V290" i="2" s="1"/>
  <c r="K291" i="2"/>
  <c r="L291" i="2"/>
  <c r="M291" i="2" s="1"/>
  <c r="R291" i="2"/>
  <c r="S291" i="2" s="1"/>
  <c r="T291" i="2" s="1"/>
  <c r="U291" i="2" s="1"/>
  <c r="V291" i="2" s="1"/>
  <c r="K292" i="2"/>
  <c r="L292" i="2"/>
  <c r="M292" i="2" s="1"/>
  <c r="O292" i="2" s="1"/>
  <c r="R292" i="2"/>
  <c r="S292" i="2" s="1"/>
  <c r="T292" i="2" s="1"/>
  <c r="U292" i="2" s="1"/>
  <c r="V292" i="2" s="1"/>
  <c r="K293" i="2"/>
  <c r="L293" i="2"/>
  <c r="M293" i="2" s="1"/>
  <c r="N293" i="2" s="1"/>
  <c r="R293" i="2"/>
  <c r="S293" i="2" s="1"/>
  <c r="T293" i="2" s="1"/>
  <c r="U293" i="2" s="1"/>
  <c r="V293" i="2" s="1"/>
  <c r="K294" i="2"/>
  <c r="L294" i="2"/>
  <c r="R294" i="2"/>
  <c r="S294" i="2" s="1"/>
  <c r="T294" i="2" s="1"/>
  <c r="U294" i="2" s="1"/>
  <c r="V294" i="2" s="1"/>
  <c r="K295" i="2"/>
  <c r="L295" i="2"/>
  <c r="M295" i="2" s="1"/>
  <c r="O295" i="2" s="1"/>
  <c r="R295" i="2"/>
  <c r="S295" i="2" s="1"/>
  <c r="T295" i="2" s="1"/>
  <c r="U295" i="2" s="1"/>
  <c r="V295" i="2" s="1"/>
  <c r="K296" i="2"/>
  <c r="L296" i="2"/>
  <c r="M296" i="2" s="1"/>
  <c r="O296" i="2" s="1"/>
  <c r="R296" i="2"/>
  <c r="S296" i="2" s="1"/>
  <c r="T296" i="2" s="1"/>
  <c r="U296" i="2" s="1"/>
  <c r="V296" i="2" s="1"/>
  <c r="K297" i="2"/>
  <c r="L297" i="2"/>
  <c r="M297" i="2" s="1"/>
  <c r="R297" i="2"/>
  <c r="S297" i="2" s="1"/>
  <c r="T297" i="2" s="1"/>
  <c r="U297" i="2" s="1"/>
  <c r="V297" i="2" s="1"/>
  <c r="K298" i="2"/>
  <c r="L298" i="2"/>
  <c r="M298" i="2" s="1"/>
  <c r="N298" i="2" s="1"/>
  <c r="R298" i="2"/>
  <c r="S298" i="2" s="1"/>
  <c r="T298" i="2" s="1"/>
  <c r="U298" i="2" s="1"/>
  <c r="V298" i="2" s="1"/>
  <c r="X298" i="2" s="1"/>
  <c r="K299" i="2"/>
  <c r="L299" i="2"/>
  <c r="R299" i="2"/>
  <c r="S299" i="2" s="1"/>
  <c r="T299" i="2" s="1"/>
  <c r="U299" i="2" s="1"/>
  <c r="V299" i="2" s="1"/>
  <c r="K300" i="2"/>
  <c r="L300" i="2"/>
  <c r="M300" i="2" s="1"/>
  <c r="O300" i="2" s="1"/>
  <c r="R300" i="2"/>
  <c r="S300" i="2" s="1"/>
  <c r="T300" i="2" s="1"/>
  <c r="U300" i="2" s="1"/>
  <c r="V300" i="2" s="1"/>
  <c r="K301" i="2"/>
  <c r="L301" i="2"/>
  <c r="M301" i="2" s="1"/>
  <c r="R301" i="2"/>
  <c r="S301" i="2" s="1"/>
  <c r="T301" i="2" s="1"/>
  <c r="U301" i="2" s="1"/>
  <c r="V301" i="2" s="1"/>
  <c r="W301" i="2" s="1"/>
  <c r="K302" i="2"/>
  <c r="L302" i="2"/>
  <c r="M302" i="2" s="1"/>
  <c r="R302" i="2"/>
  <c r="S302" i="2" s="1"/>
  <c r="T302" i="2" s="1"/>
  <c r="U302" i="2" s="1"/>
  <c r="V302" i="2" s="1"/>
  <c r="K303" i="2"/>
  <c r="L303" i="2"/>
  <c r="M303" i="2" s="1"/>
  <c r="O303" i="2" s="1"/>
  <c r="R303" i="2"/>
  <c r="S303" i="2" s="1"/>
  <c r="T303" i="2" s="1"/>
  <c r="U303" i="2" s="1"/>
  <c r="V303" i="2" s="1"/>
  <c r="K304" i="2"/>
  <c r="L304" i="2"/>
  <c r="M304" i="2" s="1"/>
  <c r="R304" i="2"/>
  <c r="S304" i="2" s="1"/>
  <c r="T304" i="2" s="1"/>
  <c r="U304" i="2" s="1"/>
  <c r="V304" i="2" s="1"/>
  <c r="W304" i="2" s="1"/>
  <c r="K305" i="2"/>
  <c r="L305" i="2"/>
  <c r="M305" i="2" s="1"/>
  <c r="R305" i="2"/>
  <c r="S305" i="2" s="1"/>
  <c r="T305" i="2" s="1"/>
  <c r="U305" i="2" s="1"/>
  <c r="V305" i="2" s="1"/>
  <c r="K306" i="2"/>
  <c r="L306" i="2"/>
  <c r="M306" i="2" s="1"/>
  <c r="R306" i="2"/>
  <c r="S306" i="2" s="1"/>
  <c r="T306" i="2" s="1"/>
  <c r="U306" i="2" s="1"/>
  <c r="V306" i="2" s="1"/>
  <c r="K307" i="2"/>
  <c r="L307" i="2"/>
  <c r="R307" i="2"/>
  <c r="S307" i="2" s="1"/>
  <c r="T307" i="2" s="1"/>
  <c r="U307" i="2" s="1"/>
  <c r="V307" i="2" s="1"/>
  <c r="W307" i="2" s="1"/>
  <c r="K308" i="2"/>
  <c r="L308" i="2"/>
  <c r="M308" i="2" s="1"/>
  <c r="O308" i="2" s="1"/>
  <c r="R308" i="2"/>
  <c r="S308" i="2" s="1"/>
  <c r="T308" i="2" s="1"/>
  <c r="U308" i="2" s="1"/>
  <c r="V308" i="2" s="1"/>
  <c r="K309" i="2"/>
  <c r="L309" i="2"/>
  <c r="M309" i="2" s="1"/>
  <c r="R309" i="2"/>
  <c r="S309" i="2" s="1"/>
  <c r="T309" i="2" s="1"/>
  <c r="U309" i="2" s="1"/>
  <c r="V309" i="2" s="1"/>
  <c r="K310" i="2"/>
  <c r="L310" i="2"/>
  <c r="R310" i="2"/>
  <c r="S310" i="2" s="1"/>
  <c r="T310" i="2" s="1"/>
  <c r="U310" i="2" s="1"/>
  <c r="V310" i="2" s="1"/>
  <c r="K311" i="2"/>
  <c r="L311" i="2"/>
  <c r="M311" i="2" s="1"/>
  <c r="O311" i="2" s="1"/>
  <c r="R311" i="2"/>
  <c r="S311" i="2" s="1"/>
  <c r="T311" i="2" s="1"/>
  <c r="U311" i="2" s="1"/>
  <c r="V311" i="2" s="1"/>
  <c r="X311" i="2" s="1"/>
  <c r="K312" i="2"/>
  <c r="L312" i="2"/>
  <c r="R312" i="2"/>
  <c r="S312" i="2" s="1"/>
  <c r="T312" i="2" s="1"/>
  <c r="U312" i="2" s="1"/>
  <c r="V312" i="2" s="1"/>
  <c r="K313" i="2"/>
  <c r="L313" i="2"/>
  <c r="M313" i="2" s="1"/>
  <c r="R313" i="2"/>
  <c r="S313" i="2" s="1"/>
  <c r="T313" i="2" s="1"/>
  <c r="U313" i="2" s="1"/>
  <c r="V313" i="2" s="1"/>
  <c r="K314" i="2"/>
  <c r="L314" i="2"/>
  <c r="R314" i="2"/>
  <c r="S314" i="2" s="1"/>
  <c r="T314" i="2" s="1"/>
  <c r="U314" i="2" s="1"/>
  <c r="V314" i="2" s="1"/>
  <c r="K315" i="2"/>
  <c r="L315" i="2"/>
  <c r="R315" i="2"/>
  <c r="S315" i="2" s="1"/>
  <c r="T315" i="2" s="1"/>
  <c r="U315" i="2" s="1"/>
  <c r="V315" i="2" s="1"/>
  <c r="K316" i="2"/>
  <c r="L316" i="2"/>
  <c r="M316" i="2" s="1"/>
  <c r="O316" i="2" s="1"/>
  <c r="R316" i="2"/>
  <c r="S316" i="2" s="1"/>
  <c r="T316" i="2" s="1"/>
  <c r="U316" i="2" s="1"/>
  <c r="V316" i="2" s="1"/>
  <c r="X316" i="2" s="1"/>
  <c r="K317" i="2"/>
  <c r="L317" i="2"/>
  <c r="M317" i="2" s="1"/>
  <c r="N317" i="2" s="1"/>
  <c r="R317" i="2"/>
  <c r="S317" i="2" s="1"/>
  <c r="T317" i="2" s="1"/>
  <c r="U317" i="2" s="1"/>
  <c r="V317" i="2" s="1"/>
  <c r="W317" i="2" s="1"/>
  <c r="K318" i="2"/>
  <c r="L318" i="2"/>
  <c r="M318" i="2" s="1"/>
  <c r="R318" i="2"/>
  <c r="S318" i="2" s="1"/>
  <c r="T318" i="2" s="1"/>
  <c r="U318" i="2" s="1"/>
  <c r="V318" i="2" s="1"/>
  <c r="K319" i="2"/>
  <c r="L319" i="2"/>
  <c r="M319" i="2" s="1"/>
  <c r="O319" i="2" s="1"/>
  <c r="R319" i="2"/>
  <c r="S319" i="2" s="1"/>
  <c r="T319" i="2" s="1"/>
  <c r="U319" i="2" s="1"/>
  <c r="V319" i="2" s="1"/>
  <c r="K320" i="2"/>
  <c r="L320" i="2"/>
  <c r="M320" i="2" s="1"/>
  <c r="R320" i="2"/>
  <c r="S320" i="2" s="1"/>
  <c r="T320" i="2" s="1"/>
  <c r="U320" i="2" s="1"/>
  <c r="V320" i="2" s="1"/>
  <c r="W320" i="2" s="1"/>
  <c r="K321" i="2"/>
  <c r="L321" i="2"/>
  <c r="M321" i="2" s="1"/>
  <c r="R321" i="2"/>
  <c r="S321" i="2" s="1"/>
  <c r="T321" i="2" s="1"/>
  <c r="U321" i="2" s="1"/>
  <c r="V321" i="2" s="1"/>
  <c r="K322" i="2"/>
  <c r="L322" i="2"/>
  <c r="M322" i="2" s="1"/>
  <c r="O322" i="2" s="1"/>
  <c r="R322" i="2"/>
  <c r="S322" i="2" s="1"/>
  <c r="T322" i="2" s="1"/>
  <c r="U322" i="2" s="1"/>
  <c r="V322" i="2" s="1"/>
  <c r="K323" i="2"/>
  <c r="L323" i="2"/>
  <c r="M323" i="2" s="1"/>
  <c r="N323" i="2" s="1"/>
  <c r="R323" i="2"/>
  <c r="S323" i="2" s="1"/>
  <c r="T323" i="2" s="1"/>
  <c r="U323" i="2" s="1"/>
  <c r="V323" i="2" s="1"/>
  <c r="K324" i="2"/>
  <c r="L324" i="2"/>
  <c r="M324" i="2" s="1"/>
  <c r="O324" i="2" s="1"/>
  <c r="R324" i="2"/>
  <c r="S324" i="2" s="1"/>
  <c r="T324" i="2" s="1"/>
  <c r="U324" i="2" s="1"/>
  <c r="V324" i="2" s="1"/>
  <c r="X324" i="2" s="1"/>
  <c r="K325" i="2"/>
  <c r="L325" i="2"/>
  <c r="M325" i="2" s="1"/>
  <c r="R325" i="2"/>
  <c r="S325" i="2" s="1"/>
  <c r="T325" i="2" s="1"/>
  <c r="U325" i="2" s="1"/>
  <c r="V325" i="2" s="1"/>
  <c r="W325" i="2" s="1"/>
  <c r="K326" i="2"/>
  <c r="L326" i="2"/>
  <c r="M326" i="2" s="1"/>
  <c r="R326" i="2"/>
  <c r="S326" i="2" s="1"/>
  <c r="T326" i="2" s="1"/>
  <c r="U326" i="2" s="1"/>
  <c r="V326" i="2" s="1"/>
  <c r="K327" i="2"/>
  <c r="L327" i="2"/>
  <c r="M327" i="2" s="1"/>
  <c r="N327" i="2" s="1"/>
  <c r="R327" i="2"/>
  <c r="S327" i="2" s="1"/>
  <c r="T327" i="2" s="1"/>
  <c r="U327" i="2" s="1"/>
  <c r="V327" i="2" s="1"/>
  <c r="K328" i="2"/>
  <c r="L328" i="2"/>
  <c r="M328" i="2" s="1"/>
  <c r="R328" i="2"/>
  <c r="S328" i="2" s="1"/>
  <c r="T328" i="2" s="1"/>
  <c r="U328" i="2" s="1"/>
  <c r="V328" i="2" s="1"/>
  <c r="K329" i="2"/>
  <c r="L329" i="2"/>
  <c r="R329" i="2"/>
  <c r="S329" i="2" s="1"/>
  <c r="T329" i="2" s="1"/>
  <c r="U329" i="2" s="1"/>
  <c r="V329" i="2" s="1"/>
  <c r="W329" i="2" s="1"/>
  <c r="K330" i="2"/>
  <c r="L330" i="2"/>
  <c r="M330" i="2" s="1"/>
  <c r="O330" i="2" s="1"/>
  <c r="R330" i="2"/>
  <c r="S330" i="2" s="1"/>
  <c r="T330" i="2" s="1"/>
  <c r="U330" i="2" s="1"/>
  <c r="V330" i="2" s="1"/>
  <c r="K331" i="2"/>
  <c r="L331" i="2"/>
  <c r="M331" i="2" s="1"/>
  <c r="R331" i="2"/>
  <c r="S331" i="2" s="1"/>
  <c r="T331" i="2" s="1"/>
  <c r="U331" i="2" s="1"/>
  <c r="V331" i="2" s="1"/>
  <c r="K332" i="2"/>
  <c r="L332" i="2"/>
  <c r="M332" i="2" s="1"/>
  <c r="R332" i="2"/>
  <c r="S332" i="2" s="1"/>
  <c r="T332" i="2" s="1"/>
  <c r="U332" i="2" s="1"/>
  <c r="V332" i="2" s="1"/>
  <c r="K333" i="2"/>
  <c r="L333" i="2"/>
  <c r="M333" i="2" s="1"/>
  <c r="O333" i="2" s="1"/>
  <c r="R333" i="2"/>
  <c r="S333" i="2" s="1"/>
  <c r="T333" i="2" s="1"/>
  <c r="U333" i="2" s="1"/>
  <c r="V333" i="2" s="1"/>
  <c r="K334" i="2"/>
  <c r="L334" i="2"/>
  <c r="R334" i="2"/>
  <c r="S334" i="2" s="1"/>
  <c r="T334" i="2" s="1"/>
  <c r="U334" i="2" s="1"/>
  <c r="V334" i="2" s="1"/>
  <c r="K335" i="2"/>
  <c r="L335" i="2"/>
  <c r="M335" i="2" s="1"/>
  <c r="R335" i="2"/>
  <c r="S335" i="2" s="1"/>
  <c r="T335" i="2" s="1"/>
  <c r="U335" i="2" s="1"/>
  <c r="V335" i="2" s="1"/>
  <c r="X335" i="2" s="1"/>
  <c r="K336" i="2"/>
  <c r="L336" i="2"/>
  <c r="M336" i="2" s="1"/>
  <c r="O336" i="2" s="1"/>
  <c r="R336" i="2"/>
  <c r="S336" i="2" s="1"/>
  <c r="T336" i="2" s="1"/>
  <c r="U336" i="2" s="1"/>
  <c r="V336" i="2" s="1"/>
  <c r="K337" i="2"/>
  <c r="L337" i="2"/>
  <c r="M337" i="2" s="1"/>
  <c r="O337" i="2" s="1"/>
  <c r="R337" i="2"/>
  <c r="S337" i="2" s="1"/>
  <c r="T337" i="2" s="1"/>
  <c r="U337" i="2" s="1"/>
  <c r="V337" i="2" s="1"/>
  <c r="W337" i="2" s="1"/>
  <c r="K338" i="2"/>
  <c r="L338" i="2"/>
  <c r="M338" i="2" s="1"/>
  <c r="R338" i="2"/>
  <c r="S338" i="2" s="1"/>
  <c r="T338" i="2" s="1"/>
  <c r="U338" i="2" s="1"/>
  <c r="V338" i="2" s="1"/>
  <c r="K339" i="2"/>
  <c r="L339" i="2"/>
  <c r="M339" i="2" s="1"/>
  <c r="N339" i="2" s="1"/>
  <c r="R339" i="2"/>
  <c r="S339" i="2" s="1"/>
  <c r="T339" i="2" s="1"/>
  <c r="U339" i="2" s="1"/>
  <c r="V339" i="2" s="1"/>
  <c r="K340" i="2"/>
  <c r="L340" i="2"/>
  <c r="M340" i="2" s="1"/>
  <c r="R340" i="2"/>
  <c r="S340" i="2" s="1"/>
  <c r="T340" i="2" s="1"/>
  <c r="U340" i="2" s="1"/>
  <c r="V340" i="2" s="1"/>
  <c r="K341" i="2"/>
  <c r="L341" i="2"/>
  <c r="M341" i="2" s="1"/>
  <c r="O341" i="2" s="1"/>
  <c r="R341" i="2"/>
  <c r="S341" i="2" s="1"/>
  <c r="T341" i="2" s="1"/>
  <c r="U341" i="2" s="1"/>
  <c r="V341" i="2" s="1"/>
  <c r="K342" i="2"/>
  <c r="L342" i="2"/>
  <c r="M342" i="2" s="1"/>
  <c r="R342" i="2"/>
  <c r="S342" i="2" s="1"/>
  <c r="T342" i="2" s="1"/>
  <c r="U342" i="2" s="1"/>
  <c r="V342" i="2" s="1"/>
  <c r="K343" i="2"/>
  <c r="L343" i="2"/>
  <c r="M343" i="2" s="1"/>
  <c r="R343" i="2"/>
  <c r="S343" i="2" s="1"/>
  <c r="T343" i="2" s="1"/>
  <c r="U343" i="2" s="1"/>
  <c r="V343" i="2" s="1"/>
  <c r="K344" i="2"/>
  <c r="L344" i="2"/>
  <c r="M344" i="2" s="1"/>
  <c r="O344" i="2" s="1"/>
  <c r="R344" i="2"/>
  <c r="S344" i="2" s="1"/>
  <c r="T344" i="2" s="1"/>
  <c r="U344" i="2" s="1"/>
  <c r="V344" i="2" s="1"/>
  <c r="X344" i="2" s="1"/>
  <c r="K345" i="2"/>
  <c r="L345" i="2"/>
  <c r="R345" i="2"/>
  <c r="S345" i="2" s="1"/>
  <c r="T345" i="2" s="1"/>
  <c r="U345" i="2" s="1"/>
  <c r="V345" i="2" s="1"/>
  <c r="K346" i="2"/>
  <c r="L346" i="2"/>
  <c r="M346" i="2" s="1"/>
  <c r="R346" i="2"/>
  <c r="S346" i="2" s="1"/>
  <c r="T346" i="2" s="1"/>
  <c r="U346" i="2" s="1"/>
  <c r="V346" i="2" s="1"/>
  <c r="K347" i="2"/>
  <c r="L347" i="2"/>
  <c r="M347" i="2" s="1"/>
  <c r="R347" i="2"/>
  <c r="S347" i="2" s="1"/>
  <c r="T347" i="2" s="1"/>
  <c r="U347" i="2" s="1"/>
  <c r="V347" i="2" s="1"/>
  <c r="K348" i="2"/>
  <c r="L348" i="2"/>
  <c r="R348" i="2"/>
  <c r="S348" i="2" s="1"/>
  <c r="T348" i="2" s="1"/>
  <c r="U348" i="2" s="1"/>
  <c r="V348" i="2" s="1"/>
  <c r="K349" i="2"/>
  <c r="L349" i="2"/>
  <c r="M349" i="2" s="1"/>
  <c r="R349" i="2"/>
  <c r="S349" i="2" s="1"/>
  <c r="T349" i="2" s="1"/>
  <c r="U349" i="2" s="1"/>
  <c r="V349" i="2" s="1"/>
  <c r="K350" i="2"/>
  <c r="L350" i="2"/>
  <c r="M350" i="2" s="1"/>
  <c r="N350" i="2" s="1"/>
  <c r="R350" i="2"/>
  <c r="S350" i="2" s="1"/>
  <c r="T350" i="2" s="1"/>
  <c r="U350" i="2" s="1"/>
  <c r="V350" i="2" s="1"/>
  <c r="W350" i="2" s="1"/>
  <c r="K351" i="2"/>
  <c r="L351" i="2"/>
  <c r="M351" i="2" s="1"/>
  <c r="O351" i="2" s="1"/>
  <c r="R351" i="2"/>
  <c r="S351" i="2" s="1"/>
  <c r="T351" i="2" s="1"/>
  <c r="U351" i="2" s="1"/>
  <c r="V351" i="2" s="1"/>
  <c r="K352" i="2"/>
  <c r="L352" i="2"/>
  <c r="M352" i="2" s="1"/>
  <c r="R352" i="2"/>
  <c r="S352" i="2" s="1"/>
  <c r="T352" i="2" s="1"/>
  <c r="U352" i="2" s="1"/>
  <c r="V352" i="2" s="1"/>
  <c r="X352" i="2" s="1"/>
  <c r="K353" i="2"/>
  <c r="L353" i="2"/>
  <c r="M353" i="2" s="1"/>
  <c r="O353" i="2" s="1"/>
  <c r="R353" i="2"/>
  <c r="S353" i="2" s="1"/>
  <c r="T353" i="2" s="1"/>
  <c r="U353" i="2" s="1"/>
  <c r="V353" i="2" s="1"/>
  <c r="W353" i="2" s="1"/>
  <c r="K354" i="2"/>
  <c r="L354" i="2"/>
  <c r="M354" i="2" s="1"/>
  <c r="R354" i="2"/>
  <c r="S354" i="2" s="1"/>
  <c r="T354" i="2" s="1"/>
  <c r="U354" i="2" s="1"/>
  <c r="V354" i="2" s="1"/>
  <c r="K355" i="2"/>
  <c r="L355" i="2"/>
  <c r="R355" i="2"/>
  <c r="S355" i="2" s="1"/>
  <c r="T355" i="2" s="1"/>
  <c r="U355" i="2" s="1"/>
  <c r="V355" i="2" s="1"/>
  <c r="K356" i="2"/>
  <c r="L356" i="2"/>
  <c r="R356" i="2"/>
  <c r="S356" i="2" s="1"/>
  <c r="T356" i="2" s="1"/>
  <c r="U356" i="2" s="1"/>
  <c r="V356" i="2" s="1"/>
  <c r="K357" i="2"/>
  <c r="L357" i="2"/>
  <c r="R357" i="2"/>
  <c r="S357" i="2" s="1"/>
  <c r="T357" i="2" s="1"/>
  <c r="U357" i="2" s="1"/>
  <c r="V357" i="2" s="1"/>
  <c r="K358" i="2"/>
  <c r="L358" i="2"/>
  <c r="R358" i="2"/>
  <c r="S358" i="2" s="1"/>
  <c r="T358" i="2" s="1"/>
  <c r="U358" i="2" s="1"/>
  <c r="V358" i="2" s="1"/>
  <c r="K359" i="2"/>
  <c r="L359" i="2"/>
  <c r="M359" i="2" s="1"/>
  <c r="R359" i="2"/>
  <c r="S359" i="2" s="1"/>
  <c r="T359" i="2" s="1"/>
  <c r="U359" i="2" s="1"/>
  <c r="V359" i="2" s="1"/>
  <c r="K360" i="2"/>
  <c r="L360" i="2"/>
  <c r="R360" i="2"/>
  <c r="S360" i="2" s="1"/>
  <c r="T360" i="2" s="1"/>
  <c r="U360" i="2" s="1"/>
  <c r="V360" i="2" s="1"/>
  <c r="K361" i="2"/>
  <c r="L361" i="2"/>
  <c r="R361" i="2"/>
  <c r="S361" i="2" s="1"/>
  <c r="T361" i="2" s="1"/>
  <c r="U361" i="2" s="1"/>
  <c r="V361" i="2" s="1"/>
  <c r="K362" i="2"/>
  <c r="L362" i="2"/>
  <c r="M362" i="2" s="1"/>
  <c r="R362" i="2"/>
  <c r="S362" i="2" s="1"/>
  <c r="T362" i="2" s="1"/>
  <c r="U362" i="2" s="1"/>
  <c r="V362" i="2" s="1"/>
  <c r="K363" i="2"/>
  <c r="L363" i="2"/>
  <c r="M363" i="2" s="1"/>
  <c r="R363" i="2"/>
  <c r="S363" i="2" s="1"/>
  <c r="T363" i="2" s="1"/>
  <c r="U363" i="2" s="1"/>
  <c r="V363" i="2" s="1"/>
  <c r="K364" i="2"/>
  <c r="L364" i="2"/>
  <c r="M364" i="2" s="1"/>
  <c r="R364" i="2"/>
  <c r="S364" i="2" s="1"/>
  <c r="T364" i="2" s="1"/>
  <c r="U364" i="2" s="1"/>
  <c r="V364" i="2" s="1"/>
  <c r="W364" i="2" s="1"/>
  <c r="K365" i="2"/>
  <c r="L365" i="2"/>
  <c r="M365" i="2" s="1"/>
  <c r="O365" i="2" s="1"/>
  <c r="R365" i="2"/>
  <c r="S365" i="2" s="1"/>
  <c r="T365" i="2" s="1"/>
  <c r="U365" i="2" s="1"/>
  <c r="V365" i="2" s="1"/>
  <c r="K366" i="2"/>
  <c r="L366" i="2"/>
  <c r="M366" i="2" s="1"/>
  <c r="R366" i="2"/>
  <c r="S366" i="2" s="1"/>
  <c r="T366" i="2" s="1"/>
  <c r="U366" i="2" s="1"/>
  <c r="V366" i="2" s="1"/>
  <c r="K367" i="2"/>
  <c r="L367" i="2"/>
  <c r="M367" i="2" s="1"/>
  <c r="R367" i="2"/>
  <c r="S367" i="2" s="1"/>
  <c r="T367" i="2" s="1"/>
  <c r="U367" i="2" s="1"/>
  <c r="V367" i="2" s="1"/>
  <c r="K368" i="2"/>
  <c r="L368" i="2"/>
  <c r="M368" i="2" s="1"/>
  <c r="O368" i="2" s="1"/>
  <c r="R368" i="2"/>
  <c r="S368" i="2" s="1"/>
  <c r="T368" i="2" s="1"/>
  <c r="U368" i="2" s="1"/>
  <c r="V368" i="2" s="1"/>
  <c r="K369" i="2"/>
  <c r="L369" i="2"/>
  <c r="M369" i="2" s="1"/>
  <c r="N369" i="2" s="1"/>
  <c r="R369" i="2"/>
  <c r="S369" i="2" s="1"/>
  <c r="T369" i="2" s="1"/>
  <c r="U369" i="2" s="1"/>
  <c r="V369" i="2" s="1"/>
  <c r="K370" i="2"/>
  <c r="L370" i="2"/>
  <c r="R370" i="2"/>
  <c r="S370" i="2" s="1"/>
  <c r="T370" i="2" s="1"/>
  <c r="U370" i="2" s="1"/>
  <c r="V370" i="2" s="1"/>
  <c r="K371" i="2"/>
  <c r="L371" i="2"/>
  <c r="M371" i="2" s="1"/>
  <c r="R371" i="2"/>
  <c r="S371" i="2" s="1"/>
  <c r="T371" i="2" s="1"/>
  <c r="U371" i="2" s="1"/>
  <c r="V371" i="2" s="1"/>
  <c r="X371" i="2" s="1"/>
  <c r="K372" i="2"/>
  <c r="L372" i="2"/>
  <c r="M372" i="2" s="1"/>
  <c r="O372" i="2" s="1"/>
  <c r="R372" i="2"/>
  <c r="S372" i="2" s="1"/>
  <c r="T372" i="2" s="1"/>
  <c r="U372" i="2" s="1"/>
  <c r="V372" i="2" s="1"/>
  <c r="K373" i="2"/>
  <c r="L373" i="2"/>
  <c r="M373" i="2" s="1"/>
  <c r="O373" i="2" s="1"/>
  <c r="R373" i="2"/>
  <c r="S373" i="2" s="1"/>
  <c r="T373" i="2" s="1"/>
  <c r="U373" i="2" s="1"/>
  <c r="V373" i="2" s="1"/>
  <c r="K374" i="2"/>
  <c r="L374" i="2"/>
  <c r="R374" i="2"/>
  <c r="S374" i="2" s="1"/>
  <c r="T374" i="2" s="1"/>
  <c r="U374" i="2" s="1"/>
  <c r="V374" i="2" s="1"/>
  <c r="X374" i="2" s="1"/>
  <c r="K375" i="2"/>
  <c r="L375" i="2"/>
  <c r="M375" i="2" s="1"/>
  <c r="O375" i="2" s="1"/>
  <c r="R375" i="2"/>
  <c r="S375" i="2" s="1"/>
  <c r="T375" i="2" s="1"/>
  <c r="U375" i="2" s="1"/>
  <c r="V375" i="2" s="1"/>
  <c r="K376" i="2"/>
  <c r="L376" i="2"/>
  <c r="M376" i="2" s="1"/>
  <c r="O376" i="2" s="1"/>
  <c r="R376" i="2"/>
  <c r="S376" i="2" s="1"/>
  <c r="T376" i="2" s="1"/>
  <c r="U376" i="2" s="1"/>
  <c r="V376" i="2" s="1"/>
  <c r="K377" i="2"/>
  <c r="L377" i="2"/>
  <c r="M377" i="2" s="1"/>
  <c r="N377" i="2" s="1"/>
  <c r="R377" i="2"/>
  <c r="S377" i="2" s="1"/>
  <c r="T377" i="2" s="1"/>
  <c r="U377" i="2" s="1"/>
  <c r="V377" i="2" s="1"/>
  <c r="W377" i="2" s="1"/>
  <c r="K378" i="2"/>
  <c r="L378" i="2"/>
  <c r="M378" i="2" s="1"/>
  <c r="O378" i="2" s="1"/>
  <c r="R378" i="2"/>
  <c r="S378" i="2" s="1"/>
  <c r="T378" i="2" s="1"/>
  <c r="U378" i="2" s="1"/>
  <c r="V378" i="2" s="1"/>
  <c r="K379" i="2"/>
  <c r="L379" i="2"/>
  <c r="M379" i="2" s="1"/>
  <c r="R379" i="2"/>
  <c r="S379" i="2" s="1"/>
  <c r="T379" i="2" s="1"/>
  <c r="U379" i="2" s="1"/>
  <c r="V379" i="2" s="1"/>
  <c r="K380" i="2"/>
  <c r="L380" i="2"/>
  <c r="M380" i="2" s="1"/>
  <c r="R380" i="2"/>
  <c r="S380" i="2" s="1"/>
  <c r="T380" i="2" s="1"/>
  <c r="U380" i="2" s="1"/>
  <c r="V380" i="2" s="1"/>
  <c r="K381" i="2"/>
  <c r="L381" i="2"/>
  <c r="M381" i="2" s="1"/>
  <c r="R381" i="2"/>
  <c r="S381" i="2" s="1"/>
  <c r="T381" i="2" s="1"/>
  <c r="U381" i="2" s="1"/>
  <c r="V381" i="2" s="1"/>
  <c r="K382" i="2"/>
  <c r="L382" i="2"/>
  <c r="M382" i="2" s="1"/>
  <c r="R382" i="2"/>
  <c r="S382" i="2" s="1"/>
  <c r="T382" i="2" s="1"/>
  <c r="U382" i="2" s="1"/>
  <c r="V382" i="2" s="1"/>
  <c r="K383" i="2"/>
  <c r="L383" i="2"/>
  <c r="M383" i="2" s="1"/>
  <c r="R383" i="2"/>
  <c r="S383" i="2" s="1"/>
  <c r="T383" i="2" s="1"/>
  <c r="U383" i="2" s="1"/>
  <c r="V383" i="2" s="1"/>
  <c r="K384" i="2"/>
  <c r="L384" i="2"/>
  <c r="M384" i="2" s="1"/>
  <c r="O384" i="2" s="1"/>
  <c r="R384" i="2"/>
  <c r="S384" i="2" s="1"/>
  <c r="T384" i="2" s="1"/>
  <c r="U384" i="2" s="1"/>
  <c r="V384" i="2" s="1"/>
  <c r="K385" i="2"/>
  <c r="L385" i="2"/>
  <c r="M385" i="2" s="1"/>
  <c r="O385" i="2" s="1"/>
  <c r="R385" i="2"/>
  <c r="S385" i="2" s="1"/>
  <c r="T385" i="2" s="1"/>
  <c r="U385" i="2" s="1"/>
  <c r="V385" i="2" s="1"/>
  <c r="K386" i="2"/>
  <c r="L386" i="2"/>
  <c r="R386" i="2"/>
  <c r="S386" i="2" s="1"/>
  <c r="T386" i="2" s="1"/>
  <c r="U386" i="2" s="1"/>
  <c r="V386" i="2" s="1"/>
  <c r="K387" i="2"/>
  <c r="L387" i="2"/>
  <c r="M387" i="2" s="1"/>
  <c r="O387" i="2" s="1"/>
  <c r="R387" i="2"/>
  <c r="S387" i="2" s="1"/>
  <c r="T387" i="2" s="1"/>
  <c r="U387" i="2" s="1"/>
  <c r="V387" i="2" s="1"/>
  <c r="K388" i="2"/>
  <c r="L388" i="2"/>
  <c r="R388" i="2"/>
  <c r="S388" i="2" s="1"/>
  <c r="T388" i="2" s="1"/>
  <c r="U388" i="2" s="1"/>
  <c r="V388" i="2" s="1"/>
  <c r="K389" i="2"/>
  <c r="L389" i="2"/>
  <c r="M389" i="2" s="1"/>
  <c r="R389" i="2"/>
  <c r="S389" i="2" s="1"/>
  <c r="T389" i="2" s="1"/>
  <c r="U389" i="2" s="1"/>
  <c r="V389" i="2" s="1"/>
  <c r="K390" i="2"/>
  <c r="L390" i="2"/>
  <c r="M390" i="2" s="1"/>
  <c r="R390" i="2"/>
  <c r="S390" i="2" s="1"/>
  <c r="T390" i="2" s="1"/>
  <c r="U390" i="2" s="1"/>
  <c r="V390" i="2" s="1"/>
  <c r="K391" i="2"/>
  <c r="L391" i="2"/>
  <c r="M391" i="2" s="1"/>
  <c r="O391" i="2" s="1"/>
  <c r="R391" i="2"/>
  <c r="S391" i="2" s="1"/>
  <c r="T391" i="2" s="1"/>
  <c r="U391" i="2" s="1"/>
  <c r="V391" i="2" s="1"/>
  <c r="K392" i="2"/>
  <c r="L392" i="2"/>
  <c r="M392" i="2" s="1"/>
  <c r="O392" i="2" s="1"/>
  <c r="R392" i="2"/>
  <c r="S392" i="2" s="1"/>
  <c r="T392" i="2" s="1"/>
  <c r="U392" i="2" s="1"/>
  <c r="V392" i="2" s="1"/>
  <c r="K393" i="2"/>
  <c r="L393" i="2"/>
  <c r="M393" i="2" s="1"/>
  <c r="R393" i="2"/>
  <c r="S393" i="2" s="1"/>
  <c r="T393" i="2" s="1"/>
  <c r="U393" i="2" s="1"/>
  <c r="V393" i="2" s="1"/>
  <c r="K394" i="2"/>
  <c r="L394" i="2"/>
  <c r="R394" i="2"/>
  <c r="S394" i="2" s="1"/>
  <c r="T394" i="2" s="1"/>
  <c r="U394" i="2" s="1"/>
  <c r="V394" i="2" s="1"/>
  <c r="K395" i="2"/>
  <c r="L395" i="2"/>
  <c r="M395" i="2" s="1"/>
  <c r="R395" i="2"/>
  <c r="S395" i="2" s="1"/>
  <c r="T395" i="2" s="1"/>
  <c r="U395" i="2" s="1"/>
  <c r="V395" i="2" s="1"/>
  <c r="X395" i="2" s="1"/>
  <c r="K396" i="2"/>
  <c r="L396" i="2"/>
  <c r="M396" i="2" s="1"/>
  <c r="R396" i="2"/>
  <c r="S396" i="2" s="1"/>
  <c r="T396" i="2" s="1"/>
  <c r="U396" i="2" s="1"/>
  <c r="V396" i="2" s="1"/>
  <c r="K397" i="2"/>
  <c r="L397" i="2"/>
  <c r="R397" i="2"/>
  <c r="S397" i="2" s="1"/>
  <c r="T397" i="2" s="1"/>
  <c r="U397" i="2" s="1"/>
  <c r="V397" i="2" s="1"/>
  <c r="W397" i="2" s="1"/>
  <c r="K398" i="2"/>
  <c r="L398" i="2"/>
  <c r="M398" i="2" s="1"/>
  <c r="O398" i="2" s="1"/>
  <c r="R398" i="2"/>
  <c r="S398" i="2" s="1"/>
  <c r="T398" i="2" s="1"/>
  <c r="U398" i="2" s="1"/>
  <c r="V398" i="2" s="1"/>
  <c r="K399" i="2"/>
  <c r="L399" i="2"/>
  <c r="R399" i="2"/>
  <c r="S399" i="2" s="1"/>
  <c r="T399" i="2" s="1"/>
  <c r="U399" i="2" s="1"/>
  <c r="V399" i="2" s="1"/>
  <c r="K400" i="2"/>
  <c r="L400" i="2"/>
  <c r="R400" i="2"/>
  <c r="S400" i="2" s="1"/>
  <c r="T400" i="2" s="1"/>
  <c r="U400" i="2" s="1"/>
  <c r="V400" i="2" s="1"/>
  <c r="K401" i="2"/>
  <c r="L401" i="2"/>
  <c r="M401" i="2" s="1"/>
  <c r="R401" i="2"/>
  <c r="S401" i="2" s="1"/>
  <c r="T401" i="2" s="1"/>
  <c r="U401" i="2" s="1"/>
  <c r="V401" i="2" s="1"/>
  <c r="K402" i="2"/>
  <c r="L402" i="2"/>
  <c r="M402" i="2" s="1"/>
  <c r="N402" i="2" s="1"/>
  <c r="R402" i="2"/>
  <c r="S402" i="2" s="1"/>
  <c r="T402" i="2" s="1"/>
  <c r="U402" i="2" s="1"/>
  <c r="V402" i="2" s="1"/>
  <c r="K403" i="2"/>
  <c r="L403" i="2"/>
  <c r="R403" i="2"/>
  <c r="S403" i="2" s="1"/>
  <c r="T403" i="2" s="1"/>
  <c r="U403" i="2" s="1"/>
  <c r="V403" i="2" s="1"/>
  <c r="K404" i="2"/>
  <c r="L404" i="2"/>
  <c r="R404" i="2"/>
  <c r="S404" i="2" s="1"/>
  <c r="T404" i="2" s="1"/>
  <c r="U404" i="2" s="1"/>
  <c r="V404" i="2" s="1"/>
  <c r="W404" i="2" s="1"/>
  <c r="K405" i="2"/>
  <c r="L405" i="2"/>
  <c r="R405" i="2"/>
  <c r="S405" i="2" s="1"/>
  <c r="T405" i="2" s="1"/>
  <c r="U405" i="2" s="1"/>
  <c r="V405" i="2" s="1"/>
  <c r="K406" i="2"/>
  <c r="L406" i="2"/>
  <c r="M406" i="2" s="1"/>
  <c r="N406" i="2" s="1"/>
  <c r="R406" i="2"/>
  <c r="S406" i="2" s="1"/>
  <c r="T406" i="2" s="1"/>
  <c r="U406" i="2" s="1"/>
  <c r="V406" i="2" s="1"/>
  <c r="X406" i="2" s="1"/>
  <c r="K407" i="2"/>
  <c r="L407" i="2"/>
  <c r="M407" i="2" s="1"/>
  <c r="O407" i="2" s="1"/>
  <c r="R407" i="2"/>
  <c r="S407" i="2" s="1"/>
  <c r="T407" i="2" s="1"/>
  <c r="U407" i="2" s="1"/>
  <c r="V407" i="2" s="1"/>
  <c r="X407" i="2" s="1"/>
  <c r="K408" i="2"/>
  <c r="L408" i="2"/>
  <c r="M408" i="2" s="1"/>
  <c r="O408" i="2" s="1"/>
  <c r="R408" i="2"/>
  <c r="S408" i="2" s="1"/>
  <c r="T408" i="2" s="1"/>
  <c r="U408" i="2" s="1"/>
  <c r="V408" i="2" s="1"/>
  <c r="K409" i="2"/>
  <c r="L409" i="2"/>
  <c r="M409" i="2" s="1"/>
  <c r="O409" i="2" s="1"/>
  <c r="R409" i="2"/>
  <c r="S409" i="2" s="1"/>
  <c r="T409" i="2" s="1"/>
  <c r="U409" i="2" s="1"/>
  <c r="V409" i="2" s="1"/>
  <c r="K410" i="2"/>
  <c r="L410" i="2"/>
  <c r="M410" i="2" s="1"/>
  <c r="O410" i="2" s="1"/>
  <c r="R410" i="2"/>
  <c r="S410" i="2" s="1"/>
  <c r="T410" i="2" s="1"/>
  <c r="U410" i="2" s="1"/>
  <c r="V410" i="2" s="1"/>
  <c r="W410" i="2" s="1"/>
  <c r="K411" i="2"/>
  <c r="L411" i="2"/>
  <c r="R411" i="2"/>
  <c r="S411" i="2" s="1"/>
  <c r="T411" i="2" s="1"/>
  <c r="U411" i="2" s="1"/>
  <c r="V411" i="2" s="1"/>
  <c r="K412" i="2"/>
  <c r="L412" i="2"/>
  <c r="R412" i="2"/>
  <c r="S412" i="2" s="1"/>
  <c r="T412" i="2" s="1"/>
  <c r="U412" i="2" s="1"/>
  <c r="V412" i="2" s="1"/>
  <c r="X412" i="2" s="1"/>
  <c r="K413" i="2"/>
  <c r="L413" i="2"/>
  <c r="M413" i="2" s="1"/>
  <c r="R413" i="2"/>
  <c r="S413" i="2" s="1"/>
  <c r="T413" i="2" s="1"/>
  <c r="U413" i="2" s="1"/>
  <c r="V413" i="2" s="1"/>
  <c r="K414" i="2"/>
  <c r="L414" i="2"/>
  <c r="M414" i="2" s="1"/>
  <c r="R414" i="2"/>
  <c r="S414" i="2" s="1"/>
  <c r="T414" i="2" s="1"/>
  <c r="U414" i="2" s="1"/>
  <c r="V414" i="2" s="1"/>
  <c r="K415" i="2"/>
  <c r="L415" i="2"/>
  <c r="M415" i="2" s="1"/>
  <c r="N415" i="2" s="1"/>
  <c r="R415" i="2"/>
  <c r="S415" i="2" s="1"/>
  <c r="T415" i="2" s="1"/>
  <c r="U415" i="2" s="1"/>
  <c r="V415" i="2" s="1"/>
  <c r="X415" i="2" s="1"/>
  <c r="K416" i="2"/>
  <c r="L416" i="2"/>
  <c r="M416" i="2" s="1"/>
  <c r="R416" i="2"/>
  <c r="S416" i="2" s="1"/>
  <c r="T416" i="2" s="1"/>
  <c r="U416" i="2" s="1"/>
  <c r="V416" i="2" s="1"/>
  <c r="K417" i="2"/>
  <c r="L417" i="2"/>
  <c r="R417" i="2"/>
  <c r="S417" i="2" s="1"/>
  <c r="T417" i="2" s="1"/>
  <c r="U417" i="2" s="1"/>
  <c r="V417" i="2" s="1"/>
  <c r="K418" i="2"/>
  <c r="L418" i="2"/>
  <c r="M418" i="2" s="1"/>
  <c r="N418" i="2" s="1"/>
  <c r="R418" i="2"/>
  <c r="S418" i="2" s="1"/>
  <c r="T418" i="2" s="1"/>
  <c r="U418" i="2" s="1"/>
  <c r="V418" i="2" s="1"/>
  <c r="K419" i="2"/>
  <c r="L419" i="2"/>
  <c r="M419" i="2" s="1"/>
  <c r="O419" i="2" s="1"/>
  <c r="R419" i="2"/>
  <c r="S419" i="2" s="1"/>
  <c r="T419" i="2" s="1"/>
  <c r="U419" i="2" s="1"/>
  <c r="V419" i="2" s="1"/>
  <c r="K420" i="2"/>
  <c r="L420" i="2"/>
  <c r="M420" i="2" s="1"/>
  <c r="O420" i="2" s="1"/>
  <c r="R420" i="2"/>
  <c r="S420" i="2" s="1"/>
  <c r="T420" i="2" s="1"/>
  <c r="U420" i="2" s="1"/>
  <c r="V420" i="2" s="1"/>
  <c r="K421" i="2"/>
  <c r="L421" i="2"/>
  <c r="M421" i="2" s="1"/>
  <c r="O421" i="2" s="1"/>
  <c r="R421" i="2"/>
  <c r="S421" i="2" s="1"/>
  <c r="T421" i="2" s="1"/>
  <c r="U421" i="2" s="1"/>
  <c r="V421" i="2" s="1"/>
  <c r="W421" i="2" s="1"/>
  <c r="K422" i="2"/>
  <c r="L422" i="2"/>
  <c r="M422" i="2" s="1"/>
  <c r="O422" i="2" s="1"/>
  <c r="R422" i="2"/>
  <c r="S422" i="2" s="1"/>
  <c r="T422" i="2" s="1"/>
  <c r="U422" i="2" s="1"/>
  <c r="V422" i="2" s="1"/>
  <c r="W422" i="2" s="1"/>
  <c r="K423" i="2"/>
  <c r="L423" i="2"/>
  <c r="M423" i="2" s="1"/>
  <c r="O423" i="2" s="1"/>
  <c r="R423" i="2"/>
  <c r="S423" i="2" s="1"/>
  <c r="T423" i="2" s="1"/>
  <c r="U423" i="2" s="1"/>
  <c r="V423" i="2" s="1"/>
  <c r="K424" i="2"/>
  <c r="L424" i="2"/>
  <c r="M424" i="2" s="1"/>
  <c r="O424" i="2" s="1"/>
  <c r="R424" i="2"/>
  <c r="S424" i="2" s="1"/>
  <c r="T424" i="2" s="1"/>
  <c r="U424" i="2" s="1"/>
  <c r="V424" i="2" s="1"/>
  <c r="W424" i="2" s="1"/>
  <c r="K425" i="2"/>
  <c r="L425" i="2"/>
  <c r="R425" i="2"/>
  <c r="S425" i="2" s="1"/>
  <c r="T425" i="2" s="1"/>
  <c r="U425" i="2" s="1"/>
  <c r="V425" i="2" s="1"/>
  <c r="W425" i="2" s="1"/>
  <c r="K426" i="2"/>
  <c r="L426" i="2"/>
  <c r="M426" i="2" s="1"/>
  <c r="N426" i="2" s="1"/>
  <c r="R426" i="2"/>
  <c r="S426" i="2" s="1"/>
  <c r="T426" i="2" s="1"/>
  <c r="U426" i="2" s="1"/>
  <c r="V426" i="2" s="1"/>
  <c r="X426" i="2" s="1"/>
  <c r="K427" i="2"/>
  <c r="L427" i="2"/>
  <c r="R427" i="2"/>
  <c r="S427" i="2" s="1"/>
  <c r="T427" i="2" s="1"/>
  <c r="U427" i="2" s="1"/>
  <c r="V427" i="2" s="1"/>
  <c r="K428" i="2"/>
  <c r="L428" i="2"/>
  <c r="M428" i="2" s="1"/>
  <c r="O428" i="2" s="1"/>
  <c r="R428" i="2"/>
  <c r="S428" i="2" s="1"/>
  <c r="T428" i="2" s="1"/>
  <c r="U428" i="2" s="1"/>
  <c r="V428" i="2" s="1"/>
  <c r="K429" i="2"/>
  <c r="L429" i="2"/>
  <c r="M429" i="2" s="1"/>
  <c r="O429" i="2" s="1"/>
  <c r="R429" i="2"/>
  <c r="S429" i="2" s="1"/>
  <c r="T429" i="2" s="1"/>
  <c r="U429" i="2" s="1"/>
  <c r="V429" i="2" s="1"/>
  <c r="W429" i="2" s="1"/>
  <c r="K430" i="2"/>
  <c r="L430" i="2"/>
  <c r="R430" i="2"/>
  <c r="S430" i="2" s="1"/>
  <c r="T430" i="2" s="1"/>
  <c r="U430" i="2" s="1"/>
  <c r="V430" i="2" s="1"/>
  <c r="K431" i="2"/>
  <c r="L431" i="2"/>
  <c r="M431" i="2" s="1"/>
  <c r="O431" i="2" s="1"/>
  <c r="R431" i="2"/>
  <c r="S431" i="2" s="1"/>
  <c r="T431" i="2" s="1"/>
  <c r="U431" i="2" s="1"/>
  <c r="V431" i="2" s="1"/>
  <c r="K432" i="2"/>
  <c r="L432" i="2"/>
  <c r="R432" i="2"/>
  <c r="S432" i="2" s="1"/>
  <c r="T432" i="2" s="1"/>
  <c r="U432" i="2" s="1"/>
  <c r="V432" i="2" s="1"/>
  <c r="W432" i="2" s="1"/>
  <c r="K433" i="2"/>
  <c r="L433" i="2"/>
  <c r="R433" i="2"/>
  <c r="S433" i="2" s="1"/>
  <c r="T433" i="2" s="1"/>
  <c r="U433" i="2" s="1"/>
  <c r="V433" i="2" s="1"/>
  <c r="K434" i="2"/>
  <c r="L434" i="2"/>
  <c r="R434" i="2"/>
  <c r="S434" i="2" s="1"/>
  <c r="T434" i="2" s="1"/>
  <c r="U434" i="2" s="1"/>
  <c r="V434" i="2" s="1"/>
  <c r="X434" i="2" s="1"/>
  <c r="K435" i="2"/>
  <c r="L435" i="2"/>
  <c r="R435" i="2"/>
  <c r="S435" i="2" s="1"/>
  <c r="T435" i="2" s="1"/>
  <c r="U435" i="2" s="1"/>
  <c r="V435" i="2" s="1"/>
  <c r="X435" i="2" s="1"/>
  <c r="K436" i="2"/>
  <c r="L436" i="2"/>
  <c r="M436" i="2" s="1"/>
  <c r="N436" i="2" s="1"/>
  <c r="R436" i="2"/>
  <c r="S436" i="2" s="1"/>
  <c r="T436" i="2" s="1"/>
  <c r="U436" i="2" s="1"/>
  <c r="V436" i="2" s="1"/>
  <c r="K437" i="2"/>
  <c r="L437" i="2"/>
  <c r="M437" i="2" s="1"/>
  <c r="R437" i="2"/>
  <c r="S437" i="2" s="1"/>
  <c r="T437" i="2" s="1"/>
  <c r="U437" i="2" s="1"/>
  <c r="V437" i="2" s="1"/>
  <c r="K438" i="2"/>
  <c r="L438" i="2"/>
  <c r="M438" i="2" s="1"/>
  <c r="R438" i="2"/>
  <c r="S438" i="2" s="1"/>
  <c r="T438" i="2" s="1"/>
  <c r="U438" i="2" s="1"/>
  <c r="V438" i="2" s="1"/>
  <c r="K439" i="2"/>
  <c r="L439" i="2"/>
  <c r="R439" i="2"/>
  <c r="S439" i="2" s="1"/>
  <c r="T439" i="2" s="1"/>
  <c r="U439" i="2" s="1"/>
  <c r="V439" i="2" s="1"/>
  <c r="X439" i="2" s="1"/>
  <c r="K440" i="2"/>
  <c r="L440" i="2"/>
  <c r="M440" i="2" s="1"/>
  <c r="O440" i="2" s="1"/>
  <c r="R440" i="2"/>
  <c r="S440" i="2" s="1"/>
  <c r="T440" i="2" s="1"/>
  <c r="U440" i="2" s="1"/>
  <c r="V440" i="2" s="1"/>
  <c r="K441" i="2"/>
  <c r="L441" i="2"/>
  <c r="R441" i="2"/>
  <c r="S441" i="2" s="1"/>
  <c r="T441" i="2" s="1"/>
  <c r="U441" i="2" s="1"/>
  <c r="V441" i="2" s="1"/>
  <c r="K442" i="2"/>
  <c r="L442" i="2"/>
  <c r="R442" i="2"/>
  <c r="S442" i="2" s="1"/>
  <c r="T442" i="2" s="1"/>
  <c r="U442" i="2" s="1"/>
  <c r="V442" i="2" s="1"/>
  <c r="X442" i="2" s="1"/>
  <c r="K443" i="2"/>
  <c r="L443" i="2"/>
  <c r="R443" i="2"/>
  <c r="S443" i="2" s="1"/>
  <c r="T443" i="2" s="1"/>
  <c r="U443" i="2" s="1"/>
  <c r="V443" i="2" s="1"/>
  <c r="K444" i="2"/>
  <c r="L444" i="2"/>
  <c r="R444" i="2"/>
  <c r="S444" i="2" s="1"/>
  <c r="T444" i="2" s="1"/>
  <c r="U444" i="2" s="1"/>
  <c r="V444" i="2" s="1"/>
  <c r="W444" i="2" s="1"/>
  <c r="K445" i="2"/>
  <c r="L445" i="2"/>
  <c r="M445" i="2" s="1"/>
  <c r="R445" i="2"/>
  <c r="S445" i="2" s="1"/>
  <c r="T445" i="2" s="1"/>
  <c r="U445" i="2" s="1"/>
  <c r="V445" i="2" s="1"/>
  <c r="K446" i="2"/>
  <c r="L446" i="2"/>
  <c r="M446" i="2" s="1"/>
  <c r="O446" i="2" s="1"/>
  <c r="R446" i="2"/>
  <c r="S446" i="2" s="1"/>
  <c r="T446" i="2" s="1"/>
  <c r="U446" i="2" s="1"/>
  <c r="V446" i="2" s="1"/>
  <c r="X446" i="2" s="1"/>
  <c r="K447" i="2"/>
  <c r="L447" i="2"/>
  <c r="R447" i="2"/>
  <c r="S447" i="2" s="1"/>
  <c r="T447" i="2" s="1"/>
  <c r="U447" i="2" s="1"/>
  <c r="V447" i="2" s="1"/>
  <c r="K448" i="2"/>
  <c r="L448" i="2"/>
  <c r="M448" i="2" s="1"/>
  <c r="O448" i="2" s="1"/>
  <c r="R448" i="2"/>
  <c r="S448" i="2" s="1"/>
  <c r="T448" i="2" s="1"/>
  <c r="U448" i="2" s="1"/>
  <c r="V448" i="2" s="1"/>
  <c r="K449" i="2"/>
  <c r="L449" i="2"/>
  <c r="M449" i="2" s="1"/>
  <c r="N449" i="2" s="1"/>
  <c r="R449" i="2"/>
  <c r="S449" i="2" s="1"/>
  <c r="T449" i="2" s="1"/>
  <c r="U449" i="2" s="1"/>
  <c r="V449" i="2" s="1"/>
  <c r="K450" i="2"/>
  <c r="L450" i="2"/>
  <c r="M450" i="2" s="1"/>
  <c r="R450" i="2"/>
  <c r="S450" i="2" s="1"/>
  <c r="T450" i="2" s="1"/>
  <c r="U450" i="2" s="1"/>
  <c r="V450" i="2" s="1"/>
  <c r="K451" i="2"/>
  <c r="L451" i="2"/>
  <c r="R451" i="2"/>
  <c r="S451" i="2" s="1"/>
  <c r="T451" i="2" s="1"/>
  <c r="U451" i="2" s="1"/>
  <c r="V451" i="2" s="1"/>
  <c r="W451" i="2" s="1"/>
  <c r="K452" i="2"/>
  <c r="L452" i="2"/>
  <c r="R452" i="2"/>
  <c r="S452" i="2" s="1"/>
  <c r="T452" i="2" s="1"/>
  <c r="U452" i="2" s="1"/>
  <c r="V452" i="2" s="1"/>
  <c r="K453" i="2"/>
  <c r="L453" i="2"/>
  <c r="R453" i="2"/>
  <c r="S453" i="2" s="1"/>
  <c r="T453" i="2" s="1"/>
  <c r="U453" i="2" s="1"/>
  <c r="V453" i="2" s="1"/>
  <c r="K454" i="2"/>
  <c r="L454" i="2"/>
  <c r="M454" i="2" s="1"/>
  <c r="R454" i="2"/>
  <c r="S454" i="2" s="1"/>
  <c r="T454" i="2" s="1"/>
  <c r="U454" i="2" s="1"/>
  <c r="V454" i="2" s="1"/>
  <c r="K455" i="2"/>
  <c r="L455" i="2"/>
  <c r="R455" i="2"/>
  <c r="S455" i="2" s="1"/>
  <c r="T455" i="2" s="1"/>
  <c r="U455" i="2" s="1"/>
  <c r="V455" i="2" s="1"/>
  <c r="K456" i="2"/>
  <c r="L456" i="2"/>
  <c r="R456" i="2"/>
  <c r="S456" i="2" s="1"/>
  <c r="T456" i="2" s="1"/>
  <c r="U456" i="2" s="1"/>
  <c r="V456" i="2" s="1"/>
  <c r="K457" i="2"/>
  <c r="L457" i="2"/>
  <c r="M457" i="2" s="1"/>
  <c r="R457" i="2"/>
  <c r="S457" i="2" s="1"/>
  <c r="T457" i="2" s="1"/>
  <c r="U457" i="2" s="1"/>
  <c r="V457" i="2" s="1"/>
  <c r="K458" i="2"/>
  <c r="L458" i="2"/>
  <c r="M458" i="2" s="1"/>
  <c r="R458" i="2"/>
  <c r="S458" i="2" s="1"/>
  <c r="T458" i="2" s="1"/>
  <c r="U458" i="2" s="1"/>
  <c r="V458" i="2" s="1"/>
  <c r="X458" i="2" s="1"/>
  <c r="K459" i="2"/>
  <c r="L459" i="2"/>
  <c r="R459" i="2"/>
  <c r="S459" i="2" s="1"/>
  <c r="T459" i="2" s="1"/>
  <c r="U459" i="2" s="1"/>
  <c r="V459" i="2" s="1"/>
  <c r="K460" i="2"/>
  <c r="L460" i="2"/>
  <c r="M460" i="2" s="1"/>
  <c r="R460" i="2"/>
  <c r="S460" i="2" s="1"/>
  <c r="T460" i="2" s="1"/>
  <c r="U460" i="2" s="1"/>
  <c r="V460" i="2" s="1"/>
  <c r="K461" i="2"/>
  <c r="L461" i="2"/>
  <c r="M461" i="2" s="1"/>
  <c r="R461" i="2"/>
  <c r="S461" i="2" s="1"/>
  <c r="T461" i="2" s="1"/>
  <c r="U461" i="2" s="1"/>
  <c r="V461" i="2" s="1"/>
  <c r="K462" i="2"/>
  <c r="L462" i="2"/>
  <c r="M462" i="2" s="1"/>
  <c r="R462" i="2"/>
  <c r="S462" i="2" s="1"/>
  <c r="T462" i="2" s="1"/>
  <c r="U462" i="2" s="1"/>
  <c r="V462" i="2" s="1"/>
  <c r="X462" i="2" s="1"/>
  <c r="K463" i="2"/>
  <c r="L463" i="2"/>
  <c r="R463" i="2"/>
  <c r="S463" i="2" s="1"/>
  <c r="T463" i="2" s="1"/>
  <c r="U463" i="2" s="1"/>
  <c r="V463" i="2" s="1"/>
  <c r="K464" i="2"/>
  <c r="L464" i="2"/>
  <c r="R464" i="2"/>
  <c r="S464" i="2" s="1"/>
  <c r="T464" i="2" s="1"/>
  <c r="U464" i="2" s="1"/>
  <c r="V464" i="2" s="1"/>
  <c r="W464" i="2" s="1"/>
  <c r="K465" i="2"/>
  <c r="L465" i="2"/>
  <c r="M465" i="2" s="1"/>
  <c r="R465" i="2"/>
  <c r="S465" i="2" s="1"/>
  <c r="T465" i="2" s="1"/>
  <c r="U465" i="2" s="1"/>
  <c r="V465" i="2" s="1"/>
  <c r="K466" i="2"/>
  <c r="L466" i="2"/>
  <c r="M466" i="2" s="1"/>
  <c r="O466" i="2" s="1"/>
  <c r="R466" i="2"/>
  <c r="S466" i="2" s="1"/>
  <c r="T466" i="2" s="1"/>
  <c r="U466" i="2" s="1"/>
  <c r="V466" i="2" s="1"/>
  <c r="K467" i="2"/>
  <c r="L467" i="2"/>
  <c r="R467" i="2"/>
  <c r="S467" i="2" s="1"/>
  <c r="T467" i="2" s="1"/>
  <c r="U467" i="2" s="1"/>
  <c r="V467" i="2" s="1"/>
  <c r="K468" i="2"/>
  <c r="L468" i="2"/>
  <c r="M468" i="2" s="1"/>
  <c r="R468" i="2"/>
  <c r="S468" i="2" s="1"/>
  <c r="T468" i="2" s="1"/>
  <c r="U468" i="2" s="1"/>
  <c r="V468" i="2" s="1"/>
  <c r="K469" i="2"/>
  <c r="L469" i="2"/>
  <c r="M469" i="2" s="1"/>
  <c r="R469" i="2"/>
  <c r="S469" i="2" s="1"/>
  <c r="T469" i="2" s="1"/>
  <c r="U469" i="2" s="1"/>
  <c r="V469" i="2" s="1"/>
  <c r="X469" i="2" s="1"/>
  <c r="K470" i="2"/>
  <c r="L470" i="2"/>
  <c r="M470" i="2" s="1"/>
  <c r="O470" i="2" s="1"/>
  <c r="R470" i="2"/>
  <c r="S470" i="2" s="1"/>
  <c r="T470" i="2" s="1"/>
  <c r="U470" i="2" s="1"/>
  <c r="V470" i="2" s="1"/>
  <c r="K471" i="2"/>
  <c r="L471" i="2"/>
  <c r="R471" i="2"/>
  <c r="S471" i="2" s="1"/>
  <c r="T471" i="2" s="1"/>
  <c r="U471" i="2" s="1"/>
  <c r="V471" i="2" s="1"/>
  <c r="K472" i="2"/>
  <c r="L472" i="2"/>
  <c r="M472" i="2" s="1"/>
  <c r="O472" i="2" s="1"/>
  <c r="R472" i="2"/>
  <c r="S472" i="2" s="1"/>
  <c r="T472" i="2" s="1"/>
  <c r="U472" i="2" s="1"/>
  <c r="V472" i="2" s="1"/>
  <c r="K473" i="2"/>
  <c r="L473" i="2"/>
  <c r="M473" i="2" s="1"/>
  <c r="R473" i="2"/>
  <c r="S473" i="2" s="1"/>
  <c r="T473" i="2" s="1"/>
  <c r="U473" i="2" s="1"/>
  <c r="V473" i="2" s="1"/>
  <c r="K474" i="2"/>
  <c r="L474" i="2"/>
  <c r="R474" i="2"/>
  <c r="S474" i="2" s="1"/>
  <c r="T474" i="2" s="1"/>
  <c r="U474" i="2" s="1"/>
  <c r="V474" i="2" s="1"/>
  <c r="K475" i="2"/>
  <c r="L475" i="2"/>
  <c r="R475" i="2"/>
  <c r="S475" i="2" s="1"/>
  <c r="T475" i="2" s="1"/>
  <c r="U475" i="2" s="1"/>
  <c r="V475" i="2" s="1"/>
  <c r="K476" i="2"/>
  <c r="L476" i="2"/>
  <c r="M476" i="2" s="1"/>
  <c r="O476" i="2" s="1"/>
  <c r="R476" i="2"/>
  <c r="S476" i="2" s="1"/>
  <c r="T476" i="2" s="1"/>
  <c r="U476" i="2" s="1"/>
  <c r="V476" i="2" s="1"/>
  <c r="K477" i="2"/>
  <c r="L477" i="2"/>
  <c r="M477" i="2" s="1"/>
  <c r="R477" i="2"/>
  <c r="S477" i="2" s="1"/>
  <c r="T477" i="2" s="1"/>
  <c r="U477" i="2" s="1"/>
  <c r="V477" i="2" s="1"/>
  <c r="K478" i="2"/>
  <c r="L478" i="2"/>
  <c r="M478" i="2" s="1"/>
  <c r="O478" i="2" s="1"/>
  <c r="R478" i="2"/>
  <c r="S478" i="2" s="1"/>
  <c r="T478" i="2" s="1"/>
  <c r="U478" i="2" s="1"/>
  <c r="V478" i="2" s="1"/>
  <c r="K479" i="2"/>
  <c r="L479" i="2"/>
  <c r="R479" i="2"/>
  <c r="S479" i="2" s="1"/>
  <c r="T479" i="2" s="1"/>
  <c r="U479" i="2" s="1"/>
  <c r="V479" i="2" s="1"/>
  <c r="W479" i="2" s="1"/>
  <c r="K480" i="2"/>
  <c r="L480" i="2"/>
  <c r="M480" i="2" s="1"/>
  <c r="O480" i="2" s="1"/>
  <c r="R480" i="2"/>
  <c r="S480" i="2" s="1"/>
  <c r="T480" i="2" s="1"/>
  <c r="U480" i="2" s="1"/>
  <c r="V480" i="2" s="1"/>
  <c r="K481" i="2"/>
  <c r="L481" i="2"/>
  <c r="R481" i="2"/>
  <c r="S481" i="2" s="1"/>
  <c r="T481" i="2" s="1"/>
  <c r="U481" i="2" s="1"/>
  <c r="V481" i="2" s="1"/>
  <c r="W481" i="2" s="1"/>
  <c r="K482" i="2"/>
  <c r="L482" i="2"/>
  <c r="R482" i="2"/>
  <c r="S482" i="2" s="1"/>
  <c r="T482" i="2" s="1"/>
  <c r="U482" i="2" s="1"/>
  <c r="V482" i="2" s="1"/>
  <c r="K483" i="2"/>
  <c r="L483" i="2"/>
  <c r="R483" i="2"/>
  <c r="S483" i="2" s="1"/>
  <c r="T483" i="2" s="1"/>
  <c r="U483" i="2" s="1"/>
  <c r="V483" i="2" s="1"/>
  <c r="K484" i="2"/>
  <c r="L484" i="2"/>
  <c r="M484" i="2" s="1"/>
  <c r="O484" i="2" s="1"/>
  <c r="R484" i="2"/>
  <c r="S484" i="2" s="1"/>
  <c r="T484" i="2" s="1"/>
  <c r="U484" i="2" s="1"/>
  <c r="V484" i="2" s="1"/>
  <c r="K485" i="2"/>
  <c r="L485" i="2"/>
  <c r="M485" i="2" s="1"/>
  <c r="O485" i="2" s="1"/>
  <c r="R485" i="2"/>
  <c r="S485" i="2" s="1"/>
  <c r="T485" i="2" s="1"/>
  <c r="U485" i="2" s="1"/>
  <c r="V485" i="2" s="1"/>
  <c r="K486" i="2"/>
  <c r="L486" i="2"/>
  <c r="M486" i="2" s="1"/>
  <c r="R486" i="2"/>
  <c r="S486" i="2" s="1"/>
  <c r="T486" i="2" s="1"/>
  <c r="U486" i="2" s="1"/>
  <c r="V486" i="2" s="1"/>
  <c r="W486" i="2" s="1"/>
  <c r="K487" i="2"/>
  <c r="L487" i="2"/>
  <c r="R487" i="2"/>
  <c r="S487" i="2" s="1"/>
  <c r="T487" i="2" s="1"/>
  <c r="U487" i="2" s="1"/>
  <c r="V487" i="2" s="1"/>
  <c r="K488" i="2"/>
  <c r="L488" i="2"/>
  <c r="M488" i="2" s="1"/>
  <c r="R488" i="2"/>
  <c r="S488" i="2" s="1"/>
  <c r="T488" i="2" s="1"/>
  <c r="U488" i="2" s="1"/>
  <c r="V488" i="2" s="1"/>
  <c r="K489" i="2"/>
  <c r="L489" i="2"/>
  <c r="M489" i="2" s="1"/>
  <c r="R489" i="2"/>
  <c r="S489" i="2" s="1"/>
  <c r="T489" i="2" s="1"/>
  <c r="U489" i="2" s="1"/>
  <c r="V489" i="2" s="1"/>
  <c r="X489" i="2" s="1"/>
  <c r="K490" i="2"/>
  <c r="L490" i="2"/>
  <c r="R490" i="2"/>
  <c r="S490" i="2" s="1"/>
  <c r="T490" i="2" s="1"/>
  <c r="U490" i="2" s="1"/>
  <c r="V490" i="2" s="1"/>
  <c r="K491" i="2"/>
  <c r="L491" i="2"/>
  <c r="M491" i="2" s="1"/>
  <c r="R491" i="2"/>
  <c r="S491" i="2" s="1"/>
  <c r="T491" i="2" s="1"/>
  <c r="U491" i="2" s="1"/>
  <c r="V491" i="2" s="1"/>
  <c r="K492" i="2"/>
  <c r="L492" i="2"/>
  <c r="M492" i="2" s="1"/>
  <c r="R492" i="2"/>
  <c r="S492" i="2" s="1"/>
  <c r="T492" i="2" s="1"/>
  <c r="U492" i="2" s="1"/>
  <c r="V492" i="2" s="1"/>
  <c r="K493" i="2"/>
  <c r="L493" i="2"/>
  <c r="M493" i="2" s="1"/>
  <c r="R493" i="2"/>
  <c r="S493" i="2" s="1"/>
  <c r="T493" i="2" s="1"/>
  <c r="U493" i="2" s="1"/>
  <c r="V493" i="2" s="1"/>
  <c r="K494" i="2"/>
  <c r="L494" i="2"/>
  <c r="M494" i="2" s="1"/>
  <c r="O494" i="2" s="1"/>
  <c r="R494" i="2"/>
  <c r="S494" i="2" s="1"/>
  <c r="T494" i="2" s="1"/>
  <c r="U494" i="2" s="1"/>
  <c r="V494" i="2" s="1"/>
  <c r="K495" i="2"/>
  <c r="L495" i="2"/>
  <c r="R495" i="2"/>
  <c r="S495" i="2" s="1"/>
  <c r="T495" i="2" s="1"/>
  <c r="U495" i="2" s="1"/>
  <c r="V495" i="2" s="1"/>
  <c r="K496" i="2"/>
  <c r="L496" i="2"/>
  <c r="R496" i="2"/>
  <c r="S496" i="2" s="1"/>
  <c r="T496" i="2" s="1"/>
  <c r="U496" i="2" s="1"/>
  <c r="V496" i="2" s="1"/>
  <c r="X496" i="2" s="1"/>
  <c r="K497" i="2"/>
  <c r="L497" i="2"/>
  <c r="M497" i="2" s="1"/>
  <c r="O497" i="2" s="1"/>
  <c r="R497" i="2"/>
  <c r="S497" i="2" s="1"/>
  <c r="T497" i="2" s="1"/>
  <c r="U497" i="2" s="1"/>
  <c r="V497" i="2" s="1"/>
  <c r="W497" i="2" s="1"/>
  <c r="K498" i="2"/>
  <c r="L498" i="2"/>
  <c r="M498" i="2" s="1"/>
  <c r="R498" i="2"/>
  <c r="S498" i="2" s="1"/>
  <c r="T498" i="2" s="1"/>
  <c r="U498" i="2" s="1"/>
  <c r="V498" i="2" s="1"/>
  <c r="K499" i="2"/>
  <c r="L499" i="2"/>
  <c r="R499" i="2"/>
  <c r="S499" i="2" s="1"/>
  <c r="T499" i="2" s="1"/>
  <c r="U499" i="2" s="1"/>
  <c r="V499" i="2" s="1"/>
  <c r="K500" i="2"/>
  <c r="L500" i="2"/>
  <c r="M500" i="2" s="1"/>
  <c r="R500" i="2"/>
  <c r="S500" i="2" s="1"/>
  <c r="T500" i="2" s="1"/>
  <c r="U500" i="2" s="1"/>
  <c r="V500" i="2" s="1"/>
  <c r="K501" i="2"/>
  <c r="L501" i="2"/>
  <c r="M501" i="2" s="1"/>
  <c r="R501" i="2"/>
  <c r="S501" i="2" s="1"/>
  <c r="T501" i="2" s="1"/>
  <c r="U501" i="2" s="1"/>
  <c r="V501" i="2" s="1"/>
  <c r="K502" i="2"/>
  <c r="L502" i="2"/>
  <c r="M502" i="2" s="1"/>
  <c r="R502" i="2"/>
  <c r="S502" i="2" s="1"/>
  <c r="T502" i="2" s="1"/>
  <c r="U502" i="2" s="1"/>
  <c r="V502" i="2" s="1"/>
  <c r="K503" i="2"/>
  <c r="L503" i="2"/>
  <c r="M503" i="2" s="1"/>
  <c r="R503" i="2"/>
  <c r="S503" i="2" s="1"/>
  <c r="T503" i="2" s="1"/>
  <c r="U503" i="2" s="1"/>
  <c r="V503" i="2" s="1"/>
  <c r="K504" i="2"/>
  <c r="L504" i="2"/>
  <c r="R504" i="2"/>
  <c r="S504" i="2" s="1"/>
  <c r="T504" i="2" s="1"/>
  <c r="U504" i="2" s="1"/>
  <c r="V504" i="2" s="1"/>
  <c r="X504" i="2" s="1"/>
  <c r="K505" i="2"/>
  <c r="L505" i="2"/>
  <c r="M505" i="2" s="1"/>
  <c r="O505" i="2" s="1"/>
  <c r="R505" i="2"/>
  <c r="S505" i="2" s="1"/>
  <c r="T505" i="2" s="1"/>
  <c r="U505" i="2" s="1"/>
  <c r="V505" i="2" s="1"/>
  <c r="X505" i="2" s="1"/>
  <c r="K506" i="2"/>
  <c r="L506" i="2"/>
  <c r="M506" i="2" s="1"/>
  <c r="R506" i="2"/>
  <c r="S506" i="2" s="1"/>
  <c r="T506" i="2" s="1"/>
  <c r="U506" i="2" s="1"/>
  <c r="V506" i="2" s="1"/>
  <c r="K507" i="2"/>
  <c r="L507" i="2"/>
  <c r="R507" i="2"/>
  <c r="S507" i="2" s="1"/>
  <c r="T507" i="2" s="1"/>
  <c r="U507" i="2" s="1"/>
  <c r="V507" i="2" s="1"/>
  <c r="K508" i="2"/>
  <c r="L508" i="2"/>
  <c r="M508" i="2" s="1"/>
  <c r="R508" i="2"/>
  <c r="S508" i="2" s="1"/>
  <c r="T508" i="2" s="1"/>
  <c r="U508" i="2" s="1"/>
  <c r="V508" i="2" s="1"/>
  <c r="K509" i="2"/>
  <c r="L509" i="2"/>
  <c r="R509" i="2"/>
  <c r="S509" i="2" s="1"/>
  <c r="T509" i="2" s="1"/>
  <c r="U509" i="2" s="1"/>
  <c r="V509" i="2" s="1"/>
  <c r="K510" i="2"/>
  <c r="L510" i="2"/>
  <c r="R510" i="2"/>
  <c r="S510" i="2" s="1"/>
  <c r="T510" i="2" s="1"/>
  <c r="U510" i="2" s="1"/>
  <c r="V510" i="2" s="1"/>
  <c r="K511" i="2"/>
  <c r="L511" i="2"/>
  <c r="M511" i="2" s="1"/>
  <c r="R511" i="2"/>
  <c r="S511" i="2" s="1"/>
  <c r="T511" i="2" s="1"/>
  <c r="U511" i="2" s="1"/>
  <c r="V511" i="2" s="1"/>
  <c r="K512" i="2"/>
  <c r="L512" i="2"/>
  <c r="R512" i="2"/>
  <c r="S512" i="2" s="1"/>
  <c r="T512" i="2" s="1"/>
  <c r="U512" i="2" s="1"/>
  <c r="V512" i="2" s="1"/>
  <c r="K513" i="2"/>
  <c r="L513" i="2"/>
  <c r="R513" i="2"/>
  <c r="S513" i="2" s="1"/>
  <c r="T513" i="2" s="1"/>
  <c r="U513" i="2" s="1"/>
  <c r="V513" i="2" s="1"/>
  <c r="K514" i="2"/>
  <c r="L514" i="2"/>
  <c r="R514" i="2"/>
  <c r="S514" i="2" s="1"/>
  <c r="T514" i="2" s="1"/>
  <c r="U514" i="2" s="1"/>
  <c r="V514" i="2" s="1"/>
  <c r="K515" i="2"/>
  <c r="L515" i="2"/>
  <c r="M515" i="2" s="1"/>
  <c r="N515" i="2" s="1"/>
  <c r="R515" i="2"/>
  <c r="S515" i="2" s="1"/>
  <c r="T515" i="2" s="1"/>
  <c r="U515" i="2" s="1"/>
  <c r="V515" i="2" s="1"/>
  <c r="K516" i="2"/>
  <c r="L516" i="2"/>
  <c r="M516" i="2" s="1"/>
  <c r="N516" i="2" s="1"/>
  <c r="R516" i="2"/>
  <c r="S516" i="2" s="1"/>
  <c r="T516" i="2" s="1"/>
  <c r="U516" i="2" s="1"/>
  <c r="V516" i="2" s="1"/>
  <c r="K517" i="2"/>
  <c r="L517" i="2"/>
  <c r="M517" i="2" s="1"/>
  <c r="R517" i="2"/>
  <c r="S517" i="2" s="1"/>
  <c r="T517" i="2" s="1"/>
  <c r="U517" i="2" s="1"/>
  <c r="V517" i="2" s="1"/>
  <c r="X517" i="2" s="1"/>
  <c r="K518" i="2"/>
  <c r="L518" i="2"/>
  <c r="M518" i="2" s="1"/>
  <c r="O518" i="2" s="1"/>
  <c r="R518" i="2"/>
  <c r="S518" i="2" s="1"/>
  <c r="T518" i="2" s="1"/>
  <c r="U518" i="2" s="1"/>
  <c r="V518" i="2" s="1"/>
  <c r="K519" i="2"/>
  <c r="L519" i="2"/>
  <c r="M519" i="2" s="1"/>
  <c r="N519" i="2" s="1"/>
  <c r="R519" i="2"/>
  <c r="S519" i="2" s="1"/>
  <c r="T519" i="2" s="1"/>
  <c r="U519" i="2" s="1"/>
  <c r="V519" i="2" s="1"/>
  <c r="K520" i="2"/>
  <c r="L520" i="2"/>
  <c r="M520" i="2" s="1"/>
  <c r="O520" i="2" s="1"/>
  <c r="R520" i="2"/>
  <c r="S520" i="2" s="1"/>
  <c r="T520" i="2" s="1"/>
  <c r="U520" i="2" s="1"/>
  <c r="V520" i="2" s="1"/>
  <c r="X520" i="2" s="1"/>
  <c r="K521" i="2"/>
  <c r="L521" i="2"/>
  <c r="M521" i="2" s="1"/>
  <c r="O521" i="2" s="1"/>
  <c r="R521" i="2"/>
  <c r="S521" i="2" s="1"/>
  <c r="T521" i="2" s="1"/>
  <c r="U521" i="2" s="1"/>
  <c r="V521" i="2" s="1"/>
  <c r="K522" i="2"/>
  <c r="L522" i="2"/>
  <c r="M522" i="2" s="1"/>
  <c r="R522" i="2"/>
  <c r="S522" i="2" s="1"/>
  <c r="T522" i="2" s="1"/>
  <c r="U522" i="2" s="1"/>
  <c r="V522" i="2" s="1"/>
  <c r="K523" i="2"/>
  <c r="L523" i="2"/>
  <c r="M523" i="2" s="1"/>
  <c r="R523" i="2"/>
  <c r="S523" i="2" s="1"/>
  <c r="T523" i="2" s="1"/>
  <c r="U523" i="2" s="1"/>
  <c r="V523" i="2" s="1"/>
  <c r="K524" i="2"/>
  <c r="L524" i="2"/>
  <c r="M524" i="2" s="1"/>
  <c r="R524" i="2"/>
  <c r="S524" i="2" s="1"/>
  <c r="T524" i="2" s="1"/>
  <c r="U524" i="2" s="1"/>
  <c r="V524" i="2" s="1"/>
  <c r="K525" i="2"/>
  <c r="L525" i="2"/>
  <c r="R525" i="2"/>
  <c r="S525" i="2" s="1"/>
  <c r="T525" i="2" s="1"/>
  <c r="U525" i="2" s="1"/>
  <c r="V525" i="2" s="1"/>
  <c r="W525" i="2" s="1"/>
  <c r="K526" i="2"/>
  <c r="L526" i="2"/>
  <c r="R526" i="2"/>
  <c r="S526" i="2" s="1"/>
  <c r="T526" i="2" s="1"/>
  <c r="U526" i="2" s="1"/>
  <c r="V526" i="2" s="1"/>
  <c r="W526" i="2" s="1"/>
  <c r="K527" i="2"/>
  <c r="L527" i="2"/>
  <c r="M527" i="2" s="1"/>
  <c r="R527" i="2"/>
  <c r="S527" i="2" s="1"/>
  <c r="T527" i="2" s="1"/>
  <c r="U527" i="2" s="1"/>
  <c r="V527" i="2" s="1"/>
  <c r="K528" i="2"/>
  <c r="L528" i="2"/>
  <c r="R528" i="2"/>
  <c r="S528" i="2" s="1"/>
  <c r="T528" i="2" s="1"/>
  <c r="U528" i="2" s="1"/>
  <c r="V528" i="2" s="1"/>
  <c r="W528" i="2" s="1"/>
  <c r="K529" i="2"/>
  <c r="L529" i="2"/>
  <c r="R529" i="2"/>
  <c r="S529" i="2" s="1"/>
  <c r="T529" i="2" s="1"/>
  <c r="U529" i="2" s="1"/>
  <c r="V529" i="2" s="1"/>
  <c r="K530" i="2"/>
  <c r="L530" i="2"/>
  <c r="M530" i="2" s="1"/>
  <c r="O530" i="2" s="1"/>
  <c r="R530" i="2"/>
  <c r="S530" i="2" s="1"/>
  <c r="T530" i="2" s="1"/>
  <c r="U530" i="2" s="1"/>
  <c r="V530" i="2" s="1"/>
  <c r="K531" i="2"/>
  <c r="L531" i="2"/>
  <c r="M531" i="2" s="1"/>
  <c r="R531" i="2"/>
  <c r="S531" i="2" s="1"/>
  <c r="T531" i="2" s="1"/>
  <c r="U531" i="2" s="1"/>
  <c r="V531" i="2" s="1"/>
  <c r="K532" i="2"/>
  <c r="L532" i="2"/>
  <c r="R532" i="2"/>
  <c r="S532" i="2" s="1"/>
  <c r="T532" i="2" s="1"/>
  <c r="U532" i="2" s="1"/>
  <c r="V532" i="2" s="1"/>
  <c r="K533" i="2"/>
  <c r="L533" i="2"/>
  <c r="R533" i="2"/>
  <c r="S533" i="2" s="1"/>
  <c r="T533" i="2" s="1"/>
  <c r="U533" i="2" s="1"/>
  <c r="V533" i="2" s="1"/>
  <c r="K534" i="2"/>
  <c r="L534" i="2"/>
  <c r="M534" i="2" s="1"/>
  <c r="R534" i="2"/>
  <c r="S534" i="2" s="1"/>
  <c r="T534" i="2" s="1"/>
  <c r="U534" i="2" s="1"/>
  <c r="V534" i="2" s="1"/>
  <c r="K535" i="2"/>
  <c r="L535" i="2"/>
  <c r="M535" i="2" s="1"/>
  <c r="N535" i="2" s="1"/>
  <c r="R535" i="2"/>
  <c r="S535" i="2" s="1"/>
  <c r="T535" i="2" s="1"/>
  <c r="U535" i="2" s="1"/>
  <c r="V535" i="2" s="1"/>
  <c r="X535" i="2" s="1"/>
  <c r="K536" i="2"/>
  <c r="L536" i="2"/>
  <c r="R536" i="2"/>
  <c r="S536" i="2" s="1"/>
  <c r="T536" i="2" s="1"/>
  <c r="U536" i="2" s="1"/>
  <c r="V536" i="2" s="1"/>
  <c r="K537" i="2"/>
  <c r="L537" i="2"/>
  <c r="R537" i="2"/>
  <c r="S537" i="2" s="1"/>
  <c r="T537" i="2" s="1"/>
  <c r="U537" i="2" s="1"/>
  <c r="V537" i="2" s="1"/>
  <c r="K538" i="2"/>
  <c r="L538" i="2"/>
  <c r="M538" i="2" s="1"/>
  <c r="O538" i="2" s="1"/>
  <c r="R538" i="2"/>
  <c r="S538" i="2" s="1"/>
  <c r="T538" i="2" s="1"/>
  <c r="U538" i="2" s="1"/>
  <c r="V538" i="2" s="1"/>
  <c r="K539" i="2"/>
  <c r="L539" i="2"/>
  <c r="M539" i="2" s="1"/>
  <c r="O539" i="2" s="1"/>
  <c r="R539" i="2"/>
  <c r="S539" i="2" s="1"/>
  <c r="T539" i="2" s="1"/>
  <c r="U539" i="2" s="1"/>
  <c r="V539" i="2" s="1"/>
  <c r="K540" i="2"/>
  <c r="L540" i="2"/>
  <c r="M540" i="2" s="1"/>
  <c r="O540" i="2" s="1"/>
  <c r="R540" i="2"/>
  <c r="S540" i="2" s="1"/>
  <c r="T540" i="2" s="1"/>
  <c r="U540" i="2" s="1"/>
  <c r="V540" i="2" s="1"/>
  <c r="K541" i="2"/>
  <c r="L541" i="2"/>
  <c r="M541" i="2" s="1"/>
  <c r="O541" i="2" s="1"/>
  <c r="R541" i="2"/>
  <c r="S541" i="2" s="1"/>
  <c r="T541" i="2" s="1"/>
  <c r="U541" i="2" s="1"/>
  <c r="V541" i="2" s="1"/>
  <c r="K542" i="2"/>
  <c r="L542" i="2"/>
  <c r="R542" i="2"/>
  <c r="S542" i="2" s="1"/>
  <c r="T542" i="2" s="1"/>
  <c r="U542" i="2" s="1"/>
  <c r="V542" i="2" s="1"/>
  <c r="K543" i="2"/>
  <c r="L543" i="2"/>
  <c r="R543" i="2"/>
  <c r="S543" i="2" s="1"/>
  <c r="T543" i="2" s="1"/>
  <c r="U543" i="2" s="1"/>
  <c r="V543" i="2" s="1"/>
  <c r="K544" i="2"/>
  <c r="L544" i="2"/>
  <c r="R544" i="2"/>
  <c r="S544" i="2" s="1"/>
  <c r="T544" i="2" s="1"/>
  <c r="U544" i="2" s="1"/>
  <c r="V544" i="2" s="1"/>
  <c r="K545" i="2"/>
  <c r="L545" i="2"/>
  <c r="R545" i="2"/>
  <c r="S545" i="2" s="1"/>
  <c r="T545" i="2" s="1"/>
  <c r="U545" i="2" s="1"/>
  <c r="V545" i="2" s="1"/>
  <c r="X545" i="2" s="1"/>
  <c r="K546" i="2"/>
  <c r="L546" i="2"/>
  <c r="R546" i="2"/>
  <c r="S546" i="2" s="1"/>
  <c r="T546" i="2" s="1"/>
  <c r="U546" i="2" s="1"/>
  <c r="V546" i="2" s="1"/>
  <c r="K547" i="2"/>
  <c r="L547" i="2"/>
  <c r="M547" i="2" s="1"/>
  <c r="R547" i="2"/>
  <c r="S547" i="2" s="1"/>
  <c r="T547" i="2" s="1"/>
  <c r="U547" i="2" s="1"/>
  <c r="V547" i="2" s="1"/>
  <c r="K548" i="2"/>
  <c r="L548" i="2"/>
  <c r="M548" i="2" s="1"/>
  <c r="R548" i="2"/>
  <c r="S548" i="2" s="1"/>
  <c r="T548" i="2" s="1"/>
  <c r="U548" i="2" s="1"/>
  <c r="V548" i="2" s="1"/>
  <c r="K549" i="2"/>
  <c r="L549" i="2"/>
  <c r="R549" i="2"/>
  <c r="S549" i="2" s="1"/>
  <c r="T549" i="2" s="1"/>
  <c r="U549" i="2" s="1"/>
  <c r="V549" i="2" s="1"/>
  <c r="X549" i="2" s="1"/>
  <c r="K550" i="2"/>
  <c r="L550" i="2"/>
  <c r="R550" i="2"/>
  <c r="S550" i="2" s="1"/>
  <c r="T550" i="2" s="1"/>
  <c r="U550" i="2" s="1"/>
  <c r="V550" i="2" s="1"/>
  <c r="W550" i="2" s="1"/>
  <c r="K551" i="2"/>
  <c r="L551" i="2"/>
  <c r="M551" i="2" s="1"/>
  <c r="O551" i="2" s="1"/>
  <c r="R551" i="2"/>
  <c r="S551" i="2" s="1"/>
  <c r="T551" i="2" s="1"/>
  <c r="U551" i="2" s="1"/>
  <c r="V551" i="2" s="1"/>
  <c r="K552" i="2"/>
  <c r="L552" i="2"/>
  <c r="M552" i="2" s="1"/>
  <c r="R552" i="2"/>
  <c r="S552" i="2" s="1"/>
  <c r="T552" i="2" s="1"/>
  <c r="U552" i="2" s="1"/>
  <c r="V552" i="2" s="1"/>
  <c r="K553" i="2"/>
  <c r="L553" i="2"/>
  <c r="R553" i="2"/>
  <c r="S553" i="2" s="1"/>
  <c r="T553" i="2" s="1"/>
  <c r="U553" i="2" s="1"/>
  <c r="V553" i="2" s="1"/>
  <c r="X553" i="2" s="1"/>
  <c r="K554" i="2"/>
  <c r="L554" i="2"/>
  <c r="R554" i="2"/>
  <c r="S554" i="2" s="1"/>
  <c r="T554" i="2" s="1"/>
  <c r="U554" i="2" s="1"/>
  <c r="V554" i="2" s="1"/>
  <c r="K555" i="2"/>
  <c r="L555" i="2"/>
  <c r="M555" i="2" s="1"/>
  <c r="R555" i="2"/>
  <c r="S555" i="2" s="1"/>
  <c r="T555" i="2" s="1"/>
  <c r="U555" i="2" s="1"/>
  <c r="V555" i="2" s="1"/>
  <c r="K556" i="2"/>
  <c r="L556" i="2"/>
  <c r="M556" i="2" s="1"/>
  <c r="R556" i="2"/>
  <c r="S556" i="2" s="1"/>
  <c r="T556" i="2" s="1"/>
  <c r="U556" i="2" s="1"/>
  <c r="V556" i="2" s="1"/>
  <c r="K557" i="2"/>
  <c r="L557" i="2"/>
  <c r="M557" i="2" s="1"/>
  <c r="O557" i="2" s="1"/>
  <c r="R557" i="2"/>
  <c r="S557" i="2" s="1"/>
  <c r="T557" i="2" s="1"/>
  <c r="U557" i="2" s="1"/>
  <c r="V557" i="2" s="1"/>
  <c r="X557" i="2" s="1"/>
  <c r="K558" i="2"/>
  <c r="L558" i="2"/>
  <c r="M558" i="2" s="1"/>
  <c r="O558" i="2" s="1"/>
  <c r="R558" i="2"/>
  <c r="S558" i="2" s="1"/>
  <c r="T558" i="2" s="1"/>
  <c r="U558" i="2" s="1"/>
  <c r="V558" i="2" s="1"/>
  <c r="W558" i="2" s="1"/>
  <c r="K559" i="2"/>
  <c r="L559" i="2"/>
  <c r="R559" i="2"/>
  <c r="S559" i="2" s="1"/>
  <c r="T559" i="2" s="1"/>
  <c r="U559" i="2" s="1"/>
  <c r="V559" i="2" s="1"/>
  <c r="K560" i="2"/>
  <c r="L560" i="2"/>
  <c r="M560" i="2" s="1"/>
  <c r="R560" i="2"/>
  <c r="S560" i="2" s="1"/>
  <c r="T560" i="2" s="1"/>
  <c r="U560" i="2" s="1"/>
  <c r="V560" i="2" s="1"/>
  <c r="K561" i="2"/>
  <c r="L561" i="2"/>
  <c r="R561" i="2"/>
  <c r="S561" i="2" s="1"/>
  <c r="T561" i="2" s="1"/>
  <c r="U561" i="2" s="1"/>
  <c r="V561" i="2" s="1"/>
  <c r="X561" i="2" s="1"/>
  <c r="K562" i="2"/>
  <c r="L562" i="2"/>
  <c r="R562" i="2"/>
  <c r="S562" i="2" s="1"/>
  <c r="T562" i="2" s="1"/>
  <c r="U562" i="2" s="1"/>
  <c r="V562" i="2" s="1"/>
  <c r="K563" i="2"/>
  <c r="L563" i="2"/>
  <c r="M563" i="2" s="1"/>
  <c r="R563" i="2"/>
  <c r="S563" i="2" s="1"/>
  <c r="T563" i="2" s="1"/>
  <c r="U563" i="2" s="1"/>
  <c r="V563" i="2" s="1"/>
  <c r="K564" i="2"/>
  <c r="L564" i="2"/>
  <c r="M564" i="2" s="1"/>
  <c r="O564" i="2" s="1"/>
  <c r="R564" i="2"/>
  <c r="S564" i="2" s="1"/>
  <c r="T564" i="2" s="1"/>
  <c r="U564" i="2" s="1"/>
  <c r="V564" i="2" s="1"/>
  <c r="K565" i="2"/>
  <c r="L565" i="2"/>
  <c r="R565" i="2"/>
  <c r="S565" i="2" s="1"/>
  <c r="T565" i="2" s="1"/>
  <c r="U565" i="2" s="1"/>
  <c r="V565" i="2" s="1"/>
  <c r="K566" i="2"/>
  <c r="L566" i="2"/>
  <c r="M566" i="2" s="1"/>
  <c r="R566" i="2"/>
  <c r="S566" i="2" s="1"/>
  <c r="T566" i="2" s="1"/>
  <c r="U566" i="2" s="1"/>
  <c r="V566" i="2" s="1"/>
  <c r="X566" i="2" s="1"/>
  <c r="K567" i="2"/>
  <c r="L567" i="2"/>
  <c r="R567" i="2"/>
  <c r="S567" i="2" s="1"/>
  <c r="T567" i="2" s="1"/>
  <c r="U567" i="2" s="1"/>
  <c r="V567" i="2" s="1"/>
  <c r="K568" i="2"/>
  <c r="L568" i="2"/>
  <c r="M568" i="2" s="1"/>
  <c r="O568" i="2" s="1"/>
  <c r="R568" i="2"/>
  <c r="S568" i="2" s="1"/>
  <c r="T568" i="2" s="1"/>
  <c r="U568" i="2" s="1"/>
  <c r="V568" i="2" s="1"/>
  <c r="W568" i="2" s="1"/>
  <c r="K569" i="2"/>
  <c r="L569" i="2"/>
  <c r="M569" i="2" s="1"/>
  <c r="R569" i="2"/>
  <c r="S569" i="2" s="1"/>
  <c r="T569" i="2" s="1"/>
  <c r="U569" i="2" s="1"/>
  <c r="V569" i="2" s="1"/>
  <c r="K570" i="2"/>
  <c r="L570" i="2"/>
  <c r="M570" i="2" s="1"/>
  <c r="R570" i="2"/>
  <c r="S570" i="2" s="1"/>
  <c r="T570" i="2" s="1"/>
  <c r="U570" i="2" s="1"/>
  <c r="V570" i="2" s="1"/>
  <c r="K571" i="2"/>
  <c r="L571" i="2"/>
  <c r="M571" i="2" s="1"/>
  <c r="R571" i="2"/>
  <c r="S571" i="2" s="1"/>
  <c r="T571" i="2" s="1"/>
  <c r="U571" i="2" s="1"/>
  <c r="V571" i="2" s="1"/>
  <c r="K572" i="2"/>
  <c r="L572" i="2"/>
  <c r="M572" i="2" s="1"/>
  <c r="O572" i="2" s="1"/>
  <c r="R572" i="2"/>
  <c r="S572" i="2" s="1"/>
  <c r="T572" i="2" s="1"/>
  <c r="U572" i="2" s="1"/>
  <c r="V572" i="2" s="1"/>
  <c r="K573" i="2"/>
  <c r="L573" i="2"/>
  <c r="R573" i="2"/>
  <c r="S573" i="2" s="1"/>
  <c r="T573" i="2" s="1"/>
  <c r="U573" i="2" s="1"/>
  <c r="V573" i="2" s="1"/>
  <c r="K574" i="2"/>
  <c r="L574" i="2"/>
  <c r="M574" i="2" s="1"/>
  <c r="O574" i="2" s="1"/>
  <c r="R574" i="2"/>
  <c r="S574" i="2" s="1"/>
  <c r="T574" i="2" s="1"/>
  <c r="U574" i="2" s="1"/>
  <c r="V574" i="2" s="1"/>
  <c r="K575" i="2"/>
  <c r="L575" i="2"/>
  <c r="R575" i="2"/>
  <c r="S575" i="2" s="1"/>
  <c r="T575" i="2" s="1"/>
  <c r="U575" i="2" s="1"/>
  <c r="V575" i="2" s="1"/>
  <c r="X575" i="2" s="1"/>
  <c r="K576" i="2"/>
  <c r="L576" i="2"/>
  <c r="M576" i="2" s="1"/>
  <c r="N576" i="2" s="1"/>
  <c r="R576" i="2"/>
  <c r="S576" i="2" s="1"/>
  <c r="T576" i="2" s="1"/>
  <c r="U576" i="2" s="1"/>
  <c r="V576" i="2" s="1"/>
  <c r="K577" i="2"/>
  <c r="L577" i="2"/>
  <c r="M577" i="2" s="1"/>
  <c r="R577" i="2"/>
  <c r="S577" i="2" s="1"/>
  <c r="T577" i="2" s="1"/>
  <c r="U577" i="2" s="1"/>
  <c r="V577" i="2" s="1"/>
  <c r="X577" i="2" s="1"/>
  <c r="K578" i="2"/>
  <c r="L578" i="2"/>
  <c r="R578" i="2"/>
  <c r="S578" i="2" s="1"/>
  <c r="T578" i="2" s="1"/>
  <c r="U578" i="2" s="1"/>
  <c r="V578" i="2" s="1"/>
  <c r="K579" i="2"/>
  <c r="L579" i="2"/>
  <c r="M579" i="2" s="1"/>
  <c r="R579" i="2"/>
  <c r="S579" i="2" s="1"/>
  <c r="T579" i="2" s="1"/>
  <c r="U579" i="2" s="1"/>
  <c r="V579" i="2" s="1"/>
  <c r="X579" i="2" s="1"/>
  <c r="K580" i="2"/>
  <c r="L580" i="2"/>
  <c r="M580" i="2" s="1"/>
  <c r="R580" i="2"/>
  <c r="S580" i="2" s="1"/>
  <c r="T580" i="2" s="1"/>
  <c r="U580" i="2" s="1"/>
  <c r="V580" i="2" s="1"/>
  <c r="K581" i="2"/>
  <c r="L581" i="2"/>
  <c r="R581" i="2"/>
  <c r="S581" i="2" s="1"/>
  <c r="T581" i="2" s="1"/>
  <c r="U581" i="2" s="1"/>
  <c r="V581" i="2" s="1"/>
  <c r="K582" i="2"/>
  <c r="L582" i="2"/>
  <c r="R582" i="2"/>
  <c r="S582" i="2" s="1"/>
  <c r="T582" i="2" s="1"/>
  <c r="U582" i="2" s="1"/>
  <c r="V582" i="2" s="1"/>
  <c r="W582" i="2" s="1"/>
  <c r="K583" i="2"/>
  <c r="L583" i="2"/>
  <c r="R583" i="2"/>
  <c r="S583" i="2" s="1"/>
  <c r="T583" i="2" s="1"/>
  <c r="U583" i="2" s="1"/>
  <c r="V583" i="2" s="1"/>
  <c r="X583" i="2" s="1"/>
  <c r="K584" i="2"/>
  <c r="L584" i="2"/>
  <c r="M584" i="2" s="1"/>
  <c r="R584" i="2"/>
  <c r="S584" i="2" s="1"/>
  <c r="T584" i="2" s="1"/>
  <c r="U584" i="2" s="1"/>
  <c r="V584" i="2" s="1"/>
  <c r="K585" i="2"/>
  <c r="L585" i="2"/>
  <c r="R585" i="2"/>
  <c r="S585" i="2" s="1"/>
  <c r="T585" i="2" s="1"/>
  <c r="U585" i="2" s="1"/>
  <c r="V585" i="2" s="1"/>
  <c r="K586" i="2"/>
  <c r="L586" i="2"/>
  <c r="M586" i="2" s="1"/>
  <c r="R586" i="2"/>
  <c r="S586" i="2" s="1"/>
  <c r="T586" i="2" s="1"/>
  <c r="U586" i="2" s="1"/>
  <c r="V586" i="2" s="1"/>
  <c r="W586" i="2" s="1"/>
  <c r="K587" i="2"/>
  <c r="L587" i="2"/>
  <c r="M587" i="2" s="1"/>
  <c r="R587" i="2"/>
  <c r="S587" i="2" s="1"/>
  <c r="T587" i="2" s="1"/>
  <c r="U587" i="2" s="1"/>
  <c r="V587" i="2" s="1"/>
  <c r="W587" i="2" s="1"/>
  <c r="K588" i="2"/>
  <c r="L588" i="2"/>
  <c r="M588" i="2" s="1"/>
  <c r="O588" i="2" s="1"/>
  <c r="R588" i="2"/>
  <c r="S588" i="2" s="1"/>
  <c r="T588" i="2" s="1"/>
  <c r="U588" i="2" s="1"/>
  <c r="V588" i="2" s="1"/>
  <c r="K589" i="2"/>
  <c r="L589" i="2"/>
  <c r="R589" i="2"/>
  <c r="S589" i="2" s="1"/>
  <c r="T589" i="2" s="1"/>
  <c r="U589" i="2" s="1"/>
  <c r="V589" i="2" s="1"/>
  <c r="K590" i="2"/>
  <c r="L590" i="2"/>
  <c r="R590" i="2"/>
  <c r="S590" i="2" s="1"/>
  <c r="T590" i="2" s="1"/>
  <c r="U590" i="2" s="1"/>
  <c r="V590" i="2" s="1"/>
  <c r="K591" i="2"/>
  <c r="L591" i="2"/>
  <c r="R591" i="2"/>
  <c r="S591" i="2" s="1"/>
  <c r="T591" i="2" s="1"/>
  <c r="U591" i="2" s="1"/>
  <c r="V591" i="2" s="1"/>
  <c r="K592" i="2"/>
  <c r="L592" i="2"/>
  <c r="M592" i="2" s="1"/>
  <c r="O592" i="2" s="1"/>
  <c r="R592" i="2"/>
  <c r="S592" i="2" s="1"/>
  <c r="T592" i="2" s="1"/>
  <c r="U592" i="2" s="1"/>
  <c r="V592" i="2" s="1"/>
  <c r="K593" i="2"/>
  <c r="L593" i="2"/>
  <c r="M593" i="2" s="1"/>
  <c r="O593" i="2" s="1"/>
  <c r="R593" i="2"/>
  <c r="S593" i="2" s="1"/>
  <c r="T593" i="2" s="1"/>
  <c r="U593" i="2" s="1"/>
  <c r="V593" i="2" s="1"/>
  <c r="K594" i="2"/>
  <c r="L594" i="2"/>
  <c r="R594" i="2"/>
  <c r="S594" i="2" s="1"/>
  <c r="T594" i="2" s="1"/>
  <c r="U594" i="2" s="1"/>
  <c r="V594" i="2" s="1"/>
  <c r="X594" i="2" s="1"/>
  <c r="K595" i="2"/>
  <c r="L595" i="2"/>
  <c r="R595" i="2"/>
  <c r="S595" i="2" s="1"/>
  <c r="T595" i="2" s="1"/>
  <c r="U595" i="2" s="1"/>
  <c r="V595" i="2" s="1"/>
  <c r="K596" i="2"/>
  <c r="L596" i="2"/>
  <c r="M596" i="2" s="1"/>
  <c r="O596" i="2" s="1"/>
  <c r="R596" i="2"/>
  <c r="S596" i="2" s="1"/>
  <c r="T596" i="2" s="1"/>
  <c r="U596" i="2" s="1"/>
  <c r="V596" i="2" s="1"/>
  <c r="K597" i="2"/>
  <c r="L597" i="2"/>
  <c r="M597" i="2" s="1"/>
  <c r="R597" i="2"/>
  <c r="S597" i="2" s="1"/>
  <c r="T597" i="2" s="1"/>
  <c r="U597" i="2" s="1"/>
  <c r="V597" i="2" s="1"/>
  <c r="K598" i="2"/>
  <c r="L598" i="2"/>
  <c r="M598" i="2" s="1"/>
  <c r="O598" i="2" s="1"/>
  <c r="R598" i="2"/>
  <c r="S598" i="2" s="1"/>
  <c r="T598" i="2" s="1"/>
  <c r="U598" i="2" s="1"/>
  <c r="V598" i="2" s="1"/>
  <c r="W598" i="2" s="1"/>
  <c r="K599" i="2"/>
  <c r="L599" i="2"/>
  <c r="R599" i="2"/>
  <c r="S599" i="2" s="1"/>
  <c r="T599" i="2" s="1"/>
  <c r="U599" i="2" s="1"/>
  <c r="V599" i="2" s="1"/>
  <c r="X599" i="2" s="1"/>
  <c r="K600" i="2"/>
  <c r="L600" i="2"/>
  <c r="M600" i="2" s="1"/>
  <c r="R600" i="2"/>
  <c r="S600" i="2" s="1"/>
  <c r="T600" i="2" s="1"/>
  <c r="U600" i="2" s="1"/>
  <c r="V600" i="2" s="1"/>
  <c r="K601" i="2"/>
  <c r="L601" i="2"/>
  <c r="M601" i="2" s="1"/>
  <c r="R601" i="2"/>
  <c r="S601" i="2" s="1"/>
  <c r="T601" i="2" s="1"/>
  <c r="U601" i="2" s="1"/>
  <c r="V601" i="2" s="1"/>
  <c r="X601" i="2" s="1"/>
  <c r="K602" i="2"/>
  <c r="L602" i="2"/>
  <c r="M602" i="2" s="1"/>
  <c r="O602" i="2" s="1"/>
  <c r="R602" i="2"/>
  <c r="S602" i="2" s="1"/>
  <c r="T602" i="2" s="1"/>
  <c r="U602" i="2" s="1"/>
  <c r="V602" i="2" s="1"/>
  <c r="K603" i="2"/>
  <c r="L603" i="2"/>
  <c r="R603" i="2"/>
  <c r="S603" i="2" s="1"/>
  <c r="T603" i="2" s="1"/>
  <c r="U603" i="2" s="1"/>
  <c r="V603" i="2" s="1"/>
  <c r="K604" i="2"/>
  <c r="L604" i="2"/>
  <c r="M604" i="2" s="1"/>
  <c r="R604" i="2"/>
  <c r="S604" i="2" s="1"/>
  <c r="T604" i="2" s="1"/>
  <c r="U604" i="2" s="1"/>
  <c r="V604" i="2" s="1"/>
  <c r="K605" i="2"/>
  <c r="L605" i="2"/>
  <c r="R605" i="2"/>
  <c r="S605" i="2" s="1"/>
  <c r="T605" i="2" s="1"/>
  <c r="U605" i="2" s="1"/>
  <c r="V605" i="2" s="1"/>
  <c r="K606" i="2"/>
  <c r="L606" i="2"/>
  <c r="R606" i="2"/>
  <c r="S606" i="2" s="1"/>
  <c r="T606" i="2" s="1"/>
  <c r="U606" i="2" s="1"/>
  <c r="V606" i="2" s="1"/>
  <c r="K607" i="2"/>
  <c r="L607" i="2"/>
  <c r="R607" i="2"/>
  <c r="S607" i="2" s="1"/>
  <c r="T607" i="2" s="1"/>
  <c r="U607" i="2" s="1"/>
  <c r="V607" i="2" s="1"/>
  <c r="K608" i="2"/>
  <c r="L608" i="2"/>
  <c r="M608" i="2" s="1"/>
  <c r="O608" i="2" s="1"/>
  <c r="R608" i="2"/>
  <c r="S608" i="2" s="1"/>
  <c r="T608" i="2" s="1"/>
  <c r="U608" i="2" s="1"/>
  <c r="V608" i="2" s="1"/>
  <c r="K609" i="2"/>
  <c r="L609" i="2"/>
  <c r="M609" i="2" s="1"/>
  <c r="O609" i="2" s="1"/>
  <c r="R609" i="2"/>
  <c r="S609" i="2" s="1"/>
  <c r="T609" i="2" s="1"/>
  <c r="U609" i="2" s="1"/>
  <c r="V609" i="2" s="1"/>
  <c r="K610" i="2"/>
  <c r="L610" i="2"/>
  <c r="R610" i="2"/>
  <c r="S610" i="2" s="1"/>
  <c r="T610" i="2" s="1"/>
  <c r="U610" i="2" s="1"/>
  <c r="V610" i="2" s="1"/>
  <c r="K611" i="2"/>
  <c r="L611" i="2"/>
  <c r="M611" i="2" s="1"/>
  <c r="O611" i="2" s="1"/>
  <c r="R611" i="2"/>
  <c r="S611" i="2" s="1"/>
  <c r="T611" i="2" s="1"/>
  <c r="U611" i="2" s="1"/>
  <c r="V611" i="2" s="1"/>
  <c r="X611" i="2" s="1"/>
  <c r="K612" i="2"/>
  <c r="L612" i="2"/>
  <c r="M612" i="2" s="1"/>
  <c r="R612" i="2"/>
  <c r="S612" i="2" s="1"/>
  <c r="T612" i="2" s="1"/>
  <c r="U612" i="2" s="1"/>
  <c r="V612" i="2" s="1"/>
  <c r="K613" i="2"/>
  <c r="L613" i="2"/>
  <c r="M613" i="2" s="1"/>
  <c r="R613" i="2"/>
  <c r="S613" i="2" s="1"/>
  <c r="T613" i="2" s="1"/>
  <c r="U613" i="2" s="1"/>
  <c r="V613" i="2" s="1"/>
  <c r="K614" i="2"/>
  <c r="L614" i="2"/>
  <c r="M614" i="2" s="1"/>
  <c r="R614" i="2"/>
  <c r="S614" i="2" s="1"/>
  <c r="T614" i="2" s="1"/>
  <c r="U614" i="2" s="1"/>
  <c r="V614" i="2" s="1"/>
  <c r="W614" i="2" s="1"/>
  <c r="K615" i="2"/>
  <c r="L615" i="2"/>
  <c r="R615" i="2"/>
  <c r="S615" i="2" s="1"/>
  <c r="T615" i="2" s="1"/>
  <c r="U615" i="2" s="1"/>
  <c r="V615" i="2" s="1"/>
  <c r="K616" i="2"/>
  <c r="L616" i="2"/>
  <c r="M616" i="2" s="1"/>
  <c r="O616" i="2" s="1"/>
  <c r="R616" i="2"/>
  <c r="S616" i="2" s="1"/>
  <c r="T616" i="2" s="1"/>
  <c r="U616" i="2" s="1"/>
  <c r="V616" i="2" s="1"/>
  <c r="K617" i="2"/>
  <c r="L617" i="2"/>
  <c r="R617" i="2"/>
  <c r="S617" i="2" s="1"/>
  <c r="T617" i="2" s="1"/>
  <c r="U617" i="2" s="1"/>
  <c r="V617" i="2" s="1"/>
  <c r="K618" i="2"/>
  <c r="L618" i="2"/>
  <c r="M618" i="2" s="1"/>
  <c r="R618" i="2"/>
  <c r="S618" i="2" s="1"/>
  <c r="T618" i="2" s="1"/>
  <c r="U618" i="2" s="1"/>
  <c r="V618" i="2" s="1"/>
  <c r="K619" i="2"/>
  <c r="L619" i="2"/>
  <c r="R619" i="2"/>
  <c r="S619" i="2" s="1"/>
  <c r="T619" i="2" s="1"/>
  <c r="U619" i="2" s="1"/>
  <c r="V619" i="2" s="1"/>
  <c r="W619" i="2" s="1"/>
  <c r="K620" i="2"/>
  <c r="L620" i="2"/>
  <c r="M620" i="2" s="1"/>
  <c r="O620" i="2" s="1"/>
  <c r="R620" i="2"/>
  <c r="S620" i="2" s="1"/>
  <c r="T620" i="2" s="1"/>
  <c r="U620" i="2" s="1"/>
  <c r="V620" i="2" s="1"/>
  <c r="K621" i="2"/>
  <c r="L621" i="2"/>
  <c r="M621" i="2" s="1"/>
  <c r="N621" i="2" s="1"/>
  <c r="R621" i="2"/>
  <c r="S621" i="2" s="1"/>
  <c r="T621" i="2" s="1"/>
  <c r="U621" i="2" s="1"/>
  <c r="V621" i="2" s="1"/>
  <c r="K622" i="2"/>
  <c r="L622" i="2"/>
  <c r="R622" i="2"/>
  <c r="S622" i="2" s="1"/>
  <c r="T622" i="2" s="1"/>
  <c r="U622" i="2" s="1"/>
  <c r="V622" i="2" s="1"/>
  <c r="K623" i="2"/>
  <c r="L623" i="2"/>
  <c r="R623" i="2"/>
  <c r="S623" i="2" s="1"/>
  <c r="T623" i="2" s="1"/>
  <c r="U623" i="2" s="1"/>
  <c r="V623" i="2" s="1"/>
  <c r="K624" i="2"/>
  <c r="L624" i="2"/>
  <c r="M624" i="2" s="1"/>
  <c r="O624" i="2" s="1"/>
  <c r="R624" i="2"/>
  <c r="S624" i="2" s="1"/>
  <c r="T624" i="2" s="1"/>
  <c r="U624" i="2" s="1"/>
  <c r="V624" i="2" s="1"/>
  <c r="K625" i="2"/>
  <c r="L625" i="2"/>
  <c r="R625" i="2"/>
  <c r="S625" i="2" s="1"/>
  <c r="T625" i="2" s="1"/>
  <c r="U625" i="2" s="1"/>
  <c r="V625" i="2" s="1"/>
  <c r="K626" i="2"/>
  <c r="L626" i="2"/>
  <c r="R626" i="2"/>
  <c r="S626" i="2" s="1"/>
  <c r="T626" i="2" s="1"/>
  <c r="U626" i="2" s="1"/>
  <c r="V626" i="2" s="1"/>
  <c r="K627" i="2"/>
  <c r="L627" i="2"/>
  <c r="M627" i="2" s="1"/>
  <c r="R627" i="2"/>
  <c r="S627" i="2" s="1"/>
  <c r="T627" i="2" s="1"/>
  <c r="U627" i="2" s="1"/>
  <c r="V627" i="2" s="1"/>
  <c r="K628" i="2"/>
  <c r="L628" i="2"/>
  <c r="R628" i="2"/>
  <c r="S628" i="2" s="1"/>
  <c r="T628" i="2" s="1"/>
  <c r="U628" i="2" s="1"/>
  <c r="V628" i="2" s="1"/>
  <c r="W628" i="2" s="1"/>
  <c r="K629" i="2"/>
  <c r="L629" i="2"/>
  <c r="R629" i="2"/>
  <c r="S629" i="2" s="1"/>
  <c r="T629" i="2" s="1"/>
  <c r="U629" i="2" s="1"/>
  <c r="V629" i="2" s="1"/>
  <c r="K630" i="2"/>
  <c r="L630" i="2"/>
  <c r="M630" i="2" s="1"/>
  <c r="R630" i="2"/>
  <c r="S630" i="2" s="1"/>
  <c r="T630" i="2" s="1"/>
  <c r="U630" i="2" s="1"/>
  <c r="V630" i="2" s="1"/>
  <c r="K631" i="2"/>
  <c r="L631" i="2"/>
  <c r="R631" i="2"/>
  <c r="S631" i="2" s="1"/>
  <c r="T631" i="2" s="1"/>
  <c r="U631" i="2" s="1"/>
  <c r="V631" i="2" s="1"/>
  <c r="K632" i="2"/>
  <c r="L632" i="2"/>
  <c r="M632" i="2" s="1"/>
  <c r="N632" i="2" s="1"/>
  <c r="R632" i="2"/>
  <c r="S632" i="2" s="1"/>
  <c r="T632" i="2" s="1"/>
  <c r="U632" i="2" s="1"/>
  <c r="V632" i="2" s="1"/>
  <c r="K633" i="2"/>
  <c r="L633" i="2"/>
  <c r="R633" i="2"/>
  <c r="S633" i="2" s="1"/>
  <c r="T633" i="2" s="1"/>
  <c r="U633" i="2" s="1"/>
  <c r="V633" i="2" s="1"/>
  <c r="K634" i="2"/>
  <c r="L634" i="2"/>
  <c r="R634" i="2"/>
  <c r="S634" i="2" s="1"/>
  <c r="T634" i="2" s="1"/>
  <c r="U634" i="2" s="1"/>
  <c r="V634" i="2" s="1"/>
  <c r="K635" i="2"/>
  <c r="L635" i="2"/>
  <c r="M635" i="2" s="1"/>
  <c r="R635" i="2"/>
  <c r="S635" i="2" s="1"/>
  <c r="T635" i="2" s="1"/>
  <c r="U635" i="2" s="1"/>
  <c r="V635" i="2" s="1"/>
  <c r="X635" i="2" s="1"/>
  <c r="K636" i="2"/>
  <c r="L636" i="2"/>
  <c r="M636" i="2" s="1"/>
  <c r="R636" i="2"/>
  <c r="S636" i="2" s="1"/>
  <c r="T636" i="2" s="1"/>
  <c r="U636" i="2" s="1"/>
  <c r="V636" i="2" s="1"/>
  <c r="W636" i="2" s="1"/>
  <c r="K637" i="2"/>
  <c r="L637" i="2"/>
  <c r="M637" i="2" s="1"/>
  <c r="O637" i="2" s="1"/>
  <c r="R637" i="2"/>
  <c r="S637" i="2" s="1"/>
  <c r="T637" i="2" s="1"/>
  <c r="U637" i="2" s="1"/>
  <c r="V637" i="2" s="1"/>
  <c r="K638" i="2"/>
  <c r="L638" i="2"/>
  <c r="M638" i="2" s="1"/>
  <c r="O638" i="2" s="1"/>
  <c r="R638" i="2"/>
  <c r="S638" i="2" s="1"/>
  <c r="T638" i="2" s="1"/>
  <c r="U638" i="2" s="1"/>
  <c r="V638" i="2" s="1"/>
  <c r="X638" i="2" s="1"/>
  <c r="K639" i="2"/>
  <c r="L639" i="2"/>
  <c r="R639" i="2"/>
  <c r="S639" i="2" s="1"/>
  <c r="T639" i="2" s="1"/>
  <c r="U639" i="2" s="1"/>
  <c r="V639" i="2" s="1"/>
  <c r="W639" i="2" s="1"/>
  <c r="K640" i="2"/>
  <c r="L640" i="2"/>
  <c r="M640" i="2" s="1"/>
  <c r="R640" i="2"/>
  <c r="S640" i="2" s="1"/>
  <c r="T640" i="2" s="1"/>
  <c r="U640" i="2" s="1"/>
  <c r="V640" i="2" s="1"/>
  <c r="K641" i="2"/>
  <c r="L641" i="2"/>
  <c r="M641" i="2" s="1"/>
  <c r="O641" i="2" s="1"/>
  <c r="R641" i="2"/>
  <c r="S641" i="2" s="1"/>
  <c r="T641" i="2" s="1"/>
  <c r="U641" i="2" s="1"/>
  <c r="V641" i="2" s="1"/>
  <c r="K642" i="2"/>
  <c r="L642" i="2"/>
  <c r="M642" i="2" s="1"/>
  <c r="O642" i="2" s="1"/>
  <c r="R642" i="2"/>
  <c r="S642" i="2" s="1"/>
  <c r="T642" i="2" s="1"/>
  <c r="U642" i="2" s="1"/>
  <c r="V642" i="2" s="1"/>
  <c r="K643" i="2"/>
  <c r="L643" i="2"/>
  <c r="M643" i="2" s="1"/>
  <c r="R643" i="2"/>
  <c r="S643" i="2" s="1"/>
  <c r="T643" i="2" s="1"/>
  <c r="U643" i="2" s="1"/>
  <c r="V643" i="2" s="1"/>
  <c r="K644" i="2"/>
  <c r="L644" i="2"/>
  <c r="M644" i="2" s="1"/>
  <c r="O644" i="2" s="1"/>
  <c r="R644" i="2"/>
  <c r="S644" i="2" s="1"/>
  <c r="T644" i="2" s="1"/>
  <c r="U644" i="2" s="1"/>
  <c r="V644" i="2" s="1"/>
  <c r="K645" i="2"/>
  <c r="L645" i="2"/>
  <c r="M645" i="2" s="1"/>
  <c r="R645" i="2"/>
  <c r="S645" i="2" s="1"/>
  <c r="T645" i="2" s="1"/>
  <c r="U645" i="2" s="1"/>
  <c r="V645" i="2" s="1"/>
  <c r="K646" i="2"/>
  <c r="L646" i="2"/>
  <c r="M646" i="2" s="1"/>
  <c r="R646" i="2"/>
  <c r="S646" i="2" s="1"/>
  <c r="T646" i="2" s="1"/>
  <c r="U646" i="2" s="1"/>
  <c r="V646" i="2" s="1"/>
  <c r="K647" i="2"/>
  <c r="L647" i="2"/>
  <c r="R647" i="2"/>
  <c r="S647" i="2" s="1"/>
  <c r="T647" i="2" s="1"/>
  <c r="U647" i="2" s="1"/>
  <c r="V647" i="2" s="1"/>
  <c r="K648" i="2"/>
  <c r="L648" i="2"/>
  <c r="M648" i="2" s="1"/>
  <c r="R648" i="2"/>
  <c r="S648" i="2" s="1"/>
  <c r="T648" i="2" s="1"/>
  <c r="U648" i="2" s="1"/>
  <c r="V648" i="2" s="1"/>
  <c r="K649" i="2"/>
  <c r="L649" i="2"/>
  <c r="R649" i="2"/>
  <c r="S649" i="2" s="1"/>
  <c r="T649" i="2" s="1"/>
  <c r="U649" i="2" s="1"/>
  <c r="V649" i="2" s="1"/>
  <c r="K650" i="2"/>
  <c r="L650" i="2"/>
  <c r="R650" i="2"/>
  <c r="S650" i="2" s="1"/>
  <c r="T650" i="2" s="1"/>
  <c r="U650" i="2" s="1"/>
  <c r="V650" i="2" s="1"/>
  <c r="K651" i="2"/>
  <c r="L651" i="2"/>
  <c r="M651" i="2" s="1"/>
  <c r="R651" i="2"/>
  <c r="S651" i="2" s="1"/>
  <c r="T651" i="2" s="1"/>
  <c r="U651" i="2" s="1"/>
  <c r="V651" i="2" s="1"/>
  <c r="K652" i="2"/>
  <c r="L652" i="2"/>
  <c r="R652" i="2"/>
  <c r="S652" i="2" s="1"/>
  <c r="T652" i="2" s="1"/>
  <c r="U652" i="2" s="1"/>
  <c r="V652" i="2" s="1"/>
  <c r="K653" i="2"/>
  <c r="L653" i="2"/>
  <c r="M653" i="2" s="1"/>
  <c r="R653" i="2"/>
  <c r="S653" i="2" s="1"/>
  <c r="T653" i="2" s="1"/>
  <c r="U653" i="2" s="1"/>
  <c r="V653" i="2" s="1"/>
  <c r="X653" i="2" s="1"/>
  <c r="K654" i="2"/>
  <c r="L654" i="2"/>
  <c r="R654" i="2"/>
  <c r="S654" i="2" s="1"/>
  <c r="T654" i="2" s="1"/>
  <c r="U654" i="2" s="1"/>
  <c r="V654" i="2" s="1"/>
  <c r="K655" i="2"/>
  <c r="L655" i="2"/>
  <c r="R655" i="2"/>
  <c r="S655" i="2" s="1"/>
  <c r="T655" i="2" s="1"/>
  <c r="U655" i="2" s="1"/>
  <c r="V655" i="2" s="1"/>
  <c r="K656" i="2"/>
  <c r="L656" i="2"/>
  <c r="M656" i="2" s="1"/>
  <c r="O656" i="2" s="1"/>
  <c r="R656" i="2"/>
  <c r="S656" i="2" s="1"/>
  <c r="T656" i="2" s="1"/>
  <c r="U656" i="2" s="1"/>
  <c r="V656" i="2" s="1"/>
  <c r="K657" i="2"/>
  <c r="L657" i="2"/>
  <c r="R657" i="2"/>
  <c r="S657" i="2" s="1"/>
  <c r="T657" i="2" s="1"/>
  <c r="U657" i="2" s="1"/>
  <c r="V657" i="2" s="1"/>
  <c r="K658" i="2"/>
  <c r="L658" i="2"/>
  <c r="R658" i="2"/>
  <c r="S658" i="2" s="1"/>
  <c r="T658" i="2" s="1"/>
  <c r="U658" i="2" s="1"/>
  <c r="V658" i="2" s="1"/>
  <c r="K659" i="2"/>
  <c r="L659" i="2"/>
  <c r="M659" i="2" s="1"/>
  <c r="N659" i="2" s="1"/>
  <c r="R659" i="2"/>
  <c r="S659" i="2" s="1"/>
  <c r="T659" i="2" s="1"/>
  <c r="U659" i="2" s="1"/>
  <c r="V659" i="2" s="1"/>
  <c r="K660" i="2"/>
  <c r="L660" i="2"/>
  <c r="M660" i="2" s="1"/>
  <c r="O660" i="2" s="1"/>
  <c r="R660" i="2"/>
  <c r="S660" i="2" s="1"/>
  <c r="T660" i="2" s="1"/>
  <c r="U660" i="2" s="1"/>
  <c r="V660" i="2" s="1"/>
  <c r="K661" i="2"/>
  <c r="L661" i="2"/>
  <c r="M661" i="2" s="1"/>
  <c r="O661" i="2" s="1"/>
  <c r="R661" i="2"/>
  <c r="S661" i="2" s="1"/>
  <c r="T661" i="2" s="1"/>
  <c r="U661" i="2" s="1"/>
  <c r="V661" i="2" s="1"/>
  <c r="K662" i="2"/>
  <c r="L662" i="2"/>
  <c r="R662" i="2"/>
  <c r="S662" i="2" s="1"/>
  <c r="T662" i="2" s="1"/>
  <c r="U662" i="2" s="1"/>
  <c r="V662" i="2" s="1"/>
  <c r="K663" i="2"/>
  <c r="L663" i="2"/>
  <c r="R663" i="2"/>
  <c r="S663" i="2" s="1"/>
  <c r="T663" i="2" s="1"/>
  <c r="U663" i="2" s="1"/>
  <c r="V663" i="2" s="1"/>
  <c r="K664" i="2"/>
  <c r="L664" i="2"/>
  <c r="M664" i="2" s="1"/>
  <c r="R664" i="2"/>
  <c r="S664" i="2" s="1"/>
  <c r="T664" i="2" s="1"/>
  <c r="U664" i="2" s="1"/>
  <c r="V664" i="2" s="1"/>
  <c r="K665" i="2"/>
  <c r="L665" i="2"/>
  <c r="M665" i="2" s="1"/>
  <c r="R665" i="2"/>
  <c r="S665" i="2" s="1"/>
  <c r="T665" i="2" s="1"/>
  <c r="U665" i="2" s="1"/>
  <c r="V665" i="2" s="1"/>
  <c r="K666" i="2"/>
  <c r="L666" i="2"/>
  <c r="M666" i="2" s="1"/>
  <c r="O666" i="2" s="1"/>
  <c r="R666" i="2"/>
  <c r="S666" i="2" s="1"/>
  <c r="T666" i="2" s="1"/>
  <c r="U666" i="2" s="1"/>
  <c r="V666" i="2" s="1"/>
  <c r="K667" i="2"/>
  <c r="L667" i="2"/>
  <c r="M667" i="2" s="1"/>
  <c r="O667" i="2" s="1"/>
  <c r="R667" i="2"/>
  <c r="S667" i="2" s="1"/>
  <c r="T667" i="2" s="1"/>
  <c r="U667" i="2" s="1"/>
  <c r="V667" i="2" s="1"/>
  <c r="W667" i="2" s="1"/>
  <c r="K668" i="2"/>
  <c r="L668" i="2"/>
  <c r="R668" i="2"/>
  <c r="S668" i="2" s="1"/>
  <c r="T668" i="2" s="1"/>
  <c r="U668" i="2" s="1"/>
  <c r="V668" i="2" s="1"/>
  <c r="K669" i="2"/>
  <c r="L669" i="2"/>
  <c r="M669" i="2" s="1"/>
  <c r="R669" i="2"/>
  <c r="S669" i="2" s="1"/>
  <c r="T669" i="2" s="1"/>
  <c r="U669" i="2" s="1"/>
  <c r="V669" i="2" s="1"/>
  <c r="K670" i="2"/>
  <c r="L670" i="2"/>
  <c r="R670" i="2"/>
  <c r="S670" i="2" s="1"/>
  <c r="T670" i="2" s="1"/>
  <c r="U670" i="2" s="1"/>
  <c r="V670" i="2" s="1"/>
  <c r="K671" i="2"/>
  <c r="L671" i="2"/>
  <c r="R671" i="2"/>
  <c r="S671" i="2" s="1"/>
  <c r="T671" i="2" s="1"/>
  <c r="U671" i="2" s="1"/>
  <c r="V671" i="2" s="1"/>
  <c r="W671" i="2" s="1"/>
  <c r="K672" i="2"/>
  <c r="L672" i="2"/>
  <c r="R672" i="2"/>
  <c r="S672" i="2" s="1"/>
  <c r="T672" i="2" s="1"/>
  <c r="U672" i="2" s="1"/>
  <c r="V672" i="2" s="1"/>
  <c r="K673" i="2"/>
  <c r="L673" i="2"/>
  <c r="M673" i="2" s="1"/>
  <c r="R673" i="2"/>
  <c r="S673" i="2" s="1"/>
  <c r="T673" i="2" s="1"/>
  <c r="U673" i="2" s="1"/>
  <c r="V673" i="2" s="1"/>
  <c r="K674" i="2"/>
  <c r="L674" i="2"/>
  <c r="R674" i="2"/>
  <c r="S674" i="2" s="1"/>
  <c r="T674" i="2" s="1"/>
  <c r="U674" i="2" s="1"/>
  <c r="V674" i="2" s="1"/>
  <c r="K675" i="2"/>
  <c r="L675" i="2"/>
  <c r="M675" i="2" s="1"/>
  <c r="R675" i="2"/>
  <c r="S675" i="2" s="1"/>
  <c r="T675" i="2" s="1"/>
  <c r="U675" i="2" s="1"/>
  <c r="V675" i="2" s="1"/>
  <c r="W675" i="2" s="1"/>
  <c r="K676" i="2"/>
  <c r="L676" i="2"/>
  <c r="R676" i="2"/>
  <c r="S676" i="2" s="1"/>
  <c r="T676" i="2" s="1"/>
  <c r="U676" i="2" s="1"/>
  <c r="V676" i="2" s="1"/>
  <c r="W676" i="2" s="1"/>
  <c r="K677" i="2"/>
  <c r="L677" i="2"/>
  <c r="M677" i="2" s="1"/>
  <c r="R677" i="2"/>
  <c r="S677" i="2" s="1"/>
  <c r="T677" i="2" s="1"/>
  <c r="U677" i="2" s="1"/>
  <c r="V677" i="2" s="1"/>
  <c r="X677" i="2" s="1"/>
  <c r="K678" i="2"/>
  <c r="L678" i="2"/>
  <c r="R678" i="2"/>
  <c r="S678" i="2" s="1"/>
  <c r="T678" i="2" s="1"/>
  <c r="U678" i="2" s="1"/>
  <c r="V678" i="2" s="1"/>
  <c r="K679" i="2"/>
  <c r="L679" i="2"/>
  <c r="M679" i="2" s="1"/>
  <c r="R679" i="2"/>
  <c r="S679" i="2" s="1"/>
  <c r="T679" i="2" s="1"/>
  <c r="U679" i="2" s="1"/>
  <c r="V679" i="2" s="1"/>
  <c r="W679" i="2" s="1"/>
  <c r="K680" i="2"/>
  <c r="L680" i="2"/>
  <c r="M680" i="2" s="1"/>
  <c r="O680" i="2" s="1"/>
  <c r="R680" i="2"/>
  <c r="S680" i="2" s="1"/>
  <c r="T680" i="2" s="1"/>
  <c r="U680" i="2" s="1"/>
  <c r="V680" i="2" s="1"/>
  <c r="X680" i="2" s="1"/>
  <c r="K681" i="2"/>
  <c r="L681" i="2"/>
  <c r="M681" i="2" s="1"/>
  <c r="O681" i="2" s="1"/>
  <c r="R681" i="2"/>
  <c r="S681" i="2" s="1"/>
  <c r="T681" i="2" s="1"/>
  <c r="U681" i="2" s="1"/>
  <c r="V681" i="2" s="1"/>
  <c r="W681" i="2" s="1"/>
  <c r="K682" i="2"/>
  <c r="L682" i="2"/>
  <c r="R682" i="2"/>
  <c r="S682" i="2" s="1"/>
  <c r="T682" i="2" s="1"/>
  <c r="U682" i="2" s="1"/>
  <c r="V682" i="2" s="1"/>
  <c r="K683" i="2"/>
  <c r="L683" i="2"/>
  <c r="M683" i="2" s="1"/>
  <c r="R683" i="2"/>
  <c r="S683" i="2" s="1"/>
  <c r="T683" i="2" s="1"/>
  <c r="U683" i="2" s="1"/>
  <c r="V683" i="2" s="1"/>
  <c r="X683" i="2" s="1"/>
  <c r="K684" i="2"/>
  <c r="L684" i="2"/>
  <c r="M684" i="2" s="1"/>
  <c r="O684" i="2" s="1"/>
  <c r="R684" i="2"/>
  <c r="S684" i="2" s="1"/>
  <c r="T684" i="2" s="1"/>
  <c r="U684" i="2" s="1"/>
  <c r="V684" i="2" s="1"/>
  <c r="K685" i="2"/>
  <c r="L685" i="2"/>
  <c r="R685" i="2"/>
  <c r="S685" i="2" s="1"/>
  <c r="T685" i="2" s="1"/>
  <c r="U685" i="2" s="1"/>
  <c r="V685" i="2" s="1"/>
  <c r="K686" i="2"/>
  <c r="L686" i="2"/>
  <c r="R686" i="2"/>
  <c r="S686" i="2" s="1"/>
  <c r="T686" i="2" s="1"/>
  <c r="U686" i="2" s="1"/>
  <c r="V686" i="2" s="1"/>
  <c r="W686" i="2" s="1"/>
  <c r="K687" i="2"/>
  <c r="L687" i="2"/>
  <c r="M687" i="2" s="1"/>
  <c r="O687" i="2" s="1"/>
  <c r="R687" i="2"/>
  <c r="S687" i="2" s="1"/>
  <c r="T687" i="2" s="1"/>
  <c r="U687" i="2" s="1"/>
  <c r="V687" i="2" s="1"/>
  <c r="K688" i="2"/>
  <c r="L688" i="2"/>
  <c r="M688" i="2" s="1"/>
  <c r="R688" i="2"/>
  <c r="S688" i="2" s="1"/>
  <c r="T688" i="2" s="1"/>
  <c r="U688" i="2" s="1"/>
  <c r="V688" i="2" s="1"/>
  <c r="X688" i="2" s="1"/>
  <c r="K689" i="2"/>
  <c r="L689" i="2"/>
  <c r="R689" i="2"/>
  <c r="S689" i="2" s="1"/>
  <c r="T689" i="2" s="1"/>
  <c r="U689" i="2" s="1"/>
  <c r="V689" i="2" s="1"/>
  <c r="K690" i="2"/>
  <c r="L690" i="2"/>
  <c r="M690" i="2" s="1"/>
  <c r="R690" i="2"/>
  <c r="S690" i="2" s="1"/>
  <c r="T690" i="2" s="1"/>
  <c r="U690" i="2" s="1"/>
  <c r="V690" i="2" s="1"/>
  <c r="K691" i="2"/>
  <c r="L691" i="2"/>
  <c r="M691" i="2" s="1"/>
  <c r="O691" i="2" s="1"/>
  <c r="R691" i="2"/>
  <c r="S691" i="2" s="1"/>
  <c r="T691" i="2" s="1"/>
  <c r="U691" i="2" s="1"/>
  <c r="V691" i="2" s="1"/>
  <c r="K692" i="2"/>
  <c r="L692" i="2"/>
  <c r="M692" i="2" s="1"/>
  <c r="O692" i="2" s="1"/>
  <c r="R692" i="2"/>
  <c r="S692" i="2" s="1"/>
  <c r="T692" i="2" s="1"/>
  <c r="U692" i="2" s="1"/>
  <c r="V692" i="2" s="1"/>
  <c r="K693" i="2"/>
  <c r="L693" i="2"/>
  <c r="M693" i="2" s="1"/>
  <c r="R693" i="2"/>
  <c r="S693" i="2" s="1"/>
  <c r="T693" i="2" s="1"/>
  <c r="U693" i="2" s="1"/>
  <c r="V693" i="2" s="1"/>
  <c r="K694" i="2"/>
  <c r="L694" i="2"/>
  <c r="M694" i="2" s="1"/>
  <c r="O694" i="2" s="1"/>
  <c r="R694" i="2"/>
  <c r="S694" i="2" s="1"/>
  <c r="T694" i="2" s="1"/>
  <c r="U694" i="2" s="1"/>
  <c r="V694" i="2" s="1"/>
  <c r="K695" i="2"/>
  <c r="L695" i="2"/>
  <c r="R695" i="2"/>
  <c r="S695" i="2" s="1"/>
  <c r="T695" i="2" s="1"/>
  <c r="U695" i="2" s="1"/>
  <c r="V695" i="2" s="1"/>
  <c r="K696" i="2"/>
  <c r="L696" i="2"/>
  <c r="M696" i="2" s="1"/>
  <c r="R696" i="2"/>
  <c r="S696" i="2" s="1"/>
  <c r="T696" i="2" s="1"/>
  <c r="U696" i="2" s="1"/>
  <c r="V696" i="2" s="1"/>
  <c r="K697" i="2"/>
  <c r="L697" i="2"/>
  <c r="M697" i="2" s="1"/>
  <c r="O697" i="2" s="1"/>
  <c r="R697" i="2"/>
  <c r="S697" i="2" s="1"/>
  <c r="T697" i="2" s="1"/>
  <c r="U697" i="2" s="1"/>
  <c r="V697" i="2" s="1"/>
  <c r="K698" i="2"/>
  <c r="L698" i="2"/>
  <c r="R698" i="2"/>
  <c r="S698" i="2" s="1"/>
  <c r="T698" i="2" s="1"/>
  <c r="U698" i="2" s="1"/>
  <c r="V698" i="2" s="1"/>
  <c r="K699" i="2"/>
  <c r="L699" i="2"/>
  <c r="M699" i="2" s="1"/>
  <c r="R699" i="2"/>
  <c r="S699" i="2" s="1"/>
  <c r="T699" i="2" s="1"/>
  <c r="U699" i="2" s="1"/>
  <c r="V699" i="2" s="1"/>
  <c r="K700" i="2"/>
  <c r="L700" i="2"/>
  <c r="M700" i="2" s="1"/>
  <c r="O700" i="2" s="1"/>
  <c r="R700" i="2"/>
  <c r="S700" i="2" s="1"/>
  <c r="T700" i="2" s="1"/>
  <c r="U700" i="2" s="1"/>
  <c r="V700" i="2" s="1"/>
  <c r="K701" i="2"/>
  <c r="L701" i="2"/>
  <c r="R701" i="2"/>
  <c r="S701" i="2" s="1"/>
  <c r="T701" i="2" s="1"/>
  <c r="U701" i="2" s="1"/>
  <c r="V701" i="2" s="1"/>
  <c r="K702" i="2"/>
  <c r="L702" i="2"/>
  <c r="R702" i="2"/>
  <c r="S702" i="2" s="1"/>
  <c r="T702" i="2" s="1"/>
  <c r="U702" i="2" s="1"/>
  <c r="V702" i="2" s="1"/>
  <c r="K703" i="2"/>
  <c r="L703" i="2"/>
  <c r="R703" i="2"/>
  <c r="S703" i="2" s="1"/>
  <c r="T703" i="2" s="1"/>
  <c r="U703" i="2" s="1"/>
  <c r="V703" i="2" s="1"/>
  <c r="K704" i="2"/>
  <c r="L704" i="2"/>
  <c r="M704" i="2" s="1"/>
  <c r="O704" i="2" s="1"/>
  <c r="R704" i="2"/>
  <c r="S704" i="2" s="1"/>
  <c r="T704" i="2" s="1"/>
  <c r="U704" i="2" s="1"/>
  <c r="V704" i="2" s="1"/>
  <c r="W704" i="2" s="1"/>
  <c r="K705" i="2"/>
  <c r="L705" i="2"/>
  <c r="M705" i="2" s="1"/>
  <c r="R705" i="2"/>
  <c r="S705" i="2" s="1"/>
  <c r="T705" i="2" s="1"/>
  <c r="U705" i="2" s="1"/>
  <c r="V705" i="2" s="1"/>
  <c r="K706" i="2"/>
  <c r="L706" i="2"/>
  <c r="R706" i="2"/>
  <c r="S706" i="2" s="1"/>
  <c r="T706" i="2" s="1"/>
  <c r="U706" i="2" s="1"/>
  <c r="V706" i="2" s="1"/>
  <c r="K707" i="2"/>
  <c r="L707" i="2"/>
  <c r="R707" i="2"/>
  <c r="S707" i="2" s="1"/>
  <c r="T707" i="2" s="1"/>
  <c r="U707" i="2" s="1"/>
  <c r="V707" i="2" s="1"/>
  <c r="X707" i="2" s="1"/>
  <c r="K708" i="2"/>
  <c r="L708" i="2"/>
  <c r="R708" i="2"/>
  <c r="S708" i="2" s="1"/>
  <c r="T708" i="2" s="1"/>
  <c r="U708" i="2" s="1"/>
  <c r="V708" i="2" s="1"/>
  <c r="K709" i="2"/>
  <c r="L709" i="2"/>
  <c r="M709" i="2" s="1"/>
  <c r="R709" i="2"/>
  <c r="S709" i="2" s="1"/>
  <c r="T709" i="2" s="1"/>
  <c r="U709" i="2" s="1"/>
  <c r="V709" i="2" s="1"/>
  <c r="K710" i="2"/>
  <c r="L710" i="2"/>
  <c r="R710" i="2"/>
  <c r="S710" i="2" s="1"/>
  <c r="T710" i="2" s="1"/>
  <c r="U710" i="2" s="1"/>
  <c r="V710" i="2" s="1"/>
  <c r="X710" i="2" s="1"/>
  <c r="K711" i="2"/>
  <c r="L711" i="2"/>
  <c r="M711" i="2" s="1"/>
  <c r="O711" i="2" s="1"/>
  <c r="R711" i="2"/>
  <c r="S711" i="2" s="1"/>
  <c r="T711" i="2" s="1"/>
  <c r="U711" i="2" s="1"/>
  <c r="V711" i="2" s="1"/>
  <c r="K712" i="2"/>
  <c r="L712" i="2"/>
  <c r="M712" i="2" s="1"/>
  <c r="O712" i="2" s="1"/>
  <c r="R712" i="2"/>
  <c r="S712" i="2" s="1"/>
  <c r="T712" i="2" s="1"/>
  <c r="U712" i="2" s="1"/>
  <c r="V712" i="2" s="1"/>
  <c r="W712" i="2" s="1"/>
  <c r="K713" i="2"/>
  <c r="L713" i="2"/>
  <c r="R713" i="2"/>
  <c r="S713" i="2" s="1"/>
  <c r="T713" i="2" s="1"/>
  <c r="U713" i="2" s="1"/>
  <c r="V713" i="2" s="1"/>
  <c r="K714" i="2"/>
  <c r="L714" i="2"/>
  <c r="M714" i="2" s="1"/>
  <c r="O714" i="2" s="1"/>
  <c r="R714" i="2"/>
  <c r="S714" i="2" s="1"/>
  <c r="T714" i="2" s="1"/>
  <c r="U714" i="2" s="1"/>
  <c r="V714" i="2" s="1"/>
  <c r="K715" i="2"/>
  <c r="L715" i="2"/>
  <c r="R715" i="2"/>
  <c r="S715" i="2" s="1"/>
  <c r="T715" i="2" s="1"/>
  <c r="U715" i="2" s="1"/>
  <c r="V715" i="2" s="1"/>
  <c r="X715" i="2" s="1"/>
  <c r="K716" i="2"/>
  <c r="L716" i="2"/>
  <c r="M716" i="2" s="1"/>
  <c r="R716" i="2"/>
  <c r="S716" i="2" s="1"/>
  <c r="T716" i="2" s="1"/>
  <c r="U716" i="2" s="1"/>
  <c r="V716" i="2" s="1"/>
  <c r="K717" i="2"/>
  <c r="L717" i="2"/>
  <c r="R717" i="2"/>
  <c r="S717" i="2" s="1"/>
  <c r="T717" i="2" s="1"/>
  <c r="U717" i="2" s="1"/>
  <c r="V717" i="2" s="1"/>
  <c r="K718" i="2"/>
  <c r="L718" i="2"/>
  <c r="M718" i="2" s="1"/>
  <c r="R718" i="2"/>
  <c r="S718" i="2" s="1"/>
  <c r="T718" i="2" s="1"/>
  <c r="U718" i="2" s="1"/>
  <c r="V718" i="2" s="1"/>
  <c r="W718" i="2" s="1"/>
  <c r="K719" i="2"/>
  <c r="L719" i="2"/>
  <c r="M719" i="2" s="1"/>
  <c r="O719" i="2" s="1"/>
  <c r="R719" i="2"/>
  <c r="S719" i="2" s="1"/>
  <c r="T719" i="2" s="1"/>
  <c r="U719" i="2" s="1"/>
  <c r="V719" i="2" s="1"/>
  <c r="W719" i="2" s="1"/>
  <c r="K720" i="2"/>
  <c r="L720" i="2"/>
  <c r="M720" i="2" s="1"/>
  <c r="R720" i="2"/>
  <c r="S720" i="2" s="1"/>
  <c r="T720" i="2" s="1"/>
  <c r="U720" i="2" s="1"/>
  <c r="V720" i="2" s="1"/>
  <c r="K721" i="2"/>
  <c r="L721" i="2"/>
  <c r="R721" i="2"/>
  <c r="S721" i="2" s="1"/>
  <c r="T721" i="2" s="1"/>
  <c r="U721" i="2" s="1"/>
  <c r="V721" i="2" s="1"/>
  <c r="W721" i="2" s="1"/>
  <c r="K722" i="2"/>
  <c r="L722" i="2"/>
  <c r="M722" i="2" s="1"/>
  <c r="R722" i="2"/>
  <c r="S722" i="2" s="1"/>
  <c r="T722" i="2" s="1"/>
  <c r="U722" i="2" s="1"/>
  <c r="V722" i="2" s="1"/>
  <c r="K723" i="2"/>
  <c r="L723" i="2"/>
  <c r="M723" i="2" s="1"/>
  <c r="O723" i="2" s="1"/>
  <c r="R723" i="2"/>
  <c r="S723" i="2" s="1"/>
  <c r="T723" i="2" s="1"/>
  <c r="U723" i="2" s="1"/>
  <c r="V723" i="2" s="1"/>
  <c r="X723" i="2" s="1"/>
  <c r="K724" i="2"/>
  <c r="L724" i="2"/>
  <c r="R724" i="2"/>
  <c r="S724" i="2" s="1"/>
  <c r="T724" i="2" s="1"/>
  <c r="U724" i="2" s="1"/>
  <c r="V724" i="2" s="1"/>
  <c r="K725" i="2"/>
  <c r="L725" i="2"/>
  <c r="M725" i="2" s="1"/>
  <c r="R725" i="2"/>
  <c r="S725" i="2" s="1"/>
  <c r="T725" i="2" s="1"/>
  <c r="U725" i="2" s="1"/>
  <c r="V725" i="2" s="1"/>
  <c r="K726" i="2"/>
  <c r="L726" i="2"/>
  <c r="M726" i="2" s="1"/>
  <c r="O726" i="2" s="1"/>
  <c r="R726" i="2"/>
  <c r="S726" i="2" s="1"/>
  <c r="T726" i="2" s="1"/>
  <c r="U726" i="2" s="1"/>
  <c r="V726" i="2" s="1"/>
  <c r="X726" i="2" s="1"/>
  <c r="K727" i="2"/>
  <c r="L727" i="2"/>
  <c r="R727" i="2"/>
  <c r="S727" i="2" s="1"/>
  <c r="T727" i="2" s="1"/>
  <c r="U727" i="2" s="1"/>
  <c r="V727" i="2" s="1"/>
  <c r="K728" i="2"/>
  <c r="L728" i="2"/>
  <c r="M728" i="2" s="1"/>
  <c r="R728" i="2"/>
  <c r="S728" i="2" s="1"/>
  <c r="T728" i="2" s="1"/>
  <c r="U728" i="2" s="1"/>
  <c r="V728" i="2" s="1"/>
  <c r="X728" i="2" s="1"/>
  <c r="K729" i="2"/>
  <c r="L729" i="2"/>
  <c r="M729" i="2" s="1"/>
  <c r="O729" i="2" s="1"/>
  <c r="R729" i="2"/>
  <c r="S729" i="2" s="1"/>
  <c r="T729" i="2" s="1"/>
  <c r="U729" i="2" s="1"/>
  <c r="V729" i="2" s="1"/>
  <c r="K730" i="2"/>
  <c r="L730" i="2"/>
  <c r="M730" i="2" s="1"/>
  <c r="R730" i="2"/>
  <c r="S730" i="2" s="1"/>
  <c r="T730" i="2" s="1"/>
  <c r="U730" i="2" s="1"/>
  <c r="V730" i="2" s="1"/>
  <c r="X730" i="2" s="1"/>
  <c r="K731" i="2"/>
  <c r="L731" i="2"/>
  <c r="M731" i="2" s="1"/>
  <c r="R731" i="2"/>
  <c r="S731" i="2" s="1"/>
  <c r="T731" i="2" s="1"/>
  <c r="U731" i="2" s="1"/>
  <c r="V731" i="2" s="1"/>
  <c r="K732" i="2"/>
  <c r="L732" i="2"/>
  <c r="M732" i="2" s="1"/>
  <c r="O732" i="2" s="1"/>
  <c r="R732" i="2"/>
  <c r="S732" i="2" s="1"/>
  <c r="T732" i="2" s="1"/>
  <c r="U732" i="2" s="1"/>
  <c r="V732" i="2" s="1"/>
  <c r="X732" i="2" s="1"/>
  <c r="K733" i="2"/>
  <c r="L733" i="2"/>
  <c r="M733" i="2" s="1"/>
  <c r="R733" i="2"/>
  <c r="S733" i="2" s="1"/>
  <c r="T733" i="2" s="1"/>
  <c r="U733" i="2" s="1"/>
  <c r="V733" i="2" s="1"/>
  <c r="K734" i="2"/>
  <c r="L734" i="2"/>
  <c r="M734" i="2" s="1"/>
  <c r="R734" i="2"/>
  <c r="S734" i="2" s="1"/>
  <c r="T734" i="2" s="1"/>
  <c r="U734" i="2" s="1"/>
  <c r="V734" i="2" s="1"/>
  <c r="K735" i="2"/>
  <c r="L735" i="2"/>
  <c r="R735" i="2"/>
  <c r="S735" i="2" s="1"/>
  <c r="T735" i="2" s="1"/>
  <c r="U735" i="2" s="1"/>
  <c r="V735" i="2" s="1"/>
  <c r="K736" i="2"/>
  <c r="L736" i="2"/>
  <c r="M736" i="2" s="1"/>
  <c r="O736" i="2" s="1"/>
  <c r="R736" i="2"/>
  <c r="S736" i="2" s="1"/>
  <c r="T736" i="2" s="1"/>
  <c r="U736" i="2" s="1"/>
  <c r="V736" i="2" s="1"/>
  <c r="K737" i="2"/>
  <c r="L737" i="2"/>
  <c r="R737" i="2"/>
  <c r="S737" i="2" s="1"/>
  <c r="T737" i="2" s="1"/>
  <c r="U737" i="2" s="1"/>
  <c r="V737" i="2" s="1"/>
  <c r="K738" i="2"/>
  <c r="L738" i="2"/>
  <c r="M738" i="2" s="1"/>
  <c r="R738" i="2"/>
  <c r="S738" i="2" s="1"/>
  <c r="T738" i="2" s="1"/>
  <c r="U738" i="2" s="1"/>
  <c r="V738" i="2" s="1"/>
  <c r="K739" i="2"/>
  <c r="L739" i="2"/>
  <c r="M739" i="2" s="1"/>
  <c r="O739" i="2" s="1"/>
  <c r="R739" i="2"/>
  <c r="S739" i="2" s="1"/>
  <c r="T739" i="2" s="1"/>
  <c r="U739" i="2" s="1"/>
  <c r="V739" i="2" s="1"/>
  <c r="K740" i="2"/>
  <c r="L740" i="2"/>
  <c r="R740" i="2"/>
  <c r="S740" i="2" s="1"/>
  <c r="T740" i="2" s="1"/>
  <c r="U740" i="2" s="1"/>
  <c r="V740" i="2" s="1"/>
  <c r="X740" i="2" s="1"/>
  <c r="K741" i="2"/>
  <c r="L741" i="2"/>
  <c r="M741" i="2" s="1"/>
  <c r="N741" i="2" s="1"/>
  <c r="R741" i="2"/>
  <c r="S741" i="2" s="1"/>
  <c r="T741" i="2" s="1"/>
  <c r="U741" i="2" s="1"/>
  <c r="V741" i="2" s="1"/>
  <c r="K742" i="2"/>
  <c r="L742" i="2"/>
  <c r="M742" i="2" s="1"/>
  <c r="R742" i="2"/>
  <c r="S742" i="2" s="1"/>
  <c r="T742" i="2" s="1"/>
  <c r="U742" i="2" s="1"/>
  <c r="V742" i="2" s="1"/>
  <c r="W742" i="2" s="1"/>
  <c r="K743" i="2"/>
  <c r="L743" i="2"/>
  <c r="M743" i="2" s="1"/>
  <c r="R743" i="2"/>
  <c r="S743" i="2" s="1"/>
  <c r="T743" i="2" s="1"/>
  <c r="U743" i="2" s="1"/>
  <c r="V743" i="2" s="1"/>
  <c r="K744" i="2"/>
  <c r="L744" i="2"/>
  <c r="M744" i="2" s="1"/>
  <c r="R744" i="2"/>
  <c r="S744" i="2" s="1"/>
  <c r="T744" i="2" s="1"/>
  <c r="U744" i="2" s="1"/>
  <c r="V744" i="2" s="1"/>
  <c r="X744" i="2" s="1"/>
  <c r="K745" i="2"/>
  <c r="L745" i="2"/>
  <c r="M745" i="2" s="1"/>
  <c r="O745" i="2" s="1"/>
  <c r="R745" i="2"/>
  <c r="S745" i="2" s="1"/>
  <c r="T745" i="2" s="1"/>
  <c r="U745" i="2" s="1"/>
  <c r="V745" i="2" s="1"/>
  <c r="K746" i="2"/>
  <c r="L746" i="2"/>
  <c r="M746" i="2" s="1"/>
  <c r="R746" i="2"/>
  <c r="S746" i="2" s="1"/>
  <c r="T746" i="2" s="1"/>
  <c r="U746" i="2" s="1"/>
  <c r="V746" i="2" s="1"/>
  <c r="K747" i="2"/>
  <c r="L747" i="2"/>
  <c r="M747" i="2" s="1"/>
  <c r="R747" i="2"/>
  <c r="S747" i="2" s="1"/>
  <c r="T747" i="2" s="1"/>
  <c r="U747" i="2" s="1"/>
  <c r="V747" i="2" s="1"/>
  <c r="K748" i="2"/>
  <c r="L748" i="2"/>
  <c r="M748" i="2" s="1"/>
  <c r="O748" i="2" s="1"/>
  <c r="R748" i="2"/>
  <c r="S748" i="2" s="1"/>
  <c r="T748" i="2" s="1"/>
  <c r="U748" i="2" s="1"/>
  <c r="V748" i="2" s="1"/>
  <c r="X748" i="2" s="1"/>
  <c r="K749" i="2"/>
  <c r="L749" i="2"/>
  <c r="M749" i="2" s="1"/>
  <c r="O749" i="2" s="1"/>
  <c r="R749" i="2"/>
  <c r="S749" i="2" s="1"/>
  <c r="T749" i="2" s="1"/>
  <c r="U749" i="2" s="1"/>
  <c r="V749" i="2" s="1"/>
  <c r="K750" i="2"/>
  <c r="L750" i="2"/>
  <c r="M750" i="2" s="1"/>
  <c r="R750" i="2"/>
  <c r="S750" i="2" s="1"/>
  <c r="T750" i="2" s="1"/>
  <c r="U750" i="2" s="1"/>
  <c r="V750" i="2" s="1"/>
  <c r="K751" i="2"/>
  <c r="L751" i="2"/>
  <c r="R751" i="2"/>
  <c r="S751" i="2" s="1"/>
  <c r="T751" i="2" s="1"/>
  <c r="U751" i="2" s="1"/>
  <c r="V751" i="2" s="1"/>
  <c r="K752" i="2"/>
  <c r="L752" i="2"/>
  <c r="M752" i="2" s="1"/>
  <c r="O752" i="2" s="1"/>
  <c r="R752" i="2"/>
  <c r="S752" i="2" s="1"/>
  <c r="T752" i="2" s="1"/>
  <c r="U752" i="2" s="1"/>
  <c r="V752" i="2" s="1"/>
  <c r="K753" i="2"/>
  <c r="L753" i="2"/>
  <c r="R753" i="2"/>
  <c r="S753" i="2" s="1"/>
  <c r="T753" i="2" s="1"/>
  <c r="U753" i="2" s="1"/>
  <c r="V753" i="2" s="1"/>
  <c r="K754" i="2"/>
  <c r="L754" i="2"/>
  <c r="M754" i="2" s="1"/>
  <c r="R754" i="2"/>
  <c r="S754" i="2" s="1"/>
  <c r="T754" i="2" s="1"/>
  <c r="U754" i="2" s="1"/>
  <c r="V754" i="2" s="1"/>
  <c r="K755" i="2"/>
  <c r="L755" i="2"/>
  <c r="M755" i="2" s="1"/>
  <c r="O755" i="2" s="1"/>
  <c r="R755" i="2"/>
  <c r="S755" i="2" s="1"/>
  <c r="T755" i="2" s="1"/>
  <c r="U755" i="2" s="1"/>
  <c r="V755" i="2" s="1"/>
  <c r="K756" i="2"/>
  <c r="L756" i="2"/>
  <c r="R756" i="2"/>
  <c r="S756" i="2" s="1"/>
  <c r="T756" i="2" s="1"/>
  <c r="U756" i="2" s="1"/>
  <c r="V756" i="2" s="1"/>
  <c r="K757" i="2"/>
  <c r="L757" i="2"/>
  <c r="M757" i="2" s="1"/>
  <c r="R757" i="2"/>
  <c r="S757" i="2" s="1"/>
  <c r="T757" i="2" s="1"/>
  <c r="U757" i="2" s="1"/>
  <c r="V757" i="2" s="1"/>
  <c r="K758" i="2"/>
  <c r="L758" i="2"/>
  <c r="M758" i="2" s="1"/>
  <c r="R758" i="2"/>
  <c r="S758" i="2" s="1"/>
  <c r="T758" i="2" s="1"/>
  <c r="U758" i="2" s="1"/>
  <c r="V758" i="2" s="1"/>
  <c r="W758" i="2" s="1"/>
  <c r="K759" i="2"/>
  <c r="L759" i="2"/>
  <c r="M759" i="2" s="1"/>
  <c r="R759" i="2"/>
  <c r="S759" i="2" s="1"/>
  <c r="T759" i="2" s="1"/>
  <c r="U759" i="2" s="1"/>
  <c r="V759" i="2" s="1"/>
  <c r="K760" i="2"/>
  <c r="L760" i="2"/>
  <c r="M760" i="2" s="1"/>
  <c r="R760" i="2"/>
  <c r="S760" i="2" s="1"/>
  <c r="T760" i="2" s="1"/>
  <c r="U760" i="2" s="1"/>
  <c r="V760" i="2" s="1"/>
  <c r="X760" i="2" s="1"/>
  <c r="K761" i="2"/>
  <c r="L761" i="2"/>
  <c r="M761" i="2" s="1"/>
  <c r="O761" i="2" s="1"/>
  <c r="R761" i="2"/>
  <c r="S761" i="2" s="1"/>
  <c r="T761" i="2" s="1"/>
  <c r="U761" i="2" s="1"/>
  <c r="V761" i="2" s="1"/>
  <c r="K762" i="2"/>
  <c r="L762" i="2"/>
  <c r="M762" i="2" s="1"/>
  <c r="R762" i="2"/>
  <c r="S762" i="2" s="1"/>
  <c r="T762" i="2" s="1"/>
  <c r="U762" i="2" s="1"/>
  <c r="V762" i="2" s="1"/>
  <c r="X762" i="2" s="1"/>
  <c r="K763" i="2"/>
  <c r="L763" i="2"/>
  <c r="M763" i="2" s="1"/>
  <c r="R763" i="2"/>
  <c r="S763" i="2" s="1"/>
  <c r="T763" i="2" s="1"/>
  <c r="U763" i="2" s="1"/>
  <c r="V763" i="2" s="1"/>
  <c r="K764" i="2"/>
  <c r="L764" i="2"/>
  <c r="R764" i="2"/>
  <c r="S764" i="2" s="1"/>
  <c r="T764" i="2" s="1"/>
  <c r="U764" i="2" s="1"/>
  <c r="V764" i="2" s="1"/>
  <c r="W764" i="2" s="1"/>
  <c r="K765" i="2"/>
  <c r="L765" i="2"/>
  <c r="M765" i="2" s="1"/>
  <c r="N765" i="2" s="1"/>
  <c r="R765" i="2"/>
  <c r="S765" i="2" s="1"/>
  <c r="T765" i="2" s="1"/>
  <c r="U765" i="2" s="1"/>
  <c r="V765" i="2" s="1"/>
  <c r="X765" i="2" s="1"/>
  <c r="K766" i="2"/>
  <c r="L766" i="2"/>
  <c r="R766" i="2"/>
  <c r="S766" i="2" s="1"/>
  <c r="T766" i="2" s="1"/>
  <c r="U766" i="2" s="1"/>
  <c r="V766" i="2" s="1"/>
  <c r="K767" i="2"/>
  <c r="L767" i="2"/>
  <c r="R767" i="2"/>
  <c r="S767" i="2" s="1"/>
  <c r="T767" i="2" s="1"/>
  <c r="U767" i="2" s="1"/>
  <c r="V767" i="2" s="1"/>
  <c r="K768" i="2"/>
  <c r="L768" i="2"/>
  <c r="M768" i="2" s="1"/>
  <c r="O768" i="2" s="1"/>
  <c r="R768" i="2"/>
  <c r="S768" i="2" s="1"/>
  <c r="T768" i="2" s="1"/>
  <c r="U768" i="2" s="1"/>
  <c r="V768" i="2" s="1"/>
  <c r="K769" i="2"/>
  <c r="L769" i="2"/>
  <c r="R769" i="2"/>
  <c r="S769" i="2" s="1"/>
  <c r="T769" i="2" s="1"/>
  <c r="U769" i="2" s="1"/>
  <c r="V769" i="2" s="1"/>
  <c r="K770" i="2"/>
  <c r="L770" i="2"/>
  <c r="M770" i="2" s="1"/>
  <c r="R770" i="2"/>
  <c r="S770" i="2" s="1"/>
  <c r="T770" i="2" s="1"/>
  <c r="U770" i="2" s="1"/>
  <c r="V770" i="2" s="1"/>
  <c r="K771" i="2"/>
  <c r="L771" i="2"/>
  <c r="M771" i="2" s="1"/>
  <c r="O771" i="2" s="1"/>
  <c r="R771" i="2"/>
  <c r="S771" i="2" s="1"/>
  <c r="T771" i="2" s="1"/>
  <c r="U771" i="2" s="1"/>
  <c r="V771" i="2" s="1"/>
  <c r="X771" i="2" s="1"/>
  <c r="K772" i="2"/>
  <c r="L772" i="2"/>
  <c r="R772" i="2"/>
  <c r="S772" i="2" s="1"/>
  <c r="T772" i="2" s="1"/>
  <c r="U772" i="2" s="1"/>
  <c r="V772" i="2" s="1"/>
  <c r="K773" i="2"/>
  <c r="L773" i="2"/>
  <c r="M773" i="2" s="1"/>
  <c r="R773" i="2"/>
  <c r="S773" i="2" s="1"/>
  <c r="T773" i="2" s="1"/>
  <c r="U773" i="2" s="1"/>
  <c r="V773" i="2" s="1"/>
  <c r="K774" i="2"/>
  <c r="L774" i="2"/>
  <c r="R774" i="2"/>
  <c r="S774" i="2" s="1"/>
  <c r="T774" i="2" s="1"/>
  <c r="U774" i="2" s="1"/>
  <c r="V774" i="2" s="1"/>
  <c r="K775" i="2"/>
  <c r="L775" i="2"/>
  <c r="M775" i="2" s="1"/>
  <c r="R775" i="2"/>
  <c r="S775" i="2" s="1"/>
  <c r="T775" i="2" s="1"/>
  <c r="U775" i="2" s="1"/>
  <c r="V775" i="2" s="1"/>
  <c r="K776" i="2"/>
  <c r="L776" i="2"/>
  <c r="M776" i="2" s="1"/>
  <c r="R776" i="2"/>
  <c r="S776" i="2" s="1"/>
  <c r="T776" i="2" s="1"/>
  <c r="U776" i="2" s="1"/>
  <c r="V776" i="2" s="1"/>
  <c r="K777" i="2"/>
  <c r="L777" i="2"/>
  <c r="M777" i="2" s="1"/>
  <c r="R777" i="2"/>
  <c r="S777" i="2" s="1"/>
  <c r="T777" i="2" s="1"/>
  <c r="U777" i="2" s="1"/>
  <c r="V777" i="2" s="1"/>
  <c r="K778" i="2"/>
  <c r="L778" i="2"/>
  <c r="M778" i="2" s="1"/>
  <c r="R778" i="2"/>
  <c r="S778" i="2" s="1"/>
  <c r="T778" i="2" s="1"/>
  <c r="U778" i="2" s="1"/>
  <c r="V778" i="2" s="1"/>
  <c r="X778" i="2" s="1"/>
  <c r="K779" i="2"/>
  <c r="L779" i="2"/>
  <c r="M779" i="2" s="1"/>
  <c r="R779" i="2"/>
  <c r="S779" i="2" s="1"/>
  <c r="T779" i="2" s="1"/>
  <c r="U779" i="2" s="1"/>
  <c r="V779" i="2" s="1"/>
  <c r="K780" i="2"/>
  <c r="L780" i="2"/>
  <c r="R780" i="2"/>
  <c r="S780" i="2" s="1"/>
  <c r="T780" i="2" s="1"/>
  <c r="U780" i="2" s="1"/>
  <c r="V780" i="2" s="1"/>
  <c r="W780" i="2" s="1"/>
  <c r="K781" i="2"/>
  <c r="L781" i="2"/>
  <c r="M781" i="2" s="1"/>
  <c r="O781" i="2" s="1"/>
  <c r="R781" i="2"/>
  <c r="S781" i="2" s="1"/>
  <c r="T781" i="2" s="1"/>
  <c r="U781" i="2" s="1"/>
  <c r="V781" i="2" s="1"/>
  <c r="X781" i="2" s="1"/>
  <c r="K782" i="2"/>
  <c r="L782" i="2"/>
  <c r="R782" i="2"/>
  <c r="S782" i="2" s="1"/>
  <c r="T782" i="2" s="1"/>
  <c r="U782" i="2" s="1"/>
  <c r="V782" i="2" s="1"/>
  <c r="K783" i="2"/>
  <c r="L783" i="2"/>
  <c r="M783" i="2" s="1"/>
  <c r="R783" i="2"/>
  <c r="S783" i="2" s="1"/>
  <c r="T783" i="2" s="1"/>
  <c r="U783" i="2" s="1"/>
  <c r="V783" i="2" s="1"/>
  <c r="K784" i="2"/>
  <c r="L784" i="2"/>
  <c r="R784" i="2"/>
  <c r="S784" i="2" s="1"/>
  <c r="T784" i="2" s="1"/>
  <c r="U784" i="2" s="1"/>
  <c r="V784" i="2" s="1"/>
  <c r="K785" i="2"/>
  <c r="L785" i="2"/>
  <c r="R785" i="2"/>
  <c r="S785" i="2" s="1"/>
  <c r="T785" i="2" s="1"/>
  <c r="U785" i="2" s="1"/>
  <c r="V785" i="2" s="1"/>
  <c r="W785" i="2" s="1"/>
  <c r="K786" i="2"/>
  <c r="L786" i="2"/>
  <c r="M786" i="2" s="1"/>
  <c r="R786" i="2"/>
  <c r="S786" i="2" s="1"/>
  <c r="T786" i="2" s="1"/>
  <c r="U786" i="2" s="1"/>
  <c r="V786" i="2" s="1"/>
  <c r="K787" i="2"/>
  <c r="L787" i="2"/>
  <c r="M787" i="2" s="1"/>
  <c r="N787" i="2" s="1"/>
  <c r="R787" i="2"/>
  <c r="S787" i="2" s="1"/>
  <c r="T787" i="2" s="1"/>
  <c r="U787" i="2" s="1"/>
  <c r="V787" i="2" s="1"/>
  <c r="K788" i="2"/>
  <c r="L788" i="2"/>
  <c r="M788" i="2" s="1"/>
  <c r="O788" i="2" s="1"/>
  <c r="R788" i="2"/>
  <c r="S788" i="2" s="1"/>
  <c r="T788" i="2" s="1"/>
  <c r="U788" i="2" s="1"/>
  <c r="V788" i="2" s="1"/>
  <c r="K789" i="2"/>
  <c r="L789" i="2"/>
  <c r="M789" i="2" s="1"/>
  <c r="O789" i="2" s="1"/>
  <c r="R789" i="2"/>
  <c r="S789" i="2" s="1"/>
  <c r="T789" i="2" s="1"/>
  <c r="U789" i="2" s="1"/>
  <c r="V789" i="2" s="1"/>
  <c r="W789" i="2" s="1"/>
  <c r="K790" i="2"/>
  <c r="L790" i="2"/>
  <c r="M790" i="2" s="1"/>
  <c r="O790" i="2" s="1"/>
  <c r="R790" i="2"/>
  <c r="S790" i="2" s="1"/>
  <c r="T790" i="2" s="1"/>
  <c r="U790" i="2" s="1"/>
  <c r="V790" i="2" s="1"/>
  <c r="K791" i="2"/>
  <c r="L791" i="2"/>
  <c r="M791" i="2" s="1"/>
  <c r="R791" i="2"/>
  <c r="S791" i="2" s="1"/>
  <c r="T791" i="2" s="1"/>
  <c r="U791" i="2" s="1"/>
  <c r="V791" i="2" s="1"/>
  <c r="K792" i="2"/>
  <c r="L792" i="2"/>
  <c r="R792" i="2"/>
  <c r="S792" i="2" s="1"/>
  <c r="T792" i="2" s="1"/>
  <c r="U792" i="2" s="1"/>
  <c r="V792" i="2" s="1"/>
  <c r="X792" i="2" s="1"/>
  <c r="K793" i="2"/>
  <c r="L793" i="2"/>
  <c r="R793" i="2"/>
  <c r="S793" i="2" s="1"/>
  <c r="T793" i="2" s="1"/>
  <c r="U793" i="2" s="1"/>
  <c r="V793" i="2" s="1"/>
  <c r="W793" i="2" s="1"/>
  <c r="K794" i="2"/>
  <c r="L794" i="2"/>
  <c r="M794" i="2" s="1"/>
  <c r="O794" i="2" s="1"/>
  <c r="R794" i="2"/>
  <c r="S794" i="2" s="1"/>
  <c r="T794" i="2" s="1"/>
  <c r="U794" i="2" s="1"/>
  <c r="V794" i="2" s="1"/>
  <c r="K795" i="2"/>
  <c r="L795" i="2"/>
  <c r="M795" i="2" s="1"/>
  <c r="R795" i="2"/>
  <c r="S795" i="2" s="1"/>
  <c r="T795" i="2" s="1"/>
  <c r="U795" i="2" s="1"/>
  <c r="V795" i="2" s="1"/>
  <c r="K796" i="2"/>
  <c r="L796" i="2"/>
  <c r="R796" i="2"/>
  <c r="S796" i="2" s="1"/>
  <c r="T796" i="2" s="1"/>
  <c r="U796" i="2" s="1"/>
  <c r="V796" i="2" s="1"/>
  <c r="K797" i="2"/>
  <c r="L797" i="2"/>
  <c r="M797" i="2" s="1"/>
  <c r="R797" i="2"/>
  <c r="S797" i="2" s="1"/>
  <c r="T797" i="2" s="1"/>
  <c r="U797" i="2" s="1"/>
  <c r="V797" i="2" s="1"/>
  <c r="K798" i="2"/>
  <c r="L798" i="2"/>
  <c r="M798" i="2" s="1"/>
  <c r="R798" i="2"/>
  <c r="S798" i="2" s="1"/>
  <c r="T798" i="2" s="1"/>
  <c r="U798" i="2" s="1"/>
  <c r="V798" i="2" s="1"/>
  <c r="K799" i="2"/>
  <c r="L799" i="2"/>
  <c r="R799" i="2"/>
  <c r="S799" i="2" s="1"/>
  <c r="T799" i="2" s="1"/>
  <c r="U799" i="2" s="1"/>
  <c r="V799" i="2" s="1"/>
  <c r="K800" i="2"/>
  <c r="L800" i="2"/>
  <c r="R800" i="2"/>
  <c r="S800" i="2" s="1"/>
  <c r="T800" i="2" s="1"/>
  <c r="U800" i="2" s="1"/>
  <c r="V800" i="2" s="1"/>
  <c r="K801" i="2"/>
  <c r="L801" i="2"/>
  <c r="M801" i="2" s="1"/>
  <c r="O801" i="2" s="1"/>
  <c r="R801" i="2"/>
  <c r="S801" i="2" s="1"/>
  <c r="T801" i="2" s="1"/>
  <c r="U801" i="2" s="1"/>
  <c r="V801" i="2" s="1"/>
  <c r="K802" i="2"/>
  <c r="L802" i="2"/>
  <c r="M802" i="2" s="1"/>
  <c r="O802" i="2" s="1"/>
  <c r="R802" i="2"/>
  <c r="S802" i="2" s="1"/>
  <c r="T802" i="2" s="1"/>
  <c r="U802" i="2" s="1"/>
  <c r="V802" i="2" s="1"/>
  <c r="K803" i="2"/>
  <c r="L803" i="2"/>
  <c r="R803" i="2"/>
  <c r="S803" i="2" s="1"/>
  <c r="T803" i="2" s="1"/>
  <c r="U803" i="2" s="1"/>
  <c r="V803" i="2" s="1"/>
  <c r="K804" i="2"/>
  <c r="L804" i="2"/>
  <c r="M804" i="2" s="1"/>
  <c r="R804" i="2"/>
  <c r="S804" i="2" s="1"/>
  <c r="T804" i="2" s="1"/>
  <c r="U804" i="2" s="1"/>
  <c r="V804" i="2" s="1"/>
  <c r="K805" i="2"/>
  <c r="L805" i="2"/>
  <c r="M805" i="2" s="1"/>
  <c r="O805" i="2" s="1"/>
  <c r="R805" i="2"/>
  <c r="S805" i="2" s="1"/>
  <c r="T805" i="2" s="1"/>
  <c r="U805" i="2" s="1"/>
  <c r="V805" i="2" s="1"/>
  <c r="X805" i="2" s="1"/>
  <c r="K806" i="2"/>
  <c r="L806" i="2"/>
  <c r="R806" i="2"/>
  <c r="S806" i="2" s="1"/>
  <c r="T806" i="2" s="1"/>
  <c r="U806" i="2" s="1"/>
  <c r="V806" i="2" s="1"/>
  <c r="K807" i="2"/>
  <c r="L807" i="2"/>
  <c r="R807" i="2"/>
  <c r="S807" i="2" s="1"/>
  <c r="T807" i="2" s="1"/>
  <c r="U807" i="2" s="1"/>
  <c r="V807" i="2" s="1"/>
  <c r="K808" i="2"/>
  <c r="L808" i="2"/>
  <c r="M808" i="2" s="1"/>
  <c r="R808" i="2"/>
  <c r="S808" i="2" s="1"/>
  <c r="T808" i="2" s="1"/>
  <c r="U808" i="2" s="1"/>
  <c r="V808" i="2" s="1"/>
  <c r="K809" i="2"/>
  <c r="L809" i="2"/>
  <c r="M809" i="2" s="1"/>
  <c r="O809" i="2" s="1"/>
  <c r="R809" i="2"/>
  <c r="S809" i="2" s="1"/>
  <c r="T809" i="2" s="1"/>
  <c r="U809" i="2" s="1"/>
  <c r="V809" i="2" s="1"/>
  <c r="K810" i="2"/>
  <c r="L810" i="2"/>
  <c r="M810" i="2" s="1"/>
  <c r="O810" i="2" s="1"/>
  <c r="R810" i="2"/>
  <c r="S810" i="2" s="1"/>
  <c r="T810" i="2" s="1"/>
  <c r="U810" i="2" s="1"/>
  <c r="V810" i="2" s="1"/>
  <c r="K811" i="2"/>
  <c r="L811" i="2"/>
  <c r="R811" i="2"/>
  <c r="S811" i="2" s="1"/>
  <c r="T811" i="2" s="1"/>
  <c r="U811" i="2" s="1"/>
  <c r="V811" i="2" s="1"/>
  <c r="W811" i="2" s="1"/>
  <c r="K812" i="2"/>
  <c r="L812" i="2"/>
  <c r="M812" i="2" s="1"/>
  <c r="R812" i="2"/>
  <c r="S812" i="2" s="1"/>
  <c r="T812" i="2" s="1"/>
  <c r="U812" i="2" s="1"/>
  <c r="V812" i="2" s="1"/>
  <c r="K813" i="2"/>
  <c r="L813" i="2"/>
  <c r="M813" i="2" s="1"/>
  <c r="O813" i="2" s="1"/>
  <c r="R813" i="2"/>
  <c r="S813" i="2" s="1"/>
  <c r="T813" i="2" s="1"/>
  <c r="U813" i="2" s="1"/>
  <c r="V813" i="2" s="1"/>
  <c r="K814" i="2"/>
  <c r="L814" i="2"/>
  <c r="R814" i="2"/>
  <c r="S814" i="2" s="1"/>
  <c r="T814" i="2" s="1"/>
  <c r="U814" i="2" s="1"/>
  <c r="V814" i="2" s="1"/>
  <c r="W814" i="2" s="1"/>
  <c r="K815" i="2"/>
  <c r="L815" i="2"/>
  <c r="M815" i="2" s="1"/>
  <c r="O815" i="2" s="1"/>
  <c r="R815" i="2"/>
  <c r="S815" i="2" s="1"/>
  <c r="T815" i="2" s="1"/>
  <c r="U815" i="2" s="1"/>
  <c r="V815" i="2" s="1"/>
  <c r="K816" i="2"/>
  <c r="L816" i="2"/>
  <c r="M816" i="2" s="1"/>
  <c r="R816" i="2"/>
  <c r="S816" i="2" s="1"/>
  <c r="T816" i="2" s="1"/>
  <c r="U816" i="2" s="1"/>
  <c r="V816" i="2" s="1"/>
  <c r="K817" i="2"/>
  <c r="L817" i="2"/>
  <c r="R817" i="2"/>
  <c r="S817" i="2" s="1"/>
  <c r="T817" i="2" s="1"/>
  <c r="U817" i="2" s="1"/>
  <c r="V817" i="2" s="1"/>
  <c r="K818" i="2"/>
  <c r="L818" i="2"/>
  <c r="M818" i="2" s="1"/>
  <c r="R818" i="2"/>
  <c r="S818" i="2" s="1"/>
  <c r="T818" i="2" s="1"/>
  <c r="U818" i="2" s="1"/>
  <c r="V818" i="2" s="1"/>
  <c r="K819" i="2"/>
  <c r="L819" i="2"/>
  <c r="M819" i="2" s="1"/>
  <c r="R819" i="2"/>
  <c r="S819" i="2" s="1"/>
  <c r="T819" i="2" s="1"/>
  <c r="U819" i="2" s="1"/>
  <c r="V819" i="2" s="1"/>
  <c r="K820" i="2"/>
  <c r="L820" i="2"/>
  <c r="M820" i="2" s="1"/>
  <c r="R820" i="2"/>
  <c r="S820" i="2" s="1"/>
  <c r="T820" i="2" s="1"/>
  <c r="U820" i="2" s="1"/>
  <c r="V820" i="2" s="1"/>
  <c r="K821" i="2"/>
  <c r="L821" i="2"/>
  <c r="M821" i="2" s="1"/>
  <c r="N821" i="2" s="1"/>
  <c r="R821" i="2"/>
  <c r="S821" i="2" s="1"/>
  <c r="T821" i="2" s="1"/>
  <c r="U821" i="2" s="1"/>
  <c r="V821" i="2" s="1"/>
  <c r="K822" i="2"/>
  <c r="L822" i="2"/>
  <c r="M822" i="2" s="1"/>
  <c r="O822" i="2" s="1"/>
  <c r="R822" i="2"/>
  <c r="S822" i="2" s="1"/>
  <c r="T822" i="2" s="1"/>
  <c r="U822" i="2" s="1"/>
  <c r="V822" i="2" s="1"/>
  <c r="W822" i="2" s="1"/>
  <c r="K823" i="2"/>
  <c r="L823" i="2"/>
  <c r="M823" i="2" s="1"/>
  <c r="O823" i="2" s="1"/>
  <c r="R823" i="2"/>
  <c r="S823" i="2" s="1"/>
  <c r="T823" i="2" s="1"/>
  <c r="U823" i="2" s="1"/>
  <c r="V823" i="2" s="1"/>
  <c r="K824" i="2"/>
  <c r="L824" i="2"/>
  <c r="M824" i="2" s="1"/>
  <c r="R824" i="2"/>
  <c r="S824" i="2" s="1"/>
  <c r="T824" i="2" s="1"/>
  <c r="U824" i="2" s="1"/>
  <c r="V824" i="2" s="1"/>
  <c r="K825" i="2"/>
  <c r="L825" i="2"/>
  <c r="M825" i="2" s="1"/>
  <c r="O825" i="2" s="1"/>
  <c r="R825" i="2"/>
  <c r="S825" i="2" s="1"/>
  <c r="T825" i="2" s="1"/>
  <c r="U825" i="2" s="1"/>
  <c r="V825" i="2" s="1"/>
  <c r="K826" i="2"/>
  <c r="L826" i="2"/>
  <c r="M826" i="2" s="1"/>
  <c r="O826" i="2" s="1"/>
  <c r="R826" i="2"/>
  <c r="S826" i="2" s="1"/>
  <c r="T826" i="2" s="1"/>
  <c r="U826" i="2" s="1"/>
  <c r="V826" i="2" s="1"/>
  <c r="W826" i="2" s="1"/>
  <c r="K827" i="2"/>
  <c r="L827" i="2"/>
  <c r="M827" i="2" s="1"/>
  <c r="O827" i="2" s="1"/>
  <c r="R827" i="2"/>
  <c r="S827" i="2" s="1"/>
  <c r="T827" i="2" s="1"/>
  <c r="U827" i="2" s="1"/>
  <c r="V827" i="2" s="1"/>
  <c r="X827" i="2" s="1"/>
  <c r="K828" i="2"/>
  <c r="L828" i="2"/>
  <c r="R828" i="2"/>
  <c r="S828" i="2" s="1"/>
  <c r="T828" i="2" s="1"/>
  <c r="U828" i="2" s="1"/>
  <c r="V828" i="2" s="1"/>
  <c r="K829" i="2"/>
  <c r="L829" i="2"/>
  <c r="M829" i="2" s="1"/>
  <c r="O829" i="2" s="1"/>
  <c r="R829" i="2"/>
  <c r="S829" i="2" s="1"/>
  <c r="T829" i="2" s="1"/>
  <c r="U829" i="2" s="1"/>
  <c r="V829" i="2" s="1"/>
  <c r="K830" i="2"/>
  <c r="L830" i="2"/>
  <c r="R830" i="2"/>
  <c r="S830" i="2" s="1"/>
  <c r="T830" i="2" s="1"/>
  <c r="U830" i="2" s="1"/>
  <c r="V830" i="2" s="1"/>
  <c r="K831" i="2"/>
  <c r="L831" i="2"/>
  <c r="M831" i="2" s="1"/>
  <c r="R831" i="2"/>
  <c r="S831" i="2" s="1"/>
  <c r="T831" i="2" s="1"/>
  <c r="U831" i="2" s="1"/>
  <c r="V831" i="2" s="1"/>
  <c r="K832" i="2"/>
  <c r="L832" i="2"/>
  <c r="M832" i="2" s="1"/>
  <c r="O832" i="2" s="1"/>
  <c r="R832" i="2"/>
  <c r="S832" i="2" s="1"/>
  <c r="T832" i="2" s="1"/>
  <c r="U832" i="2" s="1"/>
  <c r="V832" i="2" s="1"/>
  <c r="X832" i="2" s="1"/>
  <c r="K833" i="2"/>
  <c r="L833" i="2"/>
  <c r="R833" i="2"/>
  <c r="S833" i="2" s="1"/>
  <c r="T833" i="2" s="1"/>
  <c r="U833" i="2" s="1"/>
  <c r="V833" i="2" s="1"/>
  <c r="K834" i="2"/>
  <c r="L834" i="2"/>
  <c r="M834" i="2" s="1"/>
  <c r="R834" i="2"/>
  <c r="S834" i="2" s="1"/>
  <c r="T834" i="2" s="1"/>
  <c r="U834" i="2" s="1"/>
  <c r="V834" i="2" s="1"/>
  <c r="K835" i="2"/>
  <c r="L835" i="2"/>
  <c r="R835" i="2"/>
  <c r="S835" i="2" s="1"/>
  <c r="T835" i="2" s="1"/>
  <c r="U835" i="2" s="1"/>
  <c r="V835" i="2" s="1"/>
  <c r="K836" i="2"/>
  <c r="L836" i="2"/>
  <c r="R836" i="2"/>
  <c r="S836" i="2" s="1"/>
  <c r="T836" i="2" s="1"/>
  <c r="U836" i="2" s="1"/>
  <c r="V836" i="2" s="1"/>
  <c r="K837" i="2"/>
  <c r="L837" i="2"/>
  <c r="R837" i="2"/>
  <c r="S837" i="2" s="1"/>
  <c r="T837" i="2" s="1"/>
  <c r="U837" i="2" s="1"/>
  <c r="V837" i="2" s="1"/>
  <c r="K838" i="2"/>
  <c r="L838" i="2"/>
  <c r="M838" i="2" s="1"/>
  <c r="R838" i="2"/>
  <c r="S838" i="2" s="1"/>
  <c r="T838" i="2" s="1"/>
  <c r="U838" i="2" s="1"/>
  <c r="V838" i="2" s="1"/>
  <c r="K839" i="2"/>
  <c r="L839" i="2"/>
  <c r="R839" i="2"/>
  <c r="S839" i="2" s="1"/>
  <c r="T839" i="2" s="1"/>
  <c r="U839" i="2" s="1"/>
  <c r="V839" i="2" s="1"/>
  <c r="K840" i="2"/>
  <c r="L840" i="2"/>
  <c r="M840" i="2" s="1"/>
  <c r="R840" i="2"/>
  <c r="S840" i="2" s="1"/>
  <c r="T840" i="2" s="1"/>
  <c r="U840" i="2" s="1"/>
  <c r="V840" i="2" s="1"/>
  <c r="K841" i="2"/>
  <c r="L841" i="2"/>
  <c r="R841" i="2"/>
  <c r="S841" i="2" s="1"/>
  <c r="T841" i="2" s="1"/>
  <c r="U841" i="2" s="1"/>
  <c r="V841" i="2" s="1"/>
  <c r="X841" i="2" s="1"/>
  <c r="K842" i="2"/>
  <c r="L842" i="2"/>
  <c r="M842" i="2" s="1"/>
  <c r="O842" i="2" s="1"/>
  <c r="R842" i="2"/>
  <c r="S842" i="2" s="1"/>
  <c r="T842" i="2" s="1"/>
  <c r="U842" i="2" s="1"/>
  <c r="V842" i="2" s="1"/>
  <c r="K843" i="2"/>
  <c r="L843" i="2"/>
  <c r="M843" i="2" s="1"/>
  <c r="R843" i="2"/>
  <c r="S843" i="2" s="1"/>
  <c r="T843" i="2" s="1"/>
  <c r="U843" i="2" s="1"/>
  <c r="V843" i="2" s="1"/>
  <c r="K844" i="2"/>
  <c r="L844" i="2"/>
  <c r="R844" i="2"/>
  <c r="S844" i="2" s="1"/>
  <c r="T844" i="2" s="1"/>
  <c r="U844" i="2" s="1"/>
  <c r="V844" i="2" s="1"/>
  <c r="K845" i="2"/>
  <c r="L845" i="2"/>
  <c r="M845" i="2" s="1"/>
  <c r="O845" i="2" s="1"/>
  <c r="R845" i="2"/>
  <c r="S845" i="2" s="1"/>
  <c r="T845" i="2" s="1"/>
  <c r="U845" i="2" s="1"/>
  <c r="V845" i="2" s="1"/>
  <c r="X845" i="2" s="1"/>
  <c r="K846" i="2"/>
  <c r="L846" i="2"/>
  <c r="R846" i="2"/>
  <c r="S846" i="2" s="1"/>
  <c r="T846" i="2" s="1"/>
  <c r="U846" i="2" s="1"/>
  <c r="V846" i="2" s="1"/>
  <c r="K847" i="2"/>
  <c r="L847" i="2"/>
  <c r="M847" i="2" s="1"/>
  <c r="R847" i="2"/>
  <c r="S847" i="2" s="1"/>
  <c r="T847" i="2" s="1"/>
  <c r="U847" i="2" s="1"/>
  <c r="V847" i="2" s="1"/>
  <c r="K848" i="2"/>
  <c r="L848" i="2"/>
  <c r="M848" i="2" s="1"/>
  <c r="O848" i="2" s="1"/>
  <c r="R848" i="2"/>
  <c r="S848" i="2" s="1"/>
  <c r="T848" i="2" s="1"/>
  <c r="U848" i="2" s="1"/>
  <c r="V848" i="2" s="1"/>
  <c r="X848" i="2" s="1"/>
  <c r="K849" i="2"/>
  <c r="L849" i="2"/>
  <c r="R849" i="2"/>
  <c r="S849" i="2" s="1"/>
  <c r="T849" i="2" s="1"/>
  <c r="U849" i="2" s="1"/>
  <c r="V849" i="2" s="1"/>
  <c r="K850" i="2"/>
  <c r="L850" i="2"/>
  <c r="M850" i="2" s="1"/>
  <c r="N850" i="2" s="1"/>
  <c r="R850" i="2"/>
  <c r="S850" i="2" s="1"/>
  <c r="T850" i="2" s="1"/>
  <c r="U850" i="2" s="1"/>
  <c r="V850" i="2" s="1"/>
  <c r="K851" i="2"/>
  <c r="L851" i="2"/>
  <c r="R851" i="2"/>
  <c r="S851" i="2" s="1"/>
  <c r="T851" i="2" s="1"/>
  <c r="U851" i="2" s="1"/>
  <c r="V851" i="2" s="1"/>
  <c r="K852" i="2"/>
  <c r="L852" i="2"/>
  <c r="R852" i="2"/>
  <c r="S852" i="2" s="1"/>
  <c r="T852" i="2" s="1"/>
  <c r="U852" i="2" s="1"/>
  <c r="V852" i="2" s="1"/>
  <c r="K853" i="2"/>
  <c r="L853" i="2"/>
  <c r="R853" i="2"/>
  <c r="S853" i="2" s="1"/>
  <c r="T853" i="2" s="1"/>
  <c r="U853" i="2" s="1"/>
  <c r="V853" i="2" s="1"/>
  <c r="W853" i="2" s="1"/>
  <c r="K854" i="2"/>
  <c r="L854" i="2"/>
  <c r="M854" i="2" s="1"/>
  <c r="R854" i="2"/>
  <c r="S854" i="2" s="1"/>
  <c r="T854" i="2" s="1"/>
  <c r="U854" i="2" s="1"/>
  <c r="V854" i="2" s="1"/>
  <c r="K855" i="2"/>
  <c r="L855" i="2"/>
  <c r="R855" i="2"/>
  <c r="S855" i="2" s="1"/>
  <c r="T855" i="2" s="1"/>
  <c r="U855" i="2" s="1"/>
  <c r="V855" i="2" s="1"/>
  <c r="X855" i="2" s="1"/>
  <c r="K856" i="2"/>
  <c r="L856" i="2"/>
  <c r="M856" i="2" s="1"/>
  <c r="R856" i="2"/>
  <c r="S856" i="2" s="1"/>
  <c r="T856" i="2" s="1"/>
  <c r="U856" i="2" s="1"/>
  <c r="V856" i="2" s="1"/>
  <c r="W856" i="2" s="1"/>
  <c r="K857" i="2"/>
  <c r="L857" i="2"/>
  <c r="R857" i="2"/>
  <c r="S857" i="2" s="1"/>
  <c r="T857" i="2" s="1"/>
  <c r="U857" i="2" s="1"/>
  <c r="V857" i="2" s="1"/>
  <c r="X857" i="2" s="1"/>
  <c r="K858" i="2"/>
  <c r="L858" i="2"/>
  <c r="M858" i="2" s="1"/>
  <c r="R858" i="2"/>
  <c r="S858" i="2" s="1"/>
  <c r="T858" i="2" s="1"/>
  <c r="U858" i="2" s="1"/>
  <c r="V858" i="2" s="1"/>
  <c r="K859" i="2"/>
  <c r="L859" i="2"/>
  <c r="M859" i="2" s="1"/>
  <c r="R859" i="2"/>
  <c r="S859" i="2" s="1"/>
  <c r="T859" i="2" s="1"/>
  <c r="U859" i="2" s="1"/>
  <c r="V859" i="2" s="1"/>
  <c r="K860" i="2"/>
  <c r="L860" i="2"/>
  <c r="R860" i="2"/>
  <c r="S860" i="2" s="1"/>
  <c r="T860" i="2" s="1"/>
  <c r="U860" i="2" s="1"/>
  <c r="V860" i="2" s="1"/>
  <c r="K861" i="2"/>
  <c r="L861" i="2"/>
  <c r="R861" i="2"/>
  <c r="S861" i="2" s="1"/>
  <c r="T861" i="2" s="1"/>
  <c r="U861" i="2" s="1"/>
  <c r="V861" i="2" s="1"/>
  <c r="K862" i="2"/>
  <c r="L862" i="2"/>
  <c r="R862" i="2"/>
  <c r="S862" i="2" s="1"/>
  <c r="T862" i="2" s="1"/>
  <c r="U862" i="2" s="1"/>
  <c r="V862" i="2" s="1"/>
  <c r="K863" i="2"/>
  <c r="L863" i="2"/>
  <c r="M863" i="2" s="1"/>
  <c r="R863" i="2"/>
  <c r="S863" i="2" s="1"/>
  <c r="T863" i="2" s="1"/>
  <c r="U863" i="2" s="1"/>
  <c r="V863" i="2" s="1"/>
  <c r="K864" i="2"/>
  <c r="L864" i="2"/>
  <c r="M864" i="2" s="1"/>
  <c r="O864" i="2" s="1"/>
  <c r="R864" i="2"/>
  <c r="S864" i="2" s="1"/>
  <c r="T864" i="2" s="1"/>
  <c r="U864" i="2" s="1"/>
  <c r="V864" i="2" s="1"/>
  <c r="K865" i="2"/>
  <c r="L865" i="2"/>
  <c r="R865" i="2"/>
  <c r="S865" i="2" s="1"/>
  <c r="T865" i="2" s="1"/>
  <c r="U865" i="2" s="1"/>
  <c r="V865" i="2" s="1"/>
  <c r="K866" i="2"/>
  <c r="L866" i="2"/>
  <c r="M866" i="2" s="1"/>
  <c r="N866" i="2" s="1"/>
  <c r="R866" i="2"/>
  <c r="S866" i="2" s="1"/>
  <c r="T866" i="2" s="1"/>
  <c r="U866" i="2" s="1"/>
  <c r="V866" i="2" s="1"/>
  <c r="K867" i="2"/>
  <c r="L867" i="2"/>
  <c r="M867" i="2" s="1"/>
  <c r="R867" i="2"/>
  <c r="S867" i="2" s="1"/>
  <c r="T867" i="2" s="1"/>
  <c r="U867" i="2" s="1"/>
  <c r="V867" i="2" s="1"/>
  <c r="X867" i="2" s="1"/>
  <c r="K868" i="2"/>
  <c r="L868" i="2"/>
  <c r="M868" i="2" s="1"/>
  <c r="R868" i="2"/>
  <c r="S868" i="2" s="1"/>
  <c r="T868" i="2" s="1"/>
  <c r="U868" i="2" s="1"/>
  <c r="V868" i="2" s="1"/>
  <c r="K869" i="2"/>
  <c r="L869" i="2"/>
  <c r="R869" i="2"/>
  <c r="S869" i="2" s="1"/>
  <c r="T869" i="2" s="1"/>
  <c r="U869" i="2" s="1"/>
  <c r="V869" i="2" s="1"/>
  <c r="W869" i="2" s="1"/>
  <c r="K870" i="2"/>
  <c r="L870" i="2"/>
  <c r="M870" i="2" s="1"/>
  <c r="R870" i="2"/>
  <c r="S870" i="2" s="1"/>
  <c r="T870" i="2" s="1"/>
  <c r="U870" i="2" s="1"/>
  <c r="V870" i="2" s="1"/>
  <c r="K871" i="2"/>
  <c r="L871" i="2"/>
  <c r="R871" i="2"/>
  <c r="S871" i="2" s="1"/>
  <c r="T871" i="2" s="1"/>
  <c r="U871" i="2" s="1"/>
  <c r="V871" i="2" s="1"/>
  <c r="K872" i="2"/>
  <c r="L872" i="2"/>
  <c r="M872" i="2" s="1"/>
  <c r="R872" i="2"/>
  <c r="S872" i="2" s="1"/>
  <c r="T872" i="2" s="1"/>
  <c r="U872" i="2" s="1"/>
  <c r="V872" i="2" s="1"/>
  <c r="K873" i="2"/>
  <c r="L873" i="2"/>
  <c r="R873" i="2"/>
  <c r="S873" i="2" s="1"/>
  <c r="T873" i="2" s="1"/>
  <c r="U873" i="2" s="1"/>
  <c r="V873" i="2" s="1"/>
  <c r="K874" i="2"/>
  <c r="L874" i="2"/>
  <c r="R874" i="2"/>
  <c r="S874" i="2" s="1"/>
  <c r="T874" i="2" s="1"/>
  <c r="U874" i="2" s="1"/>
  <c r="V874" i="2" s="1"/>
  <c r="W874" i="2" s="1"/>
  <c r="K875" i="2"/>
  <c r="L875" i="2"/>
  <c r="M875" i="2" s="1"/>
  <c r="O875" i="2" s="1"/>
  <c r="R875" i="2"/>
  <c r="S875" i="2" s="1"/>
  <c r="T875" i="2" s="1"/>
  <c r="U875" i="2" s="1"/>
  <c r="V875" i="2" s="1"/>
  <c r="K876" i="2"/>
  <c r="L876" i="2"/>
  <c r="M876" i="2" s="1"/>
  <c r="R876" i="2"/>
  <c r="S876" i="2" s="1"/>
  <c r="T876" i="2" s="1"/>
  <c r="U876" i="2" s="1"/>
  <c r="V876" i="2" s="1"/>
  <c r="K877" i="2"/>
  <c r="L877" i="2"/>
  <c r="R877" i="2"/>
  <c r="S877" i="2" s="1"/>
  <c r="T877" i="2" s="1"/>
  <c r="U877" i="2" s="1"/>
  <c r="V877" i="2" s="1"/>
  <c r="K878" i="2"/>
  <c r="L878" i="2"/>
  <c r="R878" i="2"/>
  <c r="S878" i="2" s="1"/>
  <c r="T878" i="2" s="1"/>
  <c r="U878" i="2" s="1"/>
  <c r="V878" i="2" s="1"/>
  <c r="X878" i="2" s="1"/>
  <c r="K879" i="2"/>
  <c r="L879" i="2"/>
  <c r="R879" i="2"/>
  <c r="S879" i="2" s="1"/>
  <c r="T879" i="2" s="1"/>
  <c r="U879" i="2" s="1"/>
  <c r="V879" i="2" s="1"/>
  <c r="K880" i="2"/>
  <c r="L880" i="2"/>
  <c r="M880" i="2" s="1"/>
  <c r="R880" i="2"/>
  <c r="S880" i="2" s="1"/>
  <c r="T880" i="2" s="1"/>
  <c r="U880" i="2" s="1"/>
  <c r="V880" i="2" s="1"/>
  <c r="K881" i="2"/>
  <c r="L881" i="2"/>
  <c r="M881" i="2" s="1"/>
  <c r="O881" i="2" s="1"/>
  <c r="R881" i="2"/>
  <c r="S881" i="2" s="1"/>
  <c r="T881" i="2" s="1"/>
  <c r="U881" i="2" s="1"/>
  <c r="V881" i="2" s="1"/>
  <c r="K882" i="2"/>
  <c r="L882" i="2"/>
  <c r="M882" i="2" s="1"/>
  <c r="O882" i="2" s="1"/>
  <c r="R882" i="2"/>
  <c r="S882" i="2" s="1"/>
  <c r="T882" i="2" s="1"/>
  <c r="U882" i="2" s="1"/>
  <c r="V882" i="2" s="1"/>
  <c r="X882" i="2" s="1"/>
  <c r="K883" i="2"/>
  <c r="L883" i="2"/>
  <c r="M883" i="2" s="1"/>
  <c r="R883" i="2"/>
  <c r="S883" i="2" s="1"/>
  <c r="T883" i="2" s="1"/>
  <c r="U883" i="2" s="1"/>
  <c r="V883" i="2" s="1"/>
  <c r="K884" i="2"/>
  <c r="L884" i="2"/>
  <c r="M884" i="2" s="1"/>
  <c r="R884" i="2"/>
  <c r="S884" i="2" s="1"/>
  <c r="T884" i="2" s="1"/>
  <c r="U884" i="2" s="1"/>
  <c r="V884" i="2" s="1"/>
  <c r="X884" i="2" s="1"/>
  <c r="K885" i="2"/>
  <c r="L885" i="2"/>
  <c r="M885" i="2" s="1"/>
  <c r="O885" i="2" s="1"/>
  <c r="R885" i="2"/>
  <c r="S885" i="2" s="1"/>
  <c r="T885" i="2" s="1"/>
  <c r="U885" i="2" s="1"/>
  <c r="V885" i="2" s="1"/>
  <c r="W885" i="2" s="1"/>
  <c r="K886" i="2"/>
  <c r="L886" i="2"/>
  <c r="R886" i="2"/>
  <c r="S886" i="2" s="1"/>
  <c r="T886" i="2" s="1"/>
  <c r="U886" i="2" s="1"/>
  <c r="V886" i="2" s="1"/>
  <c r="K887" i="2"/>
  <c r="L887" i="2"/>
  <c r="M887" i="2" s="1"/>
  <c r="O887" i="2" s="1"/>
  <c r="R887" i="2"/>
  <c r="S887" i="2" s="1"/>
  <c r="T887" i="2" s="1"/>
  <c r="U887" i="2" s="1"/>
  <c r="V887" i="2" s="1"/>
  <c r="K888" i="2"/>
  <c r="L888" i="2"/>
  <c r="M888" i="2" s="1"/>
  <c r="R888" i="2"/>
  <c r="S888" i="2" s="1"/>
  <c r="T888" i="2" s="1"/>
  <c r="U888" i="2" s="1"/>
  <c r="V888" i="2" s="1"/>
  <c r="K889" i="2"/>
  <c r="L889" i="2"/>
  <c r="R889" i="2"/>
  <c r="S889" i="2" s="1"/>
  <c r="T889" i="2" s="1"/>
  <c r="U889" i="2" s="1"/>
  <c r="V889" i="2" s="1"/>
  <c r="K890" i="2"/>
  <c r="L890" i="2"/>
  <c r="R890" i="2"/>
  <c r="S890" i="2" s="1"/>
  <c r="T890" i="2" s="1"/>
  <c r="U890" i="2" s="1"/>
  <c r="V890" i="2" s="1"/>
  <c r="K891" i="2"/>
  <c r="L891" i="2"/>
  <c r="M891" i="2" s="1"/>
  <c r="O891" i="2" s="1"/>
  <c r="R891" i="2"/>
  <c r="S891" i="2" s="1"/>
  <c r="T891" i="2" s="1"/>
  <c r="U891" i="2" s="1"/>
  <c r="V891" i="2" s="1"/>
  <c r="K892" i="2"/>
  <c r="L892" i="2"/>
  <c r="M892" i="2" s="1"/>
  <c r="R892" i="2"/>
  <c r="S892" i="2" s="1"/>
  <c r="T892" i="2" s="1"/>
  <c r="U892" i="2" s="1"/>
  <c r="V892" i="2" s="1"/>
  <c r="K893" i="2"/>
  <c r="L893" i="2"/>
  <c r="R893" i="2"/>
  <c r="S893" i="2" s="1"/>
  <c r="T893" i="2" s="1"/>
  <c r="U893" i="2" s="1"/>
  <c r="V893" i="2" s="1"/>
  <c r="K894" i="2"/>
  <c r="L894" i="2"/>
  <c r="M894" i="2" s="1"/>
  <c r="O894" i="2" s="1"/>
  <c r="R894" i="2"/>
  <c r="S894" i="2" s="1"/>
  <c r="T894" i="2" s="1"/>
  <c r="U894" i="2" s="1"/>
  <c r="V894" i="2" s="1"/>
  <c r="K895" i="2"/>
  <c r="L895" i="2"/>
  <c r="M895" i="2" s="1"/>
  <c r="R895" i="2"/>
  <c r="S895" i="2" s="1"/>
  <c r="T895" i="2" s="1"/>
  <c r="U895" i="2" s="1"/>
  <c r="V895" i="2" s="1"/>
  <c r="K896" i="2"/>
  <c r="L896" i="2"/>
  <c r="M896" i="2" s="1"/>
  <c r="R896" i="2"/>
  <c r="S896" i="2" s="1"/>
  <c r="T896" i="2" s="1"/>
  <c r="U896" i="2" s="1"/>
  <c r="V896" i="2" s="1"/>
  <c r="K897" i="2"/>
  <c r="L897" i="2"/>
  <c r="M897" i="2" s="1"/>
  <c r="O897" i="2" s="1"/>
  <c r="R897" i="2"/>
  <c r="S897" i="2" s="1"/>
  <c r="T897" i="2" s="1"/>
  <c r="U897" i="2" s="1"/>
  <c r="V897" i="2" s="1"/>
  <c r="W897" i="2" s="1"/>
  <c r="K898" i="2"/>
  <c r="L898" i="2"/>
  <c r="M898" i="2" s="1"/>
  <c r="O898" i="2" s="1"/>
  <c r="R898" i="2"/>
  <c r="S898" i="2" s="1"/>
  <c r="T898" i="2" s="1"/>
  <c r="U898" i="2" s="1"/>
  <c r="V898" i="2" s="1"/>
  <c r="X898" i="2" s="1"/>
  <c r="K899" i="2"/>
  <c r="L899" i="2"/>
  <c r="M899" i="2" s="1"/>
  <c r="R899" i="2"/>
  <c r="S899" i="2" s="1"/>
  <c r="T899" i="2" s="1"/>
  <c r="U899" i="2" s="1"/>
  <c r="V899" i="2" s="1"/>
  <c r="W899" i="2" s="1"/>
  <c r="K900" i="2"/>
  <c r="L900" i="2"/>
  <c r="M900" i="2" s="1"/>
  <c r="R900" i="2"/>
  <c r="S900" i="2" s="1"/>
  <c r="T900" i="2" s="1"/>
  <c r="U900" i="2" s="1"/>
  <c r="V900" i="2" s="1"/>
  <c r="K901" i="2"/>
  <c r="L901" i="2"/>
  <c r="M901" i="2" s="1"/>
  <c r="O901" i="2" s="1"/>
  <c r="R901" i="2"/>
  <c r="S901" i="2" s="1"/>
  <c r="T901" i="2" s="1"/>
  <c r="U901" i="2" s="1"/>
  <c r="V901" i="2" s="1"/>
  <c r="W901" i="2" s="1"/>
  <c r="K902" i="2"/>
  <c r="L902" i="2"/>
  <c r="R902" i="2"/>
  <c r="S902" i="2" s="1"/>
  <c r="T902" i="2" s="1"/>
  <c r="U902" i="2" s="1"/>
  <c r="V902" i="2" s="1"/>
  <c r="K903" i="2"/>
  <c r="L903" i="2"/>
  <c r="M903" i="2" s="1"/>
  <c r="O903" i="2" s="1"/>
  <c r="R903" i="2"/>
  <c r="S903" i="2" s="1"/>
  <c r="T903" i="2" s="1"/>
  <c r="U903" i="2" s="1"/>
  <c r="V903" i="2" s="1"/>
  <c r="K904" i="2"/>
  <c r="L904" i="2"/>
  <c r="M904" i="2" s="1"/>
  <c r="R904" i="2"/>
  <c r="S904" i="2" s="1"/>
  <c r="T904" i="2" s="1"/>
  <c r="U904" i="2" s="1"/>
  <c r="V904" i="2" s="1"/>
  <c r="K905" i="2"/>
  <c r="L905" i="2"/>
  <c r="R905" i="2"/>
  <c r="S905" i="2" s="1"/>
  <c r="T905" i="2" s="1"/>
  <c r="U905" i="2" s="1"/>
  <c r="V905" i="2" s="1"/>
  <c r="K906" i="2"/>
  <c r="L906" i="2"/>
  <c r="R906" i="2"/>
  <c r="S906" i="2" s="1"/>
  <c r="T906" i="2" s="1"/>
  <c r="U906" i="2" s="1"/>
  <c r="V906" i="2" s="1"/>
  <c r="K907" i="2"/>
  <c r="L907" i="2"/>
  <c r="M907" i="2" s="1"/>
  <c r="O907" i="2" s="1"/>
  <c r="R907" i="2"/>
  <c r="S907" i="2" s="1"/>
  <c r="T907" i="2" s="1"/>
  <c r="U907" i="2" s="1"/>
  <c r="V907" i="2" s="1"/>
  <c r="K908" i="2"/>
  <c r="L908" i="2"/>
  <c r="R908" i="2"/>
  <c r="S908" i="2" s="1"/>
  <c r="T908" i="2" s="1"/>
  <c r="U908" i="2" s="1"/>
  <c r="V908" i="2" s="1"/>
  <c r="K909" i="2"/>
  <c r="L909" i="2"/>
  <c r="R909" i="2"/>
  <c r="S909" i="2" s="1"/>
  <c r="T909" i="2" s="1"/>
  <c r="U909" i="2" s="1"/>
  <c r="V909" i="2" s="1"/>
  <c r="K910" i="2"/>
  <c r="L910" i="2"/>
  <c r="M910" i="2" s="1"/>
  <c r="O910" i="2" s="1"/>
  <c r="R910" i="2"/>
  <c r="S910" i="2" s="1"/>
  <c r="T910" i="2" s="1"/>
  <c r="U910" i="2" s="1"/>
  <c r="V910" i="2" s="1"/>
  <c r="K911" i="2"/>
  <c r="L911" i="2"/>
  <c r="M911" i="2" s="1"/>
  <c r="O911" i="2" s="1"/>
  <c r="R911" i="2"/>
  <c r="S911" i="2" s="1"/>
  <c r="T911" i="2" s="1"/>
  <c r="U911" i="2" s="1"/>
  <c r="V911" i="2" s="1"/>
  <c r="K912" i="2"/>
  <c r="L912" i="2"/>
  <c r="M912" i="2" s="1"/>
  <c r="R912" i="2"/>
  <c r="S912" i="2" s="1"/>
  <c r="T912" i="2" s="1"/>
  <c r="U912" i="2" s="1"/>
  <c r="V912" i="2" s="1"/>
  <c r="K913" i="2"/>
  <c r="L913" i="2"/>
  <c r="M913" i="2" s="1"/>
  <c r="O913" i="2" s="1"/>
  <c r="R913" i="2"/>
  <c r="S913" i="2" s="1"/>
  <c r="T913" i="2" s="1"/>
  <c r="U913" i="2" s="1"/>
  <c r="V913" i="2" s="1"/>
  <c r="K914" i="2"/>
  <c r="L914" i="2"/>
  <c r="M914" i="2" s="1"/>
  <c r="O914" i="2" s="1"/>
  <c r="R914" i="2"/>
  <c r="S914" i="2" s="1"/>
  <c r="T914" i="2" s="1"/>
  <c r="U914" i="2" s="1"/>
  <c r="V914" i="2" s="1"/>
  <c r="K915" i="2"/>
  <c r="L915" i="2"/>
  <c r="M915" i="2" s="1"/>
  <c r="R915" i="2"/>
  <c r="S915" i="2" s="1"/>
  <c r="T915" i="2" s="1"/>
  <c r="U915" i="2" s="1"/>
  <c r="V915" i="2" s="1"/>
  <c r="W915" i="2" s="1"/>
  <c r="K916" i="2"/>
  <c r="L916" i="2"/>
  <c r="M916" i="2" s="1"/>
  <c r="R916" i="2"/>
  <c r="S916" i="2" s="1"/>
  <c r="T916" i="2" s="1"/>
  <c r="U916" i="2" s="1"/>
  <c r="V916" i="2" s="1"/>
  <c r="K917" i="2"/>
  <c r="L917" i="2"/>
  <c r="M917" i="2" s="1"/>
  <c r="O917" i="2" s="1"/>
  <c r="R917" i="2"/>
  <c r="S917" i="2" s="1"/>
  <c r="T917" i="2" s="1"/>
  <c r="U917" i="2" s="1"/>
  <c r="V917" i="2" s="1"/>
  <c r="W917" i="2" s="1"/>
  <c r="K918" i="2"/>
  <c r="L918" i="2"/>
  <c r="R918" i="2"/>
  <c r="S918" i="2" s="1"/>
  <c r="T918" i="2" s="1"/>
  <c r="U918" i="2" s="1"/>
  <c r="V918" i="2" s="1"/>
  <c r="W918" i="2" s="1"/>
  <c r="K919" i="2"/>
  <c r="L919" i="2"/>
  <c r="M919" i="2" s="1"/>
  <c r="O919" i="2" s="1"/>
  <c r="R919" i="2"/>
  <c r="S919" i="2" s="1"/>
  <c r="T919" i="2" s="1"/>
  <c r="U919" i="2" s="1"/>
  <c r="V919" i="2" s="1"/>
  <c r="K920" i="2"/>
  <c r="L920" i="2"/>
  <c r="R920" i="2"/>
  <c r="S920" i="2" s="1"/>
  <c r="T920" i="2" s="1"/>
  <c r="U920" i="2" s="1"/>
  <c r="V920" i="2" s="1"/>
  <c r="K921" i="2"/>
  <c r="L921" i="2"/>
  <c r="R921" i="2"/>
  <c r="S921" i="2" s="1"/>
  <c r="T921" i="2" s="1"/>
  <c r="U921" i="2" s="1"/>
  <c r="V921" i="2" s="1"/>
  <c r="K922" i="2"/>
  <c r="L922" i="2"/>
  <c r="R922" i="2"/>
  <c r="S922" i="2" s="1"/>
  <c r="T922" i="2" s="1"/>
  <c r="U922" i="2" s="1"/>
  <c r="V922" i="2" s="1"/>
  <c r="W922" i="2" s="1"/>
  <c r="K923" i="2"/>
  <c r="L923" i="2"/>
  <c r="M923" i="2" s="1"/>
  <c r="O923" i="2" s="1"/>
  <c r="R923" i="2"/>
  <c r="S923" i="2" s="1"/>
  <c r="T923" i="2" s="1"/>
  <c r="U923" i="2" s="1"/>
  <c r="V923" i="2" s="1"/>
  <c r="K924" i="2"/>
  <c r="L924" i="2"/>
  <c r="M924" i="2" s="1"/>
  <c r="R924" i="2"/>
  <c r="S924" i="2" s="1"/>
  <c r="T924" i="2" s="1"/>
  <c r="U924" i="2" s="1"/>
  <c r="V924" i="2" s="1"/>
  <c r="K925" i="2"/>
  <c r="L925" i="2"/>
  <c r="R925" i="2"/>
  <c r="S925" i="2" s="1"/>
  <c r="T925" i="2" s="1"/>
  <c r="U925" i="2" s="1"/>
  <c r="V925" i="2" s="1"/>
  <c r="K926" i="2"/>
  <c r="L926" i="2"/>
  <c r="M926" i="2" s="1"/>
  <c r="O926" i="2" s="1"/>
  <c r="R926" i="2"/>
  <c r="S926" i="2" s="1"/>
  <c r="T926" i="2" s="1"/>
  <c r="U926" i="2" s="1"/>
  <c r="V926" i="2" s="1"/>
  <c r="X926" i="2" s="1"/>
  <c r="K927" i="2"/>
  <c r="L927" i="2"/>
  <c r="M927" i="2" s="1"/>
  <c r="O927" i="2" s="1"/>
  <c r="R927" i="2"/>
  <c r="S927" i="2" s="1"/>
  <c r="T927" i="2" s="1"/>
  <c r="U927" i="2" s="1"/>
  <c r="V927" i="2" s="1"/>
  <c r="K928" i="2"/>
  <c r="L928" i="2"/>
  <c r="M928" i="2" s="1"/>
  <c r="R928" i="2"/>
  <c r="S928" i="2" s="1"/>
  <c r="T928" i="2" s="1"/>
  <c r="U928" i="2" s="1"/>
  <c r="V928" i="2" s="1"/>
  <c r="K929" i="2"/>
  <c r="L929" i="2"/>
  <c r="M929" i="2" s="1"/>
  <c r="O929" i="2" s="1"/>
  <c r="R929" i="2"/>
  <c r="S929" i="2" s="1"/>
  <c r="T929" i="2" s="1"/>
  <c r="U929" i="2" s="1"/>
  <c r="V929" i="2" s="1"/>
  <c r="X929" i="2" s="1"/>
  <c r="K930" i="2"/>
  <c r="L930" i="2"/>
  <c r="M930" i="2" s="1"/>
  <c r="O930" i="2" s="1"/>
  <c r="R930" i="2"/>
  <c r="S930" i="2" s="1"/>
  <c r="T930" i="2" s="1"/>
  <c r="U930" i="2" s="1"/>
  <c r="V930" i="2" s="1"/>
  <c r="K931" i="2"/>
  <c r="L931" i="2"/>
  <c r="M931" i="2" s="1"/>
  <c r="R931" i="2"/>
  <c r="S931" i="2" s="1"/>
  <c r="T931" i="2" s="1"/>
  <c r="U931" i="2" s="1"/>
  <c r="V931" i="2" s="1"/>
  <c r="K932" i="2"/>
  <c r="L932" i="2"/>
  <c r="M932" i="2" s="1"/>
  <c r="R932" i="2"/>
  <c r="S932" i="2" s="1"/>
  <c r="T932" i="2" s="1"/>
  <c r="U932" i="2" s="1"/>
  <c r="V932" i="2" s="1"/>
  <c r="K933" i="2"/>
  <c r="L933" i="2"/>
  <c r="M933" i="2" s="1"/>
  <c r="O933" i="2" s="1"/>
  <c r="R933" i="2"/>
  <c r="S933" i="2" s="1"/>
  <c r="T933" i="2" s="1"/>
  <c r="U933" i="2" s="1"/>
  <c r="V933" i="2" s="1"/>
  <c r="K934" i="2"/>
  <c r="L934" i="2"/>
  <c r="R934" i="2"/>
  <c r="S934" i="2" s="1"/>
  <c r="T934" i="2" s="1"/>
  <c r="U934" i="2" s="1"/>
  <c r="V934" i="2" s="1"/>
  <c r="K935" i="2"/>
  <c r="L935" i="2"/>
  <c r="M935" i="2" s="1"/>
  <c r="O935" i="2" s="1"/>
  <c r="R935" i="2"/>
  <c r="S935" i="2" s="1"/>
  <c r="T935" i="2" s="1"/>
  <c r="U935" i="2" s="1"/>
  <c r="V935" i="2" s="1"/>
  <c r="W935" i="2" s="1"/>
  <c r="K936" i="2"/>
  <c r="L936" i="2"/>
  <c r="M936" i="2" s="1"/>
  <c r="R936" i="2"/>
  <c r="S936" i="2" s="1"/>
  <c r="T936" i="2" s="1"/>
  <c r="U936" i="2" s="1"/>
  <c r="V936" i="2" s="1"/>
  <c r="K937" i="2"/>
  <c r="L937" i="2"/>
  <c r="R937" i="2"/>
  <c r="S937" i="2" s="1"/>
  <c r="T937" i="2" s="1"/>
  <c r="U937" i="2" s="1"/>
  <c r="V937" i="2" s="1"/>
  <c r="K938" i="2"/>
  <c r="L938" i="2"/>
  <c r="R938" i="2"/>
  <c r="S938" i="2" s="1"/>
  <c r="T938" i="2" s="1"/>
  <c r="U938" i="2" s="1"/>
  <c r="V938" i="2" s="1"/>
  <c r="K939" i="2"/>
  <c r="L939" i="2"/>
  <c r="M939" i="2" s="1"/>
  <c r="O939" i="2" s="1"/>
  <c r="R939" i="2"/>
  <c r="S939" i="2" s="1"/>
  <c r="T939" i="2" s="1"/>
  <c r="U939" i="2" s="1"/>
  <c r="V939" i="2" s="1"/>
  <c r="K940" i="2"/>
  <c r="L940" i="2"/>
  <c r="M940" i="2" s="1"/>
  <c r="R940" i="2"/>
  <c r="S940" i="2" s="1"/>
  <c r="T940" i="2" s="1"/>
  <c r="U940" i="2" s="1"/>
  <c r="V940" i="2" s="1"/>
  <c r="K941" i="2"/>
  <c r="L941" i="2"/>
  <c r="R941" i="2"/>
  <c r="S941" i="2" s="1"/>
  <c r="T941" i="2" s="1"/>
  <c r="U941" i="2" s="1"/>
  <c r="V941" i="2" s="1"/>
  <c r="X941" i="2" s="1"/>
  <c r="K942" i="2"/>
  <c r="L942" i="2"/>
  <c r="M942" i="2" s="1"/>
  <c r="O942" i="2" s="1"/>
  <c r="R942" i="2"/>
  <c r="S942" i="2" s="1"/>
  <c r="T942" i="2" s="1"/>
  <c r="U942" i="2" s="1"/>
  <c r="V942" i="2" s="1"/>
  <c r="K943" i="2"/>
  <c r="L943" i="2"/>
  <c r="M943" i="2" s="1"/>
  <c r="O943" i="2" s="1"/>
  <c r="R943" i="2"/>
  <c r="S943" i="2" s="1"/>
  <c r="T943" i="2" s="1"/>
  <c r="U943" i="2" s="1"/>
  <c r="V943" i="2" s="1"/>
  <c r="K944" i="2"/>
  <c r="L944" i="2"/>
  <c r="M944" i="2" s="1"/>
  <c r="R944" i="2"/>
  <c r="S944" i="2" s="1"/>
  <c r="T944" i="2" s="1"/>
  <c r="U944" i="2" s="1"/>
  <c r="V944" i="2" s="1"/>
  <c r="X944" i="2" s="1"/>
  <c r="K945" i="2"/>
  <c r="L945" i="2"/>
  <c r="M945" i="2" s="1"/>
  <c r="R945" i="2"/>
  <c r="S945" i="2" s="1"/>
  <c r="T945" i="2" s="1"/>
  <c r="U945" i="2" s="1"/>
  <c r="V945" i="2" s="1"/>
  <c r="X945" i="2" s="1"/>
  <c r="K946" i="2"/>
  <c r="L946" i="2"/>
  <c r="M946" i="2" s="1"/>
  <c r="O946" i="2" s="1"/>
  <c r="R946" i="2"/>
  <c r="S946" i="2" s="1"/>
  <c r="T946" i="2" s="1"/>
  <c r="U946" i="2" s="1"/>
  <c r="V946" i="2" s="1"/>
  <c r="K947" i="2"/>
  <c r="L947" i="2"/>
  <c r="M947" i="2" s="1"/>
  <c r="R947" i="2"/>
  <c r="S947" i="2" s="1"/>
  <c r="T947" i="2" s="1"/>
  <c r="U947" i="2" s="1"/>
  <c r="V947" i="2" s="1"/>
  <c r="K948" i="2"/>
  <c r="L948" i="2"/>
  <c r="M948" i="2" s="1"/>
  <c r="R948" i="2"/>
  <c r="S948" i="2" s="1"/>
  <c r="T948" i="2" s="1"/>
  <c r="U948" i="2" s="1"/>
  <c r="V948" i="2" s="1"/>
  <c r="K949" i="2"/>
  <c r="L949" i="2"/>
  <c r="M949" i="2" s="1"/>
  <c r="R949" i="2"/>
  <c r="S949" i="2" s="1"/>
  <c r="T949" i="2" s="1"/>
  <c r="U949" i="2" s="1"/>
  <c r="V949" i="2" s="1"/>
  <c r="K950" i="2"/>
  <c r="L950" i="2"/>
  <c r="R950" i="2"/>
  <c r="S950" i="2" s="1"/>
  <c r="T950" i="2" s="1"/>
  <c r="U950" i="2" s="1"/>
  <c r="V950" i="2" s="1"/>
  <c r="W950" i="2" s="1"/>
  <c r="K951" i="2"/>
  <c r="L951" i="2"/>
  <c r="M951" i="2" s="1"/>
  <c r="R951" i="2"/>
  <c r="S951" i="2" s="1"/>
  <c r="T951" i="2" s="1"/>
  <c r="U951" i="2" s="1"/>
  <c r="V951" i="2" s="1"/>
  <c r="K952" i="2"/>
  <c r="L952" i="2"/>
  <c r="M952" i="2" s="1"/>
  <c r="O952" i="2" s="1"/>
  <c r="R952" i="2"/>
  <c r="S952" i="2" s="1"/>
  <c r="T952" i="2" s="1"/>
  <c r="U952" i="2" s="1"/>
  <c r="V952" i="2" s="1"/>
  <c r="K953" i="2"/>
  <c r="L953" i="2"/>
  <c r="M953" i="2" s="1"/>
  <c r="O953" i="2" s="1"/>
  <c r="R953" i="2"/>
  <c r="S953" i="2" s="1"/>
  <c r="T953" i="2" s="1"/>
  <c r="U953" i="2" s="1"/>
  <c r="V953" i="2" s="1"/>
  <c r="W953" i="2" s="1"/>
  <c r="K954" i="2"/>
  <c r="L954" i="2"/>
  <c r="M954" i="2" s="1"/>
  <c r="R954" i="2"/>
  <c r="S954" i="2" s="1"/>
  <c r="T954" i="2" s="1"/>
  <c r="U954" i="2" s="1"/>
  <c r="V954" i="2" s="1"/>
  <c r="X954" i="2" s="1"/>
  <c r="K955" i="2"/>
  <c r="L955" i="2"/>
  <c r="M955" i="2" s="1"/>
  <c r="O955" i="2" s="1"/>
  <c r="R955" i="2"/>
  <c r="S955" i="2" s="1"/>
  <c r="T955" i="2" s="1"/>
  <c r="U955" i="2" s="1"/>
  <c r="V955" i="2" s="1"/>
  <c r="K956" i="2"/>
  <c r="L956" i="2"/>
  <c r="R956" i="2"/>
  <c r="S956" i="2" s="1"/>
  <c r="T956" i="2" s="1"/>
  <c r="U956" i="2" s="1"/>
  <c r="V956" i="2" s="1"/>
  <c r="K957" i="2"/>
  <c r="L957" i="2"/>
  <c r="M957" i="2" s="1"/>
  <c r="R957" i="2"/>
  <c r="S957" i="2" s="1"/>
  <c r="T957" i="2" s="1"/>
  <c r="U957" i="2" s="1"/>
  <c r="V957" i="2" s="1"/>
  <c r="K958" i="2"/>
  <c r="L958" i="2"/>
  <c r="R958" i="2"/>
  <c r="S958" i="2" s="1"/>
  <c r="T958" i="2" s="1"/>
  <c r="U958" i="2" s="1"/>
  <c r="V958" i="2" s="1"/>
  <c r="K959" i="2"/>
  <c r="L959" i="2"/>
  <c r="M959" i="2" s="1"/>
  <c r="O959" i="2" s="1"/>
  <c r="R959" i="2"/>
  <c r="S959" i="2" s="1"/>
  <c r="T959" i="2" s="1"/>
  <c r="U959" i="2" s="1"/>
  <c r="V959" i="2" s="1"/>
  <c r="K960" i="2"/>
  <c r="L960" i="2"/>
  <c r="R960" i="2"/>
  <c r="S960" i="2" s="1"/>
  <c r="T960" i="2" s="1"/>
  <c r="U960" i="2" s="1"/>
  <c r="V960" i="2" s="1"/>
  <c r="K961" i="2"/>
  <c r="L961" i="2"/>
  <c r="M961" i="2" s="1"/>
  <c r="R961" i="2"/>
  <c r="S961" i="2" s="1"/>
  <c r="T961" i="2" s="1"/>
  <c r="U961" i="2" s="1"/>
  <c r="V961" i="2" s="1"/>
  <c r="X961" i="2" s="1"/>
  <c r="K962" i="2"/>
  <c r="L962" i="2"/>
  <c r="R962" i="2"/>
  <c r="S962" i="2" s="1"/>
  <c r="T962" i="2" s="1"/>
  <c r="U962" i="2" s="1"/>
  <c r="V962" i="2" s="1"/>
  <c r="K963" i="2"/>
  <c r="L963" i="2"/>
  <c r="M963" i="2" s="1"/>
  <c r="R963" i="2"/>
  <c r="S963" i="2" s="1"/>
  <c r="T963" i="2" s="1"/>
  <c r="U963" i="2" s="1"/>
  <c r="V963" i="2" s="1"/>
  <c r="K964" i="2"/>
  <c r="L964" i="2"/>
  <c r="M964" i="2" s="1"/>
  <c r="R964" i="2"/>
  <c r="S964" i="2" s="1"/>
  <c r="T964" i="2" s="1"/>
  <c r="U964" i="2" s="1"/>
  <c r="V964" i="2" s="1"/>
  <c r="K965" i="2"/>
  <c r="L965" i="2"/>
  <c r="M965" i="2" s="1"/>
  <c r="R965" i="2"/>
  <c r="S965" i="2" s="1"/>
  <c r="T965" i="2" s="1"/>
  <c r="U965" i="2" s="1"/>
  <c r="V965" i="2" s="1"/>
  <c r="K966" i="2"/>
  <c r="L966" i="2"/>
  <c r="R966" i="2"/>
  <c r="S966" i="2" s="1"/>
  <c r="T966" i="2" s="1"/>
  <c r="U966" i="2" s="1"/>
  <c r="V966" i="2" s="1"/>
  <c r="K967" i="2"/>
  <c r="L967" i="2"/>
  <c r="M967" i="2" s="1"/>
  <c r="R967" i="2"/>
  <c r="S967" i="2" s="1"/>
  <c r="T967" i="2" s="1"/>
  <c r="U967" i="2" s="1"/>
  <c r="V967" i="2" s="1"/>
  <c r="K968" i="2"/>
  <c r="L968" i="2"/>
  <c r="M968" i="2" s="1"/>
  <c r="R968" i="2"/>
  <c r="S968" i="2" s="1"/>
  <c r="T968" i="2" s="1"/>
  <c r="U968" i="2" s="1"/>
  <c r="V968" i="2" s="1"/>
  <c r="K969" i="2"/>
  <c r="L969" i="2"/>
  <c r="R969" i="2"/>
  <c r="S969" i="2" s="1"/>
  <c r="T969" i="2" s="1"/>
  <c r="U969" i="2" s="1"/>
  <c r="V969" i="2" s="1"/>
  <c r="K970" i="2"/>
  <c r="L970" i="2"/>
  <c r="M970" i="2" s="1"/>
  <c r="R970" i="2"/>
  <c r="S970" i="2" s="1"/>
  <c r="T970" i="2" s="1"/>
  <c r="U970" i="2" s="1"/>
  <c r="V970" i="2" s="1"/>
  <c r="K971" i="2"/>
  <c r="L971" i="2"/>
  <c r="M971" i="2" s="1"/>
  <c r="R971" i="2"/>
  <c r="S971" i="2" s="1"/>
  <c r="T971" i="2" s="1"/>
  <c r="U971" i="2" s="1"/>
  <c r="V971" i="2" s="1"/>
  <c r="K972" i="2"/>
  <c r="L972" i="2"/>
  <c r="M972" i="2" s="1"/>
  <c r="R972" i="2"/>
  <c r="S972" i="2" s="1"/>
  <c r="T972" i="2" s="1"/>
  <c r="U972" i="2" s="1"/>
  <c r="V972" i="2" s="1"/>
  <c r="K973" i="2"/>
  <c r="L973" i="2"/>
  <c r="R973" i="2"/>
  <c r="S973" i="2" s="1"/>
  <c r="T973" i="2" s="1"/>
  <c r="U973" i="2" s="1"/>
  <c r="V973" i="2" s="1"/>
  <c r="W973" i="2" s="1"/>
  <c r="K974" i="2"/>
  <c r="L974" i="2"/>
  <c r="M974" i="2" s="1"/>
  <c r="O974" i="2" s="1"/>
  <c r="R974" i="2"/>
  <c r="S974" i="2" s="1"/>
  <c r="T974" i="2" s="1"/>
  <c r="U974" i="2" s="1"/>
  <c r="V974" i="2" s="1"/>
  <c r="K975" i="2"/>
  <c r="L975" i="2"/>
  <c r="M975" i="2" s="1"/>
  <c r="O975" i="2" s="1"/>
  <c r="R975" i="2"/>
  <c r="S975" i="2" s="1"/>
  <c r="T975" i="2" s="1"/>
  <c r="U975" i="2" s="1"/>
  <c r="V975" i="2" s="1"/>
  <c r="K976" i="2"/>
  <c r="L976" i="2"/>
  <c r="M976" i="2" s="1"/>
  <c r="O976" i="2" s="1"/>
  <c r="R976" i="2"/>
  <c r="S976" i="2" s="1"/>
  <c r="T976" i="2" s="1"/>
  <c r="U976" i="2" s="1"/>
  <c r="V976" i="2" s="1"/>
  <c r="W976" i="2" s="1"/>
  <c r="K977" i="2"/>
  <c r="L977" i="2"/>
  <c r="M977" i="2" s="1"/>
  <c r="O977" i="2" s="1"/>
  <c r="R977" i="2"/>
  <c r="S977" i="2" s="1"/>
  <c r="T977" i="2" s="1"/>
  <c r="U977" i="2" s="1"/>
  <c r="V977" i="2" s="1"/>
  <c r="K978" i="2"/>
  <c r="L978" i="2"/>
  <c r="M978" i="2" s="1"/>
  <c r="R978" i="2"/>
  <c r="S978" i="2" s="1"/>
  <c r="T978" i="2" s="1"/>
  <c r="U978" i="2" s="1"/>
  <c r="V978" i="2" s="1"/>
  <c r="K979" i="2"/>
  <c r="L979" i="2"/>
  <c r="R979" i="2"/>
  <c r="S979" i="2" s="1"/>
  <c r="T979" i="2" s="1"/>
  <c r="U979" i="2" s="1"/>
  <c r="V979" i="2" s="1"/>
  <c r="K980" i="2"/>
  <c r="L980" i="2"/>
  <c r="M980" i="2" s="1"/>
  <c r="O980" i="2" s="1"/>
  <c r="R980" i="2"/>
  <c r="S980" i="2" s="1"/>
  <c r="T980" i="2" s="1"/>
  <c r="U980" i="2" s="1"/>
  <c r="V980" i="2" s="1"/>
  <c r="K981" i="2"/>
  <c r="L981" i="2"/>
  <c r="M981" i="2" s="1"/>
  <c r="R981" i="2"/>
  <c r="S981" i="2" s="1"/>
  <c r="T981" i="2" s="1"/>
  <c r="U981" i="2" s="1"/>
  <c r="V981" i="2" s="1"/>
  <c r="K982" i="2"/>
  <c r="L982" i="2"/>
  <c r="R982" i="2"/>
  <c r="S982" i="2" s="1"/>
  <c r="T982" i="2" s="1"/>
  <c r="U982" i="2" s="1"/>
  <c r="V982" i="2" s="1"/>
  <c r="K983" i="2"/>
  <c r="L983" i="2"/>
  <c r="M983" i="2" s="1"/>
  <c r="O983" i="2" s="1"/>
  <c r="R983" i="2"/>
  <c r="S983" i="2" s="1"/>
  <c r="T983" i="2" s="1"/>
  <c r="U983" i="2" s="1"/>
  <c r="V983" i="2" s="1"/>
  <c r="W983" i="2" s="1"/>
  <c r="K984" i="2"/>
  <c r="L984" i="2"/>
  <c r="M984" i="2" s="1"/>
  <c r="R984" i="2"/>
  <c r="S984" i="2" s="1"/>
  <c r="T984" i="2" s="1"/>
  <c r="U984" i="2" s="1"/>
  <c r="V984" i="2" s="1"/>
  <c r="K985" i="2"/>
  <c r="L985" i="2"/>
  <c r="M985" i="2" s="1"/>
  <c r="O985" i="2" s="1"/>
  <c r="R985" i="2"/>
  <c r="S985" i="2" s="1"/>
  <c r="T985" i="2" s="1"/>
  <c r="U985" i="2" s="1"/>
  <c r="V985" i="2" s="1"/>
  <c r="W985" i="2" s="1"/>
  <c r="K986" i="2"/>
  <c r="L986" i="2"/>
  <c r="R986" i="2"/>
  <c r="S986" i="2" s="1"/>
  <c r="T986" i="2" s="1"/>
  <c r="U986" i="2" s="1"/>
  <c r="V986" i="2" s="1"/>
  <c r="K987" i="2"/>
  <c r="L987" i="2"/>
  <c r="R987" i="2"/>
  <c r="S987" i="2" s="1"/>
  <c r="T987" i="2" s="1"/>
  <c r="U987" i="2" s="1"/>
  <c r="V987" i="2" s="1"/>
  <c r="W987" i="2" s="1"/>
  <c r="K988" i="2"/>
  <c r="L988" i="2"/>
  <c r="M988" i="2" s="1"/>
  <c r="O988" i="2" s="1"/>
  <c r="R988" i="2"/>
  <c r="S988" i="2" s="1"/>
  <c r="T988" i="2" s="1"/>
  <c r="U988" i="2" s="1"/>
  <c r="V988" i="2" s="1"/>
  <c r="K989" i="2"/>
  <c r="L989" i="2"/>
  <c r="M989" i="2" s="1"/>
  <c r="O989" i="2" s="1"/>
  <c r="R989" i="2"/>
  <c r="S989" i="2" s="1"/>
  <c r="T989" i="2" s="1"/>
  <c r="U989" i="2" s="1"/>
  <c r="V989" i="2" s="1"/>
  <c r="K990" i="2"/>
  <c r="L990" i="2"/>
  <c r="R990" i="2"/>
  <c r="S990" i="2" s="1"/>
  <c r="T990" i="2" s="1"/>
  <c r="U990" i="2" s="1"/>
  <c r="V990" i="2" s="1"/>
  <c r="W990" i="2" s="1"/>
  <c r="K991" i="2"/>
  <c r="L991" i="2"/>
  <c r="M991" i="2" s="1"/>
  <c r="O991" i="2" s="1"/>
  <c r="R991" i="2"/>
  <c r="S991" i="2" s="1"/>
  <c r="T991" i="2" s="1"/>
  <c r="U991" i="2" s="1"/>
  <c r="V991" i="2" s="1"/>
  <c r="K992" i="2"/>
  <c r="L992" i="2"/>
  <c r="M992" i="2" s="1"/>
  <c r="R992" i="2"/>
  <c r="S992" i="2" s="1"/>
  <c r="T992" i="2" s="1"/>
  <c r="U992" i="2" s="1"/>
  <c r="V992" i="2" s="1"/>
  <c r="W992" i="2" s="1"/>
  <c r="K993" i="2"/>
  <c r="L993" i="2"/>
  <c r="M993" i="2" s="1"/>
  <c r="O993" i="2" s="1"/>
  <c r="R993" i="2"/>
  <c r="S993" i="2" s="1"/>
  <c r="T993" i="2" s="1"/>
  <c r="U993" i="2" s="1"/>
  <c r="V993" i="2" s="1"/>
  <c r="W993" i="2" s="1"/>
  <c r="K994" i="2"/>
  <c r="L994" i="2"/>
  <c r="M994" i="2" s="1"/>
  <c r="R994" i="2"/>
  <c r="S994" i="2" s="1"/>
  <c r="T994" i="2" s="1"/>
  <c r="U994" i="2" s="1"/>
  <c r="V994" i="2" s="1"/>
  <c r="K995" i="2"/>
  <c r="L995" i="2"/>
  <c r="R995" i="2"/>
  <c r="S995" i="2" s="1"/>
  <c r="T995" i="2" s="1"/>
  <c r="U995" i="2" s="1"/>
  <c r="V995" i="2" s="1"/>
  <c r="K996" i="2"/>
  <c r="L996" i="2"/>
  <c r="M996" i="2" s="1"/>
  <c r="O996" i="2" s="1"/>
  <c r="R996" i="2"/>
  <c r="S996" i="2" s="1"/>
  <c r="T996" i="2" s="1"/>
  <c r="U996" i="2" s="1"/>
  <c r="V996" i="2" s="1"/>
  <c r="K997" i="2"/>
  <c r="L997" i="2"/>
  <c r="M997" i="2" s="1"/>
  <c r="R997" i="2"/>
  <c r="S997" i="2" s="1"/>
  <c r="T997" i="2" s="1"/>
  <c r="U997" i="2" s="1"/>
  <c r="V997" i="2" s="1"/>
  <c r="X997" i="2" s="1"/>
  <c r="K998" i="2"/>
  <c r="L998" i="2"/>
  <c r="R998" i="2"/>
  <c r="S998" i="2" s="1"/>
  <c r="T998" i="2" s="1"/>
  <c r="U998" i="2" s="1"/>
  <c r="V998" i="2" s="1"/>
  <c r="K999" i="2"/>
  <c r="L999" i="2"/>
  <c r="M999" i="2" s="1"/>
  <c r="O999" i="2" s="1"/>
  <c r="R999" i="2"/>
  <c r="S999" i="2" s="1"/>
  <c r="T999" i="2" s="1"/>
  <c r="U999" i="2" s="1"/>
  <c r="V999" i="2" s="1"/>
  <c r="W999" i="2" s="1"/>
  <c r="K1000" i="2"/>
  <c r="L1000" i="2"/>
  <c r="M1000" i="2" s="1"/>
  <c r="R1000" i="2"/>
  <c r="S1000" i="2" s="1"/>
  <c r="T1000" i="2" s="1"/>
  <c r="U1000" i="2" s="1"/>
  <c r="V1000" i="2" s="1"/>
  <c r="K1001" i="2"/>
  <c r="L1001" i="2"/>
  <c r="M1001" i="2" s="1"/>
  <c r="O1001" i="2" s="1"/>
  <c r="R1001" i="2"/>
  <c r="S1001" i="2" s="1"/>
  <c r="T1001" i="2" s="1"/>
  <c r="U1001" i="2" s="1"/>
  <c r="V1001" i="2" s="1"/>
  <c r="K1002" i="2"/>
  <c r="L1002" i="2"/>
  <c r="R1002" i="2"/>
  <c r="S1002" i="2" s="1"/>
  <c r="T1002" i="2" s="1"/>
  <c r="U1002" i="2" s="1"/>
  <c r="V1002" i="2" s="1"/>
  <c r="K1003" i="2"/>
  <c r="L1003" i="2"/>
  <c r="R1003" i="2"/>
  <c r="S1003" i="2" s="1"/>
  <c r="T1003" i="2" s="1"/>
  <c r="U1003" i="2" s="1"/>
  <c r="V1003" i="2" s="1"/>
  <c r="K1004" i="2"/>
  <c r="L1004" i="2"/>
  <c r="M1004" i="2" s="1"/>
  <c r="O1004" i="2" s="1"/>
  <c r="R1004" i="2"/>
  <c r="S1004" i="2" s="1"/>
  <c r="T1004" i="2" s="1"/>
  <c r="U1004" i="2" s="1"/>
  <c r="V1004" i="2" s="1"/>
  <c r="K1005" i="2"/>
  <c r="L1005" i="2"/>
  <c r="M1005" i="2" s="1"/>
  <c r="O1005" i="2" s="1"/>
  <c r="R1005" i="2"/>
  <c r="S1005" i="2" s="1"/>
  <c r="T1005" i="2" s="1"/>
  <c r="U1005" i="2" s="1"/>
  <c r="V1005" i="2" s="1"/>
  <c r="K1006" i="2"/>
  <c r="L1006" i="2"/>
  <c r="R1006" i="2"/>
  <c r="S1006" i="2" s="1"/>
  <c r="T1006" i="2" s="1"/>
  <c r="U1006" i="2" s="1"/>
  <c r="V1006" i="2" s="1"/>
  <c r="W1006" i="2" s="1"/>
  <c r="K1007" i="2"/>
  <c r="L1007" i="2"/>
  <c r="M1007" i="2" s="1"/>
  <c r="O1007" i="2" s="1"/>
  <c r="R1007" i="2"/>
  <c r="S1007" i="2" s="1"/>
  <c r="T1007" i="2" s="1"/>
  <c r="U1007" i="2" s="1"/>
  <c r="V1007" i="2" s="1"/>
  <c r="K1008" i="2"/>
  <c r="L1008" i="2"/>
  <c r="M1008" i="2" s="1"/>
  <c r="O1008" i="2" s="1"/>
  <c r="R1008" i="2"/>
  <c r="S1008" i="2" s="1"/>
  <c r="T1008" i="2" s="1"/>
  <c r="U1008" i="2" s="1"/>
  <c r="V1008" i="2" s="1"/>
  <c r="K1009" i="2"/>
  <c r="L1009" i="2"/>
  <c r="M1009" i="2" s="1"/>
  <c r="R1009" i="2"/>
  <c r="S1009" i="2" s="1"/>
  <c r="T1009" i="2" s="1"/>
  <c r="U1009" i="2" s="1"/>
  <c r="V1009" i="2" s="1"/>
  <c r="K1010" i="2"/>
  <c r="L1010" i="2"/>
  <c r="M1010" i="2" s="1"/>
  <c r="R1010" i="2"/>
  <c r="S1010" i="2" s="1"/>
  <c r="T1010" i="2" s="1"/>
  <c r="U1010" i="2" s="1"/>
  <c r="V1010" i="2" s="1"/>
  <c r="K1011" i="2"/>
  <c r="L1011" i="2"/>
  <c r="R1011" i="2"/>
  <c r="S1011" i="2" s="1"/>
  <c r="T1011" i="2" s="1"/>
  <c r="U1011" i="2" s="1"/>
  <c r="V1011" i="2" s="1"/>
  <c r="K1012" i="2"/>
  <c r="L1012" i="2"/>
  <c r="M1012" i="2" s="1"/>
  <c r="O1012" i="2" s="1"/>
  <c r="R1012" i="2"/>
  <c r="S1012" i="2" s="1"/>
  <c r="T1012" i="2" s="1"/>
  <c r="U1012" i="2" s="1"/>
  <c r="V1012" i="2" s="1"/>
  <c r="K1013" i="2"/>
  <c r="L1013" i="2"/>
  <c r="M1013" i="2" s="1"/>
  <c r="R1013" i="2"/>
  <c r="S1013" i="2" s="1"/>
  <c r="T1013" i="2" s="1"/>
  <c r="U1013" i="2" s="1"/>
  <c r="V1013" i="2" s="1"/>
  <c r="K1014" i="2"/>
  <c r="L1014" i="2"/>
  <c r="R1014" i="2"/>
  <c r="S1014" i="2" s="1"/>
  <c r="T1014" i="2" s="1"/>
  <c r="U1014" i="2" s="1"/>
  <c r="V1014" i="2" s="1"/>
  <c r="K1015" i="2"/>
  <c r="L1015" i="2"/>
  <c r="M1015" i="2" s="1"/>
  <c r="O1015" i="2" s="1"/>
  <c r="R1015" i="2"/>
  <c r="S1015" i="2" s="1"/>
  <c r="T1015" i="2" s="1"/>
  <c r="U1015" i="2" s="1"/>
  <c r="V1015" i="2" s="1"/>
  <c r="W1015" i="2" s="1"/>
  <c r="K1016" i="2"/>
  <c r="L1016" i="2"/>
  <c r="M1016" i="2" s="1"/>
  <c r="O1016" i="2" s="1"/>
  <c r="R1016" i="2"/>
  <c r="S1016" i="2" s="1"/>
  <c r="T1016" i="2" s="1"/>
  <c r="U1016" i="2" s="1"/>
  <c r="V1016" i="2" s="1"/>
  <c r="K1017" i="2"/>
  <c r="L1017" i="2"/>
  <c r="M1017" i="2" s="1"/>
  <c r="R1017" i="2"/>
  <c r="S1017" i="2" s="1"/>
  <c r="T1017" i="2" s="1"/>
  <c r="U1017" i="2" s="1"/>
  <c r="V1017" i="2" s="1"/>
  <c r="K1018" i="2"/>
  <c r="L1018" i="2"/>
  <c r="M1018" i="2" s="1"/>
  <c r="O1018" i="2" s="1"/>
  <c r="R1018" i="2"/>
  <c r="S1018" i="2" s="1"/>
  <c r="T1018" i="2" s="1"/>
  <c r="U1018" i="2" s="1"/>
  <c r="V1018" i="2" s="1"/>
  <c r="K1019" i="2"/>
  <c r="L1019" i="2"/>
  <c r="M1019" i="2" s="1"/>
  <c r="O1019" i="2" s="1"/>
  <c r="R1019" i="2"/>
  <c r="S1019" i="2" s="1"/>
  <c r="T1019" i="2" s="1"/>
  <c r="U1019" i="2" s="1"/>
  <c r="V1019" i="2" s="1"/>
  <c r="K1020" i="2"/>
  <c r="L1020" i="2"/>
  <c r="R1020" i="2"/>
  <c r="S1020" i="2" s="1"/>
  <c r="T1020" i="2" s="1"/>
  <c r="U1020" i="2" s="1"/>
  <c r="V1020" i="2" s="1"/>
  <c r="K1021" i="2"/>
  <c r="L1021" i="2"/>
  <c r="M1021" i="2" s="1"/>
  <c r="R1021" i="2"/>
  <c r="S1021" i="2" s="1"/>
  <c r="T1021" i="2" s="1"/>
  <c r="U1021" i="2" s="1"/>
  <c r="V1021" i="2" s="1"/>
  <c r="K1022" i="2"/>
  <c r="L1022" i="2"/>
  <c r="M1022" i="2" s="1"/>
  <c r="O1022" i="2" s="1"/>
  <c r="R1022" i="2"/>
  <c r="S1022" i="2" s="1"/>
  <c r="T1022" i="2" s="1"/>
  <c r="U1022" i="2" s="1"/>
  <c r="V1022" i="2" s="1"/>
  <c r="K1023" i="2"/>
  <c r="L1023" i="2"/>
  <c r="R1023" i="2"/>
  <c r="S1023" i="2" s="1"/>
  <c r="T1023" i="2" s="1"/>
  <c r="U1023" i="2" s="1"/>
  <c r="V1023" i="2" s="1"/>
  <c r="K1024" i="2"/>
  <c r="L1024" i="2"/>
  <c r="M1024" i="2" s="1"/>
  <c r="R1024" i="2"/>
  <c r="S1024" i="2" s="1"/>
  <c r="T1024" i="2" s="1"/>
  <c r="U1024" i="2" s="1"/>
  <c r="V1024" i="2" s="1"/>
  <c r="X1024" i="2" s="1"/>
  <c r="K1025" i="2"/>
  <c r="L1025" i="2"/>
  <c r="R1025" i="2"/>
  <c r="S1025" i="2" s="1"/>
  <c r="T1025" i="2" s="1"/>
  <c r="U1025" i="2" s="1"/>
  <c r="V1025" i="2" s="1"/>
  <c r="X1025" i="2" s="1"/>
  <c r="K1026" i="2"/>
  <c r="L1026" i="2"/>
  <c r="M1026" i="2" s="1"/>
  <c r="O1026" i="2" s="1"/>
  <c r="R1026" i="2"/>
  <c r="S1026" i="2" s="1"/>
  <c r="T1026" i="2" s="1"/>
  <c r="U1026" i="2" s="1"/>
  <c r="V1026" i="2" s="1"/>
  <c r="W1026" i="2" s="1"/>
  <c r="K1027" i="2"/>
  <c r="L1027" i="2"/>
  <c r="R1027" i="2"/>
  <c r="S1027" i="2" s="1"/>
  <c r="T1027" i="2" s="1"/>
  <c r="U1027" i="2" s="1"/>
  <c r="V1027" i="2" s="1"/>
  <c r="X1027" i="2" s="1"/>
  <c r="K1028" i="2"/>
  <c r="L1028" i="2"/>
  <c r="M1028" i="2" s="1"/>
  <c r="R1028" i="2"/>
  <c r="S1028" i="2" s="1"/>
  <c r="T1028" i="2" s="1"/>
  <c r="U1028" i="2" s="1"/>
  <c r="V1028" i="2" s="1"/>
  <c r="K1029" i="2"/>
  <c r="L1029" i="2"/>
  <c r="M1029" i="2" s="1"/>
  <c r="R1029" i="2"/>
  <c r="S1029" i="2" s="1"/>
  <c r="T1029" i="2" s="1"/>
  <c r="U1029" i="2" s="1"/>
  <c r="V1029" i="2" s="1"/>
  <c r="K1030" i="2"/>
  <c r="L1030" i="2"/>
  <c r="M1030" i="2" s="1"/>
  <c r="O1030" i="2" s="1"/>
  <c r="R1030" i="2"/>
  <c r="S1030" i="2" s="1"/>
  <c r="T1030" i="2" s="1"/>
  <c r="U1030" i="2" s="1"/>
  <c r="V1030" i="2" s="1"/>
  <c r="K1031" i="2"/>
  <c r="L1031" i="2"/>
  <c r="R1031" i="2"/>
  <c r="S1031" i="2" s="1"/>
  <c r="T1031" i="2" s="1"/>
  <c r="U1031" i="2" s="1"/>
  <c r="V1031" i="2" s="1"/>
  <c r="K1032" i="2"/>
  <c r="L1032" i="2"/>
  <c r="M1032" i="2" s="1"/>
  <c r="R1032" i="2"/>
  <c r="S1032" i="2" s="1"/>
  <c r="T1032" i="2" s="1"/>
  <c r="U1032" i="2" s="1"/>
  <c r="V1032" i="2" s="1"/>
  <c r="K1033" i="2"/>
  <c r="L1033" i="2"/>
  <c r="M1033" i="2" s="1"/>
  <c r="R1033" i="2"/>
  <c r="S1033" i="2" s="1"/>
  <c r="T1033" i="2" s="1"/>
  <c r="U1033" i="2" s="1"/>
  <c r="V1033" i="2" s="1"/>
  <c r="K1034" i="2"/>
  <c r="L1034" i="2"/>
  <c r="M1034" i="2" s="1"/>
  <c r="O1034" i="2" s="1"/>
  <c r="R1034" i="2"/>
  <c r="S1034" i="2" s="1"/>
  <c r="T1034" i="2" s="1"/>
  <c r="U1034" i="2" s="1"/>
  <c r="V1034" i="2" s="1"/>
  <c r="W1034" i="2" s="1"/>
  <c r="K1035" i="2"/>
  <c r="L1035" i="2"/>
  <c r="M1035" i="2" s="1"/>
  <c r="R1035" i="2"/>
  <c r="S1035" i="2" s="1"/>
  <c r="T1035" i="2" s="1"/>
  <c r="U1035" i="2" s="1"/>
  <c r="V1035" i="2" s="1"/>
  <c r="X1035" i="2" s="1"/>
  <c r="K1036" i="2"/>
  <c r="L1036" i="2"/>
  <c r="M1036" i="2" s="1"/>
  <c r="R1036" i="2"/>
  <c r="S1036" i="2" s="1"/>
  <c r="T1036" i="2" s="1"/>
  <c r="U1036" i="2" s="1"/>
  <c r="V1036" i="2" s="1"/>
  <c r="K1037" i="2"/>
  <c r="L1037" i="2"/>
  <c r="R1037" i="2"/>
  <c r="S1037" i="2" s="1"/>
  <c r="T1037" i="2" s="1"/>
  <c r="U1037" i="2" s="1"/>
  <c r="V1037" i="2" s="1"/>
  <c r="X1037" i="2" s="1"/>
  <c r="K1038" i="2"/>
  <c r="L1038" i="2"/>
  <c r="M1038" i="2" s="1"/>
  <c r="O1038" i="2" s="1"/>
  <c r="R1038" i="2"/>
  <c r="S1038" i="2" s="1"/>
  <c r="T1038" i="2" s="1"/>
  <c r="U1038" i="2" s="1"/>
  <c r="V1038" i="2" s="1"/>
  <c r="W1038" i="2" s="1"/>
  <c r="K1039" i="2"/>
  <c r="L1039" i="2"/>
  <c r="R1039" i="2"/>
  <c r="S1039" i="2" s="1"/>
  <c r="T1039" i="2" s="1"/>
  <c r="U1039" i="2" s="1"/>
  <c r="V1039" i="2" s="1"/>
  <c r="K1040" i="2"/>
  <c r="L1040" i="2"/>
  <c r="M1040" i="2" s="1"/>
  <c r="R1040" i="2"/>
  <c r="S1040" i="2" s="1"/>
  <c r="T1040" i="2" s="1"/>
  <c r="U1040" i="2" s="1"/>
  <c r="V1040" i="2" s="1"/>
  <c r="K1041" i="2"/>
  <c r="L1041" i="2"/>
  <c r="R1041" i="2"/>
  <c r="S1041" i="2" s="1"/>
  <c r="T1041" i="2" s="1"/>
  <c r="U1041" i="2" s="1"/>
  <c r="V1041" i="2" s="1"/>
  <c r="K1042" i="2"/>
  <c r="L1042" i="2"/>
  <c r="M1042" i="2" s="1"/>
  <c r="R1042" i="2"/>
  <c r="S1042" i="2" s="1"/>
  <c r="T1042" i="2" s="1"/>
  <c r="U1042" i="2" s="1"/>
  <c r="V1042" i="2" s="1"/>
  <c r="K1043" i="2"/>
  <c r="L1043" i="2"/>
  <c r="R1043" i="2"/>
  <c r="S1043" i="2" s="1"/>
  <c r="T1043" i="2" s="1"/>
  <c r="U1043" i="2" s="1"/>
  <c r="V1043" i="2" s="1"/>
  <c r="K1044" i="2"/>
  <c r="L1044" i="2"/>
  <c r="R1044" i="2"/>
  <c r="S1044" i="2" s="1"/>
  <c r="T1044" i="2" s="1"/>
  <c r="U1044" i="2" s="1"/>
  <c r="V1044" i="2" s="1"/>
  <c r="K1045" i="2"/>
  <c r="L1045" i="2"/>
  <c r="R1045" i="2"/>
  <c r="S1045" i="2" s="1"/>
  <c r="T1045" i="2" s="1"/>
  <c r="U1045" i="2" s="1"/>
  <c r="V1045" i="2" s="1"/>
  <c r="K1046" i="2"/>
  <c r="L1046" i="2"/>
  <c r="M1046" i="2" s="1"/>
  <c r="O1046" i="2" s="1"/>
  <c r="R1046" i="2"/>
  <c r="S1046" i="2" s="1"/>
  <c r="T1046" i="2" s="1"/>
  <c r="U1046" i="2" s="1"/>
  <c r="V1046" i="2" s="1"/>
  <c r="K1047" i="2"/>
  <c r="L1047" i="2"/>
  <c r="R1047" i="2"/>
  <c r="S1047" i="2" s="1"/>
  <c r="T1047" i="2" s="1"/>
  <c r="U1047" i="2" s="1"/>
  <c r="V1047" i="2" s="1"/>
  <c r="K1048" i="2"/>
  <c r="L1048" i="2"/>
  <c r="M1048" i="2" s="1"/>
  <c r="O1048" i="2" s="1"/>
  <c r="R1048" i="2"/>
  <c r="S1048" i="2" s="1"/>
  <c r="T1048" i="2" s="1"/>
  <c r="U1048" i="2" s="1"/>
  <c r="V1048" i="2" s="1"/>
  <c r="X1048" i="2" s="1"/>
  <c r="K1049" i="2"/>
  <c r="L1049" i="2"/>
  <c r="R1049" i="2"/>
  <c r="S1049" i="2" s="1"/>
  <c r="T1049" i="2" s="1"/>
  <c r="U1049" i="2" s="1"/>
  <c r="V1049" i="2" s="1"/>
  <c r="K1050" i="2"/>
  <c r="L1050" i="2"/>
  <c r="M1050" i="2" s="1"/>
  <c r="R1050" i="2"/>
  <c r="S1050" i="2" s="1"/>
  <c r="T1050" i="2" s="1"/>
  <c r="U1050" i="2" s="1"/>
  <c r="V1050" i="2" s="1"/>
  <c r="W1050" i="2" s="1"/>
  <c r="K1051" i="2"/>
  <c r="L1051" i="2"/>
  <c r="M1051" i="2" s="1"/>
  <c r="R1051" i="2"/>
  <c r="S1051" i="2" s="1"/>
  <c r="T1051" i="2" s="1"/>
  <c r="U1051" i="2" s="1"/>
  <c r="V1051" i="2" s="1"/>
  <c r="X1051" i="2" s="1"/>
  <c r="K1052" i="2"/>
  <c r="L1052" i="2"/>
  <c r="M1052" i="2" s="1"/>
  <c r="O1052" i="2" s="1"/>
  <c r="R1052" i="2"/>
  <c r="S1052" i="2" s="1"/>
  <c r="T1052" i="2" s="1"/>
  <c r="U1052" i="2" s="1"/>
  <c r="V1052" i="2" s="1"/>
  <c r="K1053" i="2"/>
  <c r="L1053" i="2"/>
  <c r="M1053" i="2" s="1"/>
  <c r="R1053" i="2"/>
  <c r="S1053" i="2" s="1"/>
  <c r="T1053" i="2" s="1"/>
  <c r="U1053" i="2" s="1"/>
  <c r="V1053" i="2" s="1"/>
  <c r="K1054" i="2"/>
  <c r="L1054" i="2"/>
  <c r="M1054" i="2" s="1"/>
  <c r="O1054" i="2" s="1"/>
  <c r="R1054" i="2"/>
  <c r="S1054" i="2" s="1"/>
  <c r="T1054" i="2" s="1"/>
  <c r="U1054" i="2" s="1"/>
  <c r="V1054" i="2" s="1"/>
  <c r="K1055" i="2"/>
  <c r="L1055" i="2"/>
  <c r="R1055" i="2"/>
  <c r="S1055" i="2" s="1"/>
  <c r="T1055" i="2" s="1"/>
  <c r="U1055" i="2" s="1"/>
  <c r="V1055" i="2" s="1"/>
  <c r="K1056" i="2"/>
  <c r="L1056" i="2"/>
  <c r="M1056" i="2" s="1"/>
  <c r="R1056" i="2"/>
  <c r="S1056" i="2" s="1"/>
  <c r="T1056" i="2" s="1"/>
  <c r="U1056" i="2" s="1"/>
  <c r="V1056" i="2" s="1"/>
  <c r="X1056" i="2" s="1"/>
  <c r="K1057" i="2"/>
  <c r="L1057" i="2"/>
  <c r="R1057" i="2"/>
  <c r="S1057" i="2" s="1"/>
  <c r="T1057" i="2" s="1"/>
  <c r="U1057" i="2" s="1"/>
  <c r="V1057" i="2" s="1"/>
  <c r="K1058" i="2"/>
  <c r="L1058" i="2"/>
  <c r="M1058" i="2" s="1"/>
  <c r="O1058" i="2" s="1"/>
  <c r="R1058" i="2"/>
  <c r="S1058" i="2" s="1"/>
  <c r="T1058" i="2" s="1"/>
  <c r="U1058" i="2" s="1"/>
  <c r="V1058" i="2" s="1"/>
  <c r="W1058" i="2" s="1"/>
  <c r="K1059" i="2"/>
  <c r="L1059" i="2"/>
  <c r="R1059" i="2"/>
  <c r="S1059" i="2" s="1"/>
  <c r="T1059" i="2" s="1"/>
  <c r="U1059" i="2" s="1"/>
  <c r="V1059" i="2" s="1"/>
  <c r="X1059" i="2" s="1"/>
  <c r="K1060" i="2"/>
  <c r="L1060" i="2"/>
  <c r="M1060" i="2" s="1"/>
  <c r="R1060" i="2"/>
  <c r="S1060" i="2" s="1"/>
  <c r="T1060" i="2" s="1"/>
  <c r="U1060" i="2" s="1"/>
  <c r="V1060" i="2" s="1"/>
  <c r="K1061" i="2"/>
  <c r="L1061" i="2"/>
  <c r="R1061" i="2"/>
  <c r="S1061" i="2" s="1"/>
  <c r="T1061" i="2" s="1"/>
  <c r="U1061" i="2" s="1"/>
  <c r="V1061" i="2" s="1"/>
  <c r="K1062" i="2"/>
  <c r="L1062" i="2"/>
  <c r="M1062" i="2" s="1"/>
  <c r="O1062" i="2" s="1"/>
  <c r="R1062" i="2"/>
  <c r="S1062" i="2" s="1"/>
  <c r="T1062" i="2" s="1"/>
  <c r="U1062" i="2" s="1"/>
  <c r="V1062" i="2" s="1"/>
  <c r="K1063" i="2"/>
  <c r="L1063" i="2"/>
  <c r="R1063" i="2"/>
  <c r="S1063" i="2" s="1"/>
  <c r="T1063" i="2" s="1"/>
  <c r="U1063" i="2" s="1"/>
  <c r="V1063" i="2" s="1"/>
  <c r="K1064" i="2"/>
  <c r="L1064" i="2"/>
  <c r="M1064" i="2" s="1"/>
  <c r="R1064" i="2"/>
  <c r="S1064" i="2" s="1"/>
  <c r="T1064" i="2" s="1"/>
  <c r="U1064" i="2" s="1"/>
  <c r="V1064" i="2" s="1"/>
  <c r="X1064" i="2" s="1"/>
  <c r="K1065" i="2"/>
  <c r="L1065" i="2"/>
  <c r="R1065" i="2"/>
  <c r="S1065" i="2" s="1"/>
  <c r="T1065" i="2" s="1"/>
  <c r="U1065" i="2" s="1"/>
  <c r="V1065" i="2" s="1"/>
  <c r="K1066" i="2"/>
  <c r="L1066" i="2"/>
  <c r="M1066" i="2" s="1"/>
  <c r="R1066" i="2"/>
  <c r="S1066" i="2" s="1"/>
  <c r="T1066" i="2" s="1"/>
  <c r="U1066" i="2" s="1"/>
  <c r="V1066" i="2" s="1"/>
  <c r="K1067" i="2"/>
  <c r="L1067" i="2"/>
  <c r="M1067" i="2" s="1"/>
  <c r="R1067" i="2"/>
  <c r="S1067" i="2" s="1"/>
  <c r="T1067" i="2" s="1"/>
  <c r="U1067" i="2" s="1"/>
  <c r="V1067" i="2" s="1"/>
  <c r="K1068" i="2"/>
  <c r="L1068" i="2"/>
  <c r="M1068" i="2" s="1"/>
  <c r="R1068" i="2"/>
  <c r="S1068" i="2" s="1"/>
  <c r="T1068" i="2" s="1"/>
  <c r="U1068" i="2" s="1"/>
  <c r="V1068" i="2" s="1"/>
  <c r="K1069" i="2"/>
  <c r="L1069" i="2"/>
  <c r="R1069" i="2"/>
  <c r="S1069" i="2" s="1"/>
  <c r="T1069" i="2" s="1"/>
  <c r="U1069" i="2" s="1"/>
  <c r="V1069" i="2" s="1"/>
  <c r="X1069" i="2" s="1"/>
  <c r="K1070" i="2"/>
  <c r="L1070" i="2"/>
  <c r="M1070" i="2" s="1"/>
  <c r="O1070" i="2" s="1"/>
  <c r="R1070" i="2"/>
  <c r="S1070" i="2" s="1"/>
  <c r="T1070" i="2" s="1"/>
  <c r="U1070" i="2" s="1"/>
  <c r="V1070" i="2" s="1"/>
  <c r="K1071" i="2"/>
  <c r="L1071" i="2"/>
  <c r="R1071" i="2"/>
  <c r="S1071" i="2" s="1"/>
  <c r="T1071" i="2" s="1"/>
  <c r="U1071" i="2" s="1"/>
  <c r="V1071" i="2" s="1"/>
  <c r="K1072" i="2"/>
  <c r="L1072" i="2"/>
  <c r="M1072" i="2" s="1"/>
  <c r="R1072" i="2"/>
  <c r="S1072" i="2" s="1"/>
  <c r="T1072" i="2" s="1"/>
  <c r="U1072" i="2" s="1"/>
  <c r="V1072" i="2" s="1"/>
  <c r="K1073" i="2"/>
  <c r="L1073" i="2"/>
  <c r="R1073" i="2"/>
  <c r="S1073" i="2" s="1"/>
  <c r="T1073" i="2" s="1"/>
  <c r="U1073" i="2" s="1"/>
  <c r="V1073" i="2" s="1"/>
  <c r="K1074" i="2"/>
  <c r="L1074" i="2"/>
  <c r="M1074" i="2" s="1"/>
  <c r="O1074" i="2" s="1"/>
  <c r="R1074" i="2"/>
  <c r="S1074" i="2" s="1"/>
  <c r="T1074" i="2" s="1"/>
  <c r="U1074" i="2" s="1"/>
  <c r="V1074" i="2" s="1"/>
  <c r="K1075" i="2"/>
  <c r="L1075" i="2"/>
  <c r="R1075" i="2"/>
  <c r="S1075" i="2" s="1"/>
  <c r="T1075" i="2" s="1"/>
  <c r="U1075" i="2" s="1"/>
  <c r="V1075" i="2" s="1"/>
  <c r="K1076" i="2"/>
  <c r="L1076" i="2"/>
  <c r="M1076" i="2" s="1"/>
  <c r="R1076" i="2"/>
  <c r="S1076" i="2" s="1"/>
  <c r="T1076" i="2" s="1"/>
  <c r="U1076" i="2" s="1"/>
  <c r="V1076" i="2" s="1"/>
  <c r="K1077" i="2"/>
  <c r="L1077" i="2"/>
  <c r="M1077" i="2" s="1"/>
  <c r="R1077" i="2"/>
  <c r="S1077" i="2" s="1"/>
  <c r="T1077" i="2" s="1"/>
  <c r="U1077" i="2" s="1"/>
  <c r="V1077" i="2" s="1"/>
  <c r="K1078" i="2"/>
  <c r="L1078" i="2"/>
  <c r="M1078" i="2" s="1"/>
  <c r="O1078" i="2" s="1"/>
  <c r="R1078" i="2"/>
  <c r="S1078" i="2" s="1"/>
  <c r="T1078" i="2" s="1"/>
  <c r="U1078" i="2" s="1"/>
  <c r="V1078" i="2" s="1"/>
  <c r="K1079" i="2"/>
  <c r="L1079" i="2"/>
  <c r="R1079" i="2"/>
  <c r="S1079" i="2" s="1"/>
  <c r="T1079" i="2" s="1"/>
  <c r="U1079" i="2" s="1"/>
  <c r="V1079" i="2" s="1"/>
  <c r="K1080" i="2"/>
  <c r="L1080" i="2"/>
  <c r="M1080" i="2" s="1"/>
  <c r="O1080" i="2" s="1"/>
  <c r="R1080" i="2"/>
  <c r="S1080" i="2" s="1"/>
  <c r="T1080" i="2" s="1"/>
  <c r="U1080" i="2" s="1"/>
  <c r="V1080" i="2" s="1"/>
  <c r="X1080" i="2" s="1"/>
  <c r="K1081" i="2"/>
  <c r="L1081" i="2"/>
  <c r="R1081" i="2"/>
  <c r="S1081" i="2" s="1"/>
  <c r="T1081" i="2" s="1"/>
  <c r="U1081" i="2" s="1"/>
  <c r="V1081" i="2" s="1"/>
  <c r="X1081" i="2" s="1"/>
  <c r="K1082" i="2"/>
  <c r="L1082" i="2"/>
  <c r="M1082" i="2" s="1"/>
  <c r="R1082" i="2"/>
  <c r="S1082" i="2" s="1"/>
  <c r="T1082" i="2" s="1"/>
  <c r="U1082" i="2" s="1"/>
  <c r="V1082" i="2" s="1"/>
  <c r="K1083" i="2"/>
  <c r="L1083" i="2"/>
  <c r="R1083" i="2"/>
  <c r="S1083" i="2" s="1"/>
  <c r="T1083" i="2" s="1"/>
  <c r="U1083" i="2" s="1"/>
  <c r="V1083" i="2" s="1"/>
  <c r="X1083" i="2" s="1"/>
  <c r="K1084" i="2"/>
  <c r="L1084" i="2"/>
  <c r="M1084" i="2" s="1"/>
  <c r="O1084" i="2" s="1"/>
  <c r="R1084" i="2"/>
  <c r="S1084" i="2" s="1"/>
  <c r="T1084" i="2" s="1"/>
  <c r="U1084" i="2" s="1"/>
  <c r="V1084" i="2" s="1"/>
  <c r="K1085" i="2"/>
  <c r="L1085" i="2"/>
  <c r="M1085" i="2" s="1"/>
  <c r="R1085" i="2"/>
  <c r="S1085" i="2" s="1"/>
  <c r="T1085" i="2" s="1"/>
  <c r="U1085" i="2" s="1"/>
  <c r="V1085" i="2" s="1"/>
  <c r="K1086" i="2"/>
  <c r="L1086" i="2"/>
  <c r="M1086" i="2" s="1"/>
  <c r="O1086" i="2" s="1"/>
  <c r="R1086" i="2"/>
  <c r="S1086" i="2" s="1"/>
  <c r="T1086" i="2" s="1"/>
  <c r="U1086" i="2" s="1"/>
  <c r="V1086" i="2" s="1"/>
  <c r="K1087" i="2"/>
  <c r="L1087" i="2"/>
  <c r="R1087" i="2"/>
  <c r="S1087" i="2" s="1"/>
  <c r="T1087" i="2" s="1"/>
  <c r="U1087" i="2" s="1"/>
  <c r="V1087" i="2" s="1"/>
  <c r="K1088" i="2"/>
  <c r="L1088" i="2"/>
  <c r="M1088" i="2" s="1"/>
  <c r="R1088" i="2"/>
  <c r="S1088" i="2" s="1"/>
  <c r="T1088" i="2" s="1"/>
  <c r="U1088" i="2" s="1"/>
  <c r="V1088" i="2" s="1"/>
  <c r="K1089" i="2"/>
  <c r="L1089" i="2"/>
  <c r="R1089" i="2"/>
  <c r="S1089" i="2" s="1"/>
  <c r="T1089" i="2" s="1"/>
  <c r="U1089" i="2" s="1"/>
  <c r="V1089" i="2" s="1"/>
  <c r="K1090" i="2"/>
  <c r="L1090" i="2"/>
  <c r="M1090" i="2" s="1"/>
  <c r="R1090" i="2"/>
  <c r="S1090" i="2" s="1"/>
  <c r="T1090" i="2" s="1"/>
  <c r="U1090" i="2" s="1"/>
  <c r="V1090" i="2" s="1"/>
  <c r="W1090" i="2" s="1"/>
  <c r="K1091" i="2"/>
  <c r="L1091" i="2"/>
  <c r="R1091" i="2"/>
  <c r="S1091" i="2" s="1"/>
  <c r="T1091" i="2" s="1"/>
  <c r="U1091" i="2" s="1"/>
  <c r="V1091" i="2" s="1"/>
  <c r="K1092" i="2"/>
  <c r="L1092" i="2"/>
  <c r="M1092" i="2" s="1"/>
  <c r="R1092" i="2"/>
  <c r="S1092" i="2" s="1"/>
  <c r="T1092" i="2" s="1"/>
  <c r="U1092" i="2" s="1"/>
  <c r="V1092" i="2" s="1"/>
  <c r="K1093" i="2"/>
  <c r="L1093" i="2"/>
  <c r="R1093" i="2"/>
  <c r="S1093" i="2" s="1"/>
  <c r="T1093" i="2" s="1"/>
  <c r="U1093" i="2" s="1"/>
  <c r="V1093" i="2" s="1"/>
  <c r="K1094" i="2"/>
  <c r="L1094" i="2"/>
  <c r="M1094" i="2" s="1"/>
  <c r="O1094" i="2" s="1"/>
  <c r="R1094" i="2"/>
  <c r="S1094" i="2" s="1"/>
  <c r="T1094" i="2" s="1"/>
  <c r="U1094" i="2" s="1"/>
  <c r="V1094" i="2" s="1"/>
  <c r="K1095" i="2"/>
  <c r="L1095" i="2"/>
  <c r="R1095" i="2"/>
  <c r="S1095" i="2" s="1"/>
  <c r="T1095" i="2" s="1"/>
  <c r="U1095" i="2" s="1"/>
  <c r="V1095" i="2" s="1"/>
  <c r="K1096" i="2"/>
  <c r="L1096" i="2"/>
  <c r="M1096" i="2" s="1"/>
  <c r="R1096" i="2"/>
  <c r="S1096" i="2" s="1"/>
  <c r="T1096" i="2" s="1"/>
  <c r="U1096" i="2" s="1"/>
  <c r="V1096" i="2" s="1"/>
  <c r="X1096" i="2" s="1"/>
  <c r="K1097" i="2"/>
  <c r="L1097" i="2"/>
  <c r="R1097" i="2"/>
  <c r="S1097" i="2" s="1"/>
  <c r="T1097" i="2" s="1"/>
  <c r="U1097" i="2" s="1"/>
  <c r="V1097" i="2" s="1"/>
  <c r="X1097" i="2" s="1"/>
  <c r="K1098" i="2"/>
  <c r="L1098" i="2"/>
  <c r="M1098" i="2" s="1"/>
  <c r="R1098" i="2"/>
  <c r="S1098" i="2" s="1"/>
  <c r="T1098" i="2" s="1"/>
  <c r="U1098" i="2" s="1"/>
  <c r="V1098" i="2" s="1"/>
  <c r="W1098" i="2" s="1"/>
  <c r="K1099" i="2"/>
  <c r="L1099" i="2"/>
  <c r="R1099" i="2"/>
  <c r="S1099" i="2" s="1"/>
  <c r="T1099" i="2" s="1"/>
  <c r="U1099" i="2" s="1"/>
  <c r="V1099" i="2" s="1"/>
  <c r="X1099" i="2" s="1"/>
  <c r="K1100" i="2"/>
  <c r="L1100" i="2"/>
  <c r="M1100" i="2" s="1"/>
  <c r="R1100" i="2"/>
  <c r="S1100" i="2" s="1"/>
  <c r="T1100" i="2" s="1"/>
  <c r="U1100" i="2" s="1"/>
  <c r="V1100" i="2" s="1"/>
  <c r="K1101" i="2"/>
  <c r="L1101" i="2"/>
  <c r="M1101" i="2" s="1"/>
  <c r="R1101" i="2"/>
  <c r="S1101" i="2" s="1"/>
  <c r="T1101" i="2" s="1"/>
  <c r="U1101" i="2" s="1"/>
  <c r="V1101" i="2" s="1"/>
  <c r="K1102" i="2"/>
  <c r="L1102" i="2"/>
  <c r="M1102" i="2" s="1"/>
  <c r="O1102" i="2" s="1"/>
  <c r="R1102" i="2"/>
  <c r="S1102" i="2" s="1"/>
  <c r="T1102" i="2" s="1"/>
  <c r="U1102" i="2" s="1"/>
  <c r="V1102" i="2" s="1"/>
  <c r="K1103" i="2"/>
  <c r="L1103" i="2"/>
  <c r="R1103" i="2"/>
  <c r="S1103" i="2" s="1"/>
  <c r="T1103" i="2" s="1"/>
  <c r="U1103" i="2" s="1"/>
  <c r="V1103" i="2" s="1"/>
  <c r="K1104" i="2"/>
  <c r="L1104" i="2"/>
  <c r="M1104" i="2" s="1"/>
  <c r="R1104" i="2"/>
  <c r="S1104" i="2" s="1"/>
  <c r="T1104" i="2" s="1"/>
  <c r="U1104" i="2" s="1"/>
  <c r="V1104" i="2" s="1"/>
  <c r="W1104" i="2" s="1"/>
  <c r="K1105" i="2"/>
  <c r="L1105" i="2"/>
  <c r="R1105" i="2"/>
  <c r="S1105" i="2" s="1"/>
  <c r="T1105" i="2" s="1"/>
  <c r="U1105" i="2" s="1"/>
  <c r="V1105" i="2" s="1"/>
  <c r="K1106" i="2"/>
  <c r="L1106" i="2"/>
  <c r="M1106" i="2" s="1"/>
  <c r="O1106" i="2" s="1"/>
  <c r="R1106" i="2"/>
  <c r="S1106" i="2" s="1"/>
  <c r="T1106" i="2" s="1"/>
  <c r="U1106" i="2" s="1"/>
  <c r="V1106" i="2" s="1"/>
  <c r="K1107" i="2"/>
  <c r="L1107" i="2"/>
  <c r="R1107" i="2"/>
  <c r="S1107" i="2" s="1"/>
  <c r="T1107" i="2" s="1"/>
  <c r="U1107" i="2" s="1"/>
  <c r="V1107" i="2" s="1"/>
  <c r="K1108" i="2"/>
  <c r="L1108" i="2"/>
  <c r="M1108" i="2" s="1"/>
  <c r="R1108" i="2"/>
  <c r="S1108" i="2" s="1"/>
  <c r="T1108" i="2" s="1"/>
  <c r="U1108" i="2" s="1"/>
  <c r="V1108" i="2" s="1"/>
  <c r="K1109" i="2"/>
  <c r="L1109" i="2"/>
  <c r="R1109" i="2"/>
  <c r="S1109" i="2" s="1"/>
  <c r="T1109" i="2" s="1"/>
  <c r="U1109" i="2" s="1"/>
  <c r="V1109" i="2" s="1"/>
  <c r="K1110" i="2"/>
  <c r="L1110" i="2"/>
  <c r="M1110" i="2" s="1"/>
  <c r="R1110" i="2"/>
  <c r="S1110" i="2" s="1"/>
  <c r="T1110" i="2" s="1"/>
  <c r="U1110" i="2" s="1"/>
  <c r="V1110" i="2" s="1"/>
  <c r="K1111" i="2"/>
  <c r="L1111" i="2"/>
  <c r="R1111" i="2"/>
  <c r="S1111" i="2" s="1"/>
  <c r="T1111" i="2" s="1"/>
  <c r="U1111" i="2" s="1"/>
  <c r="V1111" i="2" s="1"/>
  <c r="K1112" i="2"/>
  <c r="L1112" i="2"/>
  <c r="M1112" i="2" s="1"/>
  <c r="R1112" i="2"/>
  <c r="S1112" i="2" s="1"/>
  <c r="T1112" i="2" s="1"/>
  <c r="U1112" i="2" s="1"/>
  <c r="V1112" i="2" s="1"/>
  <c r="X1112" i="2" s="1"/>
  <c r="K1113" i="2"/>
  <c r="L1113" i="2"/>
  <c r="R1113" i="2"/>
  <c r="S1113" i="2" s="1"/>
  <c r="T1113" i="2" s="1"/>
  <c r="U1113" i="2" s="1"/>
  <c r="V1113" i="2" s="1"/>
  <c r="K1114" i="2"/>
  <c r="L1114" i="2"/>
  <c r="M1114" i="2" s="1"/>
  <c r="R1114" i="2"/>
  <c r="S1114" i="2" s="1"/>
  <c r="T1114" i="2" s="1"/>
  <c r="U1114" i="2" s="1"/>
  <c r="V1114" i="2" s="1"/>
  <c r="K1115" i="2"/>
  <c r="L1115" i="2"/>
  <c r="R1115" i="2"/>
  <c r="S1115" i="2" s="1"/>
  <c r="T1115" i="2" s="1"/>
  <c r="U1115" i="2" s="1"/>
  <c r="V1115" i="2" s="1"/>
  <c r="K1116" i="2"/>
  <c r="L1116" i="2"/>
  <c r="M1116" i="2" s="1"/>
  <c r="R1116" i="2"/>
  <c r="S1116" i="2" s="1"/>
  <c r="T1116" i="2" s="1"/>
  <c r="U1116" i="2" s="1"/>
  <c r="V1116" i="2" s="1"/>
  <c r="K1117" i="2"/>
  <c r="L1117" i="2"/>
  <c r="R1117" i="2"/>
  <c r="S1117" i="2" s="1"/>
  <c r="T1117" i="2" s="1"/>
  <c r="U1117" i="2" s="1"/>
  <c r="V1117" i="2" s="1"/>
  <c r="K1118" i="2"/>
  <c r="L1118" i="2"/>
  <c r="M1118" i="2" s="1"/>
  <c r="R1118" i="2"/>
  <c r="S1118" i="2" s="1"/>
  <c r="T1118" i="2" s="1"/>
  <c r="U1118" i="2" s="1"/>
  <c r="V1118" i="2" s="1"/>
  <c r="X1118" i="2" s="1"/>
  <c r="K1119" i="2"/>
  <c r="L1119" i="2"/>
  <c r="R1119" i="2"/>
  <c r="S1119" i="2" s="1"/>
  <c r="T1119" i="2" s="1"/>
  <c r="U1119" i="2" s="1"/>
  <c r="V1119" i="2" s="1"/>
  <c r="K1120" i="2"/>
  <c r="L1120" i="2"/>
  <c r="M1120" i="2" s="1"/>
  <c r="R1120" i="2"/>
  <c r="S1120" i="2" s="1"/>
  <c r="T1120" i="2" s="1"/>
  <c r="U1120" i="2" s="1"/>
  <c r="V1120" i="2" s="1"/>
  <c r="K1121" i="2"/>
  <c r="L1121" i="2"/>
  <c r="M1121" i="2" s="1"/>
  <c r="N1121" i="2" s="1"/>
  <c r="R1121" i="2"/>
  <c r="S1121" i="2" s="1"/>
  <c r="T1121" i="2" s="1"/>
  <c r="U1121" i="2" s="1"/>
  <c r="V1121" i="2" s="1"/>
  <c r="W1121" i="2" s="1"/>
  <c r="K1122" i="2"/>
  <c r="L1122" i="2"/>
  <c r="M1122" i="2" s="1"/>
  <c r="R1122" i="2"/>
  <c r="S1122" i="2" s="1"/>
  <c r="T1122" i="2" s="1"/>
  <c r="U1122" i="2" s="1"/>
  <c r="V1122" i="2" s="1"/>
  <c r="K1123" i="2"/>
  <c r="L1123" i="2"/>
  <c r="R1123" i="2"/>
  <c r="S1123" i="2" s="1"/>
  <c r="T1123" i="2" s="1"/>
  <c r="U1123" i="2" s="1"/>
  <c r="V1123" i="2" s="1"/>
  <c r="X1123" i="2" s="1"/>
  <c r="K1124" i="2"/>
  <c r="L1124" i="2"/>
  <c r="R1124" i="2"/>
  <c r="S1124" i="2" s="1"/>
  <c r="T1124" i="2" s="1"/>
  <c r="U1124" i="2" s="1"/>
  <c r="V1124" i="2" s="1"/>
  <c r="K1125" i="2"/>
  <c r="L1125" i="2"/>
  <c r="R1125" i="2"/>
  <c r="S1125" i="2" s="1"/>
  <c r="T1125" i="2" s="1"/>
  <c r="U1125" i="2" s="1"/>
  <c r="V1125" i="2" s="1"/>
  <c r="K1126" i="2"/>
  <c r="L1126" i="2"/>
  <c r="M1126" i="2" s="1"/>
  <c r="R1126" i="2"/>
  <c r="S1126" i="2" s="1"/>
  <c r="T1126" i="2" s="1"/>
  <c r="U1126" i="2" s="1"/>
  <c r="V1126" i="2" s="1"/>
  <c r="X1126" i="2" s="1"/>
  <c r="K1127" i="2"/>
  <c r="L1127" i="2"/>
  <c r="R1127" i="2"/>
  <c r="S1127" i="2" s="1"/>
  <c r="T1127" i="2" s="1"/>
  <c r="U1127" i="2" s="1"/>
  <c r="V1127" i="2" s="1"/>
  <c r="K1128" i="2"/>
  <c r="L1128" i="2"/>
  <c r="M1128" i="2" s="1"/>
  <c r="R1128" i="2"/>
  <c r="S1128" i="2" s="1"/>
  <c r="T1128" i="2" s="1"/>
  <c r="U1128" i="2" s="1"/>
  <c r="V1128" i="2" s="1"/>
  <c r="W1128" i="2" s="1"/>
  <c r="K1129" i="2"/>
  <c r="L1129" i="2"/>
  <c r="R1129" i="2"/>
  <c r="S1129" i="2" s="1"/>
  <c r="T1129" i="2" s="1"/>
  <c r="U1129" i="2" s="1"/>
  <c r="V1129" i="2" s="1"/>
  <c r="K1130" i="2"/>
  <c r="L1130" i="2"/>
  <c r="R1130" i="2"/>
  <c r="S1130" i="2" s="1"/>
  <c r="T1130" i="2" s="1"/>
  <c r="U1130" i="2" s="1"/>
  <c r="V1130" i="2" s="1"/>
  <c r="K1131" i="2"/>
  <c r="L1131" i="2"/>
  <c r="R1131" i="2"/>
  <c r="S1131" i="2" s="1"/>
  <c r="T1131" i="2" s="1"/>
  <c r="U1131" i="2" s="1"/>
  <c r="V1131" i="2" s="1"/>
  <c r="K1132" i="2"/>
  <c r="L1132" i="2"/>
  <c r="M1132" i="2" s="1"/>
  <c r="R1132" i="2"/>
  <c r="S1132" i="2" s="1"/>
  <c r="T1132" i="2" s="1"/>
  <c r="U1132" i="2" s="1"/>
  <c r="V1132" i="2" s="1"/>
  <c r="K1133" i="2"/>
  <c r="L1133" i="2"/>
  <c r="R1133" i="2"/>
  <c r="S1133" i="2" s="1"/>
  <c r="T1133" i="2" s="1"/>
  <c r="U1133" i="2" s="1"/>
  <c r="V1133" i="2" s="1"/>
  <c r="X1133" i="2" s="1"/>
  <c r="K1134" i="2"/>
  <c r="L1134" i="2"/>
  <c r="M1134" i="2" s="1"/>
  <c r="R1134" i="2"/>
  <c r="S1134" i="2" s="1"/>
  <c r="T1134" i="2" s="1"/>
  <c r="U1134" i="2" s="1"/>
  <c r="V1134" i="2" s="1"/>
  <c r="K1135" i="2"/>
  <c r="L1135" i="2"/>
  <c r="M1135" i="2" s="1"/>
  <c r="O1135" i="2" s="1"/>
  <c r="R1135" i="2"/>
  <c r="S1135" i="2" s="1"/>
  <c r="T1135" i="2" s="1"/>
  <c r="U1135" i="2" s="1"/>
  <c r="V1135" i="2" s="1"/>
  <c r="K1136" i="2"/>
  <c r="L1136" i="2"/>
  <c r="M1136" i="2" s="1"/>
  <c r="O1136" i="2" s="1"/>
  <c r="R1136" i="2"/>
  <c r="S1136" i="2" s="1"/>
  <c r="T1136" i="2" s="1"/>
  <c r="U1136" i="2" s="1"/>
  <c r="V1136" i="2" s="1"/>
  <c r="K1137" i="2"/>
  <c r="L1137" i="2"/>
  <c r="R1137" i="2"/>
  <c r="S1137" i="2" s="1"/>
  <c r="T1137" i="2" s="1"/>
  <c r="U1137" i="2" s="1"/>
  <c r="V1137" i="2" s="1"/>
  <c r="K1138" i="2"/>
  <c r="L1138" i="2"/>
  <c r="M1138" i="2" s="1"/>
  <c r="O1138" i="2" s="1"/>
  <c r="R1138" i="2"/>
  <c r="S1138" i="2" s="1"/>
  <c r="T1138" i="2" s="1"/>
  <c r="U1138" i="2" s="1"/>
  <c r="V1138" i="2" s="1"/>
  <c r="K1139" i="2"/>
  <c r="L1139" i="2"/>
  <c r="M1139" i="2" s="1"/>
  <c r="N1139" i="2" s="1"/>
  <c r="R1139" i="2"/>
  <c r="S1139" i="2" s="1"/>
  <c r="T1139" i="2" s="1"/>
  <c r="U1139" i="2" s="1"/>
  <c r="V1139" i="2" s="1"/>
  <c r="K1140" i="2"/>
  <c r="L1140" i="2"/>
  <c r="R1140" i="2"/>
  <c r="S1140" i="2" s="1"/>
  <c r="T1140" i="2" s="1"/>
  <c r="U1140" i="2" s="1"/>
  <c r="V1140" i="2" s="1"/>
  <c r="W1140" i="2" s="1"/>
  <c r="K1141" i="2"/>
  <c r="L1141" i="2"/>
  <c r="R1141" i="2"/>
  <c r="S1141" i="2" s="1"/>
  <c r="T1141" i="2" s="1"/>
  <c r="U1141" i="2" s="1"/>
  <c r="V1141" i="2" s="1"/>
  <c r="K1142" i="2"/>
  <c r="L1142" i="2"/>
  <c r="M1142" i="2" s="1"/>
  <c r="R1142" i="2"/>
  <c r="S1142" i="2" s="1"/>
  <c r="T1142" i="2" s="1"/>
  <c r="U1142" i="2" s="1"/>
  <c r="V1142" i="2" s="1"/>
  <c r="K1143" i="2"/>
  <c r="L1143" i="2"/>
  <c r="R1143" i="2"/>
  <c r="S1143" i="2" s="1"/>
  <c r="T1143" i="2" s="1"/>
  <c r="U1143" i="2" s="1"/>
  <c r="V1143" i="2" s="1"/>
  <c r="X1143" i="2" s="1"/>
  <c r="K1144" i="2"/>
  <c r="L1144" i="2"/>
  <c r="R1144" i="2"/>
  <c r="S1144" i="2" s="1"/>
  <c r="T1144" i="2" s="1"/>
  <c r="U1144" i="2" s="1"/>
  <c r="V1144" i="2" s="1"/>
  <c r="K1145" i="2"/>
  <c r="L1145" i="2"/>
  <c r="M1145" i="2" s="1"/>
  <c r="O1145" i="2" s="1"/>
  <c r="R1145" i="2"/>
  <c r="S1145" i="2" s="1"/>
  <c r="T1145" i="2" s="1"/>
  <c r="U1145" i="2" s="1"/>
  <c r="V1145" i="2" s="1"/>
  <c r="K1146" i="2"/>
  <c r="L1146" i="2"/>
  <c r="M1146" i="2" s="1"/>
  <c r="O1146" i="2" s="1"/>
  <c r="R1146" i="2"/>
  <c r="S1146" i="2" s="1"/>
  <c r="T1146" i="2" s="1"/>
  <c r="U1146" i="2" s="1"/>
  <c r="V1146" i="2" s="1"/>
  <c r="K1147" i="2"/>
  <c r="L1147" i="2"/>
  <c r="R1147" i="2"/>
  <c r="S1147" i="2" s="1"/>
  <c r="T1147" i="2" s="1"/>
  <c r="U1147" i="2" s="1"/>
  <c r="V1147" i="2" s="1"/>
  <c r="X1147" i="2" s="1"/>
  <c r="K1148" i="2"/>
  <c r="L1148" i="2"/>
  <c r="M1148" i="2" s="1"/>
  <c r="R1148" i="2"/>
  <c r="S1148" i="2" s="1"/>
  <c r="T1148" i="2" s="1"/>
  <c r="U1148" i="2" s="1"/>
  <c r="V1148" i="2" s="1"/>
  <c r="K1149" i="2"/>
  <c r="L1149" i="2"/>
  <c r="M1149" i="2" s="1"/>
  <c r="O1149" i="2" s="1"/>
  <c r="R1149" i="2"/>
  <c r="S1149" i="2" s="1"/>
  <c r="T1149" i="2" s="1"/>
  <c r="U1149" i="2" s="1"/>
  <c r="V1149" i="2" s="1"/>
  <c r="K1150" i="2"/>
  <c r="L1150" i="2"/>
  <c r="M1150" i="2" s="1"/>
  <c r="R1150" i="2"/>
  <c r="S1150" i="2" s="1"/>
  <c r="T1150" i="2" s="1"/>
  <c r="U1150" i="2" s="1"/>
  <c r="V1150" i="2" s="1"/>
  <c r="K1151" i="2"/>
  <c r="L1151" i="2"/>
  <c r="M1151" i="2" s="1"/>
  <c r="R1151" i="2"/>
  <c r="S1151" i="2" s="1"/>
  <c r="T1151" i="2" s="1"/>
  <c r="U1151" i="2" s="1"/>
  <c r="V1151" i="2" s="1"/>
  <c r="X1151" i="2" s="1"/>
  <c r="K1152" i="2"/>
  <c r="L1152" i="2"/>
  <c r="M1152" i="2" s="1"/>
  <c r="R1152" i="2"/>
  <c r="S1152" i="2" s="1"/>
  <c r="T1152" i="2" s="1"/>
  <c r="U1152" i="2" s="1"/>
  <c r="V1152" i="2" s="1"/>
  <c r="X1152" i="2" s="1"/>
  <c r="K1153" i="2"/>
  <c r="L1153" i="2"/>
  <c r="R1153" i="2"/>
  <c r="S1153" i="2" s="1"/>
  <c r="T1153" i="2" s="1"/>
  <c r="U1153" i="2" s="1"/>
  <c r="V1153" i="2" s="1"/>
  <c r="K1154" i="2"/>
  <c r="L1154" i="2"/>
  <c r="R1154" i="2"/>
  <c r="S1154" i="2" s="1"/>
  <c r="T1154" i="2" s="1"/>
  <c r="U1154" i="2" s="1"/>
  <c r="V1154" i="2" s="1"/>
  <c r="W1154" i="2" s="1"/>
  <c r="K1155" i="2"/>
  <c r="L1155" i="2"/>
  <c r="M1155" i="2" s="1"/>
  <c r="R1155" i="2"/>
  <c r="S1155" i="2" s="1"/>
  <c r="T1155" i="2" s="1"/>
  <c r="U1155" i="2" s="1"/>
  <c r="V1155" i="2" s="1"/>
  <c r="K1156" i="2"/>
  <c r="L1156" i="2"/>
  <c r="M1156" i="2" s="1"/>
  <c r="O1156" i="2" s="1"/>
  <c r="R1156" i="2"/>
  <c r="S1156" i="2" s="1"/>
  <c r="T1156" i="2" s="1"/>
  <c r="U1156" i="2" s="1"/>
  <c r="V1156" i="2" s="1"/>
  <c r="K1157" i="2"/>
  <c r="L1157" i="2"/>
  <c r="M1157" i="2" s="1"/>
  <c r="O1157" i="2" s="1"/>
  <c r="R1157" i="2"/>
  <c r="S1157" i="2" s="1"/>
  <c r="T1157" i="2" s="1"/>
  <c r="U1157" i="2" s="1"/>
  <c r="V1157" i="2" s="1"/>
  <c r="K1158" i="2"/>
  <c r="L1158" i="2"/>
  <c r="M1158" i="2" s="1"/>
  <c r="N1158" i="2" s="1"/>
  <c r="R1158" i="2"/>
  <c r="S1158" i="2" s="1"/>
  <c r="T1158" i="2" s="1"/>
  <c r="U1158" i="2" s="1"/>
  <c r="V1158" i="2" s="1"/>
  <c r="K1159" i="2"/>
  <c r="L1159" i="2"/>
  <c r="R1159" i="2"/>
  <c r="S1159" i="2" s="1"/>
  <c r="T1159" i="2" s="1"/>
  <c r="U1159" i="2" s="1"/>
  <c r="V1159" i="2" s="1"/>
  <c r="K1160" i="2"/>
  <c r="L1160" i="2"/>
  <c r="R1160" i="2"/>
  <c r="S1160" i="2" s="1"/>
  <c r="T1160" i="2" s="1"/>
  <c r="U1160" i="2" s="1"/>
  <c r="V1160" i="2" s="1"/>
  <c r="K1161" i="2"/>
  <c r="L1161" i="2"/>
  <c r="M1161" i="2" s="1"/>
  <c r="R1161" i="2"/>
  <c r="S1161" i="2" s="1"/>
  <c r="T1161" i="2" s="1"/>
  <c r="U1161" i="2" s="1"/>
  <c r="V1161" i="2" s="1"/>
  <c r="K1162" i="2"/>
  <c r="L1162" i="2"/>
  <c r="M1162" i="2" s="1"/>
  <c r="R1162" i="2"/>
  <c r="S1162" i="2" s="1"/>
  <c r="T1162" i="2" s="1"/>
  <c r="U1162" i="2" s="1"/>
  <c r="V1162" i="2" s="1"/>
  <c r="K1163" i="2"/>
  <c r="L1163" i="2"/>
  <c r="R1163" i="2"/>
  <c r="S1163" i="2" s="1"/>
  <c r="T1163" i="2" s="1"/>
  <c r="U1163" i="2" s="1"/>
  <c r="V1163" i="2" s="1"/>
  <c r="X1163" i="2" s="1"/>
  <c r="K1164" i="2"/>
  <c r="L1164" i="2"/>
  <c r="M1164" i="2" s="1"/>
  <c r="O1164" i="2" s="1"/>
  <c r="R1164" i="2"/>
  <c r="S1164" i="2" s="1"/>
  <c r="T1164" i="2" s="1"/>
  <c r="U1164" i="2" s="1"/>
  <c r="V1164" i="2" s="1"/>
  <c r="K1165" i="2"/>
  <c r="L1165" i="2"/>
  <c r="M1165" i="2" s="1"/>
  <c r="O1165" i="2" s="1"/>
  <c r="R1165" i="2"/>
  <c r="S1165" i="2" s="1"/>
  <c r="T1165" i="2" s="1"/>
  <c r="U1165" i="2" s="1"/>
  <c r="V1165" i="2" s="1"/>
  <c r="X1165" i="2" s="1"/>
  <c r="K1166" i="2"/>
  <c r="L1166" i="2"/>
  <c r="M1166" i="2" s="1"/>
  <c r="R1166" i="2"/>
  <c r="S1166" i="2" s="1"/>
  <c r="T1166" i="2" s="1"/>
  <c r="U1166" i="2" s="1"/>
  <c r="V1166" i="2" s="1"/>
  <c r="W1166" i="2" s="1"/>
  <c r="K1167" i="2"/>
  <c r="L1167" i="2"/>
  <c r="R1167" i="2"/>
  <c r="S1167" i="2" s="1"/>
  <c r="T1167" i="2" s="1"/>
  <c r="U1167" i="2" s="1"/>
  <c r="V1167" i="2" s="1"/>
  <c r="K1168" i="2"/>
  <c r="L1168" i="2"/>
  <c r="M1168" i="2" s="1"/>
  <c r="O1168" i="2" s="1"/>
  <c r="R1168" i="2"/>
  <c r="S1168" i="2" s="1"/>
  <c r="T1168" i="2" s="1"/>
  <c r="U1168" i="2" s="1"/>
  <c r="V1168" i="2" s="1"/>
  <c r="K1169" i="2"/>
  <c r="L1169" i="2"/>
  <c r="M1169" i="2" s="1"/>
  <c r="R1169" i="2"/>
  <c r="S1169" i="2" s="1"/>
  <c r="T1169" i="2" s="1"/>
  <c r="U1169" i="2" s="1"/>
  <c r="V1169" i="2" s="1"/>
  <c r="X1169" i="2" s="1"/>
  <c r="K1170" i="2"/>
  <c r="L1170" i="2"/>
  <c r="R1170" i="2"/>
  <c r="S1170" i="2" s="1"/>
  <c r="T1170" i="2" s="1"/>
  <c r="U1170" i="2" s="1"/>
  <c r="V1170" i="2" s="1"/>
  <c r="K1171" i="2"/>
  <c r="L1171" i="2"/>
  <c r="R1171" i="2"/>
  <c r="S1171" i="2" s="1"/>
  <c r="T1171" i="2" s="1"/>
  <c r="U1171" i="2" s="1"/>
  <c r="V1171" i="2" s="1"/>
  <c r="K1172" i="2"/>
  <c r="L1172" i="2"/>
  <c r="M1172" i="2" s="1"/>
  <c r="O1172" i="2" s="1"/>
  <c r="R1172" i="2"/>
  <c r="S1172" i="2" s="1"/>
  <c r="T1172" i="2" s="1"/>
  <c r="U1172" i="2" s="1"/>
  <c r="V1172" i="2" s="1"/>
  <c r="W1172" i="2" s="1"/>
  <c r="K1173" i="2"/>
  <c r="L1173" i="2"/>
  <c r="R1173" i="2"/>
  <c r="S1173" i="2" s="1"/>
  <c r="T1173" i="2" s="1"/>
  <c r="U1173" i="2" s="1"/>
  <c r="V1173" i="2" s="1"/>
  <c r="K1174" i="2"/>
  <c r="L1174" i="2"/>
  <c r="M1174" i="2" s="1"/>
  <c r="O1174" i="2" s="1"/>
  <c r="R1174" i="2"/>
  <c r="S1174" i="2" s="1"/>
  <c r="T1174" i="2" s="1"/>
  <c r="U1174" i="2" s="1"/>
  <c r="V1174" i="2" s="1"/>
  <c r="K1175" i="2"/>
  <c r="L1175" i="2"/>
  <c r="M1175" i="2" s="1"/>
  <c r="R1175" i="2"/>
  <c r="S1175" i="2" s="1"/>
  <c r="T1175" i="2" s="1"/>
  <c r="U1175" i="2" s="1"/>
  <c r="V1175" i="2" s="1"/>
  <c r="X1175" i="2" s="1"/>
  <c r="K1176" i="2"/>
  <c r="L1176" i="2"/>
  <c r="M1176" i="2" s="1"/>
  <c r="O1176" i="2" s="1"/>
  <c r="R1176" i="2"/>
  <c r="S1176" i="2" s="1"/>
  <c r="T1176" i="2" s="1"/>
  <c r="U1176" i="2" s="1"/>
  <c r="V1176" i="2" s="1"/>
  <c r="K1177" i="2"/>
  <c r="L1177" i="2"/>
  <c r="M1177" i="2" s="1"/>
  <c r="O1177" i="2" s="1"/>
  <c r="R1177" i="2"/>
  <c r="S1177" i="2" s="1"/>
  <c r="T1177" i="2" s="1"/>
  <c r="U1177" i="2" s="1"/>
  <c r="V1177" i="2" s="1"/>
  <c r="X1177" i="2" s="1"/>
  <c r="K1178" i="2"/>
  <c r="L1178" i="2"/>
  <c r="M1178" i="2" s="1"/>
  <c r="O1178" i="2" s="1"/>
  <c r="R1178" i="2"/>
  <c r="S1178" i="2" s="1"/>
  <c r="T1178" i="2" s="1"/>
  <c r="U1178" i="2" s="1"/>
  <c r="V1178" i="2" s="1"/>
  <c r="K1179" i="2"/>
  <c r="L1179" i="2"/>
  <c r="M1179" i="2" s="1"/>
  <c r="R1179" i="2"/>
  <c r="S1179" i="2" s="1"/>
  <c r="T1179" i="2" s="1"/>
  <c r="U1179" i="2" s="1"/>
  <c r="V1179" i="2" s="1"/>
  <c r="K1180" i="2"/>
  <c r="L1180" i="2"/>
  <c r="R1180" i="2"/>
  <c r="S1180" i="2" s="1"/>
  <c r="T1180" i="2" s="1"/>
  <c r="U1180" i="2" s="1"/>
  <c r="V1180" i="2" s="1"/>
  <c r="K1181" i="2"/>
  <c r="L1181" i="2"/>
  <c r="R1181" i="2"/>
  <c r="S1181" i="2" s="1"/>
  <c r="T1181" i="2" s="1"/>
  <c r="U1181" i="2" s="1"/>
  <c r="V1181" i="2" s="1"/>
  <c r="K1182" i="2"/>
  <c r="L1182" i="2"/>
  <c r="M1182" i="2" s="1"/>
  <c r="N1182" i="2" s="1"/>
  <c r="R1182" i="2"/>
  <c r="S1182" i="2" s="1"/>
  <c r="T1182" i="2" s="1"/>
  <c r="U1182" i="2" s="1"/>
  <c r="V1182" i="2" s="1"/>
  <c r="K1183" i="2"/>
  <c r="L1183" i="2"/>
  <c r="R1183" i="2"/>
  <c r="S1183" i="2" s="1"/>
  <c r="T1183" i="2" s="1"/>
  <c r="U1183" i="2" s="1"/>
  <c r="V1183" i="2" s="1"/>
  <c r="K1184" i="2"/>
  <c r="L1184" i="2"/>
  <c r="M1184" i="2" s="1"/>
  <c r="R1184" i="2"/>
  <c r="S1184" i="2" s="1"/>
  <c r="T1184" i="2" s="1"/>
  <c r="U1184" i="2" s="1"/>
  <c r="V1184" i="2" s="1"/>
  <c r="K1185" i="2"/>
  <c r="L1185" i="2"/>
  <c r="M1185" i="2" s="1"/>
  <c r="R1185" i="2"/>
  <c r="S1185" i="2" s="1"/>
  <c r="T1185" i="2" s="1"/>
  <c r="U1185" i="2" s="1"/>
  <c r="V1185" i="2" s="1"/>
  <c r="W1185" i="2" s="1"/>
  <c r="K1186" i="2"/>
  <c r="L1186" i="2"/>
  <c r="M1186" i="2" s="1"/>
  <c r="R1186" i="2"/>
  <c r="S1186" i="2" s="1"/>
  <c r="T1186" i="2" s="1"/>
  <c r="U1186" i="2" s="1"/>
  <c r="V1186" i="2" s="1"/>
  <c r="K1187" i="2"/>
  <c r="L1187" i="2"/>
  <c r="M1187" i="2" s="1"/>
  <c r="R1187" i="2"/>
  <c r="S1187" i="2" s="1"/>
  <c r="T1187" i="2" s="1"/>
  <c r="U1187" i="2" s="1"/>
  <c r="V1187" i="2" s="1"/>
  <c r="K1188" i="2"/>
  <c r="L1188" i="2"/>
  <c r="M1188" i="2" s="1"/>
  <c r="O1188" i="2" s="1"/>
  <c r="R1188" i="2"/>
  <c r="S1188" i="2" s="1"/>
  <c r="T1188" i="2" s="1"/>
  <c r="U1188" i="2" s="1"/>
  <c r="V1188" i="2" s="1"/>
  <c r="K1189" i="2"/>
  <c r="L1189" i="2"/>
  <c r="R1189" i="2"/>
  <c r="S1189" i="2" s="1"/>
  <c r="T1189" i="2" s="1"/>
  <c r="U1189" i="2" s="1"/>
  <c r="V1189" i="2" s="1"/>
  <c r="K1190" i="2"/>
  <c r="L1190" i="2"/>
  <c r="M1190" i="2" s="1"/>
  <c r="R1190" i="2"/>
  <c r="S1190" i="2" s="1"/>
  <c r="T1190" i="2" s="1"/>
  <c r="U1190" i="2" s="1"/>
  <c r="V1190" i="2" s="1"/>
  <c r="K1191" i="2"/>
  <c r="L1191" i="2"/>
  <c r="R1191" i="2"/>
  <c r="S1191" i="2" s="1"/>
  <c r="T1191" i="2" s="1"/>
  <c r="U1191" i="2" s="1"/>
  <c r="V1191" i="2" s="1"/>
  <c r="K1192" i="2"/>
  <c r="L1192" i="2"/>
  <c r="R1192" i="2"/>
  <c r="S1192" i="2" s="1"/>
  <c r="T1192" i="2" s="1"/>
  <c r="U1192" i="2" s="1"/>
  <c r="V1192" i="2" s="1"/>
  <c r="K1193" i="2"/>
  <c r="L1193" i="2"/>
  <c r="R1193" i="2"/>
  <c r="S1193" i="2" s="1"/>
  <c r="T1193" i="2" s="1"/>
  <c r="U1193" i="2" s="1"/>
  <c r="V1193" i="2" s="1"/>
  <c r="K1194" i="2"/>
  <c r="L1194" i="2"/>
  <c r="M1194" i="2" s="1"/>
  <c r="R1194" i="2"/>
  <c r="S1194" i="2" s="1"/>
  <c r="T1194" i="2" s="1"/>
  <c r="U1194" i="2" s="1"/>
  <c r="V1194" i="2" s="1"/>
  <c r="W1194" i="2" s="1"/>
  <c r="K1195" i="2"/>
  <c r="L1195" i="2"/>
  <c r="M1195" i="2" s="1"/>
  <c r="R1195" i="2"/>
  <c r="S1195" i="2" s="1"/>
  <c r="T1195" i="2" s="1"/>
  <c r="U1195" i="2" s="1"/>
  <c r="V1195" i="2" s="1"/>
  <c r="K1196" i="2"/>
  <c r="L1196" i="2"/>
  <c r="M1196" i="2" s="1"/>
  <c r="O1196" i="2" s="1"/>
  <c r="R1196" i="2"/>
  <c r="S1196" i="2" s="1"/>
  <c r="T1196" i="2" s="1"/>
  <c r="U1196" i="2" s="1"/>
  <c r="V1196" i="2" s="1"/>
  <c r="W1196" i="2" s="1"/>
  <c r="K1197" i="2"/>
  <c r="L1197" i="2"/>
  <c r="M1197" i="2" s="1"/>
  <c r="O1197" i="2" s="1"/>
  <c r="R1197" i="2"/>
  <c r="S1197" i="2" s="1"/>
  <c r="T1197" i="2" s="1"/>
  <c r="U1197" i="2" s="1"/>
  <c r="V1197" i="2" s="1"/>
  <c r="K1198" i="2"/>
  <c r="L1198" i="2"/>
  <c r="R1198" i="2"/>
  <c r="S1198" i="2" s="1"/>
  <c r="T1198" i="2" s="1"/>
  <c r="U1198" i="2" s="1"/>
  <c r="V1198" i="2" s="1"/>
  <c r="K1199" i="2"/>
  <c r="L1199" i="2"/>
  <c r="M1199" i="2" s="1"/>
  <c r="O1199" i="2" s="1"/>
  <c r="R1199" i="2"/>
  <c r="S1199" i="2" s="1"/>
  <c r="T1199" i="2" s="1"/>
  <c r="U1199" i="2" s="1"/>
  <c r="V1199" i="2" s="1"/>
  <c r="K1200" i="2"/>
  <c r="L1200" i="2"/>
  <c r="R1200" i="2"/>
  <c r="S1200" i="2" s="1"/>
  <c r="T1200" i="2" s="1"/>
  <c r="U1200" i="2" s="1"/>
  <c r="V1200" i="2" s="1"/>
  <c r="K1201" i="2"/>
  <c r="L1201" i="2"/>
  <c r="R1201" i="2"/>
  <c r="S1201" i="2" s="1"/>
  <c r="T1201" i="2" s="1"/>
  <c r="U1201" i="2" s="1"/>
  <c r="V1201" i="2" s="1"/>
  <c r="K1202" i="2"/>
  <c r="L1202" i="2"/>
  <c r="R1202" i="2"/>
  <c r="S1202" i="2" s="1"/>
  <c r="T1202" i="2" s="1"/>
  <c r="U1202" i="2" s="1"/>
  <c r="V1202" i="2" s="1"/>
  <c r="K1203" i="2"/>
  <c r="L1203" i="2"/>
  <c r="M1203" i="2" s="1"/>
  <c r="R1203" i="2"/>
  <c r="S1203" i="2" s="1"/>
  <c r="T1203" i="2" s="1"/>
  <c r="U1203" i="2" s="1"/>
  <c r="V1203" i="2" s="1"/>
  <c r="X1203" i="2" s="1"/>
  <c r="K1204" i="2"/>
  <c r="L1204" i="2"/>
  <c r="M1204" i="2" s="1"/>
  <c r="R1204" i="2"/>
  <c r="S1204" i="2" s="1"/>
  <c r="T1204" i="2" s="1"/>
  <c r="U1204" i="2" s="1"/>
  <c r="V1204" i="2" s="1"/>
  <c r="W1204" i="2" s="1"/>
  <c r="K1205" i="2"/>
  <c r="L1205" i="2"/>
  <c r="M1205" i="2" s="1"/>
  <c r="O1205" i="2" s="1"/>
  <c r="R1205" i="2"/>
  <c r="S1205" i="2" s="1"/>
  <c r="T1205" i="2" s="1"/>
  <c r="U1205" i="2" s="1"/>
  <c r="V1205" i="2" s="1"/>
  <c r="K1206" i="2"/>
  <c r="L1206" i="2"/>
  <c r="R1206" i="2"/>
  <c r="S1206" i="2" s="1"/>
  <c r="T1206" i="2" s="1"/>
  <c r="U1206" i="2" s="1"/>
  <c r="V1206" i="2" s="1"/>
  <c r="W1206" i="2" s="1"/>
  <c r="K1207" i="2"/>
  <c r="L1207" i="2"/>
  <c r="M1207" i="2" s="1"/>
  <c r="R1207" i="2"/>
  <c r="S1207" i="2" s="1"/>
  <c r="T1207" i="2" s="1"/>
  <c r="U1207" i="2" s="1"/>
  <c r="V1207" i="2" s="1"/>
  <c r="K1208" i="2"/>
  <c r="L1208" i="2"/>
  <c r="M1208" i="2" s="1"/>
  <c r="R1208" i="2"/>
  <c r="S1208" i="2" s="1"/>
  <c r="T1208" i="2" s="1"/>
  <c r="U1208" i="2" s="1"/>
  <c r="V1208" i="2" s="1"/>
  <c r="K1209" i="2"/>
  <c r="L1209" i="2"/>
  <c r="M1209" i="2" s="1"/>
  <c r="R1209" i="2"/>
  <c r="S1209" i="2" s="1"/>
  <c r="T1209" i="2" s="1"/>
  <c r="U1209" i="2" s="1"/>
  <c r="V1209" i="2" s="1"/>
  <c r="K1210" i="2"/>
  <c r="L1210" i="2"/>
  <c r="M1210" i="2" s="1"/>
  <c r="R1210" i="2"/>
  <c r="S1210" i="2" s="1"/>
  <c r="T1210" i="2" s="1"/>
  <c r="U1210" i="2" s="1"/>
  <c r="V1210" i="2" s="1"/>
  <c r="K1211" i="2"/>
  <c r="L1211" i="2"/>
  <c r="R1211" i="2"/>
  <c r="S1211" i="2" s="1"/>
  <c r="T1211" i="2" s="1"/>
  <c r="U1211" i="2" s="1"/>
  <c r="V1211" i="2" s="1"/>
  <c r="K1212" i="2"/>
  <c r="L1212" i="2"/>
  <c r="R1212" i="2"/>
  <c r="S1212" i="2" s="1"/>
  <c r="T1212" i="2" s="1"/>
  <c r="U1212" i="2" s="1"/>
  <c r="V1212" i="2" s="1"/>
  <c r="K1213" i="2"/>
  <c r="L1213" i="2"/>
  <c r="M1213" i="2" s="1"/>
  <c r="O1213" i="2" s="1"/>
  <c r="R1213" i="2"/>
  <c r="S1213" i="2" s="1"/>
  <c r="T1213" i="2" s="1"/>
  <c r="U1213" i="2" s="1"/>
  <c r="V1213" i="2" s="1"/>
  <c r="K1214" i="2"/>
  <c r="L1214" i="2"/>
  <c r="M1214" i="2" s="1"/>
  <c r="N1214" i="2" s="1"/>
  <c r="R1214" i="2"/>
  <c r="S1214" i="2" s="1"/>
  <c r="T1214" i="2" s="1"/>
  <c r="U1214" i="2" s="1"/>
  <c r="V1214" i="2" s="1"/>
  <c r="K1215" i="2"/>
  <c r="L1215" i="2"/>
  <c r="M1215" i="2" s="1"/>
  <c r="O1215" i="2" s="1"/>
  <c r="R1215" i="2"/>
  <c r="S1215" i="2" s="1"/>
  <c r="T1215" i="2" s="1"/>
  <c r="U1215" i="2" s="1"/>
  <c r="V1215" i="2" s="1"/>
  <c r="K1216" i="2"/>
  <c r="L1216" i="2"/>
  <c r="M1216" i="2" s="1"/>
  <c r="R1216" i="2"/>
  <c r="S1216" i="2" s="1"/>
  <c r="T1216" i="2" s="1"/>
  <c r="U1216" i="2" s="1"/>
  <c r="V1216" i="2" s="1"/>
  <c r="K1217" i="2"/>
  <c r="L1217" i="2"/>
  <c r="R1217" i="2"/>
  <c r="S1217" i="2" s="1"/>
  <c r="T1217" i="2" s="1"/>
  <c r="U1217" i="2" s="1"/>
  <c r="V1217" i="2" s="1"/>
  <c r="X1217" i="2" s="1"/>
  <c r="K1218" i="2"/>
  <c r="L1218" i="2"/>
  <c r="R1218" i="2"/>
  <c r="S1218" i="2" s="1"/>
  <c r="T1218" i="2" s="1"/>
  <c r="U1218" i="2" s="1"/>
  <c r="V1218" i="2" s="1"/>
  <c r="W1218" i="2" s="1"/>
  <c r="K1219" i="2"/>
  <c r="L1219" i="2"/>
  <c r="M1219" i="2" s="1"/>
  <c r="O1219" i="2" s="1"/>
  <c r="R1219" i="2"/>
  <c r="S1219" i="2" s="1"/>
  <c r="T1219" i="2" s="1"/>
  <c r="U1219" i="2" s="1"/>
  <c r="V1219" i="2" s="1"/>
  <c r="K1220" i="2"/>
  <c r="L1220" i="2"/>
  <c r="M1220" i="2" s="1"/>
  <c r="O1220" i="2" s="1"/>
  <c r="R1220" i="2"/>
  <c r="S1220" i="2" s="1"/>
  <c r="T1220" i="2" s="1"/>
  <c r="U1220" i="2" s="1"/>
  <c r="V1220" i="2" s="1"/>
  <c r="X1220" i="2" s="1"/>
  <c r="K1221" i="2"/>
  <c r="L1221" i="2"/>
  <c r="R1221" i="2"/>
  <c r="S1221" i="2" s="1"/>
  <c r="T1221" i="2" s="1"/>
  <c r="U1221" i="2" s="1"/>
  <c r="V1221" i="2" s="1"/>
  <c r="K1222" i="2"/>
  <c r="L1222" i="2"/>
  <c r="M1222" i="2" s="1"/>
  <c r="R1222" i="2"/>
  <c r="S1222" i="2" s="1"/>
  <c r="T1222" i="2" s="1"/>
  <c r="U1222" i="2" s="1"/>
  <c r="V1222" i="2" s="1"/>
  <c r="K1223" i="2"/>
  <c r="L1223" i="2"/>
  <c r="M1223" i="2" s="1"/>
  <c r="R1223" i="2"/>
  <c r="S1223" i="2" s="1"/>
  <c r="T1223" i="2" s="1"/>
  <c r="U1223" i="2" s="1"/>
  <c r="V1223" i="2" s="1"/>
  <c r="K1224" i="2"/>
  <c r="L1224" i="2"/>
  <c r="M1224" i="2" s="1"/>
  <c r="R1224" i="2"/>
  <c r="S1224" i="2" s="1"/>
  <c r="T1224" i="2" s="1"/>
  <c r="U1224" i="2" s="1"/>
  <c r="V1224" i="2" s="1"/>
  <c r="K1225" i="2"/>
  <c r="L1225" i="2"/>
  <c r="R1225" i="2"/>
  <c r="S1225" i="2" s="1"/>
  <c r="T1225" i="2" s="1"/>
  <c r="U1225" i="2" s="1"/>
  <c r="V1225" i="2" s="1"/>
  <c r="K1226" i="2"/>
  <c r="L1226" i="2"/>
  <c r="R1226" i="2"/>
  <c r="S1226" i="2" s="1"/>
  <c r="T1226" i="2" s="1"/>
  <c r="U1226" i="2" s="1"/>
  <c r="V1226" i="2" s="1"/>
  <c r="K1227" i="2"/>
  <c r="L1227" i="2"/>
  <c r="M1227" i="2" s="1"/>
  <c r="R1227" i="2"/>
  <c r="S1227" i="2" s="1"/>
  <c r="T1227" i="2" s="1"/>
  <c r="U1227" i="2" s="1"/>
  <c r="V1227" i="2" s="1"/>
  <c r="K1228" i="2"/>
  <c r="L1228" i="2"/>
  <c r="M1228" i="2" s="1"/>
  <c r="R1228" i="2"/>
  <c r="S1228" i="2" s="1"/>
  <c r="T1228" i="2" s="1"/>
  <c r="U1228" i="2" s="1"/>
  <c r="V1228" i="2" s="1"/>
  <c r="X1228" i="2" s="1"/>
  <c r="K1229" i="2"/>
  <c r="L1229" i="2"/>
  <c r="R1229" i="2"/>
  <c r="S1229" i="2" s="1"/>
  <c r="T1229" i="2" s="1"/>
  <c r="U1229" i="2" s="1"/>
  <c r="V1229" i="2" s="1"/>
  <c r="K1230" i="2"/>
  <c r="L1230" i="2"/>
  <c r="R1230" i="2"/>
  <c r="S1230" i="2" s="1"/>
  <c r="T1230" i="2" s="1"/>
  <c r="U1230" i="2" s="1"/>
  <c r="V1230" i="2" s="1"/>
  <c r="X1230" i="2" s="1"/>
  <c r="K1231" i="2"/>
  <c r="L1231" i="2"/>
  <c r="M1231" i="2" s="1"/>
  <c r="O1231" i="2" s="1"/>
  <c r="R1231" i="2"/>
  <c r="S1231" i="2" s="1"/>
  <c r="T1231" i="2" s="1"/>
  <c r="U1231" i="2" s="1"/>
  <c r="V1231" i="2" s="1"/>
  <c r="K1232" i="2"/>
  <c r="L1232" i="2"/>
  <c r="R1232" i="2"/>
  <c r="S1232" i="2" s="1"/>
  <c r="T1232" i="2" s="1"/>
  <c r="U1232" i="2" s="1"/>
  <c r="V1232" i="2" s="1"/>
  <c r="K1233" i="2"/>
  <c r="L1233" i="2"/>
  <c r="R1233" i="2"/>
  <c r="S1233" i="2" s="1"/>
  <c r="T1233" i="2" s="1"/>
  <c r="U1233" i="2" s="1"/>
  <c r="V1233" i="2" s="1"/>
  <c r="X1233" i="2" s="1"/>
  <c r="K1234" i="2"/>
  <c r="L1234" i="2"/>
  <c r="M1234" i="2" s="1"/>
  <c r="R1234" i="2"/>
  <c r="S1234" i="2" s="1"/>
  <c r="T1234" i="2" s="1"/>
  <c r="U1234" i="2" s="1"/>
  <c r="V1234" i="2" s="1"/>
  <c r="K1235" i="2"/>
  <c r="L1235" i="2"/>
  <c r="M1235" i="2" s="1"/>
  <c r="N1235" i="2" s="1"/>
  <c r="R1235" i="2"/>
  <c r="S1235" i="2" s="1"/>
  <c r="T1235" i="2" s="1"/>
  <c r="U1235" i="2" s="1"/>
  <c r="V1235" i="2" s="1"/>
  <c r="K1236" i="2"/>
  <c r="L1236" i="2"/>
  <c r="M1236" i="2" s="1"/>
  <c r="R1236" i="2"/>
  <c r="S1236" i="2" s="1"/>
  <c r="T1236" i="2" s="1"/>
  <c r="U1236" i="2" s="1"/>
  <c r="V1236" i="2" s="1"/>
  <c r="W1236" i="2" s="1"/>
  <c r="K1237" i="2"/>
  <c r="L1237" i="2"/>
  <c r="R1237" i="2"/>
  <c r="S1237" i="2" s="1"/>
  <c r="T1237" i="2" s="1"/>
  <c r="U1237" i="2" s="1"/>
  <c r="V1237" i="2" s="1"/>
  <c r="K1238" i="2"/>
  <c r="L1238" i="2"/>
  <c r="M1238" i="2" s="1"/>
  <c r="R1238" i="2"/>
  <c r="S1238" i="2" s="1"/>
  <c r="T1238" i="2" s="1"/>
  <c r="U1238" i="2" s="1"/>
  <c r="V1238" i="2" s="1"/>
  <c r="K1239" i="2"/>
  <c r="L1239" i="2"/>
  <c r="R1239" i="2"/>
  <c r="S1239" i="2" s="1"/>
  <c r="T1239" i="2" s="1"/>
  <c r="U1239" i="2" s="1"/>
  <c r="V1239" i="2" s="1"/>
  <c r="K1240" i="2"/>
  <c r="L1240" i="2"/>
  <c r="M1240" i="2" s="1"/>
  <c r="R1240" i="2"/>
  <c r="S1240" i="2" s="1"/>
  <c r="T1240" i="2" s="1"/>
  <c r="U1240" i="2" s="1"/>
  <c r="V1240" i="2" s="1"/>
  <c r="X1240" i="2" s="1"/>
  <c r="K1241" i="2"/>
  <c r="L1241" i="2"/>
  <c r="M1241" i="2" s="1"/>
  <c r="R1241" i="2"/>
  <c r="S1241" i="2" s="1"/>
  <c r="T1241" i="2" s="1"/>
  <c r="U1241" i="2" s="1"/>
  <c r="V1241" i="2" s="1"/>
  <c r="W1241" i="2" s="1"/>
  <c r="K1242" i="2"/>
  <c r="L1242" i="2"/>
  <c r="M1242" i="2" s="1"/>
  <c r="O1242" i="2" s="1"/>
  <c r="R1242" i="2"/>
  <c r="S1242" i="2" s="1"/>
  <c r="T1242" i="2" s="1"/>
  <c r="U1242" i="2" s="1"/>
  <c r="V1242" i="2" s="1"/>
  <c r="W1242" i="2" s="1"/>
  <c r="K1243" i="2"/>
  <c r="L1243" i="2"/>
  <c r="R1243" i="2"/>
  <c r="S1243" i="2" s="1"/>
  <c r="T1243" i="2" s="1"/>
  <c r="U1243" i="2" s="1"/>
  <c r="V1243" i="2" s="1"/>
  <c r="K1244" i="2"/>
  <c r="L1244" i="2"/>
  <c r="R1244" i="2"/>
  <c r="S1244" i="2" s="1"/>
  <c r="T1244" i="2" s="1"/>
  <c r="U1244" i="2" s="1"/>
  <c r="V1244" i="2" s="1"/>
  <c r="K1245" i="2"/>
  <c r="L1245" i="2"/>
  <c r="M1245" i="2" s="1"/>
  <c r="R1245" i="2"/>
  <c r="S1245" i="2" s="1"/>
  <c r="T1245" i="2" s="1"/>
  <c r="U1245" i="2" s="1"/>
  <c r="V1245" i="2" s="1"/>
  <c r="K1246" i="2"/>
  <c r="L1246" i="2"/>
  <c r="M1246" i="2" s="1"/>
  <c r="R1246" i="2"/>
  <c r="S1246" i="2" s="1"/>
  <c r="T1246" i="2" s="1"/>
  <c r="U1246" i="2" s="1"/>
  <c r="V1246" i="2" s="1"/>
  <c r="K1247" i="2"/>
  <c r="L1247" i="2"/>
  <c r="R1247" i="2"/>
  <c r="S1247" i="2" s="1"/>
  <c r="T1247" i="2" s="1"/>
  <c r="U1247" i="2" s="1"/>
  <c r="V1247" i="2" s="1"/>
  <c r="K1248" i="2"/>
  <c r="L1248" i="2"/>
  <c r="R1248" i="2"/>
  <c r="S1248" i="2" s="1"/>
  <c r="T1248" i="2" s="1"/>
  <c r="U1248" i="2" s="1"/>
  <c r="V1248" i="2" s="1"/>
  <c r="K1249" i="2"/>
  <c r="L1249" i="2"/>
  <c r="M1249" i="2" s="1"/>
  <c r="R1249" i="2"/>
  <c r="S1249" i="2" s="1"/>
  <c r="T1249" i="2" s="1"/>
  <c r="U1249" i="2" s="1"/>
  <c r="V1249" i="2" s="1"/>
  <c r="W1249" i="2" s="1"/>
  <c r="K1250" i="2"/>
  <c r="L1250" i="2"/>
  <c r="M1250" i="2" s="1"/>
  <c r="R1250" i="2"/>
  <c r="S1250" i="2" s="1"/>
  <c r="T1250" i="2" s="1"/>
  <c r="U1250" i="2" s="1"/>
  <c r="V1250" i="2" s="1"/>
  <c r="W1250" i="2" s="1"/>
  <c r="K1251" i="2"/>
  <c r="L1251" i="2"/>
  <c r="M1251" i="2" s="1"/>
  <c r="R1251" i="2"/>
  <c r="S1251" i="2" s="1"/>
  <c r="T1251" i="2" s="1"/>
  <c r="U1251" i="2" s="1"/>
  <c r="V1251" i="2" s="1"/>
  <c r="K1252" i="2"/>
  <c r="L1252" i="2"/>
  <c r="M1252" i="2" s="1"/>
  <c r="O1252" i="2" s="1"/>
  <c r="R1252" i="2"/>
  <c r="S1252" i="2" s="1"/>
  <c r="T1252" i="2" s="1"/>
  <c r="U1252" i="2" s="1"/>
  <c r="V1252" i="2" s="1"/>
  <c r="W1252" i="2" s="1"/>
  <c r="K1253" i="2"/>
  <c r="L1253" i="2"/>
  <c r="R1253" i="2"/>
  <c r="S1253" i="2" s="1"/>
  <c r="T1253" i="2" s="1"/>
  <c r="U1253" i="2" s="1"/>
  <c r="V1253" i="2" s="1"/>
  <c r="K1254" i="2"/>
  <c r="L1254" i="2"/>
  <c r="M1254" i="2" s="1"/>
  <c r="N1254" i="2" s="1"/>
  <c r="R1254" i="2"/>
  <c r="S1254" i="2" s="1"/>
  <c r="T1254" i="2" s="1"/>
  <c r="U1254" i="2" s="1"/>
  <c r="V1254" i="2" s="1"/>
  <c r="K1255" i="2"/>
  <c r="L1255" i="2"/>
  <c r="M1255" i="2" s="1"/>
  <c r="R1255" i="2"/>
  <c r="S1255" i="2" s="1"/>
  <c r="T1255" i="2" s="1"/>
  <c r="U1255" i="2" s="1"/>
  <c r="V1255" i="2" s="1"/>
  <c r="K1256" i="2"/>
  <c r="L1256" i="2"/>
  <c r="M1256" i="2" s="1"/>
  <c r="R1256" i="2"/>
  <c r="S1256" i="2" s="1"/>
  <c r="T1256" i="2" s="1"/>
  <c r="U1256" i="2" s="1"/>
  <c r="V1256" i="2" s="1"/>
  <c r="X1256" i="2" s="1"/>
  <c r="K1257" i="2"/>
  <c r="L1257" i="2"/>
  <c r="M1257" i="2" s="1"/>
  <c r="R1257" i="2"/>
  <c r="S1257" i="2" s="1"/>
  <c r="T1257" i="2" s="1"/>
  <c r="U1257" i="2" s="1"/>
  <c r="V1257" i="2" s="1"/>
  <c r="K1258" i="2"/>
  <c r="L1258" i="2"/>
  <c r="R1258" i="2"/>
  <c r="S1258" i="2" s="1"/>
  <c r="T1258" i="2" s="1"/>
  <c r="U1258" i="2" s="1"/>
  <c r="V1258" i="2" s="1"/>
  <c r="K1259" i="2"/>
  <c r="L1259" i="2"/>
  <c r="R1259" i="2"/>
  <c r="S1259" i="2" s="1"/>
  <c r="T1259" i="2" s="1"/>
  <c r="U1259" i="2" s="1"/>
  <c r="V1259" i="2" s="1"/>
  <c r="K1260" i="2"/>
  <c r="L1260" i="2"/>
  <c r="M1260" i="2" s="1"/>
  <c r="O1260" i="2" s="1"/>
  <c r="R1260" i="2"/>
  <c r="S1260" i="2" s="1"/>
  <c r="T1260" i="2" s="1"/>
  <c r="U1260" i="2" s="1"/>
  <c r="V1260" i="2" s="1"/>
  <c r="K1261" i="2"/>
  <c r="L1261" i="2"/>
  <c r="M1261" i="2" s="1"/>
  <c r="R1261" i="2"/>
  <c r="S1261" i="2" s="1"/>
  <c r="T1261" i="2" s="1"/>
  <c r="U1261" i="2" s="1"/>
  <c r="V1261" i="2" s="1"/>
  <c r="X1261" i="2" s="1"/>
  <c r="K1262" i="2"/>
  <c r="L1262" i="2"/>
  <c r="M1262" i="2" s="1"/>
  <c r="R1262" i="2"/>
  <c r="S1262" i="2" s="1"/>
  <c r="T1262" i="2" s="1"/>
  <c r="U1262" i="2" s="1"/>
  <c r="V1262" i="2" s="1"/>
  <c r="X1262" i="2" s="1"/>
  <c r="K1263" i="2"/>
  <c r="L1263" i="2"/>
  <c r="M1263" i="2" s="1"/>
  <c r="O1263" i="2" s="1"/>
  <c r="R1263" i="2"/>
  <c r="S1263" i="2" s="1"/>
  <c r="T1263" i="2" s="1"/>
  <c r="U1263" i="2" s="1"/>
  <c r="V1263" i="2" s="1"/>
  <c r="K1264" i="2"/>
  <c r="L1264" i="2"/>
  <c r="R1264" i="2"/>
  <c r="S1264" i="2" s="1"/>
  <c r="T1264" i="2" s="1"/>
  <c r="U1264" i="2" s="1"/>
  <c r="V1264" i="2" s="1"/>
  <c r="K1265" i="2"/>
  <c r="L1265" i="2"/>
  <c r="R1265" i="2"/>
  <c r="S1265" i="2" s="1"/>
  <c r="T1265" i="2" s="1"/>
  <c r="U1265" i="2" s="1"/>
  <c r="V1265" i="2" s="1"/>
  <c r="K1266" i="2"/>
  <c r="L1266" i="2"/>
  <c r="R1266" i="2"/>
  <c r="S1266" i="2" s="1"/>
  <c r="T1266" i="2" s="1"/>
  <c r="U1266" i="2" s="1"/>
  <c r="V1266" i="2" s="1"/>
  <c r="K1267" i="2"/>
  <c r="L1267" i="2"/>
  <c r="M1267" i="2" s="1"/>
  <c r="N1267" i="2" s="1"/>
  <c r="R1267" i="2"/>
  <c r="S1267" i="2" s="1"/>
  <c r="T1267" i="2" s="1"/>
  <c r="U1267" i="2" s="1"/>
  <c r="V1267" i="2" s="1"/>
  <c r="K1268" i="2"/>
  <c r="L1268" i="2"/>
  <c r="M1268" i="2" s="1"/>
  <c r="R1268" i="2"/>
  <c r="S1268" i="2" s="1"/>
  <c r="T1268" i="2" s="1"/>
  <c r="U1268" i="2" s="1"/>
  <c r="V1268" i="2" s="1"/>
  <c r="W1268" i="2" s="1"/>
  <c r="K1269" i="2"/>
  <c r="L1269" i="2"/>
  <c r="R1269" i="2"/>
  <c r="S1269" i="2" s="1"/>
  <c r="T1269" i="2" s="1"/>
  <c r="U1269" i="2" s="1"/>
  <c r="V1269" i="2" s="1"/>
  <c r="X1269" i="2" s="1"/>
  <c r="K1270" i="2"/>
  <c r="L1270" i="2"/>
  <c r="M1270" i="2" s="1"/>
  <c r="N1270" i="2" s="1"/>
  <c r="R1270" i="2"/>
  <c r="S1270" i="2" s="1"/>
  <c r="T1270" i="2" s="1"/>
  <c r="U1270" i="2" s="1"/>
  <c r="V1270" i="2" s="1"/>
  <c r="W1270" i="2" s="1"/>
  <c r="K1271" i="2"/>
  <c r="L1271" i="2"/>
  <c r="M1271" i="2" s="1"/>
  <c r="R1271" i="2"/>
  <c r="S1271" i="2" s="1"/>
  <c r="T1271" i="2" s="1"/>
  <c r="U1271" i="2" s="1"/>
  <c r="V1271" i="2" s="1"/>
  <c r="X1271" i="2" s="1"/>
  <c r="K1272" i="2"/>
  <c r="L1272" i="2"/>
  <c r="R1272" i="2"/>
  <c r="S1272" i="2" s="1"/>
  <c r="T1272" i="2" s="1"/>
  <c r="U1272" i="2" s="1"/>
  <c r="V1272" i="2" s="1"/>
  <c r="K1273" i="2"/>
  <c r="L1273" i="2"/>
  <c r="M1273" i="2" s="1"/>
  <c r="O1273" i="2" s="1"/>
  <c r="R1273" i="2"/>
  <c r="S1273" i="2" s="1"/>
  <c r="T1273" i="2" s="1"/>
  <c r="U1273" i="2" s="1"/>
  <c r="V1273" i="2" s="1"/>
  <c r="K1274" i="2"/>
  <c r="L1274" i="2"/>
  <c r="M1274" i="2" s="1"/>
  <c r="R1274" i="2"/>
  <c r="S1274" i="2" s="1"/>
  <c r="T1274" i="2" s="1"/>
  <c r="U1274" i="2" s="1"/>
  <c r="V1274" i="2" s="1"/>
  <c r="K1275" i="2"/>
  <c r="L1275" i="2"/>
  <c r="M1275" i="2" s="1"/>
  <c r="O1275" i="2" s="1"/>
  <c r="R1275" i="2"/>
  <c r="S1275" i="2" s="1"/>
  <c r="T1275" i="2" s="1"/>
  <c r="U1275" i="2" s="1"/>
  <c r="V1275" i="2" s="1"/>
  <c r="X1275" i="2" s="1"/>
  <c r="K1276" i="2"/>
  <c r="L1276" i="2"/>
  <c r="M1276" i="2" s="1"/>
  <c r="O1276" i="2" s="1"/>
  <c r="R1276" i="2"/>
  <c r="S1276" i="2" s="1"/>
  <c r="T1276" i="2" s="1"/>
  <c r="U1276" i="2" s="1"/>
  <c r="V1276" i="2" s="1"/>
  <c r="K1277" i="2"/>
  <c r="L1277" i="2"/>
  <c r="R1277" i="2"/>
  <c r="S1277" i="2" s="1"/>
  <c r="T1277" i="2" s="1"/>
  <c r="U1277" i="2" s="1"/>
  <c r="V1277" i="2" s="1"/>
  <c r="K1278" i="2"/>
  <c r="L1278" i="2"/>
  <c r="M1278" i="2" s="1"/>
  <c r="O1278" i="2" s="1"/>
  <c r="R1278" i="2"/>
  <c r="S1278" i="2" s="1"/>
  <c r="T1278" i="2" s="1"/>
  <c r="U1278" i="2" s="1"/>
  <c r="V1278" i="2" s="1"/>
  <c r="W1278" i="2" s="1"/>
  <c r="K1279" i="2"/>
  <c r="L1279" i="2"/>
  <c r="M1279" i="2" s="1"/>
  <c r="N1279" i="2" s="1"/>
  <c r="R1279" i="2"/>
  <c r="S1279" i="2" s="1"/>
  <c r="T1279" i="2" s="1"/>
  <c r="U1279" i="2" s="1"/>
  <c r="V1279" i="2" s="1"/>
  <c r="K1280" i="2"/>
  <c r="L1280" i="2"/>
  <c r="R1280" i="2"/>
  <c r="S1280" i="2" s="1"/>
  <c r="T1280" i="2" s="1"/>
  <c r="U1280" i="2" s="1"/>
  <c r="V1280" i="2" s="1"/>
  <c r="W1280" i="2" s="1"/>
  <c r="K1281" i="2"/>
  <c r="L1281" i="2"/>
  <c r="R1281" i="2"/>
  <c r="S1281" i="2" s="1"/>
  <c r="T1281" i="2" s="1"/>
  <c r="U1281" i="2" s="1"/>
  <c r="V1281" i="2" s="1"/>
  <c r="K1282" i="2"/>
  <c r="L1282" i="2"/>
  <c r="M1282" i="2" s="1"/>
  <c r="O1282" i="2" s="1"/>
  <c r="R1282" i="2"/>
  <c r="S1282" i="2" s="1"/>
  <c r="T1282" i="2" s="1"/>
  <c r="U1282" i="2" s="1"/>
  <c r="V1282" i="2" s="1"/>
  <c r="K1283" i="2"/>
  <c r="L1283" i="2"/>
  <c r="R1283" i="2"/>
  <c r="S1283" i="2" s="1"/>
  <c r="T1283" i="2" s="1"/>
  <c r="U1283" i="2" s="1"/>
  <c r="V1283" i="2" s="1"/>
  <c r="K1284" i="2"/>
  <c r="L1284" i="2"/>
  <c r="M1284" i="2" s="1"/>
  <c r="O1284" i="2" s="1"/>
  <c r="R1284" i="2"/>
  <c r="S1284" i="2" s="1"/>
  <c r="T1284" i="2" s="1"/>
  <c r="U1284" i="2" s="1"/>
  <c r="V1284" i="2" s="1"/>
  <c r="X1284" i="2" s="1"/>
  <c r="K1285" i="2"/>
  <c r="L1285" i="2"/>
  <c r="R1285" i="2"/>
  <c r="S1285" i="2" s="1"/>
  <c r="T1285" i="2" s="1"/>
  <c r="U1285" i="2" s="1"/>
  <c r="V1285" i="2" s="1"/>
  <c r="X1285" i="2" s="1"/>
  <c r="K1286" i="2"/>
  <c r="L1286" i="2"/>
  <c r="M1286" i="2" s="1"/>
  <c r="R1286" i="2"/>
  <c r="S1286" i="2" s="1"/>
  <c r="T1286" i="2" s="1"/>
  <c r="U1286" i="2" s="1"/>
  <c r="V1286" i="2" s="1"/>
  <c r="K1287" i="2"/>
  <c r="L1287" i="2"/>
  <c r="M1287" i="2" s="1"/>
  <c r="O1287" i="2" s="1"/>
  <c r="R1287" i="2"/>
  <c r="S1287" i="2" s="1"/>
  <c r="T1287" i="2" s="1"/>
  <c r="U1287" i="2" s="1"/>
  <c r="V1287" i="2" s="1"/>
  <c r="K1288" i="2"/>
  <c r="L1288" i="2"/>
  <c r="M1288" i="2" s="1"/>
  <c r="R1288" i="2"/>
  <c r="S1288" i="2" s="1"/>
  <c r="T1288" i="2" s="1"/>
  <c r="U1288" i="2" s="1"/>
  <c r="V1288" i="2" s="1"/>
  <c r="X1288" i="2" s="1"/>
  <c r="K1289" i="2"/>
  <c r="L1289" i="2"/>
  <c r="M1289" i="2" s="1"/>
  <c r="N1289" i="2" s="1"/>
  <c r="R1289" i="2"/>
  <c r="S1289" i="2" s="1"/>
  <c r="T1289" i="2" s="1"/>
  <c r="U1289" i="2" s="1"/>
  <c r="V1289" i="2" s="1"/>
  <c r="K1290" i="2"/>
  <c r="L1290" i="2"/>
  <c r="R1290" i="2"/>
  <c r="S1290" i="2" s="1"/>
  <c r="T1290" i="2" s="1"/>
  <c r="U1290" i="2" s="1"/>
  <c r="V1290" i="2" s="1"/>
  <c r="K1291" i="2"/>
  <c r="L1291" i="2"/>
  <c r="M1291" i="2" s="1"/>
  <c r="R1291" i="2"/>
  <c r="S1291" i="2" s="1"/>
  <c r="T1291" i="2" s="1"/>
  <c r="U1291" i="2" s="1"/>
  <c r="V1291" i="2" s="1"/>
  <c r="X1291" i="2" s="1"/>
  <c r="K1292" i="2"/>
  <c r="L1292" i="2"/>
  <c r="R1292" i="2"/>
  <c r="S1292" i="2" s="1"/>
  <c r="T1292" i="2" s="1"/>
  <c r="U1292" i="2" s="1"/>
  <c r="V1292" i="2" s="1"/>
  <c r="X1292" i="2" s="1"/>
  <c r="K1293" i="2"/>
  <c r="L1293" i="2"/>
  <c r="R1293" i="2"/>
  <c r="S1293" i="2" s="1"/>
  <c r="T1293" i="2" s="1"/>
  <c r="U1293" i="2" s="1"/>
  <c r="V1293" i="2" s="1"/>
  <c r="K1294" i="2"/>
  <c r="L1294" i="2"/>
  <c r="R1294" i="2"/>
  <c r="S1294" i="2" s="1"/>
  <c r="T1294" i="2" s="1"/>
  <c r="U1294" i="2" s="1"/>
  <c r="V1294" i="2" s="1"/>
  <c r="W1294" i="2" s="1"/>
  <c r="K1295" i="2"/>
  <c r="L1295" i="2"/>
  <c r="M1295" i="2" s="1"/>
  <c r="R1295" i="2"/>
  <c r="S1295" i="2" s="1"/>
  <c r="T1295" i="2" s="1"/>
  <c r="U1295" i="2" s="1"/>
  <c r="V1295" i="2" s="1"/>
  <c r="X1295" i="2" s="1"/>
  <c r="K1296" i="2"/>
  <c r="L1296" i="2"/>
  <c r="M1296" i="2" s="1"/>
  <c r="O1296" i="2" s="1"/>
  <c r="R1296" i="2"/>
  <c r="S1296" i="2" s="1"/>
  <c r="T1296" i="2" s="1"/>
  <c r="U1296" i="2" s="1"/>
  <c r="V1296" i="2" s="1"/>
  <c r="W1296" i="2" s="1"/>
  <c r="K1297" i="2"/>
  <c r="L1297" i="2"/>
  <c r="R1297" i="2"/>
  <c r="S1297" i="2" s="1"/>
  <c r="T1297" i="2" s="1"/>
  <c r="U1297" i="2" s="1"/>
  <c r="V1297" i="2" s="1"/>
  <c r="X1297" i="2" s="1"/>
  <c r="K1298" i="2"/>
  <c r="L1298" i="2"/>
  <c r="R1298" i="2"/>
  <c r="S1298" i="2" s="1"/>
  <c r="T1298" i="2" s="1"/>
  <c r="U1298" i="2" s="1"/>
  <c r="V1298" i="2" s="1"/>
  <c r="K1299" i="2"/>
  <c r="L1299" i="2"/>
  <c r="M1299" i="2" s="1"/>
  <c r="R1299" i="2"/>
  <c r="S1299" i="2" s="1"/>
  <c r="T1299" i="2" s="1"/>
  <c r="U1299" i="2" s="1"/>
  <c r="V1299" i="2" s="1"/>
  <c r="X1299" i="2" s="1"/>
  <c r="K1300" i="2"/>
  <c r="L1300" i="2"/>
  <c r="R1300" i="2"/>
  <c r="S1300" i="2" s="1"/>
  <c r="T1300" i="2" s="1"/>
  <c r="U1300" i="2" s="1"/>
  <c r="V1300" i="2" s="1"/>
  <c r="K1301" i="2"/>
  <c r="L1301" i="2"/>
  <c r="R1301" i="2"/>
  <c r="S1301" i="2" s="1"/>
  <c r="T1301" i="2" s="1"/>
  <c r="U1301" i="2" s="1"/>
  <c r="V1301" i="2" s="1"/>
  <c r="X1301" i="2" s="1"/>
  <c r="K1302" i="2"/>
  <c r="L1302" i="2"/>
  <c r="M1302" i="2" s="1"/>
  <c r="R1302" i="2"/>
  <c r="S1302" i="2" s="1"/>
  <c r="T1302" i="2" s="1"/>
  <c r="U1302" i="2" s="1"/>
  <c r="V1302" i="2" s="1"/>
  <c r="W1302" i="2" s="1"/>
  <c r="K1303" i="2"/>
  <c r="L1303" i="2"/>
  <c r="M1303" i="2" s="1"/>
  <c r="O1303" i="2" s="1"/>
  <c r="R1303" i="2"/>
  <c r="S1303" i="2" s="1"/>
  <c r="T1303" i="2" s="1"/>
  <c r="U1303" i="2" s="1"/>
  <c r="V1303" i="2" s="1"/>
  <c r="K1304" i="2"/>
  <c r="L1304" i="2"/>
  <c r="M1304" i="2" s="1"/>
  <c r="R1304" i="2"/>
  <c r="S1304" i="2" s="1"/>
  <c r="T1304" i="2" s="1"/>
  <c r="U1304" i="2" s="1"/>
  <c r="V1304" i="2" s="1"/>
  <c r="W1304" i="2" s="1"/>
  <c r="K1305" i="2"/>
  <c r="L1305" i="2"/>
  <c r="M1305" i="2" s="1"/>
  <c r="R1305" i="2"/>
  <c r="S1305" i="2" s="1"/>
  <c r="T1305" i="2" s="1"/>
  <c r="U1305" i="2" s="1"/>
  <c r="V1305" i="2" s="1"/>
  <c r="W1305" i="2" s="1"/>
  <c r="K1306" i="2"/>
  <c r="L1306" i="2"/>
  <c r="M1306" i="2" s="1"/>
  <c r="O1306" i="2" s="1"/>
  <c r="R1306" i="2"/>
  <c r="S1306" i="2" s="1"/>
  <c r="T1306" i="2" s="1"/>
  <c r="U1306" i="2" s="1"/>
  <c r="V1306" i="2" s="1"/>
  <c r="W1306" i="2" s="1"/>
  <c r="K1307" i="2"/>
  <c r="L1307" i="2"/>
  <c r="R1307" i="2"/>
  <c r="S1307" i="2" s="1"/>
  <c r="T1307" i="2" s="1"/>
  <c r="U1307" i="2" s="1"/>
  <c r="V1307" i="2" s="1"/>
  <c r="X1307" i="2" s="1"/>
  <c r="K1308" i="2"/>
  <c r="L1308" i="2"/>
  <c r="M1308" i="2" s="1"/>
  <c r="O1308" i="2" s="1"/>
  <c r="R1308" i="2"/>
  <c r="S1308" i="2" s="1"/>
  <c r="T1308" i="2" s="1"/>
  <c r="U1308" i="2" s="1"/>
  <c r="V1308" i="2" s="1"/>
  <c r="W1308" i="2" s="1"/>
  <c r="K1309" i="2"/>
  <c r="L1309" i="2"/>
  <c r="R1309" i="2"/>
  <c r="S1309" i="2" s="1"/>
  <c r="T1309" i="2" s="1"/>
  <c r="U1309" i="2" s="1"/>
  <c r="V1309" i="2" s="1"/>
  <c r="K1310" i="2"/>
  <c r="L1310" i="2"/>
  <c r="R1310" i="2"/>
  <c r="S1310" i="2" s="1"/>
  <c r="T1310" i="2" s="1"/>
  <c r="U1310" i="2" s="1"/>
  <c r="V1310" i="2" s="1"/>
  <c r="W1310" i="2" s="1"/>
  <c r="K1311" i="2"/>
  <c r="L1311" i="2"/>
  <c r="M1311" i="2" s="1"/>
  <c r="R1311" i="2"/>
  <c r="S1311" i="2" s="1"/>
  <c r="T1311" i="2" s="1"/>
  <c r="U1311" i="2" s="1"/>
  <c r="V1311" i="2" s="1"/>
  <c r="K1312" i="2"/>
  <c r="L1312" i="2"/>
  <c r="R1312" i="2"/>
  <c r="S1312" i="2" s="1"/>
  <c r="T1312" i="2" s="1"/>
  <c r="U1312" i="2" s="1"/>
  <c r="V1312" i="2" s="1"/>
  <c r="K1313" i="2"/>
  <c r="L1313" i="2"/>
  <c r="R1313" i="2"/>
  <c r="S1313" i="2" s="1"/>
  <c r="T1313" i="2" s="1"/>
  <c r="U1313" i="2" s="1"/>
  <c r="V1313" i="2" s="1"/>
  <c r="K1314" i="2"/>
  <c r="L1314" i="2"/>
  <c r="M1314" i="2" s="1"/>
  <c r="O1314" i="2" s="1"/>
  <c r="R1314" i="2"/>
  <c r="S1314" i="2" s="1"/>
  <c r="T1314" i="2" s="1"/>
  <c r="U1314" i="2" s="1"/>
  <c r="V1314" i="2" s="1"/>
  <c r="K1315" i="2"/>
  <c r="L1315" i="2"/>
  <c r="R1315" i="2"/>
  <c r="S1315" i="2" s="1"/>
  <c r="T1315" i="2" s="1"/>
  <c r="U1315" i="2" s="1"/>
  <c r="V1315" i="2" s="1"/>
  <c r="K1316" i="2"/>
  <c r="L1316" i="2"/>
  <c r="R1316" i="2"/>
  <c r="S1316" i="2" s="1"/>
  <c r="T1316" i="2" s="1"/>
  <c r="U1316" i="2" s="1"/>
  <c r="V1316" i="2" s="1"/>
  <c r="K1317" i="2"/>
  <c r="L1317" i="2"/>
  <c r="R1317" i="2"/>
  <c r="S1317" i="2" s="1"/>
  <c r="T1317" i="2" s="1"/>
  <c r="U1317" i="2" s="1"/>
  <c r="V1317" i="2" s="1"/>
  <c r="X1317" i="2" s="1"/>
  <c r="K1318" i="2"/>
  <c r="L1318" i="2"/>
  <c r="R1318" i="2"/>
  <c r="S1318" i="2" s="1"/>
  <c r="T1318" i="2" s="1"/>
  <c r="U1318" i="2" s="1"/>
  <c r="V1318" i="2" s="1"/>
  <c r="K1319" i="2"/>
  <c r="L1319" i="2"/>
  <c r="M1319" i="2" s="1"/>
  <c r="R1319" i="2"/>
  <c r="S1319" i="2" s="1"/>
  <c r="T1319" i="2" s="1"/>
  <c r="U1319" i="2" s="1"/>
  <c r="V1319" i="2" s="1"/>
  <c r="K1320" i="2"/>
  <c r="L1320" i="2"/>
  <c r="M1320" i="2" s="1"/>
  <c r="R1320" i="2"/>
  <c r="S1320" i="2" s="1"/>
  <c r="T1320" i="2" s="1"/>
  <c r="U1320" i="2" s="1"/>
  <c r="V1320" i="2" s="1"/>
  <c r="W1320" i="2" s="1"/>
  <c r="K1321" i="2"/>
  <c r="L1321" i="2"/>
  <c r="R1321" i="2"/>
  <c r="S1321" i="2" s="1"/>
  <c r="T1321" i="2" s="1"/>
  <c r="U1321" i="2" s="1"/>
  <c r="V1321" i="2" s="1"/>
  <c r="K1322" i="2"/>
  <c r="L1322" i="2"/>
  <c r="M1322" i="2" s="1"/>
  <c r="O1322" i="2" s="1"/>
  <c r="R1322" i="2"/>
  <c r="S1322" i="2" s="1"/>
  <c r="T1322" i="2" s="1"/>
  <c r="U1322" i="2" s="1"/>
  <c r="V1322" i="2" s="1"/>
  <c r="K1323" i="2"/>
  <c r="L1323" i="2"/>
  <c r="R1323" i="2"/>
  <c r="S1323" i="2" s="1"/>
  <c r="T1323" i="2" s="1"/>
  <c r="U1323" i="2" s="1"/>
  <c r="V1323" i="2" s="1"/>
  <c r="X1323" i="2" s="1"/>
  <c r="K1324" i="2"/>
  <c r="L1324" i="2"/>
  <c r="M1324" i="2" s="1"/>
  <c r="O1324" i="2" s="1"/>
  <c r="R1324" i="2"/>
  <c r="S1324" i="2" s="1"/>
  <c r="T1324" i="2" s="1"/>
  <c r="U1324" i="2" s="1"/>
  <c r="V1324" i="2" s="1"/>
  <c r="K1325" i="2"/>
  <c r="L1325" i="2"/>
  <c r="M1325" i="2" s="1"/>
  <c r="O1325" i="2" s="1"/>
  <c r="R1325" i="2"/>
  <c r="S1325" i="2" s="1"/>
  <c r="T1325" i="2" s="1"/>
  <c r="U1325" i="2" s="1"/>
  <c r="V1325" i="2" s="1"/>
  <c r="K1326" i="2"/>
  <c r="L1326" i="2"/>
  <c r="M1326" i="2" s="1"/>
  <c r="R1326" i="2"/>
  <c r="S1326" i="2" s="1"/>
  <c r="T1326" i="2" s="1"/>
  <c r="U1326" i="2" s="1"/>
  <c r="V1326" i="2" s="1"/>
  <c r="K1327" i="2"/>
  <c r="L1327" i="2"/>
  <c r="R1327" i="2"/>
  <c r="S1327" i="2" s="1"/>
  <c r="T1327" i="2" s="1"/>
  <c r="U1327" i="2" s="1"/>
  <c r="V1327" i="2" s="1"/>
  <c r="K1328" i="2"/>
  <c r="L1328" i="2"/>
  <c r="M1328" i="2" s="1"/>
  <c r="R1328" i="2"/>
  <c r="S1328" i="2" s="1"/>
  <c r="T1328" i="2" s="1"/>
  <c r="U1328" i="2" s="1"/>
  <c r="V1328" i="2" s="1"/>
  <c r="X1328" i="2" s="1"/>
  <c r="K1329" i="2"/>
  <c r="L1329" i="2"/>
  <c r="M1329" i="2" s="1"/>
  <c r="O1329" i="2" s="1"/>
  <c r="R1329" i="2"/>
  <c r="S1329" i="2" s="1"/>
  <c r="T1329" i="2" s="1"/>
  <c r="U1329" i="2" s="1"/>
  <c r="V1329" i="2" s="1"/>
  <c r="K1330" i="2"/>
  <c r="L1330" i="2"/>
  <c r="M1330" i="2" s="1"/>
  <c r="O1330" i="2" s="1"/>
  <c r="R1330" i="2"/>
  <c r="S1330" i="2" s="1"/>
  <c r="T1330" i="2" s="1"/>
  <c r="U1330" i="2" s="1"/>
  <c r="V1330" i="2" s="1"/>
  <c r="K1331" i="2"/>
  <c r="L1331" i="2"/>
  <c r="M1331" i="2" s="1"/>
  <c r="O1331" i="2" s="1"/>
  <c r="R1331" i="2"/>
  <c r="S1331" i="2" s="1"/>
  <c r="T1331" i="2" s="1"/>
  <c r="U1331" i="2" s="1"/>
  <c r="V1331" i="2" s="1"/>
  <c r="K1332" i="2"/>
  <c r="L1332" i="2"/>
  <c r="R1332" i="2"/>
  <c r="S1332" i="2" s="1"/>
  <c r="T1332" i="2" s="1"/>
  <c r="U1332" i="2" s="1"/>
  <c r="V1332" i="2" s="1"/>
  <c r="K1333" i="2"/>
  <c r="L1333" i="2"/>
  <c r="R1333" i="2"/>
  <c r="S1333" i="2" s="1"/>
  <c r="T1333" i="2" s="1"/>
  <c r="U1333" i="2" s="1"/>
  <c r="V1333" i="2" s="1"/>
  <c r="K1334" i="2"/>
  <c r="L1334" i="2"/>
  <c r="R1334" i="2"/>
  <c r="S1334" i="2" s="1"/>
  <c r="T1334" i="2" s="1"/>
  <c r="U1334" i="2" s="1"/>
  <c r="V1334" i="2" s="1"/>
  <c r="K1335" i="2"/>
  <c r="L1335" i="2"/>
  <c r="R1335" i="2"/>
  <c r="S1335" i="2" s="1"/>
  <c r="T1335" i="2" s="1"/>
  <c r="U1335" i="2" s="1"/>
  <c r="V1335" i="2" s="1"/>
  <c r="X1335" i="2" s="1"/>
  <c r="K1336" i="2"/>
  <c r="L1336" i="2"/>
  <c r="R1336" i="2"/>
  <c r="S1336" i="2" s="1"/>
  <c r="T1336" i="2" s="1"/>
  <c r="U1336" i="2" s="1"/>
  <c r="V1336" i="2" s="1"/>
  <c r="X1336" i="2" s="1"/>
  <c r="K1337" i="2"/>
  <c r="L1337" i="2"/>
  <c r="R1337" i="2"/>
  <c r="S1337" i="2" s="1"/>
  <c r="T1337" i="2" s="1"/>
  <c r="U1337" i="2" s="1"/>
  <c r="V1337" i="2" s="1"/>
  <c r="K1338" i="2"/>
  <c r="L1338" i="2"/>
  <c r="M1338" i="2" s="1"/>
  <c r="R1338" i="2"/>
  <c r="S1338" i="2" s="1"/>
  <c r="T1338" i="2" s="1"/>
  <c r="U1338" i="2" s="1"/>
  <c r="V1338" i="2" s="1"/>
  <c r="K1339" i="2"/>
  <c r="L1339" i="2"/>
  <c r="R1339" i="2"/>
  <c r="S1339" i="2" s="1"/>
  <c r="T1339" i="2" s="1"/>
  <c r="U1339" i="2" s="1"/>
  <c r="V1339" i="2" s="1"/>
  <c r="K1340" i="2"/>
  <c r="L1340" i="2"/>
  <c r="R1340" i="2"/>
  <c r="S1340" i="2" s="1"/>
  <c r="T1340" i="2" s="1"/>
  <c r="U1340" i="2" s="1"/>
  <c r="V1340" i="2" s="1"/>
  <c r="K1341" i="2"/>
  <c r="L1341" i="2"/>
  <c r="M1341" i="2" s="1"/>
  <c r="N1341" i="2" s="1"/>
  <c r="R1341" i="2"/>
  <c r="S1341" i="2" s="1"/>
  <c r="T1341" i="2" s="1"/>
  <c r="U1341" i="2" s="1"/>
  <c r="V1341" i="2" s="1"/>
  <c r="K1342" i="2"/>
  <c r="L1342" i="2"/>
  <c r="R1342" i="2"/>
  <c r="S1342" i="2" s="1"/>
  <c r="T1342" i="2" s="1"/>
  <c r="U1342" i="2" s="1"/>
  <c r="V1342" i="2" s="1"/>
  <c r="K1343" i="2"/>
  <c r="L1343" i="2"/>
  <c r="M1343" i="2" s="1"/>
  <c r="R1343" i="2"/>
  <c r="S1343" i="2" s="1"/>
  <c r="T1343" i="2" s="1"/>
  <c r="U1343" i="2" s="1"/>
  <c r="V1343" i="2" s="1"/>
  <c r="K1344" i="2"/>
  <c r="L1344" i="2"/>
  <c r="M1344" i="2" s="1"/>
  <c r="R1344" i="2"/>
  <c r="S1344" i="2" s="1"/>
  <c r="T1344" i="2" s="1"/>
  <c r="U1344" i="2" s="1"/>
  <c r="V1344" i="2" s="1"/>
  <c r="W1344" i="2" s="1"/>
  <c r="K1345" i="2"/>
  <c r="L1345" i="2"/>
  <c r="R1345" i="2"/>
  <c r="S1345" i="2" s="1"/>
  <c r="T1345" i="2" s="1"/>
  <c r="U1345" i="2" s="1"/>
  <c r="V1345" i="2" s="1"/>
  <c r="K1346" i="2"/>
  <c r="L1346" i="2"/>
  <c r="R1346" i="2"/>
  <c r="S1346" i="2" s="1"/>
  <c r="T1346" i="2" s="1"/>
  <c r="U1346" i="2" s="1"/>
  <c r="V1346" i="2" s="1"/>
  <c r="K1347" i="2"/>
  <c r="L1347" i="2"/>
  <c r="R1347" i="2"/>
  <c r="S1347" i="2" s="1"/>
  <c r="T1347" i="2" s="1"/>
  <c r="U1347" i="2" s="1"/>
  <c r="V1347" i="2" s="1"/>
  <c r="K1348" i="2"/>
  <c r="L1348" i="2"/>
  <c r="R1348" i="2"/>
  <c r="S1348" i="2" s="1"/>
  <c r="T1348" i="2" s="1"/>
  <c r="U1348" i="2" s="1"/>
  <c r="V1348" i="2" s="1"/>
  <c r="K1349" i="2"/>
  <c r="L1349" i="2"/>
  <c r="M1349" i="2" s="1"/>
  <c r="R1349" i="2"/>
  <c r="S1349" i="2" s="1"/>
  <c r="T1349" i="2" s="1"/>
  <c r="U1349" i="2" s="1"/>
  <c r="V1349" i="2" s="1"/>
  <c r="K1350" i="2"/>
  <c r="L1350" i="2"/>
  <c r="M1350" i="2" s="1"/>
  <c r="R1350" i="2"/>
  <c r="S1350" i="2" s="1"/>
  <c r="T1350" i="2" s="1"/>
  <c r="U1350" i="2" s="1"/>
  <c r="V1350" i="2" s="1"/>
  <c r="K1351" i="2"/>
  <c r="L1351" i="2"/>
  <c r="M1351" i="2" s="1"/>
  <c r="R1351" i="2"/>
  <c r="S1351" i="2" s="1"/>
  <c r="T1351" i="2" s="1"/>
  <c r="U1351" i="2" s="1"/>
  <c r="V1351" i="2" s="1"/>
  <c r="X1351" i="2" s="1"/>
  <c r="K1352" i="2"/>
  <c r="L1352" i="2"/>
  <c r="R1352" i="2"/>
  <c r="S1352" i="2" s="1"/>
  <c r="T1352" i="2" s="1"/>
  <c r="U1352" i="2" s="1"/>
  <c r="V1352" i="2" s="1"/>
  <c r="K1353" i="2"/>
  <c r="L1353" i="2"/>
  <c r="R1353" i="2"/>
  <c r="S1353" i="2" s="1"/>
  <c r="T1353" i="2" s="1"/>
  <c r="U1353" i="2" s="1"/>
  <c r="V1353" i="2" s="1"/>
  <c r="K1354" i="2"/>
  <c r="L1354" i="2"/>
  <c r="R1354" i="2"/>
  <c r="S1354" i="2" s="1"/>
  <c r="T1354" i="2" s="1"/>
  <c r="U1354" i="2" s="1"/>
  <c r="V1354" i="2" s="1"/>
  <c r="K1355" i="2"/>
  <c r="L1355" i="2"/>
  <c r="M1355" i="2" s="1"/>
  <c r="R1355" i="2"/>
  <c r="S1355" i="2" s="1"/>
  <c r="T1355" i="2" s="1"/>
  <c r="U1355" i="2" s="1"/>
  <c r="V1355" i="2" s="1"/>
  <c r="K1356" i="2"/>
  <c r="L1356" i="2"/>
  <c r="R1356" i="2"/>
  <c r="S1356" i="2" s="1"/>
  <c r="T1356" i="2" s="1"/>
  <c r="U1356" i="2" s="1"/>
  <c r="V1356" i="2" s="1"/>
  <c r="K1357" i="2"/>
  <c r="L1357" i="2"/>
  <c r="R1357" i="2"/>
  <c r="S1357" i="2" s="1"/>
  <c r="T1357" i="2" s="1"/>
  <c r="U1357" i="2" s="1"/>
  <c r="V1357" i="2" s="1"/>
  <c r="K1358" i="2"/>
  <c r="L1358" i="2"/>
  <c r="R1358" i="2"/>
  <c r="S1358" i="2" s="1"/>
  <c r="T1358" i="2" s="1"/>
  <c r="U1358" i="2" s="1"/>
  <c r="V1358" i="2" s="1"/>
  <c r="K1359" i="2"/>
  <c r="L1359" i="2"/>
  <c r="R1359" i="2"/>
  <c r="S1359" i="2" s="1"/>
  <c r="T1359" i="2" s="1"/>
  <c r="U1359" i="2" s="1"/>
  <c r="V1359" i="2" s="1"/>
  <c r="K1360" i="2"/>
  <c r="L1360" i="2"/>
  <c r="R1360" i="2"/>
  <c r="S1360" i="2" s="1"/>
  <c r="T1360" i="2" s="1"/>
  <c r="U1360" i="2" s="1"/>
  <c r="V1360" i="2" s="1"/>
  <c r="W1360" i="2" s="1"/>
  <c r="K1361" i="2"/>
  <c r="L1361" i="2"/>
  <c r="R1361" i="2"/>
  <c r="S1361" i="2" s="1"/>
  <c r="T1361" i="2" s="1"/>
  <c r="U1361" i="2" s="1"/>
  <c r="V1361" i="2" s="1"/>
  <c r="K1362" i="2"/>
  <c r="L1362" i="2"/>
  <c r="R1362" i="2"/>
  <c r="S1362" i="2" s="1"/>
  <c r="T1362" i="2" s="1"/>
  <c r="U1362" i="2" s="1"/>
  <c r="V1362" i="2" s="1"/>
  <c r="K1363" i="2"/>
  <c r="L1363" i="2"/>
  <c r="M1363" i="2" s="1"/>
  <c r="O1363" i="2" s="1"/>
  <c r="R1363" i="2"/>
  <c r="S1363" i="2" s="1"/>
  <c r="T1363" i="2" s="1"/>
  <c r="U1363" i="2" s="1"/>
  <c r="V1363" i="2" s="1"/>
  <c r="X1363" i="2" s="1"/>
  <c r="K1364" i="2"/>
  <c r="L1364" i="2"/>
  <c r="R1364" i="2"/>
  <c r="S1364" i="2" s="1"/>
  <c r="T1364" i="2" s="1"/>
  <c r="U1364" i="2" s="1"/>
  <c r="V1364" i="2" s="1"/>
  <c r="K1365" i="2"/>
  <c r="L1365" i="2"/>
  <c r="R1365" i="2"/>
  <c r="S1365" i="2" s="1"/>
  <c r="T1365" i="2" s="1"/>
  <c r="U1365" i="2" s="1"/>
  <c r="V1365" i="2" s="1"/>
  <c r="K1366" i="2"/>
  <c r="L1366" i="2"/>
  <c r="M1366" i="2" s="1"/>
  <c r="N1366" i="2" s="1"/>
  <c r="R1366" i="2"/>
  <c r="S1366" i="2" s="1"/>
  <c r="T1366" i="2" s="1"/>
  <c r="U1366" i="2" s="1"/>
  <c r="V1366" i="2" s="1"/>
  <c r="K1367" i="2"/>
  <c r="L1367" i="2"/>
  <c r="M1367" i="2" s="1"/>
  <c r="R1367" i="2"/>
  <c r="S1367" i="2" s="1"/>
  <c r="T1367" i="2" s="1"/>
  <c r="U1367" i="2" s="1"/>
  <c r="V1367" i="2" s="1"/>
  <c r="K1368" i="2"/>
  <c r="L1368" i="2"/>
  <c r="R1368" i="2"/>
  <c r="S1368" i="2" s="1"/>
  <c r="T1368" i="2" s="1"/>
  <c r="U1368" i="2" s="1"/>
  <c r="V1368" i="2" s="1"/>
  <c r="K1369" i="2"/>
  <c r="L1369" i="2"/>
  <c r="R1369" i="2"/>
  <c r="S1369" i="2" s="1"/>
  <c r="T1369" i="2" s="1"/>
  <c r="U1369" i="2" s="1"/>
  <c r="V1369" i="2" s="1"/>
  <c r="K1370" i="2"/>
  <c r="L1370" i="2"/>
  <c r="M1370" i="2" s="1"/>
  <c r="O1370" i="2" s="1"/>
  <c r="R1370" i="2"/>
  <c r="S1370" i="2" s="1"/>
  <c r="T1370" i="2" s="1"/>
  <c r="U1370" i="2" s="1"/>
  <c r="V1370" i="2" s="1"/>
  <c r="K1371" i="2"/>
  <c r="L1371" i="2"/>
  <c r="M1371" i="2" s="1"/>
  <c r="R1371" i="2"/>
  <c r="S1371" i="2" s="1"/>
  <c r="T1371" i="2" s="1"/>
  <c r="U1371" i="2" s="1"/>
  <c r="V1371" i="2" s="1"/>
  <c r="K1372" i="2"/>
  <c r="L1372" i="2"/>
  <c r="M1372" i="2" s="1"/>
  <c r="O1372" i="2" s="1"/>
  <c r="R1372" i="2"/>
  <c r="S1372" i="2" s="1"/>
  <c r="T1372" i="2" s="1"/>
  <c r="U1372" i="2" s="1"/>
  <c r="V1372" i="2" s="1"/>
  <c r="K1373" i="2"/>
  <c r="L1373" i="2"/>
  <c r="M1373" i="2" s="1"/>
  <c r="O1373" i="2" s="1"/>
  <c r="R1373" i="2"/>
  <c r="S1373" i="2" s="1"/>
  <c r="T1373" i="2" s="1"/>
  <c r="U1373" i="2" s="1"/>
  <c r="V1373" i="2" s="1"/>
  <c r="K1374" i="2"/>
  <c r="L1374" i="2"/>
  <c r="M1374" i="2" s="1"/>
  <c r="R1374" i="2"/>
  <c r="S1374" i="2" s="1"/>
  <c r="T1374" i="2" s="1"/>
  <c r="U1374" i="2" s="1"/>
  <c r="V1374" i="2" s="1"/>
  <c r="K1375" i="2"/>
  <c r="L1375" i="2"/>
  <c r="M1375" i="2" s="1"/>
  <c r="R1375" i="2"/>
  <c r="S1375" i="2" s="1"/>
  <c r="T1375" i="2" s="1"/>
  <c r="U1375" i="2" s="1"/>
  <c r="V1375" i="2" s="1"/>
  <c r="K1376" i="2"/>
  <c r="L1376" i="2"/>
  <c r="R1376" i="2"/>
  <c r="S1376" i="2" s="1"/>
  <c r="T1376" i="2" s="1"/>
  <c r="U1376" i="2" s="1"/>
  <c r="V1376" i="2" s="1"/>
  <c r="X1376" i="2" s="1"/>
  <c r="K1377" i="2"/>
  <c r="L1377" i="2"/>
  <c r="M1377" i="2" s="1"/>
  <c r="O1377" i="2" s="1"/>
  <c r="R1377" i="2"/>
  <c r="S1377" i="2" s="1"/>
  <c r="T1377" i="2" s="1"/>
  <c r="U1377" i="2" s="1"/>
  <c r="V1377" i="2" s="1"/>
  <c r="X1377" i="2" s="1"/>
  <c r="K1378" i="2"/>
  <c r="L1378" i="2"/>
  <c r="M1378" i="2" s="1"/>
  <c r="R1378" i="2"/>
  <c r="S1378" i="2" s="1"/>
  <c r="T1378" i="2" s="1"/>
  <c r="U1378" i="2" s="1"/>
  <c r="V1378" i="2" s="1"/>
  <c r="K1379" i="2"/>
  <c r="L1379" i="2"/>
  <c r="R1379" i="2"/>
  <c r="S1379" i="2" s="1"/>
  <c r="T1379" i="2" s="1"/>
  <c r="U1379" i="2" s="1"/>
  <c r="V1379" i="2" s="1"/>
  <c r="K1380" i="2"/>
  <c r="L1380" i="2"/>
  <c r="R1380" i="2"/>
  <c r="S1380" i="2" s="1"/>
  <c r="T1380" i="2" s="1"/>
  <c r="U1380" i="2" s="1"/>
  <c r="V1380" i="2" s="1"/>
  <c r="K1381" i="2"/>
  <c r="L1381" i="2"/>
  <c r="R1381" i="2"/>
  <c r="S1381" i="2" s="1"/>
  <c r="T1381" i="2" s="1"/>
  <c r="U1381" i="2" s="1"/>
  <c r="V1381" i="2" s="1"/>
  <c r="K1382" i="2"/>
  <c r="L1382" i="2"/>
  <c r="M1382" i="2" s="1"/>
  <c r="N1382" i="2" s="1"/>
  <c r="R1382" i="2"/>
  <c r="S1382" i="2" s="1"/>
  <c r="T1382" i="2" s="1"/>
  <c r="U1382" i="2" s="1"/>
  <c r="V1382" i="2" s="1"/>
  <c r="K1383" i="2"/>
  <c r="L1383" i="2"/>
  <c r="R1383" i="2"/>
  <c r="S1383" i="2" s="1"/>
  <c r="T1383" i="2" s="1"/>
  <c r="U1383" i="2" s="1"/>
  <c r="V1383" i="2" s="1"/>
  <c r="X1383" i="2" s="1"/>
  <c r="K1384" i="2"/>
  <c r="L1384" i="2"/>
  <c r="R1384" i="2"/>
  <c r="S1384" i="2" s="1"/>
  <c r="T1384" i="2" s="1"/>
  <c r="U1384" i="2" s="1"/>
  <c r="V1384" i="2" s="1"/>
  <c r="K1385" i="2"/>
  <c r="L1385" i="2"/>
  <c r="R1385" i="2"/>
  <c r="S1385" i="2" s="1"/>
  <c r="T1385" i="2" s="1"/>
  <c r="U1385" i="2" s="1"/>
  <c r="V1385" i="2" s="1"/>
  <c r="K1386" i="2"/>
  <c r="L1386" i="2"/>
  <c r="R1386" i="2"/>
  <c r="S1386" i="2" s="1"/>
  <c r="T1386" i="2" s="1"/>
  <c r="U1386" i="2" s="1"/>
  <c r="V1386" i="2" s="1"/>
  <c r="K1387" i="2"/>
  <c r="L1387" i="2"/>
  <c r="M1387" i="2" s="1"/>
  <c r="R1387" i="2"/>
  <c r="S1387" i="2" s="1"/>
  <c r="T1387" i="2" s="1"/>
  <c r="U1387" i="2" s="1"/>
  <c r="V1387" i="2" s="1"/>
  <c r="K1388" i="2"/>
  <c r="L1388" i="2"/>
  <c r="M1388" i="2" s="1"/>
  <c r="O1388" i="2" s="1"/>
  <c r="R1388" i="2"/>
  <c r="S1388" i="2" s="1"/>
  <c r="T1388" i="2" s="1"/>
  <c r="U1388" i="2" s="1"/>
  <c r="V1388" i="2" s="1"/>
  <c r="K1389" i="2"/>
  <c r="L1389" i="2"/>
  <c r="M1389" i="2" s="1"/>
  <c r="R1389" i="2"/>
  <c r="S1389" i="2" s="1"/>
  <c r="T1389" i="2" s="1"/>
  <c r="U1389" i="2" s="1"/>
  <c r="V1389" i="2" s="1"/>
  <c r="X1389" i="2" s="1"/>
  <c r="K1390" i="2"/>
  <c r="L1390" i="2"/>
  <c r="R1390" i="2"/>
  <c r="S1390" i="2" s="1"/>
  <c r="T1390" i="2" s="1"/>
  <c r="U1390" i="2" s="1"/>
  <c r="V1390" i="2" s="1"/>
  <c r="K1391" i="2"/>
  <c r="L1391" i="2"/>
  <c r="M1391" i="2" s="1"/>
  <c r="R1391" i="2"/>
  <c r="S1391" i="2" s="1"/>
  <c r="T1391" i="2" s="1"/>
  <c r="U1391" i="2" s="1"/>
  <c r="V1391" i="2" s="1"/>
  <c r="K1392" i="2"/>
  <c r="L1392" i="2"/>
  <c r="R1392" i="2"/>
  <c r="S1392" i="2" s="1"/>
  <c r="T1392" i="2" s="1"/>
  <c r="U1392" i="2" s="1"/>
  <c r="V1392" i="2" s="1"/>
  <c r="W1392" i="2" s="1"/>
  <c r="K1393" i="2"/>
  <c r="L1393" i="2"/>
  <c r="M1393" i="2" s="1"/>
  <c r="O1393" i="2" s="1"/>
  <c r="R1393" i="2"/>
  <c r="S1393" i="2" s="1"/>
  <c r="T1393" i="2" s="1"/>
  <c r="U1393" i="2" s="1"/>
  <c r="V1393" i="2" s="1"/>
  <c r="K1394" i="2"/>
  <c r="L1394" i="2"/>
  <c r="M1394" i="2" s="1"/>
  <c r="N1394" i="2" s="1"/>
  <c r="R1394" i="2"/>
  <c r="S1394" i="2" s="1"/>
  <c r="T1394" i="2" s="1"/>
  <c r="U1394" i="2" s="1"/>
  <c r="V1394" i="2" s="1"/>
  <c r="W1394" i="2" s="1"/>
  <c r="K1395" i="2"/>
  <c r="L1395" i="2"/>
  <c r="R1395" i="2"/>
  <c r="S1395" i="2" s="1"/>
  <c r="T1395" i="2" s="1"/>
  <c r="U1395" i="2" s="1"/>
  <c r="V1395" i="2" s="1"/>
  <c r="K1396" i="2"/>
  <c r="L1396" i="2"/>
  <c r="M1396" i="2" s="1"/>
  <c r="R1396" i="2"/>
  <c r="S1396" i="2" s="1"/>
  <c r="T1396" i="2" s="1"/>
  <c r="U1396" i="2" s="1"/>
  <c r="V1396" i="2" s="1"/>
  <c r="X1396" i="2" s="1"/>
  <c r="K1397" i="2"/>
  <c r="L1397" i="2"/>
  <c r="R1397" i="2"/>
  <c r="S1397" i="2" s="1"/>
  <c r="T1397" i="2" s="1"/>
  <c r="U1397" i="2" s="1"/>
  <c r="V1397" i="2" s="1"/>
  <c r="X1397" i="2" s="1"/>
  <c r="K1398" i="2"/>
  <c r="L1398" i="2"/>
  <c r="R1398" i="2"/>
  <c r="S1398" i="2" s="1"/>
  <c r="T1398" i="2" s="1"/>
  <c r="U1398" i="2" s="1"/>
  <c r="V1398" i="2" s="1"/>
  <c r="K1399" i="2"/>
  <c r="L1399" i="2"/>
  <c r="M1399" i="2" s="1"/>
  <c r="R1399" i="2"/>
  <c r="S1399" i="2" s="1"/>
  <c r="T1399" i="2" s="1"/>
  <c r="U1399" i="2" s="1"/>
  <c r="V1399" i="2" s="1"/>
  <c r="X1399" i="2" s="1"/>
  <c r="K1400" i="2"/>
  <c r="L1400" i="2"/>
  <c r="R1400" i="2"/>
  <c r="S1400" i="2" s="1"/>
  <c r="T1400" i="2" s="1"/>
  <c r="U1400" i="2" s="1"/>
  <c r="V1400" i="2" s="1"/>
  <c r="K1401" i="2"/>
  <c r="L1401" i="2"/>
  <c r="R1401" i="2"/>
  <c r="S1401" i="2" s="1"/>
  <c r="T1401" i="2" s="1"/>
  <c r="U1401" i="2" s="1"/>
  <c r="V1401" i="2" s="1"/>
  <c r="W1401" i="2" s="1"/>
  <c r="K1402" i="2"/>
  <c r="L1402" i="2"/>
  <c r="M1402" i="2" s="1"/>
  <c r="R1402" i="2"/>
  <c r="S1402" i="2" s="1"/>
  <c r="T1402" i="2" s="1"/>
  <c r="U1402" i="2" s="1"/>
  <c r="V1402" i="2" s="1"/>
  <c r="W1402" i="2" s="1"/>
  <c r="K1403" i="2"/>
  <c r="L1403" i="2"/>
  <c r="M1403" i="2" s="1"/>
  <c r="R1403" i="2"/>
  <c r="S1403" i="2" s="1"/>
  <c r="T1403" i="2" s="1"/>
  <c r="U1403" i="2" s="1"/>
  <c r="V1403" i="2" s="1"/>
  <c r="K1404" i="2"/>
  <c r="L1404" i="2"/>
  <c r="M1404" i="2" s="1"/>
  <c r="R1404" i="2"/>
  <c r="S1404" i="2" s="1"/>
  <c r="T1404" i="2" s="1"/>
  <c r="U1404" i="2" s="1"/>
  <c r="V1404" i="2" s="1"/>
  <c r="K1405" i="2"/>
  <c r="L1405" i="2"/>
  <c r="M1405" i="2" s="1"/>
  <c r="R1405" i="2"/>
  <c r="S1405" i="2" s="1"/>
  <c r="T1405" i="2" s="1"/>
  <c r="U1405" i="2" s="1"/>
  <c r="V1405" i="2" s="1"/>
  <c r="K1406" i="2"/>
  <c r="L1406" i="2"/>
  <c r="M1406" i="2" s="1"/>
  <c r="O1406" i="2" s="1"/>
  <c r="R1406" i="2"/>
  <c r="S1406" i="2" s="1"/>
  <c r="T1406" i="2" s="1"/>
  <c r="U1406" i="2" s="1"/>
  <c r="V1406" i="2" s="1"/>
  <c r="K1407" i="2"/>
  <c r="L1407" i="2"/>
  <c r="M1407" i="2" s="1"/>
  <c r="R1407" i="2"/>
  <c r="S1407" i="2" s="1"/>
  <c r="T1407" i="2" s="1"/>
  <c r="U1407" i="2" s="1"/>
  <c r="V1407" i="2" s="1"/>
  <c r="K1408" i="2"/>
  <c r="L1408" i="2"/>
  <c r="M1408" i="2" s="1"/>
  <c r="R1408" i="2"/>
  <c r="S1408" i="2" s="1"/>
  <c r="T1408" i="2" s="1"/>
  <c r="U1408" i="2" s="1"/>
  <c r="V1408" i="2" s="1"/>
  <c r="K1409" i="2"/>
  <c r="L1409" i="2"/>
  <c r="R1409" i="2"/>
  <c r="S1409" i="2" s="1"/>
  <c r="T1409" i="2" s="1"/>
  <c r="U1409" i="2" s="1"/>
  <c r="V1409" i="2" s="1"/>
  <c r="X1409" i="2" s="1"/>
  <c r="K1410" i="2"/>
  <c r="L1410" i="2"/>
  <c r="M1410" i="2" s="1"/>
  <c r="O1410" i="2" s="1"/>
  <c r="R1410" i="2"/>
  <c r="S1410" i="2" s="1"/>
  <c r="T1410" i="2" s="1"/>
  <c r="U1410" i="2" s="1"/>
  <c r="V1410" i="2" s="1"/>
  <c r="K1411" i="2"/>
  <c r="L1411" i="2"/>
  <c r="M1411" i="2" s="1"/>
  <c r="O1411" i="2" s="1"/>
  <c r="R1411" i="2"/>
  <c r="S1411" i="2" s="1"/>
  <c r="T1411" i="2" s="1"/>
  <c r="U1411" i="2" s="1"/>
  <c r="V1411" i="2" s="1"/>
  <c r="X1411" i="2" s="1"/>
  <c r="K1412" i="2"/>
  <c r="L1412" i="2"/>
  <c r="M1412" i="2" s="1"/>
  <c r="O1412" i="2" s="1"/>
  <c r="R1412" i="2"/>
  <c r="S1412" i="2" s="1"/>
  <c r="T1412" i="2" s="1"/>
  <c r="U1412" i="2" s="1"/>
  <c r="V1412" i="2" s="1"/>
  <c r="X1412" i="2" s="1"/>
  <c r="K1413" i="2"/>
  <c r="L1413" i="2"/>
  <c r="R1413" i="2"/>
  <c r="S1413" i="2" s="1"/>
  <c r="T1413" i="2" s="1"/>
  <c r="U1413" i="2" s="1"/>
  <c r="V1413" i="2" s="1"/>
  <c r="K1414" i="2"/>
  <c r="L1414" i="2"/>
  <c r="M1414" i="2" s="1"/>
  <c r="R1414" i="2"/>
  <c r="S1414" i="2" s="1"/>
  <c r="T1414" i="2" s="1"/>
  <c r="U1414" i="2" s="1"/>
  <c r="V1414" i="2" s="1"/>
  <c r="W1414" i="2" s="1"/>
  <c r="K1415" i="2"/>
  <c r="L1415" i="2"/>
  <c r="M1415" i="2" s="1"/>
  <c r="N1415" i="2" s="1"/>
  <c r="R1415" i="2"/>
  <c r="S1415" i="2" s="1"/>
  <c r="T1415" i="2" s="1"/>
  <c r="U1415" i="2" s="1"/>
  <c r="V1415" i="2" s="1"/>
  <c r="K1416" i="2"/>
  <c r="L1416" i="2"/>
  <c r="R1416" i="2"/>
  <c r="S1416" i="2" s="1"/>
  <c r="T1416" i="2" s="1"/>
  <c r="U1416" i="2" s="1"/>
  <c r="V1416" i="2" s="1"/>
  <c r="K1417" i="2"/>
  <c r="L1417" i="2"/>
  <c r="R1417" i="2"/>
  <c r="S1417" i="2" s="1"/>
  <c r="T1417" i="2" s="1"/>
  <c r="U1417" i="2" s="1"/>
  <c r="V1417" i="2" s="1"/>
  <c r="K1418" i="2"/>
  <c r="L1418" i="2"/>
  <c r="M1418" i="2" s="1"/>
  <c r="R1418" i="2"/>
  <c r="S1418" i="2" s="1"/>
  <c r="T1418" i="2" s="1"/>
  <c r="U1418" i="2" s="1"/>
  <c r="V1418" i="2" s="1"/>
  <c r="W1418" i="2" s="1"/>
  <c r="K1419" i="2"/>
  <c r="L1419" i="2"/>
  <c r="M1419" i="2" s="1"/>
  <c r="R1419" i="2"/>
  <c r="S1419" i="2" s="1"/>
  <c r="T1419" i="2" s="1"/>
  <c r="U1419" i="2" s="1"/>
  <c r="V1419" i="2" s="1"/>
  <c r="K1420" i="2"/>
  <c r="L1420" i="2"/>
  <c r="M1420" i="2" s="1"/>
  <c r="R1420" i="2"/>
  <c r="S1420" i="2" s="1"/>
  <c r="T1420" i="2" s="1"/>
  <c r="U1420" i="2" s="1"/>
  <c r="V1420" i="2" s="1"/>
  <c r="K1421" i="2"/>
  <c r="L1421" i="2"/>
  <c r="M1421" i="2" s="1"/>
  <c r="O1421" i="2" s="1"/>
  <c r="R1421" i="2"/>
  <c r="S1421" i="2" s="1"/>
  <c r="T1421" i="2" s="1"/>
  <c r="U1421" i="2" s="1"/>
  <c r="V1421" i="2" s="1"/>
  <c r="W1421" i="2" s="1"/>
  <c r="K1422" i="2"/>
  <c r="L1422" i="2"/>
  <c r="R1422" i="2"/>
  <c r="S1422" i="2" s="1"/>
  <c r="T1422" i="2" s="1"/>
  <c r="U1422" i="2" s="1"/>
  <c r="V1422" i="2" s="1"/>
  <c r="K1423" i="2"/>
  <c r="L1423" i="2"/>
  <c r="R1423" i="2"/>
  <c r="S1423" i="2" s="1"/>
  <c r="T1423" i="2" s="1"/>
  <c r="U1423" i="2" s="1"/>
  <c r="V1423" i="2" s="1"/>
  <c r="K1424" i="2"/>
  <c r="L1424" i="2"/>
  <c r="M1424" i="2" s="1"/>
  <c r="O1424" i="2" s="1"/>
  <c r="R1424" i="2"/>
  <c r="S1424" i="2" s="1"/>
  <c r="T1424" i="2" s="1"/>
  <c r="U1424" i="2" s="1"/>
  <c r="V1424" i="2" s="1"/>
  <c r="W1424" i="2" s="1"/>
  <c r="K1425" i="2"/>
  <c r="L1425" i="2"/>
  <c r="M1425" i="2" s="1"/>
  <c r="O1425" i="2" s="1"/>
  <c r="R1425" i="2"/>
  <c r="S1425" i="2" s="1"/>
  <c r="T1425" i="2" s="1"/>
  <c r="U1425" i="2" s="1"/>
  <c r="V1425" i="2" s="1"/>
  <c r="K1426" i="2"/>
  <c r="L1426" i="2"/>
  <c r="M1426" i="2" s="1"/>
  <c r="R1426" i="2"/>
  <c r="S1426" i="2" s="1"/>
  <c r="T1426" i="2" s="1"/>
  <c r="U1426" i="2" s="1"/>
  <c r="V1426" i="2" s="1"/>
  <c r="K1427" i="2"/>
  <c r="L1427" i="2"/>
  <c r="M1427" i="2" s="1"/>
  <c r="O1427" i="2" s="1"/>
  <c r="R1427" i="2"/>
  <c r="S1427" i="2" s="1"/>
  <c r="T1427" i="2" s="1"/>
  <c r="U1427" i="2" s="1"/>
  <c r="V1427" i="2" s="1"/>
  <c r="K1428" i="2"/>
  <c r="L1428" i="2"/>
  <c r="M1428" i="2" s="1"/>
  <c r="R1428" i="2"/>
  <c r="S1428" i="2" s="1"/>
  <c r="T1428" i="2" s="1"/>
  <c r="U1428" i="2" s="1"/>
  <c r="V1428" i="2" s="1"/>
  <c r="K1429" i="2"/>
  <c r="L1429" i="2"/>
  <c r="M1429" i="2" s="1"/>
  <c r="O1429" i="2" s="1"/>
  <c r="R1429" i="2"/>
  <c r="S1429" i="2" s="1"/>
  <c r="T1429" i="2" s="1"/>
  <c r="U1429" i="2" s="1"/>
  <c r="V1429" i="2" s="1"/>
  <c r="K1430" i="2"/>
  <c r="L1430" i="2"/>
  <c r="R1430" i="2"/>
  <c r="S1430" i="2" s="1"/>
  <c r="T1430" i="2" s="1"/>
  <c r="U1430" i="2" s="1"/>
  <c r="V1430" i="2" s="1"/>
  <c r="K1431" i="2"/>
  <c r="L1431" i="2"/>
  <c r="M1431" i="2" s="1"/>
  <c r="N1431" i="2" s="1"/>
  <c r="R1431" i="2"/>
  <c r="S1431" i="2" s="1"/>
  <c r="T1431" i="2" s="1"/>
  <c r="U1431" i="2" s="1"/>
  <c r="V1431" i="2" s="1"/>
  <c r="K1432" i="2"/>
  <c r="L1432" i="2"/>
  <c r="R1432" i="2"/>
  <c r="S1432" i="2" s="1"/>
  <c r="T1432" i="2" s="1"/>
  <c r="U1432" i="2" s="1"/>
  <c r="V1432" i="2" s="1"/>
  <c r="K1433" i="2"/>
  <c r="L1433" i="2"/>
  <c r="R1433" i="2"/>
  <c r="S1433" i="2" s="1"/>
  <c r="T1433" i="2" s="1"/>
  <c r="U1433" i="2" s="1"/>
  <c r="V1433" i="2" s="1"/>
  <c r="W1433" i="2" s="1"/>
  <c r="K1434" i="2"/>
  <c r="L1434" i="2"/>
  <c r="M1434" i="2" s="1"/>
  <c r="R1434" i="2"/>
  <c r="S1434" i="2" s="1"/>
  <c r="T1434" i="2" s="1"/>
  <c r="U1434" i="2" s="1"/>
  <c r="V1434" i="2" s="1"/>
  <c r="W1434" i="2" s="1"/>
  <c r="K1435" i="2"/>
  <c r="L1435" i="2"/>
  <c r="M1435" i="2" s="1"/>
  <c r="R1435" i="2"/>
  <c r="S1435" i="2" s="1"/>
  <c r="T1435" i="2" s="1"/>
  <c r="U1435" i="2" s="1"/>
  <c r="V1435" i="2" s="1"/>
  <c r="W1435" i="2" s="1"/>
  <c r="K1436" i="2"/>
  <c r="L1436" i="2"/>
  <c r="M1436" i="2" s="1"/>
  <c r="N1436" i="2" s="1"/>
  <c r="R1436" i="2"/>
  <c r="S1436" i="2" s="1"/>
  <c r="T1436" i="2" s="1"/>
  <c r="U1436" i="2" s="1"/>
  <c r="V1436" i="2" s="1"/>
  <c r="W1436" i="2" s="1"/>
  <c r="K1437" i="2"/>
  <c r="L1437" i="2"/>
  <c r="M1437" i="2" s="1"/>
  <c r="O1437" i="2" s="1"/>
  <c r="R1437" i="2"/>
  <c r="S1437" i="2" s="1"/>
  <c r="T1437" i="2" s="1"/>
  <c r="U1437" i="2" s="1"/>
  <c r="V1437" i="2" s="1"/>
  <c r="W1437" i="2" s="1"/>
  <c r="K1438" i="2"/>
  <c r="L1438" i="2"/>
  <c r="R1438" i="2"/>
  <c r="S1438" i="2" s="1"/>
  <c r="T1438" i="2" s="1"/>
  <c r="U1438" i="2" s="1"/>
  <c r="V1438" i="2" s="1"/>
  <c r="K1439" i="2"/>
  <c r="L1439" i="2"/>
  <c r="R1439" i="2"/>
  <c r="S1439" i="2" s="1"/>
  <c r="T1439" i="2" s="1"/>
  <c r="U1439" i="2" s="1"/>
  <c r="V1439" i="2" s="1"/>
  <c r="K1440" i="2"/>
  <c r="L1440" i="2"/>
  <c r="R1440" i="2"/>
  <c r="S1440" i="2" s="1"/>
  <c r="T1440" i="2" s="1"/>
  <c r="U1440" i="2" s="1"/>
  <c r="V1440" i="2" s="1"/>
  <c r="W1440" i="2" s="1"/>
  <c r="K1441" i="2"/>
  <c r="L1441" i="2"/>
  <c r="M1441" i="2" s="1"/>
  <c r="O1441" i="2" s="1"/>
  <c r="R1441" i="2"/>
  <c r="S1441" i="2" s="1"/>
  <c r="T1441" i="2" s="1"/>
  <c r="U1441" i="2" s="1"/>
  <c r="V1441" i="2" s="1"/>
  <c r="X1441" i="2" s="1"/>
  <c r="K1442" i="2"/>
  <c r="L1442" i="2"/>
  <c r="M1442" i="2" s="1"/>
  <c r="O1442" i="2" s="1"/>
  <c r="R1442" i="2"/>
  <c r="S1442" i="2" s="1"/>
  <c r="T1442" i="2" s="1"/>
  <c r="U1442" i="2" s="1"/>
  <c r="V1442" i="2" s="1"/>
  <c r="K1443" i="2"/>
  <c r="L1443" i="2"/>
  <c r="M1443" i="2" s="1"/>
  <c r="O1443" i="2" s="1"/>
  <c r="R1443" i="2"/>
  <c r="S1443" i="2" s="1"/>
  <c r="T1443" i="2" s="1"/>
  <c r="U1443" i="2" s="1"/>
  <c r="V1443" i="2" s="1"/>
  <c r="W1443" i="2" s="1"/>
  <c r="K1444" i="2"/>
  <c r="L1444" i="2"/>
  <c r="R1444" i="2"/>
  <c r="S1444" i="2" s="1"/>
  <c r="T1444" i="2" s="1"/>
  <c r="U1444" i="2" s="1"/>
  <c r="V1444" i="2" s="1"/>
  <c r="K1445" i="2"/>
  <c r="L1445" i="2"/>
  <c r="M1445" i="2" s="1"/>
  <c r="O1445" i="2" s="1"/>
  <c r="R1445" i="2"/>
  <c r="S1445" i="2" s="1"/>
  <c r="T1445" i="2" s="1"/>
  <c r="U1445" i="2" s="1"/>
  <c r="V1445" i="2" s="1"/>
  <c r="K1446" i="2"/>
  <c r="L1446" i="2"/>
  <c r="R1446" i="2"/>
  <c r="S1446" i="2" s="1"/>
  <c r="T1446" i="2" s="1"/>
  <c r="U1446" i="2" s="1"/>
  <c r="V1446" i="2" s="1"/>
  <c r="K1447" i="2"/>
  <c r="L1447" i="2"/>
  <c r="M1447" i="2" s="1"/>
  <c r="R1447" i="2"/>
  <c r="S1447" i="2" s="1"/>
  <c r="T1447" i="2" s="1"/>
  <c r="U1447" i="2" s="1"/>
  <c r="V1447" i="2" s="1"/>
  <c r="K1448" i="2"/>
  <c r="L1448" i="2"/>
  <c r="R1448" i="2"/>
  <c r="S1448" i="2" s="1"/>
  <c r="T1448" i="2" s="1"/>
  <c r="U1448" i="2" s="1"/>
  <c r="V1448" i="2" s="1"/>
  <c r="X1448" i="2" s="1"/>
  <c r="K1449" i="2"/>
  <c r="L1449" i="2"/>
  <c r="R1449" i="2"/>
  <c r="S1449" i="2" s="1"/>
  <c r="T1449" i="2" s="1"/>
  <c r="U1449" i="2" s="1"/>
  <c r="V1449" i="2" s="1"/>
  <c r="K1450" i="2"/>
  <c r="L1450" i="2"/>
  <c r="M1450" i="2" s="1"/>
  <c r="O1450" i="2" s="1"/>
  <c r="R1450" i="2"/>
  <c r="S1450" i="2" s="1"/>
  <c r="T1450" i="2" s="1"/>
  <c r="U1450" i="2" s="1"/>
  <c r="V1450" i="2" s="1"/>
  <c r="K1451" i="2"/>
  <c r="L1451" i="2"/>
  <c r="R1451" i="2"/>
  <c r="S1451" i="2" s="1"/>
  <c r="T1451" i="2" s="1"/>
  <c r="U1451" i="2" s="1"/>
  <c r="V1451" i="2" s="1"/>
  <c r="K1452" i="2"/>
  <c r="L1452" i="2"/>
  <c r="M1452" i="2" s="1"/>
  <c r="N1452" i="2" s="1"/>
  <c r="R1452" i="2"/>
  <c r="S1452" i="2" s="1"/>
  <c r="T1452" i="2" s="1"/>
  <c r="U1452" i="2" s="1"/>
  <c r="V1452" i="2" s="1"/>
  <c r="K1453" i="2"/>
  <c r="L1453" i="2"/>
  <c r="M1453" i="2" s="1"/>
  <c r="R1453" i="2"/>
  <c r="S1453" i="2" s="1"/>
  <c r="T1453" i="2" s="1"/>
  <c r="U1453" i="2" s="1"/>
  <c r="V1453" i="2" s="1"/>
  <c r="W1453" i="2" s="1"/>
  <c r="K1454" i="2"/>
  <c r="L1454" i="2"/>
  <c r="M1454" i="2" s="1"/>
  <c r="R1454" i="2"/>
  <c r="S1454" i="2" s="1"/>
  <c r="T1454" i="2" s="1"/>
  <c r="U1454" i="2" s="1"/>
  <c r="V1454" i="2" s="1"/>
  <c r="K1455" i="2"/>
  <c r="L1455" i="2"/>
  <c r="M1455" i="2" s="1"/>
  <c r="R1455" i="2"/>
  <c r="S1455" i="2" s="1"/>
  <c r="T1455" i="2" s="1"/>
  <c r="U1455" i="2" s="1"/>
  <c r="V1455" i="2" s="1"/>
  <c r="K1456" i="2"/>
  <c r="L1456" i="2"/>
  <c r="M1456" i="2" s="1"/>
  <c r="R1456" i="2"/>
  <c r="S1456" i="2" s="1"/>
  <c r="T1456" i="2" s="1"/>
  <c r="U1456" i="2" s="1"/>
  <c r="V1456" i="2" s="1"/>
  <c r="K1457" i="2"/>
  <c r="L1457" i="2"/>
  <c r="M1457" i="2" s="1"/>
  <c r="O1457" i="2" s="1"/>
  <c r="R1457" i="2"/>
  <c r="S1457" i="2" s="1"/>
  <c r="T1457" i="2" s="1"/>
  <c r="U1457" i="2" s="1"/>
  <c r="V1457" i="2" s="1"/>
  <c r="K1458" i="2"/>
  <c r="L1458" i="2"/>
  <c r="M1458" i="2" s="1"/>
  <c r="O1458" i="2" s="1"/>
  <c r="R1458" i="2"/>
  <c r="S1458" i="2" s="1"/>
  <c r="T1458" i="2" s="1"/>
  <c r="U1458" i="2" s="1"/>
  <c r="V1458" i="2" s="1"/>
  <c r="K1459" i="2"/>
  <c r="L1459" i="2"/>
  <c r="M1459" i="2" s="1"/>
  <c r="R1459" i="2"/>
  <c r="S1459" i="2" s="1"/>
  <c r="T1459" i="2" s="1"/>
  <c r="U1459" i="2" s="1"/>
  <c r="V1459" i="2" s="1"/>
  <c r="X1459" i="2" s="1"/>
  <c r="K1460" i="2"/>
  <c r="L1460" i="2"/>
  <c r="R1460" i="2"/>
  <c r="S1460" i="2" s="1"/>
  <c r="T1460" i="2" s="1"/>
  <c r="U1460" i="2" s="1"/>
  <c r="V1460" i="2" s="1"/>
  <c r="K1461" i="2"/>
  <c r="L1461" i="2"/>
  <c r="R1461" i="2"/>
  <c r="S1461" i="2" s="1"/>
  <c r="T1461" i="2" s="1"/>
  <c r="U1461" i="2" s="1"/>
  <c r="V1461" i="2" s="1"/>
  <c r="X1461" i="2" s="1"/>
  <c r="K1462" i="2"/>
  <c r="L1462" i="2"/>
  <c r="M1462" i="2" s="1"/>
  <c r="R1462" i="2"/>
  <c r="S1462" i="2" s="1"/>
  <c r="T1462" i="2" s="1"/>
  <c r="U1462" i="2" s="1"/>
  <c r="V1462" i="2" s="1"/>
  <c r="K1463" i="2"/>
  <c r="L1463" i="2"/>
  <c r="M1463" i="2" s="1"/>
  <c r="R1463" i="2"/>
  <c r="S1463" i="2" s="1"/>
  <c r="T1463" i="2" s="1"/>
  <c r="U1463" i="2" s="1"/>
  <c r="V1463" i="2" s="1"/>
  <c r="K1464" i="2"/>
  <c r="L1464" i="2"/>
  <c r="R1464" i="2"/>
  <c r="S1464" i="2" s="1"/>
  <c r="T1464" i="2" s="1"/>
  <c r="U1464" i="2" s="1"/>
  <c r="V1464" i="2" s="1"/>
  <c r="K1465" i="2"/>
  <c r="L1465" i="2"/>
  <c r="M1465" i="2" s="1"/>
  <c r="R1465" i="2"/>
  <c r="S1465" i="2" s="1"/>
  <c r="T1465" i="2" s="1"/>
  <c r="U1465" i="2" s="1"/>
  <c r="V1465" i="2" s="1"/>
  <c r="K1466" i="2"/>
  <c r="L1466" i="2"/>
  <c r="R1466" i="2"/>
  <c r="S1466" i="2" s="1"/>
  <c r="T1466" i="2" s="1"/>
  <c r="U1466" i="2" s="1"/>
  <c r="V1466" i="2" s="1"/>
  <c r="K1467" i="2"/>
  <c r="L1467" i="2"/>
  <c r="R1467" i="2"/>
  <c r="S1467" i="2" s="1"/>
  <c r="T1467" i="2" s="1"/>
  <c r="U1467" i="2" s="1"/>
  <c r="V1467" i="2" s="1"/>
  <c r="W1467" i="2" s="1"/>
  <c r="K1468" i="2"/>
  <c r="L1468" i="2"/>
  <c r="M1468" i="2" s="1"/>
  <c r="O1468" i="2" s="1"/>
  <c r="R1468" i="2"/>
  <c r="S1468" i="2" s="1"/>
  <c r="T1468" i="2" s="1"/>
  <c r="U1468" i="2" s="1"/>
  <c r="V1468" i="2" s="1"/>
  <c r="K1469" i="2"/>
  <c r="L1469" i="2"/>
  <c r="M1469" i="2" s="1"/>
  <c r="R1469" i="2"/>
  <c r="S1469" i="2" s="1"/>
  <c r="T1469" i="2" s="1"/>
  <c r="U1469" i="2" s="1"/>
  <c r="V1469" i="2" s="1"/>
  <c r="K1470" i="2"/>
  <c r="L1470" i="2"/>
  <c r="R1470" i="2"/>
  <c r="S1470" i="2" s="1"/>
  <c r="T1470" i="2" s="1"/>
  <c r="U1470" i="2" s="1"/>
  <c r="V1470" i="2" s="1"/>
  <c r="K1471" i="2"/>
  <c r="L1471" i="2"/>
  <c r="M1471" i="2" s="1"/>
  <c r="R1471" i="2"/>
  <c r="S1471" i="2" s="1"/>
  <c r="T1471" i="2" s="1"/>
  <c r="U1471" i="2" s="1"/>
  <c r="V1471" i="2" s="1"/>
  <c r="K1472" i="2"/>
  <c r="L1472" i="2"/>
  <c r="M1472" i="2" s="1"/>
  <c r="O1472" i="2" s="1"/>
  <c r="R1472" i="2"/>
  <c r="S1472" i="2" s="1"/>
  <c r="T1472" i="2" s="1"/>
  <c r="U1472" i="2" s="1"/>
  <c r="V1472" i="2" s="1"/>
  <c r="K1473" i="2"/>
  <c r="L1473" i="2"/>
  <c r="M1473" i="2" s="1"/>
  <c r="O1473" i="2" s="1"/>
  <c r="R1473" i="2"/>
  <c r="S1473" i="2" s="1"/>
  <c r="T1473" i="2" s="1"/>
  <c r="U1473" i="2" s="1"/>
  <c r="V1473" i="2" s="1"/>
  <c r="K1474" i="2"/>
  <c r="L1474" i="2"/>
  <c r="M1474" i="2" s="1"/>
  <c r="O1474" i="2" s="1"/>
  <c r="R1474" i="2"/>
  <c r="S1474" i="2" s="1"/>
  <c r="T1474" i="2" s="1"/>
  <c r="U1474" i="2" s="1"/>
  <c r="V1474" i="2" s="1"/>
  <c r="X1474" i="2" s="1"/>
  <c r="K1475" i="2"/>
  <c r="L1475" i="2"/>
  <c r="M1475" i="2" s="1"/>
  <c r="R1475" i="2"/>
  <c r="S1475" i="2" s="1"/>
  <c r="T1475" i="2" s="1"/>
  <c r="U1475" i="2" s="1"/>
  <c r="V1475" i="2" s="1"/>
  <c r="K1476" i="2"/>
  <c r="L1476" i="2"/>
  <c r="M1476" i="2" s="1"/>
  <c r="R1476" i="2"/>
  <c r="S1476" i="2" s="1"/>
  <c r="T1476" i="2" s="1"/>
  <c r="U1476" i="2" s="1"/>
  <c r="V1476" i="2" s="1"/>
  <c r="K1477" i="2"/>
  <c r="L1477" i="2"/>
  <c r="R1477" i="2"/>
  <c r="S1477" i="2" s="1"/>
  <c r="T1477" i="2" s="1"/>
  <c r="U1477" i="2" s="1"/>
  <c r="V1477" i="2" s="1"/>
  <c r="X1477" i="2" s="1"/>
  <c r="K1478" i="2"/>
  <c r="L1478" i="2"/>
  <c r="M1478" i="2" s="1"/>
  <c r="R1478" i="2"/>
  <c r="S1478" i="2" s="1"/>
  <c r="T1478" i="2" s="1"/>
  <c r="U1478" i="2" s="1"/>
  <c r="V1478" i="2" s="1"/>
  <c r="K1479" i="2"/>
  <c r="L1479" i="2"/>
  <c r="M1479" i="2" s="1"/>
  <c r="R1479" i="2"/>
  <c r="S1479" i="2" s="1"/>
  <c r="T1479" i="2" s="1"/>
  <c r="U1479" i="2" s="1"/>
  <c r="V1479" i="2" s="1"/>
  <c r="K1480" i="2"/>
  <c r="L1480" i="2"/>
  <c r="R1480" i="2"/>
  <c r="S1480" i="2" s="1"/>
  <c r="T1480" i="2" s="1"/>
  <c r="U1480" i="2" s="1"/>
  <c r="V1480" i="2" s="1"/>
  <c r="K1481" i="2"/>
  <c r="L1481" i="2"/>
  <c r="R1481" i="2"/>
  <c r="S1481" i="2" s="1"/>
  <c r="T1481" i="2" s="1"/>
  <c r="U1481" i="2" s="1"/>
  <c r="V1481" i="2" s="1"/>
  <c r="K1482" i="2"/>
  <c r="L1482" i="2"/>
  <c r="M1482" i="2" s="1"/>
  <c r="R1482" i="2"/>
  <c r="S1482" i="2" s="1"/>
  <c r="T1482" i="2" s="1"/>
  <c r="U1482" i="2" s="1"/>
  <c r="V1482" i="2" s="1"/>
  <c r="X1482" i="2" s="1"/>
  <c r="K1483" i="2"/>
  <c r="L1483" i="2"/>
  <c r="M1483" i="2" s="1"/>
  <c r="O1483" i="2" s="1"/>
  <c r="R1483" i="2"/>
  <c r="S1483" i="2" s="1"/>
  <c r="T1483" i="2" s="1"/>
  <c r="U1483" i="2" s="1"/>
  <c r="V1483" i="2" s="1"/>
  <c r="K1484" i="2"/>
  <c r="L1484" i="2"/>
  <c r="M1484" i="2" s="1"/>
  <c r="N1484" i="2" s="1"/>
  <c r="R1484" i="2"/>
  <c r="S1484" i="2" s="1"/>
  <c r="T1484" i="2" s="1"/>
  <c r="U1484" i="2" s="1"/>
  <c r="V1484" i="2" s="1"/>
  <c r="K1485" i="2"/>
  <c r="L1485" i="2"/>
  <c r="M1485" i="2" s="1"/>
  <c r="R1485" i="2"/>
  <c r="S1485" i="2" s="1"/>
  <c r="T1485" i="2" s="1"/>
  <c r="U1485" i="2" s="1"/>
  <c r="V1485" i="2" s="1"/>
  <c r="K1486" i="2"/>
  <c r="L1486" i="2"/>
  <c r="M1486" i="2" s="1"/>
  <c r="O1486" i="2" s="1"/>
  <c r="R1486" i="2"/>
  <c r="S1486" i="2" s="1"/>
  <c r="T1486" i="2" s="1"/>
  <c r="U1486" i="2" s="1"/>
  <c r="V1486" i="2" s="1"/>
  <c r="X1486" i="2" s="1"/>
  <c r="K1487" i="2"/>
  <c r="L1487" i="2"/>
  <c r="M1487" i="2" s="1"/>
  <c r="O1487" i="2" s="1"/>
  <c r="R1487" i="2"/>
  <c r="S1487" i="2" s="1"/>
  <c r="T1487" i="2" s="1"/>
  <c r="U1487" i="2" s="1"/>
  <c r="V1487" i="2" s="1"/>
  <c r="K1488" i="2"/>
  <c r="L1488" i="2"/>
  <c r="M1488" i="2" s="1"/>
  <c r="O1488" i="2" s="1"/>
  <c r="R1488" i="2"/>
  <c r="S1488" i="2" s="1"/>
  <c r="T1488" i="2" s="1"/>
  <c r="U1488" i="2" s="1"/>
  <c r="V1488" i="2" s="1"/>
  <c r="W1488" i="2" s="1"/>
  <c r="K1489" i="2"/>
  <c r="L1489" i="2"/>
  <c r="M1489" i="2" s="1"/>
  <c r="R1489" i="2"/>
  <c r="S1489" i="2" s="1"/>
  <c r="T1489" i="2" s="1"/>
  <c r="U1489" i="2" s="1"/>
  <c r="V1489" i="2" s="1"/>
  <c r="K1490" i="2"/>
  <c r="L1490" i="2"/>
  <c r="R1490" i="2"/>
  <c r="S1490" i="2" s="1"/>
  <c r="T1490" i="2" s="1"/>
  <c r="U1490" i="2" s="1"/>
  <c r="V1490" i="2" s="1"/>
  <c r="W1490" i="2" s="1"/>
  <c r="K1491" i="2"/>
  <c r="L1491" i="2"/>
  <c r="R1491" i="2"/>
  <c r="S1491" i="2" s="1"/>
  <c r="T1491" i="2" s="1"/>
  <c r="U1491" i="2" s="1"/>
  <c r="V1491" i="2" s="1"/>
  <c r="K1492" i="2"/>
  <c r="L1492" i="2"/>
  <c r="M1492" i="2" s="1"/>
  <c r="O1492" i="2" s="1"/>
  <c r="R1492" i="2"/>
  <c r="S1492" i="2" s="1"/>
  <c r="T1492" i="2" s="1"/>
  <c r="U1492" i="2" s="1"/>
  <c r="V1492" i="2" s="1"/>
  <c r="K1493" i="2"/>
  <c r="L1493" i="2"/>
  <c r="M1493" i="2" s="1"/>
  <c r="R1493" i="2"/>
  <c r="S1493" i="2" s="1"/>
  <c r="T1493" i="2" s="1"/>
  <c r="U1493" i="2" s="1"/>
  <c r="V1493" i="2" s="1"/>
  <c r="K1494" i="2"/>
  <c r="L1494" i="2"/>
  <c r="R1494" i="2"/>
  <c r="S1494" i="2" s="1"/>
  <c r="T1494" i="2" s="1"/>
  <c r="U1494" i="2" s="1"/>
  <c r="V1494" i="2" s="1"/>
  <c r="X1494" i="2" s="1"/>
  <c r="K1495" i="2"/>
  <c r="L1495" i="2"/>
  <c r="M1495" i="2" s="1"/>
  <c r="O1495" i="2" s="1"/>
  <c r="R1495" i="2"/>
  <c r="S1495" i="2" s="1"/>
  <c r="T1495" i="2" s="1"/>
  <c r="U1495" i="2" s="1"/>
  <c r="V1495" i="2" s="1"/>
  <c r="K1496" i="2"/>
  <c r="L1496" i="2"/>
  <c r="M1496" i="2" s="1"/>
  <c r="O1496" i="2" s="1"/>
  <c r="R1496" i="2"/>
  <c r="S1496" i="2" s="1"/>
  <c r="T1496" i="2" s="1"/>
  <c r="U1496" i="2" s="1"/>
  <c r="V1496" i="2" s="1"/>
  <c r="K1497" i="2"/>
  <c r="L1497" i="2"/>
  <c r="M1497" i="2" s="1"/>
  <c r="R1497" i="2"/>
  <c r="S1497" i="2" s="1"/>
  <c r="T1497" i="2" s="1"/>
  <c r="U1497" i="2" s="1"/>
  <c r="V1497" i="2" s="1"/>
  <c r="K1498" i="2"/>
  <c r="L1498" i="2"/>
  <c r="R1498" i="2"/>
  <c r="S1498" i="2" s="1"/>
  <c r="T1498" i="2" s="1"/>
  <c r="U1498" i="2" s="1"/>
  <c r="V1498" i="2" s="1"/>
  <c r="W1498" i="2" s="1"/>
  <c r="K1499" i="2"/>
  <c r="L1499" i="2"/>
  <c r="R1499" i="2"/>
  <c r="S1499" i="2" s="1"/>
  <c r="T1499" i="2" s="1"/>
  <c r="U1499" i="2" s="1"/>
  <c r="V1499" i="2" s="1"/>
  <c r="K1500" i="2"/>
  <c r="L1500" i="2"/>
  <c r="M1500" i="2" s="1"/>
  <c r="R1500" i="2"/>
  <c r="S1500" i="2" s="1"/>
  <c r="T1500" i="2" s="1"/>
  <c r="U1500" i="2" s="1"/>
  <c r="V1500" i="2" s="1"/>
  <c r="K1501" i="2"/>
  <c r="L1501" i="2"/>
  <c r="R1501" i="2"/>
  <c r="S1501" i="2" s="1"/>
  <c r="T1501" i="2" s="1"/>
  <c r="U1501" i="2" s="1"/>
  <c r="V1501" i="2" s="1"/>
  <c r="X1501" i="2" s="1"/>
  <c r="K1502" i="2"/>
  <c r="L1502" i="2"/>
  <c r="R1502" i="2"/>
  <c r="S1502" i="2" s="1"/>
  <c r="T1502" i="2" s="1"/>
  <c r="U1502" i="2" s="1"/>
  <c r="V1502" i="2" s="1"/>
  <c r="K1503" i="2"/>
  <c r="L1503" i="2"/>
  <c r="M1503" i="2" s="1"/>
  <c r="O1503" i="2" s="1"/>
  <c r="R1503" i="2"/>
  <c r="S1503" i="2" s="1"/>
  <c r="T1503" i="2" s="1"/>
  <c r="U1503" i="2" s="1"/>
  <c r="V1503" i="2" s="1"/>
  <c r="K1504" i="2"/>
  <c r="L1504" i="2"/>
  <c r="M1504" i="2" s="1"/>
  <c r="O1504" i="2" s="1"/>
  <c r="R1504" i="2"/>
  <c r="S1504" i="2" s="1"/>
  <c r="T1504" i="2" s="1"/>
  <c r="U1504" i="2" s="1"/>
  <c r="V1504" i="2" s="1"/>
  <c r="K1505" i="2"/>
  <c r="L1505" i="2"/>
  <c r="R1505" i="2"/>
  <c r="S1505" i="2" s="1"/>
  <c r="T1505" i="2" s="1"/>
  <c r="U1505" i="2" s="1"/>
  <c r="V1505" i="2" s="1"/>
  <c r="K1506" i="2"/>
  <c r="L1506" i="2"/>
  <c r="R1506" i="2"/>
  <c r="S1506" i="2" s="1"/>
  <c r="T1506" i="2" s="1"/>
  <c r="U1506" i="2" s="1"/>
  <c r="V1506" i="2" s="1"/>
  <c r="W1506" i="2" s="1"/>
  <c r="K1507" i="2"/>
  <c r="L1507" i="2"/>
  <c r="R1507" i="2"/>
  <c r="S1507" i="2" s="1"/>
  <c r="T1507" i="2" s="1"/>
  <c r="U1507" i="2" s="1"/>
  <c r="V1507" i="2" s="1"/>
  <c r="K1508" i="2"/>
  <c r="L1508" i="2"/>
  <c r="M1508" i="2" s="1"/>
  <c r="R1508" i="2"/>
  <c r="S1508" i="2" s="1"/>
  <c r="T1508" i="2" s="1"/>
  <c r="U1508" i="2" s="1"/>
  <c r="V1508" i="2" s="1"/>
  <c r="W1508" i="2" s="1"/>
  <c r="K1509" i="2"/>
  <c r="L1509" i="2"/>
  <c r="M1509" i="2" s="1"/>
  <c r="R1509" i="2"/>
  <c r="S1509" i="2" s="1"/>
  <c r="T1509" i="2" s="1"/>
  <c r="U1509" i="2" s="1"/>
  <c r="V1509" i="2" s="1"/>
  <c r="K1510" i="2"/>
  <c r="L1510" i="2"/>
  <c r="R1510" i="2"/>
  <c r="S1510" i="2" s="1"/>
  <c r="T1510" i="2" s="1"/>
  <c r="U1510" i="2" s="1"/>
  <c r="V1510" i="2" s="1"/>
  <c r="K1511" i="2"/>
  <c r="L1511" i="2"/>
  <c r="M1511" i="2" s="1"/>
  <c r="O1511" i="2" s="1"/>
  <c r="R1511" i="2"/>
  <c r="S1511" i="2" s="1"/>
  <c r="T1511" i="2" s="1"/>
  <c r="U1511" i="2" s="1"/>
  <c r="V1511" i="2" s="1"/>
  <c r="W1511" i="2" s="1"/>
  <c r="K1512" i="2"/>
  <c r="L1512" i="2"/>
  <c r="M1512" i="2" s="1"/>
  <c r="R1512" i="2"/>
  <c r="S1512" i="2" s="1"/>
  <c r="T1512" i="2" s="1"/>
  <c r="U1512" i="2" s="1"/>
  <c r="V1512" i="2" s="1"/>
  <c r="K1513" i="2"/>
  <c r="L1513" i="2"/>
  <c r="M1513" i="2" s="1"/>
  <c r="O1513" i="2" s="1"/>
  <c r="R1513" i="2"/>
  <c r="S1513" i="2" s="1"/>
  <c r="T1513" i="2" s="1"/>
  <c r="U1513" i="2" s="1"/>
  <c r="V1513" i="2" s="1"/>
  <c r="K1514" i="2"/>
  <c r="L1514" i="2"/>
  <c r="R1514" i="2"/>
  <c r="S1514" i="2" s="1"/>
  <c r="T1514" i="2" s="1"/>
  <c r="U1514" i="2" s="1"/>
  <c r="V1514" i="2" s="1"/>
  <c r="W1514" i="2" s="1"/>
  <c r="K1515" i="2"/>
  <c r="L1515" i="2"/>
  <c r="M1515" i="2" s="1"/>
  <c r="O1515" i="2" s="1"/>
  <c r="R1515" i="2"/>
  <c r="S1515" i="2" s="1"/>
  <c r="T1515" i="2" s="1"/>
  <c r="U1515" i="2" s="1"/>
  <c r="V1515" i="2" s="1"/>
  <c r="W1515" i="2" s="1"/>
  <c r="K1516" i="2"/>
  <c r="L1516" i="2"/>
  <c r="M1516" i="2" s="1"/>
  <c r="N1516" i="2" s="1"/>
  <c r="R1516" i="2"/>
  <c r="S1516" i="2" s="1"/>
  <c r="T1516" i="2" s="1"/>
  <c r="U1516" i="2" s="1"/>
  <c r="V1516" i="2" s="1"/>
  <c r="W1516" i="2" s="1"/>
  <c r="K1517" i="2"/>
  <c r="L1517" i="2"/>
  <c r="M1517" i="2" s="1"/>
  <c r="R1517" i="2"/>
  <c r="S1517" i="2" s="1"/>
  <c r="T1517" i="2" s="1"/>
  <c r="U1517" i="2" s="1"/>
  <c r="V1517" i="2" s="1"/>
  <c r="K1518" i="2"/>
  <c r="L1518" i="2"/>
  <c r="R1518" i="2"/>
  <c r="S1518" i="2" s="1"/>
  <c r="T1518" i="2" s="1"/>
  <c r="U1518" i="2" s="1"/>
  <c r="V1518" i="2" s="1"/>
  <c r="K1519" i="2"/>
  <c r="L1519" i="2"/>
  <c r="R1519" i="2"/>
  <c r="S1519" i="2" s="1"/>
  <c r="T1519" i="2" s="1"/>
  <c r="U1519" i="2" s="1"/>
  <c r="V1519" i="2" s="1"/>
  <c r="X1519" i="2" s="1"/>
  <c r="K1520" i="2"/>
  <c r="L1520" i="2"/>
  <c r="M1520" i="2" s="1"/>
  <c r="R1520" i="2"/>
  <c r="S1520" i="2" s="1"/>
  <c r="T1520" i="2" s="1"/>
  <c r="U1520" i="2" s="1"/>
  <c r="V1520" i="2" s="1"/>
  <c r="K1521" i="2"/>
  <c r="L1521" i="2"/>
  <c r="R1521" i="2"/>
  <c r="S1521" i="2" s="1"/>
  <c r="T1521" i="2" s="1"/>
  <c r="U1521" i="2" s="1"/>
  <c r="V1521" i="2" s="1"/>
  <c r="X1521" i="2" s="1"/>
  <c r="K1522" i="2"/>
  <c r="L1522" i="2"/>
  <c r="M1522" i="2" s="1"/>
  <c r="R1522" i="2"/>
  <c r="S1522" i="2" s="1"/>
  <c r="T1522" i="2" s="1"/>
  <c r="U1522" i="2" s="1"/>
  <c r="V1522" i="2" s="1"/>
  <c r="X1522" i="2" s="1"/>
  <c r="K1523" i="2"/>
  <c r="L1523" i="2"/>
  <c r="R1523" i="2"/>
  <c r="S1523" i="2" s="1"/>
  <c r="T1523" i="2" s="1"/>
  <c r="U1523" i="2" s="1"/>
  <c r="V1523" i="2" s="1"/>
  <c r="W1523" i="2" s="1"/>
  <c r="K1524" i="2"/>
  <c r="L1524" i="2"/>
  <c r="M1524" i="2" s="1"/>
  <c r="R1524" i="2"/>
  <c r="S1524" i="2" s="1"/>
  <c r="T1524" i="2" s="1"/>
  <c r="U1524" i="2" s="1"/>
  <c r="V1524" i="2" s="1"/>
  <c r="K1525" i="2"/>
  <c r="L1525" i="2"/>
  <c r="M1525" i="2" s="1"/>
  <c r="R1525" i="2"/>
  <c r="S1525" i="2" s="1"/>
  <c r="T1525" i="2" s="1"/>
  <c r="U1525" i="2" s="1"/>
  <c r="V1525" i="2" s="1"/>
  <c r="K1526" i="2"/>
  <c r="L1526" i="2"/>
  <c r="R1526" i="2"/>
  <c r="S1526" i="2" s="1"/>
  <c r="T1526" i="2" s="1"/>
  <c r="U1526" i="2" s="1"/>
  <c r="V1526" i="2" s="1"/>
  <c r="K1527" i="2"/>
  <c r="L1527" i="2"/>
  <c r="R1527" i="2"/>
  <c r="S1527" i="2" s="1"/>
  <c r="T1527" i="2" s="1"/>
  <c r="U1527" i="2" s="1"/>
  <c r="V1527" i="2" s="1"/>
  <c r="K1528" i="2"/>
  <c r="L1528" i="2"/>
  <c r="M1528" i="2" s="1"/>
  <c r="O1528" i="2" s="1"/>
  <c r="R1528" i="2"/>
  <c r="S1528" i="2" s="1"/>
  <c r="T1528" i="2" s="1"/>
  <c r="U1528" i="2" s="1"/>
  <c r="V1528" i="2" s="1"/>
  <c r="K1529" i="2"/>
  <c r="L1529" i="2"/>
  <c r="R1529" i="2"/>
  <c r="S1529" i="2" s="1"/>
  <c r="T1529" i="2" s="1"/>
  <c r="U1529" i="2" s="1"/>
  <c r="V1529" i="2" s="1"/>
  <c r="X1529" i="2" s="1"/>
  <c r="K1530" i="2"/>
  <c r="L1530" i="2"/>
  <c r="M1530" i="2" s="1"/>
  <c r="R1530" i="2"/>
  <c r="S1530" i="2" s="1"/>
  <c r="T1530" i="2" s="1"/>
  <c r="U1530" i="2" s="1"/>
  <c r="V1530" i="2" s="1"/>
  <c r="X1530" i="2" s="1"/>
  <c r="K1531" i="2"/>
  <c r="L1531" i="2"/>
  <c r="R1531" i="2"/>
  <c r="S1531" i="2" s="1"/>
  <c r="T1531" i="2" s="1"/>
  <c r="U1531" i="2" s="1"/>
  <c r="V1531" i="2" s="1"/>
  <c r="X1531" i="2" s="1"/>
  <c r="K1532" i="2"/>
  <c r="L1532" i="2"/>
  <c r="M1532" i="2" s="1"/>
  <c r="R1532" i="2"/>
  <c r="S1532" i="2" s="1"/>
  <c r="T1532" i="2" s="1"/>
  <c r="U1532" i="2" s="1"/>
  <c r="V1532" i="2" s="1"/>
  <c r="K1533" i="2"/>
  <c r="L1533" i="2"/>
  <c r="M1533" i="2" s="1"/>
  <c r="R1533" i="2"/>
  <c r="S1533" i="2" s="1"/>
  <c r="T1533" i="2" s="1"/>
  <c r="U1533" i="2" s="1"/>
  <c r="V1533" i="2" s="1"/>
  <c r="K1534" i="2"/>
  <c r="L1534" i="2"/>
  <c r="M1534" i="2" s="1"/>
  <c r="R1534" i="2"/>
  <c r="S1534" i="2" s="1"/>
  <c r="T1534" i="2" s="1"/>
  <c r="U1534" i="2" s="1"/>
  <c r="V1534" i="2" s="1"/>
  <c r="W1534" i="2" s="1"/>
  <c r="K1535" i="2"/>
  <c r="L1535" i="2"/>
  <c r="R1535" i="2"/>
  <c r="S1535" i="2" s="1"/>
  <c r="T1535" i="2" s="1"/>
  <c r="U1535" i="2" s="1"/>
  <c r="V1535" i="2" s="1"/>
  <c r="K1536" i="2"/>
  <c r="L1536" i="2"/>
  <c r="M1536" i="2" s="1"/>
  <c r="O1536" i="2" s="1"/>
  <c r="R1536" i="2"/>
  <c r="S1536" i="2" s="1"/>
  <c r="T1536" i="2" s="1"/>
  <c r="U1536" i="2" s="1"/>
  <c r="V1536" i="2" s="1"/>
  <c r="K1537" i="2"/>
  <c r="L1537" i="2"/>
  <c r="R1537" i="2"/>
  <c r="S1537" i="2" s="1"/>
  <c r="T1537" i="2" s="1"/>
  <c r="U1537" i="2" s="1"/>
  <c r="V1537" i="2" s="1"/>
  <c r="K1538" i="2"/>
  <c r="L1538" i="2"/>
  <c r="M1538" i="2" s="1"/>
  <c r="O1538" i="2" s="1"/>
  <c r="R1538" i="2"/>
  <c r="S1538" i="2" s="1"/>
  <c r="T1538" i="2" s="1"/>
  <c r="U1538" i="2" s="1"/>
  <c r="V1538" i="2" s="1"/>
  <c r="K1539" i="2"/>
  <c r="L1539" i="2"/>
  <c r="M1539" i="2" s="1"/>
  <c r="O1539" i="2" s="1"/>
  <c r="R1539" i="2"/>
  <c r="S1539" i="2" s="1"/>
  <c r="T1539" i="2" s="1"/>
  <c r="U1539" i="2" s="1"/>
  <c r="V1539" i="2" s="1"/>
  <c r="K1540" i="2"/>
  <c r="L1540" i="2"/>
  <c r="M1540" i="2" s="1"/>
  <c r="R1540" i="2"/>
  <c r="S1540" i="2" s="1"/>
  <c r="T1540" i="2" s="1"/>
  <c r="U1540" i="2" s="1"/>
  <c r="V1540" i="2" s="1"/>
  <c r="W1540" i="2" s="1"/>
  <c r="K1541" i="2"/>
  <c r="L1541" i="2"/>
  <c r="M1541" i="2" s="1"/>
  <c r="R1541" i="2"/>
  <c r="S1541" i="2" s="1"/>
  <c r="T1541" i="2" s="1"/>
  <c r="U1541" i="2" s="1"/>
  <c r="V1541" i="2" s="1"/>
  <c r="K1542" i="2"/>
  <c r="L1542" i="2"/>
  <c r="M1542" i="2" s="1"/>
  <c r="R1542" i="2"/>
  <c r="S1542" i="2" s="1"/>
  <c r="T1542" i="2" s="1"/>
  <c r="U1542" i="2" s="1"/>
  <c r="V1542" i="2" s="1"/>
  <c r="W1542" i="2" s="1"/>
  <c r="K1543" i="2"/>
  <c r="L1543" i="2"/>
  <c r="R1543" i="2"/>
  <c r="S1543" i="2" s="1"/>
  <c r="T1543" i="2" s="1"/>
  <c r="U1543" i="2" s="1"/>
  <c r="V1543" i="2" s="1"/>
  <c r="W1543" i="2" s="1"/>
  <c r="K1544" i="2"/>
  <c r="L1544" i="2"/>
  <c r="M1544" i="2" s="1"/>
  <c r="O1544" i="2" s="1"/>
  <c r="R1544" i="2"/>
  <c r="S1544" i="2" s="1"/>
  <c r="T1544" i="2" s="1"/>
  <c r="U1544" i="2" s="1"/>
  <c r="V1544" i="2" s="1"/>
  <c r="W1544" i="2" s="1"/>
  <c r="K1545" i="2"/>
  <c r="L1545" i="2"/>
  <c r="R1545" i="2"/>
  <c r="S1545" i="2" s="1"/>
  <c r="T1545" i="2" s="1"/>
  <c r="U1545" i="2" s="1"/>
  <c r="V1545" i="2" s="1"/>
  <c r="K1546" i="2"/>
  <c r="L1546" i="2"/>
  <c r="R1546" i="2"/>
  <c r="S1546" i="2" s="1"/>
  <c r="T1546" i="2" s="1"/>
  <c r="U1546" i="2" s="1"/>
  <c r="V1546" i="2" s="1"/>
  <c r="K1547" i="2"/>
  <c r="L1547" i="2"/>
  <c r="R1547" i="2"/>
  <c r="S1547" i="2" s="1"/>
  <c r="T1547" i="2" s="1"/>
  <c r="U1547" i="2" s="1"/>
  <c r="V1547" i="2" s="1"/>
  <c r="W1547" i="2" s="1"/>
  <c r="K1548" i="2"/>
  <c r="L1548" i="2"/>
  <c r="M1548" i="2" s="1"/>
  <c r="N1548" i="2" s="1"/>
  <c r="R1548" i="2"/>
  <c r="S1548" i="2" s="1"/>
  <c r="T1548" i="2" s="1"/>
  <c r="U1548" i="2" s="1"/>
  <c r="V1548" i="2" s="1"/>
  <c r="K1549" i="2"/>
  <c r="L1549" i="2"/>
  <c r="M1549" i="2" s="1"/>
  <c r="R1549" i="2"/>
  <c r="S1549" i="2" s="1"/>
  <c r="T1549" i="2" s="1"/>
  <c r="U1549" i="2" s="1"/>
  <c r="V1549" i="2" s="1"/>
  <c r="K1550" i="2"/>
  <c r="L1550" i="2"/>
  <c r="R1550" i="2"/>
  <c r="S1550" i="2" s="1"/>
  <c r="T1550" i="2" s="1"/>
  <c r="U1550" i="2" s="1"/>
  <c r="V1550" i="2" s="1"/>
  <c r="X1550" i="2" s="1"/>
  <c r="K1551" i="2"/>
  <c r="L1551" i="2"/>
  <c r="M1551" i="2" s="1"/>
  <c r="O1551" i="2" s="1"/>
  <c r="R1551" i="2"/>
  <c r="S1551" i="2" s="1"/>
  <c r="T1551" i="2" s="1"/>
  <c r="U1551" i="2" s="1"/>
  <c r="V1551" i="2" s="1"/>
  <c r="K1552" i="2"/>
  <c r="L1552" i="2"/>
  <c r="M1552" i="2" s="1"/>
  <c r="O1552" i="2" s="1"/>
  <c r="R1552" i="2"/>
  <c r="S1552" i="2" s="1"/>
  <c r="T1552" i="2" s="1"/>
  <c r="U1552" i="2" s="1"/>
  <c r="V1552" i="2" s="1"/>
  <c r="K1553" i="2"/>
  <c r="L1553" i="2"/>
  <c r="R1553" i="2"/>
  <c r="S1553" i="2" s="1"/>
  <c r="T1553" i="2" s="1"/>
  <c r="U1553" i="2" s="1"/>
  <c r="V1553" i="2" s="1"/>
  <c r="X1553" i="2" s="1"/>
  <c r="K1554" i="2"/>
  <c r="L1554" i="2"/>
  <c r="M1554" i="2" s="1"/>
  <c r="O1554" i="2" s="1"/>
  <c r="R1554" i="2"/>
  <c r="S1554" i="2" s="1"/>
  <c r="T1554" i="2" s="1"/>
  <c r="U1554" i="2" s="1"/>
  <c r="V1554" i="2" s="1"/>
  <c r="X1554" i="2" s="1"/>
  <c r="K1555" i="2"/>
  <c r="L1555" i="2"/>
  <c r="R1555" i="2"/>
  <c r="S1555" i="2" s="1"/>
  <c r="T1555" i="2" s="1"/>
  <c r="U1555" i="2" s="1"/>
  <c r="V1555" i="2" s="1"/>
  <c r="K1556" i="2"/>
  <c r="L1556" i="2"/>
  <c r="M1556" i="2" s="1"/>
  <c r="R1556" i="2"/>
  <c r="S1556" i="2" s="1"/>
  <c r="T1556" i="2" s="1"/>
  <c r="U1556" i="2" s="1"/>
  <c r="V1556" i="2" s="1"/>
  <c r="K1557" i="2"/>
  <c r="L1557" i="2"/>
  <c r="M1557" i="2" s="1"/>
  <c r="R1557" i="2"/>
  <c r="S1557" i="2" s="1"/>
  <c r="T1557" i="2" s="1"/>
  <c r="U1557" i="2" s="1"/>
  <c r="V1557" i="2" s="1"/>
  <c r="X1557" i="2" s="1"/>
  <c r="K1558" i="2"/>
  <c r="L1558" i="2"/>
  <c r="M1558" i="2" s="1"/>
  <c r="R1558" i="2"/>
  <c r="S1558" i="2" s="1"/>
  <c r="T1558" i="2" s="1"/>
  <c r="U1558" i="2" s="1"/>
  <c r="V1558" i="2" s="1"/>
  <c r="W1558" i="2" s="1"/>
  <c r="K1559" i="2"/>
  <c r="L1559" i="2"/>
  <c r="R1559" i="2"/>
  <c r="S1559" i="2" s="1"/>
  <c r="T1559" i="2" s="1"/>
  <c r="U1559" i="2" s="1"/>
  <c r="V1559" i="2" s="1"/>
  <c r="K1560" i="2"/>
  <c r="L1560" i="2"/>
  <c r="M1560" i="2" s="1"/>
  <c r="O1560" i="2" s="1"/>
  <c r="R1560" i="2"/>
  <c r="S1560" i="2" s="1"/>
  <c r="T1560" i="2" s="1"/>
  <c r="U1560" i="2" s="1"/>
  <c r="V1560" i="2" s="1"/>
  <c r="K1561" i="2"/>
  <c r="L1561" i="2"/>
  <c r="R1561" i="2"/>
  <c r="S1561" i="2" s="1"/>
  <c r="T1561" i="2" s="1"/>
  <c r="U1561" i="2" s="1"/>
  <c r="V1561" i="2" s="1"/>
  <c r="K1562" i="2"/>
  <c r="L1562" i="2"/>
  <c r="R1562" i="2"/>
  <c r="S1562" i="2" s="1"/>
  <c r="T1562" i="2" s="1"/>
  <c r="U1562" i="2" s="1"/>
  <c r="V1562" i="2" s="1"/>
  <c r="K1563" i="2"/>
  <c r="L1563" i="2"/>
  <c r="R1563" i="2"/>
  <c r="S1563" i="2" s="1"/>
  <c r="T1563" i="2" s="1"/>
  <c r="U1563" i="2" s="1"/>
  <c r="V1563" i="2" s="1"/>
  <c r="W1563" i="2" s="1"/>
  <c r="K1564" i="2"/>
  <c r="L1564" i="2"/>
  <c r="M1564" i="2" s="1"/>
  <c r="N1564" i="2" s="1"/>
  <c r="R1564" i="2"/>
  <c r="S1564" i="2" s="1"/>
  <c r="T1564" i="2" s="1"/>
  <c r="U1564" i="2" s="1"/>
  <c r="V1564" i="2" s="1"/>
  <c r="K1565" i="2"/>
  <c r="L1565" i="2"/>
  <c r="M1565" i="2" s="1"/>
  <c r="R1565" i="2"/>
  <c r="S1565" i="2" s="1"/>
  <c r="T1565" i="2" s="1"/>
  <c r="U1565" i="2" s="1"/>
  <c r="V1565" i="2" s="1"/>
  <c r="K1566" i="2"/>
  <c r="L1566" i="2"/>
  <c r="R1566" i="2"/>
  <c r="S1566" i="2" s="1"/>
  <c r="T1566" i="2" s="1"/>
  <c r="U1566" i="2" s="1"/>
  <c r="V1566" i="2" s="1"/>
  <c r="X1566" i="2" s="1"/>
  <c r="K1567" i="2"/>
  <c r="L1567" i="2"/>
  <c r="M1567" i="2" s="1"/>
  <c r="O1567" i="2" s="1"/>
  <c r="R1567" i="2"/>
  <c r="S1567" i="2" s="1"/>
  <c r="T1567" i="2" s="1"/>
  <c r="U1567" i="2" s="1"/>
  <c r="V1567" i="2" s="1"/>
  <c r="K1568" i="2"/>
  <c r="L1568" i="2"/>
  <c r="M1568" i="2" s="1"/>
  <c r="R1568" i="2"/>
  <c r="S1568" i="2" s="1"/>
  <c r="T1568" i="2" s="1"/>
  <c r="U1568" i="2" s="1"/>
  <c r="V1568" i="2" s="1"/>
  <c r="K1569" i="2"/>
  <c r="L1569" i="2"/>
  <c r="M1569" i="2" s="1"/>
  <c r="R1569" i="2"/>
  <c r="S1569" i="2" s="1"/>
  <c r="T1569" i="2" s="1"/>
  <c r="U1569" i="2" s="1"/>
  <c r="V1569" i="2" s="1"/>
  <c r="K1570" i="2"/>
  <c r="L1570" i="2"/>
  <c r="M1570" i="2" s="1"/>
  <c r="O1570" i="2" s="1"/>
  <c r="R1570" i="2"/>
  <c r="S1570" i="2" s="1"/>
  <c r="T1570" i="2" s="1"/>
  <c r="U1570" i="2" s="1"/>
  <c r="V1570" i="2" s="1"/>
  <c r="K1571" i="2"/>
  <c r="L1571" i="2"/>
  <c r="M1571" i="2" s="1"/>
  <c r="O1571" i="2" s="1"/>
  <c r="R1571" i="2"/>
  <c r="S1571" i="2" s="1"/>
  <c r="T1571" i="2" s="1"/>
  <c r="U1571" i="2" s="1"/>
  <c r="V1571" i="2" s="1"/>
  <c r="K1572" i="2"/>
  <c r="L1572" i="2"/>
  <c r="M1572" i="2" s="1"/>
  <c r="R1572" i="2"/>
  <c r="S1572" i="2" s="1"/>
  <c r="T1572" i="2" s="1"/>
  <c r="U1572" i="2" s="1"/>
  <c r="V1572" i="2" s="1"/>
  <c r="W1572" i="2" s="1"/>
  <c r="K1573" i="2"/>
  <c r="L1573" i="2"/>
  <c r="M1573" i="2" s="1"/>
  <c r="R1573" i="2"/>
  <c r="S1573" i="2" s="1"/>
  <c r="T1573" i="2" s="1"/>
  <c r="U1573" i="2" s="1"/>
  <c r="V1573" i="2" s="1"/>
  <c r="K1574" i="2"/>
  <c r="L1574" i="2"/>
  <c r="M1574" i="2" s="1"/>
  <c r="R1574" i="2"/>
  <c r="S1574" i="2" s="1"/>
  <c r="T1574" i="2" s="1"/>
  <c r="U1574" i="2" s="1"/>
  <c r="V1574" i="2" s="1"/>
  <c r="W1574" i="2" s="1"/>
  <c r="K1575" i="2"/>
  <c r="L1575" i="2"/>
  <c r="R1575" i="2"/>
  <c r="S1575" i="2" s="1"/>
  <c r="T1575" i="2" s="1"/>
  <c r="U1575" i="2" s="1"/>
  <c r="V1575" i="2" s="1"/>
  <c r="W1575" i="2" s="1"/>
  <c r="K1576" i="2"/>
  <c r="L1576" i="2"/>
  <c r="M1576" i="2" s="1"/>
  <c r="O1576" i="2" s="1"/>
  <c r="R1576" i="2"/>
  <c r="S1576" i="2" s="1"/>
  <c r="T1576" i="2" s="1"/>
  <c r="U1576" i="2" s="1"/>
  <c r="V1576" i="2" s="1"/>
  <c r="W1576" i="2" s="1"/>
  <c r="K1577" i="2"/>
  <c r="L1577" i="2"/>
  <c r="R1577" i="2"/>
  <c r="S1577" i="2" s="1"/>
  <c r="T1577" i="2" s="1"/>
  <c r="U1577" i="2" s="1"/>
  <c r="V1577" i="2" s="1"/>
  <c r="K1578" i="2"/>
  <c r="L1578" i="2"/>
  <c r="R1578" i="2"/>
  <c r="S1578" i="2" s="1"/>
  <c r="T1578" i="2" s="1"/>
  <c r="U1578" i="2" s="1"/>
  <c r="V1578" i="2" s="1"/>
  <c r="K1579" i="2"/>
  <c r="L1579" i="2"/>
  <c r="R1579" i="2"/>
  <c r="S1579" i="2" s="1"/>
  <c r="T1579" i="2" s="1"/>
  <c r="U1579" i="2" s="1"/>
  <c r="V1579" i="2" s="1"/>
  <c r="W1579" i="2" s="1"/>
  <c r="K1580" i="2"/>
  <c r="L1580" i="2"/>
  <c r="M1580" i="2" s="1"/>
  <c r="N1580" i="2" s="1"/>
  <c r="R1580" i="2"/>
  <c r="S1580" i="2" s="1"/>
  <c r="T1580" i="2" s="1"/>
  <c r="U1580" i="2" s="1"/>
  <c r="V1580" i="2" s="1"/>
  <c r="K1581" i="2"/>
  <c r="L1581" i="2"/>
  <c r="M1581" i="2" s="1"/>
  <c r="R1581" i="2"/>
  <c r="S1581" i="2" s="1"/>
  <c r="T1581" i="2" s="1"/>
  <c r="U1581" i="2" s="1"/>
  <c r="V1581" i="2" s="1"/>
  <c r="K1582" i="2"/>
  <c r="L1582" i="2"/>
  <c r="R1582" i="2"/>
  <c r="S1582" i="2" s="1"/>
  <c r="T1582" i="2" s="1"/>
  <c r="U1582" i="2" s="1"/>
  <c r="V1582" i="2" s="1"/>
  <c r="X1582" i="2" s="1"/>
  <c r="K1583" i="2"/>
  <c r="L1583" i="2"/>
  <c r="M1583" i="2" s="1"/>
  <c r="O1583" i="2" s="1"/>
  <c r="R1583" i="2"/>
  <c r="S1583" i="2" s="1"/>
  <c r="T1583" i="2" s="1"/>
  <c r="U1583" i="2" s="1"/>
  <c r="V1583" i="2" s="1"/>
  <c r="K1584" i="2"/>
  <c r="L1584" i="2"/>
  <c r="M1584" i="2" s="1"/>
  <c r="O1584" i="2" s="1"/>
  <c r="R1584" i="2"/>
  <c r="S1584" i="2" s="1"/>
  <c r="T1584" i="2" s="1"/>
  <c r="U1584" i="2" s="1"/>
  <c r="V1584" i="2" s="1"/>
  <c r="K1585" i="2"/>
  <c r="L1585" i="2"/>
  <c r="R1585" i="2"/>
  <c r="S1585" i="2" s="1"/>
  <c r="T1585" i="2" s="1"/>
  <c r="U1585" i="2" s="1"/>
  <c r="V1585" i="2" s="1"/>
  <c r="K1586" i="2"/>
  <c r="L1586" i="2"/>
  <c r="M1586" i="2" s="1"/>
  <c r="O1586" i="2" s="1"/>
  <c r="R1586" i="2"/>
  <c r="S1586" i="2" s="1"/>
  <c r="T1586" i="2" s="1"/>
  <c r="U1586" i="2" s="1"/>
  <c r="V1586" i="2" s="1"/>
  <c r="X1586" i="2" s="1"/>
  <c r="K1587" i="2"/>
  <c r="L1587" i="2"/>
  <c r="R1587" i="2"/>
  <c r="S1587" i="2" s="1"/>
  <c r="T1587" i="2" s="1"/>
  <c r="U1587" i="2" s="1"/>
  <c r="V1587" i="2" s="1"/>
  <c r="X1587" i="2" s="1"/>
  <c r="K1588" i="2"/>
  <c r="L1588" i="2"/>
  <c r="M1588" i="2" s="1"/>
  <c r="R1588" i="2"/>
  <c r="S1588" i="2" s="1"/>
  <c r="T1588" i="2" s="1"/>
  <c r="U1588" i="2" s="1"/>
  <c r="V1588" i="2" s="1"/>
  <c r="K1589" i="2"/>
  <c r="L1589" i="2"/>
  <c r="M1589" i="2" s="1"/>
  <c r="R1589" i="2"/>
  <c r="S1589" i="2" s="1"/>
  <c r="T1589" i="2" s="1"/>
  <c r="U1589" i="2" s="1"/>
  <c r="V1589" i="2" s="1"/>
  <c r="X1589" i="2" s="1"/>
  <c r="K1590" i="2"/>
  <c r="L1590" i="2"/>
  <c r="M1590" i="2" s="1"/>
  <c r="R1590" i="2"/>
  <c r="S1590" i="2" s="1"/>
  <c r="T1590" i="2" s="1"/>
  <c r="U1590" i="2" s="1"/>
  <c r="V1590" i="2" s="1"/>
  <c r="W1590" i="2" s="1"/>
  <c r="K1591" i="2"/>
  <c r="L1591" i="2"/>
  <c r="R1591" i="2"/>
  <c r="S1591" i="2" s="1"/>
  <c r="T1591" i="2" s="1"/>
  <c r="U1591" i="2" s="1"/>
  <c r="V1591" i="2" s="1"/>
  <c r="K1592" i="2"/>
  <c r="L1592" i="2"/>
  <c r="M1592" i="2" s="1"/>
  <c r="O1592" i="2" s="1"/>
  <c r="R1592" i="2"/>
  <c r="S1592" i="2" s="1"/>
  <c r="T1592" i="2" s="1"/>
  <c r="U1592" i="2" s="1"/>
  <c r="V1592" i="2" s="1"/>
  <c r="K1593" i="2"/>
  <c r="L1593" i="2"/>
  <c r="R1593" i="2"/>
  <c r="S1593" i="2" s="1"/>
  <c r="T1593" i="2" s="1"/>
  <c r="U1593" i="2" s="1"/>
  <c r="V1593" i="2" s="1"/>
  <c r="K1594" i="2"/>
  <c r="L1594" i="2"/>
  <c r="R1594" i="2"/>
  <c r="S1594" i="2" s="1"/>
  <c r="T1594" i="2" s="1"/>
  <c r="U1594" i="2" s="1"/>
  <c r="V1594" i="2" s="1"/>
  <c r="K1595" i="2"/>
  <c r="L1595" i="2"/>
  <c r="R1595" i="2"/>
  <c r="S1595" i="2" s="1"/>
  <c r="T1595" i="2" s="1"/>
  <c r="U1595" i="2" s="1"/>
  <c r="V1595" i="2" s="1"/>
  <c r="W1595" i="2" s="1"/>
  <c r="K1596" i="2"/>
  <c r="L1596" i="2"/>
  <c r="M1596" i="2" s="1"/>
  <c r="R1596" i="2"/>
  <c r="S1596" i="2" s="1"/>
  <c r="T1596" i="2" s="1"/>
  <c r="U1596" i="2" s="1"/>
  <c r="V1596" i="2" s="1"/>
  <c r="K1597" i="2"/>
  <c r="L1597" i="2"/>
  <c r="R1597" i="2"/>
  <c r="S1597" i="2" s="1"/>
  <c r="T1597" i="2" s="1"/>
  <c r="U1597" i="2" s="1"/>
  <c r="V1597" i="2" s="1"/>
  <c r="K1598" i="2"/>
  <c r="L1598" i="2"/>
  <c r="R1598" i="2"/>
  <c r="S1598" i="2" s="1"/>
  <c r="T1598" i="2" s="1"/>
  <c r="U1598" i="2" s="1"/>
  <c r="V1598" i="2" s="1"/>
  <c r="X1598" i="2" s="1"/>
  <c r="K1599" i="2"/>
  <c r="L1599" i="2"/>
  <c r="M1599" i="2" s="1"/>
  <c r="O1599" i="2" s="1"/>
  <c r="R1599" i="2"/>
  <c r="S1599" i="2" s="1"/>
  <c r="T1599" i="2" s="1"/>
  <c r="U1599" i="2" s="1"/>
  <c r="V1599" i="2" s="1"/>
  <c r="K1600" i="2"/>
  <c r="L1600" i="2"/>
  <c r="M1600" i="2" s="1"/>
  <c r="R1600" i="2"/>
  <c r="S1600" i="2" s="1"/>
  <c r="T1600" i="2" s="1"/>
  <c r="U1600" i="2" s="1"/>
  <c r="V1600" i="2" s="1"/>
  <c r="K1601" i="2"/>
  <c r="L1601" i="2"/>
  <c r="M1601" i="2" s="1"/>
  <c r="R1601" i="2"/>
  <c r="S1601" i="2" s="1"/>
  <c r="T1601" i="2" s="1"/>
  <c r="U1601" i="2" s="1"/>
  <c r="V1601" i="2" s="1"/>
  <c r="K1602" i="2"/>
  <c r="L1602" i="2"/>
  <c r="M1602" i="2" s="1"/>
  <c r="O1602" i="2" s="1"/>
  <c r="R1602" i="2"/>
  <c r="S1602" i="2" s="1"/>
  <c r="T1602" i="2" s="1"/>
  <c r="U1602" i="2" s="1"/>
  <c r="V1602" i="2" s="1"/>
  <c r="K1603" i="2"/>
  <c r="L1603" i="2"/>
  <c r="M1603" i="2" s="1"/>
  <c r="O1603" i="2" s="1"/>
  <c r="R1603" i="2"/>
  <c r="S1603" i="2" s="1"/>
  <c r="T1603" i="2" s="1"/>
  <c r="U1603" i="2" s="1"/>
  <c r="V1603" i="2" s="1"/>
  <c r="K1604" i="2"/>
  <c r="L1604" i="2"/>
  <c r="M1604" i="2" s="1"/>
  <c r="R1604" i="2"/>
  <c r="S1604" i="2" s="1"/>
  <c r="T1604" i="2" s="1"/>
  <c r="U1604" i="2" s="1"/>
  <c r="V1604" i="2" s="1"/>
  <c r="W1604" i="2" s="1"/>
  <c r="K1605" i="2"/>
  <c r="L1605" i="2"/>
  <c r="M1605" i="2" s="1"/>
  <c r="R1605" i="2"/>
  <c r="S1605" i="2" s="1"/>
  <c r="T1605" i="2" s="1"/>
  <c r="U1605" i="2" s="1"/>
  <c r="V1605" i="2" s="1"/>
  <c r="K1606" i="2"/>
  <c r="L1606" i="2"/>
  <c r="M1606" i="2" s="1"/>
  <c r="R1606" i="2"/>
  <c r="S1606" i="2" s="1"/>
  <c r="T1606" i="2" s="1"/>
  <c r="U1606" i="2" s="1"/>
  <c r="V1606" i="2" s="1"/>
  <c r="W1606" i="2" s="1"/>
  <c r="K1607" i="2"/>
  <c r="L1607" i="2"/>
  <c r="R1607" i="2"/>
  <c r="S1607" i="2" s="1"/>
  <c r="T1607" i="2" s="1"/>
  <c r="U1607" i="2" s="1"/>
  <c r="V1607" i="2" s="1"/>
  <c r="W1607" i="2" s="1"/>
  <c r="K1608" i="2"/>
  <c r="L1608" i="2"/>
  <c r="M1608" i="2" s="1"/>
  <c r="O1608" i="2" s="1"/>
  <c r="R1608" i="2"/>
  <c r="S1608" i="2" s="1"/>
  <c r="T1608" i="2" s="1"/>
  <c r="U1608" i="2" s="1"/>
  <c r="V1608" i="2" s="1"/>
  <c r="W1608" i="2" s="1"/>
  <c r="K1609" i="2"/>
  <c r="L1609" i="2"/>
  <c r="R1609" i="2"/>
  <c r="S1609" i="2" s="1"/>
  <c r="T1609" i="2" s="1"/>
  <c r="U1609" i="2" s="1"/>
  <c r="V1609" i="2" s="1"/>
  <c r="K1610" i="2"/>
  <c r="L1610" i="2"/>
  <c r="R1610" i="2"/>
  <c r="S1610" i="2" s="1"/>
  <c r="T1610" i="2" s="1"/>
  <c r="U1610" i="2" s="1"/>
  <c r="V1610" i="2" s="1"/>
  <c r="K1611" i="2"/>
  <c r="L1611" i="2"/>
  <c r="R1611" i="2"/>
  <c r="S1611" i="2" s="1"/>
  <c r="T1611" i="2" s="1"/>
  <c r="U1611" i="2" s="1"/>
  <c r="V1611" i="2" s="1"/>
  <c r="W1611" i="2" s="1"/>
  <c r="K1612" i="2"/>
  <c r="L1612" i="2"/>
  <c r="M1612" i="2" s="1"/>
  <c r="O1612" i="2" s="1"/>
  <c r="R1612" i="2"/>
  <c r="S1612" i="2" s="1"/>
  <c r="T1612" i="2" s="1"/>
  <c r="U1612" i="2" s="1"/>
  <c r="V1612" i="2" s="1"/>
  <c r="K1613" i="2"/>
  <c r="L1613" i="2"/>
  <c r="M1613" i="2" s="1"/>
  <c r="R1613" i="2"/>
  <c r="S1613" i="2" s="1"/>
  <c r="T1613" i="2" s="1"/>
  <c r="U1613" i="2" s="1"/>
  <c r="V1613" i="2" s="1"/>
  <c r="K1614" i="2"/>
  <c r="L1614" i="2"/>
  <c r="M1614" i="2" s="1"/>
  <c r="O1614" i="2" s="1"/>
  <c r="R1614" i="2"/>
  <c r="S1614" i="2" s="1"/>
  <c r="T1614" i="2" s="1"/>
  <c r="U1614" i="2" s="1"/>
  <c r="V1614" i="2" s="1"/>
  <c r="K1615" i="2"/>
  <c r="L1615" i="2"/>
  <c r="R1615" i="2"/>
  <c r="S1615" i="2" s="1"/>
  <c r="T1615" i="2" s="1"/>
  <c r="U1615" i="2" s="1"/>
  <c r="V1615" i="2" s="1"/>
  <c r="K1616" i="2"/>
  <c r="L1616" i="2"/>
  <c r="M1616" i="2" s="1"/>
  <c r="R1616" i="2"/>
  <c r="S1616" i="2" s="1"/>
  <c r="T1616" i="2" s="1"/>
  <c r="U1616" i="2" s="1"/>
  <c r="V1616" i="2" s="1"/>
  <c r="K1617" i="2"/>
  <c r="L1617" i="2"/>
  <c r="M1617" i="2" s="1"/>
  <c r="O1617" i="2" s="1"/>
  <c r="R1617" i="2"/>
  <c r="S1617" i="2" s="1"/>
  <c r="T1617" i="2" s="1"/>
  <c r="U1617" i="2" s="1"/>
  <c r="V1617" i="2" s="1"/>
  <c r="K1618" i="2"/>
  <c r="L1618" i="2"/>
  <c r="R1618" i="2"/>
  <c r="S1618" i="2" s="1"/>
  <c r="T1618" i="2" s="1"/>
  <c r="U1618" i="2" s="1"/>
  <c r="V1618" i="2" s="1"/>
  <c r="K1619" i="2"/>
  <c r="L1619" i="2"/>
  <c r="M1619" i="2" s="1"/>
  <c r="R1619" i="2"/>
  <c r="S1619" i="2" s="1"/>
  <c r="T1619" i="2" s="1"/>
  <c r="U1619" i="2" s="1"/>
  <c r="V1619" i="2" s="1"/>
  <c r="K1620" i="2"/>
  <c r="L1620" i="2"/>
  <c r="M1620" i="2" s="1"/>
  <c r="R1620" i="2"/>
  <c r="S1620" i="2" s="1"/>
  <c r="T1620" i="2" s="1"/>
  <c r="U1620" i="2" s="1"/>
  <c r="V1620" i="2" s="1"/>
  <c r="K1621" i="2"/>
  <c r="L1621" i="2"/>
  <c r="R1621" i="2"/>
  <c r="S1621" i="2" s="1"/>
  <c r="T1621" i="2" s="1"/>
  <c r="U1621" i="2" s="1"/>
  <c r="V1621" i="2" s="1"/>
  <c r="K1622" i="2"/>
  <c r="L1622" i="2"/>
  <c r="M1622" i="2" s="1"/>
  <c r="R1622" i="2"/>
  <c r="S1622" i="2" s="1"/>
  <c r="T1622" i="2" s="1"/>
  <c r="U1622" i="2" s="1"/>
  <c r="V1622" i="2" s="1"/>
  <c r="W1622" i="2" s="1"/>
  <c r="K1623" i="2"/>
  <c r="L1623" i="2"/>
  <c r="M1623" i="2" s="1"/>
  <c r="O1623" i="2" s="1"/>
  <c r="R1623" i="2"/>
  <c r="S1623" i="2" s="1"/>
  <c r="T1623" i="2" s="1"/>
  <c r="U1623" i="2" s="1"/>
  <c r="V1623" i="2" s="1"/>
  <c r="K1624" i="2"/>
  <c r="L1624" i="2"/>
  <c r="M1624" i="2" s="1"/>
  <c r="O1624" i="2" s="1"/>
  <c r="R1624" i="2"/>
  <c r="S1624" i="2" s="1"/>
  <c r="T1624" i="2" s="1"/>
  <c r="U1624" i="2" s="1"/>
  <c r="V1624" i="2" s="1"/>
  <c r="W1624" i="2" s="1"/>
  <c r="K1625" i="2"/>
  <c r="L1625" i="2"/>
  <c r="M1625" i="2" s="1"/>
  <c r="O1625" i="2" s="1"/>
  <c r="R1625" i="2"/>
  <c r="S1625" i="2" s="1"/>
  <c r="T1625" i="2" s="1"/>
  <c r="U1625" i="2" s="1"/>
  <c r="V1625" i="2" s="1"/>
  <c r="K1626" i="2"/>
  <c r="L1626" i="2"/>
  <c r="R1626" i="2"/>
  <c r="S1626" i="2" s="1"/>
  <c r="T1626" i="2" s="1"/>
  <c r="U1626" i="2" s="1"/>
  <c r="V1626" i="2" s="1"/>
  <c r="K1627" i="2"/>
  <c r="L1627" i="2"/>
  <c r="R1627" i="2"/>
  <c r="S1627" i="2" s="1"/>
  <c r="T1627" i="2" s="1"/>
  <c r="U1627" i="2" s="1"/>
  <c r="V1627" i="2" s="1"/>
  <c r="K1628" i="2"/>
  <c r="L1628" i="2"/>
  <c r="M1628" i="2" s="1"/>
  <c r="R1628" i="2"/>
  <c r="S1628" i="2" s="1"/>
  <c r="T1628" i="2" s="1"/>
  <c r="U1628" i="2" s="1"/>
  <c r="V1628" i="2" s="1"/>
  <c r="K1629" i="2"/>
  <c r="L1629" i="2"/>
  <c r="M1629" i="2" s="1"/>
  <c r="N1629" i="2" s="1"/>
  <c r="R1629" i="2"/>
  <c r="S1629" i="2" s="1"/>
  <c r="T1629" i="2" s="1"/>
  <c r="U1629" i="2" s="1"/>
  <c r="V1629" i="2" s="1"/>
  <c r="X1629" i="2" s="1"/>
  <c r="K1630" i="2"/>
  <c r="L1630" i="2"/>
  <c r="M1630" i="2" s="1"/>
  <c r="O1630" i="2" s="1"/>
  <c r="R1630" i="2"/>
  <c r="S1630" i="2" s="1"/>
  <c r="T1630" i="2" s="1"/>
  <c r="U1630" i="2" s="1"/>
  <c r="V1630" i="2" s="1"/>
  <c r="K1631" i="2"/>
  <c r="L1631" i="2"/>
  <c r="R1631" i="2"/>
  <c r="S1631" i="2" s="1"/>
  <c r="T1631" i="2" s="1"/>
  <c r="U1631" i="2" s="1"/>
  <c r="V1631" i="2" s="1"/>
  <c r="K1632" i="2"/>
  <c r="L1632" i="2"/>
  <c r="M1632" i="2" s="1"/>
  <c r="R1632" i="2"/>
  <c r="S1632" i="2" s="1"/>
  <c r="T1632" i="2" s="1"/>
  <c r="U1632" i="2" s="1"/>
  <c r="V1632" i="2" s="1"/>
  <c r="K1633" i="2"/>
  <c r="L1633" i="2"/>
  <c r="R1633" i="2"/>
  <c r="S1633" i="2" s="1"/>
  <c r="T1633" i="2" s="1"/>
  <c r="U1633" i="2" s="1"/>
  <c r="V1633" i="2" s="1"/>
  <c r="X1633" i="2" s="1"/>
  <c r="K1634" i="2"/>
  <c r="L1634" i="2"/>
  <c r="M1634" i="2" s="1"/>
  <c r="R1634" i="2"/>
  <c r="S1634" i="2" s="1"/>
  <c r="T1634" i="2" s="1"/>
  <c r="U1634" i="2" s="1"/>
  <c r="V1634" i="2" s="1"/>
  <c r="X1634" i="2" s="1"/>
  <c r="K1635" i="2"/>
  <c r="L1635" i="2"/>
  <c r="M1635" i="2" s="1"/>
  <c r="R1635" i="2"/>
  <c r="S1635" i="2" s="1"/>
  <c r="T1635" i="2" s="1"/>
  <c r="U1635" i="2" s="1"/>
  <c r="V1635" i="2" s="1"/>
  <c r="K1636" i="2"/>
  <c r="L1636" i="2"/>
  <c r="R1636" i="2"/>
  <c r="S1636" i="2" s="1"/>
  <c r="T1636" i="2" s="1"/>
  <c r="U1636" i="2" s="1"/>
  <c r="V1636" i="2" s="1"/>
  <c r="K1637" i="2"/>
  <c r="L1637" i="2"/>
  <c r="R1637" i="2"/>
  <c r="S1637" i="2" s="1"/>
  <c r="T1637" i="2" s="1"/>
  <c r="U1637" i="2" s="1"/>
  <c r="V1637" i="2" s="1"/>
  <c r="K1638" i="2"/>
  <c r="L1638" i="2"/>
  <c r="R1638" i="2"/>
  <c r="S1638" i="2" s="1"/>
  <c r="T1638" i="2" s="1"/>
  <c r="U1638" i="2" s="1"/>
  <c r="V1638" i="2" s="1"/>
  <c r="K1639" i="2"/>
  <c r="L1639" i="2"/>
  <c r="M1639" i="2" s="1"/>
  <c r="R1639" i="2"/>
  <c r="S1639" i="2" s="1"/>
  <c r="T1639" i="2" s="1"/>
  <c r="U1639" i="2" s="1"/>
  <c r="V1639" i="2" s="1"/>
  <c r="K1640" i="2"/>
  <c r="L1640" i="2"/>
  <c r="M1640" i="2" s="1"/>
  <c r="R1640" i="2"/>
  <c r="S1640" i="2" s="1"/>
  <c r="T1640" i="2" s="1"/>
  <c r="U1640" i="2" s="1"/>
  <c r="V1640" i="2" s="1"/>
  <c r="K1641" i="2"/>
  <c r="L1641" i="2"/>
  <c r="R1641" i="2"/>
  <c r="S1641" i="2" s="1"/>
  <c r="T1641" i="2" s="1"/>
  <c r="U1641" i="2" s="1"/>
  <c r="V1641" i="2" s="1"/>
  <c r="X1641" i="2" s="1"/>
  <c r="K1642" i="2"/>
  <c r="L1642" i="2"/>
  <c r="R1642" i="2"/>
  <c r="S1642" i="2" s="1"/>
  <c r="T1642" i="2" s="1"/>
  <c r="U1642" i="2" s="1"/>
  <c r="V1642" i="2" s="1"/>
  <c r="W1642" i="2" s="1"/>
  <c r="K1643" i="2"/>
  <c r="L1643" i="2"/>
  <c r="M1643" i="2" s="1"/>
  <c r="R1643" i="2"/>
  <c r="S1643" i="2" s="1"/>
  <c r="T1643" i="2" s="1"/>
  <c r="U1643" i="2" s="1"/>
  <c r="V1643" i="2" s="1"/>
  <c r="K1644" i="2"/>
  <c r="L1644" i="2"/>
  <c r="R1644" i="2"/>
  <c r="S1644" i="2" s="1"/>
  <c r="T1644" i="2" s="1"/>
  <c r="U1644" i="2" s="1"/>
  <c r="V1644" i="2" s="1"/>
  <c r="X1644" i="2" s="1"/>
  <c r="K1645" i="2"/>
  <c r="L1645" i="2"/>
  <c r="M1645" i="2" s="1"/>
  <c r="R1645" i="2"/>
  <c r="S1645" i="2" s="1"/>
  <c r="T1645" i="2" s="1"/>
  <c r="U1645" i="2" s="1"/>
  <c r="V1645" i="2" s="1"/>
  <c r="K1646" i="2"/>
  <c r="L1646" i="2"/>
  <c r="R1646" i="2"/>
  <c r="S1646" i="2" s="1"/>
  <c r="T1646" i="2" s="1"/>
  <c r="U1646" i="2" s="1"/>
  <c r="V1646" i="2" s="1"/>
  <c r="K1647" i="2"/>
  <c r="L1647" i="2"/>
  <c r="M1647" i="2" s="1"/>
  <c r="O1647" i="2" s="1"/>
  <c r="R1647" i="2"/>
  <c r="S1647" i="2" s="1"/>
  <c r="T1647" i="2" s="1"/>
  <c r="U1647" i="2" s="1"/>
  <c r="V1647" i="2" s="1"/>
  <c r="W1647" i="2" s="1"/>
  <c r="K1648" i="2"/>
  <c r="L1648" i="2"/>
  <c r="M1648" i="2" s="1"/>
  <c r="R1648" i="2"/>
  <c r="S1648" i="2" s="1"/>
  <c r="T1648" i="2" s="1"/>
  <c r="U1648" i="2" s="1"/>
  <c r="V1648" i="2" s="1"/>
  <c r="K1649" i="2"/>
  <c r="L1649" i="2"/>
  <c r="M1649" i="2" s="1"/>
  <c r="R1649" i="2"/>
  <c r="S1649" i="2" s="1"/>
  <c r="T1649" i="2" s="1"/>
  <c r="U1649" i="2" s="1"/>
  <c r="V1649" i="2" s="1"/>
  <c r="K1650" i="2"/>
  <c r="L1650" i="2"/>
  <c r="R1650" i="2"/>
  <c r="S1650" i="2" s="1"/>
  <c r="T1650" i="2" s="1"/>
  <c r="U1650" i="2" s="1"/>
  <c r="V1650" i="2" s="1"/>
  <c r="K1651" i="2"/>
  <c r="L1651" i="2"/>
  <c r="M1651" i="2" s="1"/>
  <c r="N1651" i="2" s="1"/>
  <c r="R1651" i="2"/>
  <c r="S1651" i="2" s="1"/>
  <c r="T1651" i="2" s="1"/>
  <c r="U1651" i="2" s="1"/>
  <c r="V1651" i="2" s="1"/>
  <c r="K1652" i="2"/>
  <c r="L1652" i="2"/>
  <c r="M1652" i="2" s="1"/>
  <c r="N1652" i="2" s="1"/>
  <c r="R1652" i="2"/>
  <c r="S1652" i="2" s="1"/>
  <c r="T1652" i="2" s="1"/>
  <c r="U1652" i="2" s="1"/>
  <c r="V1652" i="2" s="1"/>
  <c r="K1653" i="2"/>
  <c r="L1653" i="2"/>
  <c r="M1653" i="2" s="1"/>
  <c r="O1653" i="2" s="1"/>
  <c r="R1653" i="2"/>
  <c r="S1653" i="2" s="1"/>
  <c r="T1653" i="2" s="1"/>
  <c r="U1653" i="2" s="1"/>
  <c r="V1653" i="2" s="1"/>
  <c r="K1654" i="2"/>
  <c r="L1654" i="2"/>
  <c r="R1654" i="2"/>
  <c r="S1654" i="2" s="1"/>
  <c r="T1654" i="2" s="1"/>
  <c r="U1654" i="2" s="1"/>
  <c r="V1654" i="2" s="1"/>
  <c r="X1654" i="2" s="1"/>
  <c r="K1655" i="2"/>
  <c r="L1655" i="2"/>
  <c r="M1655" i="2" s="1"/>
  <c r="R1655" i="2"/>
  <c r="S1655" i="2" s="1"/>
  <c r="T1655" i="2" s="1"/>
  <c r="U1655" i="2" s="1"/>
  <c r="V1655" i="2" s="1"/>
  <c r="K1656" i="2"/>
  <c r="L1656" i="2"/>
  <c r="M1656" i="2" s="1"/>
  <c r="N1656" i="2" s="1"/>
  <c r="R1656" i="2"/>
  <c r="S1656" i="2" s="1"/>
  <c r="T1656" i="2" s="1"/>
  <c r="U1656" i="2" s="1"/>
  <c r="V1656" i="2" s="1"/>
  <c r="K1657" i="2"/>
  <c r="L1657" i="2"/>
  <c r="M1657" i="2" s="1"/>
  <c r="O1657" i="2" s="1"/>
  <c r="R1657" i="2"/>
  <c r="S1657" i="2" s="1"/>
  <c r="T1657" i="2" s="1"/>
  <c r="U1657" i="2" s="1"/>
  <c r="V1657" i="2" s="1"/>
  <c r="K1658" i="2"/>
  <c r="L1658" i="2"/>
  <c r="R1658" i="2"/>
  <c r="S1658" i="2" s="1"/>
  <c r="T1658" i="2" s="1"/>
  <c r="U1658" i="2" s="1"/>
  <c r="V1658" i="2" s="1"/>
  <c r="K1659" i="2"/>
  <c r="L1659" i="2"/>
  <c r="M1659" i="2" s="1"/>
  <c r="O1659" i="2" s="1"/>
  <c r="R1659" i="2"/>
  <c r="S1659" i="2" s="1"/>
  <c r="T1659" i="2" s="1"/>
  <c r="U1659" i="2" s="1"/>
  <c r="V1659" i="2" s="1"/>
  <c r="W1659" i="2" s="1"/>
  <c r="K1660" i="2"/>
  <c r="L1660" i="2"/>
  <c r="M1660" i="2" s="1"/>
  <c r="R1660" i="2"/>
  <c r="S1660" i="2" s="1"/>
  <c r="T1660" i="2" s="1"/>
  <c r="U1660" i="2" s="1"/>
  <c r="V1660" i="2" s="1"/>
  <c r="K1661" i="2"/>
  <c r="L1661" i="2"/>
  <c r="R1661" i="2"/>
  <c r="S1661" i="2" s="1"/>
  <c r="T1661" i="2" s="1"/>
  <c r="U1661" i="2" s="1"/>
  <c r="V1661" i="2" s="1"/>
  <c r="K1662" i="2"/>
  <c r="L1662" i="2"/>
  <c r="M1662" i="2" s="1"/>
  <c r="R1662" i="2"/>
  <c r="S1662" i="2" s="1"/>
  <c r="T1662" i="2" s="1"/>
  <c r="U1662" i="2" s="1"/>
  <c r="V1662" i="2" s="1"/>
  <c r="K1663" i="2"/>
  <c r="L1663" i="2"/>
  <c r="M1663" i="2" s="1"/>
  <c r="O1663" i="2" s="1"/>
  <c r="R1663" i="2"/>
  <c r="S1663" i="2" s="1"/>
  <c r="T1663" i="2" s="1"/>
  <c r="U1663" i="2" s="1"/>
  <c r="V1663" i="2" s="1"/>
  <c r="W1663" i="2" s="1"/>
  <c r="K1664" i="2"/>
  <c r="L1664" i="2"/>
  <c r="M1664" i="2" s="1"/>
  <c r="R1664" i="2"/>
  <c r="S1664" i="2" s="1"/>
  <c r="T1664" i="2" s="1"/>
  <c r="U1664" i="2" s="1"/>
  <c r="V1664" i="2" s="1"/>
  <c r="K1665" i="2"/>
  <c r="L1665" i="2"/>
  <c r="M1665" i="2" s="1"/>
  <c r="R1665" i="2"/>
  <c r="S1665" i="2" s="1"/>
  <c r="T1665" i="2" s="1"/>
  <c r="U1665" i="2" s="1"/>
  <c r="V1665" i="2" s="1"/>
  <c r="X1665" i="2" s="1"/>
  <c r="K1666" i="2"/>
  <c r="L1666" i="2"/>
  <c r="R1666" i="2"/>
  <c r="S1666" i="2" s="1"/>
  <c r="T1666" i="2" s="1"/>
  <c r="U1666" i="2" s="1"/>
  <c r="V1666" i="2" s="1"/>
  <c r="K1667" i="2"/>
  <c r="L1667" i="2"/>
  <c r="R1667" i="2"/>
  <c r="S1667" i="2" s="1"/>
  <c r="T1667" i="2" s="1"/>
  <c r="U1667" i="2" s="1"/>
  <c r="V1667" i="2" s="1"/>
  <c r="K1668" i="2"/>
  <c r="L1668" i="2"/>
  <c r="M1668" i="2" s="1"/>
  <c r="R1668" i="2"/>
  <c r="S1668" i="2" s="1"/>
  <c r="T1668" i="2" s="1"/>
  <c r="U1668" i="2" s="1"/>
  <c r="V1668" i="2" s="1"/>
  <c r="K1669" i="2"/>
  <c r="L1669" i="2"/>
  <c r="M1669" i="2" s="1"/>
  <c r="O1669" i="2" s="1"/>
  <c r="R1669" i="2"/>
  <c r="S1669" i="2" s="1"/>
  <c r="T1669" i="2" s="1"/>
  <c r="U1669" i="2" s="1"/>
  <c r="V1669" i="2" s="1"/>
  <c r="X1669" i="2" s="1"/>
  <c r="K1670" i="2"/>
  <c r="L1670" i="2"/>
  <c r="R1670" i="2"/>
  <c r="S1670" i="2" s="1"/>
  <c r="T1670" i="2" s="1"/>
  <c r="U1670" i="2" s="1"/>
  <c r="V1670" i="2" s="1"/>
  <c r="K1671" i="2"/>
  <c r="L1671" i="2"/>
  <c r="M1671" i="2" s="1"/>
  <c r="N1671" i="2" s="1"/>
  <c r="R1671" i="2"/>
  <c r="S1671" i="2" s="1"/>
  <c r="T1671" i="2" s="1"/>
  <c r="U1671" i="2" s="1"/>
  <c r="V1671" i="2" s="1"/>
  <c r="K1672" i="2"/>
  <c r="L1672" i="2"/>
  <c r="R1672" i="2"/>
  <c r="S1672" i="2" s="1"/>
  <c r="T1672" i="2" s="1"/>
  <c r="U1672" i="2" s="1"/>
  <c r="V1672" i="2" s="1"/>
  <c r="K1673" i="2"/>
  <c r="L1673" i="2"/>
  <c r="R1673" i="2"/>
  <c r="S1673" i="2" s="1"/>
  <c r="T1673" i="2" s="1"/>
  <c r="U1673" i="2" s="1"/>
  <c r="V1673" i="2" s="1"/>
  <c r="K1674" i="2"/>
  <c r="L1674" i="2"/>
  <c r="R1674" i="2"/>
  <c r="S1674" i="2" s="1"/>
  <c r="T1674" i="2" s="1"/>
  <c r="U1674" i="2" s="1"/>
  <c r="V1674" i="2" s="1"/>
  <c r="K1675" i="2"/>
  <c r="L1675" i="2"/>
  <c r="M1675" i="2" s="1"/>
  <c r="N1675" i="2" s="1"/>
  <c r="R1675" i="2"/>
  <c r="S1675" i="2" s="1"/>
  <c r="T1675" i="2" s="1"/>
  <c r="U1675" i="2" s="1"/>
  <c r="V1675" i="2" s="1"/>
  <c r="K1676" i="2"/>
  <c r="L1676" i="2"/>
  <c r="M1676" i="2" s="1"/>
  <c r="O1676" i="2" s="1"/>
  <c r="R1676" i="2"/>
  <c r="S1676" i="2" s="1"/>
  <c r="T1676" i="2" s="1"/>
  <c r="U1676" i="2" s="1"/>
  <c r="V1676" i="2" s="1"/>
  <c r="K1677" i="2"/>
  <c r="L1677" i="2"/>
  <c r="R1677" i="2"/>
  <c r="S1677" i="2" s="1"/>
  <c r="T1677" i="2" s="1"/>
  <c r="U1677" i="2" s="1"/>
  <c r="V1677" i="2" s="1"/>
  <c r="X1677" i="2" s="1"/>
  <c r="K1678" i="2"/>
  <c r="L1678" i="2"/>
  <c r="R1678" i="2"/>
  <c r="S1678" i="2" s="1"/>
  <c r="T1678" i="2" s="1"/>
  <c r="U1678" i="2" s="1"/>
  <c r="V1678" i="2" s="1"/>
  <c r="W1678" i="2" s="1"/>
  <c r="K1679" i="2"/>
  <c r="L1679" i="2"/>
  <c r="M1679" i="2" s="1"/>
  <c r="O1679" i="2" s="1"/>
  <c r="R1679" i="2"/>
  <c r="S1679" i="2" s="1"/>
  <c r="T1679" i="2" s="1"/>
  <c r="U1679" i="2" s="1"/>
  <c r="V1679" i="2" s="1"/>
  <c r="K1680" i="2"/>
  <c r="L1680" i="2"/>
  <c r="M1680" i="2" s="1"/>
  <c r="R1680" i="2"/>
  <c r="S1680" i="2" s="1"/>
  <c r="T1680" i="2" s="1"/>
  <c r="U1680" i="2" s="1"/>
  <c r="V1680" i="2" s="1"/>
  <c r="K1681" i="2"/>
  <c r="L1681" i="2"/>
  <c r="M1681" i="2" s="1"/>
  <c r="R1681" i="2"/>
  <c r="S1681" i="2" s="1"/>
  <c r="T1681" i="2" s="1"/>
  <c r="U1681" i="2" s="1"/>
  <c r="V1681" i="2" s="1"/>
  <c r="K1682" i="2"/>
  <c r="L1682" i="2"/>
  <c r="R1682" i="2"/>
  <c r="S1682" i="2" s="1"/>
  <c r="T1682" i="2" s="1"/>
  <c r="U1682" i="2" s="1"/>
  <c r="V1682" i="2" s="1"/>
  <c r="W1682" i="2" s="1"/>
  <c r="K1683" i="2"/>
  <c r="L1683" i="2"/>
  <c r="R1683" i="2"/>
  <c r="S1683" i="2" s="1"/>
  <c r="T1683" i="2" s="1"/>
  <c r="U1683" i="2" s="1"/>
  <c r="V1683" i="2" s="1"/>
  <c r="K1684" i="2"/>
  <c r="L1684" i="2"/>
  <c r="M1684" i="2" s="1"/>
  <c r="R1684" i="2"/>
  <c r="S1684" i="2" s="1"/>
  <c r="T1684" i="2" s="1"/>
  <c r="U1684" i="2" s="1"/>
  <c r="V1684" i="2" s="1"/>
  <c r="K1685" i="2"/>
  <c r="L1685" i="2"/>
  <c r="M1685" i="2" s="1"/>
  <c r="O1685" i="2" s="1"/>
  <c r="R1685" i="2"/>
  <c r="S1685" i="2" s="1"/>
  <c r="T1685" i="2" s="1"/>
  <c r="U1685" i="2" s="1"/>
  <c r="V1685" i="2" s="1"/>
  <c r="X1685" i="2" s="1"/>
  <c r="K1686" i="2"/>
  <c r="L1686" i="2"/>
  <c r="R1686" i="2"/>
  <c r="S1686" i="2" s="1"/>
  <c r="T1686" i="2" s="1"/>
  <c r="U1686" i="2" s="1"/>
  <c r="V1686" i="2" s="1"/>
  <c r="K1687" i="2"/>
  <c r="L1687" i="2"/>
  <c r="M1687" i="2" s="1"/>
  <c r="R1687" i="2"/>
  <c r="S1687" i="2" s="1"/>
  <c r="T1687" i="2" s="1"/>
  <c r="U1687" i="2" s="1"/>
  <c r="V1687" i="2" s="1"/>
  <c r="K1688" i="2"/>
  <c r="L1688" i="2"/>
  <c r="M1688" i="2" s="1"/>
  <c r="N1688" i="2" s="1"/>
  <c r="R1688" i="2"/>
  <c r="S1688" i="2" s="1"/>
  <c r="T1688" i="2" s="1"/>
  <c r="U1688" i="2" s="1"/>
  <c r="V1688" i="2" s="1"/>
  <c r="K1689" i="2"/>
  <c r="L1689" i="2"/>
  <c r="M1689" i="2" s="1"/>
  <c r="O1689" i="2" s="1"/>
  <c r="R1689" i="2"/>
  <c r="S1689" i="2" s="1"/>
  <c r="T1689" i="2" s="1"/>
  <c r="U1689" i="2" s="1"/>
  <c r="V1689" i="2" s="1"/>
  <c r="K1690" i="2"/>
  <c r="L1690" i="2"/>
  <c r="R1690" i="2"/>
  <c r="S1690" i="2" s="1"/>
  <c r="T1690" i="2" s="1"/>
  <c r="U1690" i="2" s="1"/>
  <c r="V1690" i="2" s="1"/>
  <c r="K1691" i="2"/>
  <c r="L1691" i="2"/>
  <c r="M1691" i="2" s="1"/>
  <c r="O1691" i="2" s="1"/>
  <c r="R1691" i="2"/>
  <c r="S1691" i="2" s="1"/>
  <c r="T1691" i="2" s="1"/>
  <c r="U1691" i="2" s="1"/>
  <c r="V1691" i="2" s="1"/>
  <c r="K1692" i="2"/>
  <c r="L1692" i="2"/>
  <c r="M1692" i="2" s="1"/>
  <c r="O1692" i="2" s="1"/>
  <c r="R1692" i="2"/>
  <c r="S1692" i="2" s="1"/>
  <c r="T1692" i="2" s="1"/>
  <c r="U1692" i="2" s="1"/>
  <c r="V1692" i="2" s="1"/>
  <c r="K1693" i="2"/>
  <c r="L1693" i="2"/>
  <c r="M1693" i="2" s="1"/>
  <c r="R1693" i="2"/>
  <c r="S1693" i="2" s="1"/>
  <c r="T1693" i="2" s="1"/>
  <c r="U1693" i="2" s="1"/>
  <c r="V1693" i="2" s="1"/>
  <c r="K1694" i="2"/>
  <c r="L1694" i="2"/>
  <c r="R1694" i="2"/>
  <c r="S1694" i="2" s="1"/>
  <c r="T1694" i="2" s="1"/>
  <c r="U1694" i="2" s="1"/>
  <c r="V1694" i="2" s="1"/>
  <c r="X1694" i="2" s="1"/>
  <c r="K1695" i="2"/>
  <c r="L1695" i="2"/>
  <c r="M1695" i="2" s="1"/>
  <c r="R1695" i="2"/>
  <c r="S1695" i="2" s="1"/>
  <c r="T1695" i="2" s="1"/>
  <c r="U1695" i="2" s="1"/>
  <c r="V1695" i="2" s="1"/>
  <c r="K1696" i="2"/>
  <c r="L1696" i="2"/>
  <c r="M1696" i="2" s="1"/>
  <c r="R1696" i="2"/>
  <c r="S1696" i="2" s="1"/>
  <c r="T1696" i="2" s="1"/>
  <c r="U1696" i="2" s="1"/>
  <c r="V1696" i="2" s="1"/>
  <c r="K1697" i="2"/>
  <c r="L1697" i="2"/>
  <c r="M1697" i="2" s="1"/>
  <c r="O1697" i="2" s="1"/>
  <c r="R1697" i="2"/>
  <c r="S1697" i="2" s="1"/>
  <c r="T1697" i="2" s="1"/>
  <c r="U1697" i="2" s="1"/>
  <c r="V1697" i="2" s="1"/>
  <c r="K1698" i="2"/>
  <c r="L1698" i="2"/>
  <c r="M1698" i="2" s="1"/>
  <c r="R1698" i="2"/>
  <c r="S1698" i="2" s="1"/>
  <c r="T1698" i="2" s="1"/>
  <c r="U1698" i="2" s="1"/>
  <c r="V1698" i="2" s="1"/>
  <c r="K1699" i="2"/>
  <c r="L1699" i="2"/>
  <c r="M1699" i="2" s="1"/>
  <c r="R1699" i="2"/>
  <c r="S1699" i="2" s="1"/>
  <c r="T1699" i="2" s="1"/>
  <c r="U1699" i="2" s="1"/>
  <c r="V1699" i="2" s="1"/>
  <c r="K1700" i="2"/>
  <c r="L1700" i="2"/>
  <c r="M1700" i="2" s="1"/>
  <c r="R1700" i="2"/>
  <c r="S1700" i="2" s="1"/>
  <c r="T1700" i="2" s="1"/>
  <c r="U1700" i="2" s="1"/>
  <c r="V1700" i="2" s="1"/>
  <c r="K1701" i="2"/>
  <c r="L1701" i="2"/>
  <c r="R1701" i="2"/>
  <c r="S1701" i="2" s="1"/>
  <c r="T1701" i="2" s="1"/>
  <c r="U1701" i="2" s="1"/>
  <c r="V1701" i="2" s="1"/>
  <c r="K1702" i="2"/>
  <c r="L1702" i="2"/>
  <c r="R1702" i="2"/>
  <c r="S1702" i="2" s="1"/>
  <c r="T1702" i="2" s="1"/>
  <c r="U1702" i="2" s="1"/>
  <c r="V1702" i="2" s="1"/>
  <c r="K1703" i="2"/>
  <c r="L1703" i="2"/>
  <c r="M1703" i="2" s="1"/>
  <c r="O1703" i="2" s="1"/>
  <c r="R1703" i="2"/>
  <c r="S1703" i="2" s="1"/>
  <c r="T1703" i="2" s="1"/>
  <c r="U1703" i="2" s="1"/>
  <c r="V1703" i="2" s="1"/>
  <c r="W1703" i="2" s="1"/>
  <c r="K1704" i="2"/>
  <c r="L1704" i="2"/>
  <c r="M1704" i="2" s="1"/>
  <c r="O1704" i="2" s="1"/>
  <c r="R1704" i="2"/>
  <c r="S1704" i="2" s="1"/>
  <c r="T1704" i="2" s="1"/>
  <c r="U1704" i="2" s="1"/>
  <c r="V1704" i="2" s="1"/>
  <c r="K1705" i="2"/>
  <c r="L1705" i="2"/>
  <c r="M1705" i="2" s="1"/>
  <c r="R1705" i="2"/>
  <c r="S1705" i="2" s="1"/>
  <c r="T1705" i="2" s="1"/>
  <c r="U1705" i="2" s="1"/>
  <c r="V1705" i="2" s="1"/>
  <c r="X1705" i="2" s="1"/>
  <c r="K1706" i="2"/>
  <c r="L1706" i="2"/>
  <c r="R1706" i="2"/>
  <c r="S1706" i="2" s="1"/>
  <c r="T1706" i="2" s="1"/>
  <c r="U1706" i="2" s="1"/>
  <c r="V1706" i="2" s="1"/>
  <c r="K1707" i="2"/>
  <c r="L1707" i="2"/>
  <c r="R1707" i="2"/>
  <c r="S1707" i="2" s="1"/>
  <c r="T1707" i="2" s="1"/>
  <c r="U1707" i="2" s="1"/>
  <c r="V1707" i="2" s="1"/>
  <c r="K1708" i="2"/>
  <c r="L1708" i="2"/>
  <c r="M1708" i="2" s="1"/>
  <c r="O1708" i="2" s="1"/>
  <c r="R1708" i="2"/>
  <c r="S1708" i="2" s="1"/>
  <c r="T1708" i="2" s="1"/>
  <c r="U1708" i="2" s="1"/>
  <c r="V1708" i="2" s="1"/>
  <c r="K1709" i="2"/>
  <c r="L1709" i="2"/>
  <c r="M1709" i="2" s="1"/>
  <c r="R1709" i="2"/>
  <c r="S1709" i="2" s="1"/>
  <c r="T1709" i="2" s="1"/>
  <c r="U1709" i="2" s="1"/>
  <c r="V1709" i="2" s="1"/>
  <c r="W1709" i="2" s="1"/>
  <c r="K1710" i="2"/>
  <c r="L1710" i="2"/>
  <c r="R1710" i="2"/>
  <c r="S1710" i="2" s="1"/>
  <c r="T1710" i="2" s="1"/>
  <c r="U1710" i="2" s="1"/>
  <c r="V1710" i="2" s="1"/>
  <c r="K1711" i="2"/>
  <c r="L1711" i="2"/>
  <c r="M1711" i="2" s="1"/>
  <c r="N1711" i="2" s="1"/>
  <c r="R1711" i="2"/>
  <c r="S1711" i="2" s="1"/>
  <c r="T1711" i="2" s="1"/>
  <c r="U1711" i="2" s="1"/>
  <c r="V1711" i="2" s="1"/>
  <c r="X1711" i="2" s="1"/>
  <c r="K1712" i="2"/>
  <c r="L1712" i="2"/>
  <c r="R1712" i="2"/>
  <c r="S1712" i="2" s="1"/>
  <c r="T1712" i="2" s="1"/>
  <c r="U1712" i="2" s="1"/>
  <c r="V1712" i="2" s="1"/>
  <c r="W1712" i="2" s="1"/>
  <c r="K1713" i="2"/>
  <c r="L1713" i="2"/>
  <c r="M1713" i="2" s="1"/>
  <c r="O1713" i="2" s="1"/>
  <c r="R1713" i="2"/>
  <c r="S1713" i="2" s="1"/>
  <c r="T1713" i="2" s="1"/>
  <c r="U1713" i="2" s="1"/>
  <c r="V1713" i="2" s="1"/>
  <c r="K1714" i="2"/>
  <c r="L1714" i="2"/>
  <c r="R1714" i="2"/>
  <c r="S1714" i="2" s="1"/>
  <c r="T1714" i="2" s="1"/>
  <c r="U1714" i="2" s="1"/>
  <c r="V1714" i="2" s="1"/>
  <c r="K1715" i="2"/>
  <c r="L1715" i="2"/>
  <c r="R1715" i="2"/>
  <c r="S1715" i="2" s="1"/>
  <c r="T1715" i="2" s="1"/>
  <c r="U1715" i="2" s="1"/>
  <c r="V1715" i="2" s="1"/>
  <c r="K1716" i="2"/>
  <c r="L1716" i="2"/>
  <c r="M1716" i="2" s="1"/>
  <c r="R1716" i="2"/>
  <c r="S1716" i="2" s="1"/>
  <c r="T1716" i="2" s="1"/>
  <c r="U1716" i="2" s="1"/>
  <c r="V1716" i="2" s="1"/>
  <c r="K1717" i="2"/>
  <c r="L1717" i="2"/>
  <c r="M1717" i="2" s="1"/>
  <c r="O1717" i="2" s="1"/>
  <c r="R1717" i="2"/>
  <c r="S1717" i="2" s="1"/>
  <c r="T1717" i="2" s="1"/>
  <c r="U1717" i="2" s="1"/>
  <c r="V1717" i="2" s="1"/>
  <c r="K1718" i="2"/>
  <c r="L1718" i="2"/>
  <c r="R1718" i="2"/>
  <c r="S1718" i="2" s="1"/>
  <c r="T1718" i="2" s="1"/>
  <c r="U1718" i="2" s="1"/>
  <c r="V1718" i="2" s="1"/>
  <c r="W1718" i="2" s="1"/>
  <c r="K1719" i="2"/>
  <c r="L1719" i="2"/>
  <c r="M1719" i="2" s="1"/>
  <c r="R1719" i="2"/>
  <c r="S1719" i="2" s="1"/>
  <c r="T1719" i="2" s="1"/>
  <c r="U1719" i="2" s="1"/>
  <c r="V1719" i="2" s="1"/>
  <c r="K1720" i="2"/>
  <c r="L1720" i="2"/>
  <c r="R1720" i="2"/>
  <c r="S1720" i="2" s="1"/>
  <c r="T1720" i="2" s="1"/>
  <c r="U1720" i="2" s="1"/>
  <c r="V1720" i="2" s="1"/>
  <c r="K1721" i="2"/>
  <c r="L1721" i="2"/>
  <c r="M1721" i="2" s="1"/>
  <c r="R1721" i="2"/>
  <c r="S1721" i="2" s="1"/>
  <c r="T1721" i="2" s="1"/>
  <c r="U1721" i="2" s="1"/>
  <c r="V1721" i="2" s="1"/>
  <c r="X1721" i="2" s="1"/>
  <c r="K1722" i="2"/>
  <c r="L1722" i="2"/>
  <c r="M1722" i="2" s="1"/>
  <c r="O1722" i="2" s="1"/>
  <c r="R1722" i="2"/>
  <c r="S1722" i="2" s="1"/>
  <c r="T1722" i="2" s="1"/>
  <c r="U1722" i="2" s="1"/>
  <c r="V1722" i="2" s="1"/>
  <c r="K1723" i="2"/>
  <c r="L1723" i="2"/>
  <c r="R1723" i="2"/>
  <c r="S1723" i="2" s="1"/>
  <c r="T1723" i="2" s="1"/>
  <c r="U1723" i="2" s="1"/>
  <c r="V1723" i="2" s="1"/>
  <c r="K1724" i="2"/>
  <c r="L1724" i="2"/>
  <c r="M1724" i="2" s="1"/>
  <c r="O1724" i="2" s="1"/>
  <c r="R1724" i="2"/>
  <c r="S1724" i="2" s="1"/>
  <c r="T1724" i="2" s="1"/>
  <c r="U1724" i="2" s="1"/>
  <c r="V1724" i="2" s="1"/>
  <c r="K1725" i="2"/>
  <c r="L1725" i="2"/>
  <c r="R1725" i="2"/>
  <c r="S1725" i="2" s="1"/>
  <c r="T1725" i="2" s="1"/>
  <c r="U1725" i="2" s="1"/>
  <c r="V1725" i="2" s="1"/>
  <c r="K1726" i="2"/>
  <c r="L1726" i="2"/>
  <c r="R1726" i="2"/>
  <c r="S1726" i="2" s="1"/>
  <c r="T1726" i="2" s="1"/>
  <c r="U1726" i="2" s="1"/>
  <c r="V1726" i="2" s="1"/>
  <c r="K1727" i="2"/>
  <c r="L1727" i="2"/>
  <c r="M1727" i="2" s="1"/>
  <c r="R1727" i="2"/>
  <c r="S1727" i="2" s="1"/>
  <c r="T1727" i="2" s="1"/>
  <c r="U1727" i="2" s="1"/>
  <c r="V1727" i="2" s="1"/>
  <c r="K1728" i="2"/>
  <c r="L1728" i="2"/>
  <c r="M1728" i="2" s="1"/>
  <c r="R1728" i="2"/>
  <c r="S1728" i="2" s="1"/>
  <c r="T1728" i="2" s="1"/>
  <c r="U1728" i="2" s="1"/>
  <c r="V1728" i="2" s="1"/>
  <c r="K1729" i="2"/>
  <c r="L1729" i="2"/>
  <c r="M1729" i="2" s="1"/>
  <c r="O1729" i="2" s="1"/>
  <c r="R1729" i="2"/>
  <c r="S1729" i="2" s="1"/>
  <c r="T1729" i="2" s="1"/>
  <c r="U1729" i="2" s="1"/>
  <c r="V1729" i="2" s="1"/>
  <c r="K1730" i="2"/>
  <c r="L1730" i="2"/>
  <c r="M1730" i="2" s="1"/>
  <c r="R1730" i="2"/>
  <c r="S1730" i="2" s="1"/>
  <c r="T1730" i="2" s="1"/>
  <c r="U1730" i="2" s="1"/>
  <c r="V1730" i="2" s="1"/>
  <c r="K1731" i="2"/>
  <c r="L1731" i="2"/>
  <c r="R1731" i="2"/>
  <c r="S1731" i="2" s="1"/>
  <c r="T1731" i="2" s="1"/>
  <c r="U1731" i="2" s="1"/>
  <c r="V1731" i="2" s="1"/>
  <c r="K1732" i="2"/>
  <c r="L1732" i="2"/>
  <c r="M1732" i="2" s="1"/>
  <c r="R1732" i="2"/>
  <c r="S1732" i="2" s="1"/>
  <c r="T1732" i="2" s="1"/>
  <c r="U1732" i="2" s="1"/>
  <c r="V1732" i="2" s="1"/>
  <c r="K1733" i="2"/>
  <c r="L1733" i="2"/>
  <c r="M1733" i="2" s="1"/>
  <c r="R1733" i="2"/>
  <c r="S1733" i="2" s="1"/>
  <c r="T1733" i="2" s="1"/>
  <c r="U1733" i="2" s="1"/>
  <c r="V1733" i="2" s="1"/>
  <c r="K1734" i="2"/>
  <c r="L1734" i="2"/>
  <c r="M1734" i="2" s="1"/>
  <c r="O1734" i="2" s="1"/>
  <c r="R1734" i="2"/>
  <c r="S1734" i="2" s="1"/>
  <c r="T1734" i="2" s="1"/>
  <c r="U1734" i="2" s="1"/>
  <c r="V1734" i="2" s="1"/>
  <c r="K1735" i="2"/>
  <c r="L1735" i="2"/>
  <c r="M1735" i="2" s="1"/>
  <c r="R1735" i="2"/>
  <c r="S1735" i="2" s="1"/>
  <c r="T1735" i="2" s="1"/>
  <c r="U1735" i="2" s="1"/>
  <c r="V1735" i="2" s="1"/>
  <c r="K1736" i="2"/>
  <c r="L1736" i="2"/>
  <c r="R1736" i="2"/>
  <c r="S1736" i="2" s="1"/>
  <c r="T1736" i="2" s="1"/>
  <c r="U1736" i="2" s="1"/>
  <c r="V1736" i="2" s="1"/>
  <c r="K1737" i="2"/>
  <c r="L1737" i="2"/>
  <c r="R1737" i="2"/>
  <c r="S1737" i="2" s="1"/>
  <c r="T1737" i="2" s="1"/>
  <c r="U1737" i="2" s="1"/>
  <c r="V1737" i="2" s="1"/>
  <c r="K1738" i="2"/>
  <c r="L1738" i="2"/>
  <c r="M1738" i="2" s="1"/>
  <c r="R1738" i="2"/>
  <c r="S1738" i="2" s="1"/>
  <c r="T1738" i="2" s="1"/>
  <c r="U1738" i="2" s="1"/>
  <c r="V1738" i="2" s="1"/>
  <c r="K1739" i="2"/>
  <c r="L1739" i="2"/>
  <c r="R1739" i="2"/>
  <c r="S1739" i="2" s="1"/>
  <c r="T1739" i="2" s="1"/>
  <c r="U1739" i="2" s="1"/>
  <c r="V1739" i="2" s="1"/>
  <c r="K1740" i="2"/>
  <c r="L1740" i="2"/>
  <c r="M1740" i="2" s="1"/>
  <c r="O1740" i="2" s="1"/>
  <c r="R1740" i="2"/>
  <c r="S1740" i="2" s="1"/>
  <c r="T1740" i="2" s="1"/>
  <c r="U1740" i="2" s="1"/>
  <c r="V1740" i="2" s="1"/>
  <c r="K1741" i="2"/>
  <c r="L1741" i="2"/>
  <c r="R1741" i="2"/>
  <c r="S1741" i="2" s="1"/>
  <c r="T1741" i="2" s="1"/>
  <c r="U1741" i="2" s="1"/>
  <c r="V1741" i="2" s="1"/>
  <c r="K1742" i="2"/>
  <c r="L1742" i="2"/>
  <c r="R1742" i="2"/>
  <c r="S1742" i="2" s="1"/>
  <c r="T1742" i="2" s="1"/>
  <c r="U1742" i="2" s="1"/>
  <c r="V1742" i="2" s="1"/>
  <c r="K1743" i="2"/>
  <c r="L1743" i="2"/>
  <c r="M1743" i="2" s="1"/>
  <c r="N1743" i="2" s="1"/>
  <c r="R1743" i="2"/>
  <c r="S1743" i="2" s="1"/>
  <c r="T1743" i="2" s="1"/>
  <c r="U1743" i="2" s="1"/>
  <c r="V1743" i="2" s="1"/>
  <c r="W1743" i="2" s="1"/>
  <c r="K1744" i="2"/>
  <c r="L1744" i="2"/>
  <c r="M1744" i="2" s="1"/>
  <c r="R1744" i="2"/>
  <c r="S1744" i="2" s="1"/>
  <c r="T1744" i="2" s="1"/>
  <c r="U1744" i="2" s="1"/>
  <c r="V1744" i="2" s="1"/>
  <c r="K1745" i="2"/>
  <c r="L1745" i="2"/>
  <c r="M1745" i="2" s="1"/>
  <c r="R1745" i="2"/>
  <c r="S1745" i="2" s="1"/>
  <c r="T1745" i="2" s="1"/>
  <c r="U1745" i="2" s="1"/>
  <c r="V1745" i="2" s="1"/>
  <c r="K1746" i="2"/>
  <c r="L1746" i="2"/>
  <c r="M1746" i="2" s="1"/>
  <c r="R1746" i="2"/>
  <c r="S1746" i="2" s="1"/>
  <c r="T1746" i="2" s="1"/>
  <c r="U1746" i="2" s="1"/>
  <c r="V1746" i="2" s="1"/>
  <c r="X1746" i="2" s="1"/>
  <c r="K1747" i="2"/>
  <c r="L1747" i="2"/>
  <c r="M1747" i="2" s="1"/>
  <c r="R1747" i="2"/>
  <c r="S1747" i="2" s="1"/>
  <c r="T1747" i="2" s="1"/>
  <c r="U1747" i="2" s="1"/>
  <c r="V1747" i="2" s="1"/>
  <c r="K1748" i="2"/>
  <c r="L1748" i="2"/>
  <c r="M1748" i="2" s="1"/>
  <c r="O1748" i="2" s="1"/>
  <c r="R1748" i="2"/>
  <c r="S1748" i="2" s="1"/>
  <c r="T1748" i="2" s="1"/>
  <c r="U1748" i="2" s="1"/>
  <c r="V1748" i="2" s="1"/>
  <c r="K1749" i="2"/>
  <c r="L1749" i="2"/>
  <c r="R1749" i="2"/>
  <c r="S1749" i="2" s="1"/>
  <c r="T1749" i="2" s="1"/>
  <c r="U1749" i="2" s="1"/>
  <c r="V1749" i="2" s="1"/>
  <c r="X1749" i="2" s="1"/>
  <c r="K1750" i="2"/>
  <c r="L1750" i="2"/>
  <c r="M1750" i="2" s="1"/>
  <c r="O1750" i="2" s="1"/>
  <c r="R1750" i="2"/>
  <c r="S1750" i="2" s="1"/>
  <c r="T1750" i="2" s="1"/>
  <c r="U1750" i="2" s="1"/>
  <c r="V1750" i="2" s="1"/>
  <c r="K1751" i="2"/>
  <c r="L1751" i="2"/>
  <c r="M1751" i="2" s="1"/>
  <c r="O1751" i="2" s="1"/>
  <c r="R1751" i="2"/>
  <c r="S1751" i="2" s="1"/>
  <c r="T1751" i="2" s="1"/>
  <c r="U1751" i="2" s="1"/>
  <c r="V1751" i="2" s="1"/>
  <c r="X1751" i="2" s="1"/>
  <c r="K1752" i="2"/>
  <c r="L1752" i="2"/>
  <c r="M1752" i="2" s="1"/>
  <c r="O1752" i="2" s="1"/>
  <c r="R1752" i="2"/>
  <c r="S1752" i="2" s="1"/>
  <c r="T1752" i="2" s="1"/>
  <c r="U1752" i="2" s="1"/>
  <c r="V1752" i="2" s="1"/>
  <c r="K1753" i="2"/>
  <c r="L1753" i="2"/>
  <c r="R1753" i="2"/>
  <c r="S1753" i="2" s="1"/>
  <c r="T1753" i="2" s="1"/>
  <c r="U1753" i="2" s="1"/>
  <c r="V1753" i="2" s="1"/>
  <c r="K1754" i="2"/>
  <c r="L1754" i="2"/>
  <c r="M1754" i="2" s="1"/>
  <c r="R1754" i="2"/>
  <c r="S1754" i="2" s="1"/>
  <c r="T1754" i="2" s="1"/>
  <c r="U1754" i="2" s="1"/>
  <c r="V1754" i="2" s="1"/>
  <c r="K1755" i="2"/>
  <c r="L1755" i="2"/>
  <c r="R1755" i="2"/>
  <c r="S1755" i="2" s="1"/>
  <c r="T1755" i="2" s="1"/>
  <c r="U1755" i="2" s="1"/>
  <c r="V1755" i="2" s="1"/>
  <c r="K1756" i="2"/>
  <c r="L1756" i="2"/>
  <c r="M1756" i="2" s="1"/>
  <c r="O1756" i="2" s="1"/>
  <c r="R1756" i="2"/>
  <c r="S1756" i="2" s="1"/>
  <c r="T1756" i="2" s="1"/>
  <c r="U1756" i="2" s="1"/>
  <c r="V1756" i="2" s="1"/>
  <c r="K1757" i="2"/>
  <c r="L1757" i="2"/>
  <c r="M1757" i="2" s="1"/>
  <c r="O1757" i="2" s="1"/>
  <c r="R1757" i="2"/>
  <c r="S1757" i="2" s="1"/>
  <c r="T1757" i="2" s="1"/>
  <c r="U1757" i="2" s="1"/>
  <c r="V1757" i="2" s="1"/>
  <c r="K1758" i="2"/>
  <c r="L1758" i="2"/>
  <c r="R1758" i="2"/>
  <c r="S1758" i="2" s="1"/>
  <c r="T1758" i="2" s="1"/>
  <c r="U1758" i="2" s="1"/>
  <c r="V1758" i="2" s="1"/>
  <c r="X1758" i="2" s="1"/>
  <c r="K1759" i="2"/>
  <c r="L1759" i="2"/>
  <c r="M1759" i="2" s="1"/>
  <c r="R1759" i="2"/>
  <c r="S1759" i="2" s="1"/>
  <c r="T1759" i="2" s="1"/>
  <c r="U1759" i="2" s="1"/>
  <c r="V1759" i="2" s="1"/>
  <c r="K1760" i="2"/>
  <c r="L1760" i="2"/>
  <c r="M1760" i="2" s="1"/>
  <c r="R1760" i="2"/>
  <c r="S1760" i="2" s="1"/>
  <c r="T1760" i="2" s="1"/>
  <c r="U1760" i="2" s="1"/>
  <c r="V1760" i="2" s="1"/>
  <c r="K1761" i="2"/>
  <c r="L1761" i="2"/>
  <c r="M1761" i="2" s="1"/>
  <c r="O1761" i="2" s="1"/>
  <c r="R1761" i="2"/>
  <c r="S1761" i="2" s="1"/>
  <c r="T1761" i="2" s="1"/>
  <c r="U1761" i="2" s="1"/>
  <c r="V1761" i="2" s="1"/>
  <c r="K1762" i="2"/>
  <c r="L1762" i="2"/>
  <c r="M1762" i="2" s="1"/>
  <c r="R1762" i="2"/>
  <c r="S1762" i="2" s="1"/>
  <c r="T1762" i="2" s="1"/>
  <c r="U1762" i="2" s="1"/>
  <c r="V1762" i="2" s="1"/>
  <c r="W1762" i="2" s="1"/>
  <c r="K1763" i="2"/>
  <c r="L1763" i="2"/>
  <c r="M1763" i="2" s="1"/>
  <c r="R1763" i="2"/>
  <c r="S1763" i="2" s="1"/>
  <c r="T1763" i="2" s="1"/>
  <c r="U1763" i="2" s="1"/>
  <c r="V1763" i="2" s="1"/>
  <c r="K1764" i="2"/>
  <c r="L1764" i="2"/>
  <c r="M1764" i="2" s="1"/>
  <c r="O1764" i="2" s="1"/>
  <c r="R1764" i="2"/>
  <c r="S1764" i="2" s="1"/>
  <c r="T1764" i="2" s="1"/>
  <c r="U1764" i="2" s="1"/>
  <c r="V1764" i="2" s="1"/>
  <c r="K1765" i="2"/>
  <c r="L1765" i="2"/>
  <c r="R1765" i="2"/>
  <c r="S1765" i="2" s="1"/>
  <c r="T1765" i="2" s="1"/>
  <c r="U1765" i="2" s="1"/>
  <c r="V1765" i="2" s="1"/>
  <c r="K1766" i="2"/>
  <c r="L1766" i="2"/>
  <c r="R1766" i="2"/>
  <c r="S1766" i="2" s="1"/>
  <c r="T1766" i="2" s="1"/>
  <c r="U1766" i="2" s="1"/>
  <c r="V1766" i="2" s="1"/>
  <c r="W1766" i="2" s="1"/>
  <c r="K1767" i="2"/>
  <c r="L1767" i="2"/>
  <c r="M1767" i="2" s="1"/>
  <c r="O1767" i="2" s="1"/>
  <c r="R1767" i="2"/>
  <c r="S1767" i="2" s="1"/>
  <c r="T1767" i="2" s="1"/>
  <c r="U1767" i="2" s="1"/>
  <c r="V1767" i="2" s="1"/>
  <c r="K1768" i="2"/>
  <c r="L1768" i="2"/>
  <c r="R1768" i="2"/>
  <c r="S1768" i="2" s="1"/>
  <c r="T1768" i="2" s="1"/>
  <c r="U1768" i="2" s="1"/>
  <c r="V1768" i="2" s="1"/>
  <c r="K1769" i="2"/>
  <c r="L1769" i="2"/>
  <c r="M1769" i="2" s="1"/>
  <c r="R1769" i="2"/>
  <c r="S1769" i="2" s="1"/>
  <c r="T1769" i="2" s="1"/>
  <c r="U1769" i="2" s="1"/>
  <c r="V1769" i="2" s="1"/>
  <c r="X1769" i="2" s="1"/>
  <c r="K1770" i="2"/>
  <c r="L1770" i="2"/>
  <c r="R1770" i="2"/>
  <c r="S1770" i="2" s="1"/>
  <c r="T1770" i="2" s="1"/>
  <c r="U1770" i="2" s="1"/>
  <c r="V1770" i="2" s="1"/>
  <c r="K1771" i="2"/>
  <c r="L1771" i="2"/>
  <c r="R1771" i="2"/>
  <c r="S1771" i="2" s="1"/>
  <c r="T1771" i="2" s="1"/>
  <c r="U1771" i="2" s="1"/>
  <c r="V1771" i="2" s="1"/>
  <c r="W1771" i="2" s="1"/>
  <c r="K1772" i="2"/>
  <c r="L1772" i="2"/>
  <c r="M1772" i="2" s="1"/>
  <c r="O1772" i="2" s="1"/>
  <c r="R1772" i="2"/>
  <c r="S1772" i="2" s="1"/>
  <c r="T1772" i="2" s="1"/>
  <c r="U1772" i="2" s="1"/>
  <c r="V1772" i="2" s="1"/>
  <c r="K1773" i="2"/>
  <c r="L1773" i="2"/>
  <c r="M1773" i="2" s="1"/>
  <c r="R1773" i="2"/>
  <c r="S1773" i="2" s="1"/>
  <c r="T1773" i="2" s="1"/>
  <c r="U1773" i="2" s="1"/>
  <c r="V1773" i="2" s="1"/>
  <c r="K1774" i="2"/>
  <c r="L1774" i="2"/>
  <c r="R1774" i="2"/>
  <c r="S1774" i="2" s="1"/>
  <c r="T1774" i="2" s="1"/>
  <c r="U1774" i="2" s="1"/>
  <c r="V1774" i="2" s="1"/>
  <c r="K1775" i="2"/>
  <c r="L1775" i="2"/>
  <c r="M1775" i="2" s="1"/>
  <c r="N1775" i="2" s="1"/>
  <c r="R1775" i="2"/>
  <c r="S1775" i="2" s="1"/>
  <c r="T1775" i="2" s="1"/>
  <c r="U1775" i="2" s="1"/>
  <c r="V1775" i="2" s="1"/>
  <c r="K1776" i="2"/>
  <c r="L1776" i="2"/>
  <c r="R1776" i="2"/>
  <c r="S1776" i="2" s="1"/>
  <c r="T1776" i="2" s="1"/>
  <c r="U1776" i="2" s="1"/>
  <c r="V1776" i="2" s="1"/>
  <c r="W1776" i="2" s="1"/>
  <c r="K1777" i="2"/>
  <c r="L1777" i="2"/>
  <c r="M1777" i="2" s="1"/>
  <c r="O1777" i="2" s="1"/>
  <c r="R1777" i="2"/>
  <c r="S1777" i="2" s="1"/>
  <c r="T1777" i="2" s="1"/>
  <c r="U1777" i="2" s="1"/>
  <c r="V1777" i="2" s="1"/>
  <c r="X1777" i="2" s="1"/>
  <c r="K1778" i="2"/>
  <c r="L1778" i="2"/>
  <c r="M1778" i="2" s="1"/>
  <c r="O1778" i="2" s="1"/>
  <c r="R1778" i="2"/>
  <c r="S1778" i="2" s="1"/>
  <c r="T1778" i="2" s="1"/>
  <c r="U1778" i="2" s="1"/>
  <c r="V1778" i="2" s="1"/>
  <c r="K1779" i="2"/>
  <c r="L1779" i="2"/>
  <c r="R1779" i="2"/>
  <c r="S1779" i="2" s="1"/>
  <c r="T1779" i="2" s="1"/>
  <c r="U1779" i="2" s="1"/>
  <c r="V1779" i="2" s="1"/>
  <c r="K1780" i="2"/>
  <c r="L1780" i="2"/>
  <c r="R1780" i="2"/>
  <c r="S1780" i="2" s="1"/>
  <c r="T1780" i="2" s="1"/>
  <c r="U1780" i="2" s="1"/>
  <c r="V1780" i="2" s="1"/>
  <c r="K1781" i="2"/>
  <c r="L1781" i="2"/>
  <c r="M1781" i="2" s="1"/>
  <c r="O1781" i="2" s="1"/>
  <c r="R1781" i="2"/>
  <c r="S1781" i="2" s="1"/>
  <c r="T1781" i="2" s="1"/>
  <c r="U1781" i="2" s="1"/>
  <c r="V1781" i="2" s="1"/>
  <c r="W1781" i="2" s="1"/>
  <c r="K1782" i="2"/>
  <c r="L1782" i="2"/>
  <c r="M1782" i="2" s="1"/>
  <c r="R1782" i="2"/>
  <c r="S1782" i="2" s="1"/>
  <c r="T1782" i="2" s="1"/>
  <c r="U1782" i="2" s="1"/>
  <c r="V1782" i="2" s="1"/>
  <c r="W1782" i="2" s="1"/>
  <c r="K1783" i="2"/>
  <c r="L1783" i="2"/>
  <c r="R1783" i="2"/>
  <c r="S1783" i="2" s="1"/>
  <c r="T1783" i="2" s="1"/>
  <c r="U1783" i="2" s="1"/>
  <c r="V1783" i="2" s="1"/>
  <c r="K1784" i="2"/>
  <c r="L1784" i="2"/>
  <c r="M1784" i="2" s="1"/>
  <c r="O1784" i="2" s="1"/>
  <c r="R1784" i="2"/>
  <c r="S1784" i="2" s="1"/>
  <c r="T1784" i="2" s="1"/>
  <c r="U1784" i="2" s="1"/>
  <c r="V1784" i="2" s="1"/>
  <c r="W1784" i="2" s="1"/>
  <c r="K1785" i="2"/>
  <c r="L1785" i="2"/>
  <c r="M1785" i="2" s="1"/>
  <c r="R1785" i="2"/>
  <c r="S1785" i="2" s="1"/>
  <c r="T1785" i="2" s="1"/>
  <c r="U1785" i="2" s="1"/>
  <c r="V1785" i="2" s="1"/>
  <c r="X1785" i="2" s="1"/>
  <c r="K1786" i="2"/>
  <c r="L1786" i="2"/>
  <c r="M1786" i="2" s="1"/>
  <c r="R1786" i="2"/>
  <c r="S1786" i="2" s="1"/>
  <c r="T1786" i="2" s="1"/>
  <c r="U1786" i="2" s="1"/>
  <c r="V1786" i="2" s="1"/>
  <c r="K1787" i="2"/>
  <c r="L1787" i="2"/>
  <c r="M1787" i="2" s="1"/>
  <c r="R1787" i="2"/>
  <c r="S1787" i="2" s="1"/>
  <c r="T1787" i="2" s="1"/>
  <c r="U1787" i="2" s="1"/>
  <c r="V1787" i="2" s="1"/>
  <c r="K1788" i="2"/>
  <c r="L1788" i="2"/>
  <c r="M1788" i="2" s="1"/>
  <c r="O1788" i="2" s="1"/>
  <c r="R1788" i="2"/>
  <c r="S1788" i="2" s="1"/>
  <c r="T1788" i="2" s="1"/>
  <c r="U1788" i="2" s="1"/>
  <c r="V1788" i="2" s="1"/>
  <c r="K1789" i="2"/>
  <c r="L1789" i="2"/>
  <c r="R1789" i="2"/>
  <c r="S1789" i="2" s="1"/>
  <c r="T1789" i="2" s="1"/>
  <c r="U1789" i="2" s="1"/>
  <c r="V1789" i="2" s="1"/>
  <c r="X1789" i="2" s="1"/>
  <c r="K1790" i="2"/>
  <c r="L1790" i="2"/>
  <c r="R1790" i="2"/>
  <c r="S1790" i="2" s="1"/>
  <c r="T1790" i="2" s="1"/>
  <c r="U1790" i="2" s="1"/>
  <c r="V1790" i="2" s="1"/>
  <c r="X1790" i="2" s="1"/>
  <c r="K1791" i="2"/>
  <c r="L1791" i="2"/>
  <c r="M1791" i="2" s="1"/>
  <c r="R1791" i="2"/>
  <c r="S1791" i="2" s="1"/>
  <c r="T1791" i="2" s="1"/>
  <c r="U1791" i="2" s="1"/>
  <c r="V1791" i="2" s="1"/>
  <c r="K1792" i="2"/>
  <c r="L1792" i="2"/>
  <c r="M1792" i="2" s="1"/>
  <c r="R1792" i="2"/>
  <c r="S1792" i="2" s="1"/>
  <c r="T1792" i="2" s="1"/>
  <c r="U1792" i="2" s="1"/>
  <c r="V1792" i="2" s="1"/>
  <c r="K1793" i="2"/>
  <c r="L1793" i="2"/>
  <c r="M1793" i="2" s="1"/>
  <c r="R1793" i="2"/>
  <c r="S1793" i="2" s="1"/>
  <c r="T1793" i="2" s="1"/>
  <c r="U1793" i="2" s="1"/>
  <c r="V1793" i="2" s="1"/>
  <c r="K1794" i="2"/>
  <c r="L1794" i="2"/>
  <c r="M1794" i="2" s="1"/>
  <c r="R1794" i="2"/>
  <c r="S1794" i="2" s="1"/>
  <c r="T1794" i="2" s="1"/>
  <c r="U1794" i="2" s="1"/>
  <c r="V1794" i="2" s="1"/>
  <c r="X1794" i="2" s="1"/>
  <c r="K1795" i="2"/>
  <c r="L1795" i="2"/>
  <c r="M1795" i="2" s="1"/>
  <c r="R1795" i="2"/>
  <c r="S1795" i="2" s="1"/>
  <c r="T1795" i="2" s="1"/>
  <c r="U1795" i="2" s="1"/>
  <c r="V1795" i="2" s="1"/>
  <c r="K1796" i="2"/>
  <c r="L1796" i="2"/>
  <c r="M1796" i="2" s="1"/>
  <c r="R1796" i="2"/>
  <c r="S1796" i="2" s="1"/>
  <c r="T1796" i="2" s="1"/>
  <c r="U1796" i="2" s="1"/>
  <c r="V1796" i="2" s="1"/>
  <c r="X1796" i="2" s="1"/>
  <c r="K1797" i="2"/>
  <c r="L1797" i="2"/>
  <c r="M1797" i="2" s="1"/>
  <c r="R1797" i="2"/>
  <c r="S1797" i="2" s="1"/>
  <c r="T1797" i="2" s="1"/>
  <c r="U1797" i="2" s="1"/>
  <c r="V1797" i="2" s="1"/>
  <c r="X1797" i="2" s="1"/>
  <c r="K1798" i="2"/>
  <c r="L1798" i="2"/>
  <c r="R1798" i="2"/>
  <c r="S1798" i="2" s="1"/>
  <c r="T1798" i="2" s="1"/>
  <c r="U1798" i="2" s="1"/>
  <c r="V1798" i="2" s="1"/>
  <c r="K1799" i="2"/>
  <c r="L1799" i="2"/>
  <c r="M1799" i="2" s="1"/>
  <c r="O1799" i="2" s="1"/>
  <c r="R1799" i="2"/>
  <c r="S1799" i="2" s="1"/>
  <c r="T1799" i="2" s="1"/>
  <c r="U1799" i="2" s="1"/>
  <c r="V1799" i="2" s="1"/>
  <c r="W1799" i="2" s="1"/>
  <c r="K1800" i="2"/>
  <c r="L1800" i="2"/>
  <c r="R1800" i="2"/>
  <c r="S1800" i="2" s="1"/>
  <c r="T1800" i="2" s="1"/>
  <c r="U1800" i="2" s="1"/>
  <c r="V1800" i="2" s="1"/>
  <c r="W1800" i="2" s="1"/>
  <c r="K1801" i="2"/>
  <c r="L1801" i="2"/>
  <c r="R1801" i="2"/>
  <c r="S1801" i="2" s="1"/>
  <c r="T1801" i="2" s="1"/>
  <c r="U1801" i="2" s="1"/>
  <c r="V1801" i="2" s="1"/>
  <c r="X1801" i="2" s="1"/>
  <c r="K1802" i="2"/>
  <c r="L1802" i="2"/>
  <c r="R1802" i="2"/>
  <c r="S1802" i="2" s="1"/>
  <c r="T1802" i="2" s="1"/>
  <c r="U1802" i="2" s="1"/>
  <c r="V1802" i="2" s="1"/>
  <c r="W1802" i="2" s="1"/>
  <c r="K1803" i="2"/>
  <c r="L1803" i="2"/>
  <c r="M1803" i="2" s="1"/>
  <c r="O1803" i="2" s="1"/>
  <c r="R1803" i="2"/>
  <c r="S1803" i="2" s="1"/>
  <c r="T1803" i="2" s="1"/>
  <c r="U1803" i="2" s="1"/>
  <c r="V1803" i="2" s="1"/>
  <c r="K1804" i="2"/>
  <c r="L1804" i="2"/>
  <c r="M1804" i="2" s="1"/>
  <c r="O1804" i="2" s="1"/>
  <c r="R1804" i="2"/>
  <c r="S1804" i="2" s="1"/>
  <c r="T1804" i="2" s="1"/>
  <c r="U1804" i="2" s="1"/>
  <c r="V1804" i="2" s="1"/>
  <c r="K1805" i="2"/>
  <c r="L1805" i="2"/>
  <c r="M1805" i="2" s="1"/>
  <c r="R1805" i="2"/>
  <c r="S1805" i="2" s="1"/>
  <c r="T1805" i="2" s="1"/>
  <c r="U1805" i="2" s="1"/>
  <c r="V1805" i="2" s="1"/>
  <c r="K1806" i="2"/>
  <c r="L1806" i="2"/>
  <c r="M1806" i="2" s="1"/>
  <c r="R1806" i="2"/>
  <c r="S1806" i="2" s="1"/>
  <c r="T1806" i="2" s="1"/>
  <c r="U1806" i="2" s="1"/>
  <c r="V1806" i="2" s="1"/>
  <c r="W1806" i="2" s="1"/>
  <c r="K1807" i="2"/>
  <c r="L1807" i="2"/>
  <c r="M1807" i="2" s="1"/>
  <c r="O1807" i="2" s="1"/>
  <c r="R1807" i="2"/>
  <c r="S1807" i="2" s="1"/>
  <c r="T1807" i="2" s="1"/>
  <c r="U1807" i="2" s="1"/>
  <c r="V1807" i="2" s="1"/>
  <c r="K1808" i="2"/>
  <c r="L1808" i="2"/>
  <c r="R1808" i="2"/>
  <c r="S1808" i="2" s="1"/>
  <c r="T1808" i="2" s="1"/>
  <c r="U1808" i="2" s="1"/>
  <c r="V1808" i="2" s="1"/>
  <c r="W1808" i="2" s="1"/>
  <c r="K1809" i="2"/>
  <c r="L1809" i="2"/>
  <c r="R1809" i="2"/>
  <c r="S1809" i="2" s="1"/>
  <c r="T1809" i="2" s="1"/>
  <c r="U1809" i="2" s="1"/>
  <c r="V1809" i="2" s="1"/>
  <c r="K1810" i="2"/>
  <c r="L1810" i="2"/>
  <c r="M1810" i="2" s="1"/>
  <c r="R1810" i="2"/>
  <c r="S1810" i="2" s="1"/>
  <c r="T1810" i="2" s="1"/>
  <c r="U1810" i="2" s="1"/>
  <c r="V1810" i="2" s="1"/>
  <c r="K1811" i="2"/>
  <c r="L1811" i="2"/>
  <c r="R1811" i="2"/>
  <c r="S1811" i="2" s="1"/>
  <c r="T1811" i="2" s="1"/>
  <c r="U1811" i="2" s="1"/>
  <c r="V1811" i="2" s="1"/>
  <c r="K1812" i="2"/>
  <c r="L1812" i="2"/>
  <c r="R1812" i="2"/>
  <c r="S1812" i="2" s="1"/>
  <c r="T1812" i="2" s="1"/>
  <c r="U1812" i="2" s="1"/>
  <c r="V1812" i="2" s="1"/>
  <c r="K1813" i="2"/>
  <c r="L1813" i="2"/>
  <c r="R1813" i="2"/>
  <c r="S1813" i="2" s="1"/>
  <c r="T1813" i="2" s="1"/>
  <c r="U1813" i="2" s="1"/>
  <c r="V1813" i="2" s="1"/>
  <c r="X1813" i="2" s="1"/>
  <c r="K1814" i="2"/>
  <c r="L1814" i="2"/>
  <c r="M1814" i="2" s="1"/>
  <c r="R1814" i="2"/>
  <c r="S1814" i="2" s="1"/>
  <c r="T1814" i="2" s="1"/>
  <c r="U1814" i="2" s="1"/>
  <c r="V1814" i="2" s="1"/>
  <c r="W1814" i="2" s="1"/>
  <c r="K1815" i="2"/>
  <c r="L1815" i="2"/>
  <c r="M1815" i="2" s="1"/>
  <c r="O1815" i="2" s="1"/>
  <c r="R1815" i="2"/>
  <c r="S1815" i="2" s="1"/>
  <c r="T1815" i="2" s="1"/>
  <c r="U1815" i="2" s="1"/>
  <c r="V1815" i="2" s="1"/>
  <c r="W1815" i="2" s="1"/>
  <c r="K1816" i="2"/>
  <c r="L1816" i="2"/>
  <c r="R1816" i="2"/>
  <c r="S1816" i="2" s="1"/>
  <c r="T1816" i="2" s="1"/>
  <c r="U1816" i="2" s="1"/>
  <c r="V1816" i="2" s="1"/>
  <c r="W1816" i="2" s="1"/>
  <c r="K1817" i="2"/>
  <c r="L1817" i="2"/>
  <c r="R1817" i="2"/>
  <c r="S1817" i="2" s="1"/>
  <c r="T1817" i="2" s="1"/>
  <c r="U1817" i="2" s="1"/>
  <c r="V1817" i="2" s="1"/>
  <c r="X1817" i="2" s="1"/>
  <c r="K1818" i="2"/>
  <c r="L1818" i="2"/>
  <c r="M1818" i="2" s="1"/>
  <c r="R1818" i="2"/>
  <c r="S1818" i="2" s="1"/>
  <c r="T1818" i="2" s="1"/>
  <c r="U1818" i="2" s="1"/>
  <c r="V1818" i="2" s="1"/>
  <c r="K1819" i="2"/>
  <c r="L1819" i="2"/>
  <c r="M1819" i="2" s="1"/>
  <c r="R1819" i="2"/>
  <c r="S1819" i="2" s="1"/>
  <c r="T1819" i="2" s="1"/>
  <c r="U1819" i="2" s="1"/>
  <c r="V1819" i="2" s="1"/>
  <c r="W1819" i="2" s="1"/>
  <c r="K1820" i="2"/>
  <c r="L1820" i="2"/>
  <c r="R1820" i="2"/>
  <c r="S1820" i="2" s="1"/>
  <c r="T1820" i="2" s="1"/>
  <c r="U1820" i="2" s="1"/>
  <c r="V1820" i="2" s="1"/>
  <c r="X1820" i="2" s="1"/>
  <c r="K1821" i="2"/>
  <c r="L1821" i="2"/>
  <c r="R1821" i="2"/>
  <c r="S1821" i="2" s="1"/>
  <c r="T1821" i="2" s="1"/>
  <c r="U1821" i="2" s="1"/>
  <c r="V1821" i="2" s="1"/>
  <c r="X1821" i="2" s="1"/>
  <c r="K1822" i="2"/>
  <c r="L1822" i="2"/>
  <c r="R1822" i="2"/>
  <c r="S1822" i="2" s="1"/>
  <c r="T1822" i="2" s="1"/>
  <c r="U1822" i="2" s="1"/>
  <c r="V1822" i="2" s="1"/>
  <c r="W1822" i="2" s="1"/>
  <c r="K1823" i="2"/>
  <c r="L1823" i="2"/>
  <c r="R1823" i="2"/>
  <c r="S1823" i="2" s="1"/>
  <c r="T1823" i="2" s="1"/>
  <c r="U1823" i="2" s="1"/>
  <c r="V1823" i="2" s="1"/>
  <c r="X1823" i="2" s="1"/>
  <c r="K1824" i="2"/>
  <c r="L1824" i="2"/>
  <c r="M1824" i="2" s="1"/>
  <c r="O1824" i="2" s="1"/>
  <c r="R1824" i="2"/>
  <c r="S1824" i="2" s="1"/>
  <c r="T1824" i="2" s="1"/>
  <c r="U1824" i="2" s="1"/>
  <c r="V1824" i="2" s="1"/>
  <c r="K1825" i="2"/>
  <c r="L1825" i="2"/>
  <c r="R1825" i="2"/>
  <c r="S1825" i="2" s="1"/>
  <c r="T1825" i="2" s="1"/>
  <c r="U1825" i="2" s="1"/>
  <c r="V1825" i="2" s="1"/>
  <c r="X1825" i="2" s="1"/>
  <c r="K1826" i="2"/>
  <c r="L1826" i="2"/>
  <c r="M1826" i="2" s="1"/>
  <c r="O1826" i="2" s="1"/>
  <c r="R1826" i="2"/>
  <c r="S1826" i="2" s="1"/>
  <c r="T1826" i="2" s="1"/>
  <c r="U1826" i="2" s="1"/>
  <c r="V1826" i="2" s="1"/>
  <c r="K1827" i="2"/>
  <c r="L1827" i="2"/>
  <c r="R1827" i="2"/>
  <c r="S1827" i="2" s="1"/>
  <c r="T1827" i="2" s="1"/>
  <c r="U1827" i="2" s="1"/>
  <c r="V1827" i="2" s="1"/>
  <c r="K1828" i="2"/>
  <c r="L1828" i="2"/>
  <c r="M1828" i="2" s="1"/>
  <c r="R1828" i="2"/>
  <c r="S1828" i="2" s="1"/>
  <c r="T1828" i="2" s="1"/>
  <c r="U1828" i="2" s="1"/>
  <c r="V1828" i="2" s="1"/>
  <c r="K1829" i="2"/>
  <c r="L1829" i="2"/>
  <c r="R1829" i="2"/>
  <c r="S1829" i="2" s="1"/>
  <c r="T1829" i="2" s="1"/>
  <c r="U1829" i="2" s="1"/>
  <c r="V1829" i="2" s="1"/>
  <c r="K1830" i="2"/>
  <c r="L1830" i="2"/>
  <c r="R1830" i="2"/>
  <c r="S1830" i="2" s="1"/>
  <c r="T1830" i="2" s="1"/>
  <c r="U1830" i="2" s="1"/>
  <c r="V1830" i="2" s="1"/>
  <c r="K1831" i="2"/>
  <c r="L1831" i="2"/>
  <c r="M1831" i="2" s="1"/>
  <c r="N1831" i="2" s="1"/>
  <c r="R1831" i="2"/>
  <c r="S1831" i="2" s="1"/>
  <c r="T1831" i="2" s="1"/>
  <c r="U1831" i="2" s="1"/>
  <c r="V1831" i="2" s="1"/>
  <c r="K1832" i="2"/>
  <c r="L1832" i="2"/>
  <c r="M1832" i="2" s="1"/>
  <c r="N1832" i="2" s="1"/>
  <c r="R1832" i="2"/>
  <c r="S1832" i="2" s="1"/>
  <c r="T1832" i="2" s="1"/>
  <c r="U1832" i="2" s="1"/>
  <c r="V1832" i="2" s="1"/>
  <c r="W1832" i="2" s="1"/>
  <c r="K1833" i="2"/>
  <c r="L1833" i="2"/>
  <c r="R1833" i="2"/>
  <c r="S1833" i="2" s="1"/>
  <c r="T1833" i="2" s="1"/>
  <c r="U1833" i="2" s="1"/>
  <c r="V1833" i="2" s="1"/>
  <c r="W1833" i="2" s="1"/>
  <c r="K1834" i="2"/>
  <c r="L1834" i="2"/>
  <c r="R1834" i="2"/>
  <c r="S1834" i="2" s="1"/>
  <c r="T1834" i="2" s="1"/>
  <c r="U1834" i="2" s="1"/>
  <c r="V1834" i="2" s="1"/>
  <c r="W1834" i="2" s="1"/>
  <c r="K1835" i="2"/>
  <c r="L1835" i="2"/>
  <c r="M1835" i="2" s="1"/>
  <c r="R1835" i="2"/>
  <c r="S1835" i="2" s="1"/>
  <c r="T1835" i="2" s="1"/>
  <c r="U1835" i="2" s="1"/>
  <c r="V1835" i="2" s="1"/>
  <c r="K1836" i="2"/>
  <c r="L1836" i="2"/>
  <c r="M1836" i="2" s="1"/>
  <c r="R1836" i="2"/>
  <c r="S1836" i="2" s="1"/>
  <c r="T1836" i="2" s="1"/>
  <c r="U1836" i="2" s="1"/>
  <c r="V1836" i="2" s="1"/>
  <c r="K1837" i="2"/>
  <c r="L1837" i="2"/>
  <c r="R1837" i="2"/>
  <c r="S1837" i="2" s="1"/>
  <c r="T1837" i="2" s="1"/>
  <c r="U1837" i="2" s="1"/>
  <c r="V1837" i="2" s="1"/>
  <c r="X1837" i="2" s="1"/>
  <c r="K1838" i="2"/>
  <c r="L1838" i="2"/>
  <c r="M1838" i="2" s="1"/>
  <c r="O1838" i="2" s="1"/>
  <c r="R1838" i="2"/>
  <c r="S1838" i="2" s="1"/>
  <c r="T1838" i="2" s="1"/>
  <c r="U1838" i="2" s="1"/>
  <c r="V1838" i="2" s="1"/>
  <c r="W1838" i="2" s="1"/>
  <c r="K1839" i="2"/>
  <c r="L1839" i="2"/>
  <c r="R1839" i="2"/>
  <c r="S1839" i="2" s="1"/>
  <c r="T1839" i="2" s="1"/>
  <c r="U1839" i="2" s="1"/>
  <c r="V1839" i="2" s="1"/>
  <c r="K1840" i="2"/>
  <c r="L1840" i="2"/>
  <c r="R1840" i="2"/>
  <c r="S1840" i="2" s="1"/>
  <c r="T1840" i="2" s="1"/>
  <c r="U1840" i="2" s="1"/>
  <c r="V1840" i="2" s="1"/>
  <c r="K1841" i="2"/>
  <c r="L1841" i="2"/>
  <c r="R1841" i="2"/>
  <c r="S1841" i="2" s="1"/>
  <c r="T1841" i="2" s="1"/>
  <c r="U1841" i="2" s="1"/>
  <c r="V1841" i="2" s="1"/>
  <c r="W1841" i="2" s="1"/>
  <c r="K1842" i="2"/>
  <c r="L1842" i="2"/>
  <c r="R1842" i="2"/>
  <c r="S1842" i="2" s="1"/>
  <c r="T1842" i="2" s="1"/>
  <c r="U1842" i="2" s="1"/>
  <c r="V1842" i="2" s="1"/>
  <c r="K1843" i="2"/>
  <c r="L1843" i="2"/>
  <c r="M1843" i="2" s="1"/>
  <c r="N1843" i="2" s="1"/>
  <c r="R1843" i="2"/>
  <c r="S1843" i="2" s="1"/>
  <c r="T1843" i="2" s="1"/>
  <c r="U1843" i="2" s="1"/>
  <c r="V1843" i="2" s="1"/>
  <c r="K1844" i="2"/>
  <c r="L1844" i="2"/>
  <c r="M1844" i="2" s="1"/>
  <c r="R1844" i="2"/>
  <c r="S1844" i="2" s="1"/>
  <c r="T1844" i="2" s="1"/>
  <c r="U1844" i="2" s="1"/>
  <c r="V1844" i="2" s="1"/>
  <c r="K1845" i="2"/>
  <c r="L1845" i="2"/>
  <c r="M1845" i="2" s="1"/>
  <c r="R1845" i="2"/>
  <c r="S1845" i="2" s="1"/>
  <c r="T1845" i="2" s="1"/>
  <c r="U1845" i="2" s="1"/>
  <c r="V1845" i="2" s="1"/>
  <c r="K1846" i="2"/>
  <c r="L1846" i="2"/>
  <c r="M1846" i="2" s="1"/>
  <c r="O1846" i="2" s="1"/>
  <c r="R1846" i="2"/>
  <c r="S1846" i="2" s="1"/>
  <c r="T1846" i="2" s="1"/>
  <c r="U1846" i="2" s="1"/>
  <c r="V1846" i="2" s="1"/>
  <c r="K1847" i="2"/>
  <c r="L1847" i="2"/>
  <c r="M1847" i="2" s="1"/>
  <c r="O1847" i="2" s="1"/>
  <c r="R1847" i="2"/>
  <c r="S1847" i="2" s="1"/>
  <c r="T1847" i="2" s="1"/>
  <c r="U1847" i="2" s="1"/>
  <c r="V1847" i="2" s="1"/>
  <c r="W1847" i="2" s="1"/>
  <c r="K1848" i="2"/>
  <c r="L1848" i="2"/>
  <c r="R1848" i="2"/>
  <c r="S1848" i="2" s="1"/>
  <c r="T1848" i="2" s="1"/>
  <c r="U1848" i="2" s="1"/>
  <c r="V1848" i="2" s="1"/>
  <c r="X1848" i="2" s="1"/>
  <c r="K1849" i="2"/>
  <c r="L1849" i="2"/>
  <c r="M1849" i="2" s="1"/>
  <c r="R1849" i="2"/>
  <c r="S1849" i="2" s="1"/>
  <c r="T1849" i="2" s="1"/>
  <c r="U1849" i="2" s="1"/>
  <c r="V1849" i="2" s="1"/>
  <c r="X1849" i="2" s="1"/>
  <c r="K1850" i="2"/>
  <c r="L1850" i="2"/>
  <c r="M1850" i="2" s="1"/>
  <c r="O1850" i="2" s="1"/>
  <c r="R1850" i="2"/>
  <c r="S1850" i="2" s="1"/>
  <c r="T1850" i="2" s="1"/>
  <c r="U1850" i="2" s="1"/>
  <c r="V1850" i="2" s="1"/>
  <c r="K1851" i="2"/>
  <c r="L1851" i="2"/>
  <c r="R1851" i="2"/>
  <c r="S1851" i="2" s="1"/>
  <c r="T1851" i="2" s="1"/>
  <c r="U1851" i="2" s="1"/>
  <c r="V1851" i="2" s="1"/>
  <c r="K1852" i="2"/>
  <c r="L1852" i="2"/>
  <c r="M1852" i="2" s="1"/>
  <c r="R1852" i="2"/>
  <c r="S1852" i="2" s="1"/>
  <c r="T1852" i="2" s="1"/>
  <c r="U1852" i="2" s="1"/>
  <c r="V1852" i="2" s="1"/>
  <c r="K1853" i="2"/>
  <c r="L1853" i="2"/>
  <c r="M1853" i="2" s="1"/>
  <c r="R1853" i="2"/>
  <c r="S1853" i="2" s="1"/>
  <c r="T1853" i="2" s="1"/>
  <c r="U1853" i="2" s="1"/>
  <c r="V1853" i="2" s="1"/>
  <c r="W1853" i="2" s="1"/>
  <c r="K1854" i="2"/>
  <c r="L1854" i="2"/>
  <c r="R1854" i="2"/>
  <c r="S1854" i="2" s="1"/>
  <c r="T1854" i="2" s="1"/>
  <c r="U1854" i="2" s="1"/>
  <c r="V1854" i="2" s="1"/>
  <c r="K1855" i="2"/>
  <c r="L1855" i="2"/>
  <c r="M1855" i="2" s="1"/>
  <c r="O1855" i="2" s="1"/>
  <c r="R1855" i="2"/>
  <c r="S1855" i="2" s="1"/>
  <c r="T1855" i="2" s="1"/>
  <c r="U1855" i="2" s="1"/>
  <c r="V1855" i="2" s="1"/>
  <c r="X1855" i="2" s="1"/>
  <c r="K1856" i="2"/>
  <c r="L1856" i="2"/>
  <c r="M1856" i="2" s="1"/>
  <c r="R1856" i="2"/>
  <c r="S1856" i="2" s="1"/>
  <c r="T1856" i="2" s="1"/>
  <c r="U1856" i="2" s="1"/>
  <c r="V1856" i="2" s="1"/>
  <c r="X1856" i="2" s="1"/>
  <c r="K1857" i="2"/>
  <c r="L1857" i="2"/>
  <c r="R1857" i="2"/>
  <c r="S1857" i="2" s="1"/>
  <c r="T1857" i="2" s="1"/>
  <c r="U1857" i="2" s="1"/>
  <c r="V1857" i="2" s="1"/>
  <c r="X1857" i="2" s="1"/>
  <c r="K1858" i="2"/>
  <c r="L1858" i="2"/>
  <c r="M1858" i="2" s="1"/>
  <c r="R1858" i="2"/>
  <c r="S1858" i="2" s="1"/>
  <c r="T1858" i="2" s="1"/>
  <c r="U1858" i="2" s="1"/>
  <c r="V1858" i="2" s="1"/>
  <c r="K1859" i="2"/>
  <c r="L1859" i="2"/>
  <c r="R1859" i="2"/>
  <c r="S1859" i="2" s="1"/>
  <c r="T1859" i="2" s="1"/>
  <c r="U1859" i="2" s="1"/>
  <c r="V1859" i="2" s="1"/>
  <c r="W1859" i="2" s="1"/>
  <c r="K1860" i="2"/>
  <c r="L1860" i="2"/>
  <c r="M1860" i="2" s="1"/>
  <c r="R1860" i="2"/>
  <c r="S1860" i="2" s="1"/>
  <c r="T1860" i="2" s="1"/>
  <c r="U1860" i="2" s="1"/>
  <c r="V1860" i="2" s="1"/>
  <c r="K1861" i="2"/>
  <c r="L1861" i="2"/>
  <c r="R1861" i="2"/>
  <c r="S1861" i="2" s="1"/>
  <c r="T1861" i="2" s="1"/>
  <c r="U1861" i="2" s="1"/>
  <c r="V1861" i="2" s="1"/>
  <c r="K1862" i="2"/>
  <c r="L1862" i="2"/>
  <c r="M1862" i="2" s="1"/>
  <c r="R1862" i="2"/>
  <c r="S1862" i="2" s="1"/>
  <c r="T1862" i="2" s="1"/>
  <c r="U1862" i="2" s="1"/>
  <c r="V1862" i="2" s="1"/>
  <c r="W1862" i="2" s="1"/>
  <c r="K1863" i="2"/>
  <c r="L1863" i="2"/>
  <c r="M1863" i="2" s="1"/>
  <c r="N1863" i="2" s="1"/>
  <c r="R1863" i="2"/>
  <c r="S1863" i="2" s="1"/>
  <c r="T1863" i="2" s="1"/>
  <c r="U1863" i="2" s="1"/>
  <c r="V1863" i="2" s="1"/>
  <c r="K1864" i="2"/>
  <c r="L1864" i="2"/>
  <c r="M1864" i="2" s="1"/>
  <c r="R1864" i="2"/>
  <c r="S1864" i="2" s="1"/>
  <c r="T1864" i="2" s="1"/>
  <c r="U1864" i="2" s="1"/>
  <c r="V1864" i="2" s="1"/>
  <c r="K1865" i="2"/>
  <c r="L1865" i="2"/>
  <c r="R1865" i="2"/>
  <c r="S1865" i="2" s="1"/>
  <c r="T1865" i="2" s="1"/>
  <c r="U1865" i="2" s="1"/>
  <c r="V1865" i="2" s="1"/>
  <c r="K1866" i="2"/>
  <c r="L1866" i="2"/>
  <c r="M1866" i="2" s="1"/>
  <c r="O1866" i="2" s="1"/>
  <c r="R1866" i="2"/>
  <c r="S1866" i="2" s="1"/>
  <c r="T1866" i="2" s="1"/>
  <c r="U1866" i="2" s="1"/>
  <c r="V1866" i="2" s="1"/>
  <c r="K1867" i="2"/>
  <c r="L1867" i="2"/>
  <c r="R1867" i="2"/>
  <c r="S1867" i="2" s="1"/>
  <c r="T1867" i="2" s="1"/>
  <c r="U1867" i="2" s="1"/>
  <c r="V1867" i="2" s="1"/>
  <c r="K1868" i="2"/>
  <c r="L1868" i="2"/>
  <c r="M1868" i="2" s="1"/>
  <c r="O1868" i="2" s="1"/>
  <c r="R1868" i="2"/>
  <c r="S1868" i="2" s="1"/>
  <c r="T1868" i="2" s="1"/>
  <c r="U1868" i="2" s="1"/>
  <c r="V1868" i="2" s="1"/>
  <c r="K1869" i="2"/>
  <c r="L1869" i="2"/>
  <c r="R1869" i="2"/>
  <c r="S1869" i="2" s="1"/>
  <c r="T1869" i="2" s="1"/>
  <c r="U1869" i="2" s="1"/>
  <c r="V1869" i="2" s="1"/>
  <c r="X1869" i="2" s="1"/>
  <c r="K1870" i="2"/>
  <c r="L1870" i="2"/>
  <c r="R1870" i="2"/>
  <c r="S1870" i="2" s="1"/>
  <c r="T1870" i="2" s="1"/>
  <c r="U1870" i="2" s="1"/>
  <c r="V1870" i="2" s="1"/>
  <c r="W1870" i="2" s="1"/>
  <c r="K1871" i="2"/>
  <c r="L1871" i="2"/>
  <c r="M1871" i="2" s="1"/>
  <c r="R1871" i="2"/>
  <c r="S1871" i="2" s="1"/>
  <c r="T1871" i="2" s="1"/>
  <c r="U1871" i="2" s="1"/>
  <c r="V1871" i="2" s="1"/>
  <c r="K1872" i="2"/>
  <c r="L1872" i="2"/>
  <c r="R1872" i="2"/>
  <c r="S1872" i="2" s="1"/>
  <c r="T1872" i="2" s="1"/>
  <c r="U1872" i="2" s="1"/>
  <c r="V1872" i="2" s="1"/>
  <c r="W1872" i="2" s="1"/>
  <c r="K1873" i="2"/>
  <c r="L1873" i="2"/>
  <c r="R1873" i="2"/>
  <c r="S1873" i="2" s="1"/>
  <c r="T1873" i="2" s="1"/>
  <c r="U1873" i="2" s="1"/>
  <c r="V1873" i="2" s="1"/>
  <c r="X1873" i="2" s="1"/>
  <c r="K1874" i="2"/>
  <c r="L1874" i="2"/>
  <c r="M1874" i="2" s="1"/>
  <c r="R1874" i="2"/>
  <c r="S1874" i="2" s="1"/>
  <c r="T1874" i="2" s="1"/>
  <c r="U1874" i="2" s="1"/>
  <c r="V1874" i="2" s="1"/>
  <c r="X1874" i="2" s="1"/>
  <c r="K1875" i="2"/>
  <c r="L1875" i="2"/>
  <c r="R1875" i="2"/>
  <c r="S1875" i="2" s="1"/>
  <c r="T1875" i="2" s="1"/>
  <c r="U1875" i="2" s="1"/>
  <c r="V1875" i="2" s="1"/>
  <c r="K1876" i="2"/>
  <c r="L1876" i="2"/>
  <c r="M1876" i="2" s="1"/>
  <c r="R1876" i="2"/>
  <c r="S1876" i="2" s="1"/>
  <c r="T1876" i="2" s="1"/>
  <c r="U1876" i="2" s="1"/>
  <c r="V1876" i="2" s="1"/>
  <c r="X1876" i="2" s="1"/>
  <c r="K1877" i="2"/>
  <c r="L1877" i="2"/>
  <c r="R1877" i="2"/>
  <c r="S1877" i="2" s="1"/>
  <c r="T1877" i="2" s="1"/>
  <c r="U1877" i="2" s="1"/>
  <c r="V1877" i="2" s="1"/>
  <c r="K1878" i="2"/>
  <c r="L1878" i="2"/>
  <c r="M1878" i="2" s="1"/>
  <c r="O1878" i="2" s="1"/>
  <c r="R1878" i="2"/>
  <c r="S1878" i="2" s="1"/>
  <c r="T1878" i="2" s="1"/>
  <c r="U1878" i="2" s="1"/>
  <c r="V1878" i="2" s="1"/>
  <c r="K1879" i="2"/>
  <c r="L1879" i="2"/>
  <c r="M1879" i="2" s="1"/>
  <c r="R1879" i="2"/>
  <c r="S1879" i="2" s="1"/>
  <c r="T1879" i="2" s="1"/>
  <c r="U1879" i="2" s="1"/>
  <c r="V1879" i="2" s="1"/>
  <c r="K1880" i="2"/>
  <c r="L1880" i="2"/>
  <c r="M1880" i="2" s="1"/>
  <c r="O1880" i="2" s="1"/>
  <c r="R1880" i="2"/>
  <c r="S1880" i="2" s="1"/>
  <c r="T1880" i="2" s="1"/>
  <c r="U1880" i="2" s="1"/>
  <c r="V1880" i="2" s="1"/>
  <c r="K1881" i="2"/>
  <c r="L1881" i="2"/>
  <c r="M1881" i="2" s="1"/>
  <c r="O1881" i="2" s="1"/>
  <c r="R1881" i="2"/>
  <c r="S1881" i="2" s="1"/>
  <c r="T1881" i="2" s="1"/>
  <c r="U1881" i="2" s="1"/>
  <c r="V1881" i="2" s="1"/>
  <c r="K1882" i="2"/>
  <c r="L1882" i="2"/>
  <c r="M1882" i="2" s="1"/>
  <c r="O1882" i="2" s="1"/>
  <c r="R1882" i="2"/>
  <c r="S1882" i="2" s="1"/>
  <c r="T1882" i="2" s="1"/>
  <c r="U1882" i="2" s="1"/>
  <c r="V1882" i="2" s="1"/>
  <c r="K1883" i="2"/>
  <c r="L1883" i="2"/>
  <c r="R1883" i="2"/>
  <c r="S1883" i="2" s="1"/>
  <c r="T1883" i="2" s="1"/>
  <c r="U1883" i="2" s="1"/>
  <c r="V1883" i="2" s="1"/>
  <c r="K1884" i="2"/>
  <c r="L1884" i="2"/>
  <c r="M1884" i="2" s="1"/>
  <c r="R1884" i="2"/>
  <c r="S1884" i="2" s="1"/>
  <c r="T1884" i="2" s="1"/>
  <c r="U1884" i="2" s="1"/>
  <c r="V1884" i="2" s="1"/>
  <c r="K1885" i="2"/>
  <c r="L1885" i="2"/>
  <c r="M1885" i="2" s="1"/>
  <c r="R1885" i="2"/>
  <c r="S1885" i="2" s="1"/>
  <c r="T1885" i="2" s="1"/>
  <c r="U1885" i="2" s="1"/>
  <c r="V1885" i="2" s="1"/>
  <c r="X1885" i="2" s="1"/>
  <c r="K1886" i="2"/>
  <c r="L1886" i="2"/>
  <c r="M1886" i="2" s="1"/>
  <c r="O1886" i="2" s="1"/>
  <c r="R1886" i="2"/>
  <c r="S1886" i="2" s="1"/>
  <c r="T1886" i="2" s="1"/>
  <c r="U1886" i="2" s="1"/>
  <c r="V1886" i="2" s="1"/>
  <c r="K1887" i="2"/>
  <c r="L1887" i="2"/>
  <c r="R1887" i="2"/>
  <c r="S1887" i="2" s="1"/>
  <c r="T1887" i="2" s="1"/>
  <c r="U1887" i="2" s="1"/>
  <c r="V1887" i="2" s="1"/>
  <c r="K1888" i="2"/>
  <c r="L1888" i="2"/>
  <c r="M1888" i="2" s="1"/>
  <c r="R1888" i="2"/>
  <c r="S1888" i="2" s="1"/>
  <c r="T1888" i="2" s="1"/>
  <c r="U1888" i="2" s="1"/>
  <c r="V1888" i="2" s="1"/>
  <c r="K1889" i="2"/>
  <c r="L1889" i="2"/>
  <c r="R1889" i="2"/>
  <c r="S1889" i="2" s="1"/>
  <c r="T1889" i="2" s="1"/>
  <c r="U1889" i="2" s="1"/>
  <c r="V1889" i="2" s="1"/>
  <c r="X1889" i="2" s="1"/>
  <c r="K1890" i="2"/>
  <c r="L1890" i="2"/>
  <c r="M1890" i="2" s="1"/>
  <c r="O1890" i="2" s="1"/>
  <c r="R1890" i="2"/>
  <c r="S1890" i="2" s="1"/>
  <c r="T1890" i="2" s="1"/>
  <c r="U1890" i="2" s="1"/>
  <c r="V1890" i="2" s="1"/>
  <c r="X1890" i="2" s="1"/>
  <c r="K1891" i="2"/>
  <c r="L1891" i="2"/>
  <c r="M1891" i="2" s="1"/>
  <c r="O1891" i="2" s="1"/>
  <c r="R1891" i="2"/>
  <c r="S1891" i="2" s="1"/>
  <c r="T1891" i="2" s="1"/>
  <c r="U1891" i="2" s="1"/>
  <c r="V1891" i="2" s="1"/>
  <c r="K1892" i="2"/>
  <c r="L1892" i="2"/>
  <c r="M1892" i="2" s="1"/>
  <c r="R1892" i="2"/>
  <c r="S1892" i="2" s="1"/>
  <c r="T1892" i="2" s="1"/>
  <c r="U1892" i="2" s="1"/>
  <c r="V1892" i="2" s="1"/>
  <c r="K1893" i="2"/>
  <c r="L1893" i="2"/>
  <c r="R1893" i="2"/>
  <c r="S1893" i="2" s="1"/>
  <c r="T1893" i="2" s="1"/>
  <c r="U1893" i="2" s="1"/>
  <c r="V1893" i="2" s="1"/>
  <c r="X1893" i="2" s="1"/>
  <c r="K1894" i="2"/>
  <c r="L1894" i="2"/>
  <c r="R1894" i="2"/>
  <c r="S1894" i="2" s="1"/>
  <c r="T1894" i="2" s="1"/>
  <c r="U1894" i="2" s="1"/>
  <c r="V1894" i="2" s="1"/>
  <c r="K1895" i="2"/>
  <c r="L1895" i="2"/>
  <c r="M1895" i="2" s="1"/>
  <c r="N1895" i="2" s="1"/>
  <c r="R1895" i="2"/>
  <c r="S1895" i="2" s="1"/>
  <c r="T1895" i="2" s="1"/>
  <c r="U1895" i="2" s="1"/>
  <c r="V1895" i="2" s="1"/>
  <c r="K1896" i="2"/>
  <c r="L1896" i="2"/>
  <c r="M1896" i="2" s="1"/>
  <c r="R1896" i="2"/>
  <c r="S1896" i="2" s="1"/>
  <c r="T1896" i="2" s="1"/>
  <c r="U1896" i="2" s="1"/>
  <c r="V1896" i="2" s="1"/>
  <c r="K1897" i="2"/>
  <c r="L1897" i="2"/>
  <c r="R1897" i="2"/>
  <c r="S1897" i="2" s="1"/>
  <c r="T1897" i="2" s="1"/>
  <c r="U1897" i="2" s="1"/>
  <c r="V1897" i="2" s="1"/>
  <c r="K1898" i="2"/>
  <c r="L1898" i="2"/>
  <c r="M1898" i="2" s="1"/>
  <c r="R1898" i="2"/>
  <c r="S1898" i="2" s="1"/>
  <c r="T1898" i="2" s="1"/>
  <c r="U1898" i="2" s="1"/>
  <c r="V1898" i="2" s="1"/>
  <c r="X1898" i="2" s="1"/>
  <c r="K1899" i="2"/>
  <c r="L1899" i="2"/>
  <c r="R1899" i="2"/>
  <c r="S1899" i="2" s="1"/>
  <c r="T1899" i="2" s="1"/>
  <c r="U1899" i="2" s="1"/>
  <c r="V1899" i="2" s="1"/>
  <c r="K1900" i="2"/>
  <c r="L1900" i="2"/>
  <c r="M1900" i="2" s="1"/>
  <c r="R1900" i="2"/>
  <c r="S1900" i="2" s="1"/>
  <c r="T1900" i="2" s="1"/>
  <c r="U1900" i="2" s="1"/>
  <c r="V1900" i="2" s="1"/>
  <c r="K1901" i="2"/>
  <c r="L1901" i="2"/>
  <c r="R1901" i="2"/>
  <c r="S1901" i="2" s="1"/>
  <c r="T1901" i="2" s="1"/>
  <c r="U1901" i="2" s="1"/>
  <c r="V1901" i="2" s="1"/>
  <c r="K1902" i="2"/>
  <c r="L1902" i="2"/>
  <c r="M1902" i="2" s="1"/>
  <c r="O1902" i="2" s="1"/>
  <c r="R1902" i="2"/>
  <c r="S1902" i="2" s="1"/>
  <c r="T1902" i="2" s="1"/>
  <c r="U1902" i="2" s="1"/>
  <c r="V1902" i="2" s="1"/>
  <c r="K1903" i="2"/>
  <c r="L1903" i="2"/>
  <c r="M1903" i="2" s="1"/>
  <c r="R1903" i="2"/>
  <c r="S1903" i="2" s="1"/>
  <c r="T1903" i="2" s="1"/>
  <c r="U1903" i="2" s="1"/>
  <c r="V1903" i="2" s="1"/>
  <c r="K1904" i="2"/>
  <c r="L1904" i="2"/>
  <c r="M1904" i="2" s="1"/>
  <c r="R1904" i="2"/>
  <c r="S1904" i="2" s="1"/>
  <c r="T1904" i="2" s="1"/>
  <c r="U1904" i="2" s="1"/>
  <c r="V1904" i="2" s="1"/>
  <c r="W1904" i="2" s="1"/>
  <c r="K1905" i="2"/>
  <c r="L1905" i="2"/>
  <c r="R1905" i="2"/>
  <c r="S1905" i="2" s="1"/>
  <c r="T1905" i="2" s="1"/>
  <c r="U1905" i="2" s="1"/>
  <c r="V1905" i="2" s="1"/>
  <c r="K1906" i="2"/>
  <c r="L1906" i="2"/>
  <c r="M1906" i="2" s="1"/>
  <c r="R1906" i="2"/>
  <c r="S1906" i="2" s="1"/>
  <c r="T1906" i="2" s="1"/>
  <c r="U1906" i="2" s="1"/>
  <c r="V1906" i="2" s="1"/>
  <c r="K1907" i="2"/>
  <c r="L1907" i="2"/>
  <c r="R1907" i="2"/>
  <c r="S1907" i="2" s="1"/>
  <c r="T1907" i="2" s="1"/>
  <c r="U1907" i="2" s="1"/>
  <c r="V1907" i="2" s="1"/>
  <c r="K1908" i="2"/>
  <c r="L1908" i="2"/>
  <c r="M1908" i="2" s="1"/>
  <c r="O1908" i="2" s="1"/>
  <c r="R1908" i="2"/>
  <c r="S1908" i="2" s="1"/>
  <c r="T1908" i="2" s="1"/>
  <c r="U1908" i="2" s="1"/>
  <c r="V1908" i="2" s="1"/>
  <c r="X1908" i="2" s="1"/>
  <c r="K1909" i="2"/>
  <c r="L1909" i="2"/>
  <c r="R1909" i="2"/>
  <c r="S1909" i="2" s="1"/>
  <c r="T1909" i="2" s="1"/>
  <c r="U1909" i="2" s="1"/>
  <c r="V1909" i="2" s="1"/>
  <c r="K1910" i="2"/>
  <c r="L1910" i="2"/>
  <c r="M1910" i="2" s="1"/>
  <c r="O1910" i="2" s="1"/>
  <c r="R1910" i="2"/>
  <c r="S1910" i="2" s="1"/>
  <c r="T1910" i="2" s="1"/>
  <c r="U1910" i="2" s="1"/>
  <c r="V1910" i="2" s="1"/>
  <c r="K1911" i="2"/>
  <c r="L1911" i="2"/>
  <c r="M1911" i="2" s="1"/>
  <c r="R1911" i="2"/>
  <c r="S1911" i="2" s="1"/>
  <c r="T1911" i="2" s="1"/>
  <c r="U1911" i="2" s="1"/>
  <c r="V1911" i="2" s="1"/>
  <c r="K1912" i="2"/>
  <c r="L1912" i="2"/>
  <c r="M1912" i="2" s="1"/>
  <c r="R1912" i="2"/>
  <c r="S1912" i="2" s="1"/>
  <c r="T1912" i="2" s="1"/>
  <c r="U1912" i="2" s="1"/>
  <c r="V1912" i="2" s="1"/>
  <c r="K1913" i="2"/>
  <c r="L1913" i="2"/>
  <c r="R1913" i="2"/>
  <c r="S1913" i="2" s="1"/>
  <c r="T1913" i="2" s="1"/>
  <c r="U1913" i="2" s="1"/>
  <c r="V1913" i="2" s="1"/>
  <c r="X1913" i="2" s="1"/>
  <c r="K1914" i="2"/>
  <c r="L1914" i="2"/>
  <c r="M1914" i="2" s="1"/>
  <c r="O1914" i="2" s="1"/>
  <c r="R1914" i="2"/>
  <c r="S1914" i="2" s="1"/>
  <c r="T1914" i="2" s="1"/>
  <c r="U1914" i="2" s="1"/>
  <c r="V1914" i="2" s="1"/>
  <c r="X1914" i="2" s="1"/>
  <c r="K1915" i="2"/>
  <c r="L1915" i="2"/>
  <c r="R1915" i="2"/>
  <c r="S1915" i="2" s="1"/>
  <c r="T1915" i="2" s="1"/>
  <c r="U1915" i="2" s="1"/>
  <c r="V1915" i="2" s="1"/>
  <c r="W1915" i="2" s="1"/>
  <c r="K1916" i="2"/>
  <c r="L1916" i="2"/>
  <c r="M1916" i="2" s="1"/>
  <c r="R1916" i="2"/>
  <c r="S1916" i="2" s="1"/>
  <c r="T1916" i="2" s="1"/>
  <c r="U1916" i="2" s="1"/>
  <c r="V1916" i="2" s="1"/>
  <c r="K1917" i="2"/>
  <c r="L1917" i="2"/>
  <c r="M1917" i="2" s="1"/>
  <c r="O1917" i="2" s="1"/>
  <c r="R1917" i="2"/>
  <c r="S1917" i="2" s="1"/>
  <c r="T1917" i="2" s="1"/>
  <c r="U1917" i="2" s="1"/>
  <c r="V1917" i="2" s="1"/>
  <c r="X1917" i="2" s="1"/>
  <c r="K1918" i="2"/>
  <c r="L1918" i="2"/>
  <c r="R1918" i="2"/>
  <c r="S1918" i="2" s="1"/>
  <c r="T1918" i="2" s="1"/>
  <c r="U1918" i="2" s="1"/>
  <c r="V1918" i="2" s="1"/>
  <c r="K1919" i="2"/>
  <c r="L1919" i="2"/>
  <c r="M1919" i="2" s="1"/>
  <c r="N1919" i="2" s="1"/>
  <c r="R1919" i="2"/>
  <c r="S1919" i="2" s="1"/>
  <c r="T1919" i="2" s="1"/>
  <c r="U1919" i="2" s="1"/>
  <c r="V1919" i="2" s="1"/>
  <c r="K1920" i="2"/>
  <c r="L1920" i="2"/>
  <c r="M1920" i="2" s="1"/>
  <c r="R1920" i="2"/>
  <c r="S1920" i="2" s="1"/>
  <c r="T1920" i="2" s="1"/>
  <c r="U1920" i="2" s="1"/>
  <c r="V1920" i="2" s="1"/>
  <c r="K1921" i="2"/>
  <c r="L1921" i="2"/>
  <c r="M1921" i="2" s="1"/>
  <c r="O1921" i="2" s="1"/>
  <c r="R1921" i="2"/>
  <c r="S1921" i="2" s="1"/>
  <c r="T1921" i="2" s="1"/>
  <c r="U1921" i="2" s="1"/>
  <c r="V1921" i="2" s="1"/>
  <c r="X1921" i="2" s="1"/>
  <c r="K1922" i="2"/>
  <c r="L1922" i="2"/>
  <c r="M1922" i="2" s="1"/>
  <c r="O1922" i="2" s="1"/>
  <c r="R1922" i="2"/>
  <c r="S1922" i="2" s="1"/>
  <c r="T1922" i="2" s="1"/>
  <c r="U1922" i="2" s="1"/>
  <c r="V1922" i="2" s="1"/>
  <c r="X1922" i="2" s="1"/>
  <c r="K1923" i="2"/>
  <c r="L1923" i="2"/>
  <c r="M1923" i="2" s="1"/>
  <c r="O1923" i="2" s="1"/>
  <c r="R1923" i="2"/>
  <c r="S1923" i="2" s="1"/>
  <c r="T1923" i="2" s="1"/>
  <c r="U1923" i="2" s="1"/>
  <c r="V1923" i="2" s="1"/>
  <c r="K1924" i="2"/>
  <c r="L1924" i="2"/>
  <c r="M1924" i="2" s="1"/>
  <c r="R1924" i="2"/>
  <c r="S1924" i="2" s="1"/>
  <c r="T1924" i="2" s="1"/>
  <c r="U1924" i="2" s="1"/>
  <c r="V1924" i="2" s="1"/>
  <c r="K1925" i="2"/>
  <c r="L1925" i="2"/>
  <c r="R1925" i="2"/>
  <c r="S1925" i="2" s="1"/>
  <c r="T1925" i="2" s="1"/>
  <c r="U1925" i="2" s="1"/>
  <c r="V1925" i="2" s="1"/>
  <c r="K1926" i="2"/>
  <c r="L1926" i="2"/>
  <c r="M1926" i="2" s="1"/>
  <c r="R1926" i="2"/>
  <c r="S1926" i="2" s="1"/>
  <c r="T1926" i="2" s="1"/>
  <c r="U1926" i="2" s="1"/>
  <c r="V1926" i="2" s="1"/>
  <c r="W1926" i="2" s="1"/>
  <c r="K1927" i="2"/>
  <c r="L1927" i="2"/>
  <c r="M1927" i="2" s="1"/>
  <c r="R1927" i="2"/>
  <c r="S1927" i="2" s="1"/>
  <c r="T1927" i="2" s="1"/>
  <c r="U1927" i="2" s="1"/>
  <c r="V1927" i="2" s="1"/>
  <c r="K1928" i="2"/>
  <c r="L1928" i="2"/>
  <c r="M1928" i="2" s="1"/>
  <c r="R1928" i="2"/>
  <c r="S1928" i="2" s="1"/>
  <c r="T1928" i="2" s="1"/>
  <c r="U1928" i="2" s="1"/>
  <c r="V1928" i="2" s="1"/>
  <c r="W1928" i="2" s="1"/>
  <c r="K1929" i="2"/>
  <c r="L1929" i="2"/>
  <c r="R1929" i="2"/>
  <c r="S1929" i="2" s="1"/>
  <c r="T1929" i="2" s="1"/>
  <c r="U1929" i="2" s="1"/>
  <c r="V1929" i="2" s="1"/>
  <c r="K1930" i="2"/>
  <c r="L1930" i="2"/>
  <c r="M1930" i="2" s="1"/>
  <c r="R1930" i="2"/>
  <c r="S1930" i="2" s="1"/>
  <c r="T1930" i="2" s="1"/>
  <c r="U1930" i="2" s="1"/>
  <c r="V1930" i="2" s="1"/>
  <c r="K1931" i="2"/>
  <c r="L1931" i="2"/>
  <c r="R1931" i="2"/>
  <c r="S1931" i="2" s="1"/>
  <c r="T1931" i="2" s="1"/>
  <c r="U1931" i="2" s="1"/>
  <c r="V1931" i="2" s="1"/>
  <c r="K1932" i="2"/>
  <c r="L1932" i="2"/>
  <c r="R1932" i="2"/>
  <c r="S1932" i="2" s="1"/>
  <c r="T1932" i="2" s="1"/>
  <c r="U1932" i="2" s="1"/>
  <c r="V1932" i="2" s="1"/>
  <c r="X1932" i="2" s="1"/>
  <c r="K1933" i="2"/>
  <c r="L1933" i="2"/>
  <c r="R1933" i="2"/>
  <c r="S1933" i="2" s="1"/>
  <c r="T1933" i="2" s="1"/>
  <c r="U1933" i="2" s="1"/>
  <c r="V1933" i="2" s="1"/>
  <c r="X1933" i="2" s="1"/>
  <c r="K1934" i="2"/>
  <c r="L1934" i="2"/>
  <c r="M1934" i="2" s="1"/>
  <c r="O1934" i="2" s="1"/>
  <c r="R1934" i="2"/>
  <c r="S1934" i="2" s="1"/>
  <c r="T1934" i="2" s="1"/>
  <c r="U1934" i="2" s="1"/>
  <c r="V1934" i="2" s="1"/>
  <c r="K1935" i="2"/>
  <c r="L1935" i="2"/>
  <c r="M1935" i="2" s="1"/>
  <c r="R1935" i="2"/>
  <c r="S1935" i="2" s="1"/>
  <c r="T1935" i="2" s="1"/>
  <c r="U1935" i="2" s="1"/>
  <c r="V1935" i="2" s="1"/>
  <c r="K1936" i="2"/>
  <c r="L1936" i="2"/>
  <c r="M1936" i="2" s="1"/>
  <c r="R1936" i="2"/>
  <c r="S1936" i="2" s="1"/>
  <c r="T1936" i="2" s="1"/>
  <c r="U1936" i="2" s="1"/>
  <c r="V1936" i="2" s="1"/>
  <c r="K1937" i="2"/>
  <c r="L1937" i="2"/>
  <c r="R1937" i="2"/>
  <c r="S1937" i="2" s="1"/>
  <c r="T1937" i="2" s="1"/>
  <c r="U1937" i="2" s="1"/>
  <c r="V1937" i="2" s="1"/>
  <c r="X1937" i="2" s="1"/>
  <c r="K1938" i="2"/>
  <c r="L1938" i="2"/>
  <c r="M1938" i="2" s="1"/>
  <c r="O1938" i="2" s="1"/>
  <c r="R1938" i="2"/>
  <c r="S1938" i="2" s="1"/>
  <c r="T1938" i="2" s="1"/>
  <c r="U1938" i="2" s="1"/>
  <c r="V1938" i="2" s="1"/>
  <c r="K1939" i="2"/>
  <c r="L1939" i="2"/>
  <c r="R1939" i="2"/>
  <c r="S1939" i="2" s="1"/>
  <c r="T1939" i="2" s="1"/>
  <c r="U1939" i="2" s="1"/>
  <c r="V1939" i="2" s="1"/>
  <c r="W1939" i="2" s="1"/>
  <c r="K1940" i="2"/>
  <c r="L1940" i="2"/>
  <c r="M1940" i="2" s="1"/>
  <c r="O1940" i="2" s="1"/>
  <c r="R1940" i="2"/>
  <c r="S1940" i="2" s="1"/>
  <c r="T1940" i="2" s="1"/>
  <c r="U1940" i="2" s="1"/>
  <c r="V1940" i="2" s="1"/>
  <c r="X1940" i="2" s="1"/>
  <c r="K1941" i="2"/>
  <c r="L1941" i="2"/>
  <c r="R1941" i="2"/>
  <c r="S1941" i="2" s="1"/>
  <c r="T1941" i="2" s="1"/>
  <c r="U1941" i="2" s="1"/>
  <c r="V1941" i="2" s="1"/>
  <c r="X1941" i="2" s="1"/>
  <c r="K1942" i="2"/>
  <c r="L1942" i="2"/>
  <c r="M1942" i="2" s="1"/>
  <c r="O1942" i="2" s="1"/>
  <c r="R1942" i="2"/>
  <c r="S1942" i="2" s="1"/>
  <c r="T1942" i="2" s="1"/>
  <c r="U1942" i="2" s="1"/>
  <c r="V1942" i="2" s="1"/>
  <c r="K1943" i="2"/>
  <c r="L1943" i="2"/>
  <c r="M1943" i="2" s="1"/>
  <c r="R1943" i="2"/>
  <c r="S1943" i="2" s="1"/>
  <c r="T1943" i="2" s="1"/>
  <c r="U1943" i="2" s="1"/>
  <c r="V1943" i="2" s="1"/>
  <c r="K1944" i="2"/>
  <c r="L1944" i="2"/>
  <c r="M1944" i="2" s="1"/>
  <c r="R1944" i="2"/>
  <c r="S1944" i="2" s="1"/>
  <c r="T1944" i="2" s="1"/>
  <c r="U1944" i="2" s="1"/>
  <c r="V1944" i="2" s="1"/>
  <c r="K1945" i="2"/>
  <c r="L1945" i="2"/>
  <c r="R1945" i="2"/>
  <c r="S1945" i="2" s="1"/>
  <c r="T1945" i="2" s="1"/>
  <c r="U1945" i="2" s="1"/>
  <c r="V1945" i="2" s="1"/>
  <c r="K1946" i="2"/>
  <c r="L1946" i="2"/>
  <c r="M1946" i="2" s="1"/>
  <c r="O1946" i="2" s="1"/>
  <c r="R1946" i="2"/>
  <c r="S1946" i="2" s="1"/>
  <c r="T1946" i="2" s="1"/>
  <c r="U1946" i="2" s="1"/>
  <c r="V1946" i="2" s="1"/>
  <c r="K1947" i="2"/>
  <c r="L1947" i="2"/>
  <c r="M1947" i="2" s="1"/>
  <c r="O1947" i="2" s="1"/>
  <c r="R1947" i="2"/>
  <c r="S1947" i="2" s="1"/>
  <c r="T1947" i="2" s="1"/>
  <c r="U1947" i="2" s="1"/>
  <c r="V1947" i="2" s="1"/>
  <c r="K1948" i="2"/>
  <c r="L1948" i="2"/>
  <c r="R1948" i="2"/>
  <c r="S1948" i="2" s="1"/>
  <c r="T1948" i="2" s="1"/>
  <c r="U1948" i="2" s="1"/>
  <c r="V1948" i="2" s="1"/>
  <c r="X1948" i="2" s="1"/>
  <c r="K1949" i="2"/>
  <c r="L1949" i="2"/>
  <c r="M1949" i="2" s="1"/>
  <c r="R1949" i="2"/>
  <c r="S1949" i="2" s="1"/>
  <c r="T1949" i="2" s="1"/>
  <c r="U1949" i="2" s="1"/>
  <c r="V1949" i="2" s="1"/>
  <c r="X1949" i="2" s="1"/>
  <c r="K1950" i="2"/>
  <c r="L1950" i="2"/>
  <c r="M1950" i="2" s="1"/>
  <c r="O1950" i="2" s="1"/>
  <c r="R1950" i="2"/>
  <c r="S1950" i="2" s="1"/>
  <c r="T1950" i="2" s="1"/>
  <c r="U1950" i="2" s="1"/>
  <c r="V1950" i="2" s="1"/>
  <c r="K1951" i="2"/>
  <c r="L1951" i="2"/>
  <c r="M1951" i="2" s="1"/>
  <c r="R1951" i="2"/>
  <c r="S1951" i="2" s="1"/>
  <c r="T1951" i="2" s="1"/>
  <c r="U1951" i="2" s="1"/>
  <c r="V1951" i="2" s="1"/>
  <c r="X1951" i="2" s="1"/>
  <c r="K1952" i="2"/>
  <c r="L1952" i="2"/>
  <c r="M1952" i="2" s="1"/>
  <c r="O1952" i="2" s="1"/>
  <c r="R1952" i="2"/>
  <c r="S1952" i="2" s="1"/>
  <c r="T1952" i="2" s="1"/>
  <c r="U1952" i="2" s="1"/>
  <c r="V1952" i="2" s="1"/>
  <c r="W1952" i="2" s="1"/>
  <c r="K1953" i="2"/>
  <c r="L1953" i="2"/>
  <c r="M1953" i="2" s="1"/>
  <c r="O1953" i="2" s="1"/>
  <c r="R1953" i="2"/>
  <c r="S1953" i="2" s="1"/>
  <c r="T1953" i="2" s="1"/>
  <c r="U1953" i="2" s="1"/>
  <c r="V1953" i="2" s="1"/>
  <c r="K1954" i="2"/>
  <c r="L1954" i="2"/>
  <c r="M1954" i="2" s="1"/>
  <c r="O1954" i="2" s="1"/>
  <c r="R1954" i="2"/>
  <c r="S1954" i="2" s="1"/>
  <c r="T1954" i="2" s="1"/>
  <c r="U1954" i="2" s="1"/>
  <c r="V1954" i="2" s="1"/>
  <c r="K1955" i="2"/>
  <c r="L1955" i="2"/>
  <c r="M1955" i="2" s="1"/>
  <c r="O1955" i="2" s="1"/>
  <c r="R1955" i="2"/>
  <c r="S1955" i="2" s="1"/>
  <c r="T1955" i="2" s="1"/>
  <c r="U1955" i="2" s="1"/>
  <c r="V1955" i="2" s="1"/>
  <c r="W1955" i="2" s="1"/>
  <c r="K1956" i="2"/>
  <c r="L1956" i="2"/>
  <c r="M1956" i="2" s="1"/>
  <c r="R1956" i="2"/>
  <c r="S1956" i="2" s="1"/>
  <c r="T1956" i="2" s="1"/>
  <c r="U1956" i="2" s="1"/>
  <c r="V1956" i="2" s="1"/>
  <c r="K1957" i="2"/>
  <c r="L1957" i="2"/>
  <c r="M1957" i="2" s="1"/>
  <c r="R1957" i="2"/>
  <c r="S1957" i="2" s="1"/>
  <c r="T1957" i="2" s="1"/>
  <c r="U1957" i="2" s="1"/>
  <c r="V1957" i="2" s="1"/>
  <c r="X1957" i="2" s="1"/>
  <c r="K1958" i="2"/>
  <c r="L1958" i="2"/>
  <c r="R1958" i="2"/>
  <c r="S1958" i="2" s="1"/>
  <c r="T1958" i="2" s="1"/>
  <c r="U1958" i="2" s="1"/>
  <c r="V1958" i="2" s="1"/>
  <c r="K1959" i="2"/>
  <c r="L1959" i="2"/>
  <c r="M1959" i="2" s="1"/>
  <c r="R1959" i="2"/>
  <c r="S1959" i="2" s="1"/>
  <c r="T1959" i="2" s="1"/>
  <c r="U1959" i="2" s="1"/>
  <c r="V1959" i="2" s="1"/>
  <c r="K1960" i="2"/>
  <c r="L1960" i="2"/>
  <c r="M1960" i="2" s="1"/>
  <c r="R1960" i="2"/>
  <c r="S1960" i="2" s="1"/>
  <c r="T1960" i="2" s="1"/>
  <c r="U1960" i="2" s="1"/>
  <c r="V1960" i="2" s="1"/>
  <c r="X1960" i="2" s="1"/>
  <c r="K1961" i="2"/>
  <c r="L1961" i="2"/>
  <c r="R1961" i="2"/>
  <c r="S1961" i="2" s="1"/>
  <c r="T1961" i="2" s="1"/>
  <c r="U1961" i="2" s="1"/>
  <c r="V1961" i="2" s="1"/>
  <c r="K1962" i="2"/>
  <c r="L1962" i="2"/>
  <c r="M1962" i="2" s="1"/>
  <c r="R1962" i="2"/>
  <c r="S1962" i="2" s="1"/>
  <c r="T1962" i="2" s="1"/>
  <c r="U1962" i="2" s="1"/>
  <c r="V1962" i="2" s="1"/>
  <c r="W1962" i="2" s="1"/>
  <c r="K1963" i="2"/>
  <c r="L1963" i="2"/>
  <c r="R1963" i="2"/>
  <c r="S1963" i="2" s="1"/>
  <c r="T1963" i="2" s="1"/>
  <c r="U1963" i="2" s="1"/>
  <c r="V1963" i="2" s="1"/>
  <c r="K1964" i="2"/>
  <c r="L1964" i="2"/>
  <c r="M1964" i="2" s="1"/>
  <c r="R1964" i="2"/>
  <c r="S1964" i="2" s="1"/>
  <c r="T1964" i="2" s="1"/>
  <c r="U1964" i="2" s="1"/>
  <c r="V1964" i="2" s="1"/>
  <c r="X1964" i="2" s="1"/>
  <c r="K1965" i="2"/>
  <c r="L1965" i="2"/>
  <c r="R1965" i="2"/>
  <c r="S1965" i="2" s="1"/>
  <c r="T1965" i="2" s="1"/>
  <c r="U1965" i="2" s="1"/>
  <c r="V1965" i="2" s="1"/>
  <c r="K1966" i="2"/>
  <c r="L1966" i="2"/>
  <c r="R1966" i="2"/>
  <c r="S1966" i="2" s="1"/>
  <c r="T1966" i="2" s="1"/>
  <c r="U1966" i="2" s="1"/>
  <c r="V1966" i="2" s="1"/>
  <c r="W1966" i="2" s="1"/>
  <c r="K1967" i="2"/>
  <c r="L1967" i="2"/>
  <c r="M1967" i="2" s="1"/>
  <c r="N1967" i="2" s="1"/>
  <c r="R1967" i="2"/>
  <c r="S1967" i="2" s="1"/>
  <c r="T1967" i="2" s="1"/>
  <c r="U1967" i="2" s="1"/>
  <c r="V1967" i="2" s="1"/>
  <c r="K1968" i="2"/>
  <c r="L1968" i="2"/>
  <c r="M1968" i="2" s="1"/>
  <c r="R1968" i="2"/>
  <c r="S1968" i="2" s="1"/>
  <c r="T1968" i="2" s="1"/>
  <c r="U1968" i="2" s="1"/>
  <c r="V1968" i="2" s="1"/>
  <c r="W1968" i="2" s="1"/>
  <c r="K1969" i="2"/>
  <c r="L1969" i="2"/>
  <c r="R1969" i="2"/>
  <c r="S1969" i="2" s="1"/>
  <c r="T1969" i="2" s="1"/>
  <c r="U1969" i="2" s="1"/>
  <c r="V1969" i="2" s="1"/>
  <c r="K1970" i="2"/>
  <c r="L1970" i="2"/>
  <c r="M1970" i="2" s="1"/>
  <c r="O1970" i="2" s="1"/>
  <c r="R1970" i="2"/>
  <c r="S1970" i="2" s="1"/>
  <c r="T1970" i="2" s="1"/>
  <c r="U1970" i="2" s="1"/>
  <c r="V1970" i="2" s="1"/>
  <c r="W1970" i="2" s="1"/>
  <c r="K1971" i="2"/>
  <c r="L1971" i="2"/>
  <c r="R1971" i="2"/>
  <c r="S1971" i="2" s="1"/>
  <c r="T1971" i="2" s="1"/>
  <c r="U1971" i="2" s="1"/>
  <c r="V1971" i="2" s="1"/>
  <c r="K1972" i="2"/>
  <c r="L1972" i="2"/>
  <c r="M1972" i="2" s="1"/>
  <c r="R1972" i="2"/>
  <c r="S1972" i="2" s="1"/>
  <c r="T1972" i="2" s="1"/>
  <c r="U1972" i="2" s="1"/>
  <c r="V1972" i="2" s="1"/>
  <c r="K1973" i="2"/>
  <c r="L1973" i="2"/>
  <c r="R1973" i="2"/>
  <c r="S1973" i="2" s="1"/>
  <c r="T1973" i="2" s="1"/>
  <c r="U1973" i="2" s="1"/>
  <c r="V1973" i="2" s="1"/>
  <c r="W1973" i="2" s="1"/>
  <c r="K1974" i="2"/>
  <c r="L1974" i="2"/>
  <c r="M1974" i="2" s="1"/>
  <c r="O1974" i="2" s="1"/>
  <c r="R1974" i="2"/>
  <c r="S1974" i="2" s="1"/>
  <c r="T1974" i="2" s="1"/>
  <c r="U1974" i="2" s="1"/>
  <c r="V1974" i="2" s="1"/>
  <c r="K1975" i="2"/>
  <c r="L1975" i="2"/>
  <c r="M1975" i="2" s="1"/>
  <c r="R1975" i="2"/>
  <c r="S1975" i="2" s="1"/>
  <c r="T1975" i="2" s="1"/>
  <c r="U1975" i="2" s="1"/>
  <c r="V1975" i="2" s="1"/>
  <c r="K1976" i="2"/>
  <c r="L1976" i="2"/>
  <c r="R1976" i="2"/>
  <c r="S1976" i="2" s="1"/>
  <c r="T1976" i="2" s="1"/>
  <c r="U1976" i="2" s="1"/>
  <c r="V1976" i="2" s="1"/>
  <c r="W1976" i="2" s="1"/>
  <c r="K1977" i="2"/>
  <c r="L1977" i="2"/>
  <c r="R1977" i="2"/>
  <c r="S1977" i="2" s="1"/>
  <c r="T1977" i="2" s="1"/>
  <c r="U1977" i="2" s="1"/>
  <c r="V1977" i="2" s="1"/>
  <c r="K1978" i="2"/>
  <c r="L1978" i="2"/>
  <c r="M1978" i="2" s="1"/>
  <c r="R1978" i="2"/>
  <c r="S1978" i="2" s="1"/>
  <c r="T1978" i="2" s="1"/>
  <c r="U1978" i="2" s="1"/>
  <c r="V1978" i="2" s="1"/>
  <c r="K1979" i="2"/>
  <c r="L1979" i="2"/>
  <c r="R1979" i="2"/>
  <c r="S1979" i="2" s="1"/>
  <c r="T1979" i="2" s="1"/>
  <c r="U1979" i="2" s="1"/>
  <c r="V1979" i="2" s="1"/>
  <c r="W1979" i="2" s="1"/>
  <c r="K1980" i="2"/>
  <c r="L1980" i="2"/>
  <c r="M1980" i="2" s="1"/>
  <c r="N1980" i="2" s="1"/>
  <c r="R1980" i="2"/>
  <c r="S1980" i="2" s="1"/>
  <c r="T1980" i="2" s="1"/>
  <c r="U1980" i="2" s="1"/>
  <c r="V1980" i="2" s="1"/>
  <c r="K1981" i="2"/>
  <c r="L1981" i="2"/>
  <c r="R1981" i="2"/>
  <c r="S1981" i="2" s="1"/>
  <c r="T1981" i="2" s="1"/>
  <c r="U1981" i="2" s="1"/>
  <c r="V1981" i="2" s="1"/>
  <c r="K1982" i="2"/>
  <c r="L1982" i="2"/>
  <c r="M1982" i="2" s="1"/>
  <c r="O1982" i="2" s="1"/>
  <c r="R1982" i="2"/>
  <c r="S1982" i="2" s="1"/>
  <c r="T1982" i="2" s="1"/>
  <c r="U1982" i="2" s="1"/>
  <c r="V1982" i="2" s="1"/>
  <c r="K1983" i="2"/>
  <c r="L1983" i="2"/>
  <c r="R1983" i="2"/>
  <c r="S1983" i="2" s="1"/>
  <c r="T1983" i="2" s="1"/>
  <c r="U1983" i="2" s="1"/>
  <c r="V1983" i="2" s="1"/>
  <c r="K1984" i="2"/>
  <c r="L1984" i="2"/>
  <c r="M1984" i="2" s="1"/>
  <c r="R1984" i="2"/>
  <c r="S1984" i="2" s="1"/>
  <c r="T1984" i="2" s="1"/>
  <c r="U1984" i="2" s="1"/>
  <c r="V1984" i="2" s="1"/>
  <c r="W1984" i="2" s="1"/>
  <c r="K1985" i="2"/>
  <c r="L1985" i="2"/>
  <c r="M1985" i="2" s="1"/>
  <c r="O1985" i="2" s="1"/>
  <c r="R1985" i="2"/>
  <c r="S1985" i="2" s="1"/>
  <c r="T1985" i="2" s="1"/>
  <c r="U1985" i="2" s="1"/>
  <c r="V1985" i="2" s="1"/>
  <c r="K1986" i="2"/>
  <c r="L1986" i="2"/>
  <c r="M1986" i="2" s="1"/>
  <c r="O1986" i="2" s="1"/>
  <c r="R1986" i="2"/>
  <c r="S1986" i="2" s="1"/>
  <c r="T1986" i="2" s="1"/>
  <c r="U1986" i="2" s="1"/>
  <c r="V1986" i="2" s="1"/>
  <c r="X1986" i="2" s="1"/>
  <c r="K1987" i="2"/>
  <c r="L1987" i="2"/>
  <c r="R1987" i="2"/>
  <c r="S1987" i="2" s="1"/>
  <c r="T1987" i="2" s="1"/>
  <c r="U1987" i="2" s="1"/>
  <c r="V1987" i="2" s="1"/>
  <c r="K1988" i="2"/>
  <c r="L1988" i="2"/>
  <c r="M1988" i="2" s="1"/>
  <c r="R1988" i="2"/>
  <c r="S1988" i="2" s="1"/>
  <c r="T1988" i="2" s="1"/>
  <c r="U1988" i="2" s="1"/>
  <c r="V1988" i="2" s="1"/>
  <c r="K1989" i="2"/>
  <c r="L1989" i="2"/>
  <c r="M1989" i="2" s="1"/>
  <c r="O1989" i="2" s="1"/>
  <c r="R1989" i="2"/>
  <c r="S1989" i="2" s="1"/>
  <c r="T1989" i="2" s="1"/>
  <c r="U1989" i="2" s="1"/>
  <c r="V1989" i="2" s="1"/>
  <c r="K1990" i="2"/>
  <c r="L1990" i="2"/>
  <c r="R1990" i="2"/>
  <c r="S1990" i="2" s="1"/>
  <c r="T1990" i="2" s="1"/>
  <c r="U1990" i="2" s="1"/>
  <c r="V1990" i="2" s="1"/>
  <c r="K1991" i="2"/>
  <c r="L1991" i="2"/>
  <c r="R1991" i="2"/>
  <c r="S1991" i="2" s="1"/>
  <c r="T1991" i="2" s="1"/>
  <c r="U1991" i="2" s="1"/>
  <c r="V1991" i="2" s="1"/>
  <c r="K1992" i="2"/>
  <c r="L1992" i="2"/>
  <c r="M1992" i="2" s="1"/>
  <c r="R1992" i="2"/>
  <c r="S1992" i="2" s="1"/>
  <c r="T1992" i="2" s="1"/>
  <c r="U1992" i="2" s="1"/>
  <c r="V1992" i="2" s="1"/>
  <c r="K1993" i="2"/>
  <c r="L1993" i="2"/>
  <c r="M1993" i="2" s="1"/>
  <c r="R1993" i="2"/>
  <c r="S1993" i="2" s="1"/>
  <c r="T1993" i="2" s="1"/>
  <c r="U1993" i="2" s="1"/>
  <c r="V1993" i="2" s="1"/>
  <c r="K1994" i="2"/>
  <c r="L1994" i="2"/>
  <c r="M1994" i="2" s="1"/>
  <c r="O1994" i="2" s="1"/>
  <c r="R1994" i="2"/>
  <c r="S1994" i="2" s="1"/>
  <c r="T1994" i="2" s="1"/>
  <c r="U1994" i="2" s="1"/>
  <c r="V1994" i="2" s="1"/>
  <c r="K1995" i="2"/>
  <c r="L1995" i="2"/>
  <c r="M1995" i="2" s="1"/>
  <c r="R1995" i="2"/>
  <c r="S1995" i="2" s="1"/>
  <c r="T1995" i="2" s="1"/>
  <c r="U1995" i="2" s="1"/>
  <c r="V1995" i="2" s="1"/>
  <c r="K1996" i="2"/>
  <c r="L1996" i="2"/>
  <c r="M1996" i="2" s="1"/>
  <c r="R1996" i="2"/>
  <c r="S1996" i="2" s="1"/>
  <c r="T1996" i="2" s="1"/>
  <c r="U1996" i="2" s="1"/>
  <c r="V1996" i="2" s="1"/>
  <c r="K1997" i="2"/>
  <c r="L1997" i="2"/>
  <c r="M1997" i="2" s="1"/>
  <c r="R1997" i="2"/>
  <c r="S1997" i="2" s="1"/>
  <c r="T1997" i="2" s="1"/>
  <c r="U1997" i="2" s="1"/>
  <c r="V1997" i="2" s="1"/>
  <c r="K1998" i="2"/>
  <c r="L1998" i="2"/>
  <c r="M1998" i="2" s="1"/>
  <c r="N1998" i="2" s="1"/>
  <c r="R1998" i="2"/>
  <c r="S1998" i="2" s="1"/>
  <c r="T1998" i="2" s="1"/>
  <c r="U1998" i="2" s="1"/>
  <c r="V1998" i="2" s="1"/>
  <c r="K1999" i="2"/>
  <c r="L1999" i="2"/>
  <c r="M1999" i="2" s="1"/>
  <c r="N1999" i="2" s="1"/>
  <c r="R1999" i="2"/>
  <c r="S1999" i="2" s="1"/>
  <c r="T1999" i="2" s="1"/>
  <c r="U1999" i="2" s="1"/>
  <c r="V1999" i="2" s="1"/>
  <c r="K2000" i="2"/>
  <c r="L2000" i="2"/>
  <c r="M2000" i="2" s="1"/>
  <c r="O2000" i="2" s="1"/>
  <c r="R2000" i="2"/>
  <c r="S2000" i="2" s="1"/>
  <c r="T2000" i="2" s="1"/>
  <c r="U2000" i="2" s="1"/>
  <c r="V2000" i="2" s="1"/>
  <c r="K2001" i="2"/>
  <c r="L2001" i="2"/>
  <c r="R2001" i="2"/>
  <c r="S2001" i="2" s="1"/>
  <c r="T2001" i="2" s="1"/>
  <c r="U2001" i="2" s="1"/>
  <c r="V2001" i="2" s="1"/>
  <c r="K2002" i="2"/>
  <c r="L2002" i="2"/>
  <c r="M2002" i="2" s="1"/>
  <c r="O2002" i="2" s="1"/>
  <c r="R2002" i="2"/>
  <c r="S2002" i="2" s="1"/>
  <c r="T2002" i="2" s="1"/>
  <c r="U2002" i="2" s="1"/>
  <c r="V2002" i="2" s="1"/>
  <c r="X2002" i="2" s="1"/>
  <c r="K2003" i="2"/>
  <c r="L2003" i="2"/>
  <c r="R2003" i="2"/>
  <c r="S2003" i="2" s="1"/>
  <c r="T2003" i="2" s="1"/>
  <c r="U2003" i="2" s="1"/>
  <c r="V2003" i="2" s="1"/>
  <c r="K2004" i="2"/>
  <c r="L2004" i="2"/>
  <c r="M2004" i="2" s="1"/>
  <c r="R2004" i="2"/>
  <c r="S2004" i="2" s="1"/>
  <c r="T2004" i="2" s="1"/>
  <c r="U2004" i="2" s="1"/>
  <c r="V2004" i="2" s="1"/>
  <c r="X2004" i="2" s="1"/>
  <c r="K2005" i="2"/>
  <c r="L2005" i="2"/>
  <c r="R2005" i="2"/>
  <c r="S2005" i="2" s="1"/>
  <c r="T2005" i="2" s="1"/>
  <c r="U2005" i="2" s="1"/>
  <c r="V2005" i="2" s="1"/>
  <c r="W2005" i="2" s="1"/>
  <c r="K2006" i="2"/>
  <c r="L2006" i="2"/>
  <c r="M2006" i="2" s="1"/>
  <c r="O2006" i="2" s="1"/>
  <c r="R2006" i="2"/>
  <c r="S2006" i="2" s="1"/>
  <c r="T2006" i="2" s="1"/>
  <c r="U2006" i="2" s="1"/>
  <c r="V2006" i="2" s="1"/>
  <c r="K2007" i="2"/>
  <c r="L2007" i="2"/>
  <c r="M2007" i="2" s="1"/>
  <c r="R2007" i="2"/>
  <c r="S2007" i="2" s="1"/>
  <c r="T2007" i="2" s="1"/>
  <c r="U2007" i="2" s="1"/>
  <c r="V2007" i="2" s="1"/>
  <c r="K2008" i="2"/>
  <c r="L2008" i="2"/>
  <c r="M2008" i="2" s="1"/>
  <c r="R2008" i="2"/>
  <c r="S2008" i="2" s="1"/>
  <c r="T2008" i="2" s="1"/>
  <c r="U2008" i="2" s="1"/>
  <c r="V2008" i="2" s="1"/>
  <c r="K2009" i="2"/>
  <c r="L2009" i="2"/>
  <c r="M2009" i="2" s="1"/>
  <c r="R2009" i="2"/>
  <c r="S2009" i="2" s="1"/>
  <c r="T2009" i="2" s="1"/>
  <c r="U2009" i="2" s="1"/>
  <c r="V2009" i="2" s="1"/>
  <c r="K2010" i="2"/>
  <c r="L2010" i="2"/>
  <c r="M2010" i="2" s="1"/>
  <c r="R2010" i="2"/>
  <c r="S2010" i="2" s="1"/>
  <c r="T2010" i="2" s="1"/>
  <c r="U2010" i="2" s="1"/>
  <c r="V2010" i="2" s="1"/>
  <c r="K2011" i="2"/>
  <c r="L2011" i="2"/>
  <c r="R2011" i="2"/>
  <c r="S2011" i="2" s="1"/>
  <c r="T2011" i="2" s="1"/>
  <c r="U2011" i="2" s="1"/>
  <c r="V2011" i="2" s="1"/>
  <c r="K2012" i="2"/>
  <c r="L2012" i="2"/>
  <c r="M2012" i="2" s="1"/>
  <c r="O2012" i="2" s="1"/>
  <c r="R2012" i="2"/>
  <c r="S2012" i="2" s="1"/>
  <c r="T2012" i="2" s="1"/>
  <c r="U2012" i="2" s="1"/>
  <c r="V2012" i="2" s="1"/>
  <c r="K2013" i="2"/>
  <c r="L2013" i="2"/>
  <c r="R2013" i="2"/>
  <c r="S2013" i="2" s="1"/>
  <c r="T2013" i="2" s="1"/>
  <c r="U2013" i="2" s="1"/>
  <c r="V2013" i="2" s="1"/>
  <c r="W2013" i="2" s="1"/>
  <c r="K2014" i="2"/>
  <c r="L2014" i="2"/>
  <c r="M2014" i="2" s="1"/>
  <c r="O2014" i="2" s="1"/>
  <c r="R2014" i="2"/>
  <c r="S2014" i="2" s="1"/>
  <c r="T2014" i="2" s="1"/>
  <c r="U2014" i="2" s="1"/>
  <c r="V2014" i="2" s="1"/>
  <c r="K2015" i="2"/>
  <c r="L2015" i="2"/>
  <c r="M2015" i="2" s="1"/>
  <c r="N2015" i="2" s="1"/>
  <c r="R2015" i="2"/>
  <c r="S2015" i="2" s="1"/>
  <c r="T2015" i="2" s="1"/>
  <c r="U2015" i="2" s="1"/>
  <c r="V2015" i="2" s="1"/>
  <c r="K2016" i="2"/>
  <c r="L2016" i="2"/>
  <c r="M2016" i="2" s="1"/>
  <c r="R2016" i="2"/>
  <c r="S2016" i="2" s="1"/>
  <c r="T2016" i="2" s="1"/>
  <c r="U2016" i="2" s="1"/>
  <c r="V2016" i="2" s="1"/>
  <c r="W2016" i="2" s="1"/>
  <c r="K2017" i="2"/>
  <c r="L2017" i="2"/>
  <c r="R2017" i="2"/>
  <c r="S2017" i="2" s="1"/>
  <c r="T2017" i="2" s="1"/>
  <c r="U2017" i="2" s="1"/>
  <c r="V2017" i="2" s="1"/>
  <c r="K2018" i="2"/>
  <c r="L2018" i="2"/>
  <c r="M2018" i="2" s="1"/>
  <c r="O2018" i="2" s="1"/>
  <c r="R2018" i="2"/>
  <c r="S2018" i="2" s="1"/>
  <c r="T2018" i="2" s="1"/>
  <c r="U2018" i="2" s="1"/>
  <c r="V2018" i="2" s="1"/>
  <c r="X2018" i="2" s="1"/>
  <c r="K2019" i="2"/>
  <c r="L2019" i="2"/>
  <c r="M2019" i="2" s="1"/>
  <c r="R2019" i="2"/>
  <c r="S2019" i="2" s="1"/>
  <c r="T2019" i="2" s="1"/>
  <c r="U2019" i="2" s="1"/>
  <c r="V2019" i="2" s="1"/>
  <c r="K2020" i="2"/>
  <c r="L2020" i="2"/>
  <c r="M2020" i="2" s="1"/>
  <c r="R2020" i="2"/>
  <c r="S2020" i="2" s="1"/>
  <c r="T2020" i="2" s="1"/>
  <c r="U2020" i="2" s="1"/>
  <c r="V2020" i="2" s="1"/>
  <c r="K2021" i="2"/>
  <c r="L2021" i="2"/>
  <c r="M2021" i="2" s="1"/>
  <c r="R2021" i="2"/>
  <c r="S2021" i="2" s="1"/>
  <c r="T2021" i="2" s="1"/>
  <c r="U2021" i="2" s="1"/>
  <c r="V2021" i="2" s="1"/>
  <c r="X2021" i="2" s="1"/>
  <c r="K2022" i="2"/>
  <c r="L2022" i="2"/>
  <c r="R2022" i="2"/>
  <c r="S2022" i="2" s="1"/>
  <c r="T2022" i="2" s="1"/>
  <c r="U2022" i="2" s="1"/>
  <c r="V2022" i="2" s="1"/>
  <c r="K2023" i="2"/>
  <c r="L2023" i="2"/>
  <c r="M2023" i="2" s="1"/>
  <c r="N2023" i="2" s="1"/>
  <c r="R2023" i="2"/>
  <c r="S2023" i="2" s="1"/>
  <c r="T2023" i="2" s="1"/>
  <c r="U2023" i="2" s="1"/>
  <c r="V2023" i="2" s="1"/>
  <c r="K2024" i="2"/>
  <c r="L2024" i="2"/>
  <c r="R2024" i="2"/>
  <c r="S2024" i="2" s="1"/>
  <c r="T2024" i="2" s="1"/>
  <c r="U2024" i="2" s="1"/>
  <c r="V2024" i="2" s="1"/>
  <c r="K2025" i="2"/>
  <c r="L2025" i="2"/>
  <c r="R2025" i="2"/>
  <c r="S2025" i="2" s="1"/>
  <c r="T2025" i="2" s="1"/>
  <c r="U2025" i="2" s="1"/>
  <c r="V2025" i="2" s="1"/>
  <c r="K2026" i="2"/>
  <c r="L2026" i="2"/>
  <c r="M2026" i="2" s="1"/>
  <c r="O2026" i="2" s="1"/>
  <c r="R2026" i="2"/>
  <c r="S2026" i="2" s="1"/>
  <c r="T2026" i="2" s="1"/>
  <c r="U2026" i="2" s="1"/>
  <c r="V2026" i="2" s="1"/>
  <c r="W2026" i="2" s="1"/>
  <c r="K2027" i="2"/>
  <c r="L2027" i="2"/>
  <c r="R2027" i="2"/>
  <c r="S2027" i="2" s="1"/>
  <c r="T2027" i="2" s="1"/>
  <c r="U2027" i="2" s="1"/>
  <c r="V2027" i="2" s="1"/>
  <c r="K2028" i="2"/>
  <c r="L2028" i="2"/>
  <c r="M2028" i="2" s="1"/>
  <c r="R2028" i="2"/>
  <c r="S2028" i="2" s="1"/>
  <c r="T2028" i="2" s="1"/>
  <c r="U2028" i="2" s="1"/>
  <c r="V2028" i="2" s="1"/>
  <c r="K2029" i="2"/>
  <c r="L2029" i="2"/>
  <c r="M2029" i="2" s="1"/>
  <c r="R2029" i="2"/>
  <c r="S2029" i="2" s="1"/>
  <c r="T2029" i="2" s="1"/>
  <c r="U2029" i="2" s="1"/>
  <c r="V2029" i="2" s="1"/>
  <c r="K2030" i="2"/>
  <c r="L2030" i="2"/>
  <c r="R2030" i="2"/>
  <c r="S2030" i="2" s="1"/>
  <c r="T2030" i="2" s="1"/>
  <c r="U2030" i="2" s="1"/>
  <c r="V2030" i="2" s="1"/>
  <c r="W2030" i="2" s="1"/>
  <c r="K2031" i="2"/>
  <c r="L2031" i="2"/>
  <c r="M2031" i="2" s="1"/>
  <c r="R2031" i="2"/>
  <c r="S2031" i="2" s="1"/>
  <c r="T2031" i="2" s="1"/>
  <c r="U2031" i="2" s="1"/>
  <c r="V2031" i="2" s="1"/>
  <c r="K2032" i="2"/>
  <c r="L2032" i="2"/>
  <c r="M2032" i="2" s="1"/>
  <c r="O2032" i="2" s="1"/>
  <c r="R2032" i="2"/>
  <c r="S2032" i="2" s="1"/>
  <c r="T2032" i="2" s="1"/>
  <c r="U2032" i="2" s="1"/>
  <c r="V2032" i="2" s="1"/>
  <c r="K2033" i="2"/>
  <c r="L2033" i="2"/>
  <c r="R2033" i="2"/>
  <c r="S2033" i="2" s="1"/>
  <c r="T2033" i="2" s="1"/>
  <c r="U2033" i="2" s="1"/>
  <c r="V2033" i="2" s="1"/>
  <c r="K2034" i="2"/>
  <c r="L2034" i="2"/>
  <c r="M2034" i="2" s="1"/>
  <c r="R2034" i="2"/>
  <c r="S2034" i="2" s="1"/>
  <c r="T2034" i="2" s="1"/>
  <c r="U2034" i="2" s="1"/>
  <c r="V2034" i="2" s="1"/>
  <c r="X2034" i="2" s="1"/>
  <c r="K2035" i="2"/>
  <c r="L2035" i="2"/>
  <c r="R2035" i="2"/>
  <c r="S2035" i="2" s="1"/>
  <c r="T2035" i="2" s="1"/>
  <c r="U2035" i="2" s="1"/>
  <c r="V2035" i="2" s="1"/>
  <c r="K2036" i="2"/>
  <c r="L2036" i="2"/>
  <c r="R2036" i="2"/>
  <c r="S2036" i="2" s="1"/>
  <c r="T2036" i="2" s="1"/>
  <c r="U2036" i="2" s="1"/>
  <c r="V2036" i="2" s="1"/>
  <c r="K2037" i="2"/>
  <c r="L2037" i="2"/>
  <c r="R2037" i="2"/>
  <c r="S2037" i="2" s="1"/>
  <c r="T2037" i="2" s="1"/>
  <c r="U2037" i="2" s="1"/>
  <c r="V2037" i="2" s="1"/>
  <c r="K2038" i="2"/>
  <c r="L2038" i="2"/>
  <c r="M2038" i="2" s="1"/>
  <c r="O2038" i="2" s="1"/>
  <c r="R2038" i="2"/>
  <c r="S2038" i="2" s="1"/>
  <c r="T2038" i="2" s="1"/>
  <c r="U2038" i="2" s="1"/>
  <c r="V2038" i="2" s="1"/>
  <c r="K2039" i="2"/>
  <c r="L2039" i="2"/>
  <c r="M2039" i="2" s="1"/>
  <c r="R2039" i="2"/>
  <c r="S2039" i="2" s="1"/>
  <c r="T2039" i="2" s="1"/>
  <c r="U2039" i="2" s="1"/>
  <c r="V2039" i="2" s="1"/>
  <c r="K2040" i="2"/>
  <c r="L2040" i="2"/>
  <c r="R2040" i="2"/>
  <c r="S2040" i="2" s="1"/>
  <c r="T2040" i="2" s="1"/>
  <c r="U2040" i="2" s="1"/>
  <c r="V2040" i="2" s="1"/>
  <c r="K2041" i="2"/>
  <c r="L2041" i="2"/>
  <c r="R2041" i="2"/>
  <c r="S2041" i="2" s="1"/>
  <c r="T2041" i="2" s="1"/>
  <c r="U2041" i="2" s="1"/>
  <c r="V2041" i="2" s="1"/>
  <c r="K2042" i="2"/>
  <c r="L2042" i="2"/>
  <c r="M2042" i="2" s="1"/>
  <c r="O2042" i="2" s="1"/>
  <c r="R2042" i="2"/>
  <c r="S2042" i="2" s="1"/>
  <c r="T2042" i="2" s="1"/>
  <c r="U2042" i="2" s="1"/>
  <c r="V2042" i="2" s="1"/>
  <c r="K2043" i="2"/>
  <c r="L2043" i="2"/>
  <c r="R2043" i="2"/>
  <c r="S2043" i="2" s="1"/>
  <c r="T2043" i="2" s="1"/>
  <c r="U2043" i="2" s="1"/>
  <c r="V2043" i="2" s="1"/>
  <c r="K2044" i="2"/>
  <c r="L2044" i="2"/>
  <c r="M2044" i="2" s="1"/>
  <c r="O2044" i="2" s="1"/>
  <c r="R2044" i="2"/>
  <c r="S2044" i="2" s="1"/>
  <c r="T2044" i="2" s="1"/>
  <c r="U2044" i="2" s="1"/>
  <c r="V2044" i="2" s="1"/>
  <c r="K2045" i="2"/>
  <c r="L2045" i="2"/>
  <c r="R2045" i="2"/>
  <c r="S2045" i="2" s="1"/>
  <c r="T2045" i="2" s="1"/>
  <c r="U2045" i="2" s="1"/>
  <c r="V2045" i="2" s="1"/>
  <c r="X2045" i="2" s="1"/>
  <c r="K2046" i="2"/>
  <c r="L2046" i="2"/>
  <c r="R2046" i="2"/>
  <c r="S2046" i="2" s="1"/>
  <c r="T2046" i="2" s="1"/>
  <c r="U2046" i="2" s="1"/>
  <c r="V2046" i="2" s="1"/>
  <c r="K2047" i="2"/>
  <c r="L2047" i="2"/>
  <c r="M2047" i="2" s="1"/>
  <c r="R2047" i="2"/>
  <c r="S2047" i="2" s="1"/>
  <c r="T2047" i="2" s="1"/>
  <c r="U2047" i="2" s="1"/>
  <c r="V2047" i="2" s="1"/>
  <c r="K2048" i="2"/>
  <c r="L2048" i="2"/>
  <c r="M2048" i="2" s="1"/>
  <c r="R2048" i="2"/>
  <c r="S2048" i="2" s="1"/>
  <c r="T2048" i="2" s="1"/>
  <c r="U2048" i="2" s="1"/>
  <c r="V2048" i="2" s="1"/>
  <c r="W2048" i="2" s="1"/>
  <c r="K2049" i="2"/>
  <c r="L2049" i="2"/>
  <c r="R2049" i="2"/>
  <c r="S2049" i="2" s="1"/>
  <c r="T2049" i="2" s="1"/>
  <c r="U2049" i="2" s="1"/>
  <c r="V2049" i="2" s="1"/>
  <c r="K2050" i="2"/>
  <c r="L2050" i="2"/>
  <c r="M2050" i="2" s="1"/>
  <c r="O2050" i="2" s="1"/>
  <c r="R2050" i="2"/>
  <c r="S2050" i="2" s="1"/>
  <c r="T2050" i="2" s="1"/>
  <c r="U2050" i="2" s="1"/>
  <c r="V2050" i="2" s="1"/>
  <c r="K2051" i="2"/>
  <c r="L2051" i="2"/>
  <c r="M2051" i="2" s="1"/>
  <c r="R2051" i="2"/>
  <c r="S2051" i="2" s="1"/>
  <c r="T2051" i="2" s="1"/>
  <c r="U2051" i="2" s="1"/>
  <c r="V2051" i="2" s="1"/>
  <c r="X2051" i="2" s="1"/>
  <c r="K2052" i="2"/>
  <c r="L2052" i="2"/>
  <c r="M2052" i="2" s="1"/>
  <c r="R2052" i="2"/>
  <c r="S2052" i="2" s="1"/>
  <c r="T2052" i="2" s="1"/>
  <c r="U2052" i="2" s="1"/>
  <c r="V2052" i="2" s="1"/>
  <c r="K2053" i="2"/>
  <c r="L2053" i="2"/>
  <c r="M2053" i="2" s="1"/>
  <c r="R2053" i="2"/>
  <c r="S2053" i="2" s="1"/>
  <c r="T2053" i="2" s="1"/>
  <c r="U2053" i="2" s="1"/>
  <c r="V2053" i="2" s="1"/>
  <c r="K2054" i="2"/>
  <c r="L2054" i="2"/>
  <c r="M2054" i="2" s="1"/>
  <c r="R2054" i="2"/>
  <c r="S2054" i="2" s="1"/>
  <c r="T2054" i="2" s="1"/>
  <c r="U2054" i="2" s="1"/>
  <c r="V2054" i="2" s="1"/>
  <c r="W2054" i="2" s="1"/>
  <c r="K2055" i="2"/>
  <c r="L2055" i="2"/>
  <c r="M2055" i="2" s="1"/>
  <c r="R2055" i="2"/>
  <c r="S2055" i="2" s="1"/>
  <c r="T2055" i="2" s="1"/>
  <c r="U2055" i="2" s="1"/>
  <c r="V2055" i="2" s="1"/>
  <c r="K2056" i="2"/>
  <c r="L2056" i="2"/>
  <c r="M2056" i="2" s="1"/>
  <c r="R2056" i="2"/>
  <c r="S2056" i="2" s="1"/>
  <c r="T2056" i="2" s="1"/>
  <c r="U2056" i="2" s="1"/>
  <c r="V2056" i="2" s="1"/>
  <c r="K2057" i="2"/>
  <c r="L2057" i="2"/>
  <c r="R2057" i="2"/>
  <c r="S2057" i="2" s="1"/>
  <c r="T2057" i="2" s="1"/>
  <c r="U2057" i="2" s="1"/>
  <c r="V2057" i="2" s="1"/>
  <c r="K2058" i="2"/>
  <c r="L2058" i="2"/>
  <c r="M2058" i="2" s="1"/>
  <c r="R2058" i="2"/>
  <c r="S2058" i="2" s="1"/>
  <c r="T2058" i="2" s="1"/>
  <c r="U2058" i="2" s="1"/>
  <c r="V2058" i="2" s="1"/>
  <c r="W2058" i="2" s="1"/>
  <c r="K2059" i="2"/>
  <c r="L2059" i="2"/>
  <c r="R2059" i="2"/>
  <c r="S2059" i="2" s="1"/>
  <c r="T2059" i="2" s="1"/>
  <c r="U2059" i="2" s="1"/>
  <c r="V2059" i="2" s="1"/>
  <c r="K2060" i="2"/>
  <c r="L2060" i="2"/>
  <c r="M2060" i="2" s="1"/>
  <c r="R2060" i="2"/>
  <c r="S2060" i="2" s="1"/>
  <c r="T2060" i="2" s="1"/>
  <c r="U2060" i="2" s="1"/>
  <c r="V2060" i="2" s="1"/>
  <c r="K2061" i="2"/>
  <c r="L2061" i="2"/>
  <c r="R2061" i="2"/>
  <c r="S2061" i="2" s="1"/>
  <c r="T2061" i="2" s="1"/>
  <c r="U2061" i="2" s="1"/>
  <c r="V2061" i="2" s="1"/>
  <c r="K2062" i="2"/>
  <c r="L2062" i="2"/>
  <c r="M2062" i="2" s="1"/>
  <c r="O2062" i="2" s="1"/>
  <c r="R2062" i="2"/>
  <c r="S2062" i="2" s="1"/>
  <c r="T2062" i="2" s="1"/>
  <c r="U2062" i="2" s="1"/>
  <c r="V2062" i="2" s="1"/>
  <c r="K2063" i="2"/>
  <c r="L2063" i="2"/>
  <c r="M2063" i="2" s="1"/>
  <c r="R2063" i="2"/>
  <c r="S2063" i="2" s="1"/>
  <c r="T2063" i="2" s="1"/>
  <c r="U2063" i="2" s="1"/>
  <c r="V2063" i="2" s="1"/>
  <c r="K2064" i="2"/>
  <c r="L2064" i="2"/>
  <c r="M2064" i="2" s="1"/>
  <c r="O2064" i="2" s="1"/>
  <c r="R2064" i="2"/>
  <c r="S2064" i="2" s="1"/>
  <c r="T2064" i="2" s="1"/>
  <c r="U2064" i="2" s="1"/>
  <c r="V2064" i="2" s="1"/>
  <c r="W2064" i="2" s="1"/>
  <c r="K2065" i="2"/>
  <c r="L2065" i="2"/>
  <c r="R2065" i="2"/>
  <c r="S2065" i="2" s="1"/>
  <c r="T2065" i="2" s="1"/>
  <c r="U2065" i="2" s="1"/>
  <c r="V2065" i="2" s="1"/>
  <c r="X2065" i="2" s="1"/>
  <c r="K2066" i="2"/>
  <c r="L2066" i="2"/>
  <c r="M2066" i="2" s="1"/>
  <c r="R2066" i="2"/>
  <c r="S2066" i="2" s="1"/>
  <c r="T2066" i="2" s="1"/>
  <c r="U2066" i="2" s="1"/>
  <c r="V2066" i="2" s="1"/>
  <c r="W2066" i="2" s="1"/>
  <c r="K2067" i="2"/>
  <c r="L2067" i="2"/>
  <c r="R2067" i="2"/>
  <c r="S2067" i="2" s="1"/>
  <c r="T2067" i="2" s="1"/>
  <c r="U2067" i="2" s="1"/>
  <c r="V2067" i="2" s="1"/>
  <c r="K2068" i="2"/>
  <c r="L2068" i="2"/>
  <c r="M2068" i="2" s="1"/>
  <c r="R2068" i="2"/>
  <c r="S2068" i="2" s="1"/>
  <c r="T2068" i="2" s="1"/>
  <c r="U2068" i="2" s="1"/>
  <c r="V2068" i="2" s="1"/>
  <c r="X2068" i="2" s="1"/>
  <c r="K2069" i="2"/>
  <c r="L2069" i="2"/>
  <c r="R2069" i="2"/>
  <c r="S2069" i="2" s="1"/>
  <c r="T2069" i="2" s="1"/>
  <c r="U2069" i="2" s="1"/>
  <c r="V2069" i="2" s="1"/>
  <c r="W2069" i="2" s="1"/>
  <c r="K2070" i="2"/>
  <c r="L2070" i="2"/>
  <c r="R2070" i="2"/>
  <c r="S2070" i="2" s="1"/>
  <c r="T2070" i="2" s="1"/>
  <c r="U2070" i="2" s="1"/>
  <c r="V2070" i="2" s="1"/>
  <c r="W2070" i="2" s="1"/>
  <c r="K2071" i="2"/>
  <c r="L2071" i="2"/>
  <c r="M2071" i="2" s="1"/>
  <c r="R2071" i="2"/>
  <c r="S2071" i="2" s="1"/>
  <c r="T2071" i="2" s="1"/>
  <c r="U2071" i="2" s="1"/>
  <c r="V2071" i="2" s="1"/>
  <c r="K2072" i="2"/>
  <c r="L2072" i="2"/>
  <c r="R2072" i="2"/>
  <c r="S2072" i="2" s="1"/>
  <c r="T2072" i="2" s="1"/>
  <c r="U2072" i="2" s="1"/>
  <c r="V2072" i="2" s="1"/>
  <c r="W2072" i="2" s="1"/>
  <c r="K2073" i="2"/>
  <c r="L2073" i="2"/>
  <c r="M2073" i="2" s="1"/>
  <c r="O2073" i="2" s="1"/>
  <c r="R2073" i="2"/>
  <c r="S2073" i="2" s="1"/>
  <c r="T2073" i="2" s="1"/>
  <c r="U2073" i="2" s="1"/>
  <c r="V2073" i="2" s="1"/>
  <c r="K2074" i="2"/>
  <c r="L2074" i="2"/>
  <c r="M2074" i="2" s="1"/>
  <c r="O2074" i="2" s="1"/>
  <c r="R2074" i="2"/>
  <c r="S2074" i="2" s="1"/>
  <c r="T2074" i="2" s="1"/>
  <c r="U2074" i="2" s="1"/>
  <c r="V2074" i="2" s="1"/>
  <c r="K2075" i="2"/>
  <c r="L2075" i="2"/>
  <c r="M2075" i="2" s="1"/>
  <c r="N2075" i="2" s="1"/>
  <c r="R2075" i="2"/>
  <c r="S2075" i="2" s="1"/>
  <c r="T2075" i="2" s="1"/>
  <c r="U2075" i="2" s="1"/>
  <c r="V2075" i="2" s="1"/>
  <c r="K2076" i="2"/>
  <c r="L2076" i="2"/>
  <c r="R2076" i="2"/>
  <c r="S2076" i="2" s="1"/>
  <c r="T2076" i="2" s="1"/>
  <c r="U2076" i="2" s="1"/>
  <c r="V2076" i="2" s="1"/>
  <c r="K2077" i="2"/>
  <c r="L2077" i="2"/>
  <c r="M2077" i="2" s="1"/>
  <c r="O2077" i="2" s="1"/>
  <c r="R2077" i="2"/>
  <c r="S2077" i="2" s="1"/>
  <c r="T2077" i="2" s="1"/>
  <c r="U2077" i="2" s="1"/>
  <c r="V2077" i="2" s="1"/>
  <c r="K2078" i="2"/>
  <c r="L2078" i="2"/>
  <c r="M2078" i="2" s="1"/>
  <c r="O2078" i="2" s="1"/>
  <c r="R2078" i="2"/>
  <c r="S2078" i="2" s="1"/>
  <c r="T2078" i="2" s="1"/>
  <c r="U2078" i="2" s="1"/>
  <c r="V2078" i="2" s="1"/>
  <c r="K2079" i="2"/>
  <c r="L2079" i="2"/>
  <c r="M2079" i="2" s="1"/>
  <c r="R2079" i="2"/>
  <c r="S2079" i="2" s="1"/>
  <c r="T2079" i="2" s="1"/>
  <c r="U2079" i="2" s="1"/>
  <c r="V2079" i="2" s="1"/>
  <c r="X2079" i="2" s="1"/>
  <c r="K2080" i="2"/>
  <c r="L2080" i="2"/>
  <c r="M2080" i="2" s="1"/>
  <c r="O2080" i="2" s="1"/>
  <c r="R2080" i="2"/>
  <c r="S2080" i="2" s="1"/>
  <c r="T2080" i="2" s="1"/>
  <c r="U2080" i="2" s="1"/>
  <c r="V2080" i="2" s="1"/>
  <c r="K2081" i="2"/>
  <c r="L2081" i="2"/>
  <c r="R2081" i="2"/>
  <c r="S2081" i="2" s="1"/>
  <c r="T2081" i="2" s="1"/>
  <c r="U2081" i="2" s="1"/>
  <c r="V2081" i="2" s="1"/>
  <c r="K2082" i="2"/>
  <c r="L2082" i="2"/>
  <c r="M2082" i="2" s="1"/>
  <c r="N2082" i="2" s="1"/>
  <c r="R2082" i="2"/>
  <c r="S2082" i="2" s="1"/>
  <c r="T2082" i="2" s="1"/>
  <c r="U2082" i="2" s="1"/>
  <c r="V2082" i="2" s="1"/>
  <c r="K2083" i="2"/>
  <c r="L2083" i="2"/>
  <c r="R2083" i="2"/>
  <c r="S2083" i="2" s="1"/>
  <c r="T2083" i="2" s="1"/>
  <c r="U2083" i="2" s="1"/>
  <c r="V2083" i="2" s="1"/>
  <c r="K2084" i="2"/>
  <c r="L2084" i="2"/>
  <c r="M2084" i="2" s="1"/>
  <c r="R2084" i="2"/>
  <c r="S2084" i="2" s="1"/>
  <c r="T2084" i="2" s="1"/>
  <c r="U2084" i="2" s="1"/>
  <c r="V2084" i="2" s="1"/>
  <c r="K2085" i="2"/>
  <c r="L2085" i="2"/>
  <c r="R2085" i="2"/>
  <c r="S2085" i="2" s="1"/>
  <c r="T2085" i="2" s="1"/>
  <c r="U2085" i="2" s="1"/>
  <c r="V2085" i="2" s="1"/>
  <c r="W2085" i="2" s="1"/>
  <c r="K2086" i="2"/>
  <c r="L2086" i="2"/>
  <c r="M2086" i="2" s="1"/>
  <c r="O2086" i="2" s="1"/>
  <c r="R2086" i="2"/>
  <c r="S2086" i="2" s="1"/>
  <c r="T2086" i="2" s="1"/>
  <c r="U2086" i="2" s="1"/>
  <c r="V2086" i="2" s="1"/>
  <c r="K2087" i="2"/>
  <c r="L2087" i="2"/>
  <c r="M2087" i="2" s="1"/>
  <c r="R2087" i="2"/>
  <c r="S2087" i="2" s="1"/>
  <c r="T2087" i="2" s="1"/>
  <c r="U2087" i="2" s="1"/>
  <c r="V2087" i="2" s="1"/>
  <c r="K2088" i="2"/>
  <c r="L2088" i="2"/>
  <c r="M2088" i="2" s="1"/>
  <c r="R2088" i="2"/>
  <c r="S2088" i="2" s="1"/>
  <c r="T2088" i="2" s="1"/>
  <c r="U2088" i="2" s="1"/>
  <c r="V2088" i="2" s="1"/>
  <c r="K2089" i="2"/>
  <c r="L2089" i="2"/>
  <c r="M2089" i="2" s="1"/>
  <c r="O2089" i="2" s="1"/>
  <c r="R2089" i="2"/>
  <c r="S2089" i="2" s="1"/>
  <c r="T2089" i="2" s="1"/>
  <c r="U2089" i="2" s="1"/>
  <c r="V2089" i="2" s="1"/>
  <c r="K2090" i="2"/>
  <c r="L2090" i="2"/>
  <c r="M2090" i="2" s="1"/>
  <c r="O2090" i="2" s="1"/>
  <c r="R2090" i="2"/>
  <c r="S2090" i="2" s="1"/>
  <c r="T2090" i="2" s="1"/>
  <c r="U2090" i="2" s="1"/>
  <c r="V2090" i="2" s="1"/>
  <c r="K2091" i="2"/>
  <c r="L2091" i="2"/>
  <c r="R2091" i="2"/>
  <c r="S2091" i="2" s="1"/>
  <c r="T2091" i="2" s="1"/>
  <c r="U2091" i="2" s="1"/>
  <c r="V2091" i="2" s="1"/>
  <c r="K2092" i="2"/>
  <c r="L2092" i="2"/>
  <c r="R2092" i="2"/>
  <c r="S2092" i="2" s="1"/>
  <c r="T2092" i="2" s="1"/>
  <c r="U2092" i="2" s="1"/>
  <c r="V2092" i="2" s="1"/>
  <c r="K2093" i="2"/>
  <c r="L2093" i="2"/>
  <c r="M2093" i="2" s="1"/>
  <c r="O2093" i="2" s="1"/>
  <c r="R2093" i="2"/>
  <c r="S2093" i="2" s="1"/>
  <c r="T2093" i="2" s="1"/>
  <c r="U2093" i="2" s="1"/>
  <c r="V2093" i="2" s="1"/>
  <c r="K2094" i="2"/>
  <c r="L2094" i="2"/>
  <c r="R2094" i="2"/>
  <c r="S2094" i="2" s="1"/>
  <c r="T2094" i="2" s="1"/>
  <c r="U2094" i="2" s="1"/>
  <c r="V2094" i="2" s="1"/>
  <c r="K2095" i="2"/>
  <c r="L2095" i="2"/>
  <c r="M2095" i="2" s="1"/>
  <c r="O2095" i="2" s="1"/>
  <c r="R2095" i="2"/>
  <c r="S2095" i="2" s="1"/>
  <c r="T2095" i="2" s="1"/>
  <c r="U2095" i="2" s="1"/>
  <c r="V2095" i="2" s="1"/>
  <c r="K2096" i="2"/>
  <c r="L2096" i="2"/>
  <c r="M2096" i="2" s="1"/>
  <c r="O2096" i="2" s="1"/>
  <c r="R2096" i="2"/>
  <c r="S2096" i="2" s="1"/>
  <c r="T2096" i="2" s="1"/>
  <c r="U2096" i="2" s="1"/>
  <c r="V2096" i="2" s="1"/>
  <c r="X2096" i="2" s="1"/>
  <c r="K2097" i="2"/>
  <c r="L2097" i="2"/>
  <c r="R2097" i="2"/>
  <c r="S2097" i="2" s="1"/>
  <c r="T2097" i="2" s="1"/>
  <c r="U2097" i="2" s="1"/>
  <c r="V2097" i="2" s="1"/>
  <c r="X2097" i="2" s="1"/>
  <c r="K2098" i="2"/>
  <c r="L2098" i="2"/>
  <c r="M2098" i="2" s="1"/>
  <c r="N2098" i="2" s="1"/>
  <c r="R2098" i="2"/>
  <c r="S2098" i="2" s="1"/>
  <c r="T2098" i="2" s="1"/>
  <c r="U2098" i="2" s="1"/>
  <c r="V2098" i="2" s="1"/>
  <c r="K2099" i="2"/>
  <c r="L2099" i="2"/>
  <c r="M2099" i="2" s="1"/>
  <c r="R2099" i="2"/>
  <c r="S2099" i="2" s="1"/>
  <c r="T2099" i="2" s="1"/>
  <c r="U2099" i="2" s="1"/>
  <c r="V2099" i="2" s="1"/>
  <c r="K2100" i="2"/>
  <c r="L2100" i="2"/>
  <c r="M2100" i="2" s="1"/>
  <c r="R2100" i="2"/>
  <c r="S2100" i="2" s="1"/>
  <c r="T2100" i="2" s="1"/>
  <c r="U2100" i="2" s="1"/>
  <c r="V2100" i="2" s="1"/>
  <c r="K2101" i="2"/>
  <c r="L2101" i="2"/>
  <c r="M2101" i="2" s="1"/>
  <c r="O2101" i="2" s="1"/>
  <c r="R2101" i="2"/>
  <c r="S2101" i="2" s="1"/>
  <c r="T2101" i="2" s="1"/>
  <c r="U2101" i="2" s="1"/>
  <c r="V2101" i="2" s="1"/>
  <c r="K2102" i="2"/>
  <c r="L2102" i="2"/>
  <c r="R2102" i="2"/>
  <c r="S2102" i="2" s="1"/>
  <c r="T2102" i="2" s="1"/>
  <c r="U2102" i="2" s="1"/>
  <c r="V2102" i="2" s="1"/>
  <c r="X2102" i="2" s="1"/>
  <c r="K2103" i="2"/>
  <c r="L2103" i="2"/>
  <c r="M2103" i="2" s="1"/>
  <c r="R2103" i="2"/>
  <c r="S2103" i="2" s="1"/>
  <c r="T2103" i="2" s="1"/>
  <c r="U2103" i="2" s="1"/>
  <c r="V2103" i="2" s="1"/>
  <c r="K2104" i="2"/>
  <c r="L2104" i="2"/>
  <c r="M2104" i="2" s="1"/>
  <c r="R2104" i="2"/>
  <c r="S2104" i="2" s="1"/>
  <c r="T2104" i="2" s="1"/>
  <c r="U2104" i="2" s="1"/>
  <c r="V2104" i="2" s="1"/>
  <c r="K2105" i="2"/>
  <c r="L2105" i="2"/>
  <c r="R2105" i="2"/>
  <c r="S2105" i="2" s="1"/>
  <c r="T2105" i="2" s="1"/>
  <c r="U2105" i="2" s="1"/>
  <c r="V2105" i="2" s="1"/>
  <c r="K2106" i="2"/>
  <c r="L2106" i="2"/>
  <c r="R2106" i="2"/>
  <c r="S2106" i="2" s="1"/>
  <c r="T2106" i="2" s="1"/>
  <c r="U2106" i="2" s="1"/>
  <c r="V2106" i="2" s="1"/>
  <c r="K2107" i="2"/>
  <c r="L2107" i="2"/>
  <c r="M2107" i="2" s="1"/>
  <c r="R2107" i="2"/>
  <c r="S2107" i="2" s="1"/>
  <c r="T2107" i="2" s="1"/>
  <c r="U2107" i="2" s="1"/>
  <c r="V2107" i="2" s="1"/>
  <c r="K2108" i="2"/>
  <c r="L2108" i="2"/>
  <c r="R2108" i="2"/>
  <c r="S2108" i="2" s="1"/>
  <c r="T2108" i="2" s="1"/>
  <c r="U2108" i="2" s="1"/>
  <c r="V2108" i="2" s="1"/>
  <c r="K2109" i="2"/>
  <c r="L2109" i="2"/>
  <c r="R2109" i="2"/>
  <c r="S2109" i="2" s="1"/>
  <c r="T2109" i="2" s="1"/>
  <c r="U2109" i="2" s="1"/>
  <c r="V2109" i="2" s="1"/>
  <c r="K2110" i="2"/>
  <c r="L2110" i="2"/>
  <c r="R2110" i="2"/>
  <c r="S2110" i="2" s="1"/>
  <c r="T2110" i="2" s="1"/>
  <c r="U2110" i="2" s="1"/>
  <c r="V2110" i="2" s="1"/>
  <c r="W2110" i="2" s="1"/>
  <c r="K2111" i="2"/>
  <c r="L2111" i="2"/>
  <c r="M2111" i="2" s="1"/>
  <c r="N2111" i="2" s="1"/>
  <c r="R2111" i="2"/>
  <c r="S2111" i="2" s="1"/>
  <c r="T2111" i="2" s="1"/>
  <c r="U2111" i="2" s="1"/>
  <c r="V2111" i="2" s="1"/>
  <c r="K2112" i="2"/>
  <c r="L2112" i="2"/>
  <c r="M2112" i="2" s="1"/>
  <c r="O2112" i="2" s="1"/>
  <c r="R2112" i="2"/>
  <c r="S2112" i="2" s="1"/>
  <c r="T2112" i="2" s="1"/>
  <c r="U2112" i="2" s="1"/>
  <c r="V2112" i="2" s="1"/>
  <c r="K2113" i="2"/>
  <c r="L2113" i="2"/>
  <c r="M2113" i="2" s="1"/>
  <c r="O2113" i="2" s="1"/>
  <c r="R2113" i="2"/>
  <c r="S2113" i="2" s="1"/>
  <c r="T2113" i="2" s="1"/>
  <c r="U2113" i="2" s="1"/>
  <c r="V2113" i="2" s="1"/>
  <c r="W2113" i="2" s="1"/>
  <c r="K2114" i="2"/>
  <c r="L2114" i="2"/>
  <c r="M2114" i="2" s="1"/>
  <c r="N2114" i="2" s="1"/>
  <c r="R2114" i="2"/>
  <c r="S2114" i="2" s="1"/>
  <c r="T2114" i="2" s="1"/>
  <c r="U2114" i="2" s="1"/>
  <c r="V2114" i="2" s="1"/>
  <c r="K2115" i="2"/>
  <c r="L2115" i="2"/>
  <c r="R2115" i="2"/>
  <c r="S2115" i="2" s="1"/>
  <c r="T2115" i="2" s="1"/>
  <c r="U2115" i="2" s="1"/>
  <c r="V2115" i="2" s="1"/>
  <c r="K2116" i="2"/>
  <c r="L2116" i="2"/>
  <c r="M2116" i="2" s="1"/>
  <c r="R2116" i="2"/>
  <c r="S2116" i="2" s="1"/>
  <c r="T2116" i="2" s="1"/>
  <c r="U2116" i="2" s="1"/>
  <c r="V2116" i="2" s="1"/>
  <c r="K2117" i="2"/>
  <c r="L2117" i="2"/>
  <c r="M2117" i="2" s="1"/>
  <c r="O2117" i="2" s="1"/>
  <c r="R2117" i="2"/>
  <c r="S2117" i="2" s="1"/>
  <c r="T2117" i="2" s="1"/>
  <c r="U2117" i="2" s="1"/>
  <c r="V2117" i="2" s="1"/>
  <c r="K2118" i="2"/>
  <c r="L2118" i="2"/>
  <c r="M2118" i="2" s="1"/>
  <c r="R2118" i="2"/>
  <c r="S2118" i="2" s="1"/>
  <c r="T2118" i="2" s="1"/>
  <c r="U2118" i="2" s="1"/>
  <c r="V2118" i="2" s="1"/>
  <c r="K2119" i="2"/>
  <c r="L2119" i="2"/>
  <c r="M2119" i="2" s="1"/>
  <c r="O2119" i="2" s="1"/>
  <c r="R2119" i="2"/>
  <c r="S2119" i="2" s="1"/>
  <c r="T2119" i="2" s="1"/>
  <c r="U2119" i="2" s="1"/>
  <c r="V2119" i="2" s="1"/>
  <c r="K2120" i="2"/>
  <c r="L2120" i="2"/>
  <c r="R2120" i="2"/>
  <c r="S2120" i="2" s="1"/>
  <c r="T2120" i="2" s="1"/>
  <c r="U2120" i="2" s="1"/>
  <c r="V2120" i="2" s="1"/>
  <c r="X2120" i="2" s="1"/>
  <c r="K2121" i="2"/>
  <c r="L2121" i="2"/>
  <c r="R2121" i="2"/>
  <c r="S2121" i="2" s="1"/>
  <c r="T2121" i="2" s="1"/>
  <c r="U2121" i="2" s="1"/>
  <c r="V2121" i="2" s="1"/>
  <c r="K2122" i="2"/>
  <c r="L2122" i="2"/>
  <c r="M2122" i="2" s="1"/>
  <c r="R2122" i="2"/>
  <c r="S2122" i="2" s="1"/>
  <c r="T2122" i="2" s="1"/>
  <c r="U2122" i="2" s="1"/>
  <c r="V2122" i="2" s="1"/>
  <c r="X2122" i="2" s="1"/>
  <c r="K2123" i="2"/>
  <c r="L2123" i="2"/>
  <c r="M2123" i="2" s="1"/>
  <c r="N2123" i="2" s="1"/>
  <c r="R2123" i="2"/>
  <c r="S2123" i="2" s="1"/>
  <c r="T2123" i="2" s="1"/>
  <c r="U2123" i="2" s="1"/>
  <c r="V2123" i="2" s="1"/>
  <c r="K2124" i="2"/>
  <c r="L2124" i="2"/>
  <c r="M2124" i="2" s="1"/>
  <c r="R2124" i="2"/>
  <c r="S2124" i="2" s="1"/>
  <c r="T2124" i="2" s="1"/>
  <c r="U2124" i="2" s="1"/>
  <c r="V2124" i="2" s="1"/>
  <c r="K2125" i="2"/>
  <c r="L2125" i="2"/>
  <c r="R2125" i="2"/>
  <c r="S2125" i="2" s="1"/>
  <c r="T2125" i="2" s="1"/>
  <c r="U2125" i="2" s="1"/>
  <c r="V2125" i="2" s="1"/>
  <c r="K2126" i="2"/>
  <c r="L2126" i="2"/>
  <c r="R2126" i="2"/>
  <c r="S2126" i="2" s="1"/>
  <c r="T2126" i="2" s="1"/>
  <c r="U2126" i="2" s="1"/>
  <c r="V2126" i="2" s="1"/>
  <c r="K2127" i="2"/>
  <c r="L2127" i="2"/>
  <c r="M2127" i="2" s="1"/>
  <c r="R2127" i="2"/>
  <c r="S2127" i="2" s="1"/>
  <c r="T2127" i="2" s="1"/>
  <c r="U2127" i="2" s="1"/>
  <c r="V2127" i="2" s="1"/>
  <c r="K2128" i="2"/>
  <c r="L2128" i="2"/>
  <c r="M2128" i="2" s="1"/>
  <c r="N2128" i="2" s="1"/>
  <c r="R2128" i="2"/>
  <c r="S2128" i="2" s="1"/>
  <c r="T2128" i="2" s="1"/>
  <c r="U2128" i="2" s="1"/>
  <c r="V2128" i="2" s="1"/>
  <c r="K2129" i="2"/>
  <c r="L2129" i="2"/>
  <c r="M2129" i="2" s="1"/>
  <c r="O2129" i="2" s="1"/>
  <c r="R2129" i="2"/>
  <c r="S2129" i="2" s="1"/>
  <c r="T2129" i="2" s="1"/>
  <c r="U2129" i="2" s="1"/>
  <c r="V2129" i="2" s="1"/>
  <c r="K2130" i="2"/>
  <c r="L2130" i="2"/>
  <c r="R2130" i="2"/>
  <c r="S2130" i="2" s="1"/>
  <c r="T2130" i="2" s="1"/>
  <c r="U2130" i="2" s="1"/>
  <c r="V2130" i="2" s="1"/>
  <c r="K2131" i="2"/>
  <c r="L2131" i="2"/>
  <c r="M2131" i="2" s="1"/>
  <c r="R2131" i="2"/>
  <c r="S2131" i="2" s="1"/>
  <c r="T2131" i="2" s="1"/>
  <c r="U2131" i="2" s="1"/>
  <c r="V2131" i="2" s="1"/>
  <c r="K2132" i="2"/>
  <c r="L2132" i="2"/>
  <c r="M2132" i="2" s="1"/>
  <c r="R2132" i="2"/>
  <c r="S2132" i="2" s="1"/>
  <c r="T2132" i="2" s="1"/>
  <c r="U2132" i="2" s="1"/>
  <c r="V2132" i="2" s="1"/>
  <c r="K2133" i="2"/>
  <c r="L2133" i="2"/>
  <c r="M2133" i="2" s="1"/>
  <c r="O2133" i="2" s="1"/>
  <c r="R2133" i="2"/>
  <c r="S2133" i="2" s="1"/>
  <c r="T2133" i="2" s="1"/>
  <c r="U2133" i="2" s="1"/>
  <c r="V2133" i="2" s="1"/>
  <c r="K2134" i="2"/>
  <c r="L2134" i="2"/>
  <c r="M2134" i="2" s="1"/>
  <c r="R2134" i="2"/>
  <c r="S2134" i="2" s="1"/>
  <c r="T2134" i="2" s="1"/>
  <c r="U2134" i="2" s="1"/>
  <c r="V2134" i="2" s="1"/>
  <c r="K2135" i="2"/>
  <c r="L2135" i="2"/>
  <c r="R2135" i="2"/>
  <c r="S2135" i="2" s="1"/>
  <c r="T2135" i="2" s="1"/>
  <c r="U2135" i="2" s="1"/>
  <c r="V2135" i="2" s="1"/>
  <c r="K2136" i="2"/>
  <c r="L2136" i="2"/>
  <c r="M2136" i="2" s="1"/>
  <c r="R2136" i="2"/>
  <c r="S2136" i="2" s="1"/>
  <c r="T2136" i="2" s="1"/>
  <c r="U2136" i="2" s="1"/>
  <c r="V2136" i="2" s="1"/>
  <c r="K2137" i="2"/>
  <c r="L2137" i="2"/>
  <c r="R2137" i="2"/>
  <c r="S2137" i="2" s="1"/>
  <c r="T2137" i="2" s="1"/>
  <c r="U2137" i="2" s="1"/>
  <c r="V2137" i="2" s="1"/>
  <c r="K2138" i="2"/>
  <c r="L2138" i="2"/>
  <c r="R2138" i="2"/>
  <c r="S2138" i="2" s="1"/>
  <c r="T2138" i="2" s="1"/>
  <c r="U2138" i="2" s="1"/>
  <c r="V2138" i="2" s="1"/>
  <c r="K2139" i="2"/>
  <c r="L2139" i="2"/>
  <c r="R2139" i="2"/>
  <c r="S2139" i="2" s="1"/>
  <c r="T2139" i="2" s="1"/>
  <c r="U2139" i="2" s="1"/>
  <c r="V2139" i="2" s="1"/>
  <c r="X2139" i="2" s="1"/>
  <c r="K2140" i="2"/>
  <c r="L2140" i="2"/>
  <c r="R2140" i="2"/>
  <c r="S2140" i="2" s="1"/>
  <c r="T2140" i="2" s="1"/>
  <c r="U2140" i="2" s="1"/>
  <c r="V2140" i="2" s="1"/>
  <c r="K2141" i="2"/>
  <c r="L2141" i="2"/>
  <c r="R2141" i="2"/>
  <c r="S2141" i="2" s="1"/>
  <c r="T2141" i="2" s="1"/>
  <c r="U2141" i="2" s="1"/>
  <c r="V2141" i="2" s="1"/>
  <c r="X2141" i="2" s="1"/>
  <c r="K2142" i="2"/>
  <c r="L2142" i="2"/>
  <c r="M2142" i="2" s="1"/>
  <c r="O2142" i="2" s="1"/>
  <c r="R2142" i="2"/>
  <c r="S2142" i="2" s="1"/>
  <c r="T2142" i="2" s="1"/>
  <c r="U2142" i="2" s="1"/>
  <c r="V2142" i="2" s="1"/>
  <c r="W2142" i="2" s="1"/>
  <c r="K2143" i="2"/>
  <c r="L2143" i="2"/>
  <c r="M2143" i="2" s="1"/>
  <c r="O2143" i="2" s="1"/>
  <c r="R2143" i="2"/>
  <c r="S2143" i="2" s="1"/>
  <c r="T2143" i="2" s="1"/>
  <c r="U2143" i="2" s="1"/>
  <c r="V2143" i="2" s="1"/>
  <c r="K2144" i="2"/>
  <c r="L2144" i="2"/>
  <c r="M2144" i="2" s="1"/>
  <c r="R2144" i="2"/>
  <c r="S2144" i="2" s="1"/>
  <c r="T2144" i="2" s="1"/>
  <c r="U2144" i="2" s="1"/>
  <c r="V2144" i="2" s="1"/>
  <c r="K2145" i="2"/>
  <c r="L2145" i="2"/>
  <c r="M2145" i="2" s="1"/>
  <c r="O2145" i="2" s="1"/>
  <c r="R2145" i="2"/>
  <c r="S2145" i="2" s="1"/>
  <c r="T2145" i="2" s="1"/>
  <c r="U2145" i="2" s="1"/>
  <c r="V2145" i="2" s="1"/>
  <c r="K2146" i="2"/>
  <c r="L2146" i="2"/>
  <c r="R2146" i="2"/>
  <c r="S2146" i="2" s="1"/>
  <c r="T2146" i="2" s="1"/>
  <c r="U2146" i="2" s="1"/>
  <c r="V2146" i="2" s="1"/>
  <c r="K2147" i="2"/>
  <c r="L2147" i="2"/>
  <c r="M2147" i="2" s="1"/>
  <c r="R2147" i="2"/>
  <c r="S2147" i="2" s="1"/>
  <c r="T2147" i="2" s="1"/>
  <c r="U2147" i="2" s="1"/>
  <c r="V2147" i="2" s="1"/>
  <c r="K2148" i="2"/>
  <c r="L2148" i="2"/>
  <c r="R2148" i="2"/>
  <c r="S2148" i="2" s="1"/>
  <c r="T2148" i="2" s="1"/>
  <c r="U2148" i="2" s="1"/>
  <c r="V2148" i="2" s="1"/>
  <c r="W2148" i="2" s="1"/>
  <c r="K2149" i="2"/>
  <c r="L2149" i="2"/>
  <c r="R2149" i="2"/>
  <c r="S2149" i="2" s="1"/>
  <c r="T2149" i="2" s="1"/>
  <c r="U2149" i="2" s="1"/>
  <c r="V2149" i="2" s="1"/>
  <c r="K2150" i="2"/>
  <c r="L2150" i="2"/>
  <c r="M2150" i="2" s="1"/>
  <c r="R2150" i="2"/>
  <c r="S2150" i="2" s="1"/>
  <c r="T2150" i="2" s="1"/>
  <c r="U2150" i="2" s="1"/>
  <c r="V2150" i="2" s="1"/>
  <c r="K2151" i="2"/>
  <c r="L2151" i="2"/>
  <c r="M2151" i="2" s="1"/>
  <c r="R2151" i="2"/>
  <c r="S2151" i="2" s="1"/>
  <c r="T2151" i="2" s="1"/>
  <c r="U2151" i="2" s="1"/>
  <c r="V2151" i="2" s="1"/>
  <c r="X2151" i="2" s="1"/>
  <c r="K2152" i="2"/>
  <c r="L2152" i="2"/>
  <c r="M2152" i="2" s="1"/>
  <c r="N2152" i="2" s="1"/>
  <c r="R2152" i="2"/>
  <c r="S2152" i="2" s="1"/>
  <c r="T2152" i="2" s="1"/>
  <c r="U2152" i="2" s="1"/>
  <c r="V2152" i="2" s="1"/>
  <c r="K2153" i="2"/>
  <c r="L2153" i="2"/>
  <c r="M2153" i="2" s="1"/>
  <c r="R2153" i="2"/>
  <c r="S2153" i="2" s="1"/>
  <c r="T2153" i="2" s="1"/>
  <c r="U2153" i="2" s="1"/>
  <c r="V2153" i="2" s="1"/>
  <c r="K2154" i="2"/>
  <c r="L2154" i="2"/>
  <c r="M2154" i="2" s="1"/>
  <c r="O2154" i="2" s="1"/>
  <c r="R2154" i="2"/>
  <c r="S2154" i="2" s="1"/>
  <c r="T2154" i="2" s="1"/>
  <c r="U2154" i="2" s="1"/>
  <c r="V2154" i="2" s="1"/>
  <c r="W2154" i="2" s="1"/>
  <c r="K2155" i="2"/>
  <c r="L2155" i="2"/>
  <c r="M2155" i="2" s="1"/>
  <c r="R2155" i="2"/>
  <c r="S2155" i="2" s="1"/>
  <c r="T2155" i="2" s="1"/>
  <c r="U2155" i="2" s="1"/>
  <c r="V2155" i="2" s="1"/>
  <c r="K2156" i="2"/>
  <c r="L2156" i="2"/>
  <c r="R2156" i="2"/>
  <c r="S2156" i="2" s="1"/>
  <c r="T2156" i="2" s="1"/>
  <c r="U2156" i="2" s="1"/>
  <c r="V2156" i="2" s="1"/>
  <c r="K2157" i="2"/>
  <c r="L2157" i="2"/>
  <c r="R2157" i="2"/>
  <c r="S2157" i="2" s="1"/>
  <c r="T2157" i="2" s="1"/>
  <c r="U2157" i="2" s="1"/>
  <c r="V2157" i="2" s="1"/>
  <c r="K2158" i="2"/>
  <c r="L2158" i="2"/>
  <c r="M2158" i="2" s="1"/>
  <c r="R2158" i="2"/>
  <c r="S2158" i="2" s="1"/>
  <c r="T2158" i="2" s="1"/>
  <c r="U2158" i="2" s="1"/>
  <c r="V2158" i="2" s="1"/>
  <c r="W2158" i="2" s="1"/>
  <c r="K2159" i="2"/>
  <c r="L2159" i="2"/>
  <c r="M2159" i="2" s="1"/>
  <c r="N2159" i="2" s="1"/>
  <c r="R2159" i="2"/>
  <c r="S2159" i="2" s="1"/>
  <c r="T2159" i="2" s="1"/>
  <c r="U2159" i="2" s="1"/>
  <c r="V2159" i="2" s="1"/>
  <c r="K2160" i="2"/>
  <c r="L2160" i="2"/>
  <c r="M2160" i="2" s="1"/>
  <c r="O2160" i="2" s="1"/>
  <c r="R2160" i="2"/>
  <c r="S2160" i="2" s="1"/>
  <c r="T2160" i="2" s="1"/>
  <c r="U2160" i="2" s="1"/>
  <c r="V2160" i="2" s="1"/>
  <c r="K2161" i="2"/>
  <c r="L2161" i="2"/>
  <c r="R2161" i="2"/>
  <c r="S2161" i="2" s="1"/>
  <c r="T2161" i="2" s="1"/>
  <c r="U2161" i="2" s="1"/>
  <c r="V2161" i="2" s="1"/>
  <c r="K2162" i="2"/>
  <c r="L2162" i="2"/>
  <c r="M2162" i="2" s="1"/>
  <c r="R2162" i="2"/>
  <c r="S2162" i="2" s="1"/>
  <c r="T2162" i="2" s="1"/>
  <c r="U2162" i="2" s="1"/>
  <c r="V2162" i="2" s="1"/>
  <c r="W2162" i="2" s="1"/>
  <c r="K2163" i="2"/>
  <c r="L2163" i="2"/>
  <c r="R2163" i="2"/>
  <c r="S2163" i="2" s="1"/>
  <c r="T2163" i="2" s="1"/>
  <c r="U2163" i="2" s="1"/>
  <c r="V2163" i="2" s="1"/>
  <c r="K2164" i="2"/>
  <c r="L2164" i="2"/>
  <c r="M2164" i="2" s="1"/>
  <c r="O2164" i="2" s="1"/>
  <c r="R2164" i="2"/>
  <c r="S2164" i="2" s="1"/>
  <c r="T2164" i="2" s="1"/>
  <c r="U2164" i="2" s="1"/>
  <c r="V2164" i="2" s="1"/>
  <c r="K2165" i="2"/>
  <c r="L2165" i="2"/>
  <c r="M2165" i="2" s="1"/>
  <c r="O2165" i="2" s="1"/>
  <c r="R2165" i="2"/>
  <c r="S2165" i="2" s="1"/>
  <c r="T2165" i="2" s="1"/>
  <c r="U2165" i="2" s="1"/>
  <c r="V2165" i="2" s="1"/>
  <c r="K2166" i="2"/>
  <c r="L2166" i="2"/>
  <c r="M2166" i="2" s="1"/>
  <c r="O2166" i="2" s="1"/>
  <c r="R2166" i="2"/>
  <c r="S2166" i="2" s="1"/>
  <c r="T2166" i="2" s="1"/>
  <c r="U2166" i="2" s="1"/>
  <c r="V2166" i="2" s="1"/>
  <c r="K2167" i="2"/>
  <c r="L2167" i="2"/>
  <c r="R2167" i="2"/>
  <c r="S2167" i="2" s="1"/>
  <c r="T2167" i="2" s="1"/>
  <c r="U2167" i="2" s="1"/>
  <c r="V2167" i="2" s="1"/>
  <c r="K2168" i="2"/>
  <c r="L2168" i="2"/>
  <c r="M2168" i="2" s="1"/>
  <c r="R2168" i="2"/>
  <c r="S2168" i="2" s="1"/>
  <c r="T2168" i="2" s="1"/>
  <c r="U2168" i="2" s="1"/>
  <c r="V2168" i="2" s="1"/>
  <c r="X2168" i="2" s="1"/>
  <c r="K2169" i="2"/>
  <c r="L2169" i="2"/>
  <c r="M2169" i="2" s="1"/>
  <c r="R2169" i="2"/>
  <c r="S2169" i="2" s="1"/>
  <c r="T2169" i="2" s="1"/>
  <c r="U2169" i="2" s="1"/>
  <c r="V2169" i="2" s="1"/>
  <c r="K2170" i="2"/>
  <c r="L2170" i="2"/>
  <c r="M2170" i="2" s="1"/>
  <c r="R2170" i="2"/>
  <c r="S2170" i="2" s="1"/>
  <c r="T2170" i="2" s="1"/>
  <c r="U2170" i="2" s="1"/>
  <c r="V2170" i="2" s="1"/>
  <c r="K2171" i="2"/>
  <c r="L2171" i="2"/>
  <c r="M2171" i="2" s="1"/>
  <c r="R2171" i="2"/>
  <c r="S2171" i="2" s="1"/>
  <c r="T2171" i="2" s="1"/>
  <c r="U2171" i="2" s="1"/>
  <c r="V2171" i="2" s="1"/>
  <c r="K2172" i="2"/>
  <c r="L2172" i="2"/>
  <c r="R2172" i="2"/>
  <c r="S2172" i="2" s="1"/>
  <c r="T2172" i="2" s="1"/>
  <c r="U2172" i="2" s="1"/>
  <c r="V2172" i="2" s="1"/>
  <c r="K2173" i="2"/>
  <c r="L2173" i="2"/>
  <c r="M2173" i="2" s="1"/>
  <c r="R2173" i="2"/>
  <c r="S2173" i="2" s="1"/>
  <c r="T2173" i="2" s="1"/>
  <c r="U2173" i="2" s="1"/>
  <c r="V2173" i="2" s="1"/>
  <c r="X2173" i="2" s="1"/>
  <c r="K2174" i="2"/>
  <c r="L2174" i="2"/>
  <c r="M2174" i="2" s="1"/>
  <c r="O2174" i="2" s="1"/>
  <c r="R2174" i="2"/>
  <c r="S2174" i="2" s="1"/>
  <c r="T2174" i="2" s="1"/>
  <c r="U2174" i="2" s="1"/>
  <c r="V2174" i="2" s="1"/>
  <c r="K2175" i="2"/>
  <c r="L2175" i="2"/>
  <c r="M2175" i="2" s="1"/>
  <c r="R2175" i="2"/>
  <c r="S2175" i="2" s="1"/>
  <c r="T2175" i="2" s="1"/>
  <c r="U2175" i="2" s="1"/>
  <c r="V2175" i="2" s="1"/>
  <c r="K2176" i="2"/>
  <c r="L2176" i="2"/>
  <c r="M2176" i="2" s="1"/>
  <c r="O2176" i="2" s="1"/>
  <c r="R2176" i="2"/>
  <c r="S2176" i="2" s="1"/>
  <c r="T2176" i="2" s="1"/>
  <c r="U2176" i="2" s="1"/>
  <c r="V2176" i="2" s="1"/>
  <c r="K2177" i="2"/>
  <c r="L2177" i="2"/>
  <c r="M2177" i="2" s="1"/>
  <c r="O2177" i="2" s="1"/>
  <c r="R2177" i="2"/>
  <c r="S2177" i="2" s="1"/>
  <c r="T2177" i="2" s="1"/>
  <c r="U2177" i="2" s="1"/>
  <c r="V2177" i="2" s="1"/>
  <c r="K2178" i="2"/>
  <c r="L2178" i="2"/>
  <c r="R2178" i="2"/>
  <c r="S2178" i="2" s="1"/>
  <c r="T2178" i="2" s="1"/>
  <c r="U2178" i="2" s="1"/>
  <c r="V2178" i="2" s="1"/>
  <c r="K2179" i="2"/>
  <c r="L2179" i="2"/>
  <c r="M2179" i="2" s="1"/>
  <c r="R2179" i="2"/>
  <c r="S2179" i="2" s="1"/>
  <c r="T2179" i="2" s="1"/>
  <c r="U2179" i="2" s="1"/>
  <c r="V2179" i="2" s="1"/>
  <c r="K2180" i="2"/>
  <c r="L2180" i="2"/>
  <c r="R2180" i="2"/>
  <c r="S2180" i="2" s="1"/>
  <c r="T2180" i="2" s="1"/>
  <c r="U2180" i="2" s="1"/>
  <c r="V2180" i="2" s="1"/>
  <c r="K2181" i="2"/>
  <c r="L2181" i="2"/>
  <c r="R2181" i="2"/>
  <c r="S2181" i="2" s="1"/>
  <c r="T2181" i="2" s="1"/>
  <c r="U2181" i="2" s="1"/>
  <c r="V2181" i="2" s="1"/>
  <c r="K2182" i="2"/>
  <c r="L2182" i="2"/>
  <c r="M2182" i="2" s="1"/>
  <c r="R2182" i="2"/>
  <c r="S2182" i="2" s="1"/>
  <c r="T2182" i="2" s="1"/>
  <c r="U2182" i="2" s="1"/>
  <c r="V2182" i="2" s="1"/>
  <c r="X2182" i="2" s="1"/>
  <c r="K2183" i="2"/>
  <c r="L2183" i="2"/>
  <c r="R2183" i="2"/>
  <c r="S2183" i="2" s="1"/>
  <c r="T2183" i="2" s="1"/>
  <c r="U2183" i="2" s="1"/>
  <c r="V2183" i="2" s="1"/>
  <c r="K2184" i="2"/>
  <c r="L2184" i="2"/>
  <c r="R2184" i="2"/>
  <c r="S2184" i="2" s="1"/>
  <c r="T2184" i="2" s="1"/>
  <c r="U2184" i="2" s="1"/>
  <c r="V2184" i="2" s="1"/>
  <c r="W2184" i="2" s="1"/>
  <c r="K2185" i="2"/>
  <c r="L2185" i="2"/>
  <c r="M2185" i="2" s="1"/>
  <c r="R2185" i="2"/>
  <c r="S2185" i="2" s="1"/>
  <c r="T2185" i="2" s="1"/>
  <c r="U2185" i="2" s="1"/>
  <c r="V2185" i="2" s="1"/>
  <c r="W2185" i="2" s="1"/>
  <c r="K2186" i="2"/>
  <c r="L2186" i="2"/>
  <c r="R2186" i="2"/>
  <c r="S2186" i="2" s="1"/>
  <c r="T2186" i="2" s="1"/>
  <c r="U2186" i="2" s="1"/>
  <c r="V2186" i="2" s="1"/>
  <c r="K2187" i="2"/>
  <c r="L2187" i="2"/>
  <c r="M2187" i="2" s="1"/>
  <c r="O2187" i="2" s="1"/>
  <c r="R2187" i="2"/>
  <c r="S2187" i="2" s="1"/>
  <c r="T2187" i="2" s="1"/>
  <c r="U2187" i="2" s="1"/>
  <c r="V2187" i="2" s="1"/>
  <c r="K2188" i="2"/>
  <c r="L2188" i="2"/>
  <c r="R2188" i="2"/>
  <c r="S2188" i="2" s="1"/>
  <c r="T2188" i="2" s="1"/>
  <c r="U2188" i="2" s="1"/>
  <c r="V2188" i="2" s="1"/>
  <c r="K2189" i="2"/>
  <c r="L2189" i="2"/>
  <c r="M2189" i="2" s="1"/>
  <c r="R2189" i="2"/>
  <c r="S2189" i="2" s="1"/>
  <c r="T2189" i="2" s="1"/>
  <c r="U2189" i="2" s="1"/>
  <c r="V2189" i="2" s="1"/>
  <c r="K2190" i="2"/>
  <c r="L2190" i="2"/>
  <c r="M2190" i="2" s="1"/>
  <c r="N2190" i="2" s="1"/>
  <c r="R2190" i="2"/>
  <c r="S2190" i="2" s="1"/>
  <c r="T2190" i="2" s="1"/>
  <c r="U2190" i="2" s="1"/>
  <c r="V2190" i="2" s="1"/>
  <c r="K2191" i="2"/>
  <c r="L2191" i="2"/>
  <c r="R2191" i="2"/>
  <c r="S2191" i="2" s="1"/>
  <c r="T2191" i="2" s="1"/>
  <c r="U2191" i="2" s="1"/>
  <c r="V2191" i="2" s="1"/>
  <c r="K2192" i="2"/>
  <c r="L2192" i="2"/>
  <c r="M2192" i="2" s="1"/>
  <c r="R2192" i="2"/>
  <c r="S2192" i="2" s="1"/>
  <c r="T2192" i="2" s="1"/>
  <c r="U2192" i="2" s="1"/>
  <c r="V2192" i="2" s="1"/>
  <c r="K2193" i="2"/>
  <c r="L2193" i="2"/>
  <c r="R2193" i="2"/>
  <c r="S2193" i="2" s="1"/>
  <c r="T2193" i="2" s="1"/>
  <c r="U2193" i="2" s="1"/>
  <c r="V2193" i="2" s="1"/>
  <c r="W2193" i="2" s="1"/>
  <c r="K2194" i="2"/>
  <c r="L2194" i="2"/>
  <c r="R2194" i="2"/>
  <c r="S2194" i="2" s="1"/>
  <c r="T2194" i="2" s="1"/>
  <c r="U2194" i="2" s="1"/>
  <c r="V2194" i="2" s="1"/>
  <c r="X2194" i="2" s="1"/>
  <c r="K2195" i="2"/>
  <c r="L2195" i="2"/>
  <c r="M2195" i="2" s="1"/>
  <c r="N2195" i="2" s="1"/>
  <c r="R2195" i="2"/>
  <c r="S2195" i="2" s="1"/>
  <c r="T2195" i="2" s="1"/>
  <c r="U2195" i="2" s="1"/>
  <c r="V2195" i="2" s="1"/>
  <c r="K2196" i="2"/>
  <c r="L2196" i="2"/>
  <c r="M2196" i="2" s="1"/>
  <c r="O2196" i="2" s="1"/>
  <c r="R2196" i="2"/>
  <c r="S2196" i="2" s="1"/>
  <c r="T2196" i="2" s="1"/>
  <c r="U2196" i="2" s="1"/>
  <c r="V2196" i="2" s="1"/>
  <c r="X2196" i="2" s="1"/>
  <c r="K2197" i="2"/>
  <c r="L2197" i="2"/>
  <c r="M2197" i="2" s="1"/>
  <c r="O2197" i="2" s="1"/>
  <c r="R2197" i="2"/>
  <c r="S2197" i="2" s="1"/>
  <c r="T2197" i="2" s="1"/>
  <c r="U2197" i="2" s="1"/>
  <c r="V2197" i="2" s="1"/>
  <c r="K2198" i="2"/>
  <c r="L2198" i="2"/>
  <c r="M2198" i="2" s="1"/>
  <c r="O2198" i="2" s="1"/>
  <c r="R2198" i="2"/>
  <c r="S2198" i="2" s="1"/>
  <c r="T2198" i="2" s="1"/>
  <c r="U2198" i="2" s="1"/>
  <c r="V2198" i="2" s="1"/>
  <c r="K2199" i="2"/>
  <c r="L2199" i="2"/>
  <c r="R2199" i="2"/>
  <c r="S2199" i="2" s="1"/>
  <c r="T2199" i="2" s="1"/>
  <c r="U2199" i="2" s="1"/>
  <c r="V2199" i="2" s="1"/>
  <c r="K2200" i="2"/>
  <c r="L2200" i="2"/>
  <c r="M2200" i="2" s="1"/>
  <c r="R2200" i="2"/>
  <c r="S2200" i="2" s="1"/>
  <c r="T2200" i="2" s="1"/>
  <c r="U2200" i="2" s="1"/>
  <c r="V2200" i="2" s="1"/>
  <c r="K2201" i="2"/>
  <c r="L2201" i="2"/>
  <c r="M2201" i="2" s="1"/>
  <c r="R2201" i="2"/>
  <c r="S2201" i="2" s="1"/>
  <c r="T2201" i="2" s="1"/>
  <c r="U2201" i="2" s="1"/>
  <c r="V2201" i="2" s="1"/>
  <c r="K2202" i="2"/>
  <c r="L2202" i="2"/>
  <c r="R2202" i="2"/>
  <c r="S2202" i="2" s="1"/>
  <c r="T2202" i="2" s="1"/>
  <c r="U2202" i="2" s="1"/>
  <c r="V2202" i="2" s="1"/>
  <c r="K2203" i="2"/>
  <c r="L2203" i="2"/>
  <c r="R2203" i="2"/>
  <c r="S2203" i="2" s="1"/>
  <c r="T2203" i="2" s="1"/>
  <c r="U2203" i="2" s="1"/>
  <c r="V2203" i="2" s="1"/>
  <c r="K2204" i="2"/>
  <c r="L2204" i="2"/>
  <c r="M2204" i="2" s="1"/>
  <c r="O2204" i="2" s="1"/>
  <c r="R2204" i="2"/>
  <c r="S2204" i="2" s="1"/>
  <c r="T2204" i="2" s="1"/>
  <c r="U2204" i="2" s="1"/>
  <c r="V2204" i="2" s="1"/>
  <c r="K2205" i="2"/>
  <c r="L2205" i="2"/>
  <c r="M2205" i="2" s="1"/>
  <c r="O2205" i="2" s="1"/>
  <c r="R2205" i="2"/>
  <c r="S2205" i="2" s="1"/>
  <c r="T2205" i="2" s="1"/>
  <c r="U2205" i="2" s="1"/>
  <c r="V2205" i="2" s="1"/>
  <c r="K2206" i="2"/>
  <c r="L2206" i="2"/>
  <c r="M2206" i="2" s="1"/>
  <c r="R2206" i="2"/>
  <c r="S2206" i="2" s="1"/>
  <c r="T2206" i="2" s="1"/>
  <c r="U2206" i="2" s="1"/>
  <c r="V2206" i="2" s="1"/>
  <c r="X2206" i="2" s="1"/>
  <c r="K2207" i="2"/>
  <c r="L2207" i="2"/>
  <c r="M2207" i="2" s="1"/>
  <c r="O2207" i="2" s="1"/>
  <c r="R2207" i="2"/>
  <c r="S2207" i="2" s="1"/>
  <c r="T2207" i="2" s="1"/>
  <c r="U2207" i="2" s="1"/>
  <c r="V2207" i="2" s="1"/>
  <c r="K2208" i="2"/>
  <c r="L2208" i="2"/>
  <c r="R2208" i="2"/>
  <c r="S2208" i="2" s="1"/>
  <c r="T2208" i="2" s="1"/>
  <c r="U2208" i="2" s="1"/>
  <c r="V2208" i="2" s="1"/>
  <c r="K2209" i="2"/>
  <c r="L2209" i="2"/>
  <c r="M2209" i="2" s="1"/>
  <c r="O2209" i="2" s="1"/>
  <c r="R2209" i="2"/>
  <c r="S2209" i="2" s="1"/>
  <c r="T2209" i="2" s="1"/>
  <c r="U2209" i="2" s="1"/>
  <c r="V2209" i="2" s="1"/>
  <c r="K2210" i="2"/>
  <c r="L2210" i="2"/>
  <c r="R2210" i="2"/>
  <c r="S2210" i="2" s="1"/>
  <c r="T2210" i="2" s="1"/>
  <c r="U2210" i="2" s="1"/>
  <c r="V2210" i="2" s="1"/>
  <c r="K2211" i="2"/>
  <c r="L2211" i="2"/>
  <c r="R2211" i="2"/>
  <c r="S2211" i="2" s="1"/>
  <c r="T2211" i="2" s="1"/>
  <c r="U2211" i="2" s="1"/>
  <c r="V2211" i="2" s="1"/>
  <c r="K2212" i="2"/>
  <c r="L2212" i="2"/>
  <c r="M2212" i="2" s="1"/>
  <c r="R2212" i="2"/>
  <c r="S2212" i="2" s="1"/>
  <c r="T2212" i="2" s="1"/>
  <c r="U2212" i="2" s="1"/>
  <c r="V2212" i="2" s="1"/>
  <c r="K2213" i="2"/>
  <c r="L2213" i="2"/>
  <c r="R2213" i="2"/>
  <c r="S2213" i="2" s="1"/>
  <c r="T2213" i="2" s="1"/>
  <c r="U2213" i="2" s="1"/>
  <c r="V2213" i="2" s="1"/>
  <c r="K2214" i="2"/>
  <c r="L2214" i="2"/>
  <c r="R2214" i="2"/>
  <c r="S2214" i="2" s="1"/>
  <c r="T2214" i="2" s="1"/>
  <c r="U2214" i="2" s="1"/>
  <c r="V2214" i="2" s="1"/>
  <c r="W2214" i="2" s="1"/>
  <c r="K2215" i="2"/>
  <c r="L2215" i="2"/>
  <c r="R2215" i="2"/>
  <c r="S2215" i="2" s="1"/>
  <c r="T2215" i="2" s="1"/>
  <c r="U2215" i="2" s="1"/>
  <c r="V2215" i="2" s="1"/>
  <c r="K2216" i="2"/>
  <c r="L2216" i="2"/>
  <c r="M2216" i="2" s="1"/>
  <c r="R2216" i="2"/>
  <c r="S2216" i="2" s="1"/>
  <c r="T2216" i="2" s="1"/>
  <c r="U2216" i="2" s="1"/>
  <c r="V2216" i="2" s="1"/>
  <c r="X2216" i="2" s="1"/>
  <c r="K2217" i="2"/>
  <c r="L2217" i="2"/>
  <c r="M2217" i="2" s="1"/>
  <c r="R2217" i="2"/>
  <c r="S2217" i="2" s="1"/>
  <c r="T2217" i="2" s="1"/>
  <c r="U2217" i="2" s="1"/>
  <c r="V2217" i="2" s="1"/>
  <c r="W2217" i="2" s="1"/>
  <c r="K2218" i="2"/>
  <c r="L2218" i="2"/>
  <c r="M2218" i="2" s="1"/>
  <c r="R2218" i="2"/>
  <c r="S2218" i="2" s="1"/>
  <c r="T2218" i="2" s="1"/>
  <c r="U2218" i="2" s="1"/>
  <c r="V2218" i="2" s="1"/>
  <c r="W2218" i="2" s="1"/>
  <c r="K2219" i="2"/>
  <c r="L2219" i="2"/>
  <c r="M2219" i="2" s="1"/>
  <c r="O2219" i="2" s="1"/>
  <c r="R2219" i="2"/>
  <c r="S2219" i="2" s="1"/>
  <c r="T2219" i="2" s="1"/>
  <c r="U2219" i="2" s="1"/>
  <c r="V2219" i="2" s="1"/>
  <c r="K2220" i="2"/>
  <c r="L2220" i="2"/>
  <c r="R2220" i="2"/>
  <c r="S2220" i="2" s="1"/>
  <c r="T2220" i="2" s="1"/>
  <c r="U2220" i="2" s="1"/>
  <c r="V2220" i="2" s="1"/>
  <c r="K2221" i="2"/>
  <c r="L2221" i="2"/>
  <c r="R2221" i="2"/>
  <c r="S2221" i="2" s="1"/>
  <c r="T2221" i="2" s="1"/>
  <c r="U2221" i="2" s="1"/>
  <c r="V2221" i="2" s="1"/>
  <c r="K2222" i="2"/>
  <c r="L2222" i="2"/>
  <c r="M2222" i="2" s="1"/>
  <c r="R2222" i="2"/>
  <c r="S2222" i="2" s="1"/>
  <c r="T2222" i="2" s="1"/>
  <c r="U2222" i="2" s="1"/>
  <c r="V2222" i="2" s="1"/>
  <c r="K2223" i="2"/>
  <c r="L2223" i="2"/>
  <c r="R2223" i="2"/>
  <c r="S2223" i="2" s="1"/>
  <c r="T2223" i="2" s="1"/>
  <c r="U2223" i="2" s="1"/>
  <c r="V2223" i="2" s="1"/>
  <c r="W2223" i="2" s="1"/>
  <c r="K2224" i="2"/>
  <c r="L2224" i="2"/>
  <c r="R2224" i="2"/>
  <c r="S2224" i="2" s="1"/>
  <c r="T2224" i="2" s="1"/>
  <c r="U2224" i="2" s="1"/>
  <c r="V2224" i="2" s="1"/>
  <c r="W2224" i="2" s="1"/>
  <c r="K2225" i="2"/>
  <c r="L2225" i="2"/>
  <c r="M2225" i="2" s="1"/>
  <c r="R2225" i="2"/>
  <c r="S2225" i="2" s="1"/>
  <c r="T2225" i="2" s="1"/>
  <c r="U2225" i="2" s="1"/>
  <c r="V2225" i="2" s="1"/>
  <c r="K2226" i="2"/>
  <c r="L2226" i="2"/>
  <c r="R2226" i="2"/>
  <c r="S2226" i="2" s="1"/>
  <c r="T2226" i="2" s="1"/>
  <c r="U2226" i="2" s="1"/>
  <c r="V2226" i="2" s="1"/>
  <c r="K2227" i="2"/>
  <c r="L2227" i="2"/>
  <c r="R2227" i="2"/>
  <c r="S2227" i="2" s="1"/>
  <c r="T2227" i="2" s="1"/>
  <c r="U2227" i="2" s="1"/>
  <c r="V2227" i="2" s="1"/>
  <c r="X2227" i="2" s="1"/>
  <c r="K2228" i="2"/>
  <c r="L2228" i="2"/>
  <c r="M2228" i="2" s="1"/>
  <c r="O2228" i="2" s="1"/>
  <c r="R2228" i="2"/>
  <c r="S2228" i="2" s="1"/>
  <c r="T2228" i="2" s="1"/>
  <c r="U2228" i="2" s="1"/>
  <c r="V2228" i="2" s="1"/>
  <c r="K2229" i="2"/>
  <c r="L2229" i="2"/>
  <c r="R2229" i="2"/>
  <c r="S2229" i="2" s="1"/>
  <c r="T2229" i="2" s="1"/>
  <c r="U2229" i="2" s="1"/>
  <c r="V2229" i="2" s="1"/>
  <c r="X2229" i="2" s="1"/>
  <c r="K2230" i="2"/>
  <c r="L2230" i="2"/>
  <c r="M2230" i="2" s="1"/>
  <c r="O2230" i="2" s="1"/>
  <c r="R2230" i="2"/>
  <c r="S2230" i="2" s="1"/>
  <c r="T2230" i="2" s="1"/>
  <c r="U2230" i="2" s="1"/>
  <c r="V2230" i="2" s="1"/>
  <c r="K2231" i="2"/>
  <c r="L2231" i="2"/>
  <c r="R2231" i="2"/>
  <c r="S2231" i="2" s="1"/>
  <c r="T2231" i="2" s="1"/>
  <c r="U2231" i="2" s="1"/>
  <c r="V2231" i="2" s="1"/>
  <c r="K2232" i="2"/>
  <c r="L2232" i="2"/>
  <c r="R2232" i="2"/>
  <c r="S2232" i="2" s="1"/>
  <c r="T2232" i="2" s="1"/>
  <c r="U2232" i="2" s="1"/>
  <c r="V2232" i="2" s="1"/>
  <c r="K2233" i="2"/>
  <c r="L2233" i="2"/>
  <c r="M2233" i="2" s="1"/>
  <c r="R2233" i="2"/>
  <c r="S2233" i="2" s="1"/>
  <c r="T2233" i="2" s="1"/>
  <c r="U2233" i="2" s="1"/>
  <c r="V2233" i="2" s="1"/>
  <c r="K2234" i="2"/>
  <c r="L2234" i="2"/>
  <c r="R2234" i="2"/>
  <c r="S2234" i="2" s="1"/>
  <c r="T2234" i="2" s="1"/>
  <c r="U2234" i="2" s="1"/>
  <c r="V2234" i="2" s="1"/>
  <c r="W2234" i="2" s="1"/>
  <c r="K2235" i="2"/>
  <c r="L2235" i="2"/>
  <c r="R2235" i="2"/>
  <c r="S2235" i="2" s="1"/>
  <c r="T2235" i="2" s="1"/>
  <c r="U2235" i="2" s="1"/>
  <c r="V2235" i="2" s="1"/>
  <c r="X2235" i="2" s="1"/>
  <c r="K2236" i="2"/>
  <c r="L2236" i="2"/>
  <c r="M2236" i="2" s="1"/>
  <c r="R2236" i="2"/>
  <c r="S2236" i="2" s="1"/>
  <c r="T2236" i="2" s="1"/>
  <c r="U2236" i="2" s="1"/>
  <c r="V2236" i="2" s="1"/>
  <c r="W2236" i="2" s="1"/>
  <c r="K2237" i="2"/>
  <c r="L2237" i="2"/>
  <c r="R2237" i="2"/>
  <c r="S2237" i="2" s="1"/>
  <c r="T2237" i="2" s="1"/>
  <c r="U2237" i="2" s="1"/>
  <c r="V2237" i="2" s="1"/>
  <c r="X2237" i="2" s="1"/>
  <c r="K2238" i="2"/>
  <c r="L2238" i="2"/>
  <c r="M2238" i="2" s="1"/>
  <c r="R2238" i="2"/>
  <c r="S2238" i="2" s="1"/>
  <c r="T2238" i="2" s="1"/>
  <c r="U2238" i="2" s="1"/>
  <c r="V2238" i="2" s="1"/>
  <c r="K2239" i="2"/>
  <c r="L2239" i="2"/>
  <c r="M2239" i="2" s="1"/>
  <c r="R2239" i="2"/>
  <c r="S2239" i="2" s="1"/>
  <c r="T2239" i="2" s="1"/>
  <c r="U2239" i="2" s="1"/>
  <c r="V2239" i="2" s="1"/>
  <c r="W2239" i="2" s="1"/>
  <c r="K2240" i="2"/>
  <c r="L2240" i="2"/>
  <c r="M2240" i="2" s="1"/>
  <c r="O2240" i="2" s="1"/>
  <c r="R2240" i="2"/>
  <c r="S2240" i="2" s="1"/>
  <c r="T2240" i="2" s="1"/>
  <c r="U2240" i="2" s="1"/>
  <c r="V2240" i="2" s="1"/>
  <c r="X2240" i="2" s="1"/>
  <c r="K2241" i="2"/>
  <c r="L2241" i="2"/>
  <c r="M2241" i="2" s="1"/>
  <c r="O2241" i="2" s="1"/>
  <c r="R2241" i="2"/>
  <c r="S2241" i="2" s="1"/>
  <c r="T2241" i="2" s="1"/>
  <c r="U2241" i="2" s="1"/>
  <c r="V2241" i="2" s="1"/>
  <c r="W2241" i="2" s="1"/>
  <c r="K2242" i="2"/>
  <c r="L2242" i="2"/>
  <c r="R2242" i="2"/>
  <c r="S2242" i="2" s="1"/>
  <c r="T2242" i="2" s="1"/>
  <c r="U2242" i="2" s="1"/>
  <c r="V2242" i="2" s="1"/>
  <c r="K2243" i="2"/>
  <c r="L2243" i="2"/>
  <c r="R2243" i="2"/>
  <c r="S2243" i="2" s="1"/>
  <c r="T2243" i="2" s="1"/>
  <c r="U2243" i="2" s="1"/>
  <c r="V2243" i="2" s="1"/>
  <c r="K2244" i="2"/>
  <c r="L2244" i="2"/>
  <c r="R2244" i="2"/>
  <c r="S2244" i="2" s="1"/>
  <c r="T2244" i="2" s="1"/>
  <c r="U2244" i="2" s="1"/>
  <c r="V2244" i="2" s="1"/>
  <c r="X2244" i="2" s="1"/>
  <c r="K2245" i="2"/>
  <c r="L2245" i="2"/>
  <c r="R2245" i="2"/>
  <c r="S2245" i="2" s="1"/>
  <c r="T2245" i="2" s="1"/>
  <c r="U2245" i="2" s="1"/>
  <c r="V2245" i="2" s="1"/>
  <c r="K2246" i="2"/>
  <c r="L2246" i="2"/>
  <c r="M2246" i="2" s="1"/>
  <c r="O2246" i="2" s="1"/>
  <c r="R2246" i="2"/>
  <c r="S2246" i="2" s="1"/>
  <c r="T2246" i="2" s="1"/>
  <c r="U2246" i="2" s="1"/>
  <c r="V2246" i="2" s="1"/>
  <c r="W2246" i="2" s="1"/>
  <c r="K2247" i="2"/>
  <c r="L2247" i="2"/>
  <c r="R2247" i="2"/>
  <c r="S2247" i="2" s="1"/>
  <c r="T2247" i="2" s="1"/>
  <c r="U2247" i="2" s="1"/>
  <c r="V2247" i="2" s="1"/>
  <c r="X2247" i="2" s="1"/>
  <c r="K2248" i="2"/>
  <c r="L2248" i="2"/>
  <c r="R2248" i="2"/>
  <c r="S2248" i="2" s="1"/>
  <c r="T2248" i="2" s="1"/>
  <c r="U2248" i="2" s="1"/>
  <c r="V2248" i="2" s="1"/>
  <c r="K2249" i="2"/>
  <c r="L2249" i="2"/>
  <c r="R2249" i="2"/>
  <c r="S2249" i="2" s="1"/>
  <c r="T2249" i="2" s="1"/>
  <c r="U2249" i="2" s="1"/>
  <c r="V2249" i="2" s="1"/>
  <c r="X2249" i="2" s="1"/>
  <c r="K2250" i="2"/>
  <c r="L2250" i="2"/>
  <c r="M2250" i="2" s="1"/>
  <c r="R2250" i="2"/>
  <c r="S2250" i="2" s="1"/>
  <c r="T2250" i="2" s="1"/>
  <c r="U2250" i="2" s="1"/>
  <c r="V2250" i="2" s="1"/>
  <c r="K2251" i="2"/>
  <c r="L2251" i="2"/>
  <c r="M2251" i="2" s="1"/>
  <c r="O2251" i="2" s="1"/>
  <c r="R2251" i="2"/>
  <c r="S2251" i="2" s="1"/>
  <c r="T2251" i="2" s="1"/>
  <c r="U2251" i="2" s="1"/>
  <c r="V2251" i="2" s="1"/>
  <c r="K2252" i="2"/>
  <c r="L2252" i="2"/>
  <c r="R2252" i="2"/>
  <c r="S2252" i="2" s="1"/>
  <c r="T2252" i="2" s="1"/>
  <c r="U2252" i="2" s="1"/>
  <c r="V2252" i="2" s="1"/>
  <c r="K2253" i="2"/>
  <c r="L2253" i="2"/>
  <c r="R2253" i="2"/>
  <c r="S2253" i="2" s="1"/>
  <c r="T2253" i="2" s="1"/>
  <c r="U2253" i="2" s="1"/>
  <c r="V2253" i="2" s="1"/>
  <c r="K2254" i="2"/>
  <c r="L2254" i="2"/>
  <c r="M2254" i="2" s="1"/>
  <c r="R2254" i="2"/>
  <c r="S2254" i="2" s="1"/>
  <c r="T2254" i="2" s="1"/>
  <c r="U2254" i="2" s="1"/>
  <c r="V2254" i="2" s="1"/>
  <c r="K2255" i="2"/>
  <c r="L2255" i="2"/>
  <c r="M2255" i="2" s="1"/>
  <c r="R2255" i="2"/>
  <c r="S2255" i="2" s="1"/>
  <c r="T2255" i="2" s="1"/>
  <c r="U2255" i="2" s="1"/>
  <c r="V2255" i="2" s="1"/>
  <c r="K2256" i="2"/>
  <c r="L2256" i="2"/>
  <c r="M2256" i="2" s="1"/>
  <c r="R2256" i="2"/>
  <c r="S2256" i="2" s="1"/>
  <c r="T2256" i="2" s="1"/>
  <c r="U2256" i="2" s="1"/>
  <c r="V2256" i="2" s="1"/>
  <c r="W2256" i="2" s="1"/>
  <c r="K2257" i="2"/>
  <c r="L2257" i="2"/>
  <c r="M2257" i="2" s="1"/>
  <c r="N2257" i="2" s="1"/>
  <c r="R2257" i="2"/>
  <c r="S2257" i="2" s="1"/>
  <c r="T2257" i="2" s="1"/>
  <c r="U2257" i="2" s="1"/>
  <c r="V2257" i="2" s="1"/>
  <c r="K2258" i="2"/>
  <c r="L2258" i="2"/>
  <c r="R2258" i="2"/>
  <c r="S2258" i="2" s="1"/>
  <c r="T2258" i="2" s="1"/>
  <c r="U2258" i="2" s="1"/>
  <c r="V2258" i="2" s="1"/>
  <c r="W2258" i="2" s="1"/>
  <c r="K2259" i="2"/>
  <c r="L2259" i="2"/>
  <c r="R2259" i="2"/>
  <c r="S2259" i="2" s="1"/>
  <c r="T2259" i="2" s="1"/>
  <c r="U2259" i="2" s="1"/>
  <c r="V2259" i="2" s="1"/>
  <c r="K2260" i="2"/>
  <c r="L2260" i="2"/>
  <c r="M2260" i="2" s="1"/>
  <c r="R2260" i="2"/>
  <c r="S2260" i="2" s="1"/>
  <c r="T2260" i="2" s="1"/>
  <c r="U2260" i="2" s="1"/>
  <c r="V2260" i="2" s="1"/>
  <c r="K2261" i="2"/>
  <c r="L2261" i="2"/>
  <c r="R2261" i="2"/>
  <c r="S2261" i="2" s="1"/>
  <c r="T2261" i="2" s="1"/>
  <c r="U2261" i="2" s="1"/>
  <c r="V2261" i="2" s="1"/>
  <c r="K2262" i="2"/>
  <c r="L2262" i="2"/>
  <c r="R2262" i="2"/>
  <c r="S2262" i="2" s="1"/>
  <c r="T2262" i="2" s="1"/>
  <c r="U2262" i="2" s="1"/>
  <c r="V2262" i="2" s="1"/>
  <c r="X2262" i="2" s="1"/>
  <c r="K2263" i="2"/>
  <c r="L2263" i="2"/>
  <c r="R2263" i="2"/>
  <c r="S2263" i="2" s="1"/>
  <c r="T2263" i="2" s="1"/>
  <c r="U2263" i="2" s="1"/>
  <c r="V2263" i="2" s="1"/>
  <c r="X2263" i="2" s="1"/>
  <c r="K2264" i="2"/>
  <c r="L2264" i="2"/>
  <c r="R2264" i="2"/>
  <c r="S2264" i="2" s="1"/>
  <c r="T2264" i="2" s="1"/>
  <c r="U2264" i="2" s="1"/>
  <c r="V2264" i="2" s="1"/>
  <c r="K2265" i="2"/>
  <c r="L2265" i="2"/>
  <c r="R2265" i="2"/>
  <c r="S2265" i="2" s="1"/>
  <c r="T2265" i="2" s="1"/>
  <c r="U2265" i="2" s="1"/>
  <c r="V2265" i="2" s="1"/>
  <c r="K2266" i="2"/>
  <c r="L2266" i="2"/>
  <c r="M2266" i="2" s="1"/>
  <c r="R2266" i="2"/>
  <c r="S2266" i="2" s="1"/>
  <c r="T2266" i="2" s="1"/>
  <c r="U2266" i="2" s="1"/>
  <c r="V2266" i="2" s="1"/>
  <c r="K2267" i="2"/>
  <c r="L2267" i="2"/>
  <c r="R2267" i="2"/>
  <c r="S2267" i="2" s="1"/>
  <c r="T2267" i="2" s="1"/>
  <c r="U2267" i="2" s="1"/>
  <c r="V2267" i="2" s="1"/>
  <c r="K2268" i="2"/>
  <c r="L2268" i="2"/>
  <c r="R2268" i="2"/>
  <c r="S2268" i="2" s="1"/>
  <c r="T2268" i="2" s="1"/>
  <c r="U2268" i="2" s="1"/>
  <c r="V2268" i="2" s="1"/>
  <c r="X2268" i="2" s="1"/>
  <c r="K2269" i="2"/>
  <c r="L2269" i="2"/>
  <c r="R2269" i="2"/>
  <c r="S2269" i="2" s="1"/>
  <c r="T2269" i="2" s="1"/>
  <c r="U2269" i="2" s="1"/>
  <c r="V2269" i="2" s="1"/>
  <c r="W2269" i="2" s="1"/>
  <c r="K2270" i="2"/>
  <c r="L2270" i="2"/>
  <c r="M2270" i="2" s="1"/>
  <c r="O2270" i="2" s="1"/>
  <c r="R2270" i="2"/>
  <c r="S2270" i="2" s="1"/>
  <c r="T2270" i="2" s="1"/>
  <c r="U2270" i="2" s="1"/>
  <c r="V2270" i="2" s="1"/>
  <c r="K2271" i="2"/>
  <c r="L2271" i="2"/>
  <c r="R2271" i="2"/>
  <c r="S2271" i="2" s="1"/>
  <c r="T2271" i="2" s="1"/>
  <c r="U2271" i="2" s="1"/>
  <c r="V2271" i="2" s="1"/>
  <c r="K2272" i="2"/>
  <c r="L2272" i="2"/>
  <c r="R2272" i="2"/>
  <c r="S2272" i="2" s="1"/>
  <c r="T2272" i="2" s="1"/>
  <c r="U2272" i="2" s="1"/>
  <c r="V2272" i="2" s="1"/>
  <c r="K2273" i="2"/>
  <c r="L2273" i="2"/>
  <c r="R2273" i="2"/>
  <c r="S2273" i="2" s="1"/>
  <c r="T2273" i="2" s="1"/>
  <c r="U2273" i="2" s="1"/>
  <c r="V2273" i="2" s="1"/>
  <c r="K2274" i="2"/>
  <c r="L2274" i="2"/>
  <c r="M2274" i="2" s="1"/>
  <c r="R2274" i="2"/>
  <c r="S2274" i="2" s="1"/>
  <c r="T2274" i="2" s="1"/>
  <c r="U2274" i="2" s="1"/>
  <c r="V2274" i="2" s="1"/>
  <c r="K2275" i="2"/>
  <c r="L2275" i="2"/>
  <c r="M2275" i="2" s="1"/>
  <c r="R2275" i="2"/>
  <c r="S2275" i="2" s="1"/>
  <c r="T2275" i="2" s="1"/>
  <c r="U2275" i="2" s="1"/>
  <c r="V2275" i="2" s="1"/>
  <c r="K2276" i="2"/>
  <c r="L2276" i="2"/>
  <c r="R2276" i="2"/>
  <c r="S2276" i="2" s="1"/>
  <c r="T2276" i="2" s="1"/>
  <c r="U2276" i="2" s="1"/>
  <c r="V2276" i="2" s="1"/>
  <c r="K2277" i="2"/>
  <c r="L2277" i="2"/>
  <c r="M2277" i="2" s="1"/>
  <c r="O2277" i="2" s="1"/>
  <c r="R2277" i="2"/>
  <c r="S2277" i="2" s="1"/>
  <c r="T2277" i="2" s="1"/>
  <c r="U2277" i="2" s="1"/>
  <c r="V2277" i="2" s="1"/>
  <c r="K2278" i="2"/>
  <c r="L2278" i="2"/>
  <c r="M2278" i="2" s="1"/>
  <c r="R2278" i="2"/>
  <c r="S2278" i="2" s="1"/>
  <c r="T2278" i="2" s="1"/>
  <c r="U2278" i="2" s="1"/>
  <c r="V2278" i="2" s="1"/>
  <c r="K2279" i="2"/>
  <c r="L2279" i="2"/>
  <c r="R2279" i="2"/>
  <c r="S2279" i="2" s="1"/>
  <c r="T2279" i="2" s="1"/>
  <c r="U2279" i="2" s="1"/>
  <c r="V2279" i="2" s="1"/>
  <c r="K2280" i="2"/>
  <c r="L2280" i="2"/>
  <c r="M2280" i="2" s="1"/>
  <c r="R2280" i="2"/>
  <c r="S2280" i="2" s="1"/>
  <c r="T2280" i="2" s="1"/>
  <c r="U2280" i="2" s="1"/>
  <c r="V2280" i="2" s="1"/>
  <c r="X2280" i="2" s="1"/>
  <c r="K2281" i="2"/>
  <c r="L2281" i="2"/>
  <c r="M2281" i="2" s="1"/>
  <c r="R2281" i="2"/>
  <c r="S2281" i="2" s="1"/>
  <c r="T2281" i="2" s="1"/>
  <c r="U2281" i="2" s="1"/>
  <c r="V2281" i="2" s="1"/>
  <c r="K2282" i="2"/>
  <c r="L2282" i="2"/>
  <c r="R2282" i="2"/>
  <c r="S2282" i="2" s="1"/>
  <c r="T2282" i="2" s="1"/>
  <c r="U2282" i="2" s="1"/>
  <c r="V2282" i="2" s="1"/>
  <c r="K2283" i="2"/>
  <c r="L2283" i="2"/>
  <c r="M2283" i="2" s="1"/>
  <c r="R2283" i="2"/>
  <c r="S2283" i="2" s="1"/>
  <c r="T2283" i="2" s="1"/>
  <c r="U2283" i="2" s="1"/>
  <c r="V2283" i="2" s="1"/>
  <c r="K2284" i="2"/>
  <c r="L2284" i="2"/>
  <c r="R2284" i="2"/>
  <c r="S2284" i="2" s="1"/>
  <c r="T2284" i="2" s="1"/>
  <c r="U2284" i="2" s="1"/>
  <c r="V2284" i="2" s="1"/>
  <c r="K2285" i="2"/>
  <c r="L2285" i="2"/>
  <c r="R2285" i="2"/>
  <c r="S2285" i="2" s="1"/>
  <c r="T2285" i="2" s="1"/>
  <c r="U2285" i="2" s="1"/>
  <c r="V2285" i="2" s="1"/>
  <c r="K2286" i="2"/>
  <c r="L2286" i="2"/>
  <c r="R2286" i="2"/>
  <c r="S2286" i="2" s="1"/>
  <c r="T2286" i="2" s="1"/>
  <c r="U2286" i="2" s="1"/>
  <c r="V2286" i="2" s="1"/>
  <c r="K2287" i="2"/>
  <c r="L2287" i="2"/>
  <c r="M2287" i="2" s="1"/>
  <c r="R2287" i="2"/>
  <c r="S2287" i="2" s="1"/>
  <c r="T2287" i="2" s="1"/>
  <c r="U2287" i="2" s="1"/>
  <c r="V2287" i="2" s="1"/>
  <c r="X2287" i="2" s="1"/>
  <c r="K2288" i="2"/>
  <c r="L2288" i="2"/>
  <c r="M2288" i="2" s="1"/>
  <c r="O2288" i="2" s="1"/>
  <c r="R2288" i="2"/>
  <c r="S2288" i="2" s="1"/>
  <c r="T2288" i="2" s="1"/>
  <c r="U2288" i="2" s="1"/>
  <c r="V2288" i="2" s="1"/>
  <c r="K2289" i="2"/>
  <c r="L2289" i="2"/>
  <c r="R2289" i="2"/>
  <c r="S2289" i="2" s="1"/>
  <c r="T2289" i="2" s="1"/>
  <c r="U2289" i="2" s="1"/>
  <c r="V2289" i="2" s="1"/>
  <c r="K2290" i="2"/>
  <c r="L2290" i="2"/>
  <c r="R2290" i="2"/>
  <c r="S2290" i="2" s="1"/>
  <c r="T2290" i="2" s="1"/>
  <c r="U2290" i="2" s="1"/>
  <c r="V2290" i="2" s="1"/>
  <c r="K2291" i="2"/>
  <c r="L2291" i="2"/>
  <c r="M2291" i="2" s="1"/>
  <c r="O2291" i="2" s="1"/>
  <c r="R2291" i="2"/>
  <c r="S2291" i="2" s="1"/>
  <c r="T2291" i="2" s="1"/>
  <c r="U2291" i="2" s="1"/>
  <c r="V2291" i="2" s="1"/>
  <c r="K2292" i="2"/>
  <c r="L2292" i="2"/>
  <c r="R2292" i="2"/>
  <c r="S2292" i="2" s="1"/>
  <c r="T2292" i="2" s="1"/>
  <c r="U2292" i="2" s="1"/>
  <c r="V2292" i="2" s="1"/>
  <c r="X2292" i="2" s="1"/>
  <c r="K2293" i="2"/>
  <c r="L2293" i="2"/>
  <c r="M2293" i="2" s="1"/>
  <c r="R2293" i="2"/>
  <c r="S2293" i="2" s="1"/>
  <c r="T2293" i="2" s="1"/>
  <c r="U2293" i="2" s="1"/>
  <c r="V2293" i="2" s="1"/>
  <c r="K2294" i="2"/>
  <c r="L2294" i="2"/>
  <c r="M2294" i="2" s="1"/>
  <c r="R2294" i="2"/>
  <c r="S2294" i="2" s="1"/>
  <c r="T2294" i="2" s="1"/>
  <c r="U2294" i="2" s="1"/>
  <c r="V2294" i="2" s="1"/>
  <c r="W2294" i="2" s="1"/>
  <c r="K2295" i="2"/>
  <c r="L2295" i="2"/>
  <c r="M2295" i="2" s="1"/>
  <c r="O2295" i="2" s="1"/>
  <c r="R2295" i="2"/>
  <c r="S2295" i="2" s="1"/>
  <c r="T2295" i="2" s="1"/>
  <c r="U2295" i="2" s="1"/>
  <c r="V2295" i="2" s="1"/>
  <c r="K2296" i="2"/>
  <c r="L2296" i="2"/>
  <c r="M2296" i="2" s="1"/>
  <c r="O2296" i="2" s="1"/>
  <c r="R2296" i="2"/>
  <c r="S2296" i="2" s="1"/>
  <c r="T2296" i="2" s="1"/>
  <c r="U2296" i="2" s="1"/>
  <c r="V2296" i="2" s="1"/>
  <c r="K2297" i="2"/>
  <c r="L2297" i="2"/>
  <c r="M2297" i="2" s="1"/>
  <c r="R2297" i="2"/>
  <c r="S2297" i="2" s="1"/>
  <c r="T2297" i="2" s="1"/>
  <c r="U2297" i="2" s="1"/>
  <c r="V2297" i="2" s="1"/>
  <c r="K2298" i="2"/>
  <c r="L2298" i="2"/>
  <c r="M2298" i="2" s="1"/>
  <c r="N2298" i="2" s="1"/>
  <c r="R2298" i="2"/>
  <c r="S2298" i="2" s="1"/>
  <c r="T2298" i="2" s="1"/>
  <c r="U2298" i="2" s="1"/>
  <c r="V2298" i="2" s="1"/>
  <c r="K2299" i="2"/>
  <c r="L2299" i="2"/>
  <c r="R2299" i="2"/>
  <c r="S2299" i="2" s="1"/>
  <c r="T2299" i="2" s="1"/>
  <c r="U2299" i="2" s="1"/>
  <c r="V2299" i="2" s="1"/>
  <c r="X2299" i="2" s="1"/>
  <c r="K2300" i="2"/>
  <c r="L2300" i="2"/>
  <c r="R2300" i="2"/>
  <c r="S2300" i="2" s="1"/>
  <c r="T2300" i="2" s="1"/>
  <c r="U2300" i="2" s="1"/>
  <c r="V2300" i="2" s="1"/>
  <c r="X2300" i="2" s="1"/>
  <c r="K2301" i="2"/>
  <c r="L2301" i="2"/>
  <c r="M2301" i="2" s="1"/>
  <c r="R2301" i="2"/>
  <c r="S2301" i="2" s="1"/>
  <c r="T2301" i="2" s="1"/>
  <c r="U2301" i="2" s="1"/>
  <c r="V2301" i="2" s="1"/>
  <c r="K2302" i="2"/>
  <c r="L2302" i="2"/>
  <c r="M2302" i="2" s="1"/>
  <c r="N2302" i="2" s="1"/>
  <c r="R2302" i="2"/>
  <c r="S2302" i="2" s="1"/>
  <c r="T2302" i="2" s="1"/>
  <c r="U2302" i="2" s="1"/>
  <c r="V2302" i="2" s="1"/>
  <c r="W2302" i="2" s="1"/>
  <c r="K2303" i="2"/>
  <c r="L2303" i="2"/>
  <c r="M2303" i="2" s="1"/>
  <c r="R2303" i="2"/>
  <c r="S2303" i="2" s="1"/>
  <c r="T2303" i="2" s="1"/>
  <c r="U2303" i="2" s="1"/>
  <c r="V2303" i="2" s="1"/>
  <c r="W2303" i="2" s="1"/>
  <c r="K2304" i="2"/>
  <c r="L2304" i="2"/>
  <c r="M2304" i="2" s="1"/>
  <c r="N2304" i="2" s="1"/>
  <c r="R2304" i="2"/>
  <c r="S2304" i="2" s="1"/>
  <c r="T2304" i="2" s="1"/>
  <c r="U2304" i="2" s="1"/>
  <c r="V2304" i="2" s="1"/>
  <c r="K2305" i="2"/>
  <c r="L2305" i="2"/>
  <c r="M2305" i="2" s="1"/>
  <c r="O2305" i="2" s="1"/>
  <c r="R2305" i="2"/>
  <c r="S2305" i="2" s="1"/>
  <c r="T2305" i="2" s="1"/>
  <c r="U2305" i="2" s="1"/>
  <c r="V2305" i="2" s="1"/>
  <c r="K2306" i="2"/>
  <c r="L2306" i="2"/>
  <c r="M2306" i="2" s="1"/>
  <c r="N2306" i="2" s="1"/>
  <c r="R2306" i="2"/>
  <c r="S2306" i="2" s="1"/>
  <c r="T2306" i="2" s="1"/>
  <c r="U2306" i="2" s="1"/>
  <c r="V2306" i="2" s="1"/>
  <c r="K2307" i="2"/>
  <c r="L2307" i="2"/>
  <c r="M2307" i="2" s="1"/>
  <c r="R2307" i="2"/>
  <c r="S2307" i="2" s="1"/>
  <c r="T2307" i="2" s="1"/>
  <c r="U2307" i="2" s="1"/>
  <c r="V2307" i="2" s="1"/>
  <c r="K2308" i="2"/>
  <c r="L2308" i="2"/>
  <c r="R2308" i="2"/>
  <c r="S2308" i="2" s="1"/>
  <c r="T2308" i="2" s="1"/>
  <c r="U2308" i="2" s="1"/>
  <c r="V2308" i="2" s="1"/>
  <c r="X2308" i="2" s="1"/>
  <c r="K2309" i="2"/>
  <c r="L2309" i="2"/>
  <c r="M2309" i="2" s="1"/>
  <c r="O2309" i="2" s="1"/>
  <c r="R2309" i="2"/>
  <c r="S2309" i="2" s="1"/>
  <c r="T2309" i="2" s="1"/>
  <c r="U2309" i="2" s="1"/>
  <c r="V2309" i="2" s="1"/>
  <c r="W2309" i="2" s="1"/>
  <c r="K2310" i="2"/>
  <c r="L2310" i="2"/>
  <c r="M2310" i="2" s="1"/>
  <c r="R2310" i="2"/>
  <c r="S2310" i="2" s="1"/>
  <c r="T2310" i="2" s="1"/>
  <c r="U2310" i="2" s="1"/>
  <c r="V2310" i="2" s="1"/>
  <c r="K2311" i="2"/>
  <c r="L2311" i="2"/>
  <c r="M2311" i="2" s="1"/>
  <c r="O2311" i="2" s="1"/>
  <c r="R2311" i="2"/>
  <c r="S2311" i="2" s="1"/>
  <c r="T2311" i="2" s="1"/>
  <c r="U2311" i="2" s="1"/>
  <c r="V2311" i="2" s="1"/>
  <c r="K2312" i="2"/>
  <c r="L2312" i="2"/>
  <c r="M2312" i="2" s="1"/>
  <c r="O2312" i="2" s="1"/>
  <c r="R2312" i="2"/>
  <c r="S2312" i="2" s="1"/>
  <c r="T2312" i="2" s="1"/>
  <c r="U2312" i="2" s="1"/>
  <c r="V2312" i="2" s="1"/>
  <c r="K2313" i="2"/>
  <c r="L2313" i="2"/>
  <c r="M2313" i="2" s="1"/>
  <c r="R2313" i="2"/>
  <c r="S2313" i="2" s="1"/>
  <c r="T2313" i="2" s="1"/>
  <c r="U2313" i="2" s="1"/>
  <c r="V2313" i="2" s="1"/>
  <c r="K2314" i="2"/>
  <c r="L2314" i="2"/>
  <c r="M2314" i="2" s="1"/>
  <c r="R2314" i="2"/>
  <c r="S2314" i="2" s="1"/>
  <c r="T2314" i="2" s="1"/>
  <c r="U2314" i="2" s="1"/>
  <c r="V2314" i="2" s="1"/>
  <c r="K2315" i="2"/>
  <c r="L2315" i="2"/>
  <c r="R2315" i="2"/>
  <c r="S2315" i="2" s="1"/>
  <c r="T2315" i="2" s="1"/>
  <c r="U2315" i="2" s="1"/>
  <c r="V2315" i="2" s="1"/>
  <c r="K2316" i="2"/>
  <c r="L2316" i="2"/>
  <c r="R2316" i="2"/>
  <c r="S2316" i="2" s="1"/>
  <c r="T2316" i="2" s="1"/>
  <c r="U2316" i="2" s="1"/>
  <c r="V2316" i="2" s="1"/>
  <c r="W2316" i="2" s="1"/>
  <c r="K2317" i="2"/>
  <c r="L2317" i="2"/>
  <c r="R2317" i="2"/>
  <c r="S2317" i="2" s="1"/>
  <c r="T2317" i="2" s="1"/>
  <c r="U2317" i="2" s="1"/>
  <c r="V2317" i="2" s="1"/>
  <c r="K2318" i="2"/>
  <c r="L2318" i="2"/>
  <c r="R2318" i="2"/>
  <c r="S2318" i="2" s="1"/>
  <c r="T2318" i="2" s="1"/>
  <c r="U2318" i="2" s="1"/>
  <c r="V2318" i="2" s="1"/>
  <c r="K2319" i="2"/>
  <c r="L2319" i="2"/>
  <c r="R2319" i="2"/>
  <c r="S2319" i="2" s="1"/>
  <c r="T2319" i="2" s="1"/>
  <c r="U2319" i="2" s="1"/>
  <c r="V2319" i="2" s="1"/>
  <c r="X2319" i="2" s="1"/>
  <c r="K2320" i="2"/>
  <c r="L2320" i="2"/>
  <c r="R2320" i="2"/>
  <c r="S2320" i="2" s="1"/>
  <c r="T2320" i="2" s="1"/>
  <c r="U2320" i="2" s="1"/>
  <c r="V2320" i="2" s="1"/>
  <c r="K2321" i="2"/>
  <c r="L2321" i="2"/>
  <c r="R2321" i="2"/>
  <c r="S2321" i="2" s="1"/>
  <c r="T2321" i="2" s="1"/>
  <c r="U2321" i="2" s="1"/>
  <c r="V2321" i="2" s="1"/>
  <c r="K2322" i="2"/>
  <c r="L2322" i="2"/>
  <c r="M2322" i="2" s="1"/>
  <c r="R2322" i="2"/>
  <c r="S2322" i="2" s="1"/>
  <c r="T2322" i="2" s="1"/>
  <c r="U2322" i="2" s="1"/>
  <c r="V2322" i="2" s="1"/>
  <c r="K2323" i="2"/>
  <c r="L2323" i="2"/>
  <c r="R2323" i="2"/>
  <c r="S2323" i="2" s="1"/>
  <c r="T2323" i="2" s="1"/>
  <c r="U2323" i="2" s="1"/>
  <c r="V2323" i="2" s="1"/>
  <c r="K2324" i="2"/>
  <c r="L2324" i="2"/>
  <c r="R2324" i="2"/>
  <c r="S2324" i="2" s="1"/>
  <c r="T2324" i="2" s="1"/>
  <c r="U2324" i="2" s="1"/>
  <c r="V2324" i="2" s="1"/>
  <c r="K2325" i="2"/>
  <c r="L2325" i="2"/>
  <c r="M2325" i="2" s="1"/>
  <c r="R2325" i="2"/>
  <c r="S2325" i="2" s="1"/>
  <c r="T2325" i="2" s="1"/>
  <c r="U2325" i="2" s="1"/>
  <c r="V2325" i="2" s="1"/>
  <c r="K2326" i="2"/>
  <c r="L2326" i="2"/>
  <c r="M2326" i="2" s="1"/>
  <c r="R2326" i="2"/>
  <c r="S2326" i="2" s="1"/>
  <c r="T2326" i="2" s="1"/>
  <c r="U2326" i="2" s="1"/>
  <c r="V2326" i="2" s="1"/>
  <c r="X2326" i="2" s="1"/>
  <c r="K2327" i="2"/>
  <c r="L2327" i="2"/>
  <c r="R2327" i="2"/>
  <c r="S2327" i="2" s="1"/>
  <c r="T2327" i="2" s="1"/>
  <c r="U2327" i="2" s="1"/>
  <c r="V2327" i="2" s="1"/>
  <c r="K2328" i="2"/>
  <c r="L2328" i="2"/>
  <c r="M2328" i="2" s="1"/>
  <c r="O2328" i="2" s="1"/>
  <c r="R2328" i="2"/>
  <c r="S2328" i="2" s="1"/>
  <c r="T2328" i="2" s="1"/>
  <c r="U2328" i="2" s="1"/>
  <c r="V2328" i="2" s="1"/>
  <c r="K2329" i="2"/>
  <c r="L2329" i="2"/>
  <c r="R2329" i="2"/>
  <c r="S2329" i="2" s="1"/>
  <c r="T2329" i="2" s="1"/>
  <c r="U2329" i="2" s="1"/>
  <c r="V2329" i="2" s="1"/>
  <c r="K2330" i="2"/>
  <c r="L2330" i="2"/>
  <c r="R2330" i="2"/>
  <c r="S2330" i="2" s="1"/>
  <c r="T2330" i="2" s="1"/>
  <c r="U2330" i="2" s="1"/>
  <c r="V2330" i="2" s="1"/>
  <c r="X2330" i="2" s="1"/>
  <c r="K2331" i="2"/>
  <c r="L2331" i="2"/>
  <c r="R2331" i="2"/>
  <c r="S2331" i="2" s="1"/>
  <c r="T2331" i="2" s="1"/>
  <c r="U2331" i="2" s="1"/>
  <c r="V2331" i="2" s="1"/>
  <c r="K2332" i="2"/>
  <c r="L2332" i="2"/>
  <c r="R2332" i="2"/>
  <c r="S2332" i="2" s="1"/>
  <c r="T2332" i="2" s="1"/>
  <c r="U2332" i="2" s="1"/>
  <c r="V2332" i="2" s="1"/>
  <c r="W2332" i="2" s="1"/>
  <c r="K2333" i="2"/>
  <c r="L2333" i="2"/>
  <c r="M2333" i="2" s="1"/>
  <c r="R2333" i="2"/>
  <c r="S2333" i="2" s="1"/>
  <c r="T2333" i="2" s="1"/>
  <c r="U2333" i="2" s="1"/>
  <c r="V2333" i="2" s="1"/>
  <c r="X2333" i="2" s="1"/>
  <c r="K2334" i="2"/>
  <c r="L2334" i="2"/>
  <c r="M2334" i="2" s="1"/>
  <c r="O2334" i="2" s="1"/>
  <c r="R2334" i="2"/>
  <c r="S2334" i="2" s="1"/>
  <c r="T2334" i="2" s="1"/>
  <c r="U2334" i="2" s="1"/>
  <c r="V2334" i="2" s="1"/>
  <c r="K2335" i="2"/>
  <c r="L2335" i="2"/>
  <c r="M2335" i="2" s="1"/>
  <c r="R2335" i="2"/>
  <c r="S2335" i="2" s="1"/>
  <c r="T2335" i="2" s="1"/>
  <c r="U2335" i="2" s="1"/>
  <c r="V2335" i="2" s="1"/>
  <c r="W2335" i="2" s="1"/>
  <c r="K2336" i="2"/>
  <c r="L2336" i="2"/>
  <c r="M2336" i="2" s="1"/>
  <c r="R2336" i="2"/>
  <c r="S2336" i="2" s="1"/>
  <c r="T2336" i="2" s="1"/>
  <c r="U2336" i="2" s="1"/>
  <c r="V2336" i="2" s="1"/>
  <c r="K2337" i="2"/>
  <c r="L2337" i="2"/>
  <c r="M2337" i="2" s="1"/>
  <c r="R2337" i="2"/>
  <c r="S2337" i="2" s="1"/>
  <c r="T2337" i="2" s="1"/>
  <c r="U2337" i="2" s="1"/>
  <c r="V2337" i="2" s="1"/>
  <c r="K2338" i="2"/>
  <c r="L2338" i="2"/>
  <c r="R2338" i="2"/>
  <c r="S2338" i="2" s="1"/>
  <c r="T2338" i="2" s="1"/>
  <c r="U2338" i="2" s="1"/>
  <c r="V2338" i="2" s="1"/>
  <c r="K2339" i="2"/>
  <c r="L2339" i="2"/>
  <c r="R2339" i="2"/>
  <c r="S2339" i="2" s="1"/>
  <c r="T2339" i="2" s="1"/>
  <c r="U2339" i="2" s="1"/>
  <c r="V2339" i="2" s="1"/>
  <c r="K2340" i="2"/>
  <c r="L2340" i="2"/>
  <c r="R2340" i="2"/>
  <c r="S2340" i="2" s="1"/>
  <c r="T2340" i="2" s="1"/>
  <c r="U2340" i="2" s="1"/>
  <c r="V2340" i="2" s="1"/>
  <c r="K2341" i="2"/>
  <c r="L2341" i="2"/>
  <c r="M2341" i="2" s="1"/>
  <c r="R2341" i="2"/>
  <c r="S2341" i="2" s="1"/>
  <c r="T2341" i="2" s="1"/>
  <c r="U2341" i="2" s="1"/>
  <c r="V2341" i="2" s="1"/>
  <c r="K2342" i="2"/>
  <c r="L2342" i="2"/>
  <c r="M2342" i="2" s="1"/>
  <c r="R2342" i="2"/>
  <c r="S2342" i="2" s="1"/>
  <c r="T2342" i="2" s="1"/>
  <c r="U2342" i="2" s="1"/>
  <c r="V2342" i="2" s="1"/>
  <c r="K2343" i="2"/>
  <c r="L2343" i="2"/>
  <c r="M2343" i="2" s="1"/>
  <c r="R2343" i="2"/>
  <c r="S2343" i="2" s="1"/>
  <c r="T2343" i="2" s="1"/>
  <c r="U2343" i="2" s="1"/>
  <c r="V2343" i="2" s="1"/>
  <c r="K2344" i="2"/>
  <c r="L2344" i="2"/>
  <c r="M2344" i="2" s="1"/>
  <c r="O2344" i="2" s="1"/>
  <c r="R2344" i="2"/>
  <c r="S2344" i="2" s="1"/>
  <c r="T2344" i="2" s="1"/>
  <c r="U2344" i="2" s="1"/>
  <c r="V2344" i="2" s="1"/>
  <c r="W2344" i="2" s="1"/>
  <c r="K2345" i="2"/>
  <c r="L2345" i="2"/>
  <c r="R2345" i="2"/>
  <c r="S2345" i="2" s="1"/>
  <c r="T2345" i="2" s="1"/>
  <c r="U2345" i="2" s="1"/>
  <c r="V2345" i="2" s="1"/>
  <c r="K2346" i="2"/>
  <c r="L2346" i="2"/>
  <c r="R2346" i="2"/>
  <c r="S2346" i="2" s="1"/>
  <c r="T2346" i="2" s="1"/>
  <c r="U2346" i="2" s="1"/>
  <c r="V2346" i="2" s="1"/>
  <c r="K2347" i="2"/>
  <c r="L2347" i="2"/>
  <c r="M2347" i="2" s="1"/>
  <c r="R2347" i="2"/>
  <c r="S2347" i="2" s="1"/>
  <c r="T2347" i="2" s="1"/>
  <c r="U2347" i="2" s="1"/>
  <c r="V2347" i="2" s="1"/>
  <c r="K2348" i="2"/>
  <c r="L2348" i="2"/>
  <c r="R2348" i="2"/>
  <c r="S2348" i="2" s="1"/>
  <c r="T2348" i="2" s="1"/>
  <c r="U2348" i="2" s="1"/>
  <c r="V2348" i="2" s="1"/>
  <c r="K2349" i="2"/>
  <c r="L2349" i="2"/>
  <c r="M2349" i="2" s="1"/>
  <c r="R2349" i="2"/>
  <c r="S2349" i="2" s="1"/>
  <c r="T2349" i="2" s="1"/>
  <c r="U2349" i="2" s="1"/>
  <c r="V2349" i="2" s="1"/>
  <c r="X2349" i="2" s="1"/>
  <c r="K2350" i="2"/>
  <c r="L2350" i="2"/>
  <c r="R2350" i="2"/>
  <c r="S2350" i="2" s="1"/>
  <c r="T2350" i="2" s="1"/>
  <c r="U2350" i="2" s="1"/>
  <c r="V2350" i="2" s="1"/>
  <c r="K2351" i="2"/>
  <c r="L2351" i="2"/>
  <c r="M2351" i="2" s="1"/>
  <c r="R2351" i="2"/>
  <c r="S2351" i="2" s="1"/>
  <c r="T2351" i="2" s="1"/>
  <c r="U2351" i="2" s="1"/>
  <c r="V2351" i="2" s="1"/>
  <c r="K2352" i="2"/>
  <c r="L2352" i="2"/>
  <c r="M2352" i="2" s="1"/>
  <c r="R2352" i="2"/>
  <c r="S2352" i="2" s="1"/>
  <c r="T2352" i="2" s="1"/>
  <c r="U2352" i="2" s="1"/>
  <c r="V2352" i="2" s="1"/>
  <c r="K2353" i="2"/>
  <c r="L2353" i="2"/>
  <c r="M2353" i="2" s="1"/>
  <c r="R2353" i="2"/>
  <c r="S2353" i="2" s="1"/>
  <c r="T2353" i="2" s="1"/>
  <c r="U2353" i="2" s="1"/>
  <c r="V2353" i="2" s="1"/>
  <c r="K2354" i="2"/>
  <c r="L2354" i="2"/>
  <c r="R2354" i="2"/>
  <c r="S2354" i="2" s="1"/>
  <c r="T2354" i="2" s="1"/>
  <c r="U2354" i="2" s="1"/>
  <c r="V2354" i="2" s="1"/>
  <c r="W2354" i="2" s="1"/>
  <c r="K2355" i="2"/>
  <c r="L2355" i="2"/>
  <c r="R2355" i="2"/>
  <c r="S2355" i="2" s="1"/>
  <c r="T2355" i="2" s="1"/>
  <c r="U2355" i="2" s="1"/>
  <c r="V2355" i="2" s="1"/>
  <c r="K2356" i="2"/>
  <c r="L2356" i="2"/>
  <c r="R2356" i="2"/>
  <c r="S2356" i="2" s="1"/>
  <c r="T2356" i="2" s="1"/>
  <c r="U2356" i="2" s="1"/>
  <c r="V2356" i="2" s="1"/>
  <c r="W2356" i="2" s="1"/>
  <c r="K2357" i="2"/>
  <c r="L2357" i="2"/>
  <c r="M2357" i="2" s="1"/>
  <c r="R2357" i="2"/>
  <c r="S2357" i="2" s="1"/>
  <c r="T2357" i="2" s="1"/>
  <c r="U2357" i="2" s="1"/>
  <c r="V2357" i="2" s="1"/>
  <c r="K2358" i="2"/>
  <c r="L2358" i="2"/>
  <c r="M2358" i="2" s="1"/>
  <c r="O2358" i="2" s="1"/>
  <c r="R2358" i="2"/>
  <c r="S2358" i="2" s="1"/>
  <c r="T2358" i="2" s="1"/>
  <c r="U2358" i="2" s="1"/>
  <c r="V2358" i="2" s="1"/>
  <c r="K2359" i="2"/>
  <c r="L2359" i="2"/>
  <c r="R2359" i="2"/>
  <c r="S2359" i="2" s="1"/>
  <c r="T2359" i="2" s="1"/>
  <c r="U2359" i="2" s="1"/>
  <c r="V2359" i="2" s="1"/>
  <c r="W2359" i="2" s="1"/>
  <c r="K2360" i="2"/>
  <c r="L2360" i="2"/>
  <c r="R2360" i="2"/>
  <c r="S2360" i="2" s="1"/>
  <c r="T2360" i="2" s="1"/>
  <c r="U2360" i="2" s="1"/>
  <c r="V2360" i="2" s="1"/>
  <c r="X2360" i="2" s="1"/>
  <c r="K2361" i="2"/>
  <c r="L2361" i="2"/>
  <c r="R2361" i="2"/>
  <c r="S2361" i="2" s="1"/>
  <c r="T2361" i="2" s="1"/>
  <c r="U2361" i="2" s="1"/>
  <c r="V2361" i="2" s="1"/>
  <c r="K2362" i="2"/>
  <c r="L2362" i="2"/>
  <c r="R2362" i="2"/>
  <c r="S2362" i="2" s="1"/>
  <c r="T2362" i="2" s="1"/>
  <c r="U2362" i="2" s="1"/>
  <c r="V2362" i="2" s="1"/>
  <c r="K2363" i="2"/>
  <c r="L2363" i="2"/>
  <c r="R2363" i="2"/>
  <c r="S2363" i="2" s="1"/>
  <c r="T2363" i="2" s="1"/>
  <c r="U2363" i="2" s="1"/>
  <c r="V2363" i="2" s="1"/>
  <c r="W2363" i="2" s="1"/>
  <c r="K2364" i="2"/>
  <c r="L2364" i="2"/>
  <c r="M2364" i="2" s="1"/>
  <c r="O2364" i="2" s="1"/>
  <c r="R2364" i="2"/>
  <c r="S2364" i="2" s="1"/>
  <c r="T2364" i="2" s="1"/>
  <c r="U2364" i="2" s="1"/>
  <c r="V2364" i="2" s="1"/>
  <c r="X2364" i="2" s="1"/>
  <c r="K2365" i="2"/>
  <c r="L2365" i="2"/>
  <c r="M2365" i="2" s="1"/>
  <c r="O2365" i="2" s="1"/>
  <c r="R2365" i="2"/>
  <c r="S2365" i="2" s="1"/>
  <c r="T2365" i="2" s="1"/>
  <c r="U2365" i="2" s="1"/>
  <c r="V2365" i="2" s="1"/>
  <c r="K2366" i="2"/>
  <c r="L2366" i="2"/>
  <c r="M2366" i="2" s="1"/>
  <c r="O2366" i="2" s="1"/>
  <c r="R2366" i="2"/>
  <c r="S2366" i="2" s="1"/>
  <c r="T2366" i="2" s="1"/>
  <c r="U2366" i="2" s="1"/>
  <c r="V2366" i="2" s="1"/>
  <c r="K2367" i="2"/>
  <c r="L2367" i="2"/>
  <c r="M2367" i="2" s="1"/>
  <c r="R2367" i="2"/>
  <c r="S2367" i="2" s="1"/>
  <c r="T2367" i="2" s="1"/>
  <c r="U2367" i="2" s="1"/>
  <c r="V2367" i="2" s="1"/>
  <c r="K2368" i="2"/>
  <c r="L2368" i="2"/>
  <c r="M2368" i="2" s="1"/>
  <c r="R2368" i="2"/>
  <c r="S2368" i="2" s="1"/>
  <c r="T2368" i="2" s="1"/>
  <c r="U2368" i="2" s="1"/>
  <c r="V2368" i="2" s="1"/>
  <c r="K2369" i="2"/>
  <c r="L2369" i="2"/>
  <c r="R2369" i="2"/>
  <c r="S2369" i="2" s="1"/>
  <c r="T2369" i="2" s="1"/>
  <c r="U2369" i="2" s="1"/>
  <c r="V2369" i="2" s="1"/>
  <c r="K2370" i="2"/>
  <c r="L2370" i="2"/>
  <c r="M2370" i="2" s="1"/>
  <c r="O2370" i="2" s="1"/>
  <c r="R2370" i="2"/>
  <c r="S2370" i="2" s="1"/>
  <c r="T2370" i="2" s="1"/>
  <c r="U2370" i="2" s="1"/>
  <c r="V2370" i="2" s="1"/>
  <c r="X2370" i="2" s="1"/>
  <c r="K2371" i="2"/>
  <c r="L2371" i="2"/>
  <c r="M2371" i="2" s="1"/>
  <c r="R2371" i="2"/>
  <c r="S2371" i="2" s="1"/>
  <c r="T2371" i="2" s="1"/>
  <c r="U2371" i="2" s="1"/>
  <c r="V2371" i="2" s="1"/>
  <c r="X2371" i="2" s="1"/>
  <c r="K2372" i="2"/>
  <c r="L2372" i="2"/>
  <c r="M2372" i="2" s="1"/>
  <c r="R2372" i="2"/>
  <c r="S2372" i="2" s="1"/>
  <c r="T2372" i="2" s="1"/>
  <c r="U2372" i="2" s="1"/>
  <c r="V2372" i="2" s="1"/>
  <c r="W2372" i="2" s="1"/>
  <c r="K2373" i="2"/>
  <c r="L2373" i="2"/>
  <c r="M2373" i="2" s="1"/>
  <c r="R2373" i="2"/>
  <c r="S2373" i="2" s="1"/>
  <c r="T2373" i="2" s="1"/>
  <c r="U2373" i="2" s="1"/>
  <c r="V2373" i="2" s="1"/>
  <c r="K2374" i="2"/>
  <c r="L2374" i="2"/>
  <c r="R2374" i="2"/>
  <c r="S2374" i="2" s="1"/>
  <c r="T2374" i="2" s="1"/>
  <c r="U2374" i="2" s="1"/>
  <c r="V2374" i="2" s="1"/>
  <c r="W2374" i="2" s="1"/>
  <c r="K2375" i="2"/>
  <c r="L2375" i="2"/>
  <c r="M2375" i="2" s="1"/>
  <c r="R2375" i="2"/>
  <c r="S2375" i="2" s="1"/>
  <c r="T2375" i="2" s="1"/>
  <c r="U2375" i="2" s="1"/>
  <c r="V2375" i="2" s="1"/>
  <c r="K2376" i="2"/>
  <c r="L2376" i="2"/>
  <c r="M2376" i="2" s="1"/>
  <c r="N2376" i="2" s="1"/>
  <c r="R2376" i="2"/>
  <c r="S2376" i="2" s="1"/>
  <c r="T2376" i="2" s="1"/>
  <c r="U2376" i="2" s="1"/>
  <c r="V2376" i="2" s="1"/>
  <c r="K2377" i="2"/>
  <c r="L2377" i="2"/>
  <c r="M2377" i="2" s="1"/>
  <c r="R2377" i="2"/>
  <c r="S2377" i="2" s="1"/>
  <c r="T2377" i="2" s="1"/>
  <c r="U2377" i="2" s="1"/>
  <c r="V2377" i="2" s="1"/>
  <c r="K2378" i="2"/>
  <c r="L2378" i="2"/>
  <c r="R2378" i="2"/>
  <c r="S2378" i="2" s="1"/>
  <c r="T2378" i="2" s="1"/>
  <c r="U2378" i="2" s="1"/>
  <c r="V2378" i="2" s="1"/>
  <c r="W2378" i="2" s="1"/>
  <c r="K2379" i="2"/>
  <c r="L2379" i="2"/>
  <c r="M2379" i="2" s="1"/>
  <c r="R2379" i="2"/>
  <c r="S2379" i="2" s="1"/>
  <c r="T2379" i="2" s="1"/>
  <c r="U2379" i="2" s="1"/>
  <c r="V2379" i="2" s="1"/>
  <c r="K2380" i="2"/>
  <c r="L2380" i="2"/>
  <c r="R2380" i="2"/>
  <c r="S2380" i="2" s="1"/>
  <c r="T2380" i="2" s="1"/>
  <c r="U2380" i="2" s="1"/>
  <c r="V2380" i="2" s="1"/>
  <c r="W2380" i="2" s="1"/>
  <c r="K2381" i="2"/>
  <c r="L2381" i="2"/>
  <c r="R2381" i="2"/>
  <c r="S2381" i="2" s="1"/>
  <c r="T2381" i="2" s="1"/>
  <c r="U2381" i="2" s="1"/>
  <c r="V2381" i="2" s="1"/>
  <c r="K2382" i="2"/>
  <c r="L2382" i="2"/>
  <c r="R2382" i="2"/>
  <c r="S2382" i="2" s="1"/>
  <c r="T2382" i="2" s="1"/>
  <c r="U2382" i="2" s="1"/>
  <c r="V2382" i="2" s="1"/>
  <c r="X2382" i="2" s="1"/>
  <c r="K2383" i="2"/>
  <c r="L2383" i="2"/>
  <c r="M2383" i="2" s="1"/>
  <c r="O2383" i="2" s="1"/>
  <c r="R2383" i="2"/>
  <c r="S2383" i="2" s="1"/>
  <c r="T2383" i="2" s="1"/>
  <c r="U2383" i="2" s="1"/>
  <c r="V2383" i="2" s="1"/>
  <c r="K2384" i="2"/>
  <c r="L2384" i="2"/>
  <c r="M2384" i="2" s="1"/>
  <c r="O2384" i="2" s="1"/>
  <c r="R2384" i="2"/>
  <c r="S2384" i="2" s="1"/>
  <c r="T2384" i="2" s="1"/>
  <c r="U2384" i="2" s="1"/>
  <c r="V2384" i="2" s="1"/>
  <c r="K2385" i="2"/>
  <c r="L2385" i="2"/>
  <c r="M2385" i="2" s="1"/>
  <c r="O2385" i="2" s="1"/>
  <c r="R2385" i="2"/>
  <c r="S2385" i="2" s="1"/>
  <c r="T2385" i="2" s="1"/>
  <c r="U2385" i="2" s="1"/>
  <c r="V2385" i="2" s="1"/>
  <c r="K2386" i="2"/>
  <c r="L2386" i="2"/>
  <c r="R2386" i="2"/>
  <c r="S2386" i="2" s="1"/>
  <c r="T2386" i="2" s="1"/>
  <c r="U2386" i="2" s="1"/>
  <c r="V2386" i="2" s="1"/>
  <c r="W2386" i="2" s="1"/>
  <c r="K2387" i="2"/>
  <c r="L2387" i="2"/>
  <c r="M2387" i="2" s="1"/>
  <c r="R2387" i="2"/>
  <c r="S2387" i="2" s="1"/>
  <c r="T2387" i="2" s="1"/>
  <c r="U2387" i="2" s="1"/>
  <c r="V2387" i="2" s="1"/>
  <c r="X2387" i="2" s="1"/>
  <c r="K2388" i="2"/>
  <c r="L2388" i="2"/>
  <c r="R2388" i="2"/>
  <c r="S2388" i="2" s="1"/>
  <c r="T2388" i="2" s="1"/>
  <c r="U2388" i="2" s="1"/>
  <c r="V2388" i="2" s="1"/>
  <c r="W2388" i="2" s="1"/>
  <c r="K2389" i="2"/>
  <c r="L2389" i="2"/>
  <c r="R2389" i="2"/>
  <c r="S2389" i="2" s="1"/>
  <c r="T2389" i="2" s="1"/>
  <c r="U2389" i="2" s="1"/>
  <c r="V2389" i="2" s="1"/>
  <c r="X2389" i="2" s="1"/>
  <c r="K2390" i="2"/>
  <c r="L2390" i="2"/>
  <c r="R2390" i="2"/>
  <c r="S2390" i="2" s="1"/>
  <c r="T2390" i="2" s="1"/>
  <c r="U2390" i="2" s="1"/>
  <c r="V2390" i="2" s="1"/>
  <c r="K2391" i="2"/>
  <c r="L2391" i="2"/>
  <c r="M2391" i="2" s="1"/>
  <c r="R2391" i="2"/>
  <c r="S2391" i="2" s="1"/>
  <c r="T2391" i="2" s="1"/>
  <c r="U2391" i="2" s="1"/>
  <c r="V2391" i="2" s="1"/>
  <c r="K2392" i="2"/>
  <c r="L2392" i="2"/>
  <c r="M2392" i="2" s="1"/>
  <c r="O2392" i="2" s="1"/>
  <c r="R2392" i="2"/>
  <c r="S2392" i="2" s="1"/>
  <c r="T2392" i="2" s="1"/>
  <c r="U2392" i="2" s="1"/>
  <c r="V2392" i="2" s="1"/>
  <c r="K2393" i="2"/>
  <c r="L2393" i="2"/>
  <c r="R2393" i="2"/>
  <c r="S2393" i="2" s="1"/>
  <c r="T2393" i="2" s="1"/>
  <c r="U2393" i="2" s="1"/>
  <c r="V2393" i="2" s="1"/>
  <c r="K2394" i="2"/>
  <c r="L2394" i="2"/>
  <c r="R2394" i="2"/>
  <c r="S2394" i="2" s="1"/>
  <c r="T2394" i="2" s="1"/>
  <c r="U2394" i="2" s="1"/>
  <c r="V2394" i="2" s="1"/>
  <c r="K2395" i="2"/>
  <c r="L2395" i="2"/>
  <c r="M2395" i="2" s="1"/>
  <c r="O2395" i="2" s="1"/>
  <c r="R2395" i="2"/>
  <c r="S2395" i="2" s="1"/>
  <c r="T2395" i="2" s="1"/>
  <c r="U2395" i="2" s="1"/>
  <c r="V2395" i="2" s="1"/>
  <c r="W2395" i="2" s="1"/>
  <c r="K2396" i="2"/>
  <c r="L2396" i="2"/>
  <c r="M2396" i="2" s="1"/>
  <c r="O2396" i="2" s="1"/>
  <c r="R2396" i="2"/>
  <c r="S2396" i="2" s="1"/>
  <c r="T2396" i="2" s="1"/>
  <c r="U2396" i="2" s="1"/>
  <c r="V2396" i="2" s="1"/>
  <c r="K2397" i="2"/>
  <c r="L2397" i="2"/>
  <c r="R2397" i="2"/>
  <c r="S2397" i="2" s="1"/>
  <c r="T2397" i="2" s="1"/>
  <c r="U2397" i="2" s="1"/>
  <c r="V2397" i="2" s="1"/>
  <c r="K2398" i="2"/>
  <c r="L2398" i="2"/>
  <c r="M2398" i="2" s="1"/>
  <c r="O2398" i="2" s="1"/>
  <c r="R2398" i="2"/>
  <c r="S2398" i="2" s="1"/>
  <c r="T2398" i="2" s="1"/>
  <c r="U2398" i="2" s="1"/>
  <c r="V2398" i="2" s="1"/>
  <c r="K2399" i="2"/>
  <c r="L2399" i="2"/>
  <c r="R2399" i="2"/>
  <c r="S2399" i="2" s="1"/>
  <c r="T2399" i="2" s="1"/>
  <c r="U2399" i="2" s="1"/>
  <c r="V2399" i="2" s="1"/>
  <c r="K2400" i="2"/>
  <c r="L2400" i="2"/>
  <c r="R2400" i="2"/>
  <c r="S2400" i="2" s="1"/>
  <c r="T2400" i="2" s="1"/>
  <c r="U2400" i="2" s="1"/>
  <c r="V2400" i="2" s="1"/>
  <c r="K2401" i="2"/>
  <c r="L2401" i="2"/>
  <c r="R2401" i="2"/>
  <c r="S2401" i="2" s="1"/>
  <c r="T2401" i="2" s="1"/>
  <c r="U2401" i="2" s="1"/>
  <c r="V2401" i="2" s="1"/>
  <c r="K2402" i="2"/>
  <c r="L2402" i="2"/>
  <c r="M2402" i="2" s="1"/>
  <c r="O2402" i="2" s="1"/>
  <c r="R2402" i="2"/>
  <c r="S2402" i="2" s="1"/>
  <c r="T2402" i="2" s="1"/>
  <c r="U2402" i="2" s="1"/>
  <c r="V2402" i="2" s="1"/>
  <c r="X2402" i="2" s="1"/>
  <c r="K2403" i="2"/>
  <c r="L2403" i="2"/>
  <c r="M2403" i="2" s="1"/>
  <c r="R2403" i="2"/>
  <c r="S2403" i="2" s="1"/>
  <c r="T2403" i="2" s="1"/>
  <c r="U2403" i="2" s="1"/>
  <c r="V2403" i="2" s="1"/>
  <c r="K2404" i="2"/>
  <c r="L2404" i="2"/>
  <c r="R2404" i="2"/>
  <c r="S2404" i="2" s="1"/>
  <c r="T2404" i="2" s="1"/>
  <c r="U2404" i="2" s="1"/>
  <c r="V2404" i="2" s="1"/>
  <c r="K2405" i="2"/>
  <c r="L2405" i="2"/>
  <c r="M2405" i="2" s="1"/>
  <c r="R2405" i="2"/>
  <c r="S2405" i="2" s="1"/>
  <c r="T2405" i="2" s="1"/>
  <c r="U2405" i="2" s="1"/>
  <c r="V2405" i="2" s="1"/>
  <c r="K2406" i="2"/>
  <c r="L2406" i="2"/>
  <c r="M2406" i="2" s="1"/>
  <c r="R2406" i="2"/>
  <c r="S2406" i="2" s="1"/>
  <c r="T2406" i="2" s="1"/>
  <c r="U2406" i="2" s="1"/>
  <c r="V2406" i="2" s="1"/>
  <c r="K2407" i="2"/>
  <c r="L2407" i="2"/>
  <c r="M2407" i="2" s="1"/>
  <c r="R2407" i="2"/>
  <c r="S2407" i="2" s="1"/>
  <c r="T2407" i="2" s="1"/>
  <c r="U2407" i="2" s="1"/>
  <c r="V2407" i="2" s="1"/>
  <c r="K2408" i="2"/>
  <c r="L2408" i="2"/>
  <c r="M2408" i="2" s="1"/>
  <c r="N2408" i="2" s="1"/>
  <c r="R2408" i="2"/>
  <c r="S2408" i="2" s="1"/>
  <c r="T2408" i="2" s="1"/>
  <c r="U2408" i="2" s="1"/>
  <c r="V2408" i="2" s="1"/>
  <c r="X2408" i="2" s="1"/>
  <c r="K2409" i="2"/>
  <c r="L2409" i="2"/>
  <c r="M2409" i="2" s="1"/>
  <c r="O2409" i="2" s="1"/>
  <c r="R2409" i="2"/>
  <c r="S2409" i="2" s="1"/>
  <c r="T2409" i="2" s="1"/>
  <c r="U2409" i="2" s="1"/>
  <c r="V2409" i="2" s="1"/>
  <c r="K2410" i="2"/>
  <c r="L2410" i="2"/>
  <c r="R2410" i="2"/>
  <c r="S2410" i="2" s="1"/>
  <c r="T2410" i="2" s="1"/>
  <c r="U2410" i="2" s="1"/>
  <c r="V2410" i="2" s="1"/>
  <c r="K2411" i="2"/>
  <c r="L2411" i="2"/>
  <c r="M2411" i="2" s="1"/>
  <c r="O2411" i="2" s="1"/>
  <c r="R2411" i="2"/>
  <c r="S2411" i="2" s="1"/>
  <c r="T2411" i="2" s="1"/>
  <c r="U2411" i="2" s="1"/>
  <c r="V2411" i="2" s="1"/>
  <c r="K2412" i="2"/>
  <c r="L2412" i="2"/>
  <c r="M2412" i="2" s="1"/>
  <c r="R2412" i="2"/>
  <c r="S2412" i="2" s="1"/>
  <c r="T2412" i="2" s="1"/>
  <c r="U2412" i="2" s="1"/>
  <c r="V2412" i="2" s="1"/>
  <c r="K2413" i="2"/>
  <c r="L2413" i="2"/>
  <c r="M2413" i="2" s="1"/>
  <c r="O2413" i="2" s="1"/>
  <c r="R2413" i="2"/>
  <c r="S2413" i="2" s="1"/>
  <c r="T2413" i="2" s="1"/>
  <c r="U2413" i="2" s="1"/>
  <c r="V2413" i="2" s="1"/>
  <c r="K2414" i="2"/>
  <c r="L2414" i="2"/>
  <c r="R2414" i="2"/>
  <c r="S2414" i="2" s="1"/>
  <c r="T2414" i="2" s="1"/>
  <c r="U2414" i="2" s="1"/>
  <c r="V2414" i="2" s="1"/>
  <c r="X2414" i="2" s="1"/>
  <c r="K2415" i="2"/>
  <c r="L2415" i="2"/>
  <c r="M2415" i="2" s="1"/>
  <c r="O2415" i="2" s="1"/>
  <c r="R2415" i="2"/>
  <c r="S2415" i="2" s="1"/>
  <c r="T2415" i="2" s="1"/>
  <c r="U2415" i="2" s="1"/>
  <c r="V2415" i="2" s="1"/>
  <c r="W2415" i="2" s="1"/>
  <c r="K2416" i="2"/>
  <c r="L2416" i="2"/>
  <c r="R2416" i="2"/>
  <c r="S2416" i="2" s="1"/>
  <c r="T2416" i="2" s="1"/>
  <c r="U2416" i="2" s="1"/>
  <c r="V2416" i="2" s="1"/>
  <c r="K2417" i="2"/>
  <c r="L2417" i="2"/>
  <c r="M2417" i="2" s="1"/>
  <c r="O2417" i="2" s="1"/>
  <c r="R2417" i="2"/>
  <c r="S2417" i="2" s="1"/>
  <c r="T2417" i="2" s="1"/>
  <c r="U2417" i="2" s="1"/>
  <c r="V2417" i="2" s="1"/>
  <c r="K2418" i="2"/>
  <c r="L2418" i="2"/>
  <c r="M2418" i="2" s="1"/>
  <c r="R2418" i="2"/>
  <c r="S2418" i="2" s="1"/>
  <c r="T2418" i="2" s="1"/>
  <c r="U2418" i="2" s="1"/>
  <c r="V2418" i="2" s="1"/>
  <c r="W2418" i="2" s="1"/>
  <c r="K2419" i="2"/>
  <c r="L2419" i="2"/>
  <c r="M2419" i="2" s="1"/>
  <c r="N2419" i="2" s="1"/>
  <c r="R2419" i="2"/>
  <c r="S2419" i="2" s="1"/>
  <c r="T2419" i="2" s="1"/>
  <c r="U2419" i="2" s="1"/>
  <c r="V2419" i="2" s="1"/>
  <c r="W2419" i="2" s="1"/>
  <c r="K2420" i="2"/>
  <c r="L2420" i="2"/>
  <c r="R2420" i="2"/>
  <c r="S2420" i="2" s="1"/>
  <c r="T2420" i="2" s="1"/>
  <c r="U2420" i="2" s="1"/>
  <c r="V2420" i="2" s="1"/>
  <c r="K2421" i="2"/>
  <c r="L2421" i="2"/>
  <c r="M2421" i="2" s="1"/>
  <c r="R2421" i="2"/>
  <c r="S2421" i="2" s="1"/>
  <c r="T2421" i="2" s="1"/>
  <c r="U2421" i="2" s="1"/>
  <c r="V2421" i="2" s="1"/>
  <c r="K2422" i="2"/>
  <c r="L2422" i="2"/>
  <c r="R2422" i="2"/>
  <c r="S2422" i="2" s="1"/>
  <c r="T2422" i="2" s="1"/>
  <c r="U2422" i="2" s="1"/>
  <c r="V2422" i="2" s="1"/>
  <c r="W2422" i="2" s="1"/>
  <c r="K2423" i="2"/>
  <c r="L2423" i="2"/>
  <c r="R2423" i="2"/>
  <c r="S2423" i="2" s="1"/>
  <c r="T2423" i="2" s="1"/>
  <c r="U2423" i="2" s="1"/>
  <c r="V2423" i="2" s="1"/>
  <c r="W2423" i="2" s="1"/>
  <c r="K2424" i="2"/>
  <c r="L2424" i="2"/>
  <c r="M2424" i="2" s="1"/>
  <c r="O2424" i="2" s="1"/>
  <c r="R2424" i="2"/>
  <c r="S2424" i="2" s="1"/>
  <c r="T2424" i="2" s="1"/>
  <c r="U2424" i="2" s="1"/>
  <c r="V2424" i="2" s="1"/>
  <c r="K2425" i="2"/>
  <c r="L2425" i="2"/>
  <c r="R2425" i="2"/>
  <c r="S2425" i="2" s="1"/>
  <c r="T2425" i="2" s="1"/>
  <c r="U2425" i="2" s="1"/>
  <c r="V2425" i="2" s="1"/>
  <c r="K2426" i="2"/>
  <c r="L2426" i="2"/>
  <c r="R2426" i="2"/>
  <c r="S2426" i="2" s="1"/>
  <c r="T2426" i="2" s="1"/>
  <c r="U2426" i="2" s="1"/>
  <c r="V2426" i="2" s="1"/>
  <c r="K2427" i="2"/>
  <c r="L2427" i="2"/>
  <c r="M2427" i="2" s="1"/>
  <c r="O2427" i="2" s="1"/>
  <c r="R2427" i="2"/>
  <c r="S2427" i="2" s="1"/>
  <c r="T2427" i="2" s="1"/>
  <c r="U2427" i="2" s="1"/>
  <c r="V2427" i="2" s="1"/>
  <c r="K2428" i="2"/>
  <c r="L2428" i="2"/>
  <c r="M2428" i="2" s="1"/>
  <c r="R2428" i="2"/>
  <c r="S2428" i="2" s="1"/>
  <c r="T2428" i="2" s="1"/>
  <c r="U2428" i="2" s="1"/>
  <c r="V2428" i="2" s="1"/>
  <c r="K2429" i="2"/>
  <c r="L2429" i="2"/>
  <c r="R2429" i="2"/>
  <c r="S2429" i="2" s="1"/>
  <c r="T2429" i="2" s="1"/>
  <c r="U2429" i="2" s="1"/>
  <c r="V2429" i="2" s="1"/>
  <c r="K2430" i="2"/>
  <c r="L2430" i="2"/>
  <c r="M2430" i="2" s="1"/>
  <c r="O2430" i="2" s="1"/>
  <c r="R2430" i="2"/>
  <c r="S2430" i="2" s="1"/>
  <c r="T2430" i="2" s="1"/>
  <c r="U2430" i="2" s="1"/>
  <c r="V2430" i="2" s="1"/>
  <c r="K2431" i="2"/>
  <c r="L2431" i="2"/>
  <c r="M2431" i="2" s="1"/>
  <c r="R2431" i="2"/>
  <c r="S2431" i="2" s="1"/>
  <c r="T2431" i="2" s="1"/>
  <c r="U2431" i="2" s="1"/>
  <c r="V2431" i="2" s="1"/>
  <c r="K2432" i="2"/>
  <c r="L2432" i="2"/>
  <c r="M2432" i="2" s="1"/>
  <c r="O2432" i="2" s="1"/>
  <c r="R2432" i="2"/>
  <c r="S2432" i="2" s="1"/>
  <c r="T2432" i="2" s="1"/>
  <c r="U2432" i="2" s="1"/>
  <c r="V2432" i="2" s="1"/>
  <c r="K2433" i="2"/>
  <c r="L2433" i="2"/>
  <c r="R2433" i="2"/>
  <c r="S2433" i="2" s="1"/>
  <c r="T2433" i="2" s="1"/>
  <c r="U2433" i="2" s="1"/>
  <c r="V2433" i="2" s="1"/>
  <c r="K2434" i="2"/>
  <c r="L2434" i="2"/>
  <c r="M2434" i="2" s="1"/>
  <c r="O2434" i="2" s="1"/>
  <c r="R2434" i="2"/>
  <c r="S2434" i="2" s="1"/>
  <c r="T2434" i="2" s="1"/>
  <c r="U2434" i="2" s="1"/>
  <c r="V2434" i="2" s="1"/>
  <c r="X2434" i="2" s="1"/>
  <c r="K2435" i="2"/>
  <c r="L2435" i="2"/>
  <c r="M2435" i="2" s="1"/>
  <c r="R2435" i="2"/>
  <c r="S2435" i="2" s="1"/>
  <c r="T2435" i="2" s="1"/>
  <c r="U2435" i="2" s="1"/>
  <c r="V2435" i="2" s="1"/>
  <c r="K2436" i="2"/>
  <c r="L2436" i="2"/>
  <c r="R2436" i="2"/>
  <c r="S2436" i="2" s="1"/>
  <c r="T2436" i="2" s="1"/>
  <c r="U2436" i="2" s="1"/>
  <c r="V2436" i="2" s="1"/>
  <c r="W2436" i="2" s="1"/>
  <c r="K2437" i="2"/>
  <c r="L2437" i="2"/>
  <c r="M2437" i="2" s="1"/>
  <c r="R2437" i="2"/>
  <c r="S2437" i="2" s="1"/>
  <c r="T2437" i="2" s="1"/>
  <c r="U2437" i="2" s="1"/>
  <c r="V2437" i="2" s="1"/>
  <c r="K2438" i="2"/>
  <c r="L2438" i="2"/>
  <c r="R2438" i="2"/>
  <c r="S2438" i="2" s="1"/>
  <c r="T2438" i="2" s="1"/>
  <c r="U2438" i="2" s="1"/>
  <c r="V2438" i="2" s="1"/>
  <c r="K2439" i="2"/>
  <c r="L2439" i="2"/>
  <c r="M2439" i="2" s="1"/>
  <c r="R2439" i="2"/>
  <c r="S2439" i="2" s="1"/>
  <c r="T2439" i="2" s="1"/>
  <c r="U2439" i="2" s="1"/>
  <c r="V2439" i="2" s="1"/>
  <c r="K2440" i="2"/>
  <c r="L2440" i="2"/>
  <c r="M2440" i="2" s="1"/>
  <c r="N2440" i="2" s="1"/>
  <c r="R2440" i="2"/>
  <c r="S2440" i="2" s="1"/>
  <c r="T2440" i="2" s="1"/>
  <c r="U2440" i="2" s="1"/>
  <c r="V2440" i="2" s="1"/>
  <c r="K2441" i="2"/>
  <c r="L2441" i="2"/>
  <c r="M2441" i="2" s="1"/>
  <c r="O2441" i="2" s="1"/>
  <c r="R2441" i="2"/>
  <c r="S2441" i="2" s="1"/>
  <c r="T2441" i="2" s="1"/>
  <c r="U2441" i="2" s="1"/>
  <c r="V2441" i="2" s="1"/>
  <c r="K2442" i="2"/>
  <c r="L2442" i="2"/>
  <c r="R2442" i="2"/>
  <c r="S2442" i="2" s="1"/>
  <c r="T2442" i="2" s="1"/>
  <c r="U2442" i="2" s="1"/>
  <c r="V2442" i="2" s="1"/>
  <c r="W2442" i="2" s="1"/>
  <c r="K2443" i="2"/>
  <c r="L2443" i="2"/>
  <c r="M2443" i="2" s="1"/>
  <c r="R2443" i="2"/>
  <c r="S2443" i="2" s="1"/>
  <c r="T2443" i="2" s="1"/>
  <c r="U2443" i="2" s="1"/>
  <c r="V2443" i="2" s="1"/>
  <c r="K2444" i="2"/>
  <c r="L2444" i="2"/>
  <c r="R2444" i="2"/>
  <c r="S2444" i="2" s="1"/>
  <c r="T2444" i="2" s="1"/>
  <c r="U2444" i="2" s="1"/>
  <c r="V2444" i="2" s="1"/>
  <c r="K2445" i="2"/>
  <c r="L2445" i="2"/>
  <c r="M2445" i="2" s="1"/>
  <c r="O2445" i="2" s="1"/>
  <c r="R2445" i="2"/>
  <c r="S2445" i="2" s="1"/>
  <c r="T2445" i="2" s="1"/>
  <c r="U2445" i="2" s="1"/>
  <c r="V2445" i="2" s="1"/>
  <c r="K2446" i="2"/>
  <c r="L2446" i="2"/>
  <c r="R2446" i="2"/>
  <c r="S2446" i="2" s="1"/>
  <c r="T2446" i="2" s="1"/>
  <c r="U2446" i="2" s="1"/>
  <c r="V2446" i="2" s="1"/>
  <c r="K2447" i="2"/>
  <c r="L2447" i="2"/>
  <c r="M2447" i="2" s="1"/>
  <c r="O2447" i="2" s="1"/>
  <c r="R2447" i="2"/>
  <c r="S2447" i="2" s="1"/>
  <c r="T2447" i="2" s="1"/>
  <c r="U2447" i="2" s="1"/>
  <c r="V2447" i="2" s="1"/>
  <c r="K2448" i="2"/>
  <c r="L2448" i="2"/>
  <c r="M2448" i="2" s="1"/>
  <c r="O2448" i="2" s="1"/>
  <c r="R2448" i="2"/>
  <c r="S2448" i="2" s="1"/>
  <c r="T2448" i="2" s="1"/>
  <c r="U2448" i="2" s="1"/>
  <c r="V2448" i="2" s="1"/>
  <c r="K2449" i="2"/>
  <c r="L2449" i="2"/>
  <c r="M2449" i="2" s="1"/>
  <c r="O2449" i="2" s="1"/>
  <c r="R2449" i="2"/>
  <c r="S2449" i="2" s="1"/>
  <c r="T2449" i="2" s="1"/>
  <c r="U2449" i="2" s="1"/>
  <c r="V2449" i="2" s="1"/>
  <c r="K2450" i="2"/>
  <c r="L2450" i="2"/>
  <c r="M2450" i="2" s="1"/>
  <c r="R2450" i="2"/>
  <c r="S2450" i="2" s="1"/>
  <c r="T2450" i="2" s="1"/>
  <c r="U2450" i="2" s="1"/>
  <c r="V2450" i="2" s="1"/>
  <c r="W2450" i="2" s="1"/>
  <c r="K2451" i="2"/>
  <c r="L2451" i="2"/>
  <c r="M2451" i="2" s="1"/>
  <c r="R2451" i="2"/>
  <c r="S2451" i="2" s="1"/>
  <c r="T2451" i="2" s="1"/>
  <c r="U2451" i="2" s="1"/>
  <c r="V2451" i="2" s="1"/>
  <c r="W2451" i="2" s="1"/>
  <c r="K2452" i="2"/>
  <c r="L2452" i="2"/>
  <c r="R2452" i="2"/>
  <c r="S2452" i="2" s="1"/>
  <c r="T2452" i="2" s="1"/>
  <c r="U2452" i="2" s="1"/>
  <c r="V2452" i="2" s="1"/>
  <c r="W2452" i="2" s="1"/>
  <c r="K2453" i="2"/>
  <c r="L2453" i="2"/>
  <c r="R2453" i="2"/>
  <c r="S2453" i="2" s="1"/>
  <c r="T2453" i="2" s="1"/>
  <c r="U2453" i="2" s="1"/>
  <c r="V2453" i="2" s="1"/>
  <c r="X2453" i="2" s="1"/>
  <c r="K2454" i="2"/>
  <c r="L2454" i="2"/>
  <c r="R2454" i="2"/>
  <c r="S2454" i="2" s="1"/>
  <c r="T2454" i="2" s="1"/>
  <c r="U2454" i="2" s="1"/>
  <c r="V2454" i="2" s="1"/>
  <c r="K2455" i="2"/>
  <c r="L2455" i="2"/>
  <c r="R2455" i="2"/>
  <c r="S2455" i="2" s="1"/>
  <c r="T2455" i="2" s="1"/>
  <c r="U2455" i="2" s="1"/>
  <c r="V2455" i="2" s="1"/>
  <c r="K2456" i="2"/>
  <c r="L2456" i="2"/>
  <c r="M2456" i="2" s="1"/>
  <c r="O2456" i="2" s="1"/>
  <c r="R2456" i="2"/>
  <c r="S2456" i="2" s="1"/>
  <c r="T2456" i="2" s="1"/>
  <c r="U2456" i="2" s="1"/>
  <c r="V2456" i="2" s="1"/>
  <c r="K2457" i="2"/>
  <c r="L2457" i="2"/>
  <c r="R2457" i="2"/>
  <c r="S2457" i="2" s="1"/>
  <c r="T2457" i="2" s="1"/>
  <c r="U2457" i="2" s="1"/>
  <c r="V2457" i="2" s="1"/>
  <c r="K2458" i="2"/>
  <c r="L2458" i="2"/>
  <c r="M2458" i="2" s="1"/>
  <c r="O2458" i="2" s="1"/>
  <c r="R2458" i="2"/>
  <c r="S2458" i="2" s="1"/>
  <c r="T2458" i="2" s="1"/>
  <c r="U2458" i="2" s="1"/>
  <c r="V2458" i="2" s="1"/>
  <c r="K2459" i="2"/>
  <c r="L2459" i="2"/>
  <c r="M2459" i="2" s="1"/>
  <c r="O2459" i="2" s="1"/>
  <c r="R2459" i="2"/>
  <c r="S2459" i="2" s="1"/>
  <c r="T2459" i="2" s="1"/>
  <c r="U2459" i="2" s="1"/>
  <c r="V2459" i="2" s="1"/>
  <c r="W2459" i="2" s="1"/>
  <c r="K2460" i="2"/>
  <c r="L2460" i="2"/>
  <c r="R2460" i="2"/>
  <c r="S2460" i="2" s="1"/>
  <c r="T2460" i="2" s="1"/>
  <c r="U2460" i="2" s="1"/>
  <c r="V2460" i="2" s="1"/>
  <c r="K2461" i="2"/>
  <c r="L2461" i="2"/>
  <c r="R2461" i="2"/>
  <c r="S2461" i="2" s="1"/>
  <c r="T2461" i="2" s="1"/>
  <c r="U2461" i="2" s="1"/>
  <c r="V2461" i="2" s="1"/>
  <c r="K2462" i="2"/>
  <c r="L2462" i="2"/>
  <c r="M2462" i="2" s="1"/>
  <c r="R2462" i="2"/>
  <c r="S2462" i="2" s="1"/>
  <c r="T2462" i="2" s="1"/>
  <c r="U2462" i="2" s="1"/>
  <c r="V2462" i="2" s="1"/>
  <c r="K2463" i="2"/>
  <c r="L2463" i="2"/>
  <c r="M2463" i="2" s="1"/>
  <c r="R2463" i="2"/>
  <c r="S2463" i="2" s="1"/>
  <c r="T2463" i="2" s="1"/>
  <c r="U2463" i="2" s="1"/>
  <c r="V2463" i="2" s="1"/>
  <c r="K2464" i="2"/>
  <c r="L2464" i="2"/>
  <c r="M2464" i="2" s="1"/>
  <c r="O2464" i="2" s="1"/>
  <c r="R2464" i="2"/>
  <c r="S2464" i="2" s="1"/>
  <c r="T2464" i="2" s="1"/>
  <c r="U2464" i="2" s="1"/>
  <c r="V2464" i="2" s="1"/>
  <c r="K2465" i="2"/>
  <c r="L2465" i="2"/>
  <c r="R2465" i="2"/>
  <c r="S2465" i="2" s="1"/>
  <c r="T2465" i="2" s="1"/>
  <c r="U2465" i="2" s="1"/>
  <c r="V2465" i="2" s="1"/>
  <c r="W2465" i="2" s="1"/>
  <c r="K2466" i="2"/>
  <c r="L2466" i="2"/>
  <c r="M2466" i="2" s="1"/>
  <c r="O2466" i="2" s="1"/>
  <c r="R2466" i="2"/>
  <c r="S2466" i="2" s="1"/>
  <c r="T2466" i="2" s="1"/>
  <c r="U2466" i="2" s="1"/>
  <c r="V2466" i="2" s="1"/>
  <c r="X2466" i="2" s="1"/>
  <c r="K2467" i="2"/>
  <c r="L2467" i="2"/>
  <c r="M2467" i="2" s="1"/>
  <c r="R2467" i="2"/>
  <c r="S2467" i="2" s="1"/>
  <c r="T2467" i="2" s="1"/>
  <c r="U2467" i="2" s="1"/>
  <c r="V2467" i="2" s="1"/>
  <c r="K2468" i="2"/>
  <c r="L2468" i="2"/>
  <c r="M2468" i="2" s="1"/>
  <c r="R2468" i="2"/>
  <c r="S2468" i="2" s="1"/>
  <c r="T2468" i="2" s="1"/>
  <c r="U2468" i="2" s="1"/>
  <c r="V2468" i="2" s="1"/>
  <c r="W2468" i="2" s="1"/>
  <c r="K2469" i="2"/>
  <c r="L2469" i="2"/>
  <c r="M2469" i="2" s="1"/>
  <c r="R2469" i="2"/>
  <c r="S2469" i="2" s="1"/>
  <c r="T2469" i="2" s="1"/>
  <c r="U2469" i="2" s="1"/>
  <c r="V2469" i="2" s="1"/>
  <c r="K2470" i="2"/>
  <c r="L2470" i="2"/>
  <c r="M2470" i="2" s="1"/>
  <c r="R2470" i="2"/>
  <c r="S2470" i="2" s="1"/>
  <c r="T2470" i="2" s="1"/>
  <c r="U2470" i="2" s="1"/>
  <c r="V2470" i="2" s="1"/>
  <c r="K2471" i="2"/>
  <c r="L2471" i="2"/>
  <c r="M2471" i="2" s="1"/>
  <c r="R2471" i="2"/>
  <c r="S2471" i="2" s="1"/>
  <c r="T2471" i="2" s="1"/>
  <c r="U2471" i="2" s="1"/>
  <c r="V2471" i="2" s="1"/>
  <c r="K2472" i="2"/>
  <c r="L2472" i="2"/>
  <c r="M2472" i="2" s="1"/>
  <c r="R2472" i="2"/>
  <c r="S2472" i="2" s="1"/>
  <c r="T2472" i="2" s="1"/>
  <c r="U2472" i="2" s="1"/>
  <c r="V2472" i="2" s="1"/>
  <c r="X2472" i="2" s="1"/>
  <c r="K2473" i="2"/>
  <c r="L2473" i="2"/>
  <c r="M2473" i="2" s="1"/>
  <c r="O2473" i="2" s="1"/>
  <c r="R2473" i="2"/>
  <c r="S2473" i="2" s="1"/>
  <c r="T2473" i="2" s="1"/>
  <c r="U2473" i="2" s="1"/>
  <c r="V2473" i="2" s="1"/>
  <c r="K2474" i="2"/>
  <c r="L2474" i="2"/>
  <c r="R2474" i="2"/>
  <c r="S2474" i="2" s="1"/>
  <c r="T2474" i="2" s="1"/>
  <c r="U2474" i="2" s="1"/>
  <c r="V2474" i="2" s="1"/>
  <c r="W2474" i="2" s="1"/>
  <c r="K2475" i="2"/>
  <c r="L2475" i="2"/>
  <c r="M2475" i="2" s="1"/>
  <c r="R2475" i="2"/>
  <c r="S2475" i="2" s="1"/>
  <c r="T2475" i="2" s="1"/>
  <c r="U2475" i="2" s="1"/>
  <c r="V2475" i="2" s="1"/>
  <c r="K2476" i="2"/>
  <c r="L2476" i="2"/>
  <c r="R2476" i="2"/>
  <c r="S2476" i="2" s="1"/>
  <c r="T2476" i="2" s="1"/>
  <c r="U2476" i="2" s="1"/>
  <c r="V2476" i="2" s="1"/>
  <c r="K2477" i="2"/>
  <c r="L2477" i="2"/>
  <c r="M2477" i="2" s="1"/>
  <c r="O2477" i="2" s="1"/>
  <c r="R2477" i="2"/>
  <c r="S2477" i="2" s="1"/>
  <c r="T2477" i="2" s="1"/>
  <c r="U2477" i="2" s="1"/>
  <c r="V2477" i="2" s="1"/>
  <c r="K2478" i="2"/>
  <c r="L2478" i="2"/>
  <c r="R2478" i="2"/>
  <c r="S2478" i="2" s="1"/>
  <c r="T2478" i="2" s="1"/>
  <c r="U2478" i="2" s="1"/>
  <c r="V2478" i="2" s="1"/>
  <c r="W2478" i="2" s="1"/>
  <c r="K2479" i="2"/>
  <c r="L2479" i="2"/>
  <c r="M2479" i="2" s="1"/>
  <c r="O2479" i="2" s="1"/>
  <c r="R2479" i="2"/>
  <c r="S2479" i="2" s="1"/>
  <c r="T2479" i="2" s="1"/>
  <c r="U2479" i="2" s="1"/>
  <c r="V2479" i="2" s="1"/>
  <c r="K2480" i="2"/>
  <c r="L2480" i="2"/>
  <c r="M2480" i="2" s="1"/>
  <c r="O2480" i="2" s="1"/>
  <c r="R2480" i="2"/>
  <c r="S2480" i="2" s="1"/>
  <c r="T2480" i="2" s="1"/>
  <c r="U2480" i="2" s="1"/>
  <c r="V2480" i="2" s="1"/>
  <c r="K2481" i="2"/>
  <c r="L2481" i="2"/>
  <c r="M2481" i="2" s="1"/>
  <c r="O2481" i="2" s="1"/>
  <c r="R2481" i="2"/>
  <c r="S2481" i="2" s="1"/>
  <c r="T2481" i="2" s="1"/>
  <c r="U2481" i="2" s="1"/>
  <c r="V2481" i="2" s="1"/>
  <c r="K2482" i="2"/>
  <c r="L2482" i="2"/>
  <c r="M2482" i="2" s="1"/>
  <c r="R2482" i="2"/>
  <c r="S2482" i="2" s="1"/>
  <c r="T2482" i="2" s="1"/>
  <c r="U2482" i="2" s="1"/>
  <c r="V2482" i="2" s="1"/>
  <c r="W2482" i="2" s="1"/>
  <c r="K2483" i="2"/>
  <c r="L2483" i="2"/>
  <c r="M2483" i="2" s="1"/>
  <c r="R2483" i="2"/>
  <c r="S2483" i="2" s="1"/>
  <c r="T2483" i="2" s="1"/>
  <c r="U2483" i="2" s="1"/>
  <c r="V2483" i="2" s="1"/>
  <c r="W2483" i="2" s="1"/>
  <c r="K2484" i="2"/>
  <c r="L2484" i="2"/>
  <c r="R2484" i="2"/>
  <c r="S2484" i="2" s="1"/>
  <c r="T2484" i="2" s="1"/>
  <c r="U2484" i="2" s="1"/>
  <c r="V2484" i="2" s="1"/>
  <c r="K2485" i="2"/>
  <c r="L2485" i="2"/>
  <c r="M2485" i="2" s="1"/>
  <c r="R2485" i="2"/>
  <c r="S2485" i="2" s="1"/>
  <c r="T2485" i="2" s="1"/>
  <c r="U2485" i="2" s="1"/>
  <c r="V2485" i="2" s="1"/>
  <c r="K2486" i="2"/>
  <c r="L2486" i="2"/>
  <c r="R2486" i="2"/>
  <c r="S2486" i="2" s="1"/>
  <c r="T2486" i="2" s="1"/>
  <c r="U2486" i="2" s="1"/>
  <c r="V2486" i="2" s="1"/>
  <c r="K2487" i="2"/>
  <c r="L2487" i="2"/>
  <c r="R2487" i="2"/>
  <c r="S2487" i="2" s="1"/>
  <c r="T2487" i="2" s="1"/>
  <c r="U2487" i="2" s="1"/>
  <c r="V2487" i="2" s="1"/>
  <c r="K2488" i="2"/>
  <c r="L2488" i="2"/>
  <c r="M2488" i="2" s="1"/>
  <c r="O2488" i="2" s="1"/>
  <c r="R2488" i="2"/>
  <c r="S2488" i="2" s="1"/>
  <c r="T2488" i="2" s="1"/>
  <c r="U2488" i="2" s="1"/>
  <c r="V2488" i="2" s="1"/>
  <c r="K2489" i="2"/>
  <c r="L2489" i="2"/>
  <c r="R2489" i="2"/>
  <c r="S2489" i="2" s="1"/>
  <c r="T2489" i="2" s="1"/>
  <c r="U2489" i="2" s="1"/>
  <c r="V2489" i="2" s="1"/>
  <c r="W2489" i="2" s="1"/>
  <c r="K2490" i="2"/>
  <c r="L2490" i="2"/>
  <c r="M2490" i="2" s="1"/>
  <c r="O2490" i="2" s="1"/>
  <c r="R2490" i="2"/>
  <c r="S2490" i="2" s="1"/>
  <c r="T2490" i="2" s="1"/>
  <c r="U2490" i="2" s="1"/>
  <c r="V2490" i="2" s="1"/>
  <c r="K2491" i="2"/>
  <c r="L2491" i="2"/>
  <c r="M2491" i="2" s="1"/>
  <c r="N2491" i="2" s="1"/>
  <c r="R2491" i="2"/>
  <c r="S2491" i="2" s="1"/>
  <c r="T2491" i="2" s="1"/>
  <c r="U2491" i="2" s="1"/>
  <c r="V2491" i="2" s="1"/>
  <c r="K2492" i="2"/>
  <c r="L2492" i="2"/>
  <c r="M2492" i="2" s="1"/>
  <c r="R2492" i="2"/>
  <c r="S2492" i="2" s="1"/>
  <c r="T2492" i="2" s="1"/>
  <c r="U2492" i="2" s="1"/>
  <c r="V2492" i="2" s="1"/>
  <c r="K2493" i="2"/>
  <c r="L2493" i="2"/>
  <c r="R2493" i="2"/>
  <c r="S2493" i="2" s="1"/>
  <c r="T2493" i="2" s="1"/>
  <c r="U2493" i="2" s="1"/>
  <c r="V2493" i="2" s="1"/>
  <c r="K2494" i="2"/>
  <c r="L2494" i="2"/>
  <c r="M2494" i="2" s="1"/>
  <c r="O2494" i="2" s="1"/>
  <c r="R2494" i="2"/>
  <c r="S2494" i="2" s="1"/>
  <c r="T2494" i="2" s="1"/>
  <c r="U2494" i="2" s="1"/>
  <c r="V2494" i="2" s="1"/>
  <c r="K2495" i="2"/>
  <c r="L2495" i="2"/>
  <c r="M2495" i="2" s="1"/>
  <c r="R2495" i="2"/>
  <c r="S2495" i="2" s="1"/>
  <c r="T2495" i="2" s="1"/>
  <c r="U2495" i="2" s="1"/>
  <c r="V2495" i="2" s="1"/>
  <c r="K2496" i="2"/>
  <c r="L2496" i="2"/>
  <c r="M2496" i="2" s="1"/>
  <c r="O2496" i="2" s="1"/>
  <c r="R2496" i="2"/>
  <c r="S2496" i="2" s="1"/>
  <c r="T2496" i="2" s="1"/>
  <c r="U2496" i="2" s="1"/>
  <c r="V2496" i="2" s="1"/>
  <c r="K2497" i="2"/>
  <c r="L2497" i="2"/>
  <c r="R2497" i="2"/>
  <c r="S2497" i="2" s="1"/>
  <c r="T2497" i="2" s="1"/>
  <c r="U2497" i="2" s="1"/>
  <c r="V2497" i="2" s="1"/>
  <c r="K2498" i="2"/>
  <c r="L2498" i="2"/>
  <c r="M2498" i="2" s="1"/>
  <c r="O2498" i="2" s="1"/>
  <c r="R2498" i="2"/>
  <c r="S2498" i="2" s="1"/>
  <c r="T2498" i="2" s="1"/>
  <c r="U2498" i="2" s="1"/>
  <c r="V2498" i="2" s="1"/>
  <c r="X2498" i="2" s="1"/>
  <c r="K2499" i="2"/>
  <c r="L2499" i="2"/>
  <c r="M2499" i="2" s="1"/>
  <c r="R2499" i="2"/>
  <c r="S2499" i="2" s="1"/>
  <c r="T2499" i="2" s="1"/>
  <c r="U2499" i="2" s="1"/>
  <c r="V2499" i="2" s="1"/>
  <c r="K2500" i="2"/>
  <c r="L2500" i="2"/>
  <c r="R2500" i="2"/>
  <c r="S2500" i="2" s="1"/>
  <c r="T2500" i="2" s="1"/>
  <c r="U2500" i="2" s="1"/>
  <c r="V2500" i="2" s="1"/>
  <c r="K2501" i="2"/>
  <c r="L2501" i="2"/>
  <c r="M2501" i="2" s="1"/>
  <c r="R2501" i="2"/>
  <c r="S2501" i="2" s="1"/>
  <c r="T2501" i="2" s="1"/>
  <c r="U2501" i="2" s="1"/>
  <c r="V2501" i="2" s="1"/>
  <c r="K2502" i="2"/>
  <c r="L2502" i="2"/>
  <c r="R2502" i="2"/>
  <c r="S2502" i="2" s="1"/>
  <c r="T2502" i="2" s="1"/>
  <c r="U2502" i="2" s="1"/>
  <c r="V2502" i="2" s="1"/>
  <c r="W2502" i="2" s="1"/>
  <c r="K2503" i="2"/>
  <c r="L2503" i="2"/>
  <c r="M2503" i="2" s="1"/>
  <c r="R2503" i="2"/>
  <c r="S2503" i="2" s="1"/>
  <c r="T2503" i="2" s="1"/>
  <c r="U2503" i="2" s="1"/>
  <c r="V2503" i="2" s="1"/>
  <c r="K2504" i="2"/>
  <c r="L2504" i="2"/>
  <c r="M2504" i="2" s="1"/>
  <c r="N2504" i="2" s="1"/>
  <c r="R2504" i="2"/>
  <c r="S2504" i="2" s="1"/>
  <c r="T2504" i="2" s="1"/>
  <c r="U2504" i="2" s="1"/>
  <c r="V2504" i="2" s="1"/>
  <c r="X2504" i="2" s="1"/>
  <c r="K2505" i="2"/>
  <c r="L2505" i="2"/>
  <c r="M2505" i="2" s="1"/>
  <c r="O2505" i="2" s="1"/>
  <c r="R2505" i="2"/>
  <c r="S2505" i="2" s="1"/>
  <c r="T2505" i="2" s="1"/>
  <c r="U2505" i="2" s="1"/>
  <c r="V2505" i="2" s="1"/>
  <c r="K2506" i="2"/>
  <c r="L2506" i="2"/>
  <c r="R2506" i="2"/>
  <c r="S2506" i="2" s="1"/>
  <c r="T2506" i="2" s="1"/>
  <c r="U2506" i="2" s="1"/>
  <c r="V2506" i="2" s="1"/>
  <c r="K2507" i="2"/>
  <c r="L2507" i="2"/>
  <c r="M2507" i="2" s="1"/>
  <c r="R2507" i="2"/>
  <c r="S2507" i="2" s="1"/>
  <c r="T2507" i="2" s="1"/>
  <c r="U2507" i="2" s="1"/>
  <c r="V2507" i="2" s="1"/>
  <c r="X2507" i="2" s="1"/>
  <c r="K2508" i="2"/>
  <c r="L2508" i="2"/>
  <c r="R2508" i="2"/>
  <c r="S2508" i="2" s="1"/>
  <c r="T2508" i="2" s="1"/>
  <c r="U2508" i="2" s="1"/>
  <c r="V2508" i="2" s="1"/>
  <c r="W2508" i="2" s="1"/>
  <c r="K2509" i="2"/>
  <c r="L2509" i="2"/>
  <c r="M2509" i="2" s="1"/>
  <c r="O2509" i="2" s="1"/>
  <c r="R2509" i="2"/>
  <c r="S2509" i="2" s="1"/>
  <c r="T2509" i="2" s="1"/>
  <c r="U2509" i="2" s="1"/>
  <c r="V2509" i="2" s="1"/>
  <c r="K2510" i="2"/>
  <c r="L2510" i="2"/>
  <c r="R2510" i="2"/>
  <c r="S2510" i="2" s="1"/>
  <c r="T2510" i="2" s="1"/>
  <c r="U2510" i="2" s="1"/>
  <c r="V2510" i="2" s="1"/>
  <c r="W2510" i="2" s="1"/>
  <c r="K2511" i="2"/>
  <c r="L2511" i="2"/>
  <c r="M2511" i="2" s="1"/>
  <c r="O2511" i="2" s="1"/>
  <c r="R2511" i="2"/>
  <c r="S2511" i="2" s="1"/>
  <c r="T2511" i="2" s="1"/>
  <c r="U2511" i="2" s="1"/>
  <c r="V2511" i="2" s="1"/>
  <c r="W2511" i="2" s="1"/>
  <c r="K2512" i="2"/>
  <c r="L2512" i="2"/>
  <c r="M2512" i="2" s="1"/>
  <c r="O2512" i="2" s="1"/>
  <c r="R2512" i="2"/>
  <c r="S2512" i="2" s="1"/>
  <c r="T2512" i="2" s="1"/>
  <c r="U2512" i="2" s="1"/>
  <c r="V2512" i="2" s="1"/>
  <c r="K2513" i="2"/>
  <c r="L2513" i="2"/>
  <c r="M2513" i="2" s="1"/>
  <c r="R2513" i="2"/>
  <c r="S2513" i="2" s="1"/>
  <c r="T2513" i="2" s="1"/>
  <c r="U2513" i="2" s="1"/>
  <c r="V2513" i="2" s="1"/>
  <c r="K2514" i="2"/>
  <c r="L2514" i="2"/>
  <c r="M2514" i="2" s="1"/>
  <c r="R2514" i="2"/>
  <c r="S2514" i="2" s="1"/>
  <c r="T2514" i="2" s="1"/>
  <c r="U2514" i="2" s="1"/>
  <c r="V2514" i="2" s="1"/>
  <c r="K2515" i="2"/>
  <c r="L2515" i="2"/>
  <c r="M2515" i="2" s="1"/>
  <c r="R2515" i="2"/>
  <c r="S2515" i="2" s="1"/>
  <c r="T2515" i="2" s="1"/>
  <c r="U2515" i="2" s="1"/>
  <c r="V2515" i="2" s="1"/>
  <c r="K2516" i="2"/>
  <c r="L2516" i="2"/>
  <c r="R2516" i="2"/>
  <c r="S2516" i="2" s="1"/>
  <c r="T2516" i="2" s="1"/>
  <c r="U2516" i="2" s="1"/>
  <c r="V2516" i="2" s="1"/>
  <c r="W2516" i="2" s="1"/>
  <c r="K2517" i="2"/>
  <c r="L2517" i="2"/>
  <c r="R2517" i="2"/>
  <c r="S2517" i="2" s="1"/>
  <c r="T2517" i="2" s="1"/>
  <c r="U2517" i="2" s="1"/>
  <c r="V2517" i="2" s="1"/>
  <c r="X2517" i="2" s="1"/>
  <c r="K2518" i="2"/>
  <c r="L2518" i="2"/>
  <c r="R2518" i="2"/>
  <c r="S2518" i="2" s="1"/>
  <c r="T2518" i="2" s="1"/>
  <c r="U2518" i="2" s="1"/>
  <c r="V2518" i="2" s="1"/>
  <c r="K2519" i="2"/>
  <c r="L2519" i="2"/>
  <c r="M2519" i="2" s="1"/>
  <c r="R2519" i="2"/>
  <c r="S2519" i="2" s="1"/>
  <c r="T2519" i="2" s="1"/>
  <c r="U2519" i="2" s="1"/>
  <c r="V2519" i="2" s="1"/>
  <c r="K2520" i="2"/>
  <c r="L2520" i="2"/>
  <c r="M2520" i="2" s="1"/>
  <c r="O2520" i="2" s="1"/>
  <c r="R2520" i="2"/>
  <c r="S2520" i="2" s="1"/>
  <c r="T2520" i="2" s="1"/>
  <c r="U2520" i="2" s="1"/>
  <c r="V2520" i="2" s="1"/>
  <c r="K2521" i="2"/>
  <c r="L2521" i="2"/>
  <c r="R2521" i="2"/>
  <c r="S2521" i="2" s="1"/>
  <c r="T2521" i="2" s="1"/>
  <c r="U2521" i="2" s="1"/>
  <c r="V2521" i="2" s="1"/>
  <c r="K2522" i="2"/>
  <c r="L2522" i="2"/>
  <c r="M2522" i="2" s="1"/>
  <c r="O2522" i="2" s="1"/>
  <c r="R2522" i="2"/>
  <c r="S2522" i="2" s="1"/>
  <c r="T2522" i="2" s="1"/>
  <c r="U2522" i="2" s="1"/>
  <c r="V2522" i="2" s="1"/>
  <c r="K2523" i="2"/>
  <c r="L2523" i="2"/>
  <c r="M2523" i="2" s="1"/>
  <c r="O2523" i="2" s="1"/>
  <c r="R2523" i="2"/>
  <c r="S2523" i="2" s="1"/>
  <c r="T2523" i="2" s="1"/>
  <c r="U2523" i="2" s="1"/>
  <c r="V2523" i="2" s="1"/>
  <c r="K2524" i="2"/>
  <c r="L2524" i="2"/>
  <c r="M2524" i="2" s="1"/>
  <c r="O2524" i="2" s="1"/>
  <c r="R2524" i="2"/>
  <c r="S2524" i="2" s="1"/>
  <c r="T2524" i="2" s="1"/>
  <c r="U2524" i="2" s="1"/>
  <c r="V2524" i="2" s="1"/>
  <c r="K2525" i="2"/>
  <c r="L2525" i="2"/>
  <c r="R2525" i="2"/>
  <c r="S2525" i="2" s="1"/>
  <c r="T2525" i="2" s="1"/>
  <c r="U2525" i="2" s="1"/>
  <c r="V2525" i="2" s="1"/>
  <c r="K2526" i="2"/>
  <c r="L2526" i="2"/>
  <c r="M2526" i="2" s="1"/>
  <c r="R2526" i="2"/>
  <c r="S2526" i="2" s="1"/>
  <c r="T2526" i="2" s="1"/>
  <c r="U2526" i="2" s="1"/>
  <c r="V2526" i="2" s="1"/>
  <c r="K2527" i="2"/>
  <c r="L2527" i="2"/>
  <c r="R2527" i="2"/>
  <c r="S2527" i="2" s="1"/>
  <c r="T2527" i="2" s="1"/>
  <c r="U2527" i="2" s="1"/>
  <c r="V2527" i="2" s="1"/>
  <c r="K2528" i="2"/>
  <c r="L2528" i="2"/>
  <c r="M2528" i="2" s="1"/>
  <c r="O2528" i="2" s="1"/>
  <c r="R2528" i="2"/>
  <c r="S2528" i="2" s="1"/>
  <c r="T2528" i="2" s="1"/>
  <c r="U2528" i="2" s="1"/>
  <c r="V2528" i="2" s="1"/>
  <c r="K2529" i="2"/>
  <c r="L2529" i="2"/>
  <c r="R2529" i="2"/>
  <c r="S2529" i="2" s="1"/>
  <c r="T2529" i="2" s="1"/>
  <c r="U2529" i="2" s="1"/>
  <c r="V2529" i="2" s="1"/>
  <c r="W2529" i="2" s="1"/>
  <c r="K2530" i="2"/>
  <c r="L2530" i="2"/>
  <c r="M2530" i="2" s="1"/>
  <c r="R2530" i="2"/>
  <c r="S2530" i="2" s="1"/>
  <c r="T2530" i="2" s="1"/>
  <c r="U2530" i="2" s="1"/>
  <c r="V2530" i="2" s="1"/>
  <c r="K2531" i="2"/>
  <c r="L2531" i="2"/>
  <c r="M2531" i="2" s="1"/>
  <c r="R2531" i="2"/>
  <c r="S2531" i="2" s="1"/>
  <c r="T2531" i="2" s="1"/>
  <c r="U2531" i="2" s="1"/>
  <c r="V2531" i="2" s="1"/>
  <c r="X2531" i="2" s="1"/>
  <c r="K2532" i="2"/>
  <c r="L2532" i="2"/>
  <c r="R2532" i="2"/>
  <c r="S2532" i="2" s="1"/>
  <c r="T2532" i="2" s="1"/>
  <c r="U2532" i="2" s="1"/>
  <c r="V2532" i="2" s="1"/>
  <c r="K2533" i="2"/>
  <c r="L2533" i="2"/>
  <c r="M2533" i="2" s="1"/>
  <c r="R2533" i="2"/>
  <c r="S2533" i="2" s="1"/>
  <c r="T2533" i="2" s="1"/>
  <c r="U2533" i="2" s="1"/>
  <c r="V2533" i="2" s="1"/>
  <c r="K2534" i="2"/>
  <c r="L2534" i="2"/>
  <c r="M2534" i="2" s="1"/>
  <c r="R2534" i="2"/>
  <c r="S2534" i="2" s="1"/>
  <c r="T2534" i="2" s="1"/>
  <c r="U2534" i="2" s="1"/>
  <c r="V2534" i="2" s="1"/>
  <c r="W2534" i="2" s="1"/>
  <c r="K2535" i="2"/>
  <c r="L2535" i="2"/>
  <c r="R2535" i="2"/>
  <c r="S2535" i="2" s="1"/>
  <c r="T2535" i="2" s="1"/>
  <c r="U2535" i="2" s="1"/>
  <c r="V2535" i="2" s="1"/>
  <c r="W2535" i="2" s="1"/>
  <c r="K2536" i="2"/>
  <c r="L2536" i="2"/>
  <c r="M2536" i="2" s="1"/>
  <c r="R2536" i="2"/>
  <c r="S2536" i="2" s="1"/>
  <c r="T2536" i="2" s="1"/>
  <c r="U2536" i="2" s="1"/>
  <c r="V2536" i="2" s="1"/>
  <c r="K2537" i="2"/>
  <c r="L2537" i="2"/>
  <c r="M2537" i="2" s="1"/>
  <c r="R2537" i="2"/>
  <c r="S2537" i="2" s="1"/>
  <c r="T2537" i="2" s="1"/>
  <c r="U2537" i="2" s="1"/>
  <c r="V2537" i="2" s="1"/>
  <c r="K2538" i="2"/>
  <c r="L2538" i="2"/>
  <c r="R2538" i="2"/>
  <c r="S2538" i="2" s="1"/>
  <c r="T2538" i="2" s="1"/>
  <c r="U2538" i="2" s="1"/>
  <c r="V2538" i="2" s="1"/>
  <c r="K2539" i="2"/>
  <c r="L2539" i="2"/>
  <c r="M2539" i="2" s="1"/>
  <c r="R2539" i="2"/>
  <c r="S2539" i="2" s="1"/>
  <c r="T2539" i="2" s="1"/>
  <c r="U2539" i="2" s="1"/>
  <c r="V2539" i="2" s="1"/>
  <c r="X2539" i="2" s="1"/>
  <c r="K2540" i="2"/>
  <c r="L2540" i="2"/>
  <c r="M2540" i="2" s="1"/>
  <c r="O2540" i="2" s="1"/>
  <c r="R2540" i="2"/>
  <c r="S2540" i="2" s="1"/>
  <c r="T2540" i="2" s="1"/>
  <c r="U2540" i="2" s="1"/>
  <c r="V2540" i="2" s="1"/>
  <c r="W2540" i="2" s="1"/>
  <c r="K2541" i="2"/>
  <c r="L2541" i="2"/>
  <c r="M2541" i="2" s="1"/>
  <c r="O2541" i="2" s="1"/>
  <c r="R2541" i="2"/>
  <c r="S2541" i="2" s="1"/>
  <c r="T2541" i="2" s="1"/>
  <c r="U2541" i="2" s="1"/>
  <c r="V2541" i="2" s="1"/>
  <c r="K2542" i="2"/>
  <c r="L2542" i="2"/>
  <c r="R2542" i="2"/>
  <c r="S2542" i="2" s="1"/>
  <c r="T2542" i="2" s="1"/>
  <c r="U2542" i="2" s="1"/>
  <c r="V2542" i="2" s="1"/>
  <c r="W2542" i="2" s="1"/>
  <c r="K2543" i="2"/>
  <c r="L2543" i="2"/>
  <c r="R2543" i="2"/>
  <c r="S2543" i="2" s="1"/>
  <c r="T2543" i="2" s="1"/>
  <c r="U2543" i="2" s="1"/>
  <c r="V2543" i="2" s="1"/>
  <c r="W2543" i="2" s="1"/>
  <c r="K2544" i="2"/>
  <c r="L2544" i="2"/>
  <c r="M2544" i="2" s="1"/>
  <c r="O2544" i="2" s="1"/>
  <c r="R2544" i="2"/>
  <c r="S2544" i="2" s="1"/>
  <c r="T2544" i="2" s="1"/>
  <c r="U2544" i="2" s="1"/>
  <c r="V2544" i="2" s="1"/>
  <c r="K2545" i="2"/>
  <c r="L2545" i="2"/>
  <c r="M2545" i="2" s="1"/>
  <c r="R2545" i="2"/>
  <c r="S2545" i="2" s="1"/>
  <c r="T2545" i="2" s="1"/>
  <c r="U2545" i="2" s="1"/>
  <c r="V2545" i="2" s="1"/>
  <c r="K2546" i="2"/>
  <c r="L2546" i="2"/>
  <c r="R2546" i="2"/>
  <c r="S2546" i="2" s="1"/>
  <c r="T2546" i="2" s="1"/>
  <c r="U2546" i="2" s="1"/>
  <c r="V2546" i="2" s="1"/>
  <c r="K2547" i="2"/>
  <c r="L2547" i="2"/>
  <c r="M2547" i="2" s="1"/>
  <c r="N2547" i="2" s="1"/>
  <c r="R2547" i="2"/>
  <c r="S2547" i="2" s="1"/>
  <c r="T2547" i="2" s="1"/>
  <c r="U2547" i="2" s="1"/>
  <c r="V2547" i="2" s="1"/>
  <c r="X2547" i="2" s="1"/>
  <c r="K2548" i="2"/>
  <c r="L2548" i="2"/>
  <c r="R2548" i="2"/>
  <c r="S2548" i="2" s="1"/>
  <c r="T2548" i="2" s="1"/>
  <c r="U2548" i="2" s="1"/>
  <c r="V2548" i="2" s="1"/>
  <c r="W2548" i="2" s="1"/>
  <c r="K2549" i="2"/>
  <c r="L2549" i="2"/>
  <c r="R2549" i="2"/>
  <c r="S2549" i="2" s="1"/>
  <c r="T2549" i="2" s="1"/>
  <c r="U2549" i="2" s="1"/>
  <c r="V2549" i="2" s="1"/>
  <c r="K2550" i="2"/>
  <c r="L2550" i="2"/>
  <c r="R2550" i="2"/>
  <c r="S2550" i="2" s="1"/>
  <c r="T2550" i="2" s="1"/>
  <c r="U2550" i="2" s="1"/>
  <c r="V2550" i="2" s="1"/>
  <c r="W2550" i="2" s="1"/>
  <c r="K2551" i="2"/>
  <c r="L2551" i="2"/>
  <c r="M2551" i="2" s="1"/>
  <c r="R2551" i="2"/>
  <c r="S2551" i="2" s="1"/>
  <c r="T2551" i="2" s="1"/>
  <c r="U2551" i="2" s="1"/>
  <c r="V2551" i="2" s="1"/>
  <c r="K2552" i="2"/>
  <c r="L2552" i="2"/>
  <c r="M2552" i="2" s="1"/>
  <c r="R2552" i="2"/>
  <c r="S2552" i="2" s="1"/>
  <c r="T2552" i="2" s="1"/>
  <c r="U2552" i="2" s="1"/>
  <c r="V2552" i="2" s="1"/>
  <c r="X2552" i="2" s="1"/>
  <c r="K2553" i="2"/>
  <c r="L2553" i="2"/>
  <c r="R2553" i="2"/>
  <c r="S2553" i="2" s="1"/>
  <c r="T2553" i="2" s="1"/>
  <c r="U2553" i="2" s="1"/>
  <c r="V2553" i="2" s="1"/>
  <c r="X2553" i="2" s="1"/>
  <c r="K2554" i="2"/>
  <c r="L2554" i="2"/>
  <c r="M2554" i="2" s="1"/>
  <c r="O2554" i="2" s="1"/>
  <c r="R2554" i="2"/>
  <c r="S2554" i="2" s="1"/>
  <c r="T2554" i="2" s="1"/>
  <c r="U2554" i="2" s="1"/>
  <c r="V2554" i="2" s="1"/>
  <c r="K2555" i="2"/>
  <c r="L2555" i="2"/>
  <c r="M2555" i="2" s="1"/>
  <c r="N2555" i="2" s="1"/>
  <c r="R2555" i="2"/>
  <c r="S2555" i="2" s="1"/>
  <c r="T2555" i="2" s="1"/>
  <c r="U2555" i="2" s="1"/>
  <c r="V2555" i="2" s="1"/>
  <c r="W2555" i="2" s="1"/>
  <c r="K2556" i="2"/>
  <c r="L2556" i="2"/>
  <c r="M2556" i="2" s="1"/>
  <c r="R2556" i="2"/>
  <c r="S2556" i="2" s="1"/>
  <c r="T2556" i="2" s="1"/>
  <c r="U2556" i="2" s="1"/>
  <c r="V2556" i="2" s="1"/>
  <c r="K2557" i="2"/>
  <c r="L2557" i="2"/>
  <c r="R2557" i="2"/>
  <c r="S2557" i="2" s="1"/>
  <c r="T2557" i="2" s="1"/>
  <c r="U2557" i="2" s="1"/>
  <c r="V2557" i="2" s="1"/>
  <c r="K2558" i="2"/>
  <c r="L2558" i="2"/>
  <c r="M2558" i="2" s="1"/>
  <c r="R2558" i="2"/>
  <c r="S2558" i="2" s="1"/>
  <c r="T2558" i="2" s="1"/>
  <c r="U2558" i="2" s="1"/>
  <c r="V2558" i="2" s="1"/>
  <c r="K2559" i="2"/>
  <c r="L2559" i="2"/>
  <c r="M2559" i="2" s="1"/>
  <c r="R2559" i="2"/>
  <c r="S2559" i="2" s="1"/>
  <c r="T2559" i="2" s="1"/>
  <c r="U2559" i="2" s="1"/>
  <c r="V2559" i="2" s="1"/>
  <c r="K2560" i="2"/>
  <c r="L2560" i="2"/>
  <c r="M2560" i="2" s="1"/>
  <c r="O2560" i="2" s="1"/>
  <c r="R2560" i="2"/>
  <c r="S2560" i="2" s="1"/>
  <c r="T2560" i="2" s="1"/>
  <c r="U2560" i="2" s="1"/>
  <c r="V2560" i="2" s="1"/>
  <c r="K2561" i="2"/>
  <c r="L2561" i="2"/>
  <c r="R2561" i="2"/>
  <c r="S2561" i="2" s="1"/>
  <c r="T2561" i="2" s="1"/>
  <c r="U2561" i="2" s="1"/>
  <c r="V2561" i="2" s="1"/>
  <c r="W2561" i="2" s="1"/>
  <c r="K2562" i="2"/>
  <c r="L2562" i="2"/>
  <c r="R2562" i="2"/>
  <c r="S2562" i="2" s="1"/>
  <c r="T2562" i="2" s="1"/>
  <c r="U2562" i="2" s="1"/>
  <c r="V2562" i="2" s="1"/>
  <c r="K2563" i="2"/>
  <c r="L2563" i="2"/>
  <c r="M2563" i="2" s="1"/>
  <c r="R2563" i="2"/>
  <c r="S2563" i="2" s="1"/>
  <c r="T2563" i="2" s="1"/>
  <c r="U2563" i="2" s="1"/>
  <c r="V2563" i="2" s="1"/>
  <c r="K2564" i="2"/>
  <c r="L2564" i="2"/>
  <c r="R2564" i="2"/>
  <c r="S2564" i="2" s="1"/>
  <c r="T2564" i="2" s="1"/>
  <c r="U2564" i="2" s="1"/>
  <c r="V2564" i="2" s="1"/>
  <c r="W2564" i="2" s="1"/>
  <c r="K2565" i="2"/>
  <c r="L2565" i="2"/>
  <c r="M2565" i="2" s="1"/>
  <c r="N2565" i="2" s="1"/>
  <c r="R2565" i="2"/>
  <c r="S2565" i="2" s="1"/>
  <c r="T2565" i="2" s="1"/>
  <c r="U2565" i="2" s="1"/>
  <c r="V2565" i="2" s="1"/>
  <c r="K2566" i="2"/>
  <c r="L2566" i="2"/>
  <c r="R2566" i="2"/>
  <c r="S2566" i="2" s="1"/>
  <c r="T2566" i="2" s="1"/>
  <c r="U2566" i="2" s="1"/>
  <c r="V2566" i="2" s="1"/>
  <c r="K2567" i="2"/>
  <c r="L2567" i="2"/>
  <c r="R2567" i="2"/>
  <c r="S2567" i="2" s="1"/>
  <c r="T2567" i="2" s="1"/>
  <c r="U2567" i="2" s="1"/>
  <c r="V2567" i="2" s="1"/>
  <c r="K2568" i="2"/>
  <c r="L2568" i="2"/>
  <c r="M2568" i="2" s="1"/>
  <c r="R2568" i="2"/>
  <c r="S2568" i="2" s="1"/>
  <c r="T2568" i="2" s="1"/>
  <c r="U2568" i="2" s="1"/>
  <c r="V2568" i="2" s="1"/>
  <c r="K2569" i="2"/>
  <c r="L2569" i="2"/>
  <c r="M2569" i="2" s="1"/>
  <c r="O2569" i="2" s="1"/>
  <c r="R2569" i="2"/>
  <c r="S2569" i="2" s="1"/>
  <c r="T2569" i="2" s="1"/>
  <c r="U2569" i="2" s="1"/>
  <c r="V2569" i="2" s="1"/>
  <c r="K2570" i="2"/>
  <c r="L2570" i="2"/>
  <c r="R2570" i="2"/>
  <c r="S2570" i="2" s="1"/>
  <c r="T2570" i="2" s="1"/>
  <c r="U2570" i="2" s="1"/>
  <c r="V2570" i="2" s="1"/>
  <c r="W2570" i="2" s="1"/>
  <c r="K2571" i="2"/>
  <c r="L2571" i="2"/>
  <c r="M2571" i="2" s="1"/>
  <c r="N2571" i="2" s="1"/>
  <c r="R2571" i="2"/>
  <c r="S2571" i="2" s="1"/>
  <c r="T2571" i="2" s="1"/>
  <c r="U2571" i="2" s="1"/>
  <c r="V2571" i="2" s="1"/>
  <c r="K2572" i="2"/>
  <c r="L2572" i="2"/>
  <c r="R2572" i="2"/>
  <c r="S2572" i="2" s="1"/>
  <c r="T2572" i="2" s="1"/>
  <c r="U2572" i="2" s="1"/>
  <c r="V2572" i="2" s="1"/>
  <c r="W2572" i="2" s="1"/>
  <c r="K2573" i="2"/>
  <c r="L2573" i="2"/>
  <c r="M2573" i="2" s="1"/>
  <c r="O2573" i="2" s="1"/>
  <c r="R2573" i="2"/>
  <c r="S2573" i="2" s="1"/>
  <c r="T2573" i="2" s="1"/>
  <c r="U2573" i="2" s="1"/>
  <c r="V2573" i="2" s="1"/>
  <c r="K2574" i="2"/>
  <c r="L2574" i="2"/>
  <c r="R2574" i="2"/>
  <c r="S2574" i="2" s="1"/>
  <c r="T2574" i="2" s="1"/>
  <c r="U2574" i="2" s="1"/>
  <c r="V2574" i="2" s="1"/>
  <c r="K2575" i="2"/>
  <c r="L2575" i="2"/>
  <c r="R2575" i="2"/>
  <c r="S2575" i="2" s="1"/>
  <c r="T2575" i="2" s="1"/>
  <c r="U2575" i="2" s="1"/>
  <c r="V2575" i="2" s="1"/>
  <c r="K2576" i="2"/>
  <c r="L2576" i="2"/>
  <c r="M2576" i="2" s="1"/>
  <c r="O2576" i="2" s="1"/>
  <c r="R2576" i="2"/>
  <c r="S2576" i="2" s="1"/>
  <c r="T2576" i="2" s="1"/>
  <c r="U2576" i="2" s="1"/>
  <c r="V2576" i="2" s="1"/>
  <c r="K2577" i="2"/>
  <c r="L2577" i="2"/>
  <c r="M2577" i="2" s="1"/>
  <c r="O2577" i="2" s="1"/>
  <c r="R2577" i="2"/>
  <c r="S2577" i="2" s="1"/>
  <c r="T2577" i="2" s="1"/>
  <c r="U2577" i="2" s="1"/>
  <c r="V2577" i="2" s="1"/>
  <c r="K2578" i="2"/>
  <c r="L2578" i="2"/>
  <c r="R2578" i="2"/>
  <c r="S2578" i="2" s="1"/>
  <c r="T2578" i="2" s="1"/>
  <c r="U2578" i="2" s="1"/>
  <c r="V2578" i="2" s="1"/>
  <c r="K2579" i="2"/>
  <c r="L2579" i="2"/>
  <c r="M2579" i="2" s="1"/>
  <c r="N2579" i="2" s="1"/>
  <c r="R2579" i="2"/>
  <c r="S2579" i="2" s="1"/>
  <c r="T2579" i="2" s="1"/>
  <c r="U2579" i="2" s="1"/>
  <c r="V2579" i="2" s="1"/>
  <c r="K2580" i="2"/>
  <c r="L2580" i="2"/>
  <c r="M2580" i="2" s="1"/>
  <c r="R2580" i="2"/>
  <c r="S2580" i="2" s="1"/>
  <c r="T2580" i="2" s="1"/>
  <c r="U2580" i="2" s="1"/>
  <c r="V2580" i="2" s="1"/>
  <c r="K2581" i="2"/>
  <c r="L2581" i="2"/>
  <c r="R2581" i="2"/>
  <c r="S2581" i="2" s="1"/>
  <c r="T2581" i="2" s="1"/>
  <c r="U2581" i="2" s="1"/>
  <c r="V2581" i="2" s="1"/>
  <c r="K2582" i="2"/>
  <c r="L2582" i="2"/>
  <c r="R2582" i="2"/>
  <c r="S2582" i="2" s="1"/>
  <c r="T2582" i="2" s="1"/>
  <c r="U2582" i="2" s="1"/>
  <c r="V2582" i="2" s="1"/>
  <c r="K2583" i="2"/>
  <c r="L2583" i="2"/>
  <c r="R2583" i="2"/>
  <c r="S2583" i="2" s="1"/>
  <c r="T2583" i="2" s="1"/>
  <c r="U2583" i="2" s="1"/>
  <c r="V2583" i="2" s="1"/>
  <c r="K2584" i="2"/>
  <c r="L2584" i="2"/>
  <c r="M2584" i="2" s="1"/>
  <c r="R2584" i="2"/>
  <c r="S2584" i="2" s="1"/>
  <c r="T2584" i="2" s="1"/>
  <c r="U2584" i="2" s="1"/>
  <c r="V2584" i="2" s="1"/>
  <c r="K2585" i="2"/>
  <c r="L2585" i="2"/>
  <c r="R2585" i="2"/>
  <c r="S2585" i="2" s="1"/>
  <c r="T2585" i="2" s="1"/>
  <c r="U2585" i="2" s="1"/>
  <c r="V2585" i="2" s="1"/>
  <c r="K2586" i="2"/>
  <c r="L2586" i="2"/>
  <c r="M2586" i="2" s="1"/>
  <c r="O2586" i="2" s="1"/>
  <c r="R2586" i="2"/>
  <c r="S2586" i="2" s="1"/>
  <c r="T2586" i="2" s="1"/>
  <c r="U2586" i="2" s="1"/>
  <c r="V2586" i="2" s="1"/>
  <c r="K2587" i="2"/>
  <c r="L2587" i="2"/>
  <c r="M2587" i="2" s="1"/>
  <c r="O2587" i="2" s="1"/>
  <c r="R2587" i="2"/>
  <c r="S2587" i="2" s="1"/>
  <c r="T2587" i="2" s="1"/>
  <c r="U2587" i="2" s="1"/>
  <c r="V2587" i="2" s="1"/>
  <c r="K2588" i="2"/>
  <c r="L2588" i="2"/>
  <c r="M2588" i="2" s="1"/>
  <c r="O2588" i="2" s="1"/>
  <c r="R2588" i="2"/>
  <c r="S2588" i="2" s="1"/>
  <c r="T2588" i="2" s="1"/>
  <c r="U2588" i="2" s="1"/>
  <c r="V2588" i="2" s="1"/>
  <c r="K2589" i="2"/>
  <c r="L2589" i="2"/>
  <c r="R2589" i="2"/>
  <c r="S2589" i="2" s="1"/>
  <c r="T2589" i="2" s="1"/>
  <c r="U2589" i="2" s="1"/>
  <c r="V2589" i="2" s="1"/>
  <c r="K2590" i="2"/>
  <c r="L2590" i="2"/>
  <c r="M2590" i="2" s="1"/>
  <c r="R2590" i="2"/>
  <c r="S2590" i="2" s="1"/>
  <c r="T2590" i="2" s="1"/>
  <c r="U2590" i="2" s="1"/>
  <c r="V2590" i="2" s="1"/>
  <c r="K2591" i="2"/>
  <c r="L2591" i="2"/>
  <c r="M2591" i="2" s="1"/>
  <c r="R2591" i="2"/>
  <c r="S2591" i="2" s="1"/>
  <c r="T2591" i="2" s="1"/>
  <c r="U2591" i="2" s="1"/>
  <c r="V2591" i="2" s="1"/>
  <c r="X2591" i="2" s="1"/>
  <c r="K2592" i="2"/>
  <c r="L2592" i="2"/>
  <c r="M2592" i="2" s="1"/>
  <c r="O2592" i="2" s="1"/>
  <c r="R2592" i="2"/>
  <c r="S2592" i="2" s="1"/>
  <c r="T2592" i="2" s="1"/>
  <c r="U2592" i="2" s="1"/>
  <c r="V2592" i="2" s="1"/>
  <c r="K2593" i="2"/>
  <c r="L2593" i="2"/>
  <c r="R2593" i="2"/>
  <c r="S2593" i="2" s="1"/>
  <c r="T2593" i="2" s="1"/>
  <c r="U2593" i="2" s="1"/>
  <c r="V2593" i="2" s="1"/>
  <c r="K2594" i="2"/>
  <c r="L2594" i="2"/>
  <c r="R2594" i="2"/>
  <c r="S2594" i="2" s="1"/>
  <c r="T2594" i="2" s="1"/>
  <c r="U2594" i="2" s="1"/>
  <c r="V2594" i="2" s="1"/>
  <c r="X2594" i="2" s="1"/>
  <c r="K2595" i="2"/>
  <c r="L2595" i="2"/>
  <c r="M2595" i="2" s="1"/>
  <c r="N2595" i="2" s="1"/>
  <c r="R2595" i="2"/>
  <c r="S2595" i="2" s="1"/>
  <c r="T2595" i="2" s="1"/>
  <c r="U2595" i="2" s="1"/>
  <c r="V2595" i="2" s="1"/>
  <c r="X2595" i="2" s="1"/>
  <c r="K2596" i="2"/>
  <c r="L2596" i="2"/>
  <c r="M2596" i="2" s="1"/>
  <c r="O2596" i="2" s="1"/>
  <c r="R2596" i="2"/>
  <c r="S2596" i="2" s="1"/>
  <c r="T2596" i="2" s="1"/>
  <c r="U2596" i="2" s="1"/>
  <c r="V2596" i="2" s="1"/>
  <c r="W2596" i="2" s="1"/>
  <c r="K2597" i="2"/>
  <c r="L2597" i="2"/>
  <c r="M2597" i="2" s="1"/>
  <c r="N2597" i="2" s="1"/>
  <c r="R2597" i="2"/>
  <c r="S2597" i="2" s="1"/>
  <c r="T2597" i="2" s="1"/>
  <c r="U2597" i="2" s="1"/>
  <c r="V2597" i="2" s="1"/>
  <c r="X2597" i="2" s="1"/>
  <c r="K2598" i="2"/>
  <c r="L2598" i="2"/>
  <c r="M2598" i="2" s="1"/>
  <c r="R2598" i="2"/>
  <c r="S2598" i="2" s="1"/>
  <c r="T2598" i="2" s="1"/>
  <c r="U2598" i="2" s="1"/>
  <c r="V2598" i="2" s="1"/>
  <c r="X2598" i="2" s="1"/>
  <c r="K2599" i="2"/>
  <c r="L2599" i="2"/>
  <c r="R2599" i="2"/>
  <c r="S2599" i="2" s="1"/>
  <c r="T2599" i="2" s="1"/>
  <c r="U2599" i="2" s="1"/>
  <c r="V2599" i="2" s="1"/>
  <c r="K2600" i="2"/>
  <c r="L2600" i="2"/>
  <c r="M2600" i="2" s="1"/>
  <c r="R2600" i="2"/>
  <c r="S2600" i="2" s="1"/>
  <c r="T2600" i="2" s="1"/>
  <c r="U2600" i="2" s="1"/>
  <c r="V2600" i="2" s="1"/>
  <c r="X2600" i="2" s="1"/>
  <c r="K2601" i="2"/>
  <c r="L2601" i="2"/>
  <c r="M2601" i="2" s="1"/>
  <c r="O2601" i="2" s="1"/>
  <c r="R2601" i="2"/>
  <c r="S2601" i="2" s="1"/>
  <c r="T2601" i="2" s="1"/>
  <c r="U2601" i="2" s="1"/>
  <c r="V2601" i="2" s="1"/>
  <c r="X2601" i="2" s="1"/>
  <c r="K2602" i="2"/>
  <c r="L2602" i="2"/>
  <c r="R2602" i="2"/>
  <c r="S2602" i="2" s="1"/>
  <c r="T2602" i="2" s="1"/>
  <c r="U2602" i="2" s="1"/>
  <c r="V2602" i="2" s="1"/>
  <c r="K2603" i="2"/>
  <c r="L2603" i="2"/>
  <c r="M2603" i="2" s="1"/>
  <c r="N2603" i="2" s="1"/>
  <c r="R2603" i="2"/>
  <c r="S2603" i="2" s="1"/>
  <c r="T2603" i="2" s="1"/>
  <c r="U2603" i="2" s="1"/>
  <c r="V2603" i="2" s="1"/>
  <c r="X2603" i="2" s="1"/>
  <c r="K2604" i="2"/>
  <c r="L2604" i="2"/>
  <c r="M2604" i="2" s="1"/>
  <c r="O2604" i="2" s="1"/>
  <c r="R2604" i="2"/>
  <c r="S2604" i="2" s="1"/>
  <c r="T2604" i="2" s="1"/>
  <c r="U2604" i="2" s="1"/>
  <c r="V2604" i="2" s="1"/>
  <c r="W2604" i="2" s="1"/>
  <c r="K2605" i="2"/>
  <c r="L2605" i="2"/>
  <c r="M2605" i="2" s="1"/>
  <c r="O2605" i="2" s="1"/>
  <c r="R2605" i="2"/>
  <c r="S2605" i="2" s="1"/>
  <c r="T2605" i="2" s="1"/>
  <c r="U2605" i="2" s="1"/>
  <c r="V2605" i="2" s="1"/>
  <c r="K2606" i="2"/>
  <c r="L2606" i="2"/>
  <c r="R2606" i="2"/>
  <c r="S2606" i="2" s="1"/>
  <c r="T2606" i="2" s="1"/>
  <c r="U2606" i="2" s="1"/>
  <c r="V2606" i="2" s="1"/>
  <c r="K2607" i="2"/>
  <c r="L2607" i="2"/>
  <c r="R2607" i="2"/>
  <c r="S2607" i="2" s="1"/>
  <c r="T2607" i="2" s="1"/>
  <c r="U2607" i="2" s="1"/>
  <c r="V2607" i="2" s="1"/>
  <c r="W2607" i="2" s="1"/>
  <c r="K2608" i="2"/>
  <c r="L2608" i="2"/>
  <c r="M2608" i="2" s="1"/>
  <c r="O2608" i="2" s="1"/>
  <c r="R2608" i="2"/>
  <c r="S2608" i="2" s="1"/>
  <c r="T2608" i="2" s="1"/>
  <c r="U2608" i="2" s="1"/>
  <c r="V2608" i="2" s="1"/>
  <c r="K2609" i="2"/>
  <c r="L2609" i="2"/>
  <c r="M2609" i="2" s="1"/>
  <c r="O2609" i="2" s="1"/>
  <c r="R2609" i="2"/>
  <c r="S2609" i="2" s="1"/>
  <c r="T2609" i="2" s="1"/>
  <c r="U2609" i="2" s="1"/>
  <c r="V2609" i="2" s="1"/>
  <c r="K2610" i="2"/>
  <c r="L2610" i="2"/>
  <c r="M2610" i="2" s="1"/>
  <c r="R2610" i="2"/>
  <c r="S2610" i="2" s="1"/>
  <c r="T2610" i="2" s="1"/>
  <c r="U2610" i="2" s="1"/>
  <c r="V2610" i="2" s="1"/>
  <c r="K2611" i="2"/>
  <c r="L2611" i="2"/>
  <c r="M2611" i="2" s="1"/>
  <c r="R2611" i="2"/>
  <c r="S2611" i="2" s="1"/>
  <c r="T2611" i="2" s="1"/>
  <c r="U2611" i="2" s="1"/>
  <c r="V2611" i="2" s="1"/>
  <c r="K2612" i="2"/>
  <c r="L2612" i="2"/>
  <c r="M2612" i="2" s="1"/>
  <c r="R2612" i="2"/>
  <c r="S2612" i="2" s="1"/>
  <c r="T2612" i="2" s="1"/>
  <c r="U2612" i="2" s="1"/>
  <c r="V2612" i="2" s="1"/>
  <c r="K2613" i="2"/>
  <c r="L2613" i="2"/>
  <c r="M2613" i="2" s="1"/>
  <c r="R2613" i="2"/>
  <c r="S2613" i="2" s="1"/>
  <c r="T2613" i="2" s="1"/>
  <c r="U2613" i="2" s="1"/>
  <c r="V2613" i="2" s="1"/>
  <c r="K2614" i="2"/>
  <c r="L2614" i="2"/>
  <c r="R2614" i="2"/>
  <c r="S2614" i="2" s="1"/>
  <c r="T2614" i="2" s="1"/>
  <c r="U2614" i="2" s="1"/>
  <c r="V2614" i="2" s="1"/>
  <c r="K2615" i="2"/>
  <c r="L2615" i="2"/>
  <c r="R2615" i="2"/>
  <c r="S2615" i="2" s="1"/>
  <c r="T2615" i="2" s="1"/>
  <c r="U2615" i="2" s="1"/>
  <c r="V2615" i="2" s="1"/>
  <c r="K2616" i="2"/>
  <c r="L2616" i="2"/>
  <c r="M2616" i="2" s="1"/>
  <c r="R2616" i="2"/>
  <c r="S2616" i="2" s="1"/>
  <c r="T2616" i="2" s="1"/>
  <c r="U2616" i="2" s="1"/>
  <c r="V2616" i="2" s="1"/>
  <c r="X2616" i="2" s="1"/>
  <c r="K2617" i="2"/>
  <c r="L2617" i="2"/>
  <c r="R2617" i="2"/>
  <c r="S2617" i="2" s="1"/>
  <c r="T2617" i="2" s="1"/>
  <c r="U2617" i="2" s="1"/>
  <c r="V2617" i="2" s="1"/>
  <c r="K2618" i="2"/>
  <c r="L2618" i="2"/>
  <c r="R2618" i="2"/>
  <c r="S2618" i="2" s="1"/>
  <c r="T2618" i="2" s="1"/>
  <c r="U2618" i="2" s="1"/>
  <c r="V2618" i="2" s="1"/>
  <c r="K2619" i="2"/>
  <c r="L2619" i="2"/>
  <c r="M2619" i="2" s="1"/>
  <c r="O2619" i="2" s="1"/>
  <c r="R2619" i="2"/>
  <c r="S2619" i="2" s="1"/>
  <c r="T2619" i="2" s="1"/>
  <c r="U2619" i="2" s="1"/>
  <c r="V2619" i="2" s="1"/>
  <c r="W2619" i="2" s="1"/>
  <c r="K2620" i="2"/>
  <c r="L2620" i="2"/>
  <c r="M2620" i="2" s="1"/>
  <c r="R2620" i="2"/>
  <c r="S2620" i="2" s="1"/>
  <c r="T2620" i="2" s="1"/>
  <c r="U2620" i="2" s="1"/>
  <c r="V2620" i="2" s="1"/>
  <c r="K2621" i="2"/>
  <c r="L2621" i="2"/>
  <c r="R2621" i="2"/>
  <c r="S2621" i="2" s="1"/>
  <c r="T2621" i="2" s="1"/>
  <c r="U2621" i="2" s="1"/>
  <c r="V2621" i="2" s="1"/>
  <c r="X2621" i="2" s="1"/>
  <c r="K2622" i="2"/>
  <c r="L2622" i="2"/>
  <c r="M2622" i="2" s="1"/>
  <c r="O2622" i="2" s="1"/>
  <c r="R2622" i="2"/>
  <c r="S2622" i="2" s="1"/>
  <c r="T2622" i="2" s="1"/>
  <c r="U2622" i="2" s="1"/>
  <c r="V2622" i="2" s="1"/>
  <c r="W2622" i="2" s="1"/>
  <c r="K2623" i="2"/>
  <c r="L2623" i="2"/>
  <c r="M2623" i="2" s="1"/>
  <c r="R2623" i="2"/>
  <c r="S2623" i="2" s="1"/>
  <c r="T2623" i="2" s="1"/>
  <c r="U2623" i="2" s="1"/>
  <c r="V2623" i="2" s="1"/>
  <c r="K2624" i="2"/>
  <c r="L2624" i="2"/>
  <c r="M2624" i="2" s="1"/>
  <c r="O2624" i="2" s="1"/>
  <c r="R2624" i="2"/>
  <c r="S2624" i="2" s="1"/>
  <c r="T2624" i="2" s="1"/>
  <c r="U2624" i="2" s="1"/>
  <c r="V2624" i="2" s="1"/>
  <c r="K2625" i="2"/>
  <c r="L2625" i="2"/>
  <c r="R2625" i="2"/>
  <c r="S2625" i="2" s="1"/>
  <c r="T2625" i="2" s="1"/>
  <c r="U2625" i="2" s="1"/>
  <c r="V2625" i="2" s="1"/>
  <c r="X2625" i="2" s="1"/>
  <c r="K2626" i="2"/>
  <c r="L2626" i="2"/>
  <c r="R2626" i="2"/>
  <c r="S2626" i="2" s="1"/>
  <c r="T2626" i="2" s="1"/>
  <c r="U2626" i="2" s="1"/>
  <c r="V2626" i="2" s="1"/>
  <c r="X2626" i="2" s="1"/>
  <c r="K2627" i="2"/>
  <c r="L2627" i="2"/>
  <c r="M2627" i="2" s="1"/>
  <c r="N2627" i="2" s="1"/>
  <c r="R2627" i="2"/>
  <c r="S2627" i="2" s="1"/>
  <c r="T2627" i="2" s="1"/>
  <c r="U2627" i="2" s="1"/>
  <c r="V2627" i="2" s="1"/>
  <c r="K2628" i="2"/>
  <c r="L2628" i="2"/>
  <c r="M2628" i="2" s="1"/>
  <c r="O2628" i="2" s="1"/>
  <c r="R2628" i="2"/>
  <c r="S2628" i="2" s="1"/>
  <c r="T2628" i="2" s="1"/>
  <c r="U2628" i="2" s="1"/>
  <c r="V2628" i="2" s="1"/>
  <c r="K2629" i="2"/>
  <c r="L2629" i="2"/>
  <c r="M2629" i="2" s="1"/>
  <c r="R2629" i="2"/>
  <c r="S2629" i="2" s="1"/>
  <c r="T2629" i="2" s="1"/>
  <c r="U2629" i="2" s="1"/>
  <c r="V2629" i="2" s="1"/>
  <c r="K2630" i="2"/>
  <c r="L2630" i="2"/>
  <c r="R2630" i="2"/>
  <c r="S2630" i="2" s="1"/>
  <c r="T2630" i="2" s="1"/>
  <c r="U2630" i="2" s="1"/>
  <c r="V2630" i="2" s="1"/>
  <c r="K2631" i="2"/>
  <c r="L2631" i="2"/>
  <c r="R2631" i="2"/>
  <c r="S2631" i="2" s="1"/>
  <c r="T2631" i="2" s="1"/>
  <c r="U2631" i="2" s="1"/>
  <c r="V2631" i="2" s="1"/>
  <c r="K2632" i="2"/>
  <c r="L2632" i="2"/>
  <c r="R2632" i="2"/>
  <c r="S2632" i="2" s="1"/>
  <c r="T2632" i="2" s="1"/>
  <c r="U2632" i="2" s="1"/>
  <c r="V2632" i="2" s="1"/>
  <c r="K2633" i="2"/>
  <c r="L2633" i="2"/>
  <c r="M2633" i="2" s="1"/>
  <c r="O2633" i="2" s="1"/>
  <c r="R2633" i="2"/>
  <c r="S2633" i="2" s="1"/>
  <c r="T2633" i="2" s="1"/>
  <c r="U2633" i="2" s="1"/>
  <c r="V2633" i="2" s="1"/>
  <c r="X2633" i="2" s="1"/>
  <c r="K2634" i="2"/>
  <c r="L2634" i="2"/>
  <c r="R2634" i="2"/>
  <c r="S2634" i="2" s="1"/>
  <c r="T2634" i="2" s="1"/>
  <c r="U2634" i="2" s="1"/>
  <c r="V2634" i="2" s="1"/>
  <c r="W2634" i="2" s="1"/>
  <c r="K2635" i="2"/>
  <c r="L2635" i="2"/>
  <c r="M2635" i="2" s="1"/>
  <c r="N2635" i="2" s="1"/>
  <c r="R2635" i="2"/>
  <c r="S2635" i="2" s="1"/>
  <c r="T2635" i="2" s="1"/>
  <c r="U2635" i="2" s="1"/>
  <c r="V2635" i="2" s="1"/>
  <c r="K2636" i="2"/>
  <c r="L2636" i="2"/>
  <c r="M2636" i="2" s="1"/>
  <c r="O2636" i="2" s="1"/>
  <c r="R2636" i="2"/>
  <c r="S2636" i="2" s="1"/>
  <c r="T2636" i="2" s="1"/>
  <c r="U2636" i="2" s="1"/>
  <c r="V2636" i="2" s="1"/>
  <c r="K2637" i="2"/>
  <c r="L2637" i="2"/>
  <c r="M2637" i="2" s="1"/>
  <c r="O2637" i="2" s="1"/>
  <c r="R2637" i="2"/>
  <c r="S2637" i="2" s="1"/>
  <c r="T2637" i="2" s="1"/>
  <c r="U2637" i="2" s="1"/>
  <c r="V2637" i="2" s="1"/>
  <c r="K2638" i="2"/>
  <c r="L2638" i="2"/>
  <c r="R2638" i="2"/>
  <c r="S2638" i="2" s="1"/>
  <c r="T2638" i="2" s="1"/>
  <c r="U2638" i="2" s="1"/>
  <c r="V2638" i="2" s="1"/>
  <c r="X2638" i="2" s="1"/>
  <c r="K2639" i="2"/>
  <c r="L2639" i="2"/>
  <c r="R2639" i="2"/>
  <c r="S2639" i="2" s="1"/>
  <c r="T2639" i="2" s="1"/>
  <c r="U2639" i="2" s="1"/>
  <c r="V2639" i="2" s="1"/>
  <c r="K2640" i="2"/>
  <c r="L2640" i="2"/>
  <c r="M2640" i="2" s="1"/>
  <c r="O2640" i="2" s="1"/>
  <c r="R2640" i="2"/>
  <c r="S2640" i="2" s="1"/>
  <c r="T2640" i="2" s="1"/>
  <c r="U2640" i="2" s="1"/>
  <c r="V2640" i="2" s="1"/>
  <c r="K2641" i="2"/>
  <c r="L2641" i="2"/>
  <c r="M2641" i="2" s="1"/>
  <c r="O2641" i="2" s="1"/>
  <c r="R2641" i="2"/>
  <c r="S2641" i="2" s="1"/>
  <c r="T2641" i="2" s="1"/>
  <c r="U2641" i="2" s="1"/>
  <c r="V2641" i="2" s="1"/>
  <c r="W2641" i="2" s="1"/>
  <c r="K2642" i="2"/>
  <c r="L2642" i="2"/>
  <c r="R2642" i="2"/>
  <c r="S2642" i="2" s="1"/>
  <c r="T2642" i="2" s="1"/>
  <c r="U2642" i="2" s="1"/>
  <c r="V2642" i="2" s="1"/>
  <c r="W2642" i="2" s="1"/>
  <c r="K2643" i="2"/>
  <c r="L2643" i="2"/>
  <c r="M2643" i="2" s="1"/>
  <c r="O2643" i="2" s="1"/>
  <c r="R2643" i="2"/>
  <c r="S2643" i="2" s="1"/>
  <c r="T2643" i="2" s="1"/>
  <c r="U2643" i="2" s="1"/>
  <c r="V2643" i="2" s="1"/>
  <c r="K2644" i="2"/>
  <c r="L2644" i="2"/>
  <c r="M2644" i="2" s="1"/>
  <c r="R2644" i="2"/>
  <c r="S2644" i="2" s="1"/>
  <c r="T2644" i="2" s="1"/>
  <c r="U2644" i="2" s="1"/>
  <c r="V2644" i="2" s="1"/>
  <c r="W2644" i="2" s="1"/>
  <c r="K2645" i="2"/>
  <c r="L2645" i="2"/>
  <c r="M2645" i="2" s="1"/>
  <c r="R2645" i="2"/>
  <c r="S2645" i="2" s="1"/>
  <c r="T2645" i="2" s="1"/>
  <c r="U2645" i="2" s="1"/>
  <c r="V2645" i="2" s="1"/>
  <c r="K2646" i="2"/>
  <c r="L2646" i="2"/>
  <c r="R2646" i="2"/>
  <c r="S2646" i="2" s="1"/>
  <c r="T2646" i="2" s="1"/>
  <c r="U2646" i="2" s="1"/>
  <c r="V2646" i="2" s="1"/>
  <c r="K2647" i="2"/>
  <c r="L2647" i="2"/>
  <c r="M2647" i="2" s="1"/>
  <c r="R2647" i="2"/>
  <c r="S2647" i="2" s="1"/>
  <c r="T2647" i="2" s="1"/>
  <c r="U2647" i="2" s="1"/>
  <c r="V2647" i="2" s="1"/>
  <c r="K2648" i="2"/>
  <c r="L2648" i="2"/>
  <c r="M2648" i="2" s="1"/>
  <c r="R2648" i="2"/>
  <c r="S2648" i="2" s="1"/>
  <c r="T2648" i="2" s="1"/>
  <c r="U2648" i="2" s="1"/>
  <c r="V2648" i="2" s="1"/>
  <c r="K2649" i="2"/>
  <c r="L2649" i="2"/>
  <c r="R2649" i="2"/>
  <c r="S2649" i="2" s="1"/>
  <c r="T2649" i="2" s="1"/>
  <c r="U2649" i="2" s="1"/>
  <c r="V2649" i="2" s="1"/>
  <c r="K2650" i="2"/>
  <c r="L2650" i="2"/>
  <c r="M2650" i="2" s="1"/>
  <c r="O2650" i="2" s="1"/>
  <c r="R2650" i="2"/>
  <c r="S2650" i="2" s="1"/>
  <c r="T2650" i="2" s="1"/>
  <c r="U2650" i="2" s="1"/>
  <c r="V2650" i="2" s="1"/>
  <c r="K2651" i="2"/>
  <c r="L2651" i="2"/>
  <c r="M2651" i="2" s="1"/>
  <c r="O2651" i="2" s="1"/>
  <c r="R2651" i="2"/>
  <c r="S2651" i="2" s="1"/>
  <c r="T2651" i="2" s="1"/>
  <c r="U2651" i="2" s="1"/>
  <c r="V2651" i="2" s="1"/>
  <c r="K2652" i="2"/>
  <c r="L2652" i="2"/>
  <c r="M2652" i="2" s="1"/>
  <c r="O2652" i="2" s="1"/>
  <c r="R2652" i="2"/>
  <c r="S2652" i="2" s="1"/>
  <c r="T2652" i="2" s="1"/>
  <c r="U2652" i="2" s="1"/>
  <c r="V2652" i="2" s="1"/>
  <c r="K2653" i="2"/>
  <c r="L2653" i="2"/>
  <c r="R2653" i="2"/>
  <c r="S2653" i="2" s="1"/>
  <c r="T2653" i="2" s="1"/>
  <c r="U2653" i="2" s="1"/>
  <c r="V2653" i="2" s="1"/>
  <c r="K2654" i="2"/>
  <c r="L2654" i="2"/>
  <c r="M2654" i="2" s="1"/>
  <c r="O2654" i="2" s="1"/>
  <c r="R2654" i="2"/>
  <c r="S2654" i="2" s="1"/>
  <c r="T2654" i="2" s="1"/>
  <c r="U2654" i="2" s="1"/>
  <c r="V2654" i="2" s="1"/>
  <c r="W2654" i="2" s="1"/>
  <c r="K2655" i="2"/>
  <c r="L2655" i="2"/>
  <c r="M2655" i="2" s="1"/>
  <c r="R2655" i="2"/>
  <c r="S2655" i="2" s="1"/>
  <c r="T2655" i="2" s="1"/>
  <c r="U2655" i="2" s="1"/>
  <c r="V2655" i="2" s="1"/>
  <c r="K2656" i="2"/>
  <c r="L2656" i="2"/>
  <c r="M2656" i="2" s="1"/>
  <c r="R2656" i="2"/>
  <c r="S2656" i="2" s="1"/>
  <c r="T2656" i="2" s="1"/>
  <c r="U2656" i="2" s="1"/>
  <c r="V2656" i="2" s="1"/>
  <c r="K2657" i="2"/>
  <c r="L2657" i="2"/>
  <c r="R2657" i="2"/>
  <c r="S2657" i="2" s="1"/>
  <c r="T2657" i="2" s="1"/>
  <c r="U2657" i="2" s="1"/>
  <c r="V2657" i="2" s="1"/>
  <c r="W2657" i="2" s="1"/>
  <c r="K2658" i="2"/>
  <c r="L2658" i="2"/>
  <c r="M2658" i="2" s="1"/>
  <c r="O2658" i="2" s="1"/>
  <c r="R2658" i="2"/>
  <c r="S2658" i="2" s="1"/>
  <c r="T2658" i="2" s="1"/>
  <c r="U2658" i="2" s="1"/>
  <c r="V2658" i="2" s="1"/>
  <c r="K2659" i="2"/>
  <c r="L2659" i="2"/>
  <c r="M2659" i="2" s="1"/>
  <c r="O2659" i="2" s="1"/>
  <c r="R2659" i="2"/>
  <c r="S2659" i="2" s="1"/>
  <c r="T2659" i="2" s="1"/>
  <c r="U2659" i="2" s="1"/>
  <c r="V2659" i="2" s="1"/>
  <c r="X2659" i="2" s="1"/>
  <c r="K2660" i="2"/>
  <c r="L2660" i="2"/>
  <c r="M2660" i="2" s="1"/>
  <c r="N2660" i="2" s="1"/>
  <c r="R2660" i="2"/>
  <c r="S2660" i="2" s="1"/>
  <c r="T2660" i="2" s="1"/>
  <c r="U2660" i="2" s="1"/>
  <c r="V2660" i="2" s="1"/>
  <c r="K2661" i="2"/>
  <c r="L2661" i="2"/>
  <c r="M2661" i="2" s="1"/>
  <c r="R2661" i="2"/>
  <c r="S2661" i="2" s="1"/>
  <c r="T2661" i="2" s="1"/>
  <c r="U2661" i="2" s="1"/>
  <c r="V2661" i="2" s="1"/>
  <c r="X2661" i="2" s="1"/>
  <c r="K2662" i="2"/>
  <c r="L2662" i="2"/>
  <c r="M2662" i="2" s="1"/>
  <c r="O2662" i="2" s="1"/>
  <c r="R2662" i="2"/>
  <c r="S2662" i="2" s="1"/>
  <c r="T2662" i="2" s="1"/>
  <c r="U2662" i="2" s="1"/>
  <c r="V2662" i="2" s="1"/>
  <c r="X2662" i="2" s="1"/>
  <c r="K2663" i="2"/>
  <c r="L2663" i="2"/>
  <c r="M2663" i="2" s="1"/>
  <c r="O2663" i="2" s="1"/>
  <c r="R2663" i="2"/>
  <c r="S2663" i="2" s="1"/>
  <c r="T2663" i="2" s="1"/>
  <c r="U2663" i="2" s="1"/>
  <c r="V2663" i="2" s="1"/>
  <c r="K2664" i="2"/>
  <c r="L2664" i="2"/>
  <c r="M2664" i="2" s="1"/>
  <c r="N2664" i="2" s="1"/>
  <c r="R2664" i="2"/>
  <c r="S2664" i="2" s="1"/>
  <c r="T2664" i="2" s="1"/>
  <c r="U2664" i="2" s="1"/>
  <c r="V2664" i="2" s="1"/>
  <c r="K2665" i="2"/>
  <c r="L2665" i="2"/>
  <c r="M2665" i="2" s="1"/>
  <c r="O2665" i="2" s="1"/>
  <c r="R2665" i="2"/>
  <c r="S2665" i="2" s="1"/>
  <c r="T2665" i="2" s="1"/>
  <c r="U2665" i="2" s="1"/>
  <c r="V2665" i="2" s="1"/>
  <c r="K2666" i="2"/>
  <c r="L2666" i="2"/>
  <c r="M2666" i="2" s="1"/>
  <c r="O2666" i="2" s="1"/>
  <c r="R2666" i="2"/>
  <c r="S2666" i="2" s="1"/>
  <c r="T2666" i="2" s="1"/>
  <c r="U2666" i="2" s="1"/>
  <c r="V2666" i="2" s="1"/>
  <c r="K2667" i="2"/>
  <c r="L2667" i="2"/>
  <c r="M2667" i="2" s="1"/>
  <c r="O2667" i="2" s="1"/>
  <c r="R2667" i="2"/>
  <c r="S2667" i="2" s="1"/>
  <c r="T2667" i="2" s="1"/>
  <c r="U2667" i="2" s="1"/>
  <c r="V2667" i="2" s="1"/>
  <c r="K2668" i="2"/>
  <c r="L2668" i="2"/>
  <c r="M2668" i="2" s="1"/>
  <c r="O2668" i="2" s="1"/>
  <c r="R2668" i="2"/>
  <c r="S2668" i="2" s="1"/>
  <c r="T2668" i="2" s="1"/>
  <c r="U2668" i="2" s="1"/>
  <c r="V2668" i="2" s="1"/>
  <c r="K2669" i="2"/>
  <c r="L2669" i="2"/>
  <c r="R2669" i="2"/>
  <c r="S2669" i="2" s="1"/>
  <c r="T2669" i="2" s="1"/>
  <c r="U2669" i="2" s="1"/>
  <c r="V2669" i="2" s="1"/>
  <c r="K2670" i="2"/>
  <c r="L2670" i="2"/>
  <c r="R2670" i="2"/>
  <c r="S2670" i="2" s="1"/>
  <c r="T2670" i="2" s="1"/>
  <c r="U2670" i="2" s="1"/>
  <c r="V2670" i="2" s="1"/>
  <c r="W2670" i="2" s="1"/>
  <c r="K2671" i="2"/>
  <c r="L2671" i="2"/>
  <c r="M2671" i="2" s="1"/>
  <c r="O2671" i="2" s="1"/>
  <c r="R2671" i="2"/>
  <c r="S2671" i="2" s="1"/>
  <c r="T2671" i="2" s="1"/>
  <c r="U2671" i="2" s="1"/>
  <c r="V2671" i="2" s="1"/>
  <c r="K2672" i="2"/>
  <c r="L2672" i="2"/>
  <c r="M2672" i="2" s="1"/>
  <c r="R2672" i="2"/>
  <c r="S2672" i="2" s="1"/>
  <c r="T2672" i="2" s="1"/>
  <c r="U2672" i="2" s="1"/>
  <c r="V2672" i="2" s="1"/>
  <c r="K2673" i="2"/>
  <c r="L2673" i="2"/>
  <c r="R2673" i="2"/>
  <c r="S2673" i="2" s="1"/>
  <c r="T2673" i="2" s="1"/>
  <c r="U2673" i="2" s="1"/>
  <c r="V2673" i="2" s="1"/>
  <c r="K2674" i="2"/>
  <c r="L2674" i="2"/>
  <c r="M2674" i="2" s="1"/>
  <c r="O2674" i="2" s="1"/>
  <c r="R2674" i="2"/>
  <c r="S2674" i="2" s="1"/>
  <c r="T2674" i="2" s="1"/>
  <c r="U2674" i="2" s="1"/>
  <c r="V2674" i="2" s="1"/>
  <c r="X2674" i="2" s="1"/>
  <c r="K2675" i="2"/>
  <c r="L2675" i="2"/>
  <c r="M2675" i="2" s="1"/>
  <c r="O2675" i="2" s="1"/>
  <c r="R2675" i="2"/>
  <c r="S2675" i="2" s="1"/>
  <c r="T2675" i="2" s="1"/>
  <c r="U2675" i="2" s="1"/>
  <c r="V2675" i="2" s="1"/>
  <c r="K2676" i="2"/>
  <c r="L2676" i="2"/>
  <c r="M2676" i="2" s="1"/>
  <c r="N2676" i="2" s="1"/>
  <c r="R2676" i="2"/>
  <c r="S2676" i="2" s="1"/>
  <c r="T2676" i="2" s="1"/>
  <c r="U2676" i="2" s="1"/>
  <c r="V2676" i="2" s="1"/>
  <c r="K2677" i="2"/>
  <c r="L2677" i="2"/>
  <c r="R2677" i="2"/>
  <c r="S2677" i="2" s="1"/>
  <c r="T2677" i="2" s="1"/>
  <c r="U2677" i="2" s="1"/>
  <c r="V2677" i="2" s="1"/>
  <c r="K2678" i="2"/>
  <c r="L2678" i="2"/>
  <c r="M2678" i="2" s="1"/>
  <c r="O2678" i="2" s="1"/>
  <c r="R2678" i="2"/>
  <c r="S2678" i="2" s="1"/>
  <c r="T2678" i="2" s="1"/>
  <c r="U2678" i="2" s="1"/>
  <c r="V2678" i="2" s="1"/>
  <c r="K2679" i="2"/>
  <c r="L2679" i="2"/>
  <c r="M2679" i="2" s="1"/>
  <c r="O2679" i="2" s="1"/>
  <c r="R2679" i="2"/>
  <c r="S2679" i="2" s="1"/>
  <c r="T2679" i="2" s="1"/>
  <c r="U2679" i="2" s="1"/>
  <c r="V2679" i="2" s="1"/>
  <c r="K2680" i="2"/>
  <c r="L2680" i="2"/>
  <c r="M2680" i="2" s="1"/>
  <c r="N2680" i="2" s="1"/>
  <c r="R2680" i="2"/>
  <c r="S2680" i="2" s="1"/>
  <c r="T2680" i="2" s="1"/>
  <c r="U2680" i="2" s="1"/>
  <c r="V2680" i="2" s="1"/>
  <c r="K2681" i="2"/>
  <c r="L2681" i="2"/>
  <c r="M2681" i="2" s="1"/>
  <c r="O2681" i="2" s="1"/>
  <c r="R2681" i="2"/>
  <c r="S2681" i="2" s="1"/>
  <c r="T2681" i="2" s="1"/>
  <c r="U2681" i="2" s="1"/>
  <c r="V2681" i="2" s="1"/>
  <c r="K2682" i="2"/>
  <c r="L2682" i="2"/>
  <c r="M2682" i="2" s="1"/>
  <c r="O2682" i="2" s="1"/>
  <c r="R2682" i="2"/>
  <c r="S2682" i="2" s="1"/>
  <c r="T2682" i="2" s="1"/>
  <c r="U2682" i="2" s="1"/>
  <c r="V2682" i="2" s="1"/>
  <c r="X2682" i="2" s="1"/>
  <c r="K2683" i="2"/>
  <c r="L2683" i="2"/>
  <c r="M2683" i="2" s="1"/>
  <c r="R2683" i="2"/>
  <c r="S2683" i="2" s="1"/>
  <c r="T2683" i="2" s="1"/>
  <c r="U2683" i="2" s="1"/>
  <c r="V2683" i="2" s="1"/>
  <c r="K2684" i="2"/>
  <c r="L2684" i="2"/>
  <c r="M2684" i="2" s="1"/>
  <c r="O2684" i="2" s="1"/>
  <c r="R2684" i="2"/>
  <c r="S2684" i="2" s="1"/>
  <c r="T2684" i="2" s="1"/>
  <c r="U2684" i="2" s="1"/>
  <c r="V2684" i="2" s="1"/>
  <c r="K2685" i="2"/>
  <c r="L2685" i="2"/>
  <c r="M2685" i="2" s="1"/>
  <c r="R2685" i="2"/>
  <c r="S2685" i="2" s="1"/>
  <c r="T2685" i="2" s="1"/>
  <c r="U2685" i="2" s="1"/>
  <c r="V2685" i="2" s="1"/>
  <c r="K2686" i="2"/>
  <c r="L2686" i="2"/>
  <c r="R2686" i="2"/>
  <c r="S2686" i="2" s="1"/>
  <c r="T2686" i="2" s="1"/>
  <c r="U2686" i="2" s="1"/>
  <c r="V2686" i="2" s="1"/>
  <c r="K2687" i="2"/>
  <c r="L2687" i="2"/>
  <c r="R2687" i="2"/>
  <c r="S2687" i="2" s="1"/>
  <c r="T2687" i="2" s="1"/>
  <c r="U2687" i="2" s="1"/>
  <c r="V2687" i="2" s="1"/>
  <c r="W2687" i="2" s="1"/>
  <c r="K2688" i="2"/>
  <c r="L2688" i="2"/>
  <c r="M2688" i="2" s="1"/>
  <c r="R2688" i="2"/>
  <c r="S2688" i="2" s="1"/>
  <c r="T2688" i="2" s="1"/>
  <c r="U2688" i="2" s="1"/>
  <c r="V2688" i="2" s="1"/>
  <c r="K2689" i="2"/>
  <c r="L2689" i="2"/>
  <c r="R2689" i="2"/>
  <c r="S2689" i="2" s="1"/>
  <c r="T2689" i="2" s="1"/>
  <c r="U2689" i="2" s="1"/>
  <c r="V2689" i="2" s="1"/>
  <c r="K2690" i="2"/>
  <c r="L2690" i="2"/>
  <c r="M2690" i="2" s="1"/>
  <c r="O2690" i="2" s="1"/>
  <c r="R2690" i="2"/>
  <c r="S2690" i="2" s="1"/>
  <c r="T2690" i="2" s="1"/>
  <c r="U2690" i="2" s="1"/>
  <c r="V2690" i="2" s="1"/>
  <c r="X2690" i="2" s="1"/>
  <c r="K2691" i="2"/>
  <c r="L2691" i="2"/>
  <c r="M2691" i="2" s="1"/>
  <c r="O2691" i="2" s="1"/>
  <c r="R2691" i="2"/>
  <c r="S2691" i="2" s="1"/>
  <c r="T2691" i="2" s="1"/>
  <c r="U2691" i="2" s="1"/>
  <c r="V2691" i="2" s="1"/>
  <c r="X2691" i="2" s="1"/>
  <c r="K2692" i="2"/>
  <c r="L2692" i="2"/>
  <c r="M2692" i="2" s="1"/>
  <c r="R2692" i="2"/>
  <c r="S2692" i="2" s="1"/>
  <c r="T2692" i="2" s="1"/>
  <c r="U2692" i="2" s="1"/>
  <c r="V2692" i="2" s="1"/>
  <c r="W2692" i="2" s="1"/>
  <c r="K2693" i="2"/>
  <c r="L2693" i="2"/>
  <c r="R2693" i="2"/>
  <c r="S2693" i="2" s="1"/>
  <c r="T2693" i="2" s="1"/>
  <c r="U2693" i="2" s="1"/>
  <c r="V2693" i="2" s="1"/>
  <c r="X2693" i="2" s="1"/>
  <c r="K2694" i="2"/>
  <c r="L2694" i="2"/>
  <c r="M2694" i="2" s="1"/>
  <c r="R2694" i="2"/>
  <c r="S2694" i="2" s="1"/>
  <c r="T2694" i="2" s="1"/>
  <c r="U2694" i="2" s="1"/>
  <c r="V2694" i="2" s="1"/>
  <c r="K2695" i="2"/>
  <c r="L2695" i="2"/>
  <c r="R2695" i="2"/>
  <c r="S2695" i="2" s="1"/>
  <c r="T2695" i="2" s="1"/>
  <c r="U2695" i="2" s="1"/>
  <c r="V2695" i="2" s="1"/>
  <c r="K2696" i="2"/>
  <c r="L2696" i="2"/>
  <c r="M2696" i="2" s="1"/>
  <c r="R2696" i="2"/>
  <c r="S2696" i="2" s="1"/>
  <c r="T2696" i="2" s="1"/>
  <c r="U2696" i="2" s="1"/>
  <c r="V2696" i="2" s="1"/>
  <c r="K2697" i="2"/>
  <c r="L2697" i="2"/>
  <c r="M2697" i="2" s="1"/>
  <c r="O2697" i="2" s="1"/>
  <c r="R2697" i="2"/>
  <c r="S2697" i="2" s="1"/>
  <c r="T2697" i="2" s="1"/>
  <c r="U2697" i="2" s="1"/>
  <c r="V2697" i="2" s="1"/>
  <c r="K2698" i="2"/>
  <c r="L2698" i="2"/>
  <c r="M2698" i="2" s="1"/>
  <c r="O2698" i="2" s="1"/>
  <c r="R2698" i="2"/>
  <c r="S2698" i="2" s="1"/>
  <c r="T2698" i="2" s="1"/>
  <c r="U2698" i="2" s="1"/>
  <c r="V2698" i="2" s="1"/>
  <c r="K2699" i="2"/>
  <c r="L2699" i="2"/>
  <c r="M2699" i="2" s="1"/>
  <c r="O2699" i="2" s="1"/>
  <c r="R2699" i="2"/>
  <c r="S2699" i="2" s="1"/>
  <c r="T2699" i="2" s="1"/>
  <c r="U2699" i="2" s="1"/>
  <c r="V2699" i="2" s="1"/>
  <c r="K2700" i="2"/>
  <c r="L2700" i="2"/>
  <c r="M2700" i="2" s="1"/>
  <c r="O2700" i="2" s="1"/>
  <c r="R2700" i="2"/>
  <c r="S2700" i="2" s="1"/>
  <c r="T2700" i="2" s="1"/>
  <c r="U2700" i="2" s="1"/>
  <c r="V2700" i="2" s="1"/>
  <c r="W2700" i="2" s="1"/>
  <c r="K2701" i="2"/>
  <c r="L2701" i="2"/>
  <c r="R2701" i="2"/>
  <c r="S2701" i="2" s="1"/>
  <c r="T2701" i="2" s="1"/>
  <c r="U2701" i="2" s="1"/>
  <c r="V2701" i="2" s="1"/>
  <c r="K2702" i="2"/>
  <c r="L2702" i="2"/>
  <c r="R2702" i="2"/>
  <c r="S2702" i="2" s="1"/>
  <c r="T2702" i="2" s="1"/>
  <c r="U2702" i="2" s="1"/>
  <c r="V2702" i="2" s="1"/>
  <c r="K2703" i="2"/>
  <c r="L2703" i="2"/>
  <c r="R2703" i="2"/>
  <c r="S2703" i="2" s="1"/>
  <c r="T2703" i="2" s="1"/>
  <c r="U2703" i="2" s="1"/>
  <c r="V2703" i="2" s="1"/>
  <c r="K2704" i="2"/>
  <c r="L2704" i="2"/>
  <c r="M2704" i="2" s="1"/>
  <c r="R2704" i="2"/>
  <c r="S2704" i="2" s="1"/>
  <c r="T2704" i="2" s="1"/>
  <c r="U2704" i="2" s="1"/>
  <c r="V2704" i="2" s="1"/>
  <c r="K2705" i="2"/>
  <c r="L2705" i="2"/>
  <c r="R2705" i="2"/>
  <c r="S2705" i="2" s="1"/>
  <c r="T2705" i="2" s="1"/>
  <c r="U2705" i="2" s="1"/>
  <c r="V2705" i="2" s="1"/>
  <c r="X2705" i="2" s="1"/>
  <c r="K2706" i="2"/>
  <c r="L2706" i="2"/>
  <c r="R2706" i="2"/>
  <c r="S2706" i="2" s="1"/>
  <c r="T2706" i="2" s="1"/>
  <c r="U2706" i="2" s="1"/>
  <c r="V2706" i="2" s="1"/>
  <c r="W2706" i="2" s="1"/>
  <c r="K2707" i="2"/>
  <c r="L2707" i="2"/>
  <c r="M2707" i="2" s="1"/>
  <c r="O2707" i="2" s="1"/>
  <c r="R2707" i="2"/>
  <c r="S2707" i="2" s="1"/>
  <c r="T2707" i="2" s="1"/>
  <c r="U2707" i="2" s="1"/>
  <c r="V2707" i="2" s="1"/>
  <c r="K2708" i="2"/>
  <c r="L2708" i="2"/>
  <c r="M2708" i="2" s="1"/>
  <c r="R2708" i="2"/>
  <c r="S2708" i="2" s="1"/>
  <c r="T2708" i="2" s="1"/>
  <c r="U2708" i="2" s="1"/>
  <c r="V2708" i="2" s="1"/>
  <c r="W2708" i="2" s="1"/>
  <c r="K2709" i="2"/>
  <c r="L2709" i="2"/>
  <c r="R2709" i="2"/>
  <c r="S2709" i="2" s="1"/>
  <c r="T2709" i="2" s="1"/>
  <c r="U2709" i="2" s="1"/>
  <c r="V2709" i="2" s="1"/>
  <c r="K2710" i="2"/>
  <c r="L2710" i="2"/>
  <c r="M2710" i="2" s="1"/>
  <c r="O2710" i="2" s="1"/>
  <c r="R2710" i="2"/>
  <c r="S2710" i="2" s="1"/>
  <c r="T2710" i="2" s="1"/>
  <c r="U2710" i="2" s="1"/>
  <c r="V2710" i="2" s="1"/>
  <c r="X2710" i="2" s="1"/>
  <c r="K2711" i="2"/>
  <c r="L2711" i="2"/>
  <c r="M2711" i="2" s="1"/>
  <c r="O2711" i="2" s="1"/>
  <c r="R2711" i="2"/>
  <c r="S2711" i="2" s="1"/>
  <c r="T2711" i="2" s="1"/>
  <c r="U2711" i="2" s="1"/>
  <c r="V2711" i="2" s="1"/>
  <c r="K2712" i="2"/>
  <c r="L2712" i="2"/>
  <c r="M2712" i="2" s="1"/>
  <c r="N2712" i="2" s="1"/>
  <c r="R2712" i="2"/>
  <c r="S2712" i="2" s="1"/>
  <c r="T2712" i="2" s="1"/>
  <c r="U2712" i="2" s="1"/>
  <c r="V2712" i="2" s="1"/>
  <c r="X2712" i="2" s="1"/>
  <c r="K2713" i="2"/>
  <c r="L2713" i="2"/>
  <c r="M2713" i="2" s="1"/>
  <c r="O2713" i="2" s="1"/>
  <c r="R2713" i="2"/>
  <c r="S2713" i="2" s="1"/>
  <c r="T2713" i="2" s="1"/>
  <c r="U2713" i="2" s="1"/>
  <c r="V2713" i="2" s="1"/>
  <c r="K2714" i="2"/>
  <c r="L2714" i="2"/>
  <c r="M2714" i="2" s="1"/>
  <c r="R2714" i="2"/>
  <c r="S2714" i="2" s="1"/>
  <c r="T2714" i="2" s="1"/>
  <c r="U2714" i="2" s="1"/>
  <c r="V2714" i="2" s="1"/>
  <c r="K2715" i="2"/>
  <c r="L2715" i="2"/>
  <c r="M2715" i="2" s="1"/>
  <c r="O2715" i="2" s="1"/>
  <c r="R2715" i="2"/>
  <c r="S2715" i="2" s="1"/>
  <c r="T2715" i="2" s="1"/>
  <c r="U2715" i="2" s="1"/>
  <c r="V2715" i="2" s="1"/>
  <c r="W2715" i="2" s="1"/>
  <c r="K2716" i="2"/>
  <c r="L2716" i="2"/>
  <c r="M2716" i="2" s="1"/>
  <c r="O2716" i="2" s="1"/>
  <c r="R2716" i="2"/>
  <c r="S2716" i="2" s="1"/>
  <c r="T2716" i="2" s="1"/>
  <c r="U2716" i="2" s="1"/>
  <c r="V2716" i="2" s="1"/>
  <c r="K2717" i="2"/>
  <c r="L2717" i="2"/>
  <c r="R2717" i="2"/>
  <c r="S2717" i="2" s="1"/>
  <c r="T2717" i="2" s="1"/>
  <c r="U2717" i="2" s="1"/>
  <c r="V2717" i="2" s="1"/>
  <c r="K2718" i="2"/>
  <c r="L2718" i="2"/>
  <c r="M2718" i="2" s="1"/>
  <c r="O2718" i="2" s="1"/>
  <c r="R2718" i="2"/>
  <c r="S2718" i="2" s="1"/>
  <c r="T2718" i="2" s="1"/>
  <c r="U2718" i="2" s="1"/>
  <c r="V2718" i="2" s="1"/>
  <c r="X2718" i="2" s="1"/>
  <c r="K2719" i="2"/>
  <c r="L2719" i="2"/>
  <c r="R2719" i="2"/>
  <c r="S2719" i="2" s="1"/>
  <c r="T2719" i="2" s="1"/>
  <c r="U2719" i="2" s="1"/>
  <c r="V2719" i="2" s="1"/>
  <c r="W2719" i="2" s="1"/>
  <c r="K2720" i="2"/>
  <c r="L2720" i="2"/>
  <c r="M2720" i="2" s="1"/>
  <c r="R2720" i="2"/>
  <c r="S2720" i="2" s="1"/>
  <c r="T2720" i="2" s="1"/>
  <c r="U2720" i="2" s="1"/>
  <c r="V2720" i="2" s="1"/>
  <c r="X2720" i="2" s="1"/>
  <c r="K2721" i="2"/>
  <c r="L2721" i="2"/>
  <c r="M2721" i="2" s="1"/>
  <c r="R2721" i="2"/>
  <c r="S2721" i="2" s="1"/>
  <c r="T2721" i="2" s="1"/>
  <c r="U2721" i="2" s="1"/>
  <c r="V2721" i="2" s="1"/>
  <c r="W2721" i="2" s="1"/>
  <c r="K2722" i="2"/>
  <c r="L2722" i="2"/>
  <c r="M2722" i="2" s="1"/>
  <c r="O2722" i="2" s="1"/>
  <c r="R2722" i="2"/>
  <c r="S2722" i="2" s="1"/>
  <c r="T2722" i="2" s="1"/>
  <c r="U2722" i="2" s="1"/>
  <c r="V2722" i="2" s="1"/>
  <c r="X2722" i="2" s="1"/>
  <c r="K2723" i="2"/>
  <c r="L2723" i="2"/>
  <c r="M2723" i="2" s="1"/>
  <c r="O2723" i="2" s="1"/>
  <c r="R2723" i="2"/>
  <c r="S2723" i="2" s="1"/>
  <c r="T2723" i="2" s="1"/>
  <c r="U2723" i="2" s="1"/>
  <c r="V2723" i="2" s="1"/>
  <c r="K2724" i="2"/>
  <c r="L2724" i="2"/>
  <c r="M2724" i="2" s="1"/>
  <c r="R2724" i="2"/>
  <c r="S2724" i="2" s="1"/>
  <c r="T2724" i="2" s="1"/>
  <c r="U2724" i="2" s="1"/>
  <c r="V2724" i="2" s="1"/>
  <c r="K2725" i="2"/>
  <c r="L2725" i="2"/>
  <c r="R2725" i="2"/>
  <c r="S2725" i="2" s="1"/>
  <c r="T2725" i="2" s="1"/>
  <c r="U2725" i="2" s="1"/>
  <c r="V2725" i="2" s="1"/>
  <c r="K2726" i="2"/>
  <c r="L2726" i="2"/>
  <c r="M2726" i="2" s="1"/>
  <c r="R2726" i="2"/>
  <c r="S2726" i="2" s="1"/>
  <c r="T2726" i="2" s="1"/>
  <c r="U2726" i="2" s="1"/>
  <c r="V2726" i="2" s="1"/>
  <c r="K2727" i="2"/>
  <c r="L2727" i="2"/>
  <c r="M2727" i="2" s="1"/>
  <c r="O2727" i="2" s="1"/>
  <c r="R2727" i="2"/>
  <c r="S2727" i="2" s="1"/>
  <c r="T2727" i="2" s="1"/>
  <c r="U2727" i="2" s="1"/>
  <c r="V2727" i="2" s="1"/>
  <c r="K2728" i="2"/>
  <c r="L2728" i="2"/>
  <c r="M2728" i="2" s="1"/>
  <c r="N2728" i="2" s="1"/>
  <c r="R2728" i="2"/>
  <c r="S2728" i="2" s="1"/>
  <c r="T2728" i="2" s="1"/>
  <c r="U2728" i="2" s="1"/>
  <c r="V2728" i="2" s="1"/>
  <c r="K2729" i="2"/>
  <c r="L2729" i="2"/>
  <c r="M2729" i="2" s="1"/>
  <c r="O2729" i="2" s="1"/>
  <c r="R2729" i="2"/>
  <c r="S2729" i="2" s="1"/>
  <c r="T2729" i="2" s="1"/>
  <c r="U2729" i="2" s="1"/>
  <c r="V2729" i="2" s="1"/>
  <c r="K2730" i="2"/>
  <c r="L2730" i="2"/>
  <c r="M2730" i="2" s="1"/>
  <c r="R2730" i="2"/>
  <c r="S2730" i="2" s="1"/>
  <c r="T2730" i="2" s="1"/>
  <c r="U2730" i="2" s="1"/>
  <c r="V2730" i="2" s="1"/>
  <c r="W2730" i="2" s="1"/>
  <c r="K2731" i="2"/>
  <c r="L2731" i="2"/>
  <c r="M2731" i="2" s="1"/>
  <c r="R2731" i="2"/>
  <c r="S2731" i="2" s="1"/>
  <c r="T2731" i="2" s="1"/>
  <c r="U2731" i="2" s="1"/>
  <c r="V2731" i="2" s="1"/>
  <c r="K2732" i="2"/>
  <c r="L2732" i="2"/>
  <c r="R2732" i="2"/>
  <c r="S2732" i="2" s="1"/>
  <c r="T2732" i="2" s="1"/>
  <c r="U2732" i="2" s="1"/>
  <c r="V2732" i="2" s="1"/>
  <c r="K2733" i="2"/>
  <c r="L2733" i="2"/>
  <c r="R2733" i="2"/>
  <c r="S2733" i="2" s="1"/>
  <c r="T2733" i="2" s="1"/>
  <c r="U2733" i="2" s="1"/>
  <c r="V2733" i="2" s="1"/>
  <c r="K2734" i="2"/>
  <c r="L2734" i="2"/>
  <c r="R2734" i="2"/>
  <c r="S2734" i="2" s="1"/>
  <c r="T2734" i="2" s="1"/>
  <c r="U2734" i="2" s="1"/>
  <c r="V2734" i="2" s="1"/>
  <c r="W2734" i="2" s="1"/>
  <c r="K2735" i="2"/>
  <c r="L2735" i="2"/>
  <c r="R2735" i="2"/>
  <c r="S2735" i="2" s="1"/>
  <c r="T2735" i="2" s="1"/>
  <c r="U2735" i="2" s="1"/>
  <c r="V2735" i="2" s="1"/>
  <c r="W2735" i="2" s="1"/>
  <c r="K2736" i="2"/>
  <c r="L2736" i="2"/>
  <c r="M2736" i="2" s="1"/>
  <c r="R2736" i="2"/>
  <c r="S2736" i="2" s="1"/>
  <c r="T2736" i="2" s="1"/>
  <c r="U2736" i="2" s="1"/>
  <c r="V2736" i="2" s="1"/>
  <c r="K2737" i="2"/>
  <c r="L2737" i="2"/>
  <c r="R2737" i="2"/>
  <c r="S2737" i="2" s="1"/>
  <c r="T2737" i="2" s="1"/>
  <c r="U2737" i="2" s="1"/>
  <c r="V2737" i="2" s="1"/>
  <c r="X2737" i="2" s="1"/>
  <c r="K2738" i="2"/>
  <c r="L2738" i="2"/>
  <c r="M2738" i="2" s="1"/>
  <c r="O2738" i="2" s="1"/>
  <c r="R2738" i="2"/>
  <c r="S2738" i="2" s="1"/>
  <c r="T2738" i="2" s="1"/>
  <c r="U2738" i="2" s="1"/>
  <c r="V2738" i="2" s="1"/>
  <c r="K2739" i="2"/>
  <c r="L2739" i="2"/>
  <c r="R2739" i="2"/>
  <c r="S2739" i="2" s="1"/>
  <c r="T2739" i="2" s="1"/>
  <c r="U2739" i="2" s="1"/>
  <c r="V2739" i="2" s="1"/>
  <c r="K2740" i="2"/>
  <c r="L2740" i="2"/>
  <c r="M2740" i="2" s="1"/>
  <c r="N2740" i="2" s="1"/>
  <c r="R2740" i="2"/>
  <c r="S2740" i="2" s="1"/>
  <c r="T2740" i="2" s="1"/>
  <c r="U2740" i="2" s="1"/>
  <c r="V2740" i="2" s="1"/>
  <c r="W2740" i="2" s="1"/>
  <c r="K2741" i="2"/>
  <c r="L2741" i="2"/>
  <c r="M2741" i="2" s="1"/>
  <c r="R2741" i="2"/>
  <c r="S2741" i="2" s="1"/>
  <c r="T2741" i="2" s="1"/>
  <c r="U2741" i="2" s="1"/>
  <c r="V2741" i="2" s="1"/>
  <c r="X2741" i="2" s="1"/>
  <c r="K2742" i="2"/>
  <c r="L2742" i="2"/>
  <c r="M2742" i="2" s="1"/>
  <c r="R2742" i="2"/>
  <c r="S2742" i="2" s="1"/>
  <c r="T2742" i="2" s="1"/>
  <c r="U2742" i="2" s="1"/>
  <c r="V2742" i="2" s="1"/>
  <c r="X2742" i="2" s="1"/>
  <c r="K2743" i="2"/>
  <c r="L2743" i="2"/>
  <c r="R2743" i="2"/>
  <c r="S2743" i="2" s="1"/>
  <c r="T2743" i="2" s="1"/>
  <c r="U2743" i="2" s="1"/>
  <c r="V2743" i="2" s="1"/>
  <c r="K2744" i="2"/>
  <c r="L2744" i="2"/>
  <c r="M2744" i="2" s="1"/>
  <c r="O2744" i="2" s="1"/>
  <c r="R2744" i="2"/>
  <c r="S2744" i="2" s="1"/>
  <c r="T2744" i="2" s="1"/>
  <c r="U2744" i="2" s="1"/>
  <c r="V2744" i="2" s="1"/>
  <c r="K2745" i="2"/>
  <c r="L2745" i="2"/>
  <c r="M2745" i="2" s="1"/>
  <c r="O2745" i="2" s="1"/>
  <c r="R2745" i="2"/>
  <c r="S2745" i="2" s="1"/>
  <c r="T2745" i="2" s="1"/>
  <c r="U2745" i="2" s="1"/>
  <c r="V2745" i="2" s="1"/>
  <c r="X2745" i="2" s="1"/>
  <c r="K2746" i="2"/>
  <c r="L2746" i="2"/>
  <c r="R2746" i="2"/>
  <c r="S2746" i="2" s="1"/>
  <c r="T2746" i="2" s="1"/>
  <c r="U2746" i="2" s="1"/>
  <c r="V2746" i="2" s="1"/>
  <c r="K2747" i="2"/>
  <c r="L2747" i="2"/>
  <c r="M2747" i="2" s="1"/>
  <c r="N2747" i="2" s="1"/>
  <c r="R2747" i="2"/>
  <c r="S2747" i="2" s="1"/>
  <c r="T2747" i="2" s="1"/>
  <c r="U2747" i="2" s="1"/>
  <c r="V2747" i="2" s="1"/>
  <c r="K2748" i="2"/>
  <c r="L2748" i="2"/>
  <c r="M2748" i="2" s="1"/>
  <c r="R2748" i="2"/>
  <c r="S2748" i="2" s="1"/>
  <c r="T2748" i="2" s="1"/>
  <c r="U2748" i="2" s="1"/>
  <c r="V2748" i="2" s="1"/>
  <c r="K2749" i="2"/>
  <c r="L2749" i="2"/>
  <c r="M2749" i="2" s="1"/>
  <c r="O2749" i="2" s="1"/>
  <c r="R2749" i="2"/>
  <c r="S2749" i="2" s="1"/>
  <c r="T2749" i="2" s="1"/>
  <c r="U2749" i="2" s="1"/>
  <c r="V2749" i="2" s="1"/>
  <c r="K2750" i="2"/>
  <c r="L2750" i="2"/>
  <c r="R2750" i="2"/>
  <c r="S2750" i="2" s="1"/>
  <c r="T2750" i="2" s="1"/>
  <c r="U2750" i="2" s="1"/>
  <c r="V2750" i="2" s="1"/>
  <c r="W2750" i="2" s="1"/>
  <c r="K2751" i="2"/>
  <c r="L2751" i="2"/>
  <c r="M2751" i="2" s="1"/>
  <c r="R2751" i="2"/>
  <c r="S2751" i="2" s="1"/>
  <c r="T2751" i="2" s="1"/>
  <c r="U2751" i="2" s="1"/>
  <c r="V2751" i="2" s="1"/>
  <c r="K2752" i="2"/>
  <c r="L2752" i="2"/>
  <c r="M2752" i="2" s="1"/>
  <c r="R2752" i="2"/>
  <c r="S2752" i="2" s="1"/>
  <c r="T2752" i="2" s="1"/>
  <c r="U2752" i="2" s="1"/>
  <c r="V2752" i="2" s="1"/>
  <c r="X2752" i="2" s="1"/>
  <c r="K2753" i="2"/>
  <c r="L2753" i="2"/>
  <c r="R2753" i="2"/>
  <c r="S2753" i="2" s="1"/>
  <c r="T2753" i="2" s="1"/>
  <c r="U2753" i="2" s="1"/>
  <c r="V2753" i="2" s="1"/>
  <c r="K2754" i="2"/>
  <c r="L2754" i="2"/>
  <c r="M2754" i="2" s="1"/>
  <c r="R2754" i="2"/>
  <c r="S2754" i="2" s="1"/>
  <c r="T2754" i="2" s="1"/>
  <c r="U2754" i="2" s="1"/>
  <c r="V2754" i="2" s="1"/>
  <c r="K2755" i="2"/>
  <c r="L2755" i="2"/>
  <c r="M2755" i="2" s="1"/>
  <c r="O2755" i="2" s="1"/>
  <c r="R2755" i="2"/>
  <c r="S2755" i="2" s="1"/>
  <c r="T2755" i="2" s="1"/>
  <c r="U2755" i="2" s="1"/>
  <c r="V2755" i="2" s="1"/>
  <c r="X2755" i="2" s="1"/>
  <c r="K2756" i="2"/>
  <c r="L2756" i="2"/>
  <c r="M2756" i="2" s="1"/>
  <c r="R2756" i="2"/>
  <c r="S2756" i="2" s="1"/>
  <c r="T2756" i="2" s="1"/>
  <c r="U2756" i="2" s="1"/>
  <c r="V2756" i="2" s="1"/>
  <c r="K2757" i="2"/>
  <c r="L2757" i="2"/>
  <c r="M2757" i="2" s="1"/>
  <c r="O2757" i="2" s="1"/>
  <c r="R2757" i="2"/>
  <c r="S2757" i="2" s="1"/>
  <c r="T2757" i="2" s="1"/>
  <c r="U2757" i="2" s="1"/>
  <c r="V2757" i="2" s="1"/>
  <c r="K2758" i="2"/>
  <c r="L2758" i="2"/>
  <c r="M2758" i="2" s="1"/>
  <c r="R2758" i="2"/>
  <c r="S2758" i="2" s="1"/>
  <c r="T2758" i="2" s="1"/>
  <c r="U2758" i="2" s="1"/>
  <c r="V2758" i="2" s="1"/>
  <c r="K2759" i="2"/>
  <c r="L2759" i="2"/>
  <c r="R2759" i="2"/>
  <c r="S2759" i="2" s="1"/>
  <c r="T2759" i="2" s="1"/>
  <c r="U2759" i="2" s="1"/>
  <c r="V2759" i="2" s="1"/>
  <c r="W2759" i="2" s="1"/>
  <c r="K2760" i="2"/>
  <c r="L2760" i="2"/>
  <c r="R2760" i="2"/>
  <c r="S2760" i="2" s="1"/>
  <c r="T2760" i="2" s="1"/>
  <c r="U2760" i="2" s="1"/>
  <c r="V2760" i="2" s="1"/>
  <c r="K2761" i="2"/>
  <c r="L2761" i="2"/>
  <c r="M2761" i="2" s="1"/>
  <c r="O2761" i="2" s="1"/>
  <c r="R2761" i="2"/>
  <c r="S2761" i="2" s="1"/>
  <c r="T2761" i="2" s="1"/>
  <c r="U2761" i="2" s="1"/>
  <c r="V2761" i="2" s="1"/>
  <c r="K2762" i="2"/>
  <c r="L2762" i="2"/>
  <c r="R2762" i="2"/>
  <c r="S2762" i="2" s="1"/>
  <c r="T2762" i="2" s="1"/>
  <c r="U2762" i="2" s="1"/>
  <c r="V2762" i="2" s="1"/>
  <c r="X2762" i="2" s="1"/>
  <c r="K2763" i="2"/>
  <c r="L2763" i="2"/>
  <c r="M2763" i="2" s="1"/>
  <c r="N2763" i="2" s="1"/>
  <c r="R2763" i="2"/>
  <c r="S2763" i="2" s="1"/>
  <c r="T2763" i="2" s="1"/>
  <c r="U2763" i="2" s="1"/>
  <c r="V2763" i="2" s="1"/>
  <c r="K2764" i="2"/>
  <c r="L2764" i="2"/>
  <c r="M2764" i="2" s="1"/>
  <c r="R2764" i="2"/>
  <c r="S2764" i="2" s="1"/>
  <c r="T2764" i="2" s="1"/>
  <c r="U2764" i="2" s="1"/>
  <c r="V2764" i="2" s="1"/>
  <c r="W2764" i="2" s="1"/>
  <c r="K2765" i="2"/>
  <c r="L2765" i="2"/>
  <c r="R2765" i="2"/>
  <c r="S2765" i="2" s="1"/>
  <c r="T2765" i="2" s="1"/>
  <c r="U2765" i="2" s="1"/>
  <c r="V2765" i="2" s="1"/>
  <c r="K2766" i="2"/>
  <c r="L2766" i="2"/>
  <c r="M2766" i="2" s="1"/>
  <c r="R2766" i="2"/>
  <c r="S2766" i="2" s="1"/>
  <c r="T2766" i="2" s="1"/>
  <c r="U2766" i="2" s="1"/>
  <c r="V2766" i="2" s="1"/>
  <c r="X2766" i="2" s="1"/>
  <c r="K2767" i="2"/>
  <c r="L2767" i="2"/>
  <c r="M2767" i="2" s="1"/>
  <c r="O2767" i="2" s="1"/>
  <c r="R2767" i="2"/>
  <c r="S2767" i="2" s="1"/>
  <c r="T2767" i="2" s="1"/>
  <c r="U2767" i="2" s="1"/>
  <c r="V2767" i="2" s="1"/>
  <c r="W2767" i="2" s="1"/>
  <c r="K2768" i="2"/>
  <c r="L2768" i="2"/>
  <c r="M2768" i="2" s="1"/>
  <c r="R2768" i="2"/>
  <c r="S2768" i="2" s="1"/>
  <c r="T2768" i="2" s="1"/>
  <c r="U2768" i="2" s="1"/>
  <c r="V2768" i="2" s="1"/>
  <c r="K2769" i="2"/>
  <c r="L2769" i="2"/>
  <c r="M2769" i="2" s="1"/>
  <c r="R2769" i="2"/>
  <c r="S2769" i="2" s="1"/>
  <c r="T2769" i="2" s="1"/>
  <c r="U2769" i="2" s="1"/>
  <c r="V2769" i="2" s="1"/>
  <c r="W2769" i="2" s="1"/>
  <c r="K2770" i="2"/>
  <c r="L2770" i="2"/>
  <c r="M2770" i="2" s="1"/>
  <c r="R2770" i="2"/>
  <c r="S2770" i="2" s="1"/>
  <c r="T2770" i="2" s="1"/>
  <c r="U2770" i="2" s="1"/>
  <c r="V2770" i="2" s="1"/>
  <c r="W2770" i="2" s="1"/>
  <c r="K2771" i="2"/>
  <c r="L2771" i="2"/>
  <c r="R2771" i="2"/>
  <c r="S2771" i="2" s="1"/>
  <c r="T2771" i="2" s="1"/>
  <c r="U2771" i="2" s="1"/>
  <c r="V2771" i="2" s="1"/>
  <c r="K2772" i="2"/>
  <c r="L2772" i="2"/>
  <c r="R2772" i="2"/>
  <c r="S2772" i="2" s="1"/>
  <c r="T2772" i="2" s="1"/>
  <c r="U2772" i="2" s="1"/>
  <c r="V2772" i="2" s="1"/>
  <c r="K2773" i="2"/>
  <c r="L2773" i="2"/>
  <c r="M2773" i="2" s="1"/>
  <c r="R2773" i="2"/>
  <c r="S2773" i="2" s="1"/>
  <c r="T2773" i="2" s="1"/>
  <c r="U2773" i="2" s="1"/>
  <c r="V2773" i="2" s="1"/>
  <c r="K2774" i="2"/>
  <c r="L2774" i="2"/>
  <c r="M2774" i="2" s="1"/>
  <c r="O2774" i="2" s="1"/>
  <c r="R2774" i="2"/>
  <c r="S2774" i="2" s="1"/>
  <c r="T2774" i="2" s="1"/>
  <c r="U2774" i="2" s="1"/>
  <c r="V2774" i="2" s="1"/>
  <c r="K2775" i="2"/>
  <c r="L2775" i="2"/>
  <c r="M2775" i="2" s="1"/>
  <c r="O2775" i="2" s="1"/>
  <c r="R2775" i="2"/>
  <c r="S2775" i="2" s="1"/>
  <c r="T2775" i="2" s="1"/>
  <c r="U2775" i="2" s="1"/>
  <c r="V2775" i="2" s="1"/>
  <c r="W2775" i="2" s="1"/>
  <c r="K2776" i="2"/>
  <c r="L2776" i="2"/>
  <c r="M2776" i="2" s="1"/>
  <c r="R2776" i="2"/>
  <c r="S2776" i="2" s="1"/>
  <c r="T2776" i="2" s="1"/>
  <c r="U2776" i="2" s="1"/>
  <c r="V2776" i="2" s="1"/>
  <c r="K2777" i="2"/>
  <c r="L2777" i="2"/>
  <c r="M2777" i="2" s="1"/>
  <c r="O2777" i="2" s="1"/>
  <c r="R2777" i="2"/>
  <c r="S2777" i="2" s="1"/>
  <c r="T2777" i="2" s="1"/>
  <c r="U2777" i="2" s="1"/>
  <c r="V2777" i="2" s="1"/>
  <c r="W2777" i="2" s="1"/>
  <c r="K2778" i="2"/>
  <c r="L2778" i="2"/>
  <c r="R2778" i="2"/>
  <c r="S2778" i="2" s="1"/>
  <c r="T2778" i="2" s="1"/>
  <c r="U2778" i="2" s="1"/>
  <c r="V2778" i="2" s="1"/>
  <c r="K2779" i="2"/>
  <c r="L2779" i="2"/>
  <c r="M2779" i="2" s="1"/>
  <c r="R2779" i="2"/>
  <c r="S2779" i="2" s="1"/>
  <c r="T2779" i="2" s="1"/>
  <c r="U2779" i="2" s="1"/>
  <c r="V2779" i="2" s="1"/>
  <c r="K2780" i="2"/>
  <c r="L2780" i="2"/>
  <c r="M2780" i="2" s="1"/>
  <c r="R2780" i="2"/>
  <c r="S2780" i="2" s="1"/>
  <c r="T2780" i="2" s="1"/>
  <c r="U2780" i="2" s="1"/>
  <c r="V2780" i="2" s="1"/>
  <c r="K2781" i="2"/>
  <c r="L2781" i="2"/>
  <c r="M2781" i="2" s="1"/>
  <c r="R2781" i="2"/>
  <c r="S2781" i="2" s="1"/>
  <c r="T2781" i="2" s="1"/>
  <c r="U2781" i="2" s="1"/>
  <c r="V2781" i="2" s="1"/>
  <c r="K2782" i="2"/>
  <c r="L2782" i="2"/>
  <c r="M2782" i="2" s="1"/>
  <c r="R2782" i="2"/>
  <c r="S2782" i="2" s="1"/>
  <c r="T2782" i="2" s="1"/>
  <c r="U2782" i="2" s="1"/>
  <c r="V2782" i="2" s="1"/>
  <c r="K2783" i="2"/>
  <c r="L2783" i="2"/>
  <c r="R2783" i="2"/>
  <c r="S2783" i="2" s="1"/>
  <c r="T2783" i="2" s="1"/>
  <c r="U2783" i="2" s="1"/>
  <c r="V2783" i="2" s="1"/>
  <c r="K2784" i="2"/>
  <c r="L2784" i="2"/>
  <c r="M2784" i="2" s="1"/>
  <c r="R2784" i="2"/>
  <c r="S2784" i="2" s="1"/>
  <c r="T2784" i="2" s="1"/>
  <c r="U2784" i="2" s="1"/>
  <c r="V2784" i="2" s="1"/>
  <c r="X2784" i="2" s="1"/>
  <c r="K2785" i="2"/>
  <c r="L2785" i="2"/>
  <c r="M2785" i="2" s="1"/>
  <c r="R2785" i="2"/>
  <c r="S2785" i="2" s="1"/>
  <c r="T2785" i="2" s="1"/>
  <c r="U2785" i="2" s="1"/>
  <c r="V2785" i="2" s="1"/>
  <c r="K2786" i="2"/>
  <c r="L2786" i="2"/>
  <c r="R2786" i="2"/>
  <c r="S2786" i="2" s="1"/>
  <c r="T2786" i="2" s="1"/>
  <c r="U2786" i="2" s="1"/>
  <c r="V2786" i="2" s="1"/>
  <c r="K2787" i="2"/>
  <c r="L2787" i="2"/>
  <c r="M2787" i="2" s="1"/>
  <c r="O2787" i="2" s="1"/>
  <c r="R2787" i="2"/>
  <c r="S2787" i="2" s="1"/>
  <c r="T2787" i="2" s="1"/>
  <c r="U2787" i="2" s="1"/>
  <c r="V2787" i="2" s="1"/>
  <c r="K2788" i="2"/>
  <c r="L2788" i="2"/>
  <c r="M2788" i="2" s="1"/>
  <c r="R2788" i="2"/>
  <c r="S2788" i="2" s="1"/>
  <c r="T2788" i="2" s="1"/>
  <c r="U2788" i="2" s="1"/>
  <c r="V2788" i="2" s="1"/>
  <c r="K2789" i="2"/>
  <c r="L2789" i="2"/>
  <c r="R2789" i="2"/>
  <c r="S2789" i="2" s="1"/>
  <c r="T2789" i="2" s="1"/>
  <c r="U2789" i="2" s="1"/>
  <c r="V2789" i="2" s="1"/>
  <c r="K2790" i="2"/>
  <c r="L2790" i="2"/>
  <c r="M2790" i="2" s="1"/>
  <c r="O2790" i="2" s="1"/>
  <c r="R2790" i="2"/>
  <c r="S2790" i="2" s="1"/>
  <c r="T2790" i="2" s="1"/>
  <c r="U2790" i="2" s="1"/>
  <c r="V2790" i="2" s="1"/>
  <c r="K2791" i="2"/>
  <c r="L2791" i="2"/>
  <c r="R2791" i="2"/>
  <c r="S2791" i="2" s="1"/>
  <c r="T2791" i="2" s="1"/>
  <c r="U2791" i="2" s="1"/>
  <c r="V2791" i="2" s="1"/>
  <c r="K2792" i="2"/>
  <c r="L2792" i="2"/>
  <c r="M2792" i="2" s="1"/>
  <c r="R2792" i="2"/>
  <c r="S2792" i="2" s="1"/>
  <c r="T2792" i="2" s="1"/>
  <c r="U2792" i="2" s="1"/>
  <c r="V2792" i="2" s="1"/>
  <c r="K2793" i="2"/>
  <c r="L2793" i="2"/>
  <c r="M2793" i="2" s="1"/>
  <c r="O2793" i="2" s="1"/>
  <c r="R2793" i="2"/>
  <c r="S2793" i="2" s="1"/>
  <c r="T2793" i="2" s="1"/>
  <c r="U2793" i="2" s="1"/>
  <c r="V2793" i="2" s="1"/>
  <c r="K2794" i="2"/>
  <c r="L2794" i="2"/>
  <c r="M2794" i="2" s="1"/>
  <c r="O2794" i="2" s="1"/>
  <c r="R2794" i="2"/>
  <c r="S2794" i="2" s="1"/>
  <c r="T2794" i="2" s="1"/>
  <c r="U2794" i="2" s="1"/>
  <c r="V2794" i="2" s="1"/>
  <c r="K2795" i="2"/>
  <c r="L2795" i="2"/>
  <c r="R2795" i="2"/>
  <c r="S2795" i="2" s="1"/>
  <c r="T2795" i="2" s="1"/>
  <c r="U2795" i="2" s="1"/>
  <c r="V2795" i="2" s="1"/>
  <c r="X2795" i="2" s="1"/>
  <c r="K2796" i="2"/>
  <c r="L2796" i="2"/>
  <c r="R2796" i="2"/>
  <c r="S2796" i="2" s="1"/>
  <c r="T2796" i="2" s="1"/>
  <c r="U2796" i="2" s="1"/>
  <c r="V2796" i="2" s="1"/>
  <c r="K2797" i="2"/>
  <c r="L2797" i="2"/>
  <c r="R2797" i="2"/>
  <c r="S2797" i="2" s="1"/>
  <c r="T2797" i="2" s="1"/>
  <c r="U2797" i="2" s="1"/>
  <c r="V2797" i="2" s="1"/>
  <c r="K2798" i="2"/>
  <c r="L2798" i="2"/>
  <c r="R2798" i="2"/>
  <c r="S2798" i="2" s="1"/>
  <c r="T2798" i="2" s="1"/>
  <c r="U2798" i="2" s="1"/>
  <c r="V2798" i="2" s="1"/>
  <c r="W2798" i="2" s="1"/>
  <c r="K2799" i="2"/>
  <c r="L2799" i="2"/>
  <c r="R2799" i="2"/>
  <c r="S2799" i="2" s="1"/>
  <c r="T2799" i="2" s="1"/>
  <c r="U2799" i="2" s="1"/>
  <c r="V2799" i="2" s="1"/>
  <c r="K2800" i="2"/>
  <c r="L2800" i="2"/>
  <c r="M2800" i="2" s="1"/>
  <c r="R2800" i="2"/>
  <c r="S2800" i="2" s="1"/>
  <c r="T2800" i="2" s="1"/>
  <c r="U2800" i="2" s="1"/>
  <c r="V2800" i="2" s="1"/>
  <c r="K2801" i="2"/>
  <c r="L2801" i="2"/>
  <c r="M2801" i="2" s="1"/>
  <c r="R2801" i="2"/>
  <c r="S2801" i="2" s="1"/>
  <c r="T2801" i="2" s="1"/>
  <c r="U2801" i="2" s="1"/>
  <c r="V2801" i="2" s="1"/>
  <c r="K2802" i="2"/>
  <c r="L2802" i="2"/>
  <c r="M2802" i="2" s="1"/>
  <c r="O2802" i="2" s="1"/>
  <c r="R2802" i="2"/>
  <c r="S2802" i="2" s="1"/>
  <c r="T2802" i="2" s="1"/>
  <c r="U2802" i="2" s="1"/>
  <c r="V2802" i="2" s="1"/>
  <c r="K2803" i="2"/>
  <c r="L2803" i="2"/>
  <c r="M2803" i="2" s="1"/>
  <c r="O2803" i="2" s="1"/>
  <c r="R2803" i="2"/>
  <c r="S2803" i="2" s="1"/>
  <c r="T2803" i="2" s="1"/>
  <c r="U2803" i="2" s="1"/>
  <c r="V2803" i="2" s="1"/>
  <c r="K2804" i="2"/>
  <c r="L2804" i="2"/>
  <c r="M2804" i="2" s="1"/>
  <c r="N2804" i="2" s="1"/>
  <c r="R2804" i="2"/>
  <c r="S2804" i="2" s="1"/>
  <c r="T2804" i="2" s="1"/>
  <c r="U2804" i="2" s="1"/>
  <c r="V2804" i="2" s="1"/>
  <c r="K2805" i="2"/>
  <c r="L2805" i="2"/>
  <c r="M2805" i="2" s="1"/>
  <c r="R2805" i="2"/>
  <c r="S2805" i="2" s="1"/>
  <c r="T2805" i="2" s="1"/>
  <c r="U2805" i="2" s="1"/>
  <c r="V2805" i="2" s="1"/>
  <c r="X2805" i="2" s="1"/>
  <c r="K2806" i="2"/>
  <c r="L2806" i="2"/>
  <c r="M2806" i="2" s="1"/>
  <c r="O2806" i="2" s="1"/>
  <c r="R2806" i="2"/>
  <c r="S2806" i="2" s="1"/>
  <c r="T2806" i="2" s="1"/>
  <c r="U2806" i="2" s="1"/>
  <c r="V2806" i="2" s="1"/>
  <c r="X2806" i="2" s="1"/>
  <c r="K2807" i="2"/>
  <c r="L2807" i="2"/>
  <c r="R2807" i="2"/>
  <c r="S2807" i="2" s="1"/>
  <c r="T2807" i="2" s="1"/>
  <c r="U2807" i="2" s="1"/>
  <c r="V2807" i="2" s="1"/>
  <c r="K2808" i="2"/>
  <c r="L2808" i="2"/>
  <c r="M2808" i="2" s="1"/>
  <c r="R2808" i="2"/>
  <c r="S2808" i="2" s="1"/>
  <c r="T2808" i="2" s="1"/>
  <c r="U2808" i="2" s="1"/>
  <c r="V2808" i="2" s="1"/>
  <c r="X2808" i="2" s="1"/>
  <c r="K2809" i="2"/>
  <c r="L2809" i="2"/>
  <c r="M2809" i="2" s="1"/>
  <c r="O2809" i="2" s="1"/>
  <c r="R2809" i="2"/>
  <c r="S2809" i="2" s="1"/>
  <c r="T2809" i="2" s="1"/>
  <c r="U2809" i="2" s="1"/>
  <c r="V2809" i="2" s="1"/>
  <c r="K2810" i="2"/>
  <c r="L2810" i="2"/>
  <c r="R2810" i="2"/>
  <c r="S2810" i="2" s="1"/>
  <c r="T2810" i="2" s="1"/>
  <c r="U2810" i="2" s="1"/>
  <c r="V2810" i="2" s="1"/>
  <c r="X2810" i="2" s="1"/>
  <c r="K2811" i="2"/>
  <c r="L2811" i="2"/>
  <c r="M2811" i="2" s="1"/>
  <c r="R2811" i="2"/>
  <c r="S2811" i="2" s="1"/>
  <c r="T2811" i="2" s="1"/>
  <c r="U2811" i="2" s="1"/>
  <c r="V2811" i="2" s="1"/>
  <c r="K2812" i="2"/>
  <c r="L2812" i="2"/>
  <c r="M2812" i="2" s="1"/>
  <c r="R2812" i="2"/>
  <c r="S2812" i="2" s="1"/>
  <c r="T2812" i="2" s="1"/>
  <c r="U2812" i="2" s="1"/>
  <c r="V2812" i="2" s="1"/>
  <c r="K2813" i="2"/>
  <c r="L2813" i="2"/>
  <c r="R2813" i="2"/>
  <c r="S2813" i="2" s="1"/>
  <c r="T2813" i="2" s="1"/>
  <c r="U2813" i="2" s="1"/>
  <c r="V2813" i="2" s="1"/>
  <c r="K2814" i="2"/>
  <c r="L2814" i="2"/>
  <c r="M2814" i="2" s="1"/>
  <c r="O2814" i="2" s="1"/>
  <c r="R2814" i="2"/>
  <c r="S2814" i="2" s="1"/>
  <c r="T2814" i="2" s="1"/>
  <c r="U2814" i="2" s="1"/>
  <c r="V2814" i="2" s="1"/>
  <c r="K2815" i="2"/>
  <c r="L2815" i="2"/>
  <c r="R2815" i="2"/>
  <c r="S2815" i="2" s="1"/>
  <c r="T2815" i="2" s="1"/>
  <c r="U2815" i="2" s="1"/>
  <c r="V2815" i="2" s="1"/>
  <c r="X2815" i="2" s="1"/>
  <c r="K2816" i="2"/>
  <c r="L2816" i="2"/>
  <c r="M2816" i="2" s="1"/>
  <c r="O2816" i="2" s="1"/>
  <c r="R2816" i="2"/>
  <c r="S2816" i="2" s="1"/>
  <c r="T2816" i="2" s="1"/>
  <c r="U2816" i="2" s="1"/>
  <c r="V2816" i="2" s="1"/>
  <c r="X2816" i="2" s="1"/>
  <c r="K2817" i="2"/>
  <c r="L2817" i="2"/>
  <c r="R2817" i="2"/>
  <c r="S2817" i="2" s="1"/>
  <c r="T2817" i="2" s="1"/>
  <c r="U2817" i="2" s="1"/>
  <c r="V2817" i="2" s="1"/>
  <c r="K2818" i="2"/>
  <c r="L2818" i="2"/>
  <c r="R2818" i="2"/>
  <c r="S2818" i="2" s="1"/>
  <c r="T2818" i="2" s="1"/>
  <c r="U2818" i="2" s="1"/>
  <c r="V2818" i="2" s="1"/>
  <c r="K2819" i="2"/>
  <c r="L2819" i="2"/>
  <c r="M2819" i="2" s="1"/>
  <c r="N2819" i="2" s="1"/>
  <c r="R2819" i="2"/>
  <c r="S2819" i="2" s="1"/>
  <c r="T2819" i="2" s="1"/>
  <c r="U2819" i="2" s="1"/>
  <c r="V2819" i="2" s="1"/>
  <c r="K2820" i="2"/>
  <c r="L2820" i="2"/>
  <c r="M2820" i="2" s="1"/>
  <c r="R2820" i="2"/>
  <c r="S2820" i="2" s="1"/>
  <c r="T2820" i="2" s="1"/>
  <c r="U2820" i="2" s="1"/>
  <c r="V2820" i="2" s="1"/>
  <c r="K2821" i="2"/>
  <c r="L2821" i="2"/>
  <c r="R2821" i="2"/>
  <c r="S2821" i="2" s="1"/>
  <c r="T2821" i="2" s="1"/>
  <c r="U2821" i="2" s="1"/>
  <c r="V2821" i="2" s="1"/>
  <c r="K2822" i="2"/>
  <c r="L2822" i="2"/>
  <c r="M2822" i="2" s="1"/>
  <c r="O2822" i="2" s="1"/>
  <c r="R2822" i="2"/>
  <c r="S2822" i="2" s="1"/>
  <c r="T2822" i="2" s="1"/>
  <c r="U2822" i="2" s="1"/>
  <c r="V2822" i="2" s="1"/>
  <c r="X2822" i="2" s="1"/>
  <c r="K2823" i="2"/>
  <c r="L2823" i="2"/>
  <c r="M2823" i="2" s="1"/>
  <c r="O2823" i="2" s="1"/>
  <c r="R2823" i="2"/>
  <c r="S2823" i="2" s="1"/>
  <c r="T2823" i="2" s="1"/>
  <c r="U2823" i="2" s="1"/>
  <c r="V2823" i="2" s="1"/>
  <c r="K2824" i="2"/>
  <c r="L2824" i="2"/>
  <c r="R2824" i="2"/>
  <c r="S2824" i="2" s="1"/>
  <c r="T2824" i="2" s="1"/>
  <c r="U2824" i="2" s="1"/>
  <c r="V2824" i="2" s="1"/>
  <c r="X2824" i="2" s="1"/>
  <c r="K2825" i="2"/>
  <c r="L2825" i="2"/>
  <c r="M2825" i="2" s="1"/>
  <c r="O2825" i="2" s="1"/>
  <c r="R2825" i="2"/>
  <c r="S2825" i="2" s="1"/>
  <c r="T2825" i="2" s="1"/>
  <c r="U2825" i="2" s="1"/>
  <c r="V2825" i="2" s="1"/>
  <c r="K2826" i="2"/>
  <c r="L2826" i="2"/>
  <c r="R2826" i="2"/>
  <c r="S2826" i="2" s="1"/>
  <c r="T2826" i="2" s="1"/>
  <c r="U2826" i="2" s="1"/>
  <c r="V2826" i="2" s="1"/>
  <c r="W2826" i="2" s="1"/>
  <c r="K2827" i="2"/>
  <c r="L2827" i="2"/>
  <c r="R2827" i="2"/>
  <c r="S2827" i="2" s="1"/>
  <c r="T2827" i="2" s="1"/>
  <c r="U2827" i="2" s="1"/>
  <c r="V2827" i="2" s="1"/>
  <c r="K2828" i="2"/>
  <c r="L2828" i="2"/>
  <c r="M2828" i="2" s="1"/>
  <c r="R2828" i="2"/>
  <c r="S2828" i="2" s="1"/>
  <c r="T2828" i="2" s="1"/>
  <c r="U2828" i="2" s="1"/>
  <c r="V2828" i="2" s="1"/>
  <c r="K2829" i="2"/>
  <c r="L2829" i="2"/>
  <c r="M2829" i="2" s="1"/>
  <c r="R2829" i="2"/>
  <c r="S2829" i="2" s="1"/>
  <c r="T2829" i="2" s="1"/>
  <c r="U2829" i="2" s="1"/>
  <c r="V2829" i="2" s="1"/>
  <c r="K2830" i="2"/>
  <c r="L2830" i="2"/>
  <c r="M2830" i="2" s="1"/>
  <c r="R2830" i="2"/>
  <c r="S2830" i="2" s="1"/>
  <c r="T2830" i="2" s="1"/>
  <c r="U2830" i="2" s="1"/>
  <c r="V2830" i="2" s="1"/>
  <c r="K2831" i="2"/>
  <c r="L2831" i="2"/>
  <c r="M2831" i="2" s="1"/>
  <c r="O2831" i="2" s="1"/>
  <c r="R2831" i="2"/>
  <c r="S2831" i="2" s="1"/>
  <c r="T2831" i="2" s="1"/>
  <c r="U2831" i="2" s="1"/>
  <c r="V2831" i="2" s="1"/>
  <c r="K2832" i="2"/>
  <c r="L2832" i="2"/>
  <c r="M2832" i="2" s="1"/>
  <c r="R2832" i="2"/>
  <c r="S2832" i="2" s="1"/>
  <c r="T2832" i="2" s="1"/>
  <c r="U2832" i="2" s="1"/>
  <c r="V2832" i="2" s="1"/>
  <c r="K2833" i="2"/>
  <c r="L2833" i="2"/>
  <c r="R2833" i="2"/>
  <c r="S2833" i="2" s="1"/>
  <c r="T2833" i="2" s="1"/>
  <c r="U2833" i="2" s="1"/>
  <c r="V2833" i="2" s="1"/>
  <c r="K2834" i="2"/>
  <c r="L2834" i="2"/>
  <c r="M2834" i="2" s="1"/>
  <c r="R2834" i="2"/>
  <c r="S2834" i="2" s="1"/>
  <c r="T2834" i="2" s="1"/>
  <c r="U2834" i="2" s="1"/>
  <c r="V2834" i="2" s="1"/>
  <c r="K2835" i="2"/>
  <c r="L2835" i="2"/>
  <c r="R2835" i="2"/>
  <c r="S2835" i="2" s="1"/>
  <c r="T2835" i="2" s="1"/>
  <c r="U2835" i="2" s="1"/>
  <c r="V2835" i="2" s="1"/>
  <c r="K2836" i="2"/>
  <c r="L2836" i="2"/>
  <c r="M2836" i="2" s="1"/>
  <c r="O2836" i="2" s="1"/>
  <c r="R2836" i="2"/>
  <c r="S2836" i="2" s="1"/>
  <c r="T2836" i="2" s="1"/>
  <c r="U2836" i="2" s="1"/>
  <c r="V2836" i="2" s="1"/>
  <c r="K2837" i="2"/>
  <c r="L2837" i="2"/>
  <c r="M2837" i="2" s="1"/>
  <c r="O2837" i="2" s="1"/>
  <c r="R2837" i="2"/>
  <c r="S2837" i="2" s="1"/>
  <c r="T2837" i="2" s="1"/>
  <c r="U2837" i="2" s="1"/>
  <c r="V2837" i="2" s="1"/>
  <c r="K2838" i="2"/>
  <c r="L2838" i="2"/>
  <c r="R2838" i="2"/>
  <c r="S2838" i="2" s="1"/>
  <c r="T2838" i="2" s="1"/>
  <c r="U2838" i="2" s="1"/>
  <c r="V2838" i="2" s="1"/>
  <c r="K2839" i="2"/>
  <c r="L2839" i="2"/>
  <c r="R2839" i="2"/>
  <c r="S2839" i="2" s="1"/>
  <c r="T2839" i="2" s="1"/>
  <c r="U2839" i="2" s="1"/>
  <c r="V2839" i="2" s="1"/>
  <c r="X2839" i="2" s="1"/>
  <c r="K2840" i="2"/>
  <c r="L2840" i="2"/>
  <c r="M2840" i="2" s="1"/>
  <c r="R2840" i="2"/>
  <c r="S2840" i="2" s="1"/>
  <c r="T2840" i="2" s="1"/>
  <c r="U2840" i="2" s="1"/>
  <c r="V2840" i="2" s="1"/>
  <c r="K2841" i="2"/>
  <c r="L2841" i="2"/>
  <c r="R2841" i="2"/>
  <c r="S2841" i="2" s="1"/>
  <c r="T2841" i="2" s="1"/>
  <c r="U2841" i="2" s="1"/>
  <c r="V2841" i="2" s="1"/>
  <c r="K2842" i="2"/>
  <c r="L2842" i="2"/>
  <c r="R2842" i="2"/>
  <c r="S2842" i="2" s="1"/>
  <c r="T2842" i="2" s="1"/>
  <c r="U2842" i="2" s="1"/>
  <c r="V2842" i="2" s="1"/>
  <c r="X2842" i="2" s="1"/>
  <c r="K2843" i="2"/>
  <c r="L2843" i="2"/>
  <c r="R2843" i="2"/>
  <c r="S2843" i="2" s="1"/>
  <c r="T2843" i="2" s="1"/>
  <c r="U2843" i="2" s="1"/>
  <c r="V2843" i="2" s="1"/>
  <c r="W2843" i="2" s="1"/>
  <c r="K2844" i="2"/>
  <c r="L2844" i="2"/>
  <c r="R2844" i="2"/>
  <c r="S2844" i="2" s="1"/>
  <c r="T2844" i="2" s="1"/>
  <c r="U2844" i="2" s="1"/>
  <c r="V2844" i="2" s="1"/>
  <c r="W2844" i="2" s="1"/>
  <c r="K2845" i="2"/>
  <c r="L2845" i="2"/>
  <c r="R2845" i="2"/>
  <c r="S2845" i="2" s="1"/>
  <c r="T2845" i="2" s="1"/>
  <c r="U2845" i="2" s="1"/>
  <c r="V2845" i="2" s="1"/>
  <c r="X2845" i="2" s="1"/>
  <c r="K2846" i="2"/>
  <c r="L2846" i="2"/>
  <c r="M2846" i="2" s="1"/>
  <c r="O2846" i="2" s="1"/>
  <c r="R2846" i="2"/>
  <c r="S2846" i="2" s="1"/>
  <c r="T2846" i="2" s="1"/>
  <c r="U2846" i="2" s="1"/>
  <c r="V2846" i="2" s="1"/>
  <c r="W2846" i="2" s="1"/>
  <c r="K2847" i="2"/>
  <c r="L2847" i="2"/>
  <c r="R2847" i="2"/>
  <c r="S2847" i="2" s="1"/>
  <c r="T2847" i="2" s="1"/>
  <c r="U2847" i="2" s="1"/>
  <c r="V2847" i="2" s="1"/>
  <c r="K2848" i="2"/>
  <c r="L2848" i="2"/>
  <c r="M2848" i="2" s="1"/>
  <c r="O2848" i="2" s="1"/>
  <c r="R2848" i="2"/>
  <c r="S2848" i="2" s="1"/>
  <c r="T2848" i="2" s="1"/>
  <c r="U2848" i="2" s="1"/>
  <c r="V2848" i="2" s="1"/>
  <c r="K2849" i="2"/>
  <c r="L2849" i="2"/>
  <c r="R2849" i="2"/>
  <c r="S2849" i="2" s="1"/>
  <c r="T2849" i="2" s="1"/>
  <c r="U2849" i="2" s="1"/>
  <c r="V2849" i="2" s="1"/>
  <c r="W2849" i="2" s="1"/>
  <c r="K2850" i="2"/>
  <c r="L2850" i="2"/>
  <c r="M2850" i="2" s="1"/>
  <c r="R2850" i="2"/>
  <c r="S2850" i="2" s="1"/>
  <c r="T2850" i="2" s="1"/>
  <c r="U2850" i="2" s="1"/>
  <c r="V2850" i="2" s="1"/>
  <c r="K2851" i="2"/>
  <c r="L2851" i="2"/>
  <c r="R2851" i="2"/>
  <c r="S2851" i="2" s="1"/>
  <c r="T2851" i="2" s="1"/>
  <c r="U2851" i="2" s="1"/>
  <c r="V2851" i="2" s="1"/>
  <c r="K2852" i="2"/>
  <c r="L2852" i="2"/>
  <c r="R2852" i="2"/>
  <c r="S2852" i="2" s="1"/>
  <c r="T2852" i="2" s="1"/>
  <c r="U2852" i="2" s="1"/>
  <c r="V2852" i="2" s="1"/>
  <c r="K2853" i="2"/>
  <c r="L2853" i="2"/>
  <c r="M2853" i="2" s="1"/>
  <c r="O2853" i="2" s="1"/>
  <c r="R2853" i="2"/>
  <c r="S2853" i="2" s="1"/>
  <c r="T2853" i="2" s="1"/>
  <c r="U2853" i="2" s="1"/>
  <c r="V2853" i="2" s="1"/>
  <c r="K2854" i="2"/>
  <c r="L2854" i="2"/>
  <c r="M2854" i="2" s="1"/>
  <c r="R2854" i="2"/>
  <c r="S2854" i="2" s="1"/>
  <c r="T2854" i="2" s="1"/>
  <c r="U2854" i="2" s="1"/>
  <c r="V2854" i="2" s="1"/>
  <c r="X2854" i="2" s="1"/>
  <c r="K2855" i="2"/>
  <c r="L2855" i="2"/>
  <c r="M2855" i="2" s="1"/>
  <c r="R2855" i="2"/>
  <c r="S2855" i="2" s="1"/>
  <c r="T2855" i="2" s="1"/>
  <c r="U2855" i="2" s="1"/>
  <c r="V2855" i="2" s="1"/>
  <c r="K2856" i="2"/>
  <c r="L2856" i="2"/>
  <c r="R2856" i="2"/>
  <c r="S2856" i="2" s="1"/>
  <c r="T2856" i="2" s="1"/>
  <c r="U2856" i="2" s="1"/>
  <c r="V2856" i="2" s="1"/>
  <c r="X2856" i="2" s="1"/>
  <c r="K2857" i="2"/>
  <c r="L2857" i="2"/>
  <c r="R2857" i="2"/>
  <c r="S2857" i="2" s="1"/>
  <c r="T2857" i="2" s="1"/>
  <c r="U2857" i="2" s="1"/>
  <c r="V2857" i="2" s="1"/>
  <c r="K2858" i="2"/>
  <c r="L2858" i="2"/>
  <c r="M2858" i="2" s="1"/>
  <c r="R2858" i="2"/>
  <c r="S2858" i="2" s="1"/>
  <c r="T2858" i="2" s="1"/>
  <c r="U2858" i="2" s="1"/>
  <c r="V2858" i="2" s="1"/>
  <c r="K2859" i="2"/>
  <c r="L2859" i="2"/>
  <c r="M2859" i="2" s="1"/>
  <c r="R2859" i="2"/>
  <c r="S2859" i="2" s="1"/>
  <c r="T2859" i="2" s="1"/>
  <c r="U2859" i="2" s="1"/>
  <c r="V2859" i="2" s="1"/>
  <c r="K2860" i="2"/>
  <c r="L2860" i="2"/>
  <c r="M2860" i="2" s="1"/>
  <c r="O2860" i="2" s="1"/>
  <c r="R2860" i="2"/>
  <c r="S2860" i="2" s="1"/>
  <c r="T2860" i="2" s="1"/>
  <c r="U2860" i="2" s="1"/>
  <c r="V2860" i="2" s="1"/>
  <c r="W2860" i="2" s="1"/>
  <c r="K2861" i="2"/>
  <c r="L2861" i="2"/>
  <c r="R2861" i="2"/>
  <c r="S2861" i="2" s="1"/>
  <c r="T2861" i="2" s="1"/>
  <c r="U2861" i="2" s="1"/>
  <c r="V2861" i="2" s="1"/>
  <c r="K2862" i="2"/>
  <c r="L2862" i="2"/>
  <c r="R2862" i="2"/>
  <c r="S2862" i="2" s="1"/>
  <c r="T2862" i="2" s="1"/>
  <c r="U2862" i="2" s="1"/>
  <c r="V2862" i="2" s="1"/>
  <c r="K2863" i="2"/>
  <c r="L2863" i="2"/>
  <c r="R2863" i="2"/>
  <c r="S2863" i="2" s="1"/>
  <c r="T2863" i="2" s="1"/>
  <c r="U2863" i="2" s="1"/>
  <c r="V2863" i="2" s="1"/>
  <c r="K2864" i="2"/>
  <c r="L2864" i="2"/>
  <c r="M2864" i="2" s="1"/>
  <c r="O2864" i="2" s="1"/>
  <c r="R2864" i="2"/>
  <c r="S2864" i="2" s="1"/>
  <c r="T2864" i="2" s="1"/>
  <c r="U2864" i="2" s="1"/>
  <c r="V2864" i="2" s="1"/>
  <c r="K2865" i="2"/>
  <c r="L2865" i="2"/>
  <c r="M2865" i="2" s="1"/>
  <c r="O2865" i="2" s="1"/>
  <c r="R2865" i="2"/>
  <c r="S2865" i="2" s="1"/>
  <c r="T2865" i="2" s="1"/>
  <c r="U2865" i="2" s="1"/>
  <c r="V2865" i="2" s="1"/>
  <c r="K2866" i="2"/>
  <c r="L2866" i="2"/>
  <c r="R2866" i="2"/>
  <c r="S2866" i="2" s="1"/>
  <c r="T2866" i="2" s="1"/>
  <c r="U2866" i="2" s="1"/>
  <c r="V2866" i="2" s="1"/>
  <c r="K2867" i="2"/>
  <c r="L2867" i="2"/>
  <c r="M2867" i="2" s="1"/>
  <c r="O2867" i="2" s="1"/>
  <c r="R2867" i="2"/>
  <c r="S2867" i="2" s="1"/>
  <c r="T2867" i="2" s="1"/>
  <c r="U2867" i="2" s="1"/>
  <c r="V2867" i="2" s="1"/>
  <c r="K2868" i="2"/>
  <c r="L2868" i="2"/>
  <c r="M2868" i="2" s="1"/>
  <c r="R2868" i="2"/>
  <c r="S2868" i="2" s="1"/>
  <c r="T2868" i="2" s="1"/>
  <c r="U2868" i="2" s="1"/>
  <c r="V2868" i="2" s="1"/>
  <c r="X2868" i="2" s="1"/>
  <c r="K2869" i="2"/>
  <c r="L2869" i="2"/>
  <c r="M2869" i="2" s="1"/>
  <c r="O2869" i="2" s="1"/>
  <c r="R2869" i="2"/>
  <c r="S2869" i="2" s="1"/>
  <c r="T2869" i="2" s="1"/>
  <c r="U2869" i="2" s="1"/>
  <c r="V2869" i="2" s="1"/>
  <c r="K2870" i="2"/>
  <c r="L2870" i="2"/>
  <c r="R2870" i="2"/>
  <c r="S2870" i="2" s="1"/>
  <c r="T2870" i="2" s="1"/>
  <c r="U2870" i="2" s="1"/>
  <c r="V2870" i="2" s="1"/>
  <c r="K2871" i="2"/>
  <c r="L2871" i="2"/>
  <c r="R2871" i="2"/>
  <c r="S2871" i="2" s="1"/>
  <c r="T2871" i="2" s="1"/>
  <c r="U2871" i="2" s="1"/>
  <c r="V2871" i="2" s="1"/>
  <c r="K2872" i="2"/>
  <c r="L2872" i="2"/>
  <c r="R2872" i="2"/>
  <c r="S2872" i="2" s="1"/>
  <c r="T2872" i="2" s="1"/>
  <c r="U2872" i="2" s="1"/>
  <c r="V2872" i="2" s="1"/>
  <c r="W2872" i="2" s="1"/>
  <c r="K2873" i="2"/>
  <c r="L2873" i="2"/>
  <c r="M2873" i="2" s="1"/>
  <c r="N2873" i="2" s="1"/>
  <c r="R2873" i="2"/>
  <c r="S2873" i="2" s="1"/>
  <c r="T2873" i="2" s="1"/>
  <c r="U2873" i="2" s="1"/>
  <c r="V2873" i="2" s="1"/>
  <c r="W2873" i="2" s="1"/>
  <c r="K2874" i="2"/>
  <c r="L2874" i="2"/>
  <c r="M2874" i="2" s="1"/>
  <c r="R2874" i="2"/>
  <c r="S2874" i="2" s="1"/>
  <c r="T2874" i="2" s="1"/>
  <c r="U2874" i="2" s="1"/>
  <c r="V2874" i="2" s="1"/>
  <c r="W2874" i="2" s="1"/>
  <c r="K2875" i="2"/>
  <c r="L2875" i="2"/>
  <c r="R2875" i="2"/>
  <c r="S2875" i="2" s="1"/>
  <c r="T2875" i="2" s="1"/>
  <c r="U2875" i="2" s="1"/>
  <c r="V2875" i="2" s="1"/>
  <c r="K2876" i="2"/>
  <c r="L2876" i="2"/>
  <c r="R2876" i="2"/>
  <c r="S2876" i="2" s="1"/>
  <c r="T2876" i="2" s="1"/>
  <c r="U2876" i="2" s="1"/>
  <c r="V2876" i="2" s="1"/>
  <c r="K2877" i="2"/>
  <c r="L2877" i="2"/>
  <c r="M2877" i="2" s="1"/>
  <c r="O2877" i="2" s="1"/>
  <c r="R2877" i="2"/>
  <c r="S2877" i="2" s="1"/>
  <c r="T2877" i="2" s="1"/>
  <c r="U2877" i="2" s="1"/>
  <c r="V2877" i="2" s="1"/>
  <c r="K2878" i="2"/>
  <c r="L2878" i="2"/>
  <c r="R2878" i="2"/>
  <c r="S2878" i="2" s="1"/>
  <c r="T2878" i="2" s="1"/>
  <c r="U2878" i="2" s="1"/>
  <c r="V2878" i="2" s="1"/>
  <c r="X2878" i="2" s="1"/>
  <c r="K2879" i="2"/>
  <c r="L2879" i="2"/>
  <c r="M2879" i="2" s="1"/>
  <c r="R2879" i="2"/>
  <c r="S2879" i="2" s="1"/>
  <c r="T2879" i="2" s="1"/>
  <c r="U2879" i="2" s="1"/>
  <c r="V2879" i="2" s="1"/>
  <c r="W2879" i="2" s="1"/>
  <c r="K2880" i="2"/>
  <c r="L2880" i="2"/>
  <c r="M2880" i="2" s="1"/>
  <c r="O2880" i="2" s="1"/>
  <c r="R2880" i="2"/>
  <c r="S2880" i="2" s="1"/>
  <c r="T2880" i="2" s="1"/>
  <c r="U2880" i="2" s="1"/>
  <c r="V2880" i="2" s="1"/>
  <c r="K2881" i="2"/>
  <c r="L2881" i="2"/>
  <c r="M2881" i="2" s="1"/>
  <c r="N2881" i="2" s="1"/>
  <c r="R2881" i="2"/>
  <c r="S2881" i="2" s="1"/>
  <c r="T2881" i="2" s="1"/>
  <c r="U2881" i="2" s="1"/>
  <c r="V2881" i="2" s="1"/>
  <c r="X2881" i="2" s="1"/>
  <c r="K2882" i="2"/>
  <c r="L2882" i="2"/>
  <c r="R2882" i="2"/>
  <c r="S2882" i="2" s="1"/>
  <c r="T2882" i="2" s="1"/>
  <c r="U2882" i="2" s="1"/>
  <c r="V2882" i="2" s="1"/>
  <c r="K2883" i="2"/>
  <c r="L2883" i="2"/>
  <c r="R2883" i="2"/>
  <c r="S2883" i="2" s="1"/>
  <c r="T2883" i="2" s="1"/>
  <c r="U2883" i="2" s="1"/>
  <c r="V2883" i="2" s="1"/>
  <c r="K2884" i="2"/>
  <c r="L2884" i="2"/>
  <c r="R2884" i="2"/>
  <c r="S2884" i="2" s="1"/>
  <c r="T2884" i="2" s="1"/>
  <c r="U2884" i="2" s="1"/>
  <c r="V2884" i="2" s="1"/>
  <c r="K2885" i="2"/>
  <c r="L2885" i="2"/>
  <c r="R2885" i="2"/>
  <c r="S2885" i="2" s="1"/>
  <c r="T2885" i="2" s="1"/>
  <c r="U2885" i="2" s="1"/>
  <c r="V2885" i="2" s="1"/>
  <c r="K2886" i="2"/>
  <c r="L2886" i="2"/>
  <c r="R2886" i="2"/>
  <c r="S2886" i="2" s="1"/>
  <c r="T2886" i="2" s="1"/>
  <c r="U2886" i="2" s="1"/>
  <c r="V2886" i="2" s="1"/>
  <c r="X2886" i="2" s="1"/>
  <c r="K2887" i="2"/>
  <c r="L2887" i="2"/>
  <c r="M2887" i="2" s="1"/>
  <c r="O2887" i="2" s="1"/>
  <c r="R2887" i="2"/>
  <c r="S2887" i="2" s="1"/>
  <c r="T2887" i="2" s="1"/>
  <c r="U2887" i="2" s="1"/>
  <c r="V2887" i="2" s="1"/>
  <c r="K2888" i="2"/>
  <c r="L2888" i="2"/>
  <c r="R2888" i="2"/>
  <c r="S2888" i="2" s="1"/>
  <c r="T2888" i="2" s="1"/>
  <c r="U2888" i="2" s="1"/>
  <c r="V2888" i="2" s="1"/>
  <c r="X2888" i="2" s="1"/>
  <c r="K2889" i="2"/>
  <c r="L2889" i="2"/>
  <c r="R2889" i="2"/>
  <c r="S2889" i="2" s="1"/>
  <c r="T2889" i="2" s="1"/>
  <c r="U2889" i="2" s="1"/>
  <c r="V2889" i="2" s="1"/>
  <c r="X2889" i="2" s="1"/>
  <c r="K2890" i="2"/>
  <c r="L2890" i="2"/>
  <c r="M2890" i="2" s="1"/>
  <c r="R2890" i="2"/>
  <c r="S2890" i="2" s="1"/>
  <c r="T2890" i="2" s="1"/>
  <c r="U2890" i="2" s="1"/>
  <c r="V2890" i="2" s="1"/>
  <c r="K2891" i="2"/>
  <c r="L2891" i="2"/>
  <c r="M2891" i="2" s="1"/>
  <c r="R2891" i="2"/>
  <c r="S2891" i="2" s="1"/>
  <c r="T2891" i="2" s="1"/>
  <c r="U2891" i="2" s="1"/>
  <c r="V2891" i="2" s="1"/>
  <c r="K2892" i="2"/>
  <c r="L2892" i="2"/>
  <c r="M2892" i="2" s="1"/>
  <c r="O2892" i="2" s="1"/>
  <c r="R2892" i="2"/>
  <c r="S2892" i="2" s="1"/>
  <c r="T2892" i="2" s="1"/>
  <c r="U2892" i="2" s="1"/>
  <c r="V2892" i="2" s="1"/>
  <c r="K2893" i="2"/>
  <c r="L2893" i="2"/>
  <c r="R2893" i="2"/>
  <c r="S2893" i="2" s="1"/>
  <c r="T2893" i="2" s="1"/>
  <c r="U2893" i="2" s="1"/>
  <c r="V2893" i="2" s="1"/>
  <c r="K2894" i="2"/>
  <c r="L2894" i="2"/>
  <c r="M2894" i="2" s="1"/>
  <c r="R2894" i="2"/>
  <c r="S2894" i="2" s="1"/>
  <c r="T2894" i="2" s="1"/>
  <c r="U2894" i="2" s="1"/>
  <c r="V2894" i="2" s="1"/>
  <c r="K2895" i="2"/>
  <c r="L2895" i="2"/>
  <c r="M2895" i="2" s="1"/>
  <c r="R2895" i="2"/>
  <c r="S2895" i="2" s="1"/>
  <c r="T2895" i="2" s="1"/>
  <c r="U2895" i="2" s="1"/>
  <c r="V2895" i="2" s="1"/>
  <c r="K2896" i="2"/>
  <c r="L2896" i="2"/>
  <c r="M2896" i="2" s="1"/>
  <c r="O2896" i="2" s="1"/>
  <c r="R2896" i="2"/>
  <c r="S2896" i="2" s="1"/>
  <c r="T2896" i="2" s="1"/>
  <c r="U2896" i="2" s="1"/>
  <c r="V2896" i="2" s="1"/>
  <c r="X2896" i="2" s="1"/>
  <c r="K2897" i="2"/>
  <c r="L2897" i="2"/>
  <c r="M2897" i="2" s="1"/>
  <c r="N2897" i="2" s="1"/>
  <c r="R2897" i="2"/>
  <c r="S2897" i="2" s="1"/>
  <c r="T2897" i="2" s="1"/>
  <c r="U2897" i="2" s="1"/>
  <c r="V2897" i="2" s="1"/>
  <c r="K2898" i="2"/>
  <c r="L2898" i="2"/>
  <c r="M2898" i="2" s="1"/>
  <c r="R2898" i="2"/>
  <c r="S2898" i="2" s="1"/>
  <c r="T2898" i="2" s="1"/>
  <c r="U2898" i="2" s="1"/>
  <c r="V2898" i="2" s="1"/>
  <c r="X2898" i="2" s="1"/>
  <c r="K2899" i="2"/>
  <c r="L2899" i="2"/>
  <c r="M2899" i="2" s="1"/>
  <c r="R2899" i="2"/>
  <c r="S2899" i="2" s="1"/>
  <c r="T2899" i="2" s="1"/>
  <c r="U2899" i="2" s="1"/>
  <c r="V2899" i="2" s="1"/>
  <c r="W2899" i="2" s="1"/>
  <c r="K2900" i="2"/>
  <c r="L2900" i="2"/>
  <c r="M2900" i="2" s="1"/>
  <c r="R2900" i="2"/>
  <c r="S2900" i="2" s="1"/>
  <c r="T2900" i="2" s="1"/>
  <c r="U2900" i="2" s="1"/>
  <c r="V2900" i="2" s="1"/>
  <c r="K2901" i="2"/>
  <c r="L2901" i="2"/>
  <c r="M2901" i="2" s="1"/>
  <c r="R2901" i="2"/>
  <c r="S2901" i="2" s="1"/>
  <c r="T2901" i="2" s="1"/>
  <c r="U2901" i="2" s="1"/>
  <c r="V2901" i="2" s="1"/>
  <c r="W2901" i="2" s="1"/>
  <c r="K2902" i="2"/>
  <c r="L2902" i="2"/>
  <c r="M2902" i="2" s="1"/>
  <c r="R2902" i="2"/>
  <c r="S2902" i="2" s="1"/>
  <c r="T2902" i="2" s="1"/>
  <c r="U2902" i="2" s="1"/>
  <c r="V2902" i="2" s="1"/>
  <c r="X2902" i="2" s="1"/>
  <c r="K2903" i="2"/>
  <c r="L2903" i="2"/>
  <c r="R2903" i="2"/>
  <c r="S2903" i="2" s="1"/>
  <c r="T2903" i="2" s="1"/>
  <c r="U2903" i="2" s="1"/>
  <c r="V2903" i="2" s="1"/>
  <c r="K2904" i="2"/>
  <c r="L2904" i="2"/>
  <c r="R2904" i="2"/>
  <c r="S2904" i="2" s="1"/>
  <c r="T2904" i="2" s="1"/>
  <c r="U2904" i="2" s="1"/>
  <c r="V2904" i="2" s="1"/>
  <c r="W2904" i="2" s="1"/>
  <c r="K2905" i="2"/>
  <c r="L2905" i="2"/>
  <c r="R2905" i="2"/>
  <c r="S2905" i="2" s="1"/>
  <c r="T2905" i="2" s="1"/>
  <c r="U2905" i="2" s="1"/>
  <c r="V2905" i="2" s="1"/>
  <c r="K2906" i="2"/>
  <c r="L2906" i="2"/>
  <c r="M2906" i="2" s="1"/>
  <c r="N2906" i="2" s="1"/>
  <c r="R2906" i="2"/>
  <c r="S2906" i="2" s="1"/>
  <c r="T2906" i="2" s="1"/>
  <c r="U2906" i="2" s="1"/>
  <c r="V2906" i="2" s="1"/>
  <c r="W2906" i="2" s="1"/>
  <c r="K2907" i="2"/>
  <c r="L2907" i="2"/>
  <c r="M2907" i="2" s="1"/>
  <c r="O2907" i="2" s="1"/>
  <c r="R2907" i="2"/>
  <c r="S2907" i="2" s="1"/>
  <c r="T2907" i="2" s="1"/>
  <c r="U2907" i="2" s="1"/>
  <c r="V2907" i="2" s="1"/>
  <c r="K2908" i="2"/>
  <c r="L2908" i="2"/>
  <c r="M2908" i="2" s="1"/>
  <c r="O2908" i="2" s="1"/>
  <c r="R2908" i="2"/>
  <c r="S2908" i="2" s="1"/>
  <c r="T2908" i="2" s="1"/>
  <c r="U2908" i="2" s="1"/>
  <c r="V2908" i="2" s="1"/>
  <c r="X2908" i="2" s="1"/>
  <c r="K2909" i="2"/>
  <c r="L2909" i="2"/>
  <c r="M2909" i="2" s="1"/>
  <c r="O2909" i="2" s="1"/>
  <c r="R2909" i="2"/>
  <c r="S2909" i="2" s="1"/>
  <c r="T2909" i="2" s="1"/>
  <c r="U2909" i="2" s="1"/>
  <c r="V2909" i="2" s="1"/>
  <c r="K2910" i="2"/>
  <c r="L2910" i="2"/>
  <c r="M2910" i="2" s="1"/>
  <c r="R2910" i="2"/>
  <c r="S2910" i="2" s="1"/>
  <c r="T2910" i="2" s="1"/>
  <c r="U2910" i="2" s="1"/>
  <c r="V2910" i="2" s="1"/>
  <c r="X2910" i="2" s="1"/>
  <c r="K2911" i="2"/>
  <c r="L2911" i="2"/>
  <c r="M2911" i="2" s="1"/>
  <c r="O2911" i="2" s="1"/>
  <c r="R2911" i="2"/>
  <c r="S2911" i="2" s="1"/>
  <c r="T2911" i="2" s="1"/>
  <c r="U2911" i="2" s="1"/>
  <c r="V2911" i="2" s="1"/>
  <c r="K2912" i="2"/>
  <c r="L2912" i="2"/>
  <c r="M2912" i="2" s="1"/>
  <c r="O2912" i="2" s="1"/>
  <c r="R2912" i="2"/>
  <c r="S2912" i="2" s="1"/>
  <c r="T2912" i="2" s="1"/>
  <c r="U2912" i="2" s="1"/>
  <c r="V2912" i="2" s="1"/>
  <c r="K2913" i="2"/>
  <c r="L2913" i="2"/>
  <c r="M2913" i="2" s="1"/>
  <c r="R2913" i="2"/>
  <c r="S2913" i="2" s="1"/>
  <c r="T2913" i="2" s="1"/>
  <c r="U2913" i="2" s="1"/>
  <c r="V2913" i="2" s="1"/>
  <c r="K2914" i="2"/>
  <c r="L2914" i="2"/>
  <c r="R2914" i="2"/>
  <c r="S2914" i="2" s="1"/>
  <c r="T2914" i="2" s="1"/>
  <c r="U2914" i="2" s="1"/>
  <c r="V2914" i="2" s="1"/>
  <c r="K2915" i="2"/>
  <c r="L2915" i="2"/>
  <c r="R2915" i="2"/>
  <c r="S2915" i="2" s="1"/>
  <c r="T2915" i="2" s="1"/>
  <c r="U2915" i="2" s="1"/>
  <c r="V2915" i="2" s="1"/>
  <c r="K2916" i="2"/>
  <c r="L2916" i="2"/>
  <c r="M2916" i="2" s="1"/>
  <c r="R2916" i="2"/>
  <c r="S2916" i="2" s="1"/>
  <c r="T2916" i="2" s="1"/>
  <c r="U2916" i="2" s="1"/>
  <c r="V2916" i="2" s="1"/>
  <c r="K2917" i="2"/>
  <c r="L2917" i="2"/>
  <c r="M2917" i="2" s="1"/>
  <c r="R2917" i="2"/>
  <c r="S2917" i="2" s="1"/>
  <c r="T2917" i="2" s="1"/>
  <c r="U2917" i="2" s="1"/>
  <c r="V2917" i="2" s="1"/>
  <c r="W2917" i="2" s="1"/>
  <c r="K2918" i="2"/>
  <c r="L2918" i="2"/>
  <c r="M2918" i="2" s="1"/>
  <c r="R2918" i="2"/>
  <c r="S2918" i="2" s="1"/>
  <c r="T2918" i="2" s="1"/>
  <c r="U2918" i="2" s="1"/>
  <c r="V2918" i="2" s="1"/>
  <c r="K2919" i="2"/>
  <c r="L2919" i="2"/>
  <c r="R2919" i="2"/>
  <c r="S2919" i="2" s="1"/>
  <c r="T2919" i="2" s="1"/>
  <c r="U2919" i="2" s="1"/>
  <c r="V2919" i="2" s="1"/>
  <c r="X2919" i="2" s="1"/>
  <c r="K2920" i="2"/>
  <c r="L2920" i="2"/>
  <c r="R2920" i="2"/>
  <c r="S2920" i="2" s="1"/>
  <c r="T2920" i="2" s="1"/>
  <c r="U2920" i="2" s="1"/>
  <c r="V2920" i="2" s="1"/>
  <c r="W2920" i="2" s="1"/>
  <c r="K2921" i="2"/>
  <c r="L2921" i="2"/>
  <c r="M2921" i="2" s="1"/>
  <c r="R2921" i="2"/>
  <c r="S2921" i="2" s="1"/>
  <c r="T2921" i="2" s="1"/>
  <c r="U2921" i="2" s="1"/>
  <c r="V2921" i="2" s="1"/>
  <c r="K2922" i="2"/>
  <c r="L2922" i="2"/>
  <c r="M2922" i="2" s="1"/>
  <c r="R2922" i="2"/>
  <c r="S2922" i="2" s="1"/>
  <c r="T2922" i="2" s="1"/>
  <c r="U2922" i="2" s="1"/>
  <c r="V2922" i="2" s="1"/>
  <c r="W2922" i="2" s="1"/>
  <c r="K2923" i="2"/>
  <c r="L2923" i="2"/>
  <c r="M2923" i="2" s="1"/>
  <c r="O2923" i="2" s="1"/>
  <c r="R2923" i="2"/>
  <c r="S2923" i="2" s="1"/>
  <c r="T2923" i="2" s="1"/>
  <c r="U2923" i="2" s="1"/>
  <c r="V2923" i="2" s="1"/>
  <c r="X2923" i="2" s="1"/>
  <c r="K2924" i="2"/>
  <c r="L2924" i="2"/>
  <c r="M2924" i="2" s="1"/>
  <c r="O2924" i="2" s="1"/>
  <c r="R2924" i="2"/>
  <c r="S2924" i="2" s="1"/>
  <c r="T2924" i="2" s="1"/>
  <c r="U2924" i="2" s="1"/>
  <c r="V2924" i="2" s="1"/>
  <c r="X2924" i="2" s="1"/>
  <c r="K2925" i="2"/>
  <c r="L2925" i="2"/>
  <c r="R2925" i="2"/>
  <c r="S2925" i="2" s="1"/>
  <c r="T2925" i="2" s="1"/>
  <c r="U2925" i="2" s="1"/>
  <c r="V2925" i="2" s="1"/>
  <c r="K2926" i="2"/>
  <c r="L2926" i="2"/>
  <c r="R2926" i="2"/>
  <c r="S2926" i="2" s="1"/>
  <c r="T2926" i="2" s="1"/>
  <c r="U2926" i="2" s="1"/>
  <c r="V2926" i="2" s="1"/>
  <c r="K2927" i="2"/>
  <c r="L2927" i="2"/>
  <c r="R2927" i="2"/>
  <c r="S2927" i="2" s="1"/>
  <c r="T2927" i="2" s="1"/>
  <c r="U2927" i="2" s="1"/>
  <c r="V2927" i="2" s="1"/>
  <c r="K2928" i="2"/>
  <c r="L2928" i="2"/>
  <c r="M2928" i="2" s="1"/>
  <c r="O2928" i="2" s="1"/>
  <c r="R2928" i="2"/>
  <c r="S2928" i="2" s="1"/>
  <c r="T2928" i="2" s="1"/>
  <c r="U2928" i="2" s="1"/>
  <c r="V2928" i="2" s="1"/>
  <c r="W2928" i="2" s="1"/>
  <c r="K2929" i="2"/>
  <c r="L2929" i="2"/>
  <c r="M2929" i="2" s="1"/>
  <c r="R2929" i="2"/>
  <c r="S2929" i="2" s="1"/>
  <c r="T2929" i="2" s="1"/>
  <c r="U2929" i="2" s="1"/>
  <c r="V2929" i="2" s="1"/>
  <c r="W2929" i="2" s="1"/>
  <c r="K2930" i="2"/>
  <c r="L2930" i="2"/>
  <c r="R2930" i="2"/>
  <c r="S2930" i="2" s="1"/>
  <c r="T2930" i="2" s="1"/>
  <c r="U2930" i="2" s="1"/>
  <c r="V2930" i="2" s="1"/>
  <c r="W2930" i="2" s="1"/>
  <c r="K2931" i="2"/>
  <c r="L2931" i="2"/>
  <c r="R2931" i="2"/>
  <c r="S2931" i="2" s="1"/>
  <c r="T2931" i="2" s="1"/>
  <c r="U2931" i="2" s="1"/>
  <c r="V2931" i="2" s="1"/>
  <c r="K2932" i="2"/>
  <c r="L2932" i="2"/>
  <c r="M2932" i="2" s="1"/>
  <c r="O2932" i="2" s="1"/>
  <c r="R2932" i="2"/>
  <c r="S2932" i="2" s="1"/>
  <c r="T2932" i="2" s="1"/>
  <c r="U2932" i="2" s="1"/>
  <c r="V2932" i="2" s="1"/>
  <c r="K2933" i="2"/>
  <c r="L2933" i="2"/>
  <c r="R2933" i="2"/>
  <c r="S2933" i="2" s="1"/>
  <c r="T2933" i="2" s="1"/>
  <c r="U2933" i="2" s="1"/>
  <c r="V2933" i="2" s="1"/>
  <c r="W2933" i="2" s="1"/>
  <c r="K2934" i="2"/>
  <c r="L2934" i="2"/>
  <c r="R2934" i="2"/>
  <c r="S2934" i="2" s="1"/>
  <c r="T2934" i="2" s="1"/>
  <c r="U2934" i="2" s="1"/>
  <c r="V2934" i="2" s="1"/>
  <c r="K2935" i="2"/>
  <c r="L2935" i="2"/>
  <c r="M2935" i="2" s="1"/>
  <c r="R2935" i="2"/>
  <c r="S2935" i="2" s="1"/>
  <c r="T2935" i="2" s="1"/>
  <c r="U2935" i="2" s="1"/>
  <c r="V2935" i="2" s="1"/>
  <c r="K2936" i="2"/>
  <c r="L2936" i="2"/>
  <c r="M2936" i="2" s="1"/>
  <c r="R2936" i="2"/>
  <c r="S2936" i="2" s="1"/>
  <c r="T2936" i="2" s="1"/>
  <c r="U2936" i="2" s="1"/>
  <c r="V2936" i="2" s="1"/>
  <c r="W2936" i="2" s="1"/>
  <c r="K2937" i="2"/>
  <c r="L2937" i="2"/>
  <c r="R2937" i="2"/>
  <c r="S2937" i="2" s="1"/>
  <c r="T2937" i="2" s="1"/>
  <c r="U2937" i="2" s="1"/>
  <c r="V2937" i="2" s="1"/>
  <c r="K2938" i="2"/>
  <c r="L2938" i="2"/>
  <c r="R2938" i="2"/>
  <c r="S2938" i="2" s="1"/>
  <c r="T2938" i="2" s="1"/>
  <c r="U2938" i="2" s="1"/>
  <c r="V2938" i="2" s="1"/>
  <c r="K2939" i="2"/>
  <c r="L2939" i="2"/>
  <c r="R2939" i="2"/>
  <c r="S2939" i="2" s="1"/>
  <c r="T2939" i="2" s="1"/>
  <c r="U2939" i="2" s="1"/>
  <c r="V2939" i="2" s="1"/>
  <c r="W2939" i="2" s="1"/>
  <c r="K2940" i="2"/>
  <c r="L2940" i="2"/>
  <c r="M2940" i="2" s="1"/>
  <c r="R2940" i="2"/>
  <c r="S2940" i="2" s="1"/>
  <c r="T2940" i="2" s="1"/>
  <c r="U2940" i="2" s="1"/>
  <c r="V2940" i="2" s="1"/>
  <c r="K2941" i="2"/>
  <c r="L2941" i="2"/>
  <c r="R2941" i="2"/>
  <c r="S2941" i="2" s="1"/>
  <c r="T2941" i="2" s="1"/>
  <c r="U2941" i="2" s="1"/>
  <c r="V2941" i="2" s="1"/>
  <c r="K2942" i="2"/>
  <c r="L2942" i="2"/>
  <c r="M2942" i="2" s="1"/>
  <c r="R2942" i="2"/>
  <c r="S2942" i="2" s="1"/>
  <c r="T2942" i="2" s="1"/>
  <c r="U2942" i="2" s="1"/>
  <c r="V2942" i="2" s="1"/>
  <c r="K2943" i="2"/>
  <c r="L2943" i="2"/>
  <c r="M2943" i="2" s="1"/>
  <c r="O2943" i="2" s="1"/>
  <c r="R2943" i="2"/>
  <c r="S2943" i="2" s="1"/>
  <c r="T2943" i="2" s="1"/>
  <c r="U2943" i="2" s="1"/>
  <c r="V2943" i="2" s="1"/>
  <c r="X2943" i="2" s="1"/>
  <c r="K2944" i="2"/>
  <c r="L2944" i="2"/>
  <c r="M2944" i="2" s="1"/>
  <c r="N2944" i="2" s="1"/>
  <c r="R2944" i="2"/>
  <c r="S2944" i="2" s="1"/>
  <c r="T2944" i="2" s="1"/>
  <c r="U2944" i="2" s="1"/>
  <c r="V2944" i="2" s="1"/>
  <c r="X2944" i="2" s="1"/>
  <c r="K2945" i="2"/>
  <c r="L2945" i="2"/>
  <c r="R2945" i="2"/>
  <c r="S2945" i="2" s="1"/>
  <c r="T2945" i="2" s="1"/>
  <c r="U2945" i="2" s="1"/>
  <c r="V2945" i="2" s="1"/>
  <c r="X2945" i="2" s="1"/>
  <c r="K2946" i="2"/>
  <c r="L2946" i="2"/>
  <c r="R2946" i="2"/>
  <c r="S2946" i="2" s="1"/>
  <c r="T2946" i="2" s="1"/>
  <c r="U2946" i="2" s="1"/>
  <c r="V2946" i="2" s="1"/>
  <c r="K2947" i="2"/>
  <c r="L2947" i="2"/>
  <c r="R2947" i="2"/>
  <c r="S2947" i="2" s="1"/>
  <c r="T2947" i="2" s="1"/>
  <c r="U2947" i="2" s="1"/>
  <c r="V2947" i="2" s="1"/>
  <c r="K2948" i="2"/>
  <c r="L2948" i="2"/>
  <c r="R2948" i="2"/>
  <c r="S2948" i="2" s="1"/>
  <c r="T2948" i="2" s="1"/>
  <c r="U2948" i="2" s="1"/>
  <c r="V2948" i="2" s="1"/>
  <c r="K2949" i="2"/>
  <c r="L2949" i="2"/>
  <c r="M2949" i="2" s="1"/>
  <c r="R2949" i="2"/>
  <c r="S2949" i="2" s="1"/>
  <c r="T2949" i="2" s="1"/>
  <c r="U2949" i="2" s="1"/>
  <c r="V2949" i="2" s="1"/>
  <c r="X2949" i="2" s="1"/>
  <c r="K2950" i="2"/>
  <c r="L2950" i="2"/>
  <c r="M2950" i="2" s="1"/>
  <c r="R2950" i="2"/>
  <c r="S2950" i="2" s="1"/>
  <c r="T2950" i="2" s="1"/>
  <c r="U2950" i="2" s="1"/>
  <c r="V2950" i="2" s="1"/>
  <c r="K2951" i="2"/>
  <c r="L2951" i="2"/>
  <c r="R2951" i="2"/>
  <c r="S2951" i="2" s="1"/>
  <c r="T2951" i="2" s="1"/>
  <c r="U2951" i="2" s="1"/>
  <c r="V2951" i="2" s="1"/>
  <c r="W2951" i="2" s="1"/>
  <c r="K2952" i="2"/>
  <c r="L2952" i="2"/>
  <c r="M2952" i="2" s="1"/>
  <c r="O2952" i="2" s="1"/>
  <c r="R2952" i="2"/>
  <c r="S2952" i="2" s="1"/>
  <c r="T2952" i="2" s="1"/>
  <c r="U2952" i="2" s="1"/>
  <c r="V2952" i="2" s="1"/>
  <c r="K2953" i="2"/>
  <c r="L2953" i="2"/>
  <c r="M2953" i="2" s="1"/>
  <c r="O2953" i="2" s="1"/>
  <c r="R2953" i="2"/>
  <c r="S2953" i="2" s="1"/>
  <c r="T2953" i="2" s="1"/>
  <c r="U2953" i="2" s="1"/>
  <c r="V2953" i="2" s="1"/>
  <c r="W2953" i="2" s="1"/>
  <c r="K2954" i="2"/>
  <c r="L2954" i="2"/>
  <c r="M2954" i="2" s="1"/>
  <c r="O2954" i="2" s="1"/>
  <c r="R2954" i="2"/>
  <c r="S2954" i="2" s="1"/>
  <c r="T2954" i="2" s="1"/>
  <c r="U2954" i="2" s="1"/>
  <c r="V2954" i="2" s="1"/>
  <c r="K2955" i="2"/>
  <c r="L2955" i="2"/>
  <c r="M2955" i="2" s="1"/>
  <c r="O2955" i="2" s="1"/>
  <c r="R2955" i="2"/>
  <c r="S2955" i="2" s="1"/>
  <c r="T2955" i="2" s="1"/>
  <c r="U2955" i="2" s="1"/>
  <c r="V2955" i="2" s="1"/>
  <c r="X2955" i="2" s="1"/>
  <c r="K2956" i="2"/>
  <c r="L2956" i="2"/>
  <c r="R2956" i="2"/>
  <c r="S2956" i="2" s="1"/>
  <c r="T2956" i="2" s="1"/>
  <c r="U2956" i="2" s="1"/>
  <c r="V2956" i="2" s="1"/>
  <c r="K2957" i="2"/>
  <c r="L2957" i="2"/>
  <c r="M2957" i="2" s="1"/>
  <c r="R2957" i="2"/>
  <c r="S2957" i="2" s="1"/>
  <c r="T2957" i="2" s="1"/>
  <c r="U2957" i="2" s="1"/>
  <c r="V2957" i="2" s="1"/>
  <c r="K2958" i="2"/>
  <c r="L2958" i="2"/>
  <c r="M2958" i="2" s="1"/>
  <c r="R2958" i="2"/>
  <c r="S2958" i="2" s="1"/>
  <c r="T2958" i="2" s="1"/>
  <c r="U2958" i="2" s="1"/>
  <c r="V2958" i="2" s="1"/>
  <c r="X2958" i="2" s="1"/>
  <c r="K2959" i="2"/>
  <c r="L2959" i="2"/>
  <c r="M2959" i="2" s="1"/>
  <c r="O2959" i="2" s="1"/>
  <c r="R2959" i="2"/>
  <c r="S2959" i="2" s="1"/>
  <c r="T2959" i="2" s="1"/>
  <c r="U2959" i="2" s="1"/>
  <c r="V2959" i="2" s="1"/>
  <c r="K2960" i="2"/>
  <c r="L2960" i="2"/>
  <c r="M2960" i="2" s="1"/>
  <c r="O2960" i="2" s="1"/>
  <c r="R2960" i="2"/>
  <c r="S2960" i="2" s="1"/>
  <c r="T2960" i="2" s="1"/>
  <c r="U2960" i="2" s="1"/>
  <c r="V2960" i="2" s="1"/>
  <c r="X2960" i="2" s="1"/>
  <c r="K2961" i="2"/>
  <c r="L2961" i="2"/>
  <c r="M2961" i="2" s="1"/>
  <c r="N2961" i="2" s="1"/>
  <c r="R2961" i="2"/>
  <c r="S2961" i="2" s="1"/>
  <c r="T2961" i="2" s="1"/>
  <c r="U2961" i="2" s="1"/>
  <c r="V2961" i="2" s="1"/>
  <c r="X2961" i="2" s="1"/>
  <c r="K2962" i="2"/>
  <c r="L2962" i="2"/>
  <c r="M2962" i="2" s="1"/>
  <c r="N2962" i="2" s="1"/>
  <c r="R2962" i="2"/>
  <c r="S2962" i="2" s="1"/>
  <c r="T2962" i="2" s="1"/>
  <c r="U2962" i="2" s="1"/>
  <c r="V2962" i="2" s="1"/>
  <c r="X2962" i="2" s="1"/>
  <c r="K2963" i="2"/>
  <c r="L2963" i="2"/>
  <c r="R2963" i="2"/>
  <c r="S2963" i="2" s="1"/>
  <c r="T2963" i="2" s="1"/>
  <c r="U2963" i="2" s="1"/>
  <c r="V2963" i="2" s="1"/>
  <c r="W2963" i="2" s="1"/>
  <c r="K2964" i="2"/>
  <c r="L2964" i="2"/>
  <c r="M2964" i="2" s="1"/>
  <c r="R2964" i="2"/>
  <c r="S2964" i="2" s="1"/>
  <c r="T2964" i="2" s="1"/>
  <c r="U2964" i="2" s="1"/>
  <c r="V2964" i="2" s="1"/>
  <c r="K2965" i="2"/>
  <c r="L2965" i="2"/>
  <c r="R2965" i="2"/>
  <c r="S2965" i="2" s="1"/>
  <c r="T2965" i="2" s="1"/>
  <c r="U2965" i="2" s="1"/>
  <c r="V2965" i="2" s="1"/>
  <c r="K2966" i="2"/>
  <c r="L2966" i="2"/>
  <c r="R2966" i="2"/>
  <c r="S2966" i="2" s="1"/>
  <c r="T2966" i="2" s="1"/>
  <c r="U2966" i="2" s="1"/>
  <c r="V2966" i="2" s="1"/>
  <c r="K2967" i="2"/>
  <c r="L2967" i="2"/>
  <c r="M2967" i="2" s="1"/>
  <c r="R2967" i="2"/>
  <c r="S2967" i="2" s="1"/>
  <c r="T2967" i="2" s="1"/>
  <c r="U2967" i="2" s="1"/>
  <c r="V2967" i="2" s="1"/>
  <c r="X2967" i="2" s="1"/>
  <c r="K2968" i="2"/>
  <c r="L2968" i="2"/>
  <c r="M2968" i="2" s="1"/>
  <c r="R2968" i="2"/>
  <c r="S2968" i="2" s="1"/>
  <c r="T2968" i="2" s="1"/>
  <c r="U2968" i="2" s="1"/>
  <c r="V2968" i="2" s="1"/>
  <c r="K2969" i="2"/>
  <c r="L2969" i="2"/>
  <c r="M2969" i="2" s="1"/>
  <c r="O2969" i="2" s="1"/>
  <c r="R2969" i="2"/>
  <c r="S2969" i="2" s="1"/>
  <c r="T2969" i="2" s="1"/>
  <c r="U2969" i="2" s="1"/>
  <c r="V2969" i="2" s="1"/>
  <c r="W2969" i="2" s="1"/>
  <c r="K2970" i="2"/>
  <c r="L2970" i="2"/>
  <c r="M2970" i="2" s="1"/>
  <c r="R2970" i="2"/>
  <c r="S2970" i="2" s="1"/>
  <c r="T2970" i="2" s="1"/>
  <c r="U2970" i="2" s="1"/>
  <c r="V2970" i="2" s="1"/>
  <c r="K2971" i="2"/>
  <c r="L2971" i="2"/>
  <c r="M2971" i="2" s="1"/>
  <c r="O2971" i="2" s="1"/>
  <c r="R2971" i="2"/>
  <c r="S2971" i="2" s="1"/>
  <c r="T2971" i="2" s="1"/>
  <c r="U2971" i="2" s="1"/>
  <c r="V2971" i="2" s="1"/>
  <c r="K2972" i="2"/>
  <c r="L2972" i="2"/>
  <c r="M2972" i="2" s="1"/>
  <c r="R2972" i="2"/>
  <c r="S2972" i="2" s="1"/>
  <c r="T2972" i="2" s="1"/>
  <c r="U2972" i="2" s="1"/>
  <c r="V2972" i="2" s="1"/>
  <c r="K2973" i="2"/>
  <c r="L2973" i="2"/>
  <c r="M2973" i="2" s="1"/>
  <c r="O2973" i="2" s="1"/>
  <c r="R2973" i="2"/>
  <c r="S2973" i="2" s="1"/>
  <c r="T2973" i="2" s="1"/>
  <c r="U2973" i="2" s="1"/>
  <c r="V2973" i="2" s="1"/>
  <c r="K2974" i="2"/>
  <c r="L2974" i="2"/>
  <c r="M2974" i="2" s="1"/>
  <c r="O2974" i="2" s="1"/>
  <c r="R2974" i="2"/>
  <c r="S2974" i="2" s="1"/>
  <c r="T2974" i="2" s="1"/>
  <c r="U2974" i="2" s="1"/>
  <c r="V2974" i="2" s="1"/>
  <c r="K2975" i="2"/>
  <c r="L2975" i="2"/>
  <c r="R2975" i="2"/>
  <c r="S2975" i="2" s="1"/>
  <c r="T2975" i="2" s="1"/>
  <c r="U2975" i="2" s="1"/>
  <c r="V2975" i="2" s="1"/>
  <c r="K2976" i="2"/>
  <c r="L2976" i="2"/>
  <c r="M2976" i="2" s="1"/>
  <c r="O2976" i="2" s="1"/>
  <c r="R2976" i="2"/>
  <c r="S2976" i="2" s="1"/>
  <c r="T2976" i="2" s="1"/>
  <c r="U2976" i="2" s="1"/>
  <c r="V2976" i="2" s="1"/>
  <c r="X2976" i="2" s="1"/>
  <c r="K2977" i="2"/>
  <c r="L2977" i="2"/>
  <c r="R2977" i="2"/>
  <c r="S2977" i="2" s="1"/>
  <c r="T2977" i="2" s="1"/>
  <c r="U2977" i="2" s="1"/>
  <c r="V2977" i="2" s="1"/>
  <c r="K2978" i="2"/>
  <c r="L2978" i="2"/>
  <c r="M2978" i="2" s="1"/>
  <c r="N2978" i="2" s="1"/>
  <c r="R2978" i="2"/>
  <c r="S2978" i="2" s="1"/>
  <c r="T2978" i="2" s="1"/>
  <c r="U2978" i="2" s="1"/>
  <c r="V2978" i="2" s="1"/>
  <c r="K2979" i="2"/>
  <c r="L2979" i="2"/>
  <c r="R2979" i="2"/>
  <c r="S2979" i="2" s="1"/>
  <c r="T2979" i="2" s="1"/>
  <c r="U2979" i="2" s="1"/>
  <c r="V2979" i="2" s="1"/>
  <c r="K2980" i="2"/>
  <c r="L2980" i="2"/>
  <c r="M2980" i="2" s="1"/>
  <c r="O2980" i="2" s="1"/>
  <c r="R2980" i="2"/>
  <c r="S2980" i="2" s="1"/>
  <c r="T2980" i="2" s="1"/>
  <c r="U2980" i="2" s="1"/>
  <c r="V2980" i="2" s="1"/>
  <c r="K2981" i="2"/>
  <c r="L2981" i="2"/>
  <c r="M2981" i="2" s="1"/>
  <c r="R2981" i="2"/>
  <c r="S2981" i="2" s="1"/>
  <c r="T2981" i="2" s="1"/>
  <c r="U2981" i="2" s="1"/>
  <c r="V2981" i="2" s="1"/>
  <c r="K2982" i="2"/>
  <c r="L2982" i="2"/>
  <c r="R2982" i="2"/>
  <c r="S2982" i="2" s="1"/>
  <c r="T2982" i="2" s="1"/>
  <c r="U2982" i="2" s="1"/>
  <c r="V2982" i="2" s="1"/>
  <c r="K2983" i="2"/>
  <c r="L2983" i="2"/>
  <c r="R2983" i="2"/>
  <c r="S2983" i="2" s="1"/>
  <c r="T2983" i="2" s="1"/>
  <c r="U2983" i="2" s="1"/>
  <c r="V2983" i="2" s="1"/>
  <c r="K2984" i="2"/>
  <c r="L2984" i="2"/>
  <c r="M2984" i="2" s="1"/>
  <c r="R2984" i="2"/>
  <c r="S2984" i="2" s="1"/>
  <c r="T2984" i="2" s="1"/>
  <c r="U2984" i="2" s="1"/>
  <c r="V2984" i="2" s="1"/>
  <c r="W2984" i="2" s="1"/>
  <c r="K2985" i="2"/>
  <c r="L2985" i="2"/>
  <c r="M2985" i="2" s="1"/>
  <c r="R2985" i="2"/>
  <c r="S2985" i="2" s="1"/>
  <c r="T2985" i="2" s="1"/>
  <c r="U2985" i="2" s="1"/>
  <c r="V2985" i="2" s="1"/>
  <c r="W2985" i="2" s="1"/>
  <c r="K2986" i="2"/>
  <c r="L2986" i="2"/>
  <c r="R2986" i="2"/>
  <c r="S2986" i="2" s="1"/>
  <c r="T2986" i="2" s="1"/>
  <c r="U2986" i="2" s="1"/>
  <c r="V2986" i="2" s="1"/>
  <c r="K2987" i="2"/>
  <c r="L2987" i="2"/>
  <c r="M2987" i="2" s="1"/>
  <c r="O2987" i="2" s="1"/>
  <c r="R2987" i="2"/>
  <c r="S2987" i="2" s="1"/>
  <c r="T2987" i="2" s="1"/>
  <c r="U2987" i="2" s="1"/>
  <c r="V2987" i="2" s="1"/>
  <c r="X2987" i="2" s="1"/>
  <c r="K2988" i="2"/>
  <c r="L2988" i="2"/>
  <c r="R2988" i="2"/>
  <c r="S2988" i="2" s="1"/>
  <c r="T2988" i="2" s="1"/>
  <c r="U2988" i="2" s="1"/>
  <c r="V2988" i="2" s="1"/>
  <c r="K2989" i="2"/>
  <c r="L2989" i="2"/>
  <c r="M2989" i="2" s="1"/>
  <c r="R2989" i="2"/>
  <c r="S2989" i="2" s="1"/>
  <c r="T2989" i="2" s="1"/>
  <c r="U2989" i="2" s="1"/>
  <c r="V2989" i="2" s="1"/>
  <c r="K2990" i="2"/>
  <c r="L2990" i="2"/>
  <c r="M2990" i="2" s="1"/>
  <c r="R2990" i="2"/>
  <c r="S2990" i="2" s="1"/>
  <c r="T2990" i="2" s="1"/>
  <c r="U2990" i="2" s="1"/>
  <c r="V2990" i="2" s="1"/>
  <c r="K2991" i="2"/>
  <c r="L2991" i="2"/>
  <c r="M2991" i="2" s="1"/>
  <c r="R2991" i="2"/>
  <c r="S2991" i="2" s="1"/>
  <c r="T2991" i="2" s="1"/>
  <c r="U2991" i="2" s="1"/>
  <c r="V2991" i="2" s="1"/>
  <c r="X2991" i="2" s="1"/>
  <c r="K2992" i="2"/>
  <c r="L2992" i="2"/>
  <c r="M2992" i="2" s="1"/>
  <c r="O2992" i="2" s="1"/>
  <c r="R2992" i="2"/>
  <c r="S2992" i="2" s="1"/>
  <c r="T2992" i="2" s="1"/>
  <c r="U2992" i="2" s="1"/>
  <c r="V2992" i="2" s="1"/>
  <c r="K2993" i="2"/>
  <c r="L2993" i="2"/>
  <c r="R2993" i="2"/>
  <c r="S2993" i="2" s="1"/>
  <c r="T2993" i="2" s="1"/>
  <c r="U2993" i="2" s="1"/>
  <c r="V2993" i="2" s="1"/>
  <c r="K2994" i="2"/>
  <c r="L2994" i="2"/>
  <c r="R2994" i="2"/>
  <c r="S2994" i="2" s="1"/>
  <c r="T2994" i="2" s="1"/>
  <c r="U2994" i="2" s="1"/>
  <c r="V2994" i="2" s="1"/>
  <c r="K2995" i="2"/>
  <c r="L2995" i="2"/>
  <c r="R2995" i="2"/>
  <c r="S2995" i="2" s="1"/>
  <c r="T2995" i="2" s="1"/>
  <c r="U2995" i="2" s="1"/>
  <c r="V2995" i="2" s="1"/>
  <c r="X2995" i="2" s="1"/>
  <c r="K2996" i="2"/>
  <c r="L2996" i="2"/>
  <c r="M2996" i="2" s="1"/>
  <c r="O2996" i="2" s="1"/>
  <c r="R2996" i="2"/>
  <c r="S2996" i="2" s="1"/>
  <c r="T2996" i="2" s="1"/>
  <c r="U2996" i="2" s="1"/>
  <c r="V2996" i="2" s="1"/>
  <c r="K2997" i="2"/>
  <c r="L2997" i="2"/>
  <c r="M2997" i="2" s="1"/>
  <c r="R2997" i="2"/>
  <c r="S2997" i="2" s="1"/>
  <c r="T2997" i="2" s="1"/>
  <c r="U2997" i="2" s="1"/>
  <c r="V2997" i="2" s="1"/>
  <c r="X2997" i="2" s="1"/>
  <c r="K2998" i="2"/>
  <c r="L2998" i="2"/>
  <c r="R2998" i="2"/>
  <c r="S2998" i="2" s="1"/>
  <c r="T2998" i="2" s="1"/>
  <c r="U2998" i="2" s="1"/>
  <c r="V2998" i="2" s="1"/>
  <c r="K2999" i="2"/>
  <c r="L2999" i="2"/>
  <c r="R2999" i="2"/>
  <c r="S2999" i="2" s="1"/>
  <c r="T2999" i="2" s="1"/>
  <c r="U2999" i="2" s="1"/>
  <c r="V2999" i="2" s="1"/>
  <c r="K3000" i="2"/>
  <c r="L3000" i="2"/>
  <c r="M3000" i="2" s="1"/>
  <c r="O3000" i="2" s="1"/>
  <c r="R3000" i="2"/>
  <c r="S3000" i="2" s="1"/>
  <c r="T3000" i="2" s="1"/>
  <c r="U3000" i="2" s="1"/>
  <c r="V3000" i="2" s="1"/>
  <c r="K3001" i="2"/>
  <c r="L3001" i="2"/>
  <c r="M3001" i="2" s="1"/>
  <c r="R3001" i="2"/>
  <c r="S3001" i="2" s="1"/>
  <c r="T3001" i="2" s="1"/>
  <c r="U3001" i="2" s="1"/>
  <c r="V3001" i="2" s="1"/>
  <c r="K3002" i="2"/>
  <c r="L3002" i="2"/>
  <c r="M3002" i="2" s="1"/>
  <c r="O3002" i="2" s="1"/>
  <c r="R3002" i="2"/>
  <c r="S3002" i="2" s="1"/>
  <c r="T3002" i="2" s="1"/>
  <c r="U3002" i="2" s="1"/>
  <c r="V3002" i="2" s="1"/>
  <c r="X3002" i="2" s="1"/>
  <c r="K3003" i="2"/>
  <c r="L3003" i="2"/>
  <c r="M3003" i="2" s="1"/>
  <c r="R3003" i="2"/>
  <c r="S3003" i="2" s="1"/>
  <c r="T3003" i="2" s="1"/>
  <c r="U3003" i="2" s="1"/>
  <c r="V3003" i="2" s="1"/>
  <c r="K3004" i="2"/>
  <c r="L3004" i="2"/>
  <c r="M3004" i="2" s="1"/>
  <c r="O3004" i="2" s="1"/>
  <c r="R3004" i="2"/>
  <c r="S3004" i="2" s="1"/>
  <c r="T3004" i="2" s="1"/>
  <c r="U3004" i="2" s="1"/>
  <c r="V3004" i="2" s="1"/>
  <c r="W3004" i="2" s="1"/>
  <c r="K3005" i="2"/>
  <c r="L3005" i="2"/>
  <c r="R3005" i="2"/>
  <c r="S3005" i="2" s="1"/>
  <c r="T3005" i="2" s="1"/>
  <c r="U3005" i="2" s="1"/>
  <c r="V3005" i="2" s="1"/>
  <c r="K3006" i="2"/>
  <c r="L3006" i="2"/>
  <c r="M3006" i="2" s="1"/>
  <c r="O3006" i="2" s="1"/>
  <c r="R3006" i="2"/>
  <c r="S3006" i="2" s="1"/>
  <c r="T3006" i="2" s="1"/>
  <c r="U3006" i="2" s="1"/>
  <c r="V3006" i="2" s="1"/>
  <c r="K3007" i="2"/>
  <c r="L3007" i="2"/>
  <c r="R3007" i="2"/>
  <c r="S3007" i="2" s="1"/>
  <c r="T3007" i="2" s="1"/>
  <c r="U3007" i="2" s="1"/>
  <c r="V3007" i="2" s="1"/>
  <c r="X3007" i="2" s="1"/>
  <c r="K3008" i="2"/>
  <c r="L3008" i="2"/>
  <c r="M3008" i="2" s="1"/>
  <c r="R3008" i="2"/>
  <c r="S3008" i="2" s="1"/>
  <c r="T3008" i="2" s="1"/>
  <c r="U3008" i="2" s="1"/>
  <c r="V3008" i="2" s="1"/>
  <c r="K3009" i="2"/>
  <c r="L3009" i="2"/>
  <c r="M3009" i="2" s="1"/>
  <c r="R3009" i="2"/>
  <c r="S3009" i="2" s="1"/>
  <c r="T3009" i="2" s="1"/>
  <c r="U3009" i="2" s="1"/>
  <c r="V3009" i="2" s="1"/>
  <c r="K3010" i="2"/>
  <c r="L3010" i="2"/>
  <c r="R3010" i="2"/>
  <c r="S3010" i="2" s="1"/>
  <c r="T3010" i="2" s="1"/>
  <c r="U3010" i="2" s="1"/>
  <c r="V3010" i="2" s="1"/>
  <c r="X3010" i="2" s="1"/>
  <c r="K3011" i="2"/>
  <c r="L3011" i="2"/>
  <c r="M3011" i="2" s="1"/>
  <c r="R3011" i="2"/>
  <c r="S3011" i="2" s="1"/>
  <c r="T3011" i="2" s="1"/>
  <c r="U3011" i="2" s="1"/>
  <c r="V3011" i="2" s="1"/>
  <c r="K3012" i="2"/>
  <c r="L3012" i="2"/>
  <c r="M3012" i="2" s="1"/>
  <c r="R3012" i="2"/>
  <c r="S3012" i="2" s="1"/>
  <c r="T3012" i="2" s="1"/>
  <c r="U3012" i="2" s="1"/>
  <c r="V3012" i="2" s="1"/>
  <c r="W3012" i="2" s="1"/>
  <c r="K3013" i="2"/>
  <c r="L3013" i="2"/>
  <c r="M3013" i="2" s="1"/>
  <c r="R3013" i="2"/>
  <c r="S3013" i="2" s="1"/>
  <c r="T3013" i="2" s="1"/>
  <c r="U3013" i="2" s="1"/>
  <c r="V3013" i="2" s="1"/>
  <c r="K3014" i="2"/>
  <c r="L3014" i="2"/>
  <c r="R3014" i="2"/>
  <c r="S3014" i="2" s="1"/>
  <c r="T3014" i="2" s="1"/>
  <c r="U3014" i="2" s="1"/>
  <c r="V3014" i="2" s="1"/>
  <c r="W3014" i="2" s="1"/>
  <c r="K3015" i="2"/>
  <c r="L3015" i="2"/>
  <c r="M3015" i="2" s="1"/>
  <c r="O3015" i="2" s="1"/>
  <c r="R3015" i="2"/>
  <c r="S3015" i="2" s="1"/>
  <c r="T3015" i="2" s="1"/>
  <c r="U3015" i="2" s="1"/>
  <c r="V3015" i="2" s="1"/>
  <c r="X3015" i="2" s="1"/>
  <c r="K3016" i="2"/>
  <c r="L3016" i="2"/>
  <c r="M3016" i="2" s="1"/>
  <c r="R3016" i="2"/>
  <c r="S3016" i="2" s="1"/>
  <c r="T3016" i="2" s="1"/>
  <c r="U3016" i="2" s="1"/>
  <c r="V3016" i="2" s="1"/>
  <c r="K3017" i="2"/>
  <c r="L3017" i="2"/>
  <c r="M3017" i="2" s="1"/>
  <c r="R3017" i="2"/>
  <c r="S3017" i="2" s="1"/>
  <c r="T3017" i="2" s="1"/>
  <c r="U3017" i="2" s="1"/>
  <c r="V3017" i="2" s="1"/>
  <c r="K3018" i="2"/>
  <c r="L3018" i="2"/>
  <c r="R3018" i="2"/>
  <c r="S3018" i="2" s="1"/>
  <c r="T3018" i="2" s="1"/>
  <c r="U3018" i="2" s="1"/>
  <c r="V3018" i="2" s="1"/>
  <c r="W3018" i="2" s="1"/>
  <c r="K3019" i="2"/>
  <c r="L3019" i="2"/>
  <c r="M3019" i="2" s="1"/>
  <c r="R3019" i="2"/>
  <c r="S3019" i="2" s="1"/>
  <c r="T3019" i="2" s="1"/>
  <c r="U3019" i="2" s="1"/>
  <c r="V3019" i="2" s="1"/>
  <c r="W3019" i="2" s="1"/>
  <c r="K3020" i="2"/>
  <c r="L3020" i="2"/>
  <c r="R3020" i="2"/>
  <c r="S3020" i="2" s="1"/>
  <c r="T3020" i="2" s="1"/>
  <c r="U3020" i="2" s="1"/>
  <c r="V3020" i="2" s="1"/>
  <c r="K3021" i="2"/>
  <c r="L3021" i="2"/>
  <c r="R3021" i="2"/>
  <c r="S3021" i="2" s="1"/>
  <c r="T3021" i="2" s="1"/>
  <c r="U3021" i="2" s="1"/>
  <c r="V3021" i="2" s="1"/>
  <c r="K3022" i="2"/>
  <c r="L3022" i="2"/>
  <c r="R3022" i="2"/>
  <c r="S3022" i="2" s="1"/>
  <c r="T3022" i="2" s="1"/>
  <c r="U3022" i="2" s="1"/>
  <c r="V3022" i="2" s="1"/>
  <c r="X3022" i="2" s="1"/>
  <c r="K3023" i="2"/>
  <c r="L3023" i="2"/>
  <c r="M3023" i="2" s="1"/>
  <c r="R3023" i="2"/>
  <c r="S3023" i="2" s="1"/>
  <c r="T3023" i="2" s="1"/>
  <c r="U3023" i="2" s="1"/>
  <c r="V3023" i="2" s="1"/>
  <c r="K3024" i="2"/>
  <c r="L3024" i="2"/>
  <c r="R3024" i="2"/>
  <c r="S3024" i="2" s="1"/>
  <c r="T3024" i="2" s="1"/>
  <c r="U3024" i="2" s="1"/>
  <c r="V3024" i="2" s="1"/>
  <c r="K3025" i="2"/>
  <c r="L3025" i="2"/>
  <c r="R3025" i="2"/>
  <c r="S3025" i="2" s="1"/>
  <c r="T3025" i="2" s="1"/>
  <c r="U3025" i="2" s="1"/>
  <c r="V3025" i="2" s="1"/>
  <c r="W3025" i="2" s="1"/>
  <c r="K3026" i="2"/>
  <c r="L3026" i="2"/>
  <c r="M3026" i="2" s="1"/>
  <c r="R3026" i="2"/>
  <c r="S3026" i="2" s="1"/>
  <c r="T3026" i="2" s="1"/>
  <c r="U3026" i="2" s="1"/>
  <c r="V3026" i="2" s="1"/>
  <c r="K3027" i="2"/>
  <c r="L3027" i="2"/>
  <c r="M3027" i="2" s="1"/>
  <c r="R3027" i="2"/>
  <c r="S3027" i="2" s="1"/>
  <c r="T3027" i="2" s="1"/>
  <c r="U3027" i="2" s="1"/>
  <c r="V3027" i="2" s="1"/>
  <c r="K3028" i="2"/>
  <c r="L3028" i="2"/>
  <c r="R3028" i="2"/>
  <c r="S3028" i="2" s="1"/>
  <c r="T3028" i="2" s="1"/>
  <c r="U3028" i="2" s="1"/>
  <c r="V3028" i="2" s="1"/>
  <c r="K3029" i="2"/>
  <c r="L3029" i="2"/>
  <c r="R3029" i="2"/>
  <c r="S3029" i="2" s="1"/>
  <c r="T3029" i="2" s="1"/>
  <c r="U3029" i="2" s="1"/>
  <c r="V3029" i="2" s="1"/>
  <c r="K3030" i="2"/>
  <c r="L3030" i="2"/>
  <c r="R3030" i="2"/>
  <c r="S3030" i="2" s="1"/>
  <c r="T3030" i="2" s="1"/>
  <c r="U3030" i="2" s="1"/>
  <c r="V3030" i="2" s="1"/>
  <c r="K3031" i="2"/>
  <c r="L3031" i="2"/>
  <c r="M3031" i="2" s="1"/>
  <c r="O3031" i="2" s="1"/>
  <c r="R3031" i="2"/>
  <c r="S3031" i="2" s="1"/>
  <c r="T3031" i="2" s="1"/>
  <c r="U3031" i="2" s="1"/>
  <c r="V3031" i="2" s="1"/>
  <c r="X3031" i="2" s="1"/>
  <c r="K3032" i="2"/>
  <c r="L3032" i="2"/>
  <c r="M3032" i="2" s="1"/>
  <c r="R3032" i="2"/>
  <c r="S3032" i="2" s="1"/>
  <c r="T3032" i="2" s="1"/>
  <c r="U3032" i="2" s="1"/>
  <c r="V3032" i="2" s="1"/>
  <c r="W3032" i="2" s="1"/>
  <c r="K3033" i="2"/>
  <c r="L3033" i="2"/>
  <c r="M3033" i="2" s="1"/>
  <c r="N3033" i="2" s="1"/>
  <c r="R3033" i="2"/>
  <c r="S3033" i="2" s="1"/>
  <c r="T3033" i="2" s="1"/>
  <c r="U3033" i="2" s="1"/>
  <c r="V3033" i="2" s="1"/>
  <c r="X3033" i="2" s="1"/>
  <c r="K3034" i="2"/>
  <c r="L3034" i="2"/>
  <c r="M3034" i="2" s="1"/>
  <c r="O3034" i="2" s="1"/>
  <c r="R3034" i="2"/>
  <c r="S3034" i="2" s="1"/>
  <c r="T3034" i="2" s="1"/>
  <c r="U3034" i="2" s="1"/>
  <c r="V3034" i="2" s="1"/>
  <c r="K3035" i="2"/>
  <c r="L3035" i="2"/>
  <c r="R3035" i="2"/>
  <c r="S3035" i="2" s="1"/>
  <c r="T3035" i="2" s="1"/>
  <c r="U3035" i="2" s="1"/>
  <c r="V3035" i="2" s="1"/>
  <c r="X3035" i="2" s="1"/>
  <c r="K3036" i="2"/>
  <c r="L3036" i="2"/>
  <c r="M3036" i="2" s="1"/>
  <c r="R3036" i="2"/>
  <c r="S3036" i="2" s="1"/>
  <c r="T3036" i="2" s="1"/>
  <c r="U3036" i="2" s="1"/>
  <c r="V3036" i="2" s="1"/>
  <c r="K3037" i="2"/>
  <c r="L3037" i="2"/>
  <c r="R3037" i="2"/>
  <c r="S3037" i="2" s="1"/>
  <c r="T3037" i="2" s="1"/>
  <c r="U3037" i="2" s="1"/>
  <c r="V3037" i="2" s="1"/>
  <c r="X3037" i="2" s="1"/>
  <c r="K3038" i="2"/>
  <c r="L3038" i="2"/>
  <c r="M3038" i="2" s="1"/>
  <c r="R3038" i="2"/>
  <c r="S3038" i="2" s="1"/>
  <c r="T3038" i="2" s="1"/>
  <c r="U3038" i="2" s="1"/>
  <c r="V3038" i="2" s="1"/>
  <c r="K3039" i="2"/>
  <c r="L3039" i="2"/>
  <c r="R3039" i="2"/>
  <c r="S3039" i="2" s="1"/>
  <c r="T3039" i="2" s="1"/>
  <c r="U3039" i="2" s="1"/>
  <c r="V3039" i="2" s="1"/>
  <c r="X3039" i="2" s="1"/>
  <c r="K3040" i="2"/>
  <c r="L3040" i="2"/>
  <c r="M3040" i="2" s="1"/>
  <c r="R3040" i="2"/>
  <c r="S3040" i="2" s="1"/>
  <c r="T3040" i="2" s="1"/>
  <c r="U3040" i="2" s="1"/>
  <c r="V3040" i="2" s="1"/>
  <c r="K3041" i="2"/>
  <c r="L3041" i="2"/>
  <c r="M3041" i="2" s="1"/>
  <c r="O3041" i="2" s="1"/>
  <c r="R3041" i="2"/>
  <c r="S3041" i="2" s="1"/>
  <c r="T3041" i="2" s="1"/>
  <c r="U3041" i="2" s="1"/>
  <c r="V3041" i="2" s="1"/>
  <c r="K3042" i="2"/>
  <c r="L3042" i="2"/>
  <c r="M3042" i="2" s="1"/>
  <c r="O3042" i="2" s="1"/>
  <c r="R3042" i="2"/>
  <c r="S3042" i="2" s="1"/>
  <c r="T3042" i="2" s="1"/>
  <c r="U3042" i="2" s="1"/>
  <c r="V3042" i="2" s="1"/>
  <c r="K3043" i="2"/>
  <c r="L3043" i="2"/>
  <c r="M3043" i="2" s="1"/>
  <c r="R3043" i="2"/>
  <c r="S3043" i="2" s="1"/>
  <c r="T3043" i="2" s="1"/>
  <c r="U3043" i="2" s="1"/>
  <c r="V3043" i="2" s="1"/>
  <c r="W3043" i="2" s="1"/>
  <c r="K3044" i="2"/>
  <c r="L3044" i="2"/>
  <c r="M3044" i="2" s="1"/>
  <c r="N3044" i="2" s="1"/>
  <c r="R3044" i="2"/>
  <c r="S3044" i="2" s="1"/>
  <c r="T3044" i="2" s="1"/>
  <c r="U3044" i="2" s="1"/>
  <c r="V3044" i="2" s="1"/>
  <c r="K3045" i="2"/>
  <c r="L3045" i="2"/>
  <c r="R3045" i="2"/>
  <c r="S3045" i="2" s="1"/>
  <c r="T3045" i="2" s="1"/>
  <c r="U3045" i="2" s="1"/>
  <c r="V3045" i="2" s="1"/>
  <c r="K3046" i="2"/>
  <c r="L3046" i="2"/>
  <c r="M3046" i="2" s="1"/>
  <c r="O3046" i="2" s="1"/>
  <c r="R3046" i="2"/>
  <c r="S3046" i="2" s="1"/>
  <c r="T3046" i="2" s="1"/>
  <c r="U3046" i="2" s="1"/>
  <c r="V3046" i="2" s="1"/>
  <c r="X3046" i="2" s="1"/>
  <c r="K3047" i="2"/>
  <c r="L3047" i="2"/>
  <c r="R3047" i="2"/>
  <c r="S3047" i="2" s="1"/>
  <c r="T3047" i="2" s="1"/>
  <c r="U3047" i="2" s="1"/>
  <c r="V3047" i="2" s="1"/>
  <c r="K3048" i="2"/>
  <c r="L3048" i="2"/>
  <c r="M3048" i="2" s="1"/>
  <c r="O3048" i="2" s="1"/>
  <c r="R3048" i="2"/>
  <c r="S3048" i="2" s="1"/>
  <c r="T3048" i="2" s="1"/>
  <c r="U3048" i="2" s="1"/>
  <c r="V3048" i="2" s="1"/>
  <c r="W3048" i="2" s="1"/>
  <c r="K3049" i="2"/>
  <c r="L3049" i="2"/>
  <c r="M3049" i="2" s="1"/>
  <c r="O3049" i="2" s="1"/>
  <c r="R3049" i="2"/>
  <c r="S3049" i="2" s="1"/>
  <c r="T3049" i="2" s="1"/>
  <c r="U3049" i="2" s="1"/>
  <c r="V3049" i="2" s="1"/>
  <c r="K3050" i="2"/>
  <c r="L3050" i="2"/>
  <c r="R3050" i="2"/>
  <c r="S3050" i="2" s="1"/>
  <c r="T3050" i="2" s="1"/>
  <c r="U3050" i="2" s="1"/>
  <c r="V3050" i="2" s="1"/>
  <c r="K3051" i="2"/>
  <c r="L3051" i="2"/>
  <c r="R3051" i="2"/>
  <c r="S3051" i="2" s="1"/>
  <c r="T3051" i="2" s="1"/>
  <c r="U3051" i="2" s="1"/>
  <c r="V3051" i="2" s="1"/>
  <c r="K3052" i="2"/>
  <c r="L3052" i="2"/>
  <c r="M3052" i="2" s="1"/>
  <c r="O3052" i="2" s="1"/>
  <c r="R3052" i="2"/>
  <c r="S3052" i="2" s="1"/>
  <c r="T3052" i="2" s="1"/>
  <c r="U3052" i="2" s="1"/>
  <c r="V3052" i="2" s="1"/>
  <c r="K3053" i="2"/>
  <c r="L3053" i="2"/>
  <c r="R3053" i="2"/>
  <c r="S3053" i="2" s="1"/>
  <c r="T3053" i="2" s="1"/>
  <c r="U3053" i="2" s="1"/>
  <c r="V3053" i="2" s="1"/>
  <c r="X3053" i="2" s="1"/>
  <c r="K3054" i="2"/>
  <c r="L3054" i="2"/>
  <c r="M3054" i="2" s="1"/>
  <c r="R3054" i="2"/>
  <c r="S3054" i="2" s="1"/>
  <c r="T3054" i="2" s="1"/>
  <c r="U3054" i="2" s="1"/>
  <c r="V3054" i="2" s="1"/>
  <c r="W3054" i="2" s="1"/>
  <c r="K3055" i="2"/>
  <c r="L3055" i="2"/>
  <c r="R3055" i="2"/>
  <c r="S3055" i="2" s="1"/>
  <c r="T3055" i="2" s="1"/>
  <c r="U3055" i="2" s="1"/>
  <c r="V3055" i="2" s="1"/>
  <c r="X3055" i="2" s="1"/>
  <c r="K3056" i="2"/>
  <c r="L3056" i="2"/>
  <c r="M3056" i="2" s="1"/>
  <c r="R3056" i="2"/>
  <c r="S3056" i="2" s="1"/>
  <c r="T3056" i="2" s="1"/>
  <c r="U3056" i="2" s="1"/>
  <c r="V3056" i="2" s="1"/>
  <c r="W3056" i="2" s="1"/>
  <c r="K3057" i="2"/>
  <c r="L3057" i="2"/>
  <c r="M3057" i="2" s="1"/>
  <c r="N3057" i="2" s="1"/>
  <c r="R3057" i="2"/>
  <c r="S3057" i="2" s="1"/>
  <c r="T3057" i="2" s="1"/>
  <c r="U3057" i="2" s="1"/>
  <c r="V3057" i="2" s="1"/>
  <c r="W3057" i="2" s="1"/>
  <c r="K3058" i="2"/>
  <c r="L3058" i="2"/>
  <c r="M3058" i="2" s="1"/>
  <c r="R3058" i="2"/>
  <c r="S3058" i="2" s="1"/>
  <c r="T3058" i="2" s="1"/>
  <c r="U3058" i="2" s="1"/>
  <c r="V3058" i="2" s="1"/>
  <c r="W3058" i="2" s="1"/>
  <c r="K3059" i="2"/>
  <c r="L3059" i="2"/>
  <c r="R3059" i="2"/>
  <c r="S3059" i="2" s="1"/>
  <c r="T3059" i="2" s="1"/>
  <c r="U3059" i="2" s="1"/>
  <c r="V3059" i="2" s="1"/>
  <c r="W3059" i="2" s="1"/>
  <c r="K3060" i="2"/>
  <c r="L3060" i="2"/>
  <c r="M3060" i="2" s="1"/>
  <c r="N3060" i="2" s="1"/>
  <c r="R3060" i="2"/>
  <c r="S3060" i="2" s="1"/>
  <c r="T3060" i="2" s="1"/>
  <c r="U3060" i="2" s="1"/>
  <c r="V3060" i="2" s="1"/>
  <c r="W3060" i="2" s="1"/>
  <c r="K3061" i="2"/>
  <c r="L3061" i="2"/>
  <c r="R3061" i="2"/>
  <c r="S3061" i="2" s="1"/>
  <c r="T3061" i="2" s="1"/>
  <c r="U3061" i="2" s="1"/>
  <c r="V3061" i="2" s="1"/>
  <c r="K3062" i="2"/>
  <c r="L3062" i="2"/>
  <c r="M3062" i="2" s="1"/>
  <c r="R3062" i="2"/>
  <c r="S3062" i="2" s="1"/>
  <c r="T3062" i="2" s="1"/>
  <c r="U3062" i="2" s="1"/>
  <c r="V3062" i="2" s="1"/>
  <c r="K3063" i="2"/>
  <c r="L3063" i="2"/>
  <c r="M3063" i="2" s="1"/>
  <c r="R3063" i="2"/>
  <c r="S3063" i="2" s="1"/>
  <c r="T3063" i="2" s="1"/>
  <c r="U3063" i="2" s="1"/>
  <c r="V3063" i="2" s="1"/>
  <c r="K3064" i="2"/>
  <c r="L3064" i="2"/>
  <c r="M3064" i="2" s="1"/>
  <c r="O3064" i="2" s="1"/>
  <c r="R3064" i="2"/>
  <c r="S3064" i="2" s="1"/>
  <c r="T3064" i="2" s="1"/>
  <c r="U3064" i="2" s="1"/>
  <c r="V3064" i="2" s="1"/>
  <c r="K3065" i="2"/>
  <c r="L3065" i="2"/>
  <c r="M3065" i="2" s="1"/>
  <c r="O3065" i="2" s="1"/>
  <c r="R3065" i="2"/>
  <c r="S3065" i="2" s="1"/>
  <c r="T3065" i="2" s="1"/>
  <c r="U3065" i="2" s="1"/>
  <c r="V3065" i="2" s="1"/>
  <c r="W3065" i="2" s="1"/>
  <c r="K3066" i="2"/>
  <c r="L3066" i="2"/>
  <c r="R3066" i="2"/>
  <c r="S3066" i="2" s="1"/>
  <c r="T3066" i="2" s="1"/>
  <c r="U3066" i="2" s="1"/>
  <c r="V3066" i="2" s="1"/>
  <c r="W3066" i="2" s="1"/>
  <c r="K3067" i="2"/>
  <c r="L3067" i="2"/>
  <c r="R3067" i="2"/>
  <c r="S3067" i="2" s="1"/>
  <c r="T3067" i="2" s="1"/>
  <c r="U3067" i="2" s="1"/>
  <c r="V3067" i="2" s="1"/>
  <c r="K3068" i="2"/>
  <c r="L3068" i="2"/>
  <c r="M3068" i="2" s="1"/>
  <c r="R3068" i="2"/>
  <c r="S3068" i="2" s="1"/>
  <c r="T3068" i="2" s="1"/>
  <c r="U3068" i="2" s="1"/>
  <c r="V3068" i="2" s="1"/>
  <c r="K3069" i="2"/>
  <c r="L3069" i="2"/>
  <c r="R3069" i="2"/>
  <c r="S3069" i="2" s="1"/>
  <c r="T3069" i="2" s="1"/>
  <c r="U3069" i="2" s="1"/>
  <c r="V3069" i="2" s="1"/>
  <c r="K3070" i="2"/>
  <c r="L3070" i="2"/>
  <c r="M3070" i="2" s="1"/>
  <c r="O3070" i="2" s="1"/>
  <c r="R3070" i="2"/>
  <c r="S3070" i="2" s="1"/>
  <c r="T3070" i="2" s="1"/>
  <c r="U3070" i="2" s="1"/>
  <c r="V3070" i="2" s="1"/>
  <c r="K3071" i="2"/>
  <c r="L3071" i="2"/>
  <c r="R3071" i="2"/>
  <c r="S3071" i="2" s="1"/>
  <c r="T3071" i="2" s="1"/>
  <c r="U3071" i="2" s="1"/>
  <c r="V3071" i="2" s="1"/>
  <c r="K3072" i="2"/>
  <c r="L3072" i="2"/>
  <c r="M3072" i="2" s="1"/>
  <c r="O3072" i="2" s="1"/>
  <c r="R3072" i="2"/>
  <c r="S3072" i="2" s="1"/>
  <c r="T3072" i="2" s="1"/>
  <c r="U3072" i="2" s="1"/>
  <c r="V3072" i="2" s="1"/>
  <c r="K3073" i="2"/>
  <c r="L3073" i="2"/>
  <c r="R3073" i="2"/>
  <c r="S3073" i="2" s="1"/>
  <c r="T3073" i="2" s="1"/>
  <c r="U3073" i="2" s="1"/>
  <c r="V3073" i="2" s="1"/>
  <c r="X3073" i="2" s="1"/>
  <c r="K3074" i="2"/>
  <c r="L3074" i="2"/>
  <c r="M3074" i="2" s="1"/>
  <c r="O3074" i="2" s="1"/>
  <c r="R3074" i="2"/>
  <c r="S3074" i="2" s="1"/>
  <c r="T3074" i="2" s="1"/>
  <c r="U3074" i="2" s="1"/>
  <c r="V3074" i="2" s="1"/>
  <c r="K3075" i="2"/>
  <c r="L3075" i="2"/>
  <c r="R3075" i="2"/>
  <c r="S3075" i="2" s="1"/>
  <c r="T3075" i="2" s="1"/>
  <c r="U3075" i="2" s="1"/>
  <c r="V3075" i="2" s="1"/>
  <c r="K3076" i="2"/>
  <c r="L3076" i="2"/>
  <c r="R3076" i="2"/>
  <c r="S3076" i="2" s="1"/>
  <c r="T3076" i="2" s="1"/>
  <c r="U3076" i="2" s="1"/>
  <c r="V3076" i="2" s="1"/>
  <c r="W3076" i="2" s="1"/>
  <c r="K3077" i="2"/>
  <c r="L3077" i="2"/>
  <c r="M3077" i="2" s="1"/>
  <c r="O3077" i="2" s="1"/>
  <c r="R3077" i="2"/>
  <c r="S3077" i="2" s="1"/>
  <c r="T3077" i="2" s="1"/>
  <c r="U3077" i="2" s="1"/>
  <c r="V3077" i="2" s="1"/>
  <c r="K3078" i="2"/>
  <c r="L3078" i="2"/>
  <c r="R3078" i="2"/>
  <c r="S3078" i="2" s="1"/>
  <c r="T3078" i="2" s="1"/>
  <c r="U3078" i="2" s="1"/>
  <c r="V3078" i="2" s="1"/>
  <c r="W3078" i="2" s="1"/>
  <c r="K3079" i="2"/>
  <c r="L3079" i="2"/>
  <c r="R3079" i="2"/>
  <c r="S3079" i="2" s="1"/>
  <c r="T3079" i="2" s="1"/>
  <c r="U3079" i="2" s="1"/>
  <c r="V3079" i="2" s="1"/>
  <c r="W3079" i="2" s="1"/>
  <c r="K3080" i="2"/>
  <c r="L3080" i="2"/>
  <c r="M3080" i="2" s="1"/>
  <c r="R3080" i="2"/>
  <c r="S3080" i="2" s="1"/>
  <c r="T3080" i="2" s="1"/>
  <c r="U3080" i="2" s="1"/>
  <c r="V3080" i="2" s="1"/>
  <c r="K3081" i="2"/>
  <c r="L3081" i="2"/>
  <c r="M3081" i="2" s="1"/>
  <c r="O3081" i="2" s="1"/>
  <c r="R3081" i="2"/>
  <c r="S3081" i="2" s="1"/>
  <c r="T3081" i="2" s="1"/>
  <c r="U3081" i="2" s="1"/>
  <c r="V3081" i="2" s="1"/>
  <c r="K3082" i="2"/>
  <c r="L3082" i="2"/>
  <c r="M3082" i="2" s="1"/>
  <c r="R3082" i="2"/>
  <c r="S3082" i="2" s="1"/>
  <c r="T3082" i="2" s="1"/>
  <c r="U3082" i="2" s="1"/>
  <c r="V3082" i="2" s="1"/>
  <c r="W3082" i="2" s="1"/>
  <c r="K3083" i="2"/>
  <c r="L3083" i="2"/>
  <c r="R3083" i="2"/>
  <c r="S3083" i="2" s="1"/>
  <c r="T3083" i="2" s="1"/>
  <c r="U3083" i="2" s="1"/>
  <c r="V3083" i="2" s="1"/>
  <c r="X3083" i="2" s="1"/>
  <c r="K3084" i="2"/>
  <c r="L3084" i="2"/>
  <c r="R3084" i="2"/>
  <c r="S3084" i="2" s="1"/>
  <c r="T3084" i="2" s="1"/>
  <c r="U3084" i="2" s="1"/>
  <c r="V3084" i="2" s="1"/>
  <c r="K3085" i="2"/>
  <c r="L3085" i="2"/>
  <c r="M3085" i="2" s="1"/>
  <c r="R3085" i="2"/>
  <c r="S3085" i="2" s="1"/>
  <c r="T3085" i="2" s="1"/>
  <c r="U3085" i="2" s="1"/>
  <c r="V3085" i="2" s="1"/>
  <c r="K3086" i="2"/>
  <c r="L3086" i="2"/>
  <c r="R3086" i="2"/>
  <c r="S3086" i="2" s="1"/>
  <c r="T3086" i="2" s="1"/>
  <c r="U3086" i="2" s="1"/>
  <c r="V3086" i="2" s="1"/>
  <c r="K3087" i="2"/>
  <c r="L3087" i="2"/>
  <c r="R3087" i="2"/>
  <c r="S3087" i="2" s="1"/>
  <c r="T3087" i="2" s="1"/>
  <c r="U3087" i="2" s="1"/>
  <c r="V3087" i="2" s="1"/>
  <c r="X3087" i="2" s="1"/>
  <c r="K3088" i="2"/>
  <c r="L3088" i="2"/>
  <c r="M3088" i="2" s="1"/>
  <c r="R3088" i="2"/>
  <c r="S3088" i="2" s="1"/>
  <c r="T3088" i="2" s="1"/>
  <c r="U3088" i="2" s="1"/>
  <c r="V3088" i="2" s="1"/>
  <c r="X3088" i="2" s="1"/>
  <c r="K3089" i="2"/>
  <c r="L3089" i="2"/>
  <c r="M3089" i="2" s="1"/>
  <c r="R3089" i="2"/>
  <c r="S3089" i="2" s="1"/>
  <c r="T3089" i="2" s="1"/>
  <c r="U3089" i="2" s="1"/>
  <c r="V3089" i="2" s="1"/>
  <c r="W3089" i="2" s="1"/>
  <c r="K3090" i="2"/>
  <c r="L3090" i="2"/>
  <c r="M3090" i="2" s="1"/>
  <c r="R3090" i="2"/>
  <c r="S3090" i="2" s="1"/>
  <c r="T3090" i="2" s="1"/>
  <c r="U3090" i="2" s="1"/>
  <c r="V3090" i="2" s="1"/>
  <c r="W3090" i="2" s="1"/>
  <c r="K3091" i="2"/>
  <c r="L3091" i="2"/>
  <c r="R3091" i="2"/>
  <c r="S3091" i="2" s="1"/>
  <c r="T3091" i="2" s="1"/>
  <c r="U3091" i="2" s="1"/>
  <c r="V3091" i="2" s="1"/>
  <c r="K3092" i="2"/>
  <c r="L3092" i="2"/>
  <c r="M3092" i="2" s="1"/>
  <c r="R3092" i="2"/>
  <c r="S3092" i="2" s="1"/>
  <c r="T3092" i="2" s="1"/>
  <c r="U3092" i="2" s="1"/>
  <c r="V3092" i="2" s="1"/>
  <c r="K3093" i="2"/>
  <c r="L3093" i="2"/>
  <c r="M3093" i="2" s="1"/>
  <c r="O3093" i="2" s="1"/>
  <c r="R3093" i="2"/>
  <c r="S3093" i="2" s="1"/>
  <c r="T3093" i="2" s="1"/>
  <c r="U3093" i="2" s="1"/>
  <c r="V3093" i="2" s="1"/>
  <c r="K3094" i="2"/>
  <c r="L3094" i="2"/>
  <c r="M3094" i="2" s="1"/>
  <c r="R3094" i="2"/>
  <c r="S3094" i="2" s="1"/>
  <c r="T3094" i="2" s="1"/>
  <c r="U3094" i="2" s="1"/>
  <c r="V3094" i="2" s="1"/>
  <c r="W3094" i="2" s="1"/>
  <c r="K3095" i="2"/>
  <c r="L3095" i="2"/>
  <c r="M3095" i="2" s="1"/>
  <c r="O3095" i="2" s="1"/>
  <c r="R3095" i="2"/>
  <c r="S3095" i="2" s="1"/>
  <c r="T3095" i="2" s="1"/>
  <c r="U3095" i="2" s="1"/>
  <c r="V3095" i="2" s="1"/>
  <c r="K3096" i="2"/>
  <c r="L3096" i="2"/>
  <c r="M3096" i="2" s="1"/>
  <c r="O3096" i="2" s="1"/>
  <c r="R3096" i="2"/>
  <c r="S3096" i="2" s="1"/>
  <c r="T3096" i="2" s="1"/>
  <c r="U3096" i="2" s="1"/>
  <c r="V3096" i="2" s="1"/>
  <c r="K3097" i="2"/>
  <c r="L3097" i="2"/>
  <c r="M3097" i="2" s="1"/>
  <c r="R3097" i="2"/>
  <c r="S3097" i="2" s="1"/>
  <c r="T3097" i="2" s="1"/>
  <c r="U3097" i="2" s="1"/>
  <c r="V3097" i="2" s="1"/>
  <c r="K3098" i="2"/>
  <c r="L3098" i="2"/>
  <c r="R3098" i="2"/>
  <c r="S3098" i="2" s="1"/>
  <c r="T3098" i="2" s="1"/>
  <c r="U3098" i="2" s="1"/>
  <c r="V3098" i="2" s="1"/>
  <c r="K3099" i="2"/>
  <c r="L3099" i="2"/>
  <c r="M3099" i="2" s="1"/>
  <c r="O3099" i="2" s="1"/>
  <c r="R3099" i="2"/>
  <c r="S3099" i="2" s="1"/>
  <c r="T3099" i="2" s="1"/>
  <c r="U3099" i="2" s="1"/>
  <c r="V3099" i="2" s="1"/>
  <c r="X3099" i="2" s="1"/>
  <c r="K3100" i="2"/>
  <c r="L3100" i="2"/>
  <c r="M3100" i="2" s="1"/>
  <c r="O3100" i="2" s="1"/>
  <c r="R3100" i="2"/>
  <c r="S3100" i="2" s="1"/>
  <c r="T3100" i="2" s="1"/>
  <c r="U3100" i="2" s="1"/>
  <c r="V3100" i="2" s="1"/>
  <c r="K3101" i="2"/>
  <c r="L3101" i="2"/>
  <c r="M3101" i="2" s="1"/>
  <c r="R3101" i="2"/>
  <c r="S3101" i="2" s="1"/>
  <c r="T3101" i="2" s="1"/>
  <c r="U3101" i="2" s="1"/>
  <c r="V3101" i="2" s="1"/>
  <c r="K3102" i="2"/>
  <c r="L3102" i="2"/>
  <c r="M3102" i="2" s="1"/>
  <c r="O3102" i="2" s="1"/>
  <c r="R3102" i="2"/>
  <c r="S3102" i="2" s="1"/>
  <c r="T3102" i="2" s="1"/>
  <c r="U3102" i="2" s="1"/>
  <c r="V3102" i="2" s="1"/>
  <c r="W3102" i="2" s="1"/>
  <c r="K3103" i="2"/>
  <c r="L3103" i="2"/>
  <c r="R3103" i="2"/>
  <c r="S3103" i="2" s="1"/>
  <c r="T3103" i="2" s="1"/>
  <c r="U3103" i="2" s="1"/>
  <c r="V3103" i="2" s="1"/>
  <c r="K3104" i="2"/>
  <c r="L3104" i="2"/>
  <c r="M3104" i="2" s="1"/>
  <c r="R3104" i="2"/>
  <c r="S3104" i="2" s="1"/>
  <c r="T3104" i="2" s="1"/>
  <c r="U3104" i="2" s="1"/>
  <c r="V3104" i="2" s="1"/>
  <c r="K3105" i="2"/>
  <c r="L3105" i="2"/>
  <c r="M3105" i="2" s="1"/>
  <c r="R3105" i="2"/>
  <c r="S3105" i="2" s="1"/>
  <c r="T3105" i="2" s="1"/>
  <c r="U3105" i="2" s="1"/>
  <c r="V3105" i="2" s="1"/>
  <c r="X3105" i="2" s="1"/>
  <c r="K3106" i="2"/>
  <c r="L3106" i="2"/>
  <c r="M3106" i="2" s="1"/>
  <c r="R3106" i="2"/>
  <c r="S3106" i="2" s="1"/>
  <c r="T3106" i="2" s="1"/>
  <c r="U3106" i="2" s="1"/>
  <c r="V3106" i="2" s="1"/>
  <c r="X3106" i="2" s="1"/>
  <c r="K3107" i="2"/>
  <c r="L3107" i="2"/>
  <c r="M3107" i="2" s="1"/>
  <c r="R3107" i="2"/>
  <c r="S3107" i="2" s="1"/>
  <c r="T3107" i="2" s="1"/>
  <c r="U3107" i="2" s="1"/>
  <c r="V3107" i="2" s="1"/>
  <c r="K3108" i="2"/>
  <c r="L3108" i="2"/>
  <c r="R3108" i="2"/>
  <c r="S3108" i="2" s="1"/>
  <c r="T3108" i="2" s="1"/>
  <c r="U3108" i="2" s="1"/>
  <c r="V3108" i="2" s="1"/>
  <c r="K3109" i="2"/>
  <c r="L3109" i="2"/>
  <c r="M3109" i="2" s="1"/>
  <c r="N3109" i="2" s="1"/>
  <c r="R3109" i="2"/>
  <c r="S3109" i="2" s="1"/>
  <c r="T3109" i="2" s="1"/>
  <c r="U3109" i="2" s="1"/>
  <c r="V3109" i="2" s="1"/>
  <c r="K3110" i="2"/>
  <c r="L3110" i="2"/>
  <c r="R3110" i="2"/>
  <c r="S3110" i="2" s="1"/>
  <c r="T3110" i="2" s="1"/>
  <c r="U3110" i="2" s="1"/>
  <c r="V3110" i="2" s="1"/>
  <c r="W3110" i="2" s="1"/>
  <c r="K3111" i="2"/>
  <c r="L3111" i="2"/>
  <c r="M3111" i="2" s="1"/>
  <c r="O3111" i="2" s="1"/>
  <c r="R3111" i="2"/>
  <c r="S3111" i="2" s="1"/>
  <c r="T3111" i="2" s="1"/>
  <c r="U3111" i="2" s="1"/>
  <c r="V3111" i="2" s="1"/>
  <c r="W3111" i="2" s="1"/>
  <c r="K3112" i="2"/>
  <c r="L3112" i="2"/>
  <c r="R3112" i="2"/>
  <c r="S3112" i="2" s="1"/>
  <c r="T3112" i="2" s="1"/>
  <c r="U3112" i="2" s="1"/>
  <c r="V3112" i="2" s="1"/>
  <c r="K3113" i="2"/>
  <c r="L3113" i="2"/>
  <c r="M3113" i="2" s="1"/>
  <c r="O3113" i="2" s="1"/>
  <c r="R3113" i="2"/>
  <c r="S3113" i="2" s="1"/>
  <c r="T3113" i="2" s="1"/>
  <c r="U3113" i="2" s="1"/>
  <c r="V3113" i="2" s="1"/>
  <c r="K3114" i="2"/>
  <c r="L3114" i="2"/>
  <c r="R3114" i="2"/>
  <c r="S3114" i="2" s="1"/>
  <c r="T3114" i="2" s="1"/>
  <c r="U3114" i="2" s="1"/>
  <c r="V3114" i="2" s="1"/>
  <c r="K3115" i="2"/>
  <c r="L3115" i="2"/>
  <c r="R3115" i="2"/>
  <c r="S3115" i="2" s="1"/>
  <c r="T3115" i="2" s="1"/>
  <c r="U3115" i="2" s="1"/>
  <c r="V3115" i="2" s="1"/>
  <c r="W3115" i="2" s="1"/>
  <c r="K3116" i="2"/>
  <c r="L3116" i="2"/>
  <c r="M3116" i="2" s="1"/>
  <c r="O3116" i="2" s="1"/>
  <c r="R3116" i="2"/>
  <c r="S3116" i="2" s="1"/>
  <c r="T3116" i="2" s="1"/>
  <c r="U3116" i="2" s="1"/>
  <c r="V3116" i="2" s="1"/>
  <c r="K3117" i="2"/>
  <c r="L3117" i="2"/>
  <c r="R3117" i="2"/>
  <c r="S3117" i="2" s="1"/>
  <c r="T3117" i="2" s="1"/>
  <c r="U3117" i="2" s="1"/>
  <c r="V3117" i="2" s="1"/>
  <c r="K3118" i="2"/>
  <c r="L3118" i="2"/>
  <c r="R3118" i="2"/>
  <c r="S3118" i="2" s="1"/>
  <c r="T3118" i="2" s="1"/>
  <c r="U3118" i="2" s="1"/>
  <c r="V3118" i="2" s="1"/>
  <c r="W3118" i="2" s="1"/>
  <c r="K3119" i="2"/>
  <c r="L3119" i="2"/>
  <c r="R3119" i="2"/>
  <c r="S3119" i="2" s="1"/>
  <c r="T3119" i="2" s="1"/>
  <c r="U3119" i="2" s="1"/>
  <c r="V3119" i="2" s="1"/>
  <c r="K3120" i="2"/>
  <c r="L3120" i="2"/>
  <c r="M3120" i="2" s="1"/>
  <c r="R3120" i="2"/>
  <c r="S3120" i="2" s="1"/>
  <c r="T3120" i="2" s="1"/>
  <c r="U3120" i="2" s="1"/>
  <c r="V3120" i="2" s="1"/>
  <c r="K3121" i="2"/>
  <c r="L3121" i="2"/>
  <c r="M3121" i="2" s="1"/>
  <c r="N3121" i="2" s="1"/>
  <c r="R3121" i="2"/>
  <c r="S3121" i="2" s="1"/>
  <c r="T3121" i="2" s="1"/>
  <c r="U3121" i="2" s="1"/>
  <c r="V3121" i="2" s="1"/>
  <c r="W3121" i="2" s="1"/>
  <c r="K3122" i="2"/>
  <c r="L3122" i="2"/>
  <c r="M3122" i="2" s="1"/>
  <c r="R3122" i="2"/>
  <c r="S3122" i="2" s="1"/>
  <c r="T3122" i="2" s="1"/>
  <c r="U3122" i="2" s="1"/>
  <c r="V3122" i="2" s="1"/>
  <c r="W3122" i="2" s="1"/>
  <c r="K3123" i="2"/>
  <c r="L3123" i="2"/>
  <c r="M3123" i="2" s="1"/>
  <c r="R3123" i="2"/>
  <c r="S3123" i="2" s="1"/>
  <c r="T3123" i="2" s="1"/>
  <c r="U3123" i="2" s="1"/>
  <c r="V3123" i="2" s="1"/>
  <c r="K3124" i="2"/>
  <c r="L3124" i="2"/>
  <c r="M3124" i="2" s="1"/>
  <c r="O3124" i="2" s="1"/>
  <c r="R3124" i="2"/>
  <c r="S3124" i="2" s="1"/>
  <c r="T3124" i="2" s="1"/>
  <c r="U3124" i="2" s="1"/>
  <c r="V3124" i="2" s="1"/>
  <c r="K3125" i="2"/>
  <c r="L3125" i="2"/>
  <c r="R3125" i="2"/>
  <c r="S3125" i="2" s="1"/>
  <c r="T3125" i="2" s="1"/>
  <c r="U3125" i="2" s="1"/>
  <c r="V3125" i="2" s="1"/>
  <c r="K3126" i="2"/>
  <c r="L3126" i="2"/>
  <c r="M3126" i="2" s="1"/>
  <c r="R3126" i="2"/>
  <c r="S3126" i="2" s="1"/>
  <c r="T3126" i="2" s="1"/>
  <c r="U3126" i="2" s="1"/>
  <c r="V3126" i="2" s="1"/>
  <c r="W3126" i="2" s="1"/>
  <c r="K3127" i="2"/>
  <c r="L3127" i="2"/>
  <c r="M3127" i="2" s="1"/>
  <c r="O3127" i="2" s="1"/>
  <c r="R3127" i="2"/>
  <c r="S3127" i="2" s="1"/>
  <c r="T3127" i="2" s="1"/>
  <c r="U3127" i="2" s="1"/>
  <c r="V3127" i="2" s="1"/>
  <c r="K3128" i="2"/>
  <c r="L3128" i="2"/>
  <c r="M3128" i="2" s="1"/>
  <c r="O3128" i="2" s="1"/>
  <c r="R3128" i="2"/>
  <c r="S3128" i="2" s="1"/>
  <c r="T3128" i="2" s="1"/>
  <c r="U3128" i="2" s="1"/>
  <c r="V3128" i="2" s="1"/>
  <c r="K3129" i="2"/>
  <c r="L3129" i="2"/>
  <c r="M3129" i="2" s="1"/>
  <c r="N3129" i="2" s="1"/>
  <c r="R3129" i="2"/>
  <c r="S3129" i="2" s="1"/>
  <c r="T3129" i="2" s="1"/>
  <c r="U3129" i="2" s="1"/>
  <c r="V3129" i="2" s="1"/>
  <c r="K3130" i="2"/>
  <c r="L3130" i="2"/>
  <c r="M3130" i="2" s="1"/>
  <c r="O3130" i="2" s="1"/>
  <c r="R3130" i="2"/>
  <c r="S3130" i="2" s="1"/>
  <c r="T3130" i="2" s="1"/>
  <c r="U3130" i="2" s="1"/>
  <c r="V3130" i="2" s="1"/>
  <c r="K3131" i="2"/>
  <c r="L3131" i="2"/>
  <c r="M3131" i="2" s="1"/>
  <c r="N3131" i="2" s="1"/>
  <c r="R3131" i="2"/>
  <c r="S3131" i="2" s="1"/>
  <c r="T3131" i="2" s="1"/>
  <c r="U3131" i="2" s="1"/>
  <c r="V3131" i="2" s="1"/>
  <c r="K3132" i="2"/>
  <c r="L3132" i="2"/>
  <c r="R3132" i="2"/>
  <c r="S3132" i="2" s="1"/>
  <c r="T3132" i="2" s="1"/>
  <c r="U3132" i="2" s="1"/>
  <c r="V3132" i="2" s="1"/>
  <c r="K3133" i="2"/>
  <c r="L3133" i="2"/>
  <c r="M3133" i="2" s="1"/>
  <c r="R3133" i="2"/>
  <c r="S3133" i="2" s="1"/>
  <c r="T3133" i="2" s="1"/>
  <c r="U3133" i="2" s="1"/>
  <c r="V3133" i="2" s="1"/>
  <c r="K3134" i="2"/>
  <c r="L3134" i="2"/>
  <c r="M3134" i="2" s="1"/>
  <c r="O3134" i="2" s="1"/>
  <c r="R3134" i="2"/>
  <c r="S3134" i="2" s="1"/>
  <c r="T3134" i="2" s="1"/>
  <c r="U3134" i="2" s="1"/>
  <c r="V3134" i="2" s="1"/>
  <c r="W3134" i="2" s="1"/>
  <c r="K3135" i="2"/>
  <c r="L3135" i="2"/>
  <c r="R3135" i="2"/>
  <c r="S3135" i="2" s="1"/>
  <c r="T3135" i="2" s="1"/>
  <c r="U3135" i="2" s="1"/>
  <c r="V3135" i="2" s="1"/>
  <c r="K3136" i="2"/>
  <c r="L3136" i="2"/>
  <c r="M3136" i="2" s="1"/>
  <c r="O3136" i="2" s="1"/>
  <c r="R3136" i="2"/>
  <c r="S3136" i="2" s="1"/>
  <c r="T3136" i="2" s="1"/>
  <c r="U3136" i="2" s="1"/>
  <c r="V3136" i="2" s="1"/>
  <c r="K3137" i="2"/>
  <c r="L3137" i="2"/>
  <c r="R3137" i="2"/>
  <c r="S3137" i="2" s="1"/>
  <c r="T3137" i="2" s="1"/>
  <c r="U3137" i="2" s="1"/>
  <c r="V3137" i="2" s="1"/>
  <c r="K3138" i="2"/>
  <c r="L3138" i="2"/>
  <c r="M3138" i="2" s="1"/>
  <c r="R3138" i="2"/>
  <c r="S3138" i="2" s="1"/>
  <c r="T3138" i="2" s="1"/>
  <c r="U3138" i="2" s="1"/>
  <c r="V3138" i="2" s="1"/>
  <c r="X3138" i="2" s="1"/>
  <c r="K3139" i="2"/>
  <c r="L3139" i="2"/>
  <c r="M3139" i="2" s="1"/>
  <c r="R3139" i="2"/>
  <c r="S3139" i="2" s="1"/>
  <c r="T3139" i="2" s="1"/>
  <c r="U3139" i="2" s="1"/>
  <c r="V3139" i="2" s="1"/>
  <c r="K3140" i="2"/>
  <c r="L3140" i="2"/>
  <c r="M3140" i="2" s="1"/>
  <c r="N3140" i="2" s="1"/>
  <c r="R3140" i="2"/>
  <c r="S3140" i="2" s="1"/>
  <c r="T3140" i="2" s="1"/>
  <c r="U3140" i="2" s="1"/>
  <c r="V3140" i="2" s="1"/>
  <c r="K3141" i="2"/>
  <c r="L3141" i="2"/>
  <c r="M3141" i="2" s="1"/>
  <c r="N3141" i="2" s="1"/>
  <c r="R3141" i="2"/>
  <c r="S3141" i="2" s="1"/>
  <c r="T3141" i="2" s="1"/>
  <c r="U3141" i="2" s="1"/>
  <c r="V3141" i="2" s="1"/>
  <c r="X3141" i="2" s="1"/>
  <c r="K3142" i="2"/>
  <c r="L3142" i="2"/>
  <c r="M3142" i="2" s="1"/>
  <c r="R3142" i="2"/>
  <c r="S3142" i="2" s="1"/>
  <c r="T3142" i="2" s="1"/>
  <c r="U3142" i="2" s="1"/>
  <c r="V3142" i="2" s="1"/>
  <c r="X3142" i="2" s="1"/>
  <c r="K3143" i="2"/>
  <c r="L3143" i="2"/>
  <c r="R3143" i="2"/>
  <c r="S3143" i="2" s="1"/>
  <c r="T3143" i="2" s="1"/>
  <c r="U3143" i="2" s="1"/>
  <c r="V3143" i="2" s="1"/>
  <c r="K3144" i="2"/>
  <c r="L3144" i="2"/>
  <c r="M3144" i="2" s="1"/>
  <c r="O3144" i="2" s="1"/>
  <c r="R3144" i="2"/>
  <c r="S3144" i="2" s="1"/>
  <c r="T3144" i="2" s="1"/>
  <c r="U3144" i="2" s="1"/>
  <c r="V3144" i="2" s="1"/>
  <c r="K3145" i="2"/>
  <c r="L3145" i="2"/>
  <c r="M3145" i="2" s="1"/>
  <c r="N3145" i="2" s="1"/>
  <c r="R3145" i="2"/>
  <c r="S3145" i="2" s="1"/>
  <c r="T3145" i="2" s="1"/>
  <c r="U3145" i="2" s="1"/>
  <c r="V3145" i="2" s="1"/>
  <c r="W3145" i="2" s="1"/>
  <c r="K3146" i="2"/>
  <c r="L3146" i="2"/>
  <c r="R3146" i="2"/>
  <c r="S3146" i="2" s="1"/>
  <c r="T3146" i="2" s="1"/>
  <c r="U3146" i="2" s="1"/>
  <c r="V3146" i="2" s="1"/>
  <c r="X3146" i="2" s="1"/>
  <c r="K3147" i="2"/>
  <c r="L3147" i="2"/>
  <c r="M3147" i="2" s="1"/>
  <c r="O3147" i="2" s="1"/>
  <c r="R3147" i="2"/>
  <c r="S3147" i="2" s="1"/>
  <c r="T3147" i="2" s="1"/>
  <c r="U3147" i="2" s="1"/>
  <c r="V3147" i="2" s="1"/>
  <c r="K3148" i="2"/>
  <c r="L3148" i="2"/>
  <c r="M3148" i="2" s="1"/>
  <c r="O3148" i="2" s="1"/>
  <c r="R3148" i="2"/>
  <c r="S3148" i="2" s="1"/>
  <c r="T3148" i="2" s="1"/>
  <c r="U3148" i="2" s="1"/>
  <c r="V3148" i="2" s="1"/>
  <c r="K3149" i="2"/>
  <c r="L3149" i="2"/>
  <c r="M3149" i="2" s="1"/>
  <c r="R3149" i="2"/>
  <c r="S3149" i="2" s="1"/>
  <c r="T3149" i="2" s="1"/>
  <c r="U3149" i="2" s="1"/>
  <c r="V3149" i="2" s="1"/>
  <c r="K3150" i="2"/>
  <c r="L3150" i="2"/>
  <c r="R3150" i="2"/>
  <c r="S3150" i="2" s="1"/>
  <c r="T3150" i="2" s="1"/>
  <c r="U3150" i="2" s="1"/>
  <c r="V3150" i="2" s="1"/>
  <c r="K3151" i="2"/>
  <c r="L3151" i="2"/>
  <c r="R3151" i="2"/>
  <c r="S3151" i="2" s="1"/>
  <c r="T3151" i="2" s="1"/>
  <c r="U3151" i="2" s="1"/>
  <c r="V3151" i="2" s="1"/>
  <c r="K3152" i="2"/>
  <c r="L3152" i="2"/>
  <c r="M3152" i="2" s="1"/>
  <c r="R3152" i="2"/>
  <c r="S3152" i="2" s="1"/>
  <c r="T3152" i="2" s="1"/>
  <c r="U3152" i="2" s="1"/>
  <c r="V3152" i="2" s="1"/>
  <c r="W3152" i="2" s="1"/>
  <c r="K3153" i="2"/>
  <c r="L3153" i="2"/>
  <c r="R3153" i="2"/>
  <c r="S3153" i="2" s="1"/>
  <c r="T3153" i="2" s="1"/>
  <c r="U3153" i="2" s="1"/>
  <c r="V3153" i="2" s="1"/>
  <c r="K3154" i="2"/>
  <c r="L3154" i="2"/>
  <c r="M3154" i="2" s="1"/>
  <c r="N3154" i="2" s="1"/>
  <c r="R3154" i="2"/>
  <c r="S3154" i="2" s="1"/>
  <c r="T3154" i="2" s="1"/>
  <c r="U3154" i="2" s="1"/>
  <c r="V3154" i="2" s="1"/>
  <c r="X3154" i="2" s="1"/>
  <c r="K3155" i="2"/>
  <c r="L3155" i="2"/>
  <c r="R3155" i="2"/>
  <c r="S3155" i="2" s="1"/>
  <c r="T3155" i="2" s="1"/>
  <c r="U3155" i="2" s="1"/>
  <c r="V3155" i="2" s="1"/>
  <c r="K3156" i="2"/>
  <c r="L3156" i="2"/>
  <c r="M3156" i="2" s="1"/>
  <c r="O3156" i="2" s="1"/>
  <c r="R3156" i="2"/>
  <c r="S3156" i="2" s="1"/>
  <c r="T3156" i="2" s="1"/>
  <c r="U3156" i="2" s="1"/>
  <c r="V3156" i="2" s="1"/>
  <c r="K3157" i="2"/>
  <c r="L3157" i="2"/>
  <c r="R3157" i="2"/>
  <c r="S3157" i="2" s="1"/>
  <c r="T3157" i="2" s="1"/>
  <c r="U3157" i="2" s="1"/>
  <c r="V3157" i="2" s="1"/>
  <c r="K3158" i="2"/>
  <c r="L3158" i="2"/>
  <c r="M3158" i="2" s="1"/>
  <c r="R3158" i="2"/>
  <c r="S3158" i="2" s="1"/>
  <c r="T3158" i="2" s="1"/>
  <c r="U3158" i="2" s="1"/>
  <c r="V3158" i="2" s="1"/>
  <c r="K3159" i="2"/>
  <c r="L3159" i="2"/>
  <c r="R3159" i="2"/>
  <c r="S3159" i="2" s="1"/>
  <c r="T3159" i="2" s="1"/>
  <c r="U3159" i="2" s="1"/>
  <c r="V3159" i="2" s="1"/>
  <c r="W3159" i="2" s="1"/>
  <c r="K3160" i="2"/>
  <c r="L3160" i="2"/>
  <c r="M3160" i="2" s="1"/>
  <c r="R3160" i="2"/>
  <c r="S3160" i="2" s="1"/>
  <c r="T3160" i="2" s="1"/>
  <c r="U3160" i="2" s="1"/>
  <c r="V3160" i="2" s="1"/>
  <c r="K3161" i="2"/>
  <c r="L3161" i="2"/>
  <c r="M3161" i="2" s="1"/>
  <c r="O3161" i="2" s="1"/>
  <c r="R3161" i="2"/>
  <c r="S3161" i="2" s="1"/>
  <c r="T3161" i="2" s="1"/>
  <c r="U3161" i="2" s="1"/>
  <c r="V3161" i="2" s="1"/>
  <c r="K3162" i="2"/>
  <c r="L3162" i="2"/>
  <c r="M3162" i="2" s="1"/>
  <c r="O3162" i="2" s="1"/>
  <c r="R3162" i="2"/>
  <c r="S3162" i="2" s="1"/>
  <c r="T3162" i="2" s="1"/>
  <c r="U3162" i="2" s="1"/>
  <c r="V3162" i="2" s="1"/>
  <c r="W3162" i="2" s="1"/>
  <c r="K3163" i="2"/>
  <c r="L3163" i="2"/>
  <c r="M3163" i="2" s="1"/>
  <c r="R3163" i="2"/>
  <c r="S3163" i="2" s="1"/>
  <c r="T3163" i="2" s="1"/>
  <c r="U3163" i="2" s="1"/>
  <c r="V3163" i="2" s="1"/>
  <c r="W3163" i="2" s="1"/>
  <c r="K3164" i="2"/>
  <c r="L3164" i="2"/>
  <c r="R3164" i="2"/>
  <c r="S3164" i="2" s="1"/>
  <c r="T3164" i="2" s="1"/>
  <c r="U3164" i="2" s="1"/>
  <c r="V3164" i="2" s="1"/>
  <c r="K3165" i="2"/>
  <c r="L3165" i="2"/>
  <c r="M3165" i="2" s="1"/>
  <c r="R3165" i="2"/>
  <c r="S3165" i="2" s="1"/>
  <c r="T3165" i="2" s="1"/>
  <c r="U3165" i="2" s="1"/>
  <c r="V3165" i="2" s="1"/>
  <c r="W3165" i="2" s="1"/>
  <c r="K3166" i="2"/>
  <c r="L3166" i="2"/>
  <c r="M3166" i="2" s="1"/>
  <c r="O3166" i="2" s="1"/>
  <c r="R3166" i="2"/>
  <c r="S3166" i="2" s="1"/>
  <c r="T3166" i="2" s="1"/>
  <c r="U3166" i="2" s="1"/>
  <c r="V3166" i="2" s="1"/>
  <c r="X3166" i="2" s="1"/>
  <c r="K3167" i="2"/>
  <c r="L3167" i="2"/>
  <c r="M3167" i="2" s="1"/>
  <c r="N3167" i="2" s="1"/>
  <c r="R3167" i="2"/>
  <c r="S3167" i="2" s="1"/>
  <c r="T3167" i="2" s="1"/>
  <c r="U3167" i="2" s="1"/>
  <c r="V3167" i="2" s="1"/>
  <c r="W3167" i="2" s="1"/>
  <c r="K3168" i="2"/>
  <c r="L3168" i="2"/>
  <c r="M3168" i="2" s="1"/>
  <c r="R3168" i="2"/>
  <c r="S3168" i="2" s="1"/>
  <c r="T3168" i="2" s="1"/>
  <c r="U3168" i="2" s="1"/>
  <c r="V3168" i="2" s="1"/>
  <c r="K3169" i="2"/>
  <c r="L3169" i="2"/>
  <c r="M3169" i="2" s="1"/>
  <c r="N3169" i="2" s="1"/>
  <c r="R3169" i="2"/>
  <c r="S3169" i="2" s="1"/>
  <c r="T3169" i="2" s="1"/>
  <c r="U3169" i="2" s="1"/>
  <c r="V3169" i="2" s="1"/>
  <c r="K3170" i="2"/>
  <c r="L3170" i="2"/>
  <c r="R3170" i="2"/>
  <c r="S3170" i="2" s="1"/>
  <c r="T3170" i="2" s="1"/>
  <c r="U3170" i="2" s="1"/>
  <c r="V3170" i="2" s="1"/>
  <c r="K3171" i="2"/>
  <c r="L3171" i="2"/>
  <c r="M3171" i="2" s="1"/>
  <c r="O3171" i="2" s="1"/>
  <c r="R3171" i="2"/>
  <c r="S3171" i="2" s="1"/>
  <c r="T3171" i="2" s="1"/>
  <c r="U3171" i="2" s="1"/>
  <c r="V3171" i="2" s="1"/>
  <c r="X3171" i="2" s="1"/>
  <c r="K3172" i="2"/>
  <c r="L3172" i="2"/>
  <c r="R3172" i="2"/>
  <c r="S3172" i="2" s="1"/>
  <c r="T3172" i="2" s="1"/>
  <c r="U3172" i="2" s="1"/>
  <c r="V3172" i="2" s="1"/>
  <c r="X3172" i="2" s="1"/>
  <c r="K3173" i="2"/>
  <c r="L3173" i="2"/>
  <c r="M3173" i="2" s="1"/>
  <c r="R3173" i="2"/>
  <c r="S3173" i="2" s="1"/>
  <c r="T3173" i="2" s="1"/>
  <c r="U3173" i="2" s="1"/>
  <c r="V3173" i="2" s="1"/>
  <c r="K3174" i="2"/>
  <c r="L3174" i="2"/>
  <c r="M3174" i="2" s="1"/>
  <c r="R3174" i="2"/>
  <c r="S3174" i="2" s="1"/>
  <c r="T3174" i="2" s="1"/>
  <c r="U3174" i="2" s="1"/>
  <c r="V3174" i="2" s="1"/>
  <c r="K3175" i="2"/>
  <c r="L3175" i="2"/>
  <c r="M3175" i="2" s="1"/>
  <c r="R3175" i="2"/>
  <c r="S3175" i="2" s="1"/>
  <c r="T3175" i="2" s="1"/>
  <c r="U3175" i="2" s="1"/>
  <c r="V3175" i="2" s="1"/>
  <c r="K3176" i="2"/>
  <c r="L3176" i="2"/>
  <c r="M3176" i="2" s="1"/>
  <c r="R3176" i="2"/>
  <c r="S3176" i="2" s="1"/>
  <c r="T3176" i="2" s="1"/>
  <c r="U3176" i="2" s="1"/>
  <c r="V3176" i="2" s="1"/>
  <c r="W3176" i="2" s="1"/>
  <c r="K3177" i="2"/>
  <c r="L3177" i="2"/>
  <c r="M3177" i="2" s="1"/>
  <c r="R3177" i="2"/>
  <c r="S3177" i="2" s="1"/>
  <c r="T3177" i="2" s="1"/>
  <c r="U3177" i="2" s="1"/>
  <c r="V3177" i="2" s="1"/>
  <c r="K3178" i="2"/>
  <c r="L3178" i="2"/>
  <c r="M3178" i="2" s="1"/>
  <c r="O3178" i="2" s="1"/>
  <c r="R3178" i="2"/>
  <c r="S3178" i="2" s="1"/>
  <c r="T3178" i="2" s="1"/>
  <c r="U3178" i="2" s="1"/>
  <c r="V3178" i="2" s="1"/>
  <c r="K3179" i="2"/>
  <c r="L3179" i="2"/>
  <c r="M3179" i="2" s="1"/>
  <c r="O3179" i="2" s="1"/>
  <c r="R3179" i="2"/>
  <c r="S3179" i="2" s="1"/>
  <c r="T3179" i="2" s="1"/>
  <c r="U3179" i="2" s="1"/>
  <c r="V3179" i="2" s="1"/>
  <c r="W3179" i="2" s="1"/>
  <c r="K3180" i="2"/>
  <c r="L3180" i="2"/>
  <c r="R3180" i="2"/>
  <c r="S3180" i="2" s="1"/>
  <c r="T3180" i="2" s="1"/>
  <c r="U3180" i="2" s="1"/>
  <c r="V3180" i="2" s="1"/>
  <c r="K3181" i="2"/>
  <c r="L3181" i="2"/>
  <c r="R3181" i="2"/>
  <c r="S3181" i="2" s="1"/>
  <c r="T3181" i="2" s="1"/>
  <c r="U3181" i="2" s="1"/>
  <c r="V3181" i="2" s="1"/>
  <c r="K3182" i="2"/>
  <c r="L3182" i="2"/>
  <c r="M3182" i="2" s="1"/>
  <c r="O3182" i="2" s="1"/>
  <c r="R3182" i="2"/>
  <c r="S3182" i="2" s="1"/>
  <c r="T3182" i="2" s="1"/>
  <c r="U3182" i="2" s="1"/>
  <c r="V3182" i="2" s="1"/>
  <c r="K3183" i="2"/>
  <c r="L3183" i="2"/>
  <c r="M3183" i="2" s="1"/>
  <c r="O3183" i="2" s="1"/>
  <c r="R3183" i="2"/>
  <c r="S3183" i="2" s="1"/>
  <c r="T3183" i="2" s="1"/>
  <c r="U3183" i="2" s="1"/>
  <c r="V3183" i="2" s="1"/>
  <c r="K3184" i="2"/>
  <c r="L3184" i="2"/>
  <c r="M3184" i="2" s="1"/>
  <c r="O3184" i="2" s="1"/>
  <c r="R3184" i="2"/>
  <c r="S3184" i="2" s="1"/>
  <c r="T3184" i="2" s="1"/>
  <c r="U3184" i="2" s="1"/>
  <c r="V3184" i="2" s="1"/>
  <c r="K3185" i="2"/>
  <c r="L3185" i="2"/>
  <c r="M3185" i="2" s="1"/>
  <c r="O3185" i="2" s="1"/>
  <c r="R3185" i="2"/>
  <c r="S3185" i="2" s="1"/>
  <c r="T3185" i="2" s="1"/>
  <c r="U3185" i="2" s="1"/>
  <c r="V3185" i="2" s="1"/>
  <c r="K3186" i="2"/>
  <c r="L3186" i="2"/>
  <c r="M3186" i="2" s="1"/>
  <c r="R3186" i="2"/>
  <c r="S3186" i="2" s="1"/>
  <c r="T3186" i="2" s="1"/>
  <c r="U3186" i="2" s="1"/>
  <c r="V3186" i="2" s="1"/>
  <c r="X3186" i="2" s="1"/>
  <c r="K3187" i="2"/>
  <c r="L3187" i="2"/>
  <c r="R3187" i="2"/>
  <c r="S3187" i="2" s="1"/>
  <c r="T3187" i="2" s="1"/>
  <c r="U3187" i="2" s="1"/>
  <c r="V3187" i="2" s="1"/>
  <c r="W3187" i="2" s="1"/>
  <c r="K3188" i="2"/>
  <c r="L3188" i="2"/>
  <c r="R3188" i="2"/>
  <c r="S3188" i="2" s="1"/>
  <c r="T3188" i="2" s="1"/>
  <c r="U3188" i="2" s="1"/>
  <c r="V3188" i="2" s="1"/>
  <c r="K3189" i="2"/>
  <c r="L3189" i="2"/>
  <c r="M3189" i="2" s="1"/>
  <c r="O3189" i="2" s="1"/>
  <c r="R3189" i="2"/>
  <c r="S3189" i="2" s="1"/>
  <c r="T3189" i="2" s="1"/>
  <c r="U3189" i="2" s="1"/>
  <c r="V3189" i="2" s="1"/>
  <c r="K3190" i="2"/>
  <c r="L3190" i="2"/>
  <c r="M3190" i="2" s="1"/>
  <c r="N3190" i="2" s="1"/>
  <c r="R3190" i="2"/>
  <c r="S3190" i="2" s="1"/>
  <c r="T3190" i="2" s="1"/>
  <c r="U3190" i="2" s="1"/>
  <c r="V3190" i="2" s="1"/>
  <c r="W3190" i="2" s="1"/>
  <c r="K3191" i="2"/>
  <c r="L3191" i="2"/>
  <c r="M3191" i="2" s="1"/>
  <c r="O3191" i="2" s="1"/>
  <c r="R3191" i="2"/>
  <c r="S3191" i="2" s="1"/>
  <c r="T3191" i="2" s="1"/>
  <c r="U3191" i="2" s="1"/>
  <c r="V3191" i="2" s="1"/>
  <c r="W3191" i="2" s="1"/>
  <c r="K3192" i="2"/>
  <c r="L3192" i="2"/>
  <c r="M3192" i="2" s="1"/>
  <c r="O3192" i="2" s="1"/>
  <c r="R3192" i="2"/>
  <c r="S3192" i="2" s="1"/>
  <c r="T3192" i="2" s="1"/>
  <c r="U3192" i="2" s="1"/>
  <c r="V3192" i="2" s="1"/>
  <c r="K3193" i="2"/>
  <c r="L3193" i="2"/>
  <c r="M3193" i="2" s="1"/>
  <c r="R3193" i="2"/>
  <c r="S3193" i="2" s="1"/>
  <c r="T3193" i="2" s="1"/>
  <c r="U3193" i="2" s="1"/>
  <c r="V3193" i="2" s="1"/>
  <c r="K3194" i="2"/>
  <c r="L3194" i="2"/>
  <c r="R3194" i="2"/>
  <c r="S3194" i="2" s="1"/>
  <c r="T3194" i="2" s="1"/>
  <c r="U3194" i="2" s="1"/>
  <c r="V3194" i="2" s="1"/>
  <c r="X3194" i="2" s="1"/>
  <c r="K3195" i="2"/>
  <c r="L3195" i="2"/>
  <c r="M3195" i="2" s="1"/>
  <c r="O3195" i="2" s="1"/>
  <c r="R3195" i="2"/>
  <c r="S3195" i="2" s="1"/>
  <c r="T3195" i="2" s="1"/>
  <c r="U3195" i="2" s="1"/>
  <c r="V3195" i="2" s="1"/>
  <c r="K3196" i="2"/>
  <c r="L3196" i="2"/>
  <c r="M3196" i="2" s="1"/>
  <c r="R3196" i="2"/>
  <c r="S3196" i="2" s="1"/>
  <c r="T3196" i="2" s="1"/>
  <c r="U3196" i="2" s="1"/>
  <c r="V3196" i="2" s="1"/>
  <c r="K3197" i="2"/>
  <c r="L3197" i="2"/>
  <c r="M3197" i="2" s="1"/>
  <c r="O3197" i="2" s="1"/>
  <c r="R3197" i="2"/>
  <c r="S3197" i="2" s="1"/>
  <c r="T3197" i="2" s="1"/>
  <c r="U3197" i="2" s="1"/>
  <c r="V3197" i="2" s="1"/>
  <c r="W3197" i="2" s="1"/>
  <c r="K3198" i="2"/>
  <c r="L3198" i="2"/>
  <c r="M3198" i="2" s="1"/>
  <c r="R3198" i="2"/>
  <c r="S3198" i="2" s="1"/>
  <c r="T3198" i="2" s="1"/>
  <c r="U3198" i="2" s="1"/>
  <c r="V3198" i="2" s="1"/>
  <c r="K3199" i="2"/>
  <c r="L3199" i="2"/>
  <c r="M3199" i="2" s="1"/>
  <c r="R3199" i="2"/>
  <c r="S3199" i="2" s="1"/>
  <c r="T3199" i="2" s="1"/>
  <c r="U3199" i="2" s="1"/>
  <c r="V3199" i="2" s="1"/>
  <c r="K3200" i="2"/>
  <c r="L3200" i="2"/>
  <c r="M3200" i="2" s="1"/>
  <c r="R3200" i="2"/>
  <c r="S3200" i="2" s="1"/>
  <c r="T3200" i="2" s="1"/>
  <c r="U3200" i="2" s="1"/>
  <c r="V3200" i="2" s="1"/>
  <c r="K3201" i="2"/>
  <c r="L3201" i="2"/>
  <c r="M3201" i="2" s="1"/>
  <c r="N3201" i="2" s="1"/>
  <c r="R3201" i="2"/>
  <c r="S3201" i="2" s="1"/>
  <c r="T3201" i="2" s="1"/>
  <c r="U3201" i="2" s="1"/>
  <c r="V3201" i="2" s="1"/>
  <c r="W3201" i="2" s="1"/>
  <c r="K3202" i="2"/>
  <c r="L3202" i="2"/>
  <c r="M3202" i="2" s="1"/>
  <c r="O3202" i="2" s="1"/>
  <c r="R3202" i="2"/>
  <c r="S3202" i="2" s="1"/>
  <c r="T3202" i="2" s="1"/>
  <c r="U3202" i="2" s="1"/>
  <c r="V3202" i="2" s="1"/>
  <c r="K3203" i="2"/>
  <c r="L3203" i="2"/>
  <c r="M3203" i="2" s="1"/>
  <c r="R3203" i="2"/>
  <c r="S3203" i="2" s="1"/>
  <c r="T3203" i="2" s="1"/>
  <c r="U3203" i="2" s="1"/>
  <c r="V3203" i="2" s="1"/>
  <c r="K3204" i="2"/>
  <c r="L3204" i="2"/>
  <c r="R3204" i="2"/>
  <c r="S3204" i="2" s="1"/>
  <c r="T3204" i="2" s="1"/>
  <c r="U3204" i="2" s="1"/>
  <c r="V3204" i="2" s="1"/>
  <c r="X3204" i="2" s="1"/>
  <c r="K3205" i="2"/>
  <c r="L3205" i="2"/>
  <c r="M3205" i="2" s="1"/>
  <c r="O3205" i="2" s="1"/>
  <c r="R3205" i="2"/>
  <c r="S3205" i="2" s="1"/>
  <c r="T3205" i="2" s="1"/>
  <c r="U3205" i="2" s="1"/>
  <c r="V3205" i="2" s="1"/>
  <c r="W3205" i="2" s="1"/>
  <c r="K3206" i="2"/>
  <c r="L3206" i="2"/>
  <c r="R3206" i="2"/>
  <c r="S3206" i="2" s="1"/>
  <c r="T3206" i="2" s="1"/>
  <c r="U3206" i="2" s="1"/>
  <c r="V3206" i="2" s="1"/>
  <c r="K3207" i="2"/>
  <c r="L3207" i="2"/>
  <c r="M3207" i="2" s="1"/>
  <c r="R3207" i="2"/>
  <c r="S3207" i="2" s="1"/>
  <c r="T3207" i="2" s="1"/>
  <c r="U3207" i="2" s="1"/>
  <c r="V3207" i="2" s="1"/>
  <c r="K3208" i="2"/>
  <c r="L3208" i="2"/>
  <c r="M3208" i="2" s="1"/>
  <c r="R3208" i="2"/>
  <c r="S3208" i="2" s="1"/>
  <c r="T3208" i="2" s="1"/>
  <c r="U3208" i="2" s="1"/>
  <c r="V3208" i="2" s="1"/>
  <c r="K3209" i="2"/>
  <c r="L3209" i="2"/>
  <c r="R3209" i="2"/>
  <c r="S3209" i="2" s="1"/>
  <c r="T3209" i="2" s="1"/>
  <c r="U3209" i="2" s="1"/>
  <c r="V3209" i="2" s="1"/>
  <c r="K3210" i="2"/>
  <c r="L3210" i="2"/>
  <c r="M3210" i="2" s="1"/>
  <c r="R3210" i="2"/>
  <c r="S3210" i="2" s="1"/>
  <c r="T3210" i="2" s="1"/>
  <c r="U3210" i="2" s="1"/>
  <c r="V3210" i="2" s="1"/>
  <c r="K3211" i="2"/>
  <c r="L3211" i="2"/>
  <c r="M3211" i="2" s="1"/>
  <c r="R3211" i="2"/>
  <c r="S3211" i="2" s="1"/>
  <c r="T3211" i="2" s="1"/>
  <c r="U3211" i="2" s="1"/>
  <c r="V3211" i="2" s="1"/>
  <c r="X3211" i="2" s="1"/>
  <c r="K3212" i="2"/>
  <c r="L3212" i="2"/>
  <c r="M3212" i="2" s="1"/>
  <c r="O3212" i="2" s="1"/>
  <c r="R3212" i="2"/>
  <c r="S3212" i="2" s="1"/>
  <c r="T3212" i="2" s="1"/>
  <c r="U3212" i="2" s="1"/>
  <c r="V3212" i="2" s="1"/>
  <c r="K3213" i="2"/>
  <c r="L3213" i="2"/>
  <c r="M3213" i="2" s="1"/>
  <c r="R3213" i="2"/>
  <c r="S3213" i="2" s="1"/>
  <c r="T3213" i="2" s="1"/>
  <c r="U3213" i="2" s="1"/>
  <c r="V3213" i="2" s="1"/>
  <c r="K3214" i="2"/>
  <c r="L3214" i="2"/>
  <c r="M3214" i="2" s="1"/>
  <c r="N3214" i="2" s="1"/>
  <c r="R3214" i="2"/>
  <c r="S3214" i="2" s="1"/>
  <c r="T3214" i="2" s="1"/>
  <c r="U3214" i="2" s="1"/>
  <c r="V3214" i="2" s="1"/>
  <c r="W3214" i="2" s="1"/>
  <c r="K3215" i="2"/>
  <c r="L3215" i="2"/>
  <c r="M3215" i="2" s="1"/>
  <c r="O3215" i="2" s="1"/>
  <c r="R3215" i="2"/>
  <c r="S3215" i="2" s="1"/>
  <c r="T3215" i="2" s="1"/>
  <c r="U3215" i="2" s="1"/>
  <c r="V3215" i="2" s="1"/>
  <c r="W3215" i="2" s="1"/>
  <c r="K3216" i="2"/>
  <c r="L3216" i="2"/>
  <c r="M3216" i="2" s="1"/>
  <c r="O3216" i="2" s="1"/>
  <c r="R3216" i="2"/>
  <c r="S3216" i="2" s="1"/>
  <c r="T3216" i="2" s="1"/>
  <c r="U3216" i="2" s="1"/>
  <c r="V3216" i="2" s="1"/>
  <c r="K3217" i="2"/>
  <c r="L3217" i="2"/>
  <c r="M3217" i="2" s="1"/>
  <c r="R3217" i="2"/>
  <c r="S3217" i="2" s="1"/>
  <c r="T3217" i="2" s="1"/>
  <c r="U3217" i="2" s="1"/>
  <c r="V3217" i="2" s="1"/>
  <c r="K3218" i="2"/>
  <c r="L3218" i="2"/>
  <c r="M3218" i="2" s="1"/>
  <c r="R3218" i="2"/>
  <c r="S3218" i="2" s="1"/>
  <c r="T3218" i="2" s="1"/>
  <c r="U3218" i="2" s="1"/>
  <c r="V3218" i="2" s="1"/>
  <c r="X3218" i="2" s="1"/>
  <c r="K3219" i="2"/>
  <c r="L3219" i="2"/>
  <c r="M3219" i="2" s="1"/>
  <c r="O3219" i="2" s="1"/>
  <c r="R3219" i="2"/>
  <c r="S3219" i="2" s="1"/>
  <c r="T3219" i="2" s="1"/>
  <c r="U3219" i="2" s="1"/>
  <c r="V3219" i="2" s="1"/>
  <c r="K3220" i="2"/>
  <c r="L3220" i="2"/>
  <c r="M3220" i="2" s="1"/>
  <c r="O3220" i="2" s="1"/>
  <c r="R3220" i="2"/>
  <c r="S3220" i="2" s="1"/>
  <c r="T3220" i="2" s="1"/>
  <c r="U3220" i="2" s="1"/>
  <c r="V3220" i="2" s="1"/>
  <c r="W3220" i="2" s="1"/>
  <c r="K3221" i="2"/>
  <c r="L3221" i="2"/>
  <c r="M3221" i="2" s="1"/>
  <c r="O3221" i="2" s="1"/>
  <c r="R3221" i="2"/>
  <c r="S3221" i="2" s="1"/>
  <c r="T3221" i="2" s="1"/>
  <c r="U3221" i="2" s="1"/>
  <c r="V3221" i="2" s="1"/>
  <c r="K3222" i="2"/>
  <c r="L3222" i="2"/>
  <c r="M3222" i="2" s="1"/>
  <c r="O3222" i="2" s="1"/>
  <c r="R3222" i="2"/>
  <c r="S3222" i="2" s="1"/>
  <c r="T3222" i="2" s="1"/>
  <c r="U3222" i="2" s="1"/>
  <c r="V3222" i="2" s="1"/>
  <c r="K3223" i="2"/>
  <c r="L3223" i="2"/>
  <c r="M3223" i="2" s="1"/>
  <c r="R3223" i="2"/>
  <c r="S3223" i="2" s="1"/>
  <c r="T3223" i="2" s="1"/>
  <c r="U3223" i="2" s="1"/>
  <c r="V3223" i="2" s="1"/>
  <c r="W3223" i="2" s="1"/>
  <c r="K3224" i="2"/>
  <c r="L3224" i="2"/>
  <c r="M3224" i="2" s="1"/>
  <c r="O3224" i="2" s="1"/>
  <c r="R3224" i="2"/>
  <c r="S3224" i="2" s="1"/>
  <c r="T3224" i="2" s="1"/>
  <c r="U3224" i="2" s="1"/>
  <c r="V3224" i="2" s="1"/>
  <c r="K3225" i="2"/>
  <c r="L3225" i="2"/>
  <c r="M3225" i="2" s="1"/>
  <c r="O3225" i="2" s="1"/>
  <c r="R3225" i="2"/>
  <c r="S3225" i="2" s="1"/>
  <c r="T3225" i="2" s="1"/>
  <c r="U3225" i="2" s="1"/>
  <c r="V3225" i="2" s="1"/>
  <c r="K3226" i="2"/>
  <c r="L3226" i="2"/>
  <c r="M3226" i="2" s="1"/>
  <c r="O3226" i="2" s="1"/>
  <c r="R3226" i="2"/>
  <c r="S3226" i="2" s="1"/>
  <c r="T3226" i="2" s="1"/>
  <c r="U3226" i="2" s="1"/>
  <c r="V3226" i="2" s="1"/>
  <c r="K3227" i="2"/>
  <c r="L3227" i="2"/>
  <c r="M3227" i="2" s="1"/>
  <c r="R3227" i="2"/>
  <c r="S3227" i="2" s="1"/>
  <c r="T3227" i="2" s="1"/>
  <c r="U3227" i="2" s="1"/>
  <c r="V3227" i="2" s="1"/>
  <c r="X3227" i="2" s="1"/>
  <c r="K3228" i="2"/>
  <c r="L3228" i="2"/>
  <c r="R3228" i="2"/>
  <c r="S3228" i="2" s="1"/>
  <c r="T3228" i="2" s="1"/>
  <c r="U3228" i="2" s="1"/>
  <c r="V3228" i="2" s="1"/>
  <c r="K3229" i="2"/>
  <c r="L3229" i="2"/>
  <c r="M3229" i="2" s="1"/>
  <c r="O3229" i="2" s="1"/>
  <c r="R3229" i="2"/>
  <c r="S3229" i="2" s="1"/>
  <c r="T3229" i="2" s="1"/>
  <c r="U3229" i="2" s="1"/>
  <c r="V3229" i="2" s="1"/>
  <c r="K3230" i="2"/>
  <c r="L3230" i="2"/>
  <c r="R3230" i="2"/>
  <c r="S3230" i="2" s="1"/>
  <c r="T3230" i="2" s="1"/>
  <c r="U3230" i="2" s="1"/>
  <c r="V3230" i="2" s="1"/>
  <c r="K3231" i="2"/>
  <c r="L3231" i="2"/>
  <c r="R3231" i="2"/>
  <c r="S3231" i="2" s="1"/>
  <c r="T3231" i="2" s="1"/>
  <c r="U3231" i="2" s="1"/>
  <c r="V3231" i="2" s="1"/>
  <c r="X3231" i="2" s="1"/>
  <c r="K3232" i="2"/>
  <c r="L3232" i="2"/>
  <c r="M3232" i="2" s="1"/>
  <c r="N3232" i="2" s="1"/>
  <c r="R3232" i="2"/>
  <c r="S3232" i="2" s="1"/>
  <c r="T3232" i="2" s="1"/>
  <c r="U3232" i="2" s="1"/>
  <c r="V3232" i="2" s="1"/>
  <c r="K3233" i="2"/>
  <c r="L3233" i="2"/>
  <c r="M3233" i="2" s="1"/>
  <c r="R3233" i="2"/>
  <c r="S3233" i="2" s="1"/>
  <c r="T3233" i="2" s="1"/>
  <c r="U3233" i="2" s="1"/>
  <c r="V3233" i="2" s="1"/>
  <c r="W3233" i="2" s="1"/>
  <c r="K3234" i="2"/>
  <c r="L3234" i="2"/>
  <c r="M3234" i="2" s="1"/>
  <c r="R3234" i="2"/>
  <c r="S3234" i="2" s="1"/>
  <c r="T3234" i="2" s="1"/>
  <c r="U3234" i="2" s="1"/>
  <c r="V3234" i="2" s="1"/>
  <c r="K3235" i="2"/>
  <c r="L3235" i="2"/>
  <c r="M3235" i="2" s="1"/>
  <c r="O3235" i="2" s="1"/>
  <c r="R3235" i="2"/>
  <c r="S3235" i="2" s="1"/>
  <c r="T3235" i="2" s="1"/>
  <c r="U3235" i="2" s="1"/>
  <c r="V3235" i="2" s="1"/>
  <c r="W3235" i="2" s="1"/>
  <c r="K3236" i="2"/>
  <c r="L3236" i="2"/>
  <c r="R3236" i="2"/>
  <c r="S3236" i="2" s="1"/>
  <c r="T3236" i="2" s="1"/>
  <c r="U3236" i="2" s="1"/>
  <c r="V3236" i="2" s="1"/>
  <c r="K3237" i="2"/>
  <c r="L3237" i="2"/>
  <c r="M3237" i="2" s="1"/>
  <c r="O3237" i="2" s="1"/>
  <c r="R3237" i="2"/>
  <c r="S3237" i="2" s="1"/>
  <c r="T3237" i="2" s="1"/>
  <c r="U3237" i="2" s="1"/>
  <c r="V3237" i="2" s="1"/>
  <c r="K3238" i="2"/>
  <c r="L3238" i="2"/>
  <c r="M3238" i="2" s="1"/>
  <c r="O3238" i="2" s="1"/>
  <c r="R3238" i="2"/>
  <c r="S3238" i="2" s="1"/>
  <c r="T3238" i="2" s="1"/>
  <c r="U3238" i="2" s="1"/>
  <c r="V3238" i="2" s="1"/>
  <c r="K3239" i="2"/>
  <c r="L3239" i="2"/>
  <c r="M3239" i="2" s="1"/>
  <c r="N3239" i="2" s="1"/>
  <c r="R3239" i="2"/>
  <c r="S3239" i="2" s="1"/>
  <c r="T3239" i="2" s="1"/>
  <c r="U3239" i="2" s="1"/>
  <c r="V3239" i="2" s="1"/>
  <c r="K3240" i="2"/>
  <c r="L3240" i="2"/>
  <c r="M3240" i="2" s="1"/>
  <c r="R3240" i="2"/>
  <c r="S3240" i="2" s="1"/>
  <c r="T3240" i="2" s="1"/>
  <c r="U3240" i="2" s="1"/>
  <c r="V3240" i="2" s="1"/>
  <c r="K3241" i="2"/>
  <c r="L3241" i="2"/>
  <c r="M3241" i="2" s="1"/>
  <c r="N3241" i="2" s="1"/>
  <c r="R3241" i="2"/>
  <c r="S3241" i="2" s="1"/>
  <c r="T3241" i="2" s="1"/>
  <c r="U3241" i="2" s="1"/>
  <c r="V3241" i="2" s="1"/>
  <c r="K3242" i="2"/>
  <c r="L3242" i="2"/>
  <c r="M3242" i="2" s="1"/>
  <c r="R3242" i="2"/>
  <c r="S3242" i="2" s="1"/>
  <c r="T3242" i="2" s="1"/>
  <c r="U3242" i="2" s="1"/>
  <c r="V3242" i="2" s="1"/>
  <c r="K3243" i="2"/>
  <c r="L3243" i="2"/>
  <c r="R3243" i="2"/>
  <c r="S3243" i="2" s="1"/>
  <c r="T3243" i="2" s="1"/>
  <c r="U3243" i="2" s="1"/>
  <c r="V3243" i="2" s="1"/>
  <c r="K3244" i="2"/>
  <c r="L3244" i="2"/>
  <c r="R3244" i="2"/>
  <c r="S3244" i="2" s="1"/>
  <c r="T3244" i="2" s="1"/>
  <c r="U3244" i="2" s="1"/>
  <c r="V3244" i="2" s="1"/>
  <c r="K3245" i="2"/>
  <c r="L3245" i="2"/>
  <c r="M3245" i="2" s="1"/>
  <c r="N3245" i="2" s="1"/>
  <c r="R3245" i="2"/>
  <c r="S3245" i="2" s="1"/>
  <c r="T3245" i="2" s="1"/>
  <c r="U3245" i="2" s="1"/>
  <c r="V3245" i="2" s="1"/>
  <c r="K3246" i="2"/>
  <c r="L3246" i="2"/>
  <c r="M3246" i="2" s="1"/>
  <c r="R3246" i="2"/>
  <c r="S3246" i="2" s="1"/>
  <c r="T3246" i="2" s="1"/>
  <c r="U3246" i="2" s="1"/>
  <c r="V3246" i="2" s="1"/>
  <c r="K3247" i="2"/>
  <c r="L3247" i="2"/>
  <c r="R3247" i="2"/>
  <c r="S3247" i="2" s="1"/>
  <c r="T3247" i="2" s="1"/>
  <c r="U3247" i="2" s="1"/>
  <c r="V3247" i="2" s="1"/>
  <c r="K3248" i="2"/>
  <c r="L3248" i="2"/>
  <c r="M3248" i="2" s="1"/>
  <c r="O3248" i="2" s="1"/>
  <c r="R3248" i="2"/>
  <c r="S3248" i="2" s="1"/>
  <c r="T3248" i="2" s="1"/>
  <c r="U3248" i="2" s="1"/>
  <c r="V3248" i="2" s="1"/>
  <c r="W3248" i="2" s="1"/>
  <c r="K3249" i="2"/>
  <c r="L3249" i="2"/>
  <c r="R3249" i="2"/>
  <c r="S3249" i="2" s="1"/>
  <c r="T3249" i="2" s="1"/>
  <c r="U3249" i="2" s="1"/>
  <c r="V3249" i="2" s="1"/>
  <c r="K3250" i="2"/>
  <c r="L3250" i="2"/>
  <c r="R3250" i="2"/>
  <c r="S3250" i="2" s="1"/>
  <c r="T3250" i="2" s="1"/>
  <c r="U3250" i="2" s="1"/>
  <c r="V3250" i="2" s="1"/>
  <c r="K3251" i="2"/>
  <c r="L3251" i="2"/>
  <c r="M3251" i="2" s="1"/>
  <c r="O3251" i="2" s="1"/>
  <c r="R3251" i="2"/>
  <c r="S3251" i="2" s="1"/>
  <c r="T3251" i="2" s="1"/>
  <c r="U3251" i="2" s="1"/>
  <c r="V3251" i="2" s="1"/>
  <c r="K3252" i="2"/>
  <c r="L3252" i="2"/>
  <c r="R3252" i="2"/>
  <c r="S3252" i="2" s="1"/>
  <c r="T3252" i="2" s="1"/>
  <c r="U3252" i="2" s="1"/>
  <c r="V3252" i="2" s="1"/>
  <c r="W3252" i="2" s="1"/>
  <c r="K3253" i="2"/>
  <c r="L3253" i="2"/>
  <c r="M3253" i="2" s="1"/>
  <c r="O3253" i="2" s="1"/>
  <c r="R3253" i="2"/>
  <c r="S3253" i="2" s="1"/>
  <c r="T3253" i="2" s="1"/>
  <c r="U3253" i="2" s="1"/>
  <c r="V3253" i="2" s="1"/>
  <c r="K3254" i="2"/>
  <c r="L3254" i="2"/>
  <c r="R3254" i="2"/>
  <c r="S3254" i="2" s="1"/>
  <c r="T3254" i="2" s="1"/>
  <c r="U3254" i="2" s="1"/>
  <c r="V3254" i="2" s="1"/>
  <c r="X3254" i="2" s="1"/>
  <c r="K3255" i="2"/>
  <c r="L3255" i="2"/>
  <c r="M3255" i="2" s="1"/>
  <c r="R3255" i="2"/>
  <c r="S3255" i="2" s="1"/>
  <c r="T3255" i="2" s="1"/>
  <c r="U3255" i="2" s="1"/>
  <c r="V3255" i="2" s="1"/>
  <c r="K3256" i="2"/>
  <c r="L3256" i="2"/>
  <c r="M3256" i="2" s="1"/>
  <c r="R3256" i="2"/>
  <c r="S3256" i="2" s="1"/>
  <c r="T3256" i="2" s="1"/>
  <c r="U3256" i="2" s="1"/>
  <c r="V3256" i="2" s="1"/>
  <c r="K3257" i="2"/>
  <c r="L3257" i="2"/>
  <c r="M3257" i="2" s="1"/>
  <c r="O3257" i="2" s="1"/>
  <c r="R3257" i="2"/>
  <c r="S3257" i="2" s="1"/>
  <c r="T3257" i="2" s="1"/>
  <c r="U3257" i="2" s="1"/>
  <c r="V3257" i="2" s="1"/>
  <c r="K3258" i="2"/>
  <c r="L3258" i="2"/>
  <c r="M3258" i="2" s="1"/>
  <c r="R3258" i="2"/>
  <c r="S3258" i="2" s="1"/>
  <c r="T3258" i="2" s="1"/>
  <c r="U3258" i="2" s="1"/>
  <c r="V3258" i="2" s="1"/>
  <c r="K3259" i="2"/>
  <c r="L3259" i="2"/>
  <c r="M3259" i="2" s="1"/>
  <c r="R3259" i="2"/>
  <c r="S3259" i="2" s="1"/>
  <c r="T3259" i="2" s="1"/>
  <c r="U3259" i="2" s="1"/>
  <c r="V3259" i="2" s="1"/>
  <c r="W3259" i="2" s="1"/>
  <c r="K3260" i="2"/>
  <c r="L3260" i="2"/>
  <c r="R3260" i="2"/>
  <c r="S3260" i="2" s="1"/>
  <c r="T3260" i="2" s="1"/>
  <c r="U3260" i="2" s="1"/>
  <c r="V3260" i="2" s="1"/>
  <c r="K3261" i="2"/>
  <c r="L3261" i="2"/>
  <c r="M3261" i="2" s="1"/>
  <c r="N3261" i="2" s="1"/>
  <c r="R3261" i="2"/>
  <c r="S3261" i="2" s="1"/>
  <c r="T3261" i="2" s="1"/>
  <c r="U3261" i="2" s="1"/>
  <c r="V3261" i="2" s="1"/>
  <c r="K3262" i="2"/>
  <c r="L3262" i="2"/>
  <c r="M3262" i="2" s="1"/>
  <c r="R3262" i="2"/>
  <c r="S3262" i="2" s="1"/>
  <c r="T3262" i="2" s="1"/>
  <c r="U3262" i="2" s="1"/>
  <c r="V3262" i="2" s="1"/>
  <c r="K3263" i="2"/>
  <c r="L3263" i="2"/>
  <c r="M3263" i="2" s="1"/>
  <c r="O3263" i="2" s="1"/>
  <c r="R3263" i="2"/>
  <c r="S3263" i="2" s="1"/>
  <c r="T3263" i="2" s="1"/>
  <c r="U3263" i="2" s="1"/>
  <c r="V3263" i="2" s="1"/>
  <c r="K3264" i="2"/>
  <c r="L3264" i="2"/>
  <c r="M3264" i="2" s="1"/>
  <c r="R3264" i="2"/>
  <c r="S3264" i="2" s="1"/>
  <c r="T3264" i="2" s="1"/>
  <c r="U3264" i="2" s="1"/>
  <c r="V3264" i="2" s="1"/>
  <c r="K3265" i="2"/>
  <c r="L3265" i="2"/>
  <c r="M3265" i="2" s="1"/>
  <c r="O3265" i="2" s="1"/>
  <c r="R3265" i="2"/>
  <c r="S3265" i="2" s="1"/>
  <c r="T3265" i="2" s="1"/>
  <c r="U3265" i="2" s="1"/>
  <c r="V3265" i="2" s="1"/>
  <c r="K3266" i="2"/>
  <c r="L3266" i="2"/>
  <c r="M3266" i="2" s="1"/>
  <c r="R3266" i="2"/>
  <c r="S3266" i="2" s="1"/>
  <c r="T3266" i="2" s="1"/>
  <c r="U3266" i="2" s="1"/>
  <c r="V3266" i="2" s="1"/>
  <c r="K3267" i="2"/>
  <c r="L3267" i="2"/>
  <c r="M3267" i="2" s="1"/>
  <c r="O3267" i="2" s="1"/>
  <c r="R3267" i="2"/>
  <c r="S3267" i="2" s="1"/>
  <c r="T3267" i="2" s="1"/>
  <c r="U3267" i="2" s="1"/>
  <c r="V3267" i="2" s="1"/>
  <c r="K3268" i="2"/>
  <c r="L3268" i="2"/>
  <c r="R3268" i="2"/>
  <c r="S3268" i="2" s="1"/>
  <c r="T3268" i="2" s="1"/>
  <c r="U3268" i="2" s="1"/>
  <c r="V3268" i="2" s="1"/>
  <c r="K3269" i="2"/>
  <c r="L3269" i="2"/>
  <c r="M3269" i="2" s="1"/>
  <c r="R3269" i="2"/>
  <c r="S3269" i="2" s="1"/>
  <c r="T3269" i="2" s="1"/>
  <c r="U3269" i="2" s="1"/>
  <c r="V3269" i="2" s="1"/>
  <c r="K3270" i="2"/>
  <c r="L3270" i="2"/>
  <c r="M3270" i="2" s="1"/>
  <c r="O3270" i="2" s="1"/>
  <c r="R3270" i="2"/>
  <c r="S3270" i="2" s="1"/>
  <c r="T3270" i="2" s="1"/>
  <c r="U3270" i="2" s="1"/>
  <c r="V3270" i="2" s="1"/>
  <c r="K3271" i="2"/>
  <c r="L3271" i="2"/>
  <c r="R3271" i="2"/>
  <c r="S3271" i="2" s="1"/>
  <c r="T3271" i="2" s="1"/>
  <c r="U3271" i="2" s="1"/>
  <c r="V3271" i="2" s="1"/>
  <c r="K3272" i="2"/>
  <c r="L3272" i="2"/>
  <c r="M3272" i="2" s="1"/>
  <c r="R3272" i="2"/>
  <c r="S3272" i="2" s="1"/>
  <c r="T3272" i="2" s="1"/>
  <c r="U3272" i="2" s="1"/>
  <c r="V3272" i="2" s="1"/>
  <c r="K3273" i="2"/>
  <c r="L3273" i="2"/>
  <c r="M3273" i="2" s="1"/>
  <c r="N3273" i="2" s="1"/>
  <c r="R3273" i="2"/>
  <c r="S3273" i="2" s="1"/>
  <c r="T3273" i="2" s="1"/>
  <c r="U3273" i="2" s="1"/>
  <c r="V3273" i="2" s="1"/>
  <c r="W3273" i="2" s="1"/>
  <c r="K3274" i="2"/>
  <c r="L3274" i="2"/>
  <c r="M3274" i="2" s="1"/>
  <c r="R3274" i="2"/>
  <c r="S3274" i="2" s="1"/>
  <c r="T3274" i="2" s="1"/>
  <c r="U3274" i="2" s="1"/>
  <c r="V3274" i="2" s="1"/>
  <c r="K3275" i="2"/>
  <c r="L3275" i="2"/>
  <c r="R3275" i="2"/>
  <c r="S3275" i="2" s="1"/>
  <c r="T3275" i="2" s="1"/>
  <c r="U3275" i="2" s="1"/>
  <c r="V3275" i="2" s="1"/>
  <c r="K3276" i="2"/>
  <c r="L3276" i="2"/>
  <c r="M3276" i="2" s="1"/>
  <c r="O3276" i="2" s="1"/>
  <c r="R3276" i="2"/>
  <c r="S3276" i="2" s="1"/>
  <c r="T3276" i="2" s="1"/>
  <c r="U3276" i="2" s="1"/>
  <c r="V3276" i="2" s="1"/>
  <c r="X3276" i="2" s="1"/>
  <c r="K3277" i="2"/>
  <c r="L3277" i="2"/>
  <c r="R3277" i="2"/>
  <c r="S3277" i="2" s="1"/>
  <c r="T3277" i="2" s="1"/>
  <c r="U3277" i="2" s="1"/>
  <c r="V3277" i="2" s="1"/>
  <c r="W3277" i="2" s="1"/>
  <c r="K3278" i="2"/>
  <c r="L3278" i="2"/>
  <c r="M3278" i="2" s="1"/>
  <c r="R3278" i="2"/>
  <c r="S3278" i="2" s="1"/>
  <c r="T3278" i="2" s="1"/>
  <c r="U3278" i="2" s="1"/>
  <c r="V3278" i="2" s="1"/>
  <c r="K3279" i="2"/>
  <c r="L3279" i="2"/>
  <c r="M3279" i="2" s="1"/>
  <c r="O3279" i="2" s="1"/>
  <c r="R3279" i="2"/>
  <c r="S3279" i="2" s="1"/>
  <c r="T3279" i="2" s="1"/>
  <c r="U3279" i="2" s="1"/>
  <c r="V3279" i="2" s="1"/>
  <c r="K3280" i="2"/>
  <c r="L3280" i="2"/>
  <c r="M3280" i="2" s="1"/>
  <c r="R3280" i="2"/>
  <c r="S3280" i="2" s="1"/>
  <c r="T3280" i="2" s="1"/>
  <c r="U3280" i="2" s="1"/>
  <c r="V3280" i="2" s="1"/>
  <c r="K3281" i="2"/>
  <c r="L3281" i="2"/>
  <c r="M3281" i="2" s="1"/>
  <c r="O3281" i="2" s="1"/>
  <c r="R3281" i="2"/>
  <c r="S3281" i="2" s="1"/>
  <c r="T3281" i="2" s="1"/>
  <c r="U3281" i="2" s="1"/>
  <c r="V3281" i="2" s="1"/>
  <c r="K3282" i="2"/>
  <c r="L3282" i="2"/>
  <c r="M3282" i="2" s="1"/>
  <c r="R3282" i="2"/>
  <c r="S3282" i="2" s="1"/>
  <c r="T3282" i="2" s="1"/>
  <c r="U3282" i="2" s="1"/>
  <c r="V3282" i="2" s="1"/>
  <c r="K3283" i="2"/>
  <c r="L3283" i="2"/>
  <c r="M3283" i="2" s="1"/>
  <c r="O3283" i="2" s="1"/>
  <c r="R3283" i="2"/>
  <c r="S3283" i="2" s="1"/>
  <c r="T3283" i="2" s="1"/>
  <c r="U3283" i="2" s="1"/>
  <c r="V3283" i="2" s="1"/>
  <c r="K3284" i="2"/>
  <c r="L3284" i="2"/>
  <c r="R3284" i="2"/>
  <c r="S3284" i="2" s="1"/>
  <c r="T3284" i="2" s="1"/>
  <c r="U3284" i="2" s="1"/>
  <c r="V3284" i="2" s="1"/>
  <c r="K3285" i="2"/>
  <c r="L3285" i="2"/>
  <c r="M3285" i="2" s="1"/>
  <c r="R3285" i="2"/>
  <c r="S3285" i="2" s="1"/>
  <c r="T3285" i="2" s="1"/>
  <c r="U3285" i="2" s="1"/>
  <c r="V3285" i="2" s="1"/>
  <c r="W3285" i="2" s="1"/>
  <c r="K3286" i="2"/>
  <c r="L3286" i="2"/>
  <c r="M3286" i="2" s="1"/>
  <c r="O3286" i="2" s="1"/>
  <c r="R3286" i="2"/>
  <c r="S3286" i="2" s="1"/>
  <c r="T3286" i="2" s="1"/>
  <c r="U3286" i="2" s="1"/>
  <c r="V3286" i="2" s="1"/>
  <c r="K3287" i="2"/>
  <c r="L3287" i="2"/>
  <c r="M3287" i="2" s="1"/>
  <c r="R3287" i="2"/>
  <c r="S3287" i="2" s="1"/>
  <c r="T3287" i="2" s="1"/>
  <c r="U3287" i="2" s="1"/>
  <c r="V3287" i="2" s="1"/>
  <c r="K3288" i="2"/>
  <c r="L3288" i="2"/>
  <c r="M3288" i="2" s="1"/>
  <c r="R3288" i="2"/>
  <c r="S3288" i="2" s="1"/>
  <c r="T3288" i="2" s="1"/>
  <c r="U3288" i="2" s="1"/>
  <c r="V3288" i="2" s="1"/>
  <c r="K3289" i="2"/>
  <c r="L3289" i="2"/>
  <c r="M3289" i="2" s="1"/>
  <c r="N3289" i="2" s="1"/>
  <c r="R3289" i="2"/>
  <c r="S3289" i="2" s="1"/>
  <c r="T3289" i="2" s="1"/>
  <c r="U3289" i="2" s="1"/>
  <c r="V3289" i="2" s="1"/>
  <c r="K3290" i="2"/>
  <c r="L3290" i="2"/>
  <c r="R3290" i="2"/>
  <c r="S3290" i="2" s="1"/>
  <c r="T3290" i="2" s="1"/>
  <c r="U3290" i="2" s="1"/>
  <c r="V3290" i="2" s="1"/>
  <c r="K3291" i="2"/>
  <c r="L3291" i="2"/>
  <c r="R3291" i="2"/>
  <c r="S3291" i="2" s="1"/>
  <c r="T3291" i="2" s="1"/>
  <c r="U3291" i="2" s="1"/>
  <c r="V3291" i="2" s="1"/>
  <c r="W3291" i="2" s="1"/>
  <c r="K3292" i="2"/>
  <c r="L3292" i="2"/>
  <c r="R3292" i="2"/>
  <c r="S3292" i="2" s="1"/>
  <c r="T3292" i="2" s="1"/>
  <c r="U3292" i="2" s="1"/>
  <c r="V3292" i="2" s="1"/>
  <c r="K3293" i="2"/>
  <c r="L3293" i="2"/>
  <c r="M3293" i="2" s="1"/>
  <c r="R3293" i="2"/>
  <c r="S3293" i="2" s="1"/>
  <c r="T3293" i="2" s="1"/>
  <c r="U3293" i="2" s="1"/>
  <c r="V3293" i="2" s="1"/>
  <c r="K3294" i="2"/>
  <c r="L3294" i="2"/>
  <c r="M3294" i="2" s="1"/>
  <c r="R3294" i="2"/>
  <c r="S3294" i="2" s="1"/>
  <c r="T3294" i="2" s="1"/>
  <c r="U3294" i="2" s="1"/>
  <c r="V3294" i="2" s="1"/>
  <c r="K3295" i="2"/>
  <c r="L3295" i="2"/>
  <c r="M3295" i="2" s="1"/>
  <c r="N3295" i="2" s="1"/>
  <c r="R3295" i="2"/>
  <c r="S3295" i="2" s="1"/>
  <c r="T3295" i="2" s="1"/>
  <c r="U3295" i="2" s="1"/>
  <c r="V3295" i="2" s="1"/>
  <c r="W3295" i="2" s="1"/>
  <c r="K3296" i="2"/>
  <c r="L3296" i="2"/>
  <c r="R3296" i="2"/>
  <c r="S3296" i="2" s="1"/>
  <c r="T3296" i="2" s="1"/>
  <c r="U3296" i="2" s="1"/>
  <c r="V3296" i="2" s="1"/>
  <c r="K3297" i="2"/>
  <c r="L3297" i="2"/>
  <c r="M3297" i="2" s="1"/>
  <c r="R3297" i="2"/>
  <c r="S3297" i="2" s="1"/>
  <c r="T3297" i="2" s="1"/>
  <c r="U3297" i="2" s="1"/>
  <c r="V3297" i="2" s="1"/>
  <c r="K3298" i="2"/>
  <c r="L3298" i="2"/>
  <c r="M3298" i="2" s="1"/>
  <c r="O3298" i="2" s="1"/>
  <c r="R3298" i="2"/>
  <c r="S3298" i="2" s="1"/>
  <c r="T3298" i="2" s="1"/>
  <c r="U3298" i="2" s="1"/>
  <c r="V3298" i="2" s="1"/>
  <c r="K3299" i="2"/>
  <c r="L3299" i="2"/>
  <c r="M3299" i="2" s="1"/>
  <c r="O3299" i="2" s="1"/>
  <c r="R3299" i="2"/>
  <c r="S3299" i="2" s="1"/>
  <c r="T3299" i="2" s="1"/>
  <c r="U3299" i="2" s="1"/>
  <c r="V3299" i="2" s="1"/>
  <c r="W3299" i="2" s="1"/>
  <c r="K3300" i="2"/>
  <c r="L3300" i="2"/>
  <c r="R3300" i="2"/>
  <c r="S3300" i="2" s="1"/>
  <c r="T3300" i="2" s="1"/>
  <c r="U3300" i="2" s="1"/>
  <c r="V3300" i="2" s="1"/>
  <c r="K3301" i="2"/>
  <c r="L3301" i="2"/>
  <c r="M3301" i="2" s="1"/>
  <c r="R3301" i="2"/>
  <c r="S3301" i="2" s="1"/>
  <c r="T3301" i="2" s="1"/>
  <c r="U3301" i="2" s="1"/>
  <c r="V3301" i="2" s="1"/>
  <c r="K3302" i="2"/>
  <c r="L3302" i="2"/>
  <c r="M3302" i="2" s="1"/>
  <c r="R3302" i="2"/>
  <c r="S3302" i="2" s="1"/>
  <c r="T3302" i="2" s="1"/>
  <c r="U3302" i="2" s="1"/>
  <c r="V3302" i="2" s="1"/>
  <c r="K3303" i="2"/>
  <c r="L3303" i="2"/>
  <c r="R3303" i="2"/>
  <c r="S3303" i="2" s="1"/>
  <c r="T3303" i="2" s="1"/>
  <c r="U3303" i="2" s="1"/>
  <c r="V3303" i="2" s="1"/>
  <c r="K3304" i="2"/>
  <c r="L3304" i="2"/>
  <c r="M3304" i="2" s="1"/>
  <c r="N3304" i="2" s="1"/>
  <c r="R3304" i="2"/>
  <c r="S3304" i="2" s="1"/>
  <c r="T3304" i="2" s="1"/>
  <c r="U3304" i="2" s="1"/>
  <c r="V3304" i="2" s="1"/>
  <c r="K3305" i="2"/>
  <c r="L3305" i="2"/>
  <c r="M3305" i="2" s="1"/>
  <c r="R3305" i="2"/>
  <c r="S3305" i="2" s="1"/>
  <c r="T3305" i="2" s="1"/>
  <c r="U3305" i="2" s="1"/>
  <c r="V3305" i="2" s="1"/>
  <c r="K3306" i="2"/>
  <c r="L3306" i="2"/>
  <c r="R3306" i="2"/>
  <c r="S3306" i="2" s="1"/>
  <c r="T3306" i="2" s="1"/>
  <c r="U3306" i="2" s="1"/>
  <c r="V3306" i="2" s="1"/>
  <c r="K3307" i="2"/>
  <c r="L3307" i="2"/>
  <c r="M3307" i="2" s="1"/>
  <c r="R3307" i="2"/>
  <c r="S3307" i="2" s="1"/>
  <c r="T3307" i="2" s="1"/>
  <c r="U3307" i="2" s="1"/>
  <c r="V3307" i="2" s="1"/>
  <c r="K3308" i="2"/>
  <c r="L3308" i="2"/>
  <c r="M3308" i="2" s="1"/>
  <c r="O3308" i="2" s="1"/>
  <c r="R3308" i="2"/>
  <c r="S3308" i="2" s="1"/>
  <c r="T3308" i="2" s="1"/>
  <c r="U3308" i="2" s="1"/>
  <c r="V3308" i="2" s="1"/>
  <c r="X3308" i="2" s="1"/>
  <c r="K3309" i="2"/>
  <c r="L3309" i="2"/>
  <c r="R3309" i="2"/>
  <c r="S3309" i="2" s="1"/>
  <c r="T3309" i="2" s="1"/>
  <c r="U3309" i="2" s="1"/>
  <c r="V3309" i="2" s="1"/>
  <c r="W3309" i="2" s="1"/>
  <c r="K3310" i="2"/>
  <c r="L3310" i="2"/>
  <c r="R3310" i="2"/>
  <c r="S3310" i="2" s="1"/>
  <c r="T3310" i="2" s="1"/>
  <c r="U3310" i="2" s="1"/>
  <c r="V3310" i="2" s="1"/>
  <c r="K3311" i="2"/>
  <c r="L3311" i="2"/>
  <c r="M3311" i="2" s="1"/>
  <c r="R3311" i="2"/>
  <c r="S3311" i="2" s="1"/>
  <c r="T3311" i="2" s="1"/>
  <c r="U3311" i="2" s="1"/>
  <c r="V3311" i="2" s="1"/>
  <c r="W3311" i="2" s="1"/>
  <c r="K3312" i="2"/>
  <c r="L3312" i="2"/>
  <c r="R3312" i="2"/>
  <c r="S3312" i="2" s="1"/>
  <c r="T3312" i="2" s="1"/>
  <c r="U3312" i="2" s="1"/>
  <c r="V3312" i="2" s="1"/>
  <c r="K3313" i="2"/>
  <c r="L3313" i="2"/>
  <c r="M3313" i="2" s="1"/>
  <c r="O3313" i="2" s="1"/>
  <c r="R3313" i="2"/>
  <c r="S3313" i="2" s="1"/>
  <c r="T3313" i="2" s="1"/>
  <c r="U3313" i="2" s="1"/>
  <c r="V3313" i="2" s="1"/>
  <c r="K3314" i="2"/>
  <c r="L3314" i="2"/>
  <c r="M3314" i="2" s="1"/>
  <c r="R3314" i="2"/>
  <c r="S3314" i="2" s="1"/>
  <c r="T3314" i="2" s="1"/>
  <c r="U3314" i="2" s="1"/>
  <c r="V3314" i="2" s="1"/>
  <c r="K3315" i="2"/>
  <c r="L3315" i="2"/>
  <c r="M3315" i="2" s="1"/>
  <c r="R3315" i="2"/>
  <c r="S3315" i="2" s="1"/>
  <c r="T3315" i="2" s="1"/>
  <c r="U3315" i="2" s="1"/>
  <c r="V3315" i="2" s="1"/>
  <c r="K3316" i="2"/>
  <c r="L3316" i="2"/>
  <c r="M3316" i="2" s="1"/>
  <c r="O3316" i="2" s="1"/>
  <c r="R3316" i="2"/>
  <c r="S3316" i="2" s="1"/>
  <c r="T3316" i="2" s="1"/>
  <c r="U3316" i="2" s="1"/>
  <c r="V3316" i="2" s="1"/>
  <c r="K3317" i="2"/>
  <c r="L3317" i="2"/>
  <c r="M3317" i="2" s="1"/>
  <c r="R3317" i="2"/>
  <c r="S3317" i="2" s="1"/>
  <c r="T3317" i="2" s="1"/>
  <c r="U3317" i="2" s="1"/>
  <c r="V3317" i="2" s="1"/>
  <c r="K3318" i="2"/>
  <c r="L3318" i="2"/>
  <c r="M3318" i="2" s="1"/>
  <c r="N3318" i="2" s="1"/>
  <c r="R3318" i="2"/>
  <c r="S3318" i="2" s="1"/>
  <c r="T3318" i="2" s="1"/>
  <c r="U3318" i="2" s="1"/>
  <c r="V3318" i="2" s="1"/>
  <c r="W3318" i="2" s="1"/>
  <c r="K3319" i="2"/>
  <c r="L3319" i="2"/>
  <c r="M3319" i="2" s="1"/>
  <c r="O3319" i="2" s="1"/>
  <c r="R3319" i="2"/>
  <c r="S3319" i="2" s="1"/>
  <c r="T3319" i="2" s="1"/>
  <c r="U3319" i="2" s="1"/>
  <c r="V3319" i="2" s="1"/>
  <c r="K3320" i="2"/>
  <c r="L3320" i="2"/>
  <c r="M3320" i="2" s="1"/>
  <c r="O3320" i="2" s="1"/>
  <c r="R3320" i="2"/>
  <c r="S3320" i="2" s="1"/>
  <c r="T3320" i="2" s="1"/>
  <c r="U3320" i="2" s="1"/>
  <c r="V3320" i="2" s="1"/>
  <c r="K3321" i="2"/>
  <c r="L3321" i="2"/>
  <c r="M3321" i="2" s="1"/>
  <c r="R3321" i="2"/>
  <c r="S3321" i="2" s="1"/>
  <c r="T3321" i="2" s="1"/>
  <c r="U3321" i="2" s="1"/>
  <c r="V3321" i="2" s="1"/>
  <c r="K3322" i="2"/>
  <c r="L3322" i="2"/>
  <c r="R3322" i="2"/>
  <c r="S3322" i="2" s="1"/>
  <c r="T3322" i="2" s="1"/>
  <c r="U3322" i="2" s="1"/>
  <c r="V3322" i="2" s="1"/>
  <c r="K3323" i="2"/>
  <c r="L3323" i="2"/>
  <c r="M3323" i="2" s="1"/>
  <c r="R3323" i="2"/>
  <c r="S3323" i="2" s="1"/>
  <c r="T3323" i="2" s="1"/>
  <c r="U3323" i="2" s="1"/>
  <c r="V3323" i="2" s="1"/>
  <c r="K3324" i="2"/>
  <c r="L3324" i="2"/>
  <c r="R3324" i="2"/>
  <c r="S3324" i="2" s="1"/>
  <c r="T3324" i="2" s="1"/>
  <c r="U3324" i="2" s="1"/>
  <c r="V3324" i="2" s="1"/>
  <c r="K3325" i="2"/>
  <c r="L3325" i="2"/>
  <c r="M3325" i="2" s="1"/>
  <c r="N3325" i="2" s="1"/>
  <c r="R3325" i="2"/>
  <c r="S3325" i="2" s="1"/>
  <c r="T3325" i="2" s="1"/>
  <c r="U3325" i="2" s="1"/>
  <c r="V3325" i="2" s="1"/>
  <c r="K3326" i="2"/>
  <c r="L3326" i="2"/>
  <c r="M3326" i="2" s="1"/>
  <c r="N3326" i="2" s="1"/>
  <c r="R3326" i="2"/>
  <c r="S3326" i="2" s="1"/>
  <c r="T3326" i="2" s="1"/>
  <c r="U3326" i="2" s="1"/>
  <c r="V3326" i="2" s="1"/>
  <c r="K3327" i="2"/>
  <c r="L3327" i="2"/>
  <c r="M3327" i="2" s="1"/>
  <c r="R3327" i="2"/>
  <c r="S3327" i="2" s="1"/>
  <c r="T3327" i="2" s="1"/>
  <c r="U3327" i="2" s="1"/>
  <c r="V3327" i="2" s="1"/>
  <c r="W3327" i="2" s="1"/>
  <c r="K3328" i="2"/>
  <c r="L3328" i="2"/>
  <c r="M3328" i="2" s="1"/>
  <c r="O3328" i="2" s="1"/>
  <c r="R3328" i="2"/>
  <c r="S3328" i="2" s="1"/>
  <c r="T3328" i="2" s="1"/>
  <c r="U3328" i="2" s="1"/>
  <c r="V3328" i="2" s="1"/>
  <c r="K3329" i="2"/>
  <c r="L3329" i="2"/>
  <c r="M3329" i="2" s="1"/>
  <c r="R3329" i="2"/>
  <c r="S3329" i="2" s="1"/>
  <c r="T3329" i="2" s="1"/>
  <c r="U3329" i="2" s="1"/>
  <c r="V3329" i="2" s="1"/>
  <c r="W3329" i="2" s="1"/>
  <c r="K3330" i="2"/>
  <c r="L3330" i="2"/>
  <c r="M3330" i="2" s="1"/>
  <c r="R3330" i="2"/>
  <c r="S3330" i="2" s="1"/>
  <c r="T3330" i="2" s="1"/>
  <c r="U3330" i="2" s="1"/>
  <c r="V3330" i="2" s="1"/>
  <c r="K3331" i="2"/>
  <c r="L3331" i="2"/>
  <c r="M3331" i="2" s="1"/>
  <c r="O3331" i="2" s="1"/>
  <c r="R3331" i="2"/>
  <c r="S3331" i="2" s="1"/>
  <c r="T3331" i="2" s="1"/>
  <c r="U3331" i="2" s="1"/>
  <c r="V3331" i="2" s="1"/>
  <c r="X3331" i="2" s="1"/>
  <c r="K3332" i="2"/>
  <c r="L3332" i="2"/>
  <c r="R3332" i="2"/>
  <c r="S3332" i="2" s="1"/>
  <c r="T3332" i="2" s="1"/>
  <c r="U3332" i="2" s="1"/>
  <c r="V3332" i="2" s="1"/>
  <c r="K3333" i="2"/>
  <c r="L3333" i="2"/>
  <c r="M3333" i="2" s="1"/>
  <c r="O3333" i="2" s="1"/>
  <c r="R3333" i="2"/>
  <c r="S3333" i="2" s="1"/>
  <c r="T3333" i="2" s="1"/>
  <c r="U3333" i="2" s="1"/>
  <c r="V3333" i="2" s="1"/>
  <c r="K3334" i="2"/>
  <c r="L3334" i="2"/>
  <c r="M3334" i="2" s="1"/>
  <c r="O3334" i="2" s="1"/>
  <c r="R3334" i="2"/>
  <c r="S3334" i="2" s="1"/>
  <c r="T3334" i="2" s="1"/>
  <c r="U3334" i="2" s="1"/>
  <c r="V3334" i="2" s="1"/>
  <c r="K3335" i="2"/>
  <c r="L3335" i="2"/>
  <c r="M3335" i="2" s="1"/>
  <c r="O3335" i="2" s="1"/>
  <c r="R3335" i="2"/>
  <c r="S3335" i="2" s="1"/>
  <c r="T3335" i="2" s="1"/>
  <c r="U3335" i="2" s="1"/>
  <c r="V3335" i="2" s="1"/>
  <c r="K3336" i="2"/>
  <c r="L3336" i="2"/>
  <c r="R3336" i="2"/>
  <c r="S3336" i="2" s="1"/>
  <c r="T3336" i="2" s="1"/>
  <c r="U3336" i="2" s="1"/>
  <c r="V3336" i="2" s="1"/>
  <c r="K3337" i="2"/>
  <c r="L3337" i="2"/>
  <c r="M3337" i="2" s="1"/>
  <c r="R3337" i="2"/>
  <c r="S3337" i="2" s="1"/>
  <c r="T3337" i="2" s="1"/>
  <c r="U3337" i="2" s="1"/>
  <c r="V3337" i="2" s="1"/>
  <c r="K3338" i="2"/>
  <c r="L3338" i="2"/>
  <c r="R3338" i="2"/>
  <c r="S3338" i="2" s="1"/>
  <c r="T3338" i="2" s="1"/>
  <c r="U3338" i="2" s="1"/>
  <c r="V3338" i="2" s="1"/>
  <c r="W3338" i="2" s="1"/>
  <c r="K3339" i="2"/>
  <c r="L3339" i="2"/>
  <c r="M3339" i="2" s="1"/>
  <c r="R3339" i="2"/>
  <c r="S3339" i="2" s="1"/>
  <c r="T3339" i="2" s="1"/>
  <c r="U3339" i="2" s="1"/>
  <c r="V3339" i="2" s="1"/>
  <c r="K3340" i="2"/>
  <c r="L3340" i="2"/>
  <c r="R3340" i="2"/>
  <c r="S3340" i="2" s="1"/>
  <c r="T3340" i="2" s="1"/>
  <c r="U3340" i="2" s="1"/>
  <c r="V3340" i="2" s="1"/>
  <c r="K3341" i="2"/>
  <c r="L3341" i="2"/>
  <c r="M3341" i="2" s="1"/>
  <c r="R3341" i="2"/>
  <c r="S3341" i="2" s="1"/>
  <c r="T3341" i="2" s="1"/>
  <c r="U3341" i="2" s="1"/>
  <c r="V3341" i="2" s="1"/>
  <c r="X3341" i="2" s="1"/>
  <c r="K3342" i="2"/>
  <c r="L3342" i="2"/>
  <c r="M3342" i="2" s="1"/>
  <c r="N3342" i="2" s="1"/>
  <c r="R3342" i="2"/>
  <c r="S3342" i="2" s="1"/>
  <c r="T3342" i="2" s="1"/>
  <c r="U3342" i="2" s="1"/>
  <c r="V3342" i="2" s="1"/>
  <c r="W3342" i="2" s="1"/>
  <c r="K3343" i="2"/>
  <c r="L3343" i="2"/>
  <c r="R3343" i="2"/>
  <c r="S3343" i="2" s="1"/>
  <c r="T3343" i="2" s="1"/>
  <c r="U3343" i="2" s="1"/>
  <c r="V3343" i="2" s="1"/>
  <c r="K3344" i="2"/>
  <c r="L3344" i="2"/>
  <c r="M3344" i="2" s="1"/>
  <c r="O3344" i="2" s="1"/>
  <c r="R3344" i="2"/>
  <c r="S3344" i="2" s="1"/>
  <c r="T3344" i="2" s="1"/>
  <c r="U3344" i="2" s="1"/>
  <c r="V3344" i="2" s="1"/>
  <c r="X3344" i="2" s="1"/>
  <c r="K3345" i="2"/>
  <c r="L3345" i="2"/>
  <c r="M3345" i="2" s="1"/>
  <c r="R3345" i="2"/>
  <c r="S3345" i="2" s="1"/>
  <c r="T3345" i="2" s="1"/>
  <c r="U3345" i="2" s="1"/>
  <c r="V3345" i="2" s="1"/>
  <c r="K3346" i="2"/>
  <c r="L3346" i="2"/>
  <c r="R3346" i="2"/>
  <c r="S3346" i="2" s="1"/>
  <c r="T3346" i="2" s="1"/>
  <c r="U3346" i="2" s="1"/>
  <c r="V3346" i="2" s="1"/>
  <c r="K3347" i="2"/>
  <c r="L3347" i="2"/>
  <c r="R3347" i="2"/>
  <c r="S3347" i="2" s="1"/>
  <c r="T3347" i="2" s="1"/>
  <c r="U3347" i="2" s="1"/>
  <c r="V3347" i="2" s="1"/>
  <c r="W3347" i="2" s="1"/>
  <c r="K3348" i="2"/>
  <c r="L3348" i="2"/>
  <c r="R3348" i="2"/>
  <c r="S3348" i="2" s="1"/>
  <c r="T3348" i="2" s="1"/>
  <c r="U3348" i="2" s="1"/>
  <c r="V3348" i="2" s="1"/>
  <c r="W3348" i="2" s="1"/>
  <c r="K3349" i="2"/>
  <c r="L3349" i="2"/>
  <c r="M3349" i="2" s="1"/>
  <c r="O3349" i="2" s="1"/>
  <c r="R3349" i="2"/>
  <c r="S3349" i="2" s="1"/>
  <c r="T3349" i="2" s="1"/>
  <c r="U3349" i="2" s="1"/>
  <c r="V3349" i="2" s="1"/>
  <c r="K3350" i="2"/>
  <c r="L3350" i="2"/>
  <c r="M3350" i="2" s="1"/>
  <c r="O3350" i="2" s="1"/>
  <c r="R3350" i="2"/>
  <c r="S3350" i="2" s="1"/>
  <c r="T3350" i="2" s="1"/>
  <c r="U3350" i="2" s="1"/>
  <c r="V3350" i="2" s="1"/>
  <c r="K3351" i="2"/>
  <c r="L3351" i="2"/>
  <c r="M3351" i="2" s="1"/>
  <c r="N3351" i="2" s="1"/>
  <c r="R3351" i="2"/>
  <c r="S3351" i="2" s="1"/>
  <c r="T3351" i="2" s="1"/>
  <c r="U3351" i="2" s="1"/>
  <c r="V3351" i="2" s="1"/>
  <c r="K3352" i="2"/>
  <c r="L3352" i="2"/>
  <c r="M3352" i="2" s="1"/>
  <c r="R3352" i="2"/>
  <c r="S3352" i="2" s="1"/>
  <c r="T3352" i="2" s="1"/>
  <c r="U3352" i="2" s="1"/>
  <c r="V3352" i="2" s="1"/>
  <c r="K3353" i="2"/>
  <c r="L3353" i="2"/>
  <c r="M3353" i="2" s="1"/>
  <c r="O3353" i="2" s="1"/>
  <c r="R3353" i="2"/>
  <c r="S3353" i="2" s="1"/>
  <c r="T3353" i="2" s="1"/>
  <c r="U3353" i="2" s="1"/>
  <c r="V3353" i="2" s="1"/>
  <c r="K3354" i="2"/>
  <c r="L3354" i="2"/>
  <c r="M3354" i="2" s="1"/>
  <c r="O3354" i="2" s="1"/>
  <c r="R3354" i="2"/>
  <c r="S3354" i="2" s="1"/>
  <c r="T3354" i="2" s="1"/>
  <c r="U3354" i="2" s="1"/>
  <c r="V3354" i="2" s="1"/>
  <c r="K3355" i="2"/>
  <c r="L3355" i="2"/>
  <c r="M3355" i="2" s="1"/>
  <c r="R3355" i="2"/>
  <c r="S3355" i="2" s="1"/>
  <c r="T3355" i="2" s="1"/>
  <c r="U3355" i="2" s="1"/>
  <c r="V3355" i="2" s="1"/>
  <c r="K3356" i="2"/>
  <c r="L3356" i="2"/>
  <c r="M3356" i="2" s="1"/>
  <c r="R3356" i="2"/>
  <c r="S3356" i="2" s="1"/>
  <c r="T3356" i="2" s="1"/>
  <c r="U3356" i="2" s="1"/>
  <c r="V3356" i="2" s="1"/>
  <c r="K3357" i="2"/>
  <c r="L3357" i="2"/>
  <c r="M3357" i="2" s="1"/>
  <c r="O3357" i="2" s="1"/>
  <c r="R3357" i="2"/>
  <c r="S3357" i="2" s="1"/>
  <c r="T3357" i="2" s="1"/>
  <c r="U3357" i="2" s="1"/>
  <c r="V3357" i="2" s="1"/>
  <c r="K3358" i="2"/>
  <c r="L3358" i="2"/>
  <c r="M3358" i="2" s="1"/>
  <c r="R3358" i="2"/>
  <c r="S3358" i="2" s="1"/>
  <c r="T3358" i="2" s="1"/>
  <c r="U3358" i="2" s="1"/>
  <c r="V3358" i="2" s="1"/>
  <c r="W3358" i="2" s="1"/>
  <c r="K3359" i="2"/>
  <c r="L3359" i="2"/>
  <c r="M3359" i="2" s="1"/>
  <c r="R3359" i="2"/>
  <c r="S3359" i="2" s="1"/>
  <c r="T3359" i="2" s="1"/>
  <c r="U3359" i="2" s="1"/>
  <c r="V3359" i="2" s="1"/>
  <c r="K3360" i="2"/>
  <c r="L3360" i="2"/>
  <c r="M3360" i="2" s="1"/>
  <c r="R3360" i="2"/>
  <c r="S3360" i="2" s="1"/>
  <c r="T3360" i="2" s="1"/>
  <c r="U3360" i="2" s="1"/>
  <c r="V3360" i="2" s="1"/>
  <c r="K3361" i="2"/>
  <c r="L3361" i="2"/>
  <c r="R3361" i="2"/>
  <c r="S3361" i="2" s="1"/>
  <c r="T3361" i="2" s="1"/>
  <c r="U3361" i="2" s="1"/>
  <c r="V3361" i="2" s="1"/>
  <c r="K3362" i="2"/>
  <c r="L3362" i="2"/>
  <c r="M3362" i="2" s="1"/>
  <c r="N3362" i="2" s="1"/>
  <c r="R3362" i="2"/>
  <c r="S3362" i="2" s="1"/>
  <c r="T3362" i="2" s="1"/>
  <c r="U3362" i="2" s="1"/>
  <c r="V3362" i="2" s="1"/>
  <c r="K3363" i="2"/>
  <c r="L3363" i="2"/>
  <c r="M3363" i="2" s="1"/>
  <c r="O3363" i="2" s="1"/>
  <c r="R3363" i="2"/>
  <c r="S3363" i="2" s="1"/>
  <c r="T3363" i="2" s="1"/>
  <c r="U3363" i="2" s="1"/>
  <c r="V3363" i="2" s="1"/>
  <c r="K3364" i="2"/>
  <c r="L3364" i="2"/>
  <c r="R3364" i="2"/>
  <c r="S3364" i="2" s="1"/>
  <c r="T3364" i="2" s="1"/>
  <c r="U3364" i="2" s="1"/>
  <c r="V3364" i="2" s="1"/>
  <c r="K3365" i="2"/>
  <c r="L3365" i="2"/>
  <c r="M3365" i="2" s="1"/>
  <c r="R3365" i="2"/>
  <c r="S3365" i="2" s="1"/>
  <c r="T3365" i="2" s="1"/>
  <c r="U3365" i="2" s="1"/>
  <c r="V3365" i="2" s="1"/>
  <c r="K3366" i="2"/>
  <c r="L3366" i="2"/>
  <c r="R3366" i="2"/>
  <c r="S3366" i="2" s="1"/>
  <c r="T3366" i="2" s="1"/>
  <c r="U3366" i="2" s="1"/>
  <c r="V3366" i="2" s="1"/>
  <c r="K3367" i="2"/>
  <c r="L3367" i="2"/>
  <c r="M3367" i="2" s="1"/>
  <c r="N3367" i="2" s="1"/>
  <c r="R3367" i="2"/>
  <c r="S3367" i="2" s="1"/>
  <c r="T3367" i="2" s="1"/>
  <c r="U3367" i="2" s="1"/>
  <c r="V3367" i="2" s="1"/>
  <c r="X3367" i="2" s="1"/>
  <c r="K3368" i="2"/>
  <c r="L3368" i="2"/>
  <c r="R3368" i="2"/>
  <c r="S3368" i="2" s="1"/>
  <c r="T3368" i="2" s="1"/>
  <c r="U3368" i="2" s="1"/>
  <c r="V3368" i="2" s="1"/>
  <c r="K3369" i="2"/>
  <c r="L3369" i="2"/>
  <c r="R3369" i="2"/>
  <c r="S3369" i="2" s="1"/>
  <c r="T3369" i="2" s="1"/>
  <c r="U3369" i="2" s="1"/>
  <c r="V3369" i="2" s="1"/>
  <c r="K3370" i="2"/>
  <c r="L3370" i="2"/>
  <c r="M3370" i="2" s="1"/>
  <c r="N3370" i="2" s="1"/>
  <c r="R3370" i="2"/>
  <c r="S3370" i="2" s="1"/>
  <c r="T3370" i="2" s="1"/>
  <c r="U3370" i="2" s="1"/>
  <c r="V3370" i="2" s="1"/>
  <c r="X3370" i="2" s="1"/>
  <c r="K3371" i="2"/>
  <c r="L3371" i="2"/>
  <c r="R3371" i="2"/>
  <c r="S3371" i="2" s="1"/>
  <c r="T3371" i="2" s="1"/>
  <c r="U3371" i="2" s="1"/>
  <c r="V3371" i="2" s="1"/>
  <c r="W3371" i="2" s="1"/>
  <c r="K3372" i="2"/>
  <c r="L3372" i="2"/>
  <c r="M3372" i="2" s="1"/>
  <c r="O3372" i="2" s="1"/>
  <c r="R3372" i="2"/>
  <c r="S3372" i="2" s="1"/>
  <c r="T3372" i="2" s="1"/>
  <c r="U3372" i="2" s="1"/>
  <c r="V3372" i="2" s="1"/>
  <c r="K3373" i="2"/>
  <c r="L3373" i="2"/>
  <c r="M3373" i="2" s="1"/>
  <c r="O3373" i="2" s="1"/>
  <c r="R3373" i="2"/>
  <c r="S3373" i="2" s="1"/>
  <c r="T3373" i="2" s="1"/>
  <c r="U3373" i="2" s="1"/>
  <c r="V3373" i="2" s="1"/>
  <c r="K3374" i="2"/>
  <c r="L3374" i="2"/>
  <c r="M3374" i="2" s="1"/>
  <c r="O3374" i="2" s="1"/>
  <c r="R3374" i="2"/>
  <c r="S3374" i="2" s="1"/>
  <c r="T3374" i="2" s="1"/>
  <c r="U3374" i="2" s="1"/>
  <c r="V3374" i="2" s="1"/>
  <c r="W3374" i="2" s="1"/>
  <c r="K3375" i="2"/>
  <c r="L3375" i="2"/>
  <c r="M3375" i="2" s="1"/>
  <c r="O3375" i="2" s="1"/>
  <c r="R3375" i="2"/>
  <c r="S3375" i="2" s="1"/>
  <c r="T3375" i="2" s="1"/>
  <c r="U3375" i="2" s="1"/>
  <c r="V3375" i="2" s="1"/>
  <c r="K3376" i="2"/>
  <c r="L3376" i="2"/>
  <c r="M3376" i="2" s="1"/>
  <c r="O3376" i="2" s="1"/>
  <c r="R3376" i="2"/>
  <c r="S3376" i="2" s="1"/>
  <c r="T3376" i="2" s="1"/>
  <c r="U3376" i="2" s="1"/>
  <c r="V3376" i="2" s="1"/>
  <c r="W3376" i="2" s="1"/>
  <c r="K3377" i="2"/>
  <c r="L3377" i="2"/>
  <c r="R3377" i="2"/>
  <c r="S3377" i="2" s="1"/>
  <c r="T3377" i="2" s="1"/>
  <c r="U3377" i="2" s="1"/>
  <c r="V3377" i="2" s="1"/>
  <c r="K3378" i="2"/>
  <c r="L3378" i="2"/>
  <c r="R3378" i="2"/>
  <c r="S3378" i="2" s="1"/>
  <c r="T3378" i="2" s="1"/>
  <c r="U3378" i="2" s="1"/>
  <c r="V3378" i="2" s="1"/>
  <c r="X3378" i="2" s="1"/>
  <c r="K3379" i="2"/>
  <c r="L3379" i="2"/>
  <c r="M3379" i="2" s="1"/>
  <c r="R3379" i="2"/>
  <c r="S3379" i="2" s="1"/>
  <c r="T3379" i="2" s="1"/>
  <c r="U3379" i="2" s="1"/>
  <c r="V3379" i="2" s="1"/>
  <c r="K3380" i="2"/>
  <c r="L3380" i="2"/>
  <c r="M3380" i="2" s="1"/>
  <c r="R3380" i="2"/>
  <c r="S3380" i="2" s="1"/>
  <c r="T3380" i="2" s="1"/>
  <c r="U3380" i="2" s="1"/>
  <c r="V3380" i="2" s="1"/>
  <c r="K3381" i="2"/>
  <c r="L3381" i="2"/>
  <c r="M3381" i="2" s="1"/>
  <c r="R3381" i="2"/>
  <c r="S3381" i="2" s="1"/>
  <c r="T3381" i="2" s="1"/>
  <c r="U3381" i="2" s="1"/>
  <c r="V3381" i="2" s="1"/>
  <c r="K3382" i="2"/>
  <c r="L3382" i="2"/>
  <c r="M3382" i="2" s="1"/>
  <c r="R3382" i="2"/>
  <c r="S3382" i="2" s="1"/>
  <c r="T3382" i="2" s="1"/>
  <c r="U3382" i="2" s="1"/>
  <c r="V3382" i="2" s="1"/>
  <c r="K3383" i="2"/>
  <c r="L3383" i="2"/>
  <c r="M3383" i="2" s="1"/>
  <c r="O3383" i="2" s="1"/>
  <c r="R3383" i="2"/>
  <c r="S3383" i="2" s="1"/>
  <c r="T3383" i="2" s="1"/>
  <c r="U3383" i="2" s="1"/>
  <c r="V3383" i="2" s="1"/>
  <c r="K3384" i="2"/>
  <c r="L3384" i="2"/>
  <c r="M3384" i="2" s="1"/>
  <c r="N3384" i="2" s="1"/>
  <c r="R3384" i="2"/>
  <c r="S3384" i="2" s="1"/>
  <c r="T3384" i="2" s="1"/>
  <c r="U3384" i="2" s="1"/>
  <c r="V3384" i="2" s="1"/>
  <c r="W3384" i="2" s="1"/>
  <c r="K3385" i="2"/>
  <c r="L3385" i="2"/>
  <c r="M3385" i="2" s="1"/>
  <c r="R3385" i="2"/>
  <c r="S3385" i="2" s="1"/>
  <c r="T3385" i="2" s="1"/>
  <c r="U3385" i="2" s="1"/>
  <c r="V3385" i="2" s="1"/>
  <c r="K3386" i="2"/>
  <c r="L3386" i="2"/>
  <c r="M3386" i="2" s="1"/>
  <c r="O3386" i="2" s="1"/>
  <c r="R3386" i="2"/>
  <c r="S3386" i="2" s="1"/>
  <c r="T3386" i="2" s="1"/>
  <c r="U3386" i="2" s="1"/>
  <c r="V3386" i="2" s="1"/>
  <c r="W3386" i="2" s="1"/>
  <c r="K3387" i="2"/>
  <c r="L3387" i="2"/>
  <c r="M3387" i="2" s="1"/>
  <c r="O3387" i="2" s="1"/>
  <c r="R3387" i="2"/>
  <c r="S3387" i="2" s="1"/>
  <c r="T3387" i="2" s="1"/>
  <c r="U3387" i="2" s="1"/>
  <c r="V3387" i="2" s="1"/>
  <c r="K3388" i="2"/>
  <c r="L3388" i="2"/>
  <c r="R3388" i="2"/>
  <c r="S3388" i="2" s="1"/>
  <c r="T3388" i="2" s="1"/>
  <c r="U3388" i="2" s="1"/>
  <c r="V3388" i="2" s="1"/>
  <c r="K3389" i="2"/>
  <c r="L3389" i="2"/>
  <c r="M3389" i="2" s="1"/>
  <c r="R3389" i="2"/>
  <c r="S3389" i="2" s="1"/>
  <c r="T3389" i="2" s="1"/>
  <c r="U3389" i="2" s="1"/>
  <c r="V3389" i="2" s="1"/>
  <c r="K3390" i="2"/>
  <c r="L3390" i="2"/>
  <c r="M3390" i="2" s="1"/>
  <c r="O3390" i="2" s="1"/>
  <c r="R3390" i="2"/>
  <c r="S3390" i="2" s="1"/>
  <c r="T3390" i="2" s="1"/>
  <c r="U3390" i="2" s="1"/>
  <c r="V3390" i="2" s="1"/>
  <c r="K3391" i="2"/>
  <c r="L3391" i="2"/>
  <c r="R3391" i="2"/>
  <c r="S3391" i="2" s="1"/>
  <c r="T3391" i="2" s="1"/>
  <c r="U3391" i="2" s="1"/>
  <c r="V3391" i="2" s="1"/>
  <c r="K3392" i="2"/>
  <c r="L3392" i="2"/>
  <c r="M3392" i="2" s="1"/>
  <c r="O3392" i="2" s="1"/>
  <c r="R3392" i="2"/>
  <c r="S3392" i="2" s="1"/>
  <c r="T3392" i="2" s="1"/>
  <c r="U3392" i="2" s="1"/>
  <c r="V3392" i="2" s="1"/>
  <c r="X3392" i="2" s="1"/>
  <c r="K3393" i="2"/>
  <c r="L3393" i="2"/>
  <c r="M3393" i="2" s="1"/>
  <c r="R3393" i="2"/>
  <c r="S3393" i="2" s="1"/>
  <c r="T3393" i="2" s="1"/>
  <c r="U3393" i="2" s="1"/>
  <c r="V3393" i="2" s="1"/>
  <c r="K3394" i="2"/>
  <c r="L3394" i="2"/>
  <c r="M3394" i="2" s="1"/>
  <c r="O3394" i="2" s="1"/>
  <c r="R3394" i="2"/>
  <c r="S3394" i="2" s="1"/>
  <c r="T3394" i="2" s="1"/>
  <c r="U3394" i="2" s="1"/>
  <c r="V3394" i="2" s="1"/>
  <c r="X3394" i="2" s="1"/>
  <c r="K3395" i="2"/>
  <c r="L3395" i="2"/>
  <c r="M3395" i="2" s="1"/>
  <c r="R3395" i="2"/>
  <c r="S3395" i="2" s="1"/>
  <c r="T3395" i="2" s="1"/>
  <c r="U3395" i="2" s="1"/>
  <c r="V3395" i="2" s="1"/>
  <c r="K3396" i="2"/>
  <c r="L3396" i="2"/>
  <c r="M3396" i="2" s="1"/>
  <c r="R3396" i="2"/>
  <c r="S3396" i="2" s="1"/>
  <c r="T3396" i="2" s="1"/>
  <c r="U3396" i="2" s="1"/>
  <c r="V3396" i="2" s="1"/>
  <c r="K3397" i="2"/>
  <c r="L3397" i="2"/>
  <c r="M3397" i="2" s="1"/>
  <c r="O3397" i="2" s="1"/>
  <c r="R3397" i="2"/>
  <c r="S3397" i="2" s="1"/>
  <c r="T3397" i="2" s="1"/>
  <c r="U3397" i="2" s="1"/>
  <c r="V3397" i="2" s="1"/>
  <c r="W3397" i="2" s="1"/>
  <c r="K3398" i="2"/>
  <c r="L3398" i="2"/>
  <c r="R3398" i="2"/>
  <c r="S3398" i="2" s="1"/>
  <c r="T3398" i="2" s="1"/>
  <c r="U3398" i="2" s="1"/>
  <c r="V3398" i="2" s="1"/>
  <c r="K3399" i="2"/>
  <c r="L3399" i="2"/>
  <c r="M3399" i="2" s="1"/>
  <c r="R3399" i="2"/>
  <c r="S3399" i="2" s="1"/>
  <c r="T3399" i="2" s="1"/>
  <c r="U3399" i="2" s="1"/>
  <c r="V3399" i="2" s="1"/>
  <c r="K3400" i="2"/>
  <c r="L3400" i="2"/>
  <c r="M3400" i="2" s="1"/>
  <c r="N3400" i="2" s="1"/>
  <c r="R3400" i="2"/>
  <c r="S3400" i="2" s="1"/>
  <c r="T3400" i="2" s="1"/>
  <c r="U3400" i="2" s="1"/>
  <c r="V3400" i="2" s="1"/>
  <c r="W3400" i="2" s="1"/>
  <c r="K3401" i="2"/>
  <c r="L3401" i="2"/>
  <c r="M3401" i="2" s="1"/>
  <c r="R3401" i="2"/>
  <c r="S3401" i="2" s="1"/>
  <c r="T3401" i="2" s="1"/>
  <c r="U3401" i="2" s="1"/>
  <c r="V3401" i="2" s="1"/>
  <c r="K3402" i="2"/>
  <c r="L3402" i="2"/>
  <c r="M3402" i="2" s="1"/>
  <c r="O3402" i="2" s="1"/>
  <c r="R3402" i="2"/>
  <c r="S3402" i="2" s="1"/>
  <c r="T3402" i="2" s="1"/>
  <c r="U3402" i="2" s="1"/>
  <c r="V3402" i="2" s="1"/>
  <c r="K3403" i="2"/>
  <c r="L3403" i="2"/>
  <c r="M3403" i="2" s="1"/>
  <c r="R3403" i="2"/>
  <c r="S3403" i="2" s="1"/>
  <c r="T3403" i="2" s="1"/>
  <c r="U3403" i="2" s="1"/>
  <c r="V3403" i="2" s="1"/>
  <c r="K3404" i="2"/>
  <c r="L3404" i="2"/>
  <c r="M3404" i="2" s="1"/>
  <c r="R3404" i="2"/>
  <c r="S3404" i="2" s="1"/>
  <c r="T3404" i="2" s="1"/>
  <c r="U3404" i="2" s="1"/>
  <c r="V3404" i="2" s="1"/>
  <c r="K3405" i="2"/>
  <c r="L3405" i="2"/>
  <c r="M3405" i="2" s="1"/>
  <c r="R3405" i="2"/>
  <c r="S3405" i="2" s="1"/>
  <c r="T3405" i="2" s="1"/>
  <c r="U3405" i="2" s="1"/>
  <c r="V3405" i="2" s="1"/>
  <c r="K3406" i="2"/>
  <c r="L3406" i="2"/>
  <c r="M3406" i="2" s="1"/>
  <c r="O3406" i="2" s="1"/>
  <c r="R3406" i="2"/>
  <c r="S3406" i="2" s="1"/>
  <c r="T3406" i="2" s="1"/>
  <c r="U3406" i="2" s="1"/>
  <c r="V3406" i="2" s="1"/>
  <c r="W3406" i="2" s="1"/>
  <c r="K3407" i="2"/>
  <c r="L3407" i="2"/>
  <c r="R3407" i="2"/>
  <c r="S3407" i="2" s="1"/>
  <c r="T3407" i="2" s="1"/>
  <c r="U3407" i="2" s="1"/>
  <c r="V3407" i="2" s="1"/>
  <c r="K3408" i="2"/>
  <c r="L3408" i="2"/>
  <c r="M3408" i="2" s="1"/>
  <c r="N3408" i="2" s="1"/>
  <c r="R3408" i="2"/>
  <c r="S3408" i="2" s="1"/>
  <c r="T3408" i="2" s="1"/>
  <c r="U3408" i="2" s="1"/>
  <c r="V3408" i="2" s="1"/>
  <c r="W3408" i="2" s="1"/>
  <c r="K3409" i="2"/>
  <c r="L3409" i="2"/>
  <c r="R3409" i="2"/>
  <c r="S3409" i="2" s="1"/>
  <c r="T3409" i="2" s="1"/>
  <c r="U3409" i="2" s="1"/>
  <c r="V3409" i="2" s="1"/>
  <c r="K3410" i="2"/>
  <c r="L3410" i="2"/>
  <c r="M3410" i="2" s="1"/>
  <c r="R3410" i="2"/>
  <c r="S3410" i="2" s="1"/>
  <c r="T3410" i="2" s="1"/>
  <c r="U3410" i="2" s="1"/>
  <c r="V3410" i="2" s="1"/>
  <c r="X3410" i="2" s="1"/>
  <c r="K3411" i="2"/>
  <c r="L3411" i="2"/>
  <c r="M3411" i="2" s="1"/>
  <c r="R3411" i="2"/>
  <c r="S3411" i="2" s="1"/>
  <c r="T3411" i="2" s="1"/>
  <c r="U3411" i="2" s="1"/>
  <c r="V3411" i="2" s="1"/>
  <c r="K3412" i="2"/>
  <c r="L3412" i="2"/>
  <c r="M3412" i="2" s="1"/>
  <c r="N3412" i="2" s="1"/>
  <c r="R3412" i="2"/>
  <c r="S3412" i="2" s="1"/>
  <c r="T3412" i="2" s="1"/>
  <c r="U3412" i="2" s="1"/>
  <c r="V3412" i="2" s="1"/>
  <c r="K3413" i="2"/>
  <c r="L3413" i="2"/>
  <c r="M3413" i="2" s="1"/>
  <c r="R3413" i="2"/>
  <c r="S3413" i="2" s="1"/>
  <c r="T3413" i="2" s="1"/>
  <c r="U3413" i="2" s="1"/>
  <c r="V3413" i="2" s="1"/>
  <c r="K3414" i="2"/>
  <c r="L3414" i="2"/>
  <c r="M3414" i="2" s="1"/>
  <c r="R3414" i="2"/>
  <c r="S3414" i="2" s="1"/>
  <c r="T3414" i="2" s="1"/>
  <c r="U3414" i="2" s="1"/>
  <c r="V3414" i="2" s="1"/>
  <c r="K3415" i="2"/>
  <c r="L3415" i="2"/>
  <c r="R3415" i="2"/>
  <c r="S3415" i="2" s="1"/>
  <c r="T3415" i="2" s="1"/>
  <c r="U3415" i="2" s="1"/>
  <c r="V3415" i="2" s="1"/>
  <c r="K3416" i="2"/>
  <c r="L3416" i="2"/>
  <c r="M3416" i="2" s="1"/>
  <c r="N3416" i="2" s="1"/>
  <c r="R3416" i="2"/>
  <c r="S3416" i="2" s="1"/>
  <c r="T3416" i="2" s="1"/>
  <c r="U3416" i="2" s="1"/>
  <c r="V3416" i="2" s="1"/>
  <c r="W3416" i="2" s="1"/>
  <c r="K3417" i="2"/>
  <c r="L3417" i="2"/>
  <c r="R3417" i="2"/>
  <c r="S3417" i="2" s="1"/>
  <c r="T3417" i="2" s="1"/>
  <c r="U3417" i="2" s="1"/>
  <c r="V3417" i="2" s="1"/>
  <c r="K3418" i="2"/>
  <c r="L3418" i="2"/>
  <c r="M3418" i="2" s="1"/>
  <c r="R3418" i="2"/>
  <c r="S3418" i="2" s="1"/>
  <c r="T3418" i="2" s="1"/>
  <c r="U3418" i="2" s="1"/>
  <c r="V3418" i="2" s="1"/>
  <c r="K3419" i="2"/>
  <c r="L3419" i="2"/>
  <c r="M3419" i="2" s="1"/>
  <c r="N3419" i="2" s="1"/>
  <c r="R3419" i="2"/>
  <c r="S3419" i="2" s="1"/>
  <c r="T3419" i="2" s="1"/>
  <c r="U3419" i="2" s="1"/>
  <c r="V3419" i="2" s="1"/>
  <c r="K3420" i="2"/>
  <c r="L3420" i="2"/>
  <c r="R3420" i="2"/>
  <c r="S3420" i="2" s="1"/>
  <c r="T3420" i="2" s="1"/>
  <c r="U3420" i="2" s="1"/>
  <c r="V3420" i="2" s="1"/>
  <c r="K3421" i="2"/>
  <c r="L3421" i="2"/>
  <c r="M3421" i="2" s="1"/>
  <c r="R3421" i="2"/>
  <c r="S3421" i="2" s="1"/>
  <c r="T3421" i="2" s="1"/>
  <c r="U3421" i="2" s="1"/>
  <c r="V3421" i="2" s="1"/>
  <c r="K3422" i="2"/>
  <c r="L3422" i="2"/>
  <c r="M3422" i="2" s="1"/>
  <c r="O3422" i="2" s="1"/>
  <c r="R3422" i="2"/>
  <c r="S3422" i="2" s="1"/>
  <c r="T3422" i="2" s="1"/>
  <c r="U3422" i="2" s="1"/>
  <c r="V3422" i="2" s="1"/>
  <c r="K3423" i="2"/>
  <c r="L3423" i="2"/>
  <c r="R3423" i="2"/>
  <c r="S3423" i="2" s="1"/>
  <c r="T3423" i="2" s="1"/>
  <c r="U3423" i="2" s="1"/>
  <c r="V3423" i="2" s="1"/>
  <c r="K3424" i="2"/>
  <c r="L3424" i="2"/>
  <c r="M3424" i="2" s="1"/>
  <c r="O3424" i="2" s="1"/>
  <c r="R3424" i="2"/>
  <c r="S3424" i="2" s="1"/>
  <c r="T3424" i="2" s="1"/>
  <c r="U3424" i="2" s="1"/>
  <c r="V3424" i="2" s="1"/>
  <c r="K3425" i="2"/>
  <c r="L3425" i="2"/>
  <c r="M3425" i="2" s="1"/>
  <c r="R3425" i="2"/>
  <c r="S3425" i="2" s="1"/>
  <c r="T3425" i="2" s="1"/>
  <c r="U3425" i="2" s="1"/>
  <c r="V3425" i="2" s="1"/>
  <c r="K3426" i="2"/>
  <c r="L3426" i="2"/>
  <c r="M3426" i="2" s="1"/>
  <c r="O3426" i="2" s="1"/>
  <c r="R3426" i="2"/>
  <c r="S3426" i="2" s="1"/>
  <c r="T3426" i="2" s="1"/>
  <c r="U3426" i="2" s="1"/>
  <c r="V3426" i="2" s="1"/>
  <c r="K3427" i="2"/>
  <c r="L3427" i="2"/>
  <c r="M3427" i="2" s="1"/>
  <c r="R3427" i="2"/>
  <c r="S3427" i="2" s="1"/>
  <c r="T3427" i="2" s="1"/>
  <c r="U3427" i="2" s="1"/>
  <c r="V3427" i="2" s="1"/>
  <c r="K3428" i="2"/>
  <c r="L3428" i="2"/>
  <c r="M3428" i="2" s="1"/>
  <c r="O3428" i="2" s="1"/>
  <c r="R3428" i="2"/>
  <c r="S3428" i="2" s="1"/>
  <c r="T3428" i="2" s="1"/>
  <c r="U3428" i="2" s="1"/>
  <c r="V3428" i="2" s="1"/>
  <c r="K3429" i="2"/>
  <c r="L3429" i="2"/>
  <c r="R3429" i="2"/>
  <c r="S3429" i="2" s="1"/>
  <c r="T3429" i="2" s="1"/>
  <c r="U3429" i="2" s="1"/>
  <c r="V3429" i="2" s="1"/>
  <c r="W3429" i="2" s="1"/>
  <c r="K3430" i="2"/>
  <c r="L3430" i="2"/>
  <c r="R3430" i="2"/>
  <c r="S3430" i="2" s="1"/>
  <c r="T3430" i="2" s="1"/>
  <c r="U3430" i="2" s="1"/>
  <c r="V3430" i="2" s="1"/>
  <c r="K3431" i="2"/>
  <c r="L3431" i="2"/>
  <c r="M3431" i="2" s="1"/>
  <c r="R3431" i="2"/>
  <c r="S3431" i="2" s="1"/>
  <c r="T3431" i="2" s="1"/>
  <c r="U3431" i="2" s="1"/>
  <c r="V3431" i="2" s="1"/>
  <c r="K3432" i="2"/>
  <c r="L3432" i="2"/>
  <c r="M3432" i="2" s="1"/>
  <c r="N3432" i="2" s="1"/>
  <c r="R3432" i="2"/>
  <c r="S3432" i="2" s="1"/>
  <c r="T3432" i="2" s="1"/>
  <c r="U3432" i="2" s="1"/>
  <c r="V3432" i="2" s="1"/>
  <c r="W3432" i="2" s="1"/>
  <c r="K3433" i="2"/>
  <c r="L3433" i="2"/>
  <c r="M3433" i="2" s="1"/>
  <c r="N3433" i="2" s="1"/>
  <c r="R3433" i="2"/>
  <c r="S3433" i="2" s="1"/>
  <c r="T3433" i="2" s="1"/>
  <c r="U3433" i="2" s="1"/>
  <c r="V3433" i="2" s="1"/>
  <c r="K3434" i="2"/>
  <c r="L3434" i="2"/>
  <c r="M3434" i="2" s="1"/>
  <c r="O3434" i="2" s="1"/>
  <c r="R3434" i="2"/>
  <c r="S3434" i="2" s="1"/>
  <c r="T3434" i="2" s="1"/>
  <c r="U3434" i="2" s="1"/>
  <c r="V3434" i="2" s="1"/>
  <c r="K3435" i="2"/>
  <c r="L3435" i="2"/>
  <c r="M3435" i="2" s="1"/>
  <c r="R3435" i="2"/>
  <c r="S3435" i="2" s="1"/>
  <c r="T3435" i="2" s="1"/>
  <c r="U3435" i="2" s="1"/>
  <c r="V3435" i="2" s="1"/>
  <c r="K3436" i="2"/>
  <c r="L3436" i="2"/>
  <c r="M3436" i="2" s="1"/>
  <c r="R3436" i="2"/>
  <c r="S3436" i="2"/>
  <c r="T3436" i="2" s="1"/>
  <c r="U3436" i="2" s="1"/>
  <c r="V3436" i="2" s="1"/>
  <c r="K3437" i="2"/>
  <c r="L3437" i="2"/>
  <c r="M3437" i="2" s="1"/>
  <c r="R3437" i="2"/>
  <c r="S3437" i="2" s="1"/>
  <c r="T3437" i="2" s="1"/>
  <c r="U3437" i="2" s="1"/>
  <c r="V3437" i="2" s="1"/>
  <c r="K3438" i="2"/>
  <c r="L3438" i="2"/>
  <c r="M3438" i="2" s="1"/>
  <c r="O3438" i="2" s="1"/>
  <c r="R3438" i="2"/>
  <c r="S3438" i="2" s="1"/>
  <c r="T3438" i="2" s="1"/>
  <c r="U3438" i="2" s="1"/>
  <c r="V3438" i="2" s="1"/>
  <c r="K3439" i="2"/>
  <c r="L3439" i="2"/>
  <c r="M3439" i="2" s="1"/>
  <c r="O3439" i="2" s="1"/>
  <c r="R3439" i="2"/>
  <c r="S3439" i="2" s="1"/>
  <c r="T3439" i="2" s="1"/>
  <c r="U3439" i="2" s="1"/>
  <c r="V3439" i="2" s="1"/>
  <c r="K3440" i="2"/>
  <c r="L3440" i="2"/>
  <c r="R3440" i="2"/>
  <c r="S3440" i="2" s="1"/>
  <c r="T3440" i="2" s="1"/>
  <c r="U3440" i="2" s="1"/>
  <c r="V3440" i="2" s="1"/>
  <c r="W3440" i="2" s="1"/>
  <c r="K3441" i="2"/>
  <c r="L3441" i="2"/>
  <c r="R3441" i="2"/>
  <c r="S3441" i="2" s="1"/>
  <c r="T3441" i="2" s="1"/>
  <c r="U3441" i="2" s="1"/>
  <c r="V3441" i="2" s="1"/>
  <c r="K3442" i="2"/>
  <c r="L3442" i="2"/>
  <c r="R3442" i="2"/>
  <c r="S3442" i="2" s="1"/>
  <c r="T3442" i="2" s="1"/>
  <c r="U3442" i="2" s="1"/>
  <c r="V3442" i="2" s="1"/>
  <c r="K3443" i="2"/>
  <c r="L3443" i="2"/>
  <c r="M3443" i="2" s="1"/>
  <c r="R3443" i="2"/>
  <c r="S3443" i="2" s="1"/>
  <c r="T3443" i="2" s="1"/>
  <c r="U3443" i="2" s="1"/>
  <c r="V3443" i="2" s="1"/>
  <c r="K3444" i="2"/>
  <c r="L3444" i="2"/>
  <c r="M3444" i="2" s="1"/>
  <c r="N3444" i="2" s="1"/>
  <c r="R3444" i="2"/>
  <c r="S3444" i="2" s="1"/>
  <c r="T3444" i="2" s="1"/>
  <c r="U3444" i="2" s="1"/>
  <c r="V3444" i="2" s="1"/>
  <c r="K3445" i="2"/>
  <c r="L3445" i="2"/>
  <c r="M3445" i="2" s="1"/>
  <c r="R3445" i="2"/>
  <c r="S3445" i="2" s="1"/>
  <c r="T3445" i="2" s="1"/>
  <c r="U3445" i="2" s="1"/>
  <c r="V3445" i="2" s="1"/>
  <c r="K3446" i="2"/>
  <c r="L3446" i="2"/>
  <c r="M3446" i="2" s="1"/>
  <c r="R3446" i="2"/>
  <c r="S3446" i="2" s="1"/>
  <c r="T3446" i="2" s="1"/>
  <c r="U3446" i="2" s="1"/>
  <c r="V3446" i="2" s="1"/>
  <c r="K3447" i="2"/>
  <c r="L3447" i="2"/>
  <c r="R3447" i="2"/>
  <c r="S3447" i="2" s="1"/>
  <c r="T3447" i="2" s="1"/>
  <c r="U3447" i="2" s="1"/>
  <c r="V3447" i="2" s="1"/>
  <c r="K3448" i="2"/>
  <c r="L3448" i="2"/>
  <c r="M3448" i="2" s="1"/>
  <c r="N3448" i="2" s="1"/>
  <c r="R3448" i="2"/>
  <c r="S3448" i="2" s="1"/>
  <c r="T3448" i="2" s="1"/>
  <c r="U3448" i="2" s="1"/>
  <c r="V3448" i="2" s="1"/>
  <c r="K3449" i="2"/>
  <c r="L3449" i="2"/>
  <c r="R3449" i="2"/>
  <c r="S3449" i="2" s="1"/>
  <c r="T3449" i="2" s="1"/>
  <c r="U3449" i="2" s="1"/>
  <c r="V3449" i="2" s="1"/>
  <c r="K3450" i="2"/>
  <c r="L3450" i="2"/>
  <c r="M3450" i="2" s="1"/>
  <c r="O3450" i="2" s="1"/>
  <c r="R3450" i="2"/>
  <c r="S3450" i="2" s="1"/>
  <c r="T3450" i="2" s="1"/>
  <c r="U3450" i="2" s="1"/>
  <c r="V3450" i="2" s="1"/>
  <c r="W3450" i="2" s="1"/>
  <c r="K3451" i="2"/>
  <c r="L3451" i="2"/>
  <c r="R3451" i="2"/>
  <c r="S3451" i="2" s="1"/>
  <c r="T3451" i="2" s="1"/>
  <c r="U3451" i="2" s="1"/>
  <c r="V3451" i="2" s="1"/>
  <c r="K3452" i="2"/>
  <c r="L3452" i="2"/>
  <c r="R3452" i="2"/>
  <c r="S3452" i="2" s="1"/>
  <c r="T3452" i="2" s="1"/>
  <c r="U3452" i="2" s="1"/>
  <c r="V3452" i="2" s="1"/>
  <c r="K3453" i="2"/>
  <c r="L3453" i="2"/>
  <c r="M3453" i="2" s="1"/>
  <c r="R3453" i="2"/>
  <c r="S3453" i="2" s="1"/>
  <c r="T3453" i="2" s="1"/>
  <c r="U3453" i="2" s="1"/>
  <c r="V3453" i="2" s="1"/>
  <c r="K3454" i="2"/>
  <c r="L3454" i="2"/>
  <c r="M3454" i="2" s="1"/>
  <c r="O3454" i="2" s="1"/>
  <c r="R3454" i="2"/>
  <c r="S3454" i="2" s="1"/>
  <c r="T3454" i="2" s="1"/>
  <c r="U3454" i="2" s="1"/>
  <c r="V3454" i="2" s="1"/>
  <c r="K3455" i="2"/>
  <c r="L3455" i="2"/>
  <c r="R3455" i="2"/>
  <c r="S3455" i="2" s="1"/>
  <c r="T3455" i="2" s="1"/>
  <c r="U3455" i="2" s="1"/>
  <c r="V3455" i="2" s="1"/>
  <c r="K3456" i="2"/>
  <c r="L3456" i="2"/>
  <c r="M3456" i="2" s="1"/>
  <c r="O3456" i="2" s="1"/>
  <c r="R3456" i="2"/>
  <c r="S3456" i="2" s="1"/>
  <c r="T3456" i="2" s="1"/>
  <c r="U3456" i="2" s="1"/>
  <c r="V3456" i="2" s="1"/>
  <c r="X3456" i="2" s="1"/>
  <c r="K3457" i="2"/>
  <c r="L3457" i="2"/>
  <c r="M3457" i="2" s="1"/>
  <c r="R3457" i="2"/>
  <c r="S3457" i="2" s="1"/>
  <c r="T3457" i="2"/>
  <c r="U3457" i="2" s="1"/>
  <c r="V3457" i="2" s="1"/>
  <c r="K3458" i="2"/>
  <c r="L3458" i="2"/>
  <c r="M3458" i="2" s="1"/>
  <c r="O3458" i="2" s="1"/>
  <c r="R3458" i="2"/>
  <c r="S3458" i="2" s="1"/>
  <c r="T3458" i="2" s="1"/>
  <c r="U3458" i="2" s="1"/>
  <c r="V3458" i="2" s="1"/>
  <c r="X3458" i="2" s="1"/>
  <c r="K3459" i="2"/>
  <c r="L3459" i="2"/>
  <c r="M3459" i="2" s="1"/>
  <c r="R3459" i="2"/>
  <c r="S3459" i="2" s="1"/>
  <c r="T3459" i="2" s="1"/>
  <c r="U3459" i="2" s="1"/>
  <c r="V3459" i="2" s="1"/>
  <c r="K3460" i="2"/>
  <c r="L3460" i="2"/>
  <c r="M3460" i="2" s="1"/>
  <c r="R3460" i="2"/>
  <c r="S3460" i="2" s="1"/>
  <c r="T3460" i="2" s="1"/>
  <c r="U3460" i="2" s="1"/>
  <c r="V3460" i="2" s="1"/>
  <c r="K3461" i="2"/>
  <c r="L3461" i="2"/>
  <c r="M3461" i="2" s="1"/>
  <c r="O3461" i="2" s="1"/>
  <c r="R3461" i="2"/>
  <c r="S3461" i="2" s="1"/>
  <c r="T3461" i="2" s="1"/>
  <c r="U3461" i="2" s="1"/>
  <c r="V3461" i="2" s="1"/>
  <c r="W3461" i="2" s="1"/>
  <c r="K3462" i="2"/>
  <c r="L3462" i="2"/>
  <c r="R3462" i="2"/>
  <c r="S3462" i="2" s="1"/>
  <c r="T3462" i="2" s="1"/>
  <c r="U3462" i="2" s="1"/>
  <c r="V3462" i="2" s="1"/>
  <c r="K3463" i="2"/>
  <c r="L3463" i="2"/>
  <c r="M3463" i="2" s="1"/>
  <c r="R3463" i="2"/>
  <c r="S3463" i="2" s="1"/>
  <c r="T3463" i="2" s="1"/>
  <c r="U3463" i="2" s="1"/>
  <c r="V3463" i="2" s="1"/>
  <c r="K3464" i="2"/>
  <c r="L3464" i="2"/>
  <c r="M3464" i="2" s="1"/>
  <c r="N3464" i="2" s="1"/>
  <c r="R3464" i="2"/>
  <c r="S3464" i="2" s="1"/>
  <c r="T3464" i="2" s="1"/>
  <c r="U3464" i="2" s="1"/>
  <c r="V3464" i="2" s="1"/>
  <c r="W3464" i="2" s="1"/>
  <c r="K3465" i="2"/>
  <c r="L3465" i="2"/>
  <c r="M3465" i="2" s="1"/>
  <c r="R3465" i="2"/>
  <c r="S3465" i="2" s="1"/>
  <c r="T3465" i="2" s="1"/>
  <c r="U3465" i="2" s="1"/>
  <c r="V3465" i="2" s="1"/>
  <c r="K3466" i="2"/>
  <c r="L3466" i="2"/>
  <c r="M3466" i="2" s="1"/>
  <c r="O3466" i="2" s="1"/>
  <c r="R3466" i="2"/>
  <c r="S3466" i="2" s="1"/>
  <c r="T3466" i="2" s="1"/>
  <c r="U3466" i="2" s="1"/>
  <c r="V3466" i="2" s="1"/>
  <c r="K3467" i="2"/>
  <c r="L3467" i="2"/>
  <c r="M3467" i="2" s="1"/>
  <c r="O3467" i="2" s="1"/>
  <c r="R3467" i="2"/>
  <c r="S3467" i="2" s="1"/>
  <c r="T3467" i="2" s="1"/>
  <c r="U3467" i="2" s="1"/>
  <c r="V3467" i="2" s="1"/>
  <c r="K3468" i="2"/>
  <c r="L3468" i="2"/>
  <c r="M3468" i="2" s="1"/>
  <c r="R3468" i="2"/>
  <c r="S3468" i="2" s="1"/>
  <c r="T3468" i="2" s="1"/>
  <c r="U3468" i="2" s="1"/>
  <c r="V3468" i="2" s="1"/>
  <c r="K3469" i="2"/>
  <c r="L3469" i="2"/>
  <c r="M3469" i="2" s="1"/>
  <c r="R3469" i="2"/>
  <c r="S3469" i="2" s="1"/>
  <c r="T3469" i="2" s="1"/>
  <c r="U3469" i="2" s="1"/>
  <c r="V3469" i="2" s="1"/>
  <c r="K3470" i="2"/>
  <c r="L3470" i="2"/>
  <c r="M3470" i="2" s="1"/>
  <c r="O3470" i="2" s="1"/>
  <c r="R3470" i="2"/>
  <c r="S3470" i="2" s="1"/>
  <c r="T3470" i="2" s="1"/>
  <c r="U3470" i="2" s="1"/>
  <c r="V3470" i="2" s="1"/>
  <c r="X3470" i="2" s="1"/>
  <c r="K3471" i="2"/>
  <c r="L3471" i="2"/>
  <c r="M3471" i="2" s="1"/>
  <c r="O3471" i="2" s="1"/>
  <c r="R3471" i="2"/>
  <c r="S3471" i="2" s="1"/>
  <c r="T3471" i="2" s="1"/>
  <c r="U3471" i="2" s="1"/>
  <c r="V3471" i="2" s="1"/>
  <c r="K3472" i="2"/>
  <c r="L3472" i="2"/>
  <c r="M3472" i="2" s="1"/>
  <c r="O3472" i="2" s="1"/>
  <c r="R3472" i="2"/>
  <c r="S3472" i="2" s="1"/>
  <c r="T3472" i="2" s="1"/>
  <c r="U3472" i="2" s="1"/>
  <c r="V3472" i="2" s="1"/>
  <c r="W3472" i="2" s="1"/>
  <c r="K3473" i="2"/>
  <c r="L3473" i="2"/>
  <c r="R3473" i="2"/>
  <c r="S3473" i="2" s="1"/>
  <c r="T3473" i="2" s="1"/>
  <c r="U3473" i="2" s="1"/>
  <c r="V3473" i="2" s="1"/>
  <c r="K3474" i="2"/>
  <c r="L3474" i="2"/>
  <c r="R3474" i="2"/>
  <c r="S3474" i="2" s="1"/>
  <c r="T3474" i="2" s="1"/>
  <c r="U3474" i="2" s="1"/>
  <c r="V3474" i="2" s="1"/>
  <c r="X3474" i="2" s="1"/>
  <c r="K3475" i="2"/>
  <c r="L3475" i="2"/>
  <c r="M3475" i="2" s="1"/>
  <c r="R3475" i="2"/>
  <c r="S3475" i="2" s="1"/>
  <c r="T3475" i="2" s="1"/>
  <c r="U3475" i="2" s="1"/>
  <c r="V3475" i="2" s="1"/>
  <c r="K3476" i="2"/>
  <c r="L3476" i="2"/>
  <c r="M3476" i="2" s="1"/>
  <c r="R3476" i="2"/>
  <c r="S3476" i="2" s="1"/>
  <c r="T3476" i="2" s="1"/>
  <c r="U3476" i="2" s="1"/>
  <c r="V3476" i="2" s="1"/>
  <c r="K3477" i="2"/>
  <c r="L3477" i="2"/>
  <c r="M3477" i="2" s="1"/>
  <c r="R3477" i="2"/>
  <c r="S3477" i="2" s="1"/>
  <c r="T3477" i="2" s="1"/>
  <c r="U3477" i="2" s="1"/>
  <c r="V3477" i="2" s="1"/>
  <c r="K3478" i="2"/>
  <c r="L3478" i="2"/>
  <c r="M3478" i="2" s="1"/>
  <c r="R3478" i="2"/>
  <c r="S3478" i="2" s="1"/>
  <c r="T3478" i="2" s="1"/>
  <c r="U3478" i="2" s="1"/>
  <c r="V3478" i="2" s="1"/>
  <c r="K3479" i="2"/>
  <c r="L3479" i="2"/>
  <c r="R3479" i="2"/>
  <c r="S3479" i="2" s="1"/>
  <c r="T3479" i="2" s="1"/>
  <c r="U3479" i="2" s="1"/>
  <c r="V3479" i="2" s="1"/>
  <c r="K3480" i="2"/>
  <c r="L3480" i="2"/>
  <c r="M3480" i="2" s="1"/>
  <c r="N3480" i="2" s="1"/>
  <c r="R3480" i="2"/>
  <c r="S3480" i="2" s="1"/>
  <c r="T3480" i="2" s="1"/>
  <c r="U3480" i="2" s="1"/>
  <c r="V3480" i="2" s="1"/>
  <c r="W3480" i="2" s="1"/>
  <c r="K3481" i="2"/>
  <c r="L3481" i="2"/>
  <c r="M3481" i="2" s="1"/>
  <c r="O3481" i="2" s="1"/>
  <c r="R3481" i="2"/>
  <c r="S3481" i="2" s="1"/>
  <c r="T3481" i="2" s="1"/>
  <c r="U3481" i="2" s="1"/>
  <c r="V3481" i="2" s="1"/>
  <c r="K3482" i="2"/>
  <c r="L3482" i="2"/>
  <c r="R3482" i="2"/>
  <c r="S3482" i="2" s="1"/>
  <c r="T3482" i="2" s="1"/>
  <c r="U3482" i="2" s="1"/>
  <c r="V3482" i="2" s="1"/>
  <c r="W3482" i="2" s="1"/>
  <c r="K3483" i="2"/>
  <c r="L3483" i="2"/>
  <c r="R3483" i="2"/>
  <c r="S3483" i="2" s="1"/>
  <c r="T3483" i="2" s="1"/>
  <c r="U3483" i="2" s="1"/>
  <c r="V3483" i="2" s="1"/>
  <c r="K3484" i="2"/>
  <c r="L3484" i="2"/>
  <c r="R3484" i="2"/>
  <c r="S3484" i="2" s="1"/>
  <c r="T3484" i="2" s="1"/>
  <c r="U3484" i="2" s="1"/>
  <c r="V3484" i="2" s="1"/>
  <c r="K3485" i="2"/>
  <c r="L3485" i="2"/>
  <c r="M3485" i="2" s="1"/>
  <c r="R3485" i="2"/>
  <c r="S3485" i="2" s="1"/>
  <c r="T3485" i="2" s="1"/>
  <c r="U3485" i="2" s="1"/>
  <c r="V3485" i="2" s="1"/>
  <c r="K3486" i="2"/>
  <c r="L3486" i="2"/>
  <c r="M3486" i="2" s="1"/>
  <c r="O3486" i="2" s="1"/>
  <c r="R3486" i="2"/>
  <c r="S3486" i="2" s="1"/>
  <c r="T3486" i="2" s="1"/>
  <c r="U3486" i="2" s="1"/>
  <c r="V3486" i="2" s="1"/>
  <c r="K3487" i="2"/>
  <c r="L3487" i="2"/>
  <c r="R3487" i="2"/>
  <c r="S3487" i="2" s="1"/>
  <c r="T3487" i="2" s="1"/>
  <c r="U3487" i="2" s="1"/>
  <c r="V3487" i="2" s="1"/>
  <c r="K3488" i="2"/>
  <c r="L3488" i="2"/>
  <c r="M3488" i="2" s="1"/>
  <c r="O3488" i="2" s="1"/>
  <c r="R3488" i="2"/>
  <c r="S3488" i="2" s="1"/>
  <c r="T3488" i="2" s="1"/>
  <c r="U3488" i="2" s="1"/>
  <c r="V3488" i="2" s="1"/>
  <c r="X3488" i="2" s="1"/>
  <c r="K3489" i="2"/>
  <c r="L3489" i="2"/>
  <c r="M3489" i="2" s="1"/>
  <c r="R3489" i="2"/>
  <c r="S3489" i="2" s="1"/>
  <c r="T3489" i="2" s="1"/>
  <c r="U3489" i="2" s="1"/>
  <c r="V3489" i="2" s="1"/>
  <c r="K3490" i="2"/>
  <c r="L3490" i="2"/>
  <c r="M3490" i="2" s="1"/>
  <c r="O3490" i="2" s="1"/>
  <c r="R3490" i="2"/>
  <c r="S3490" i="2" s="1"/>
  <c r="T3490" i="2" s="1"/>
  <c r="U3490" i="2" s="1"/>
  <c r="V3490" i="2" s="1"/>
  <c r="X3490" i="2" s="1"/>
  <c r="K3491" i="2"/>
  <c r="L3491" i="2"/>
  <c r="M3491" i="2" s="1"/>
  <c r="R3491" i="2"/>
  <c r="S3491" i="2" s="1"/>
  <c r="T3491" i="2" s="1"/>
  <c r="U3491" i="2" s="1"/>
  <c r="V3491" i="2" s="1"/>
  <c r="K3492" i="2"/>
  <c r="L3492" i="2"/>
  <c r="M3492" i="2" s="1"/>
  <c r="N3492" i="2" s="1"/>
  <c r="R3492" i="2"/>
  <c r="S3492" i="2" s="1"/>
  <c r="T3492" i="2" s="1"/>
  <c r="U3492" i="2" s="1"/>
  <c r="V3492" i="2" s="1"/>
  <c r="K3493" i="2"/>
  <c r="L3493" i="2"/>
  <c r="M3493" i="2" s="1"/>
  <c r="O3493" i="2" s="1"/>
  <c r="R3493" i="2"/>
  <c r="S3493" i="2" s="1"/>
  <c r="T3493" i="2" s="1"/>
  <c r="U3493" i="2" s="1"/>
  <c r="V3493" i="2" s="1"/>
  <c r="W3493" i="2" s="1"/>
  <c r="K3494" i="2"/>
  <c r="L3494" i="2"/>
  <c r="R3494" i="2"/>
  <c r="S3494" i="2" s="1"/>
  <c r="T3494" i="2" s="1"/>
  <c r="U3494" i="2" s="1"/>
  <c r="V3494" i="2" s="1"/>
  <c r="K3495" i="2"/>
  <c r="L3495" i="2"/>
  <c r="M3495" i="2" s="1"/>
  <c r="R3495" i="2"/>
  <c r="S3495" i="2" s="1"/>
  <c r="T3495" i="2" s="1"/>
  <c r="U3495" i="2" s="1"/>
  <c r="V3495" i="2" s="1"/>
  <c r="K3496" i="2"/>
  <c r="L3496" i="2"/>
  <c r="M3496" i="2" s="1"/>
  <c r="N3496" i="2" s="1"/>
  <c r="R3496" i="2"/>
  <c r="S3496" i="2" s="1"/>
  <c r="T3496" i="2" s="1"/>
  <c r="U3496" i="2" s="1"/>
  <c r="V3496" i="2" s="1"/>
  <c r="W3496" i="2" s="1"/>
  <c r="K3497" i="2"/>
  <c r="L3497" i="2"/>
  <c r="M3497" i="2" s="1"/>
  <c r="R3497" i="2"/>
  <c r="S3497" i="2" s="1"/>
  <c r="T3497" i="2" s="1"/>
  <c r="U3497" i="2" s="1"/>
  <c r="V3497" i="2" s="1"/>
  <c r="K3498" i="2"/>
  <c r="L3498" i="2"/>
  <c r="M3498" i="2" s="1"/>
  <c r="O3498" i="2" s="1"/>
  <c r="R3498" i="2"/>
  <c r="S3498" i="2" s="1"/>
  <c r="T3498" i="2" s="1"/>
  <c r="U3498" i="2" s="1"/>
  <c r="V3498" i="2" s="1"/>
  <c r="K3499" i="2"/>
  <c r="L3499" i="2"/>
  <c r="M3499" i="2" s="1"/>
  <c r="O3499" i="2" s="1"/>
  <c r="R3499" i="2"/>
  <c r="S3499" i="2" s="1"/>
  <c r="T3499" i="2" s="1"/>
  <c r="U3499" i="2" s="1"/>
  <c r="V3499" i="2" s="1"/>
  <c r="K3500" i="2"/>
  <c r="L3500" i="2"/>
  <c r="M3500" i="2" s="1"/>
  <c r="R3500" i="2"/>
  <c r="S3500" i="2" s="1"/>
  <c r="T3500" i="2" s="1"/>
  <c r="U3500" i="2" s="1"/>
  <c r="V3500" i="2" s="1"/>
  <c r="K3501" i="2"/>
  <c r="L3501" i="2"/>
  <c r="M3501" i="2" s="1"/>
  <c r="R3501" i="2"/>
  <c r="S3501" i="2" s="1"/>
  <c r="T3501" i="2" s="1"/>
  <c r="U3501" i="2" s="1"/>
  <c r="V3501" i="2" s="1"/>
  <c r="K3502" i="2"/>
  <c r="L3502" i="2"/>
  <c r="M3502" i="2" s="1"/>
  <c r="O3502" i="2" s="1"/>
  <c r="R3502" i="2"/>
  <c r="S3502" i="2" s="1"/>
  <c r="T3502" i="2" s="1"/>
  <c r="U3502" i="2" s="1"/>
  <c r="V3502" i="2" s="1"/>
  <c r="K3503" i="2"/>
  <c r="L3503" i="2"/>
  <c r="M3503" i="2" s="1"/>
  <c r="O3503" i="2" s="1"/>
  <c r="R3503" i="2"/>
  <c r="S3503" i="2" s="1"/>
  <c r="T3503" i="2" s="1"/>
  <c r="U3503" i="2" s="1"/>
  <c r="V3503" i="2" s="1"/>
  <c r="K3504" i="2"/>
  <c r="L3504" i="2"/>
  <c r="M3504" i="2" s="1"/>
  <c r="N3504" i="2" s="1"/>
  <c r="R3504" i="2"/>
  <c r="S3504" i="2" s="1"/>
  <c r="T3504" i="2" s="1"/>
  <c r="U3504" i="2" s="1"/>
  <c r="V3504" i="2" s="1"/>
  <c r="W3504" i="2" s="1"/>
  <c r="K3505" i="2"/>
  <c r="L3505" i="2"/>
  <c r="R3505" i="2"/>
  <c r="S3505" i="2" s="1"/>
  <c r="T3505" i="2" s="1"/>
  <c r="U3505" i="2" s="1"/>
  <c r="V3505" i="2" s="1"/>
  <c r="K3506" i="2"/>
  <c r="L3506" i="2"/>
  <c r="R3506" i="2"/>
  <c r="S3506" i="2" s="1"/>
  <c r="T3506" i="2" s="1"/>
  <c r="U3506" i="2" s="1"/>
  <c r="V3506" i="2" s="1"/>
  <c r="X3506" i="2" s="1"/>
  <c r="K3507" i="2"/>
  <c r="L3507" i="2"/>
  <c r="M3507" i="2" s="1"/>
  <c r="R3507" i="2"/>
  <c r="S3507" i="2" s="1"/>
  <c r="T3507" i="2" s="1"/>
  <c r="U3507" i="2" s="1"/>
  <c r="V3507" i="2" s="1"/>
  <c r="K3508" i="2"/>
  <c r="L3508" i="2"/>
  <c r="M3508" i="2" s="1"/>
  <c r="N3508" i="2" s="1"/>
  <c r="R3508" i="2"/>
  <c r="S3508" i="2" s="1"/>
  <c r="T3508" i="2" s="1"/>
  <c r="U3508" i="2" s="1"/>
  <c r="V3508" i="2" s="1"/>
  <c r="K3509" i="2"/>
  <c r="L3509" i="2"/>
  <c r="M3509" i="2" s="1"/>
  <c r="R3509" i="2"/>
  <c r="S3509" i="2" s="1"/>
  <c r="T3509" i="2" s="1"/>
  <c r="U3509" i="2" s="1"/>
  <c r="V3509" i="2" s="1"/>
  <c r="K3510" i="2"/>
  <c r="L3510" i="2"/>
  <c r="M3510" i="2" s="1"/>
  <c r="R3510" i="2"/>
  <c r="S3510" i="2" s="1"/>
  <c r="T3510" i="2" s="1"/>
  <c r="U3510" i="2" s="1"/>
  <c r="V3510" i="2" s="1"/>
  <c r="K3511" i="2"/>
  <c r="L3511" i="2"/>
  <c r="M3511" i="2" s="1"/>
  <c r="O3511" i="2" s="1"/>
  <c r="R3511" i="2"/>
  <c r="S3511" i="2" s="1"/>
  <c r="T3511" i="2" s="1"/>
  <c r="U3511" i="2" s="1"/>
  <c r="V3511" i="2" s="1"/>
  <c r="K3512" i="2"/>
  <c r="L3512" i="2"/>
  <c r="M3512" i="2" s="1"/>
  <c r="N3512" i="2" s="1"/>
  <c r="R3512" i="2"/>
  <c r="S3512" i="2" s="1"/>
  <c r="T3512" i="2" s="1"/>
  <c r="U3512" i="2" s="1"/>
  <c r="V3512" i="2" s="1"/>
  <c r="W3512" i="2" s="1"/>
  <c r="K3513" i="2"/>
  <c r="L3513" i="2"/>
  <c r="M3513" i="2" s="1"/>
  <c r="O3513" i="2" s="1"/>
  <c r="R3513" i="2"/>
  <c r="S3513" i="2" s="1"/>
  <c r="T3513" i="2" s="1"/>
  <c r="U3513" i="2" s="1"/>
  <c r="V3513" i="2" s="1"/>
  <c r="K3514" i="2"/>
  <c r="L3514" i="2"/>
  <c r="M3514" i="2" s="1"/>
  <c r="R3514" i="2"/>
  <c r="S3514" i="2" s="1"/>
  <c r="T3514" i="2" s="1"/>
  <c r="U3514" i="2" s="1"/>
  <c r="V3514" i="2" s="1"/>
  <c r="W3514" i="2" s="1"/>
  <c r="K3515" i="2"/>
  <c r="L3515" i="2"/>
  <c r="M3515" i="2" s="1"/>
  <c r="N3515" i="2" s="1"/>
  <c r="R3515" i="2"/>
  <c r="S3515" i="2" s="1"/>
  <c r="T3515" i="2" s="1"/>
  <c r="U3515" i="2" s="1"/>
  <c r="V3515" i="2" s="1"/>
  <c r="K3516" i="2"/>
  <c r="L3516" i="2"/>
  <c r="R3516" i="2"/>
  <c r="S3516" i="2" s="1"/>
  <c r="T3516" i="2" s="1"/>
  <c r="U3516" i="2" s="1"/>
  <c r="V3516" i="2" s="1"/>
  <c r="K3517" i="2"/>
  <c r="L3517" i="2"/>
  <c r="M3517" i="2" s="1"/>
  <c r="R3517" i="2"/>
  <c r="S3517" i="2" s="1"/>
  <c r="T3517" i="2" s="1"/>
  <c r="U3517" i="2" s="1"/>
  <c r="V3517" i="2" s="1"/>
  <c r="K3518" i="2"/>
  <c r="L3518" i="2"/>
  <c r="M3518" i="2" s="1"/>
  <c r="O3518" i="2" s="1"/>
  <c r="R3518" i="2"/>
  <c r="S3518" i="2" s="1"/>
  <c r="T3518" i="2" s="1"/>
  <c r="U3518" i="2" s="1"/>
  <c r="V3518" i="2" s="1"/>
  <c r="K3519" i="2"/>
  <c r="L3519" i="2"/>
  <c r="M3519" i="2" s="1"/>
  <c r="R3519" i="2"/>
  <c r="S3519" i="2" s="1"/>
  <c r="T3519" i="2" s="1"/>
  <c r="U3519" i="2" s="1"/>
  <c r="V3519" i="2" s="1"/>
  <c r="W3519" i="2" s="1"/>
  <c r="K3520" i="2"/>
  <c r="L3520" i="2"/>
  <c r="R3520" i="2"/>
  <c r="S3520" i="2" s="1"/>
  <c r="T3520" i="2" s="1"/>
  <c r="U3520" i="2" s="1"/>
  <c r="V3520" i="2" s="1"/>
  <c r="K3521" i="2"/>
  <c r="L3521" i="2"/>
  <c r="M3521" i="2" s="1"/>
  <c r="N3521" i="2" s="1"/>
  <c r="R3521" i="2"/>
  <c r="S3521" i="2" s="1"/>
  <c r="T3521" i="2" s="1"/>
  <c r="U3521" i="2" s="1"/>
  <c r="V3521" i="2" s="1"/>
  <c r="K3522" i="2"/>
  <c r="L3522" i="2"/>
  <c r="M3522" i="2" s="1"/>
  <c r="O3522" i="2" s="1"/>
  <c r="R3522" i="2"/>
  <c r="S3522" i="2" s="1"/>
  <c r="T3522" i="2" s="1"/>
  <c r="U3522" i="2" s="1"/>
  <c r="V3522" i="2" s="1"/>
  <c r="K3523" i="2"/>
  <c r="L3523" i="2"/>
  <c r="M3523" i="2" s="1"/>
  <c r="O3523" i="2" s="1"/>
  <c r="R3523" i="2"/>
  <c r="S3523" i="2" s="1"/>
  <c r="T3523" i="2" s="1"/>
  <c r="U3523" i="2" s="1"/>
  <c r="V3523" i="2" s="1"/>
  <c r="K3524" i="2"/>
  <c r="L3524" i="2"/>
  <c r="M3524" i="2" s="1"/>
  <c r="N3524" i="2" s="1"/>
  <c r="R3524" i="2"/>
  <c r="S3524" i="2" s="1"/>
  <c r="T3524" i="2" s="1"/>
  <c r="U3524" i="2" s="1"/>
  <c r="V3524" i="2" s="1"/>
  <c r="K3525" i="2"/>
  <c r="L3525" i="2"/>
  <c r="M3525" i="2" s="1"/>
  <c r="O3525" i="2" s="1"/>
  <c r="R3525" i="2"/>
  <c r="S3525" i="2" s="1"/>
  <c r="T3525" i="2" s="1"/>
  <c r="U3525" i="2" s="1"/>
  <c r="V3525" i="2" s="1"/>
  <c r="K3526" i="2"/>
  <c r="L3526" i="2"/>
  <c r="R3526" i="2"/>
  <c r="S3526" i="2" s="1"/>
  <c r="T3526" i="2" s="1"/>
  <c r="U3526" i="2" s="1"/>
  <c r="V3526" i="2" s="1"/>
  <c r="K3527" i="2"/>
  <c r="L3527" i="2"/>
  <c r="M3527" i="2" s="1"/>
  <c r="R3527" i="2"/>
  <c r="S3527" i="2" s="1"/>
  <c r="T3527" i="2" s="1"/>
  <c r="U3527" i="2" s="1"/>
  <c r="V3527" i="2" s="1"/>
  <c r="K3528" i="2"/>
  <c r="L3528" i="2"/>
  <c r="M3528" i="2" s="1"/>
  <c r="N3528" i="2" s="1"/>
  <c r="R3528" i="2"/>
  <c r="S3528" i="2" s="1"/>
  <c r="T3528" i="2" s="1"/>
  <c r="U3528" i="2" s="1"/>
  <c r="V3528" i="2" s="1"/>
  <c r="K3529" i="2"/>
  <c r="L3529" i="2"/>
  <c r="M3529" i="2" s="1"/>
  <c r="N3529" i="2" s="1"/>
  <c r="R3529" i="2"/>
  <c r="S3529" i="2" s="1"/>
  <c r="T3529" i="2" s="1"/>
  <c r="U3529" i="2" s="1"/>
  <c r="V3529" i="2" s="1"/>
  <c r="K3530" i="2"/>
  <c r="L3530" i="2"/>
  <c r="M3530" i="2" s="1"/>
  <c r="N3530" i="2" s="1"/>
  <c r="R3530" i="2"/>
  <c r="S3530" i="2" s="1"/>
  <c r="T3530" i="2" s="1"/>
  <c r="U3530" i="2" s="1"/>
  <c r="V3530" i="2" s="1"/>
  <c r="K3531" i="2"/>
  <c r="L3531" i="2"/>
  <c r="R3531" i="2"/>
  <c r="S3531" i="2" s="1"/>
  <c r="T3531" i="2" s="1"/>
  <c r="U3531" i="2" s="1"/>
  <c r="V3531" i="2" s="1"/>
  <c r="K3532" i="2"/>
  <c r="L3532" i="2"/>
  <c r="M3532" i="2" s="1"/>
  <c r="N3532" i="2" s="1"/>
  <c r="R3532" i="2"/>
  <c r="S3532" i="2" s="1"/>
  <c r="T3532" i="2" s="1"/>
  <c r="U3532" i="2" s="1"/>
  <c r="V3532" i="2" s="1"/>
  <c r="K3533" i="2"/>
  <c r="L3533" i="2"/>
  <c r="R3533" i="2"/>
  <c r="S3533" i="2" s="1"/>
  <c r="T3533" i="2" s="1"/>
  <c r="U3533" i="2" s="1"/>
  <c r="V3533" i="2" s="1"/>
  <c r="K3534" i="2"/>
  <c r="L3534" i="2"/>
  <c r="M3534" i="2" s="1"/>
  <c r="O3534" i="2" s="1"/>
  <c r="R3534" i="2"/>
  <c r="S3534" i="2" s="1"/>
  <c r="T3534" i="2" s="1"/>
  <c r="U3534" i="2" s="1"/>
  <c r="V3534" i="2" s="1"/>
  <c r="W3534" i="2" s="1"/>
  <c r="K3535" i="2"/>
  <c r="L3535" i="2"/>
  <c r="M3535" i="2" s="1"/>
  <c r="O3535" i="2" s="1"/>
  <c r="R3535" i="2"/>
  <c r="S3535" i="2" s="1"/>
  <c r="T3535" i="2" s="1"/>
  <c r="U3535" i="2" s="1"/>
  <c r="V3535" i="2" s="1"/>
  <c r="W3535" i="2" s="1"/>
  <c r="K3536" i="2"/>
  <c r="L3536" i="2"/>
  <c r="M3536" i="2" s="1"/>
  <c r="O3536" i="2" s="1"/>
  <c r="R3536" i="2"/>
  <c r="S3536" i="2" s="1"/>
  <c r="T3536" i="2" s="1"/>
  <c r="U3536" i="2" s="1"/>
  <c r="V3536" i="2" s="1"/>
  <c r="K3537" i="2"/>
  <c r="L3537" i="2"/>
  <c r="R3537" i="2"/>
  <c r="S3537" i="2" s="1"/>
  <c r="T3537" i="2" s="1"/>
  <c r="U3537" i="2" s="1"/>
  <c r="V3537" i="2" s="1"/>
  <c r="K3538" i="2"/>
  <c r="L3538" i="2"/>
  <c r="M3538" i="2" s="1"/>
  <c r="O3538" i="2" s="1"/>
  <c r="R3538" i="2"/>
  <c r="S3538" i="2" s="1"/>
  <c r="T3538" i="2" s="1"/>
  <c r="U3538" i="2" s="1"/>
  <c r="V3538" i="2" s="1"/>
  <c r="K3539" i="2"/>
  <c r="L3539" i="2"/>
  <c r="M3539" i="2" s="1"/>
  <c r="R3539" i="2"/>
  <c r="S3539" i="2" s="1"/>
  <c r="T3539" i="2" s="1"/>
  <c r="U3539" i="2" s="1"/>
  <c r="V3539" i="2" s="1"/>
  <c r="K3540" i="2"/>
  <c r="L3540" i="2"/>
  <c r="M3540" i="2" s="1"/>
  <c r="R3540" i="2"/>
  <c r="S3540" i="2" s="1"/>
  <c r="T3540" i="2" s="1"/>
  <c r="U3540" i="2" s="1"/>
  <c r="V3540" i="2" s="1"/>
  <c r="K3541" i="2"/>
  <c r="L3541" i="2"/>
  <c r="M3541" i="2" s="1"/>
  <c r="N3541" i="2" s="1"/>
  <c r="R3541" i="2"/>
  <c r="S3541" i="2" s="1"/>
  <c r="T3541" i="2" s="1"/>
  <c r="U3541" i="2" s="1"/>
  <c r="V3541" i="2" s="1"/>
  <c r="K3542" i="2"/>
  <c r="L3542" i="2"/>
  <c r="M3542" i="2" s="1"/>
  <c r="O3542" i="2" s="1"/>
  <c r="R3542" i="2"/>
  <c r="S3542" i="2" s="1"/>
  <c r="T3542" i="2" s="1"/>
  <c r="U3542" i="2" s="1"/>
  <c r="V3542" i="2" s="1"/>
  <c r="K3543" i="2"/>
  <c r="L3543" i="2"/>
  <c r="M3543" i="2" s="1"/>
  <c r="O3543" i="2" s="1"/>
  <c r="R3543" i="2"/>
  <c r="S3543" i="2" s="1"/>
  <c r="T3543" i="2" s="1"/>
  <c r="U3543" i="2" s="1"/>
  <c r="V3543" i="2" s="1"/>
  <c r="K3544" i="2"/>
  <c r="L3544" i="2"/>
  <c r="R3544" i="2"/>
  <c r="S3544" i="2" s="1"/>
  <c r="T3544" i="2" s="1"/>
  <c r="U3544" i="2" s="1"/>
  <c r="V3544" i="2" s="1"/>
  <c r="X3544" i="2" s="1"/>
  <c r="K3545" i="2"/>
  <c r="L3545" i="2"/>
  <c r="R3545" i="2"/>
  <c r="S3545" i="2" s="1"/>
  <c r="T3545" i="2" s="1"/>
  <c r="U3545" i="2" s="1"/>
  <c r="V3545" i="2" s="1"/>
  <c r="K3546" i="2"/>
  <c r="L3546" i="2"/>
  <c r="M3546" i="2" s="1"/>
  <c r="O3546" i="2" s="1"/>
  <c r="R3546" i="2"/>
  <c r="S3546" i="2" s="1"/>
  <c r="T3546" i="2" s="1"/>
  <c r="U3546" i="2" s="1"/>
  <c r="V3546" i="2" s="1"/>
  <c r="K3547" i="2"/>
  <c r="L3547" i="2"/>
  <c r="M3547" i="2" s="1"/>
  <c r="N3547" i="2" s="1"/>
  <c r="R3547" i="2"/>
  <c r="S3547" i="2" s="1"/>
  <c r="T3547" i="2" s="1"/>
  <c r="U3547" i="2" s="1"/>
  <c r="V3547" i="2" s="1"/>
  <c r="K3548" i="2"/>
  <c r="L3548" i="2"/>
  <c r="R3548" i="2"/>
  <c r="S3548" i="2" s="1"/>
  <c r="T3548" i="2" s="1"/>
  <c r="U3548" i="2" s="1"/>
  <c r="V3548" i="2" s="1"/>
  <c r="K3549" i="2"/>
  <c r="L3549" i="2"/>
  <c r="M3549" i="2" s="1"/>
  <c r="R3549" i="2"/>
  <c r="S3549" i="2" s="1"/>
  <c r="T3549" i="2" s="1"/>
  <c r="U3549" i="2" s="1"/>
  <c r="V3549" i="2" s="1"/>
  <c r="K3550" i="2"/>
  <c r="L3550" i="2"/>
  <c r="M3550" i="2" s="1"/>
  <c r="R3550" i="2"/>
  <c r="S3550" i="2" s="1"/>
  <c r="T3550" i="2" s="1"/>
  <c r="U3550" i="2" s="1"/>
  <c r="V3550" i="2" s="1"/>
  <c r="K3551" i="2"/>
  <c r="L3551" i="2"/>
  <c r="R3551" i="2"/>
  <c r="S3551" i="2" s="1"/>
  <c r="T3551" i="2" s="1"/>
  <c r="U3551" i="2" s="1"/>
  <c r="V3551" i="2" s="1"/>
  <c r="K3552" i="2"/>
  <c r="L3552" i="2"/>
  <c r="M3552" i="2" s="1"/>
  <c r="R3552" i="2"/>
  <c r="S3552" i="2" s="1"/>
  <c r="T3552" i="2" s="1"/>
  <c r="U3552" i="2" s="1"/>
  <c r="V3552" i="2" s="1"/>
  <c r="K3553" i="2"/>
  <c r="L3553" i="2"/>
  <c r="M3553" i="2" s="1"/>
  <c r="R3553" i="2"/>
  <c r="S3553" i="2" s="1"/>
  <c r="T3553" i="2" s="1"/>
  <c r="U3553" i="2" s="1"/>
  <c r="V3553" i="2" s="1"/>
  <c r="W3553" i="2" s="1"/>
  <c r="K3554" i="2"/>
  <c r="L3554" i="2"/>
  <c r="M3554" i="2" s="1"/>
  <c r="O3554" i="2" s="1"/>
  <c r="R3554" i="2"/>
  <c r="S3554" i="2" s="1"/>
  <c r="T3554" i="2" s="1"/>
  <c r="U3554" i="2" s="1"/>
  <c r="V3554" i="2" s="1"/>
  <c r="W3554" i="2" s="1"/>
  <c r="K3555" i="2"/>
  <c r="L3555" i="2"/>
  <c r="M3555" i="2" s="1"/>
  <c r="R3555" i="2"/>
  <c r="S3555" i="2" s="1"/>
  <c r="T3555" i="2" s="1"/>
  <c r="U3555" i="2" s="1"/>
  <c r="V3555" i="2" s="1"/>
  <c r="K3556" i="2"/>
  <c r="L3556" i="2"/>
  <c r="M3556" i="2" s="1"/>
  <c r="N3556" i="2" s="1"/>
  <c r="R3556" i="2"/>
  <c r="S3556" i="2" s="1"/>
  <c r="T3556" i="2" s="1"/>
  <c r="U3556" i="2" s="1"/>
  <c r="V3556" i="2" s="1"/>
  <c r="X3556" i="2" s="1"/>
  <c r="K3557" i="2"/>
  <c r="L3557" i="2"/>
  <c r="M3557" i="2" s="1"/>
  <c r="O3557" i="2" s="1"/>
  <c r="R3557" i="2"/>
  <c r="S3557" i="2" s="1"/>
  <c r="T3557" i="2" s="1"/>
  <c r="U3557" i="2" s="1"/>
  <c r="V3557" i="2" s="1"/>
  <c r="K3558" i="2"/>
  <c r="L3558" i="2"/>
  <c r="R3558" i="2"/>
  <c r="S3558" i="2" s="1"/>
  <c r="T3558" i="2" s="1"/>
  <c r="U3558" i="2" s="1"/>
  <c r="V3558" i="2" s="1"/>
  <c r="K3559" i="2"/>
  <c r="L3559" i="2"/>
  <c r="M3559" i="2" s="1"/>
  <c r="R3559" i="2"/>
  <c r="S3559" i="2" s="1"/>
  <c r="T3559" i="2" s="1"/>
  <c r="U3559" i="2" s="1"/>
  <c r="V3559" i="2" s="1"/>
  <c r="K3560" i="2"/>
  <c r="L3560" i="2"/>
  <c r="M3560" i="2" s="1"/>
  <c r="N3560" i="2" s="1"/>
  <c r="R3560" i="2"/>
  <c r="S3560" i="2" s="1"/>
  <c r="T3560" i="2" s="1"/>
  <c r="U3560" i="2" s="1"/>
  <c r="V3560" i="2" s="1"/>
  <c r="W3560" i="2" s="1"/>
  <c r="K3561" i="2"/>
  <c r="L3561" i="2"/>
  <c r="M3561" i="2" s="1"/>
  <c r="R3561" i="2"/>
  <c r="S3561" i="2" s="1"/>
  <c r="T3561" i="2" s="1"/>
  <c r="U3561" i="2" s="1"/>
  <c r="V3561" i="2" s="1"/>
  <c r="K3562" i="2"/>
  <c r="L3562" i="2"/>
  <c r="M3562" i="2" s="1"/>
  <c r="R3562" i="2"/>
  <c r="S3562" i="2" s="1"/>
  <c r="T3562" i="2" s="1"/>
  <c r="U3562" i="2" s="1"/>
  <c r="V3562" i="2" s="1"/>
  <c r="W3562" i="2" s="1"/>
  <c r="K3563" i="2"/>
  <c r="L3563" i="2"/>
  <c r="M3563" i="2" s="1"/>
  <c r="R3563" i="2"/>
  <c r="S3563" i="2" s="1"/>
  <c r="T3563" i="2" s="1"/>
  <c r="U3563" i="2" s="1"/>
  <c r="V3563" i="2" s="1"/>
  <c r="K3564" i="2"/>
  <c r="L3564" i="2"/>
  <c r="M3564" i="2" s="1"/>
  <c r="R3564" i="2"/>
  <c r="S3564" i="2" s="1"/>
  <c r="T3564" i="2" s="1"/>
  <c r="U3564" i="2" s="1"/>
  <c r="V3564" i="2" s="1"/>
  <c r="K3565" i="2"/>
  <c r="L3565" i="2"/>
  <c r="M3565" i="2" s="1"/>
  <c r="O3565" i="2" s="1"/>
  <c r="R3565" i="2"/>
  <c r="S3565" i="2" s="1"/>
  <c r="T3565" i="2" s="1"/>
  <c r="U3565" i="2" s="1"/>
  <c r="V3565" i="2" s="1"/>
  <c r="K3566" i="2"/>
  <c r="L3566" i="2"/>
  <c r="M3566" i="2" s="1"/>
  <c r="O3566" i="2" s="1"/>
  <c r="R3566" i="2"/>
  <c r="S3566" i="2" s="1"/>
  <c r="T3566" i="2" s="1"/>
  <c r="U3566" i="2" s="1"/>
  <c r="V3566" i="2" s="1"/>
  <c r="K3567" i="2"/>
  <c r="L3567" i="2"/>
  <c r="M3567" i="2" s="1"/>
  <c r="O3567" i="2" s="1"/>
  <c r="R3567" i="2"/>
  <c r="S3567" i="2" s="1"/>
  <c r="T3567" i="2" s="1"/>
  <c r="U3567" i="2" s="1"/>
  <c r="V3567" i="2" s="1"/>
  <c r="K3568" i="2"/>
  <c r="L3568" i="2"/>
  <c r="M3568" i="2" s="1"/>
  <c r="O3568" i="2" s="1"/>
  <c r="R3568" i="2"/>
  <c r="S3568" i="2" s="1"/>
  <c r="T3568" i="2" s="1"/>
  <c r="U3568" i="2" s="1"/>
  <c r="V3568" i="2" s="1"/>
  <c r="K3569" i="2"/>
  <c r="L3569" i="2"/>
  <c r="R3569" i="2"/>
  <c r="S3569" i="2" s="1"/>
  <c r="T3569" i="2" s="1"/>
  <c r="U3569" i="2" s="1"/>
  <c r="V3569" i="2" s="1"/>
  <c r="K3570" i="2"/>
  <c r="L3570" i="2"/>
  <c r="M3570" i="2" s="1"/>
  <c r="O3570" i="2" s="1"/>
  <c r="R3570" i="2"/>
  <c r="S3570" i="2" s="1"/>
  <c r="T3570" i="2" s="1"/>
  <c r="U3570" i="2" s="1"/>
  <c r="V3570" i="2" s="1"/>
  <c r="K3571" i="2"/>
  <c r="L3571" i="2"/>
  <c r="M3571" i="2" s="1"/>
  <c r="R3571" i="2"/>
  <c r="S3571" i="2" s="1"/>
  <c r="T3571" i="2" s="1"/>
  <c r="U3571" i="2" s="1"/>
  <c r="V3571" i="2" s="1"/>
  <c r="K3572" i="2"/>
  <c r="L3572" i="2"/>
  <c r="M3572" i="2" s="1"/>
  <c r="N3572" i="2" s="1"/>
  <c r="R3572" i="2"/>
  <c r="S3572" i="2" s="1"/>
  <c r="T3572" i="2" s="1"/>
  <c r="U3572" i="2" s="1"/>
  <c r="V3572" i="2" s="1"/>
  <c r="K3573" i="2"/>
  <c r="L3573" i="2"/>
  <c r="M3573" i="2" s="1"/>
  <c r="R3573" i="2"/>
  <c r="S3573" i="2" s="1"/>
  <c r="T3573" i="2" s="1"/>
  <c r="U3573" i="2" s="1"/>
  <c r="V3573" i="2" s="1"/>
  <c r="X3573" i="2" s="1"/>
  <c r="K3574" i="2"/>
  <c r="L3574" i="2"/>
  <c r="M3574" i="2" s="1"/>
  <c r="R3574" i="2"/>
  <c r="S3574" i="2" s="1"/>
  <c r="T3574" i="2" s="1"/>
  <c r="U3574" i="2" s="1"/>
  <c r="V3574" i="2" s="1"/>
  <c r="K3575" i="2"/>
  <c r="L3575" i="2"/>
  <c r="M3575" i="2" s="1"/>
  <c r="O3575" i="2" s="1"/>
  <c r="R3575" i="2"/>
  <c r="S3575" i="2" s="1"/>
  <c r="T3575" i="2" s="1"/>
  <c r="U3575" i="2" s="1"/>
  <c r="V3575" i="2" s="1"/>
  <c r="W3575" i="2" s="1"/>
  <c r="K3576" i="2"/>
  <c r="L3576" i="2"/>
  <c r="M3576" i="2" s="1"/>
  <c r="N3576" i="2" s="1"/>
  <c r="R3576" i="2"/>
  <c r="S3576" i="2" s="1"/>
  <c r="T3576" i="2" s="1"/>
  <c r="U3576" i="2" s="1"/>
  <c r="V3576" i="2" s="1"/>
  <c r="K3577" i="2"/>
  <c r="L3577" i="2"/>
  <c r="M3577" i="2" s="1"/>
  <c r="O3577" i="2" s="1"/>
  <c r="R3577" i="2"/>
  <c r="S3577" i="2" s="1"/>
  <c r="T3577" i="2" s="1"/>
  <c r="U3577" i="2" s="1"/>
  <c r="V3577" i="2" s="1"/>
  <c r="K3578" i="2"/>
  <c r="L3578" i="2"/>
  <c r="M3578" i="2" s="1"/>
  <c r="O3578" i="2" s="1"/>
  <c r="R3578" i="2"/>
  <c r="S3578" i="2" s="1"/>
  <c r="T3578" i="2" s="1"/>
  <c r="U3578" i="2" s="1"/>
  <c r="V3578" i="2" s="1"/>
  <c r="W3578" i="2" s="1"/>
  <c r="K3579" i="2"/>
  <c r="L3579" i="2"/>
  <c r="M3579" i="2" s="1"/>
  <c r="O3579" i="2" s="1"/>
  <c r="R3579" i="2"/>
  <c r="S3579" i="2" s="1"/>
  <c r="T3579" i="2" s="1"/>
  <c r="U3579" i="2" s="1"/>
  <c r="V3579" i="2" s="1"/>
  <c r="W3579" i="2" s="1"/>
  <c r="K3580" i="2"/>
  <c r="L3580" i="2"/>
  <c r="R3580" i="2"/>
  <c r="S3580" i="2" s="1"/>
  <c r="T3580" i="2" s="1"/>
  <c r="U3580" i="2" s="1"/>
  <c r="V3580" i="2" s="1"/>
  <c r="K3581" i="2"/>
  <c r="L3581" i="2"/>
  <c r="M3581" i="2" s="1"/>
  <c r="R3581" i="2"/>
  <c r="S3581" i="2" s="1"/>
  <c r="T3581" i="2" s="1"/>
  <c r="U3581" i="2" s="1"/>
  <c r="V3581" i="2" s="1"/>
  <c r="K3582" i="2"/>
  <c r="L3582" i="2"/>
  <c r="M3582" i="2" s="1"/>
  <c r="R3582" i="2"/>
  <c r="S3582" i="2" s="1"/>
  <c r="T3582" i="2" s="1"/>
  <c r="U3582" i="2" s="1"/>
  <c r="V3582" i="2" s="1"/>
  <c r="K3583" i="2"/>
  <c r="L3583" i="2"/>
  <c r="M3583" i="2" s="1"/>
  <c r="O3583" i="2" s="1"/>
  <c r="R3583" i="2"/>
  <c r="S3583" i="2" s="1"/>
  <c r="T3583" i="2" s="1"/>
  <c r="U3583" i="2" s="1"/>
  <c r="V3583" i="2" s="1"/>
  <c r="K3584" i="2"/>
  <c r="L3584" i="2"/>
  <c r="M3584" i="2" s="1"/>
  <c r="N3584" i="2" s="1"/>
  <c r="R3584" i="2"/>
  <c r="S3584" i="2" s="1"/>
  <c r="T3584" i="2" s="1"/>
  <c r="U3584" i="2" s="1"/>
  <c r="V3584" i="2" s="1"/>
  <c r="K3585" i="2"/>
  <c r="L3585" i="2"/>
  <c r="M3585" i="2" s="1"/>
  <c r="O3585" i="2" s="1"/>
  <c r="R3585" i="2"/>
  <c r="S3585" i="2" s="1"/>
  <c r="T3585" i="2" s="1"/>
  <c r="U3585" i="2" s="1"/>
  <c r="V3585" i="2" s="1"/>
  <c r="W3585" i="2" s="1"/>
  <c r="K3586" i="2"/>
  <c r="L3586" i="2"/>
  <c r="M3586" i="2" s="1"/>
  <c r="R3586" i="2"/>
  <c r="S3586" i="2" s="1"/>
  <c r="T3586" i="2" s="1"/>
  <c r="U3586" i="2" s="1"/>
  <c r="V3586" i="2" s="1"/>
  <c r="K3587" i="2"/>
  <c r="L3587" i="2"/>
  <c r="M3587" i="2" s="1"/>
  <c r="R3587" i="2"/>
  <c r="S3587" i="2" s="1"/>
  <c r="T3587" i="2" s="1"/>
  <c r="U3587" i="2" s="1"/>
  <c r="V3587" i="2" s="1"/>
  <c r="K3588" i="2"/>
  <c r="L3588" i="2"/>
  <c r="M3588" i="2" s="1"/>
  <c r="N3588" i="2" s="1"/>
  <c r="R3588" i="2"/>
  <c r="S3588" i="2" s="1"/>
  <c r="T3588" i="2" s="1"/>
  <c r="U3588" i="2" s="1"/>
  <c r="V3588" i="2" s="1"/>
  <c r="K3589" i="2"/>
  <c r="L3589" i="2"/>
  <c r="M3589" i="2" s="1"/>
  <c r="O3589" i="2" s="1"/>
  <c r="R3589" i="2"/>
  <c r="S3589" i="2" s="1"/>
  <c r="T3589" i="2" s="1"/>
  <c r="U3589" i="2" s="1"/>
  <c r="V3589" i="2" s="1"/>
  <c r="K3590" i="2"/>
  <c r="L3590" i="2"/>
  <c r="R3590" i="2"/>
  <c r="S3590" i="2" s="1"/>
  <c r="T3590" i="2" s="1"/>
  <c r="U3590" i="2" s="1"/>
  <c r="V3590" i="2" s="1"/>
  <c r="K3591" i="2"/>
  <c r="L3591" i="2"/>
  <c r="R3591" i="2"/>
  <c r="S3591" i="2" s="1"/>
  <c r="T3591" i="2" s="1"/>
  <c r="U3591" i="2" s="1"/>
  <c r="V3591" i="2" s="1"/>
  <c r="K3592" i="2"/>
  <c r="L3592" i="2"/>
  <c r="M3592" i="2" s="1"/>
  <c r="R3592" i="2"/>
  <c r="S3592" i="2" s="1"/>
  <c r="T3592" i="2" s="1"/>
  <c r="U3592" i="2" s="1"/>
  <c r="V3592" i="2" s="1"/>
  <c r="K3593" i="2"/>
  <c r="L3593" i="2"/>
  <c r="M3593" i="2" s="1"/>
  <c r="R3593" i="2"/>
  <c r="S3593" i="2" s="1"/>
  <c r="T3593" i="2" s="1"/>
  <c r="U3593" i="2" s="1"/>
  <c r="V3593" i="2" s="1"/>
  <c r="K3594" i="2"/>
  <c r="L3594" i="2"/>
  <c r="M3594" i="2" s="1"/>
  <c r="O3594" i="2" s="1"/>
  <c r="R3594" i="2"/>
  <c r="S3594" i="2" s="1"/>
  <c r="T3594" i="2" s="1"/>
  <c r="U3594" i="2" s="1"/>
  <c r="V3594" i="2" s="1"/>
  <c r="K3595" i="2"/>
  <c r="L3595" i="2"/>
  <c r="M3595" i="2" s="1"/>
  <c r="R3595" i="2"/>
  <c r="S3595" i="2" s="1"/>
  <c r="T3595" i="2" s="1"/>
  <c r="U3595" i="2" s="1"/>
  <c r="V3595" i="2" s="1"/>
  <c r="K3596" i="2"/>
  <c r="L3596" i="2"/>
  <c r="R3596" i="2"/>
  <c r="S3596" i="2" s="1"/>
  <c r="T3596" i="2" s="1"/>
  <c r="U3596" i="2" s="1"/>
  <c r="V3596" i="2" s="1"/>
  <c r="X3596" i="2" s="1"/>
  <c r="K3597" i="2"/>
  <c r="L3597" i="2"/>
  <c r="M3597" i="2" s="1"/>
  <c r="O3597" i="2" s="1"/>
  <c r="R3597" i="2"/>
  <c r="S3597" i="2" s="1"/>
  <c r="T3597" i="2" s="1"/>
  <c r="U3597" i="2" s="1"/>
  <c r="V3597" i="2" s="1"/>
  <c r="K3598" i="2"/>
  <c r="L3598" i="2"/>
  <c r="M3598" i="2" s="1"/>
  <c r="O3598" i="2" s="1"/>
  <c r="R3598" i="2"/>
  <c r="S3598" i="2" s="1"/>
  <c r="T3598" i="2" s="1"/>
  <c r="U3598" i="2" s="1"/>
  <c r="V3598" i="2" s="1"/>
  <c r="W3598" i="2" s="1"/>
  <c r="K3599" i="2"/>
  <c r="L3599" i="2"/>
  <c r="M3599" i="2" s="1"/>
  <c r="O3599" i="2" s="1"/>
  <c r="R3599" i="2"/>
  <c r="S3599" i="2" s="1"/>
  <c r="T3599" i="2" s="1"/>
  <c r="U3599" i="2" s="1"/>
  <c r="V3599" i="2" s="1"/>
  <c r="K3600" i="2"/>
  <c r="L3600" i="2"/>
  <c r="M3600" i="2" s="1"/>
  <c r="O3600" i="2" s="1"/>
  <c r="R3600" i="2"/>
  <c r="S3600" i="2" s="1"/>
  <c r="T3600" i="2" s="1"/>
  <c r="U3600" i="2" s="1"/>
  <c r="V3600" i="2" s="1"/>
  <c r="K3601" i="2"/>
  <c r="L3601" i="2"/>
  <c r="R3601" i="2"/>
  <c r="S3601" i="2" s="1"/>
  <c r="T3601" i="2" s="1"/>
  <c r="U3601" i="2" s="1"/>
  <c r="V3601" i="2" s="1"/>
  <c r="W3601" i="2" s="1"/>
  <c r="K3602" i="2"/>
  <c r="L3602" i="2"/>
  <c r="M3602" i="2" s="1"/>
  <c r="O3602" i="2" s="1"/>
  <c r="R3602" i="2"/>
  <c r="S3602" i="2" s="1"/>
  <c r="T3602" i="2" s="1"/>
  <c r="U3602" i="2" s="1"/>
  <c r="V3602" i="2" s="1"/>
  <c r="K3603" i="2"/>
  <c r="L3603" i="2"/>
  <c r="M3603" i="2" s="1"/>
  <c r="R3603" i="2"/>
  <c r="S3603" i="2" s="1"/>
  <c r="T3603" i="2" s="1"/>
  <c r="U3603" i="2" s="1"/>
  <c r="V3603" i="2" s="1"/>
  <c r="K3604" i="2"/>
  <c r="L3604" i="2"/>
  <c r="M3604" i="2" s="1"/>
  <c r="R3604" i="2"/>
  <c r="S3604" i="2" s="1"/>
  <c r="T3604" i="2" s="1"/>
  <c r="U3604" i="2" s="1"/>
  <c r="V3604" i="2" s="1"/>
  <c r="K3605" i="2"/>
  <c r="L3605" i="2"/>
  <c r="M3605" i="2" s="1"/>
  <c r="R3605" i="2"/>
  <c r="S3605" i="2" s="1"/>
  <c r="T3605" i="2" s="1"/>
  <c r="U3605" i="2" s="1"/>
  <c r="V3605" i="2" s="1"/>
  <c r="K3606" i="2"/>
  <c r="L3606" i="2"/>
  <c r="M3606" i="2" s="1"/>
  <c r="R3606" i="2"/>
  <c r="S3606" i="2" s="1"/>
  <c r="T3606" i="2" s="1"/>
  <c r="U3606" i="2" s="1"/>
  <c r="V3606" i="2" s="1"/>
  <c r="K3607" i="2"/>
  <c r="L3607" i="2"/>
  <c r="M3607" i="2" s="1"/>
  <c r="O3607" i="2" s="1"/>
  <c r="R3607" i="2"/>
  <c r="S3607" i="2" s="1"/>
  <c r="T3607" i="2" s="1"/>
  <c r="U3607" i="2" s="1"/>
  <c r="V3607" i="2" s="1"/>
  <c r="X3607" i="2" s="1"/>
  <c r="K3608" i="2"/>
  <c r="L3608" i="2"/>
  <c r="M3608" i="2" s="1"/>
  <c r="O3608" i="2" s="1"/>
  <c r="R3608" i="2"/>
  <c r="S3608" i="2" s="1"/>
  <c r="T3608" i="2" s="1"/>
  <c r="U3608" i="2" s="1"/>
  <c r="V3608" i="2" s="1"/>
  <c r="K3609" i="2"/>
  <c r="L3609" i="2"/>
  <c r="M3609" i="2" s="1"/>
  <c r="O3609" i="2" s="1"/>
  <c r="R3609" i="2"/>
  <c r="S3609" i="2" s="1"/>
  <c r="T3609" i="2" s="1"/>
  <c r="U3609" i="2" s="1"/>
  <c r="V3609" i="2" s="1"/>
  <c r="K3610" i="2"/>
  <c r="L3610" i="2"/>
  <c r="R3610" i="2"/>
  <c r="S3610" i="2" s="1"/>
  <c r="T3610" i="2" s="1"/>
  <c r="U3610" i="2" s="1"/>
  <c r="V3610" i="2" s="1"/>
  <c r="K3611" i="2"/>
  <c r="L3611" i="2"/>
  <c r="M3611" i="2" s="1"/>
  <c r="O3611" i="2" s="1"/>
  <c r="R3611" i="2"/>
  <c r="S3611" i="2" s="1"/>
  <c r="T3611" i="2" s="1"/>
  <c r="U3611" i="2" s="1"/>
  <c r="V3611" i="2" s="1"/>
  <c r="K3612" i="2"/>
  <c r="L3612" i="2"/>
  <c r="R3612" i="2"/>
  <c r="S3612" i="2" s="1"/>
  <c r="T3612" i="2" s="1"/>
  <c r="U3612" i="2" s="1"/>
  <c r="V3612" i="2" s="1"/>
  <c r="K3613" i="2"/>
  <c r="L3613" i="2"/>
  <c r="M3613" i="2" s="1"/>
  <c r="R3613" i="2"/>
  <c r="S3613" i="2" s="1"/>
  <c r="T3613" i="2" s="1"/>
  <c r="U3613" i="2" s="1"/>
  <c r="V3613" i="2" s="1"/>
  <c r="K3614" i="2"/>
  <c r="L3614" i="2"/>
  <c r="M3614" i="2" s="1"/>
  <c r="R3614" i="2"/>
  <c r="S3614" i="2" s="1"/>
  <c r="T3614" i="2" s="1"/>
  <c r="U3614" i="2" s="1"/>
  <c r="V3614" i="2" s="1"/>
  <c r="K3615" i="2"/>
  <c r="L3615" i="2"/>
  <c r="M3615" i="2" s="1"/>
  <c r="O3615" i="2" s="1"/>
  <c r="R3615" i="2"/>
  <c r="S3615" i="2" s="1"/>
  <c r="T3615" i="2" s="1"/>
  <c r="U3615" i="2" s="1"/>
  <c r="V3615" i="2" s="1"/>
  <c r="K3616" i="2"/>
  <c r="L3616" i="2"/>
  <c r="M3616" i="2" s="1"/>
  <c r="N3616" i="2" s="1"/>
  <c r="R3616" i="2"/>
  <c r="S3616" i="2" s="1"/>
  <c r="T3616" i="2" s="1"/>
  <c r="U3616" i="2" s="1"/>
  <c r="V3616" i="2" s="1"/>
  <c r="K3617" i="2"/>
  <c r="L3617" i="2"/>
  <c r="M3617" i="2" s="1"/>
  <c r="R3617" i="2"/>
  <c r="S3617" i="2" s="1"/>
  <c r="T3617" i="2" s="1"/>
  <c r="U3617" i="2" s="1"/>
  <c r="V3617" i="2" s="1"/>
  <c r="K3618" i="2"/>
  <c r="L3618" i="2"/>
  <c r="M3618" i="2" s="1"/>
  <c r="R3618" i="2"/>
  <c r="S3618" i="2" s="1"/>
  <c r="T3618" i="2" s="1"/>
  <c r="U3618" i="2" s="1"/>
  <c r="V3618" i="2" s="1"/>
  <c r="K3619" i="2"/>
  <c r="L3619" i="2"/>
  <c r="M3619" i="2" s="1"/>
  <c r="R3619" i="2"/>
  <c r="S3619" i="2" s="1"/>
  <c r="T3619" i="2" s="1"/>
  <c r="U3619" i="2" s="1"/>
  <c r="V3619" i="2" s="1"/>
  <c r="K3620" i="2"/>
  <c r="L3620" i="2"/>
  <c r="M3620" i="2" s="1"/>
  <c r="N3620" i="2" s="1"/>
  <c r="R3620" i="2"/>
  <c r="S3620" i="2" s="1"/>
  <c r="T3620" i="2" s="1"/>
  <c r="U3620" i="2" s="1"/>
  <c r="V3620" i="2" s="1"/>
  <c r="K3621" i="2"/>
  <c r="L3621" i="2"/>
  <c r="M3621" i="2" s="1"/>
  <c r="O3621" i="2" s="1"/>
  <c r="R3621" i="2"/>
  <c r="S3621" i="2" s="1"/>
  <c r="T3621" i="2" s="1"/>
  <c r="U3621" i="2" s="1"/>
  <c r="V3621" i="2" s="1"/>
  <c r="K3622" i="2"/>
  <c r="L3622" i="2"/>
  <c r="R3622" i="2"/>
  <c r="S3622" i="2" s="1"/>
  <c r="T3622" i="2" s="1"/>
  <c r="U3622" i="2" s="1"/>
  <c r="V3622" i="2" s="1"/>
  <c r="K3623" i="2"/>
  <c r="L3623" i="2"/>
  <c r="M3623" i="2" s="1"/>
  <c r="R3623" i="2"/>
  <c r="S3623" i="2" s="1"/>
  <c r="T3623" i="2" s="1"/>
  <c r="U3623" i="2" s="1"/>
  <c r="V3623" i="2" s="1"/>
  <c r="K3624" i="2"/>
  <c r="L3624" i="2"/>
  <c r="M3624" i="2" s="1"/>
  <c r="N3624" i="2" s="1"/>
  <c r="R3624" i="2"/>
  <c r="S3624" i="2" s="1"/>
  <c r="T3624" i="2" s="1"/>
  <c r="U3624" i="2" s="1"/>
  <c r="V3624" i="2" s="1"/>
  <c r="K3625" i="2"/>
  <c r="L3625" i="2"/>
  <c r="M3625" i="2" s="1"/>
  <c r="R3625" i="2"/>
  <c r="S3625" i="2" s="1"/>
  <c r="T3625" i="2" s="1"/>
  <c r="U3625" i="2" s="1"/>
  <c r="V3625" i="2" s="1"/>
  <c r="K3626" i="2"/>
  <c r="L3626" i="2"/>
  <c r="M3626" i="2" s="1"/>
  <c r="R3626" i="2"/>
  <c r="S3626" i="2" s="1"/>
  <c r="T3626" i="2" s="1"/>
  <c r="U3626" i="2" s="1"/>
  <c r="V3626" i="2" s="1"/>
  <c r="K3627" i="2"/>
  <c r="L3627" i="2"/>
  <c r="M3627" i="2" s="1"/>
  <c r="R3627" i="2"/>
  <c r="S3627" i="2" s="1"/>
  <c r="T3627" i="2" s="1"/>
  <c r="U3627" i="2" s="1"/>
  <c r="V3627" i="2" s="1"/>
  <c r="K3628" i="2"/>
  <c r="L3628" i="2"/>
  <c r="M3628" i="2" s="1"/>
  <c r="R3628" i="2"/>
  <c r="S3628" i="2" s="1"/>
  <c r="T3628" i="2" s="1"/>
  <c r="U3628" i="2" s="1"/>
  <c r="V3628" i="2" s="1"/>
  <c r="K3629" i="2"/>
  <c r="L3629" i="2"/>
  <c r="M3629" i="2" s="1"/>
  <c r="R3629" i="2"/>
  <c r="S3629" i="2" s="1"/>
  <c r="T3629" i="2" s="1"/>
  <c r="U3629" i="2" s="1"/>
  <c r="V3629" i="2" s="1"/>
  <c r="K3630" i="2"/>
  <c r="L3630" i="2"/>
  <c r="M3630" i="2" s="1"/>
  <c r="O3630" i="2" s="1"/>
  <c r="R3630" i="2"/>
  <c r="S3630" i="2" s="1"/>
  <c r="T3630" i="2" s="1"/>
  <c r="U3630" i="2" s="1"/>
  <c r="V3630" i="2" s="1"/>
  <c r="K3631" i="2"/>
  <c r="L3631" i="2"/>
  <c r="M3631" i="2" s="1"/>
  <c r="O3631" i="2" s="1"/>
  <c r="R3631" i="2"/>
  <c r="S3631" i="2" s="1"/>
  <c r="T3631" i="2" s="1"/>
  <c r="U3631" i="2" s="1"/>
  <c r="V3631" i="2" s="1"/>
  <c r="K3632" i="2"/>
  <c r="L3632" i="2"/>
  <c r="M3632" i="2" s="1"/>
  <c r="R3632" i="2"/>
  <c r="S3632" i="2" s="1"/>
  <c r="T3632" i="2" s="1"/>
  <c r="U3632" i="2" s="1"/>
  <c r="V3632" i="2" s="1"/>
  <c r="K3633" i="2"/>
  <c r="L3633" i="2"/>
  <c r="R3633" i="2"/>
  <c r="S3633" i="2" s="1"/>
  <c r="T3633" i="2" s="1"/>
  <c r="U3633" i="2" s="1"/>
  <c r="V3633" i="2" s="1"/>
  <c r="K3634" i="2"/>
  <c r="L3634" i="2"/>
  <c r="M3634" i="2" s="1"/>
  <c r="R3634" i="2"/>
  <c r="S3634" i="2" s="1"/>
  <c r="T3634" i="2" s="1"/>
  <c r="U3634" i="2" s="1"/>
  <c r="V3634" i="2" s="1"/>
  <c r="K3635" i="2"/>
  <c r="L3635" i="2"/>
  <c r="R3635" i="2"/>
  <c r="S3635" i="2" s="1"/>
  <c r="T3635" i="2" s="1"/>
  <c r="U3635" i="2" s="1"/>
  <c r="V3635" i="2" s="1"/>
  <c r="K3636" i="2"/>
  <c r="L3636" i="2"/>
  <c r="M3636" i="2" s="1"/>
  <c r="R3636" i="2"/>
  <c r="S3636" i="2" s="1"/>
  <c r="T3636" i="2" s="1"/>
  <c r="U3636" i="2" s="1"/>
  <c r="V3636" i="2" s="1"/>
  <c r="K3637" i="2"/>
  <c r="L3637" i="2"/>
  <c r="M3637" i="2" s="1"/>
  <c r="R3637" i="2"/>
  <c r="S3637" i="2" s="1"/>
  <c r="T3637" i="2" s="1"/>
  <c r="U3637" i="2" s="1"/>
  <c r="V3637" i="2" s="1"/>
  <c r="K3638" i="2"/>
  <c r="L3638" i="2"/>
  <c r="R3638" i="2"/>
  <c r="S3638" i="2" s="1"/>
  <c r="T3638" i="2" s="1"/>
  <c r="U3638" i="2" s="1"/>
  <c r="V3638" i="2" s="1"/>
  <c r="K3639" i="2"/>
  <c r="L3639" i="2"/>
  <c r="M3639" i="2" s="1"/>
  <c r="R3639" i="2"/>
  <c r="S3639" i="2" s="1"/>
  <c r="T3639" i="2" s="1"/>
  <c r="U3639" i="2" s="1"/>
  <c r="V3639" i="2" s="1"/>
  <c r="K3640" i="2"/>
  <c r="L3640" i="2"/>
  <c r="M3640" i="2" s="1"/>
  <c r="N3640" i="2" s="1"/>
  <c r="R3640" i="2"/>
  <c r="S3640" i="2" s="1"/>
  <c r="T3640" i="2" s="1"/>
  <c r="U3640" i="2" s="1"/>
  <c r="V3640" i="2" s="1"/>
  <c r="K3641" i="2"/>
  <c r="L3641" i="2"/>
  <c r="M3641" i="2" s="1"/>
  <c r="O3641" i="2" s="1"/>
  <c r="R3641" i="2"/>
  <c r="S3641" i="2" s="1"/>
  <c r="T3641" i="2" s="1"/>
  <c r="U3641" i="2" s="1"/>
  <c r="V3641" i="2" s="1"/>
  <c r="K3642" i="2"/>
  <c r="L3642" i="2"/>
  <c r="M3642" i="2" s="1"/>
  <c r="R3642" i="2"/>
  <c r="S3642" i="2" s="1"/>
  <c r="T3642" i="2" s="1"/>
  <c r="U3642" i="2" s="1"/>
  <c r="V3642" i="2" s="1"/>
  <c r="K3643" i="2"/>
  <c r="L3643" i="2"/>
  <c r="M3643" i="2" s="1"/>
  <c r="R3643" i="2"/>
  <c r="S3643" i="2" s="1"/>
  <c r="T3643" i="2" s="1"/>
  <c r="U3643" i="2" s="1"/>
  <c r="V3643" i="2" s="1"/>
  <c r="K3644" i="2"/>
  <c r="L3644" i="2"/>
  <c r="M3644" i="2" s="1"/>
  <c r="N3644" i="2" s="1"/>
  <c r="R3644" i="2"/>
  <c r="S3644" i="2" s="1"/>
  <c r="T3644" i="2" s="1"/>
  <c r="U3644" i="2" s="1"/>
  <c r="V3644" i="2" s="1"/>
  <c r="K3645" i="2"/>
  <c r="L3645" i="2"/>
  <c r="M3645" i="2" s="1"/>
  <c r="O3645" i="2" s="1"/>
  <c r="R3645" i="2"/>
  <c r="S3645" i="2" s="1"/>
  <c r="T3645" i="2" s="1"/>
  <c r="U3645" i="2" s="1"/>
  <c r="V3645" i="2" s="1"/>
  <c r="K3646" i="2"/>
  <c r="L3646" i="2"/>
  <c r="R3646" i="2"/>
  <c r="S3646" i="2" s="1"/>
  <c r="T3646" i="2" s="1"/>
  <c r="U3646" i="2" s="1"/>
  <c r="V3646" i="2" s="1"/>
  <c r="K3647" i="2"/>
  <c r="L3647" i="2"/>
  <c r="M3647" i="2" s="1"/>
  <c r="O3647" i="2" s="1"/>
  <c r="R3647" i="2"/>
  <c r="S3647" i="2" s="1"/>
  <c r="T3647" i="2" s="1"/>
  <c r="U3647" i="2" s="1"/>
  <c r="V3647" i="2" s="1"/>
  <c r="W3647" i="2" s="1"/>
  <c r="K3648" i="2"/>
  <c r="L3648" i="2"/>
  <c r="M3648" i="2" s="1"/>
  <c r="N3648" i="2" s="1"/>
  <c r="R3648" i="2"/>
  <c r="S3648" i="2" s="1"/>
  <c r="T3648" i="2" s="1"/>
  <c r="U3648" i="2" s="1"/>
  <c r="V3648" i="2" s="1"/>
  <c r="K3649" i="2"/>
  <c r="L3649" i="2"/>
  <c r="M3649" i="2" s="1"/>
  <c r="O3649" i="2" s="1"/>
  <c r="R3649" i="2"/>
  <c r="S3649" i="2" s="1"/>
  <c r="T3649" i="2" s="1"/>
  <c r="U3649" i="2" s="1"/>
  <c r="V3649" i="2" s="1"/>
  <c r="W3649" i="2" s="1"/>
  <c r="K3650" i="2"/>
  <c r="L3650" i="2"/>
  <c r="M3650" i="2" s="1"/>
  <c r="R3650" i="2"/>
  <c r="S3650" i="2" s="1"/>
  <c r="T3650" i="2" s="1"/>
  <c r="U3650" i="2" s="1"/>
  <c r="V3650" i="2" s="1"/>
  <c r="K3651" i="2"/>
  <c r="L3651" i="2"/>
  <c r="M3651" i="2" s="1"/>
  <c r="R3651" i="2"/>
  <c r="S3651" i="2" s="1"/>
  <c r="T3651" i="2" s="1"/>
  <c r="U3651" i="2" s="1"/>
  <c r="V3651" i="2" s="1"/>
  <c r="K3652" i="2"/>
  <c r="L3652" i="2"/>
  <c r="R3652" i="2"/>
  <c r="S3652" i="2" s="1"/>
  <c r="T3652" i="2" s="1"/>
  <c r="U3652" i="2" s="1"/>
  <c r="V3652" i="2" s="1"/>
  <c r="K3653" i="2"/>
  <c r="L3653" i="2"/>
  <c r="M3653" i="2" s="1"/>
  <c r="R3653" i="2"/>
  <c r="S3653" i="2" s="1"/>
  <c r="T3653" i="2" s="1"/>
  <c r="U3653" i="2" s="1"/>
  <c r="V3653" i="2" s="1"/>
  <c r="K3654" i="2"/>
  <c r="L3654" i="2"/>
  <c r="R3654" i="2"/>
  <c r="S3654" i="2" s="1"/>
  <c r="T3654" i="2" s="1"/>
  <c r="U3654" i="2" s="1"/>
  <c r="V3654" i="2" s="1"/>
  <c r="K3655" i="2"/>
  <c r="L3655" i="2"/>
  <c r="M3655" i="2" s="1"/>
  <c r="O3655" i="2" s="1"/>
  <c r="R3655" i="2"/>
  <c r="S3655" i="2" s="1"/>
  <c r="T3655" i="2" s="1"/>
  <c r="U3655" i="2" s="1"/>
  <c r="V3655" i="2" s="1"/>
  <c r="K3656" i="2"/>
  <c r="L3656" i="2"/>
  <c r="M3656" i="2" s="1"/>
  <c r="R3656" i="2"/>
  <c r="S3656" i="2" s="1"/>
  <c r="T3656" i="2" s="1"/>
  <c r="U3656" i="2" s="1"/>
  <c r="V3656" i="2" s="1"/>
  <c r="K3657" i="2"/>
  <c r="L3657" i="2"/>
  <c r="M3657" i="2" s="1"/>
  <c r="R3657" i="2"/>
  <c r="S3657" i="2" s="1"/>
  <c r="T3657" i="2" s="1"/>
  <c r="U3657" i="2" s="1"/>
  <c r="V3657" i="2" s="1"/>
  <c r="K3658" i="2"/>
  <c r="L3658" i="2"/>
  <c r="M3658" i="2" s="1"/>
  <c r="R3658" i="2"/>
  <c r="S3658" i="2" s="1"/>
  <c r="T3658" i="2" s="1"/>
  <c r="U3658" i="2" s="1"/>
  <c r="V3658" i="2" s="1"/>
  <c r="K3659" i="2"/>
  <c r="L3659" i="2"/>
  <c r="M3659" i="2" s="1"/>
  <c r="R3659" i="2"/>
  <c r="S3659" i="2" s="1"/>
  <c r="T3659" i="2" s="1"/>
  <c r="U3659" i="2" s="1"/>
  <c r="V3659" i="2" s="1"/>
  <c r="K3660" i="2"/>
  <c r="L3660" i="2"/>
  <c r="M3660" i="2" s="1"/>
  <c r="R3660" i="2"/>
  <c r="S3660" i="2" s="1"/>
  <c r="T3660" i="2" s="1"/>
  <c r="U3660" i="2" s="1"/>
  <c r="V3660" i="2" s="1"/>
  <c r="K3661" i="2"/>
  <c r="L3661" i="2"/>
  <c r="M3661" i="2" s="1"/>
  <c r="R3661" i="2"/>
  <c r="S3661" i="2" s="1"/>
  <c r="T3661" i="2" s="1"/>
  <c r="U3661" i="2" s="1"/>
  <c r="V3661" i="2" s="1"/>
  <c r="K3662" i="2"/>
  <c r="L3662" i="2"/>
  <c r="R3662" i="2"/>
  <c r="S3662" i="2" s="1"/>
  <c r="T3662" i="2" s="1"/>
  <c r="U3662" i="2" s="1"/>
  <c r="V3662" i="2" s="1"/>
  <c r="K3663" i="2"/>
  <c r="L3663" i="2"/>
  <c r="M3663" i="2" s="1"/>
  <c r="R3663" i="2"/>
  <c r="S3663" i="2" s="1"/>
  <c r="T3663" i="2" s="1"/>
  <c r="U3663" i="2" s="1"/>
  <c r="V3663" i="2" s="1"/>
  <c r="K3664" i="2"/>
  <c r="L3664" i="2"/>
  <c r="M3664" i="2" s="1"/>
  <c r="N3664" i="2" s="1"/>
  <c r="R3664" i="2"/>
  <c r="S3664" i="2" s="1"/>
  <c r="T3664" i="2" s="1"/>
  <c r="U3664" i="2" s="1"/>
  <c r="V3664" i="2" s="1"/>
  <c r="K3665" i="2"/>
  <c r="L3665" i="2"/>
  <c r="M3665" i="2" s="1"/>
  <c r="N3665" i="2" s="1"/>
  <c r="R3665" i="2"/>
  <c r="S3665" i="2" s="1"/>
  <c r="T3665" i="2" s="1"/>
  <c r="U3665" i="2" s="1"/>
  <c r="V3665" i="2" s="1"/>
  <c r="K3666" i="2"/>
  <c r="L3666" i="2"/>
  <c r="M3666" i="2" s="1"/>
  <c r="R3666" i="2"/>
  <c r="S3666" i="2" s="1"/>
  <c r="T3666" i="2" s="1"/>
  <c r="U3666" i="2" s="1"/>
  <c r="V3666" i="2" s="1"/>
  <c r="K3667" i="2"/>
  <c r="L3667" i="2"/>
  <c r="M3667" i="2" s="1"/>
  <c r="R3667" i="2"/>
  <c r="S3667" i="2" s="1"/>
  <c r="T3667" i="2" s="1"/>
  <c r="U3667" i="2" s="1"/>
  <c r="V3667" i="2" s="1"/>
  <c r="K3668" i="2"/>
  <c r="L3668" i="2"/>
  <c r="M3668" i="2" s="1"/>
  <c r="R3668" i="2"/>
  <c r="S3668" i="2" s="1"/>
  <c r="T3668" i="2" s="1"/>
  <c r="U3668" i="2" s="1"/>
  <c r="V3668" i="2" s="1"/>
  <c r="K3669" i="2"/>
  <c r="L3669" i="2"/>
  <c r="R3669" i="2"/>
  <c r="S3669" i="2" s="1"/>
  <c r="T3669" i="2" s="1"/>
  <c r="U3669" i="2" s="1"/>
  <c r="V3669" i="2" s="1"/>
  <c r="K3670" i="2"/>
  <c r="L3670" i="2"/>
  <c r="R3670" i="2"/>
  <c r="S3670" i="2" s="1"/>
  <c r="T3670" i="2" s="1"/>
  <c r="U3670" i="2" s="1"/>
  <c r="V3670" i="2" s="1"/>
  <c r="K3671" i="2"/>
  <c r="L3671" i="2"/>
  <c r="M3671" i="2" s="1"/>
  <c r="O3671" i="2" s="1"/>
  <c r="R3671" i="2"/>
  <c r="S3671" i="2" s="1"/>
  <c r="T3671" i="2" s="1"/>
  <c r="U3671" i="2" s="1"/>
  <c r="V3671" i="2" s="1"/>
  <c r="K3672" i="2"/>
  <c r="L3672" i="2"/>
  <c r="M3672" i="2" s="1"/>
  <c r="N3672" i="2" s="1"/>
  <c r="R3672" i="2"/>
  <c r="S3672" i="2" s="1"/>
  <c r="T3672" i="2" s="1"/>
  <c r="U3672" i="2" s="1"/>
  <c r="V3672" i="2" s="1"/>
  <c r="K3673" i="2"/>
  <c r="L3673" i="2"/>
  <c r="M3673" i="2" s="1"/>
  <c r="O3673" i="2" s="1"/>
  <c r="R3673" i="2"/>
  <c r="S3673" i="2" s="1"/>
  <c r="T3673" i="2" s="1"/>
  <c r="U3673" i="2" s="1"/>
  <c r="V3673" i="2" s="1"/>
  <c r="K3674" i="2"/>
  <c r="L3674" i="2"/>
  <c r="M3674" i="2" s="1"/>
  <c r="R3674" i="2"/>
  <c r="S3674" i="2" s="1"/>
  <c r="T3674" i="2" s="1"/>
  <c r="U3674" i="2" s="1"/>
  <c r="V3674" i="2" s="1"/>
  <c r="K3675" i="2"/>
  <c r="L3675" i="2"/>
  <c r="M3675" i="2" s="1"/>
  <c r="R3675" i="2"/>
  <c r="S3675" i="2" s="1"/>
  <c r="T3675" i="2" s="1"/>
  <c r="U3675" i="2" s="1"/>
  <c r="V3675" i="2" s="1"/>
  <c r="K3676" i="2"/>
  <c r="L3676" i="2"/>
  <c r="M3676" i="2" s="1"/>
  <c r="N3676" i="2" s="1"/>
  <c r="R3676" i="2"/>
  <c r="S3676" i="2" s="1"/>
  <c r="T3676" i="2" s="1"/>
  <c r="U3676" i="2" s="1"/>
  <c r="V3676" i="2" s="1"/>
  <c r="K3677" i="2"/>
  <c r="L3677" i="2"/>
  <c r="M3677" i="2" s="1"/>
  <c r="O3677" i="2" s="1"/>
  <c r="R3677" i="2"/>
  <c r="S3677" i="2" s="1"/>
  <c r="T3677" i="2" s="1"/>
  <c r="U3677" i="2" s="1"/>
  <c r="V3677" i="2" s="1"/>
  <c r="K3678" i="2"/>
  <c r="L3678" i="2"/>
  <c r="R3678" i="2"/>
  <c r="S3678" i="2" s="1"/>
  <c r="T3678" i="2" s="1"/>
  <c r="U3678" i="2" s="1"/>
  <c r="V3678" i="2" s="1"/>
  <c r="K3679" i="2"/>
  <c r="L3679" i="2"/>
  <c r="M3679" i="2" s="1"/>
  <c r="O3679" i="2" s="1"/>
  <c r="R3679" i="2"/>
  <c r="S3679" i="2" s="1"/>
  <c r="T3679" i="2" s="1"/>
  <c r="U3679" i="2" s="1"/>
  <c r="V3679" i="2" s="1"/>
  <c r="W3679" i="2" s="1"/>
  <c r="K3680" i="2"/>
  <c r="L3680" i="2"/>
  <c r="M3680" i="2" s="1"/>
  <c r="N3680" i="2" s="1"/>
  <c r="R3680" i="2"/>
  <c r="S3680" i="2" s="1"/>
  <c r="T3680" i="2" s="1"/>
  <c r="U3680" i="2" s="1"/>
  <c r="V3680" i="2" s="1"/>
  <c r="K3681" i="2"/>
  <c r="L3681" i="2"/>
  <c r="M3681" i="2" s="1"/>
  <c r="O3681" i="2" s="1"/>
  <c r="R3681" i="2"/>
  <c r="S3681" i="2" s="1"/>
  <c r="T3681" i="2" s="1"/>
  <c r="U3681" i="2" s="1"/>
  <c r="V3681" i="2" s="1"/>
  <c r="W3681" i="2" s="1"/>
  <c r="K3682" i="2"/>
  <c r="L3682" i="2"/>
  <c r="M3682" i="2" s="1"/>
  <c r="R3682" i="2"/>
  <c r="S3682" i="2" s="1"/>
  <c r="T3682" i="2" s="1"/>
  <c r="U3682" i="2" s="1"/>
  <c r="V3682" i="2" s="1"/>
  <c r="K3683" i="2"/>
  <c r="L3683" i="2"/>
  <c r="M3683" i="2" s="1"/>
  <c r="R3683" i="2"/>
  <c r="S3683" i="2" s="1"/>
  <c r="T3683" i="2" s="1"/>
  <c r="U3683" i="2" s="1"/>
  <c r="V3683" i="2" s="1"/>
  <c r="K3684" i="2"/>
  <c r="L3684" i="2"/>
  <c r="M3684" i="2" s="1"/>
  <c r="R3684" i="2"/>
  <c r="S3684" i="2" s="1"/>
  <c r="T3684" i="2" s="1"/>
  <c r="U3684" i="2" s="1"/>
  <c r="V3684" i="2" s="1"/>
  <c r="K3685" i="2"/>
  <c r="L3685" i="2"/>
  <c r="M3685" i="2" s="1"/>
  <c r="R3685" i="2"/>
  <c r="S3685" i="2" s="1"/>
  <c r="T3685" i="2" s="1"/>
  <c r="U3685" i="2" s="1"/>
  <c r="V3685" i="2" s="1"/>
  <c r="K3686" i="2"/>
  <c r="L3686" i="2"/>
  <c r="R3686" i="2"/>
  <c r="S3686" i="2" s="1"/>
  <c r="T3686" i="2" s="1"/>
  <c r="U3686" i="2" s="1"/>
  <c r="V3686" i="2" s="1"/>
  <c r="K3687" i="2"/>
  <c r="L3687" i="2"/>
  <c r="M3687" i="2" s="1"/>
  <c r="O3687" i="2" s="1"/>
  <c r="R3687" i="2"/>
  <c r="S3687" i="2" s="1"/>
  <c r="T3687" i="2" s="1"/>
  <c r="U3687" i="2" s="1"/>
  <c r="V3687" i="2" s="1"/>
  <c r="K3688" i="2"/>
  <c r="L3688" i="2"/>
  <c r="M3688" i="2" s="1"/>
  <c r="N3688" i="2" s="1"/>
  <c r="R3688" i="2"/>
  <c r="S3688" i="2" s="1"/>
  <c r="T3688" i="2" s="1"/>
  <c r="U3688" i="2" s="1"/>
  <c r="V3688" i="2" s="1"/>
  <c r="K3689" i="2"/>
  <c r="L3689" i="2"/>
  <c r="M3689" i="2" s="1"/>
  <c r="R3689" i="2"/>
  <c r="S3689" i="2" s="1"/>
  <c r="T3689" i="2" s="1"/>
  <c r="U3689" i="2" s="1"/>
  <c r="V3689" i="2" s="1"/>
  <c r="K3690" i="2"/>
  <c r="L3690" i="2"/>
  <c r="M3690" i="2" s="1"/>
  <c r="R3690" i="2"/>
  <c r="S3690" i="2" s="1"/>
  <c r="T3690" i="2" s="1"/>
  <c r="U3690" i="2" s="1"/>
  <c r="V3690" i="2" s="1"/>
  <c r="K3691" i="2"/>
  <c r="L3691" i="2"/>
  <c r="M3691" i="2" s="1"/>
  <c r="R3691" i="2"/>
  <c r="S3691" i="2" s="1"/>
  <c r="T3691" i="2" s="1"/>
  <c r="U3691" i="2" s="1"/>
  <c r="V3691" i="2" s="1"/>
  <c r="K3692" i="2"/>
  <c r="L3692" i="2"/>
  <c r="R3692" i="2"/>
  <c r="S3692" i="2" s="1"/>
  <c r="T3692" i="2" s="1"/>
  <c r="U3692" i="2" s="1"/>
  <c r="V3692" i="2" s="1"/>
  <c r="K3693" i="2"/>
  <c r="L3693" i="2"/>
  <c r="M3693" i="2" s="1"/>
  <c r="R3693" i="2"/>
  <c r="S3693" i="2" s="1"/>
  <c r="T3693" i="2" s="1"/>
  <c r="U3693" i="2" s="1"/>
  <c r="V3693" i="2" s="1"/>
  <c r="K3694" i="2"/>
  <c r="L3694" i="2"/>
  <c r="R3694" i="2"/>
  <c r="S3694" i="2" s="1"/>
  <c r="T3694" i="2" s="1"/>
  <c r="U3694" i="2" s="1"/>
  <c r="V3694" i="2" s="1"/>
  <c r="K3695" i="2"/>
  <c r="L3695" i="2"/>
  <c r="M3695" i="2" s="1"/>
  <c r="O3695" i="2" s="1"/>
  <c r="R3695" i="2"/>
  <c r="S3695" i="2" s="1"/>
  <c r="T3695" i="2" s="1"/>
  <c r="U3695" i="2" s="1"/>
  <c r="V3695" i="2" s="1"/>
  <c r="K3696" i="2"/>
  <c r="L3696" i="2"/>
  <c r="M3696" i="2" s="1"/>
  <c r="R3696" i="2"/>
  <c r="S3696" i="2" s="1"/>
  <c r="T3696" i="2" s="1"/>
  <c r="U3696" i="2" s="1"/>
  <c r="V3696" i="2" s="1"/>
  <c r="K3697" i="2"/>
  <c r="L3697" i="2"/>
  <c r="M3697" i="2" s="1"/>
  <c r="N3697" i="2" s="1"/>
  <c r="R3697" i="2"/>
  <c r="S3697" i="2" s="1"/>
  <c r="T3697" i="2" s="1"/>
  <c r="U3697" i="2" s="1"/>
  <c r="V3697" i="2" s="1"/>
  <c r="K3698" i="2"/>
  <c r="L3698" i="2"/>
  <c r="M3698" i="2" s="1"/>
  <c r="R3698" i="2"/>
  <c r="S3698" i="2" s="1"/>
  <c r="T3698" i="2" s="1"/>
  <c r="U3698" i="2" s="1"/>
  <c r="V3698" i="2" s="1"/>
  <c r="K3699" i="2"/>
  <c r="L3699" i="2"/>
  <c r="M3699" i="2" s="1"/>
  <c r="R3699" i="2"/>
  <c r="S3699" i="2" s="1"/>
  <c r="T3699" i="2" s="1"/>
  <c r="U3699" i="2" s="1"/>
  <c r="V3699" i="2" s="1"/>
  <c r="K3700" i="2"/>
  <c r="L3700" i="2"/>
  <c r="M3700" i="2" s="1"/>
  <c r="R3700" i="2"/>
  <c r="S3700" i="2" s="1"/>
  <c r="T3700" i="2" s="1"/>
  <c r="U3700" i="2" s="1"/>
  <c r="V3700" i="2" s="1"/>
  <c r="K3701" i="2"/>
  <c r="L3701" i="2"/>
  <c r="R3701" i="2"/>
  <c r="S3701" i="2" s="1"/>
  <c r="T3701" i="2" s="1"/>
  <c r="U3701" i="2" s="1"/>
  <c r="V3701" i="2" s="1"/>
  <c r="K3702" i="2"/>
  <c r="L3702" i="2"/>
  <c r="R3702" i="2"/>
  <c r="S3702" i="2" s="1"/>
  <c r="T3702" i="2" s="1"/>
  <c r="U3702" i="2" s="1"/>
  <c r="V3702" i="2" s="1"/>
  <c r="K3703" i="2"/>
  <c r="L3703" i="2"/>
  <c r="M3703" i="2" s="1"/>
  <c r="O3703" i="2" s="1"/>
  <c r="R3703" i="2"/>
  <c r="S3703" i="2" s="1"/>
  <c r="T3703" i="2" s="1"/>
  <c r="U3703" i="2" s="1"/>
  <c r="V3703" i="2" s="1"/>
  <c r="K3704" i="2"/>
  <c r="L3704" i="2"/>
  <c r="M3704" i="2" s="1"/>
  <c r="N3704" i="2" s="1"/>
  <c r="R3704" i="2"/>
  <c r="S3704" i="2" s="1"/>
  <c r="T3704" i="2" s="1"/>
  <c r="U3704" i="2" s="1"/>
  <c r="V3704" i="2" s="1"/>
  <c r="K3705" i="2"/>
  <c r="L3705" i="2"/>
  <c r="R3705" i="2"/>
  <c r="S3705" i="2" s="1"/>
  <c r="T3705" i="2" s="1"/>
  <c r="U3705" i="2" s="1"/>
  <c r="V3705" i="2" s="1"/>
  <c r="K3706" i="2"/>
  <c r="L3706" i="2"/>
  <c r="M3706" i="2" s="1"/>
  <c r="R3706" i="2"/>
  <c r="S3706" i="2" s="1"/>
  <c r="T3706" i="2" s="1"/>
  <c r="U3706" i="2" s="1"/>
  <c r="V3706" i="2" s="1"/>
  <c r="K3707" i="2"/>
  <c r="L3707" i="2"/>
  <c r="M3707" i="2" s="1"/>
  <c r="R3707" i="2"/>
  <c r="S3707" i="2" s="1"/>
  <c r="T3707" i="2" s="1"/>
  <c r="U3707" i="2" s="1"/>
  <c r="V3707" i="2" s="1"/>
  <c r="K3708" i="2"/>
  <c r="L3708" i="2"/>
  <c r="M3708" i="2" s="1"/>
  <c r="N3708" i="2" s="1"/>
  <c r="R3708" i="2"/>
  <c r="S3708" i="2" s="1"/>
  <c r="T3708" i="2" s="1"/>
  <c r="U3708" i="2" s="1"/>
  <c r="V3708" i="2" s="1"/>
  <c r="K3709" i="2"/>
  <c r="L3709" i="2"/>
  <c r="M3709" i="2" s="1"/>
  <c r="O3709" i="2" s="1"/>
  <c r="R3709" i="2"/>
  <c r="S3709" i="2" s="1"/>
  <c r="T3709" i="2" s="1"/>
  <c r="U3709" i="2" s="1"/>
  <c r="V3709" i="2" s="1"/>
  <c r="K3710" i="2"/>
  <c r="L3710" i="2"/>
  <c r="R3710" i="2"/>
  <c r="S3710" i="2" s="1"/>
  <c r="T3710" i="2" s="1"/>
  <c r="U3710" i="2" s="1"/>
  <c r="V3710" i="2" s="1"/>
  <c r="K3711" i="2"/>
  <c r="L3711" i="2"/>
  <c r="M3711" i="2" s="1"/>
  <c r="O3711" i="2" s="1"/>
  <c r="R3711" i="2"/>
  <c r="S3711" i="2" s="1"/>
  <c r="T3711" i="2" s="1"/>
  <c r="U3711" i="2" s="1"/>
  <c r="V3711" i="2" s="1"/>
  <c r="W3711" i="2" s="1"/>
  <c r="K3712" i="2"/>
  <c r="L3712" i="2"/>
  <c r="M3712" i="2" s="1"/>
  <c r="N3712" i="2" s="1"/>
  <c r="R3712" i="2"/>
  <c r="S3712" i="2" s="1"/>
  <c r="T3712" i="2" s="1"/>
  <c r="U3712" i="2" s="1"/>
  <c r="V3712" i="2" s="1"/>
  <c r="K3713" i="2"/>
  <c r="L3713" i="2"/>
  <c r="M3713" i="2" s="1"/>
  <c r="O3713" i="2" s="1"/>
  <c r="R3713" i="2"/>
  <c r="S3713" i="2" s="1"/>
  <c r="T3713" i="2" s="1"/>
  <c r="U3713" i="2" s="1"/>
  <c r="V3713" i="2" s="1"/>
  <c r="W3713" i="2" s="1"/>
  <c r="K3714" i="2"/>
  <c r="L3714" i="2"/>
  <c r="M3714" i="2" s="1"/>
  <c r="R3714" i="2"/>
  <c r="S3714" i="2" s="1"/>
  <c r="T3714" i="2" s="1"/>
  <c r="U3714" i="2" s="1"/>
  <c r="V3714" i="2" s="1"/>
  <c r="K3715" i="2"/>
  <c r="L3715" i="2"/>
  <c r="M3715" i="2" s="1"/>
  <c r="R3715" i="2"/>
  <c r="S3715" i="2" s="1"/>
  <c r="T3715" i="2" s="1"/>
  <c r="U3715" i="2" s="1"/>
  <c r="V3715" i="2" s="1"/>
  <c r="K3716" i="2"/>
  <c r="L3716" i="2"/>
  <c r="M3716" i="2" s="1"/>
  <c r="R3716" i="2"/>
  <c r="S3716" i="2" s="1"/>
  <c r="T3716" i="2" s="1"/>
  <c r="U3716" i="2" s="1"/>
  <c r="V3716" i="2" s="1"/>
  <c r="K3717" i="2"/>
  <c r="L3717" i="2"/>
  <c r="M3717" i="2" s="1"/>
  <c r="R3717" i="2"/>
  <c r="S3717" i="2" s="1"/>
  <c r="T3717" i="2" s="1"/>
  <c r="U3717" i="2" s="1"/>
  <c r="V3717" i="2" s="1"/>
  <c r="K3718" i="2"/>
  <c r="L3718" i="2"/>
  <c r="R3718" i="2"/>
  <c r="S3718" i="2" s="1"/>
  <c r="T3718" i="2" s="1"/>
  <c r="U3718" i="2" s="1"/>
  <c r="V3718" i="2" s="1"/>
  <c r="K3719" i="2"/>
  <c r="L3719" i="2"/>
  <c r="M3719" i="2" s="1"/>
  <c r="O3719" i="2" s="1"/>
  <c r="R3719" i="2"/>
  <c r="S3719" i="2" s="1"/>
  <c r="T3719" i="2" s="1"/>
  <c r="U3719" i="2" s="1"/>
  <c r="V3719" i="2" s="1"/>
  <c r="K3720" i="2"/>
  <c r="L3720" i="2"/>
  <c r="M3720" i="2" s="1"/>
  <c r="O3720" i="2" s="1"/>
  <c r="R3720" i="2"/>
  <c r="S3720" i="2" s="1"/>
  <c r="T3720" i="2" s="1"/>
  <c r="U3720" i="2" s="1"/>
  <c r="V3720" i="2" s="1"/>
  <c r="K3721" i="2"/>
  <c r="L3721" i="2"/>
  <c r="M3721" i="2" s="1"/>
  <c r="R3721" i="2"/>
  <c r="S3721" i="2" s="1"/>
  <c r="T3721" i="2" s="1"/>
  <c r="U3721" i="2" s="1"/>
  <c r="V3721" i="2" s="1"/>
  <c r="K3722" i="2"/>
  <c r="L3722" i="2"/>
  <c r="M3722" i="2" s="1"/>
  <c r="R3722" i="2"/>
  <c r="S3722" i="2" s="1"/>
  <c r="T3722" i="2" s="1"/>
  <c r="U3722" i="2" s="1"/>
  <c r="V3722" i="2" s="1"/>
  <c r="K3723" i="2"/>
  <c r="L3723" i="2"/>
  <c r="M3723" i="2" s="1"/>
  <c r="R3723" i="2"/>
  <c r="S3723" i="2" s="1"/>
  <c r="T3723" i="2" s="1"/>
  <c r="U3723" i="2" s="1"/>
  <c r="V3723" i="2" s="1"/>
  <c r="K3724" i="2"/>
  <c r="L3724" i="2"/>
  <c r="M3724" i="2" s="1"/>
  <c r="R3724" i="2"/>
  <c r="S3724" i="2" s="1"/>
  <c r="T3724" i="2" s="1"/>
  <c r="U3724" i="2" s="1"/>
  <c r="V3724" i="2" s="1"/>
  <c r="K3725" i="2"/>
  <c r="L3725" i="2"/>
  <c r="M3725" i="2" s="1"/>
  <c r="R3725" i="2"/>
  <c r="S3725" i="2" s="1"/>
  <c r="T3725" i="2" s="1"/>
  <c r="U3725" i="2" s="1"/>
  <c r="V3725" i="2" s="1"/>
  <c r="K3726" i="2"/>
  <c r="L3726" i="2"/>
  <c r="R3726" i="2"/>
  <c r="S3726" i="2" s="1"/>
  <c r="T3726" i="2" s="1"/>
  <c r="U3726" i="2" s="1"/>
  <c r="V3726" i="2" s="1"/>
  <c r="K3727" i="2"/>
  <c r="L3727" i="2"/>
  <c r="M3727" i="2" s="1"/>
  <c r="O3727" i="2" s="1"/>
  <c r="R3727" i="2"/>
  <c r="S3727" i="2" s="1"/>
  <c r="T3727" i="2" s="1"/>
  <c r="U3727" i="2" s="1"/>
  <c r="V3727" i="2" s="1"/>
  <c r="K3728" i="2"/>
  <c r="L3728" i="2"/>
  <c r="M3728" i="2" s="1"/>
  <c r="R3728" i="2"/>
  <c r="S3728" i="2" s="1"/>
  <c r="T3728" i="2" s="1"/>
  <c r="U3728" i="2" s="1"/>
  <c r="V3728" i="2" s="1"/>
  <c r="K3729" i="2"/>
  <c r="L3729" i="2"/>
  <c r="M3729" i="2" s="1"/>
  <c r="N3729" i="2" s="1"/>
  <c r="R3729" i="2"/>
  <c r="S3729" i="2" s="1"/>
  <c r="T3729" i="2" s="1"/>
  <c r="U3729" i="2" s="1"/>
  <c r="V3729" i="2" s="1"/>
  <c r="K3730" i="2"/>
  <c r="L3730" i="2"/>
  <c r="M3730" i="2" s="1"/>
  <c r="R3730" i="2"/>
  <c r="S3730" i="2" s="1"/>
  <c r="T3730" i="2" s="1"/>
  <c r="U3730" i="2" s="1"/>
  <c r="V3730" i="2" s="1"/>
  <c r="K3731" i="2"/>
  <c r="L3731" i="2"/>
  <c r="M3731" i="2" s="1"/>
  <c r="R3731" i="2"/>
  <c r="S3731" i="2" s="1"/>
  <c r="T3731" i="2" s="1"/>
  <c r="U3731" i="2" s="1"/>
  <c r="V3731" i="2" s="1"/>
  <c r="K3732" i="2"/>
  <c r="L3732" i="2"/>
  <c r="M3732" i="2" s="1"/>
  <c r="R3732" i="2"/>
  <c r="S3732" i="2" s="1"/>
  <c r="T3732" i="2" s="1"/>
  <c r="U3732" i="2" s="1"/>
  <c r="V3732" i="2" s="1"/>
  <c r="K3733" i="2"/>
  <c r="L3733" i="2"/>
  <c r="M3733" i="2" s="1"/>
  <c r="R3733" i="2"/>
  <c r="S3733" i="2" s="1"/>
  <c r="T3733" i="2" s="1"/>
  <c r="U3733" i="2" s="1"/>
  <c r="V3733" i="2" s="1"/>
  <c r="K3734" i="2"/>
  <c r="L3734" i="2"/>
  <c r="R3734" i="2"/>
  <c r="S3734" i="2" s="1"/>
  <c r="T3734" i="2" s="1"/>
  <c r="U3734" i="2" s="1"/>
  <c r="V3734" i="2" s="1"/>
  <c r="K3735" i="2"/>
  <c r="L3735" i="2"/>
  <c r="M3735" i="2" s="1"/>
  <c r="O3735" i="2" s="1"/>
  <c r="R3735" i="2"/>
  <c r="S3735" i="2" s="1"/>
  <c r="T3735" i="2" s="1"/>
  <c r="U3735" i="2" s="1"/>
  <c r="V3735" i="2" s="1"/>
  <c r="K3736" i="2"/>
  <c r="L3736" i="2"/>
  <c r="M3736" i="2" s="1"/>
  <c r="N3736" i="2" s="1"/>
  <c r="R3736" i="2"/>
  <c r="S3736" i="2" s="1"/>
  <c r="T3736" i="2" s="1"/>
  <c r="U3736" i="2" s="1"/>
  <c r="V3736" i="2" s="1"/>
  <c r="K3737" i="2"/>
  <c r="L3737" i="2"/>
  <c r="M3737" i="2" s="1"/>
  <c r="O3737" i="2" s="1"/>
  <c r="R3737" i="2"/>
  <c r="S3737" i="2" s="1"/>
  <c r="T3737" i="2" s="1"/>
  <c r="U3737" i="2" s="1"/>
  <c r="V3737" i="2" s="1"/>
  <c r="K3738" i="2"/>
  <c r="L3738" i="2"/>
  <c r="R3738" i="2"/>
  <c r="S3738" i="2" s="1"/>
  <c r="T3738" i="2" s="1"/>
  <c r="U3738" i="2" s="1"/>
  <c r="V3738" i="2" s="1"/>
  <c r="K3739" i="2"/>
  <c r="L3739" i="2"/>
  <c r="M3739" i="2" s="1"/>
  <c r="R3739" i="2"/>
  <c r="S3739" i="2" s="1"/>
  <c r="T3739" i="2" s="1"/>
  <c r="U3739" i="2" s="1"/>
  <c r="V3739" i="2" s="1"/>
  <c r="K3740" i="2"/>
  <c r="L3740" i="2"/>
  <c r="M3740" i="2" s="1"/>
  <c r="N3740" i="2" s="1"/>
  <c r="R3740" i="2"/>
  <c r="S3740" i="2" s="1"/>
  <c r="T3740" i="2" s="1"/>
  <c r="U3740" i="2" s="1"/>
  <c r="V3740" i="2" s="1"/>
  <c r="K3741" i="2"/>
  <c r="L3741" i="2"/>
  <c r="M3741" i="2" s="1"/>
  <c r="O3741" i="2" s="1"/>
  <c r="R3741" i="2"/>
  <c r="S3741" i="2" s="1"/>
  <c r="T3741" i="2" s="1"/>
  <c r="U3741" i="2" s="1"/>
  <c r="V3741" i="2" s="1"/>
  <c r="K3742" i="2"/>
  <c r="L3742" i="2"/>
  <c r="R3742" i="2"/>
  <c r="S3742" i="2" s="1"/>
  <c r="T3742" i="2" s="1"/>
  <c r="U3742" i="2" s="1"/>
  <c r="V3742" i="2" s="1"/>
  <c r="K3743" i="2"/>
  <c r="L3743" i="2"/>
  <c r="R3743" i="2"/>
  <c r="S3743" i="2" s="1"/>
  <c r="T3743" i="2" s="1"/>
  <c r="U3743" i="2" s="1"/>
  <c r="V3743" i="2" s="1"/>
  <c r="W3743" i="2" s="1"/>
  <c r="K3744" i="2"/>
  <c r="L3744" i="2"/>
  <c r="M3744" i="2" s="1"/>
  <c r="N3744" i="2" s="1"/>
  <c r="R3744" i="2"/>
  <c r="S3744" i="2" s="1"/>
  <c r="T3744" i="2" s="1"/>
  <c r="U3744" i="2" s="1"/>
  <c r="V3744" i="2" s="1"/>
  <c r="K3745" i="2"/>
  <c r="L3745" i="2"/>
  <c r="M3745" i="2" s="1"/>
  <c r="O3745" i="2" s="1"/>
  <c r="R3745" i="2"/>
  <c r="S3745" i="2" s="1"/>
  <c r="T3745" i="2" s="1"/>
  <c r="U3745" i="2" s="1"/>
  <c r="V3745" i="2" s="1"/>
  <c r="W3745" i="2" s="1"/>
  <c r="K3746" i="2"/>
  <c r="L3746" i="2"/>
  <c r="M3746" i="2" s="1"/>
  <c r="R3746" i="2"/>
  <c r="S3746" i="2" s="1"/>
  <c r="T3746" i="2" s="1"/>
  <c r="U3746" i="2" s="1"/>
  <c r="V3746" i="2" s="1"/>
  <c r="K3747" i="2"/>
  <c r="L3747" i="2"/>
  <c r="M3747" i="2" s="1"/>
  <c r="R3747" i="2"/>
  <c r="S3747" i="2" s="1"/>
  <c r="T3747" i="2" s="1"/>
  <c r="U3747" i="2" s="1"/>
  <c r="V3747" i="2" s="1"/>
  <c r="K3748" i="2"/>
  <c r="L3748" i="2"/>
  <c r="M3748" i="2" s="1"/>
  <c r="R3748" i="2"/>
  <c r="S3748" i="2" s="1"/>
  <c r="T3748" i="2" s="1"/>
  <c r="U3748" i="2" s="1"/>
  <c r="V3748" i="2" s="1"/>
  <c r="K3749" i="2"/>
  <c r="L3749" i="2"/>
  <c r="M3749" i="2" s="1"/>
  <c r="R3749" i="2"/>
  <c r="S3749" i="2" s="1"/>
  <c r="T3749" i="2" s="1"/>
  <c r="U3749" i="2" s="1"/>
  <c r="V3749" i="2" s="1"/>
  <c r="K3750" i="2"/>
  <c r="L3750" i="2"/>
  <c r="R3750" i="2"/>
  <c r="S3750" i="2" s="1"/>
  <c r="T3750" i="2" s="1"/>
  <c r="U3750" i="2" s="1"/>
  <c r="V3750" i="2" s="1"/>
  <c r="K3751" i="2"/>
  <c r="L3751" i="2"/>
  <c r="R3751" i="2"/>
  <c r="S3751" i="2" s="1"/>
  <c r="T3751" i="2" s="1"/>
  <c r="U3751" i="2" s="1"/>
  <c r="V3751" i="2" s="1"/>
  <c r="K3752" i="2"/>
  <c r="L3752" i="2"/>
  <c r="M3752" i="2" s="1"/>
  <c r="O3752" i="2" s="1"/>
  <c r="R3752" i="2"/>
  <c r="S3752" i="2" s="1"/>
  <c r="T3752" i="2" s="1"/>
  <c r="U3752" i="2" s="1"/>
  <c r="V3752" i="2" s="1"/>
  <c r="K3753" i="2"/>
  <c r="L3753" i="2"/>
  <c r="M3753" i="2" s="1"/>
  <c r="R3753" i="2"/>
  <c r="S3753" i="2" s="1"/>
  <c r="T3753" i="2" s="1"/>
  <c r="U3753" i="2" s="1"/>
  <c r="V3753" i="2" s="1"/>
  <c r="K3754" i="2"/>
  <c r="L3754" i="2"/>
  <c r="M3754" i="2" s="1"/>
  <c r="R3754" i="2"/>
  <c r="S3754" i="2" s="1"/>
  <c r="T3754" i="2" s="1"/>
  <c r="U3754" i="2" s="1"/>
  <c r="V3754" i="2" s="1"/>
  <c r="K3755" i="2"/>
  <c r="L3755" i="2"/>
  <c r="M3755" i="2" s="1"/>
  <c r="R3755" i="2"/>
  <c r="S3755" i="2" s="1"/>
  <c r="T3755" i="2" s="1"/>
  <c r="U3755" i="2" s="1"/>
  <c r="V3755" i="2" s="1"/>
  <c r="K3756" i="2"/>
  <c r="L3756" i="2"/>
  <c r="R3756" i="2"/>
  <c r="S3756" i="2" s="1"/>
  <c r="T3756" i="2" s="1"/>
  <c r="U3756" i="2" s="1"/>
  <c r="V3756" i="2" s="1"/>
  <c r="K3757" i="2"/>
  <c r="L3757" i="2"/>
  <c r="M3757" i="2" s="1"/>
  <c r="R3757" i="2"/>
  <c r="S3757" i="2" s="1"/>
  <c r="T3757" i="2" s="1"/>
  <c r="U3757" i="2" s="1"/>
  <c r="V3757" i="2" s="1"/>
  <c r="K3758" i="2"/>
  <c r="L3758" i="2"/>
  <c r="R3758" i="2"/>
  <c r="S3758" i="2" s="1"/>
  <c r="T3758" i="2" s="1"/>
  <c r="U3758" i="2" s="1"/>
  <c r="V3758" i="2" s="1"/>
  <c r="K3759" i="2"/>
  <c r="L3759" i="2"/>
  <c r="M3759" i="2" s="1"/>
  <c r="O3759" i="2" s="1"/>
  <c r="R3759" i="2"/>
  <c r="S3759" i="2" s="1"/>
  <c r="T3759" i="2" s="1"/>
  <c r="U3759" i="2" s="1"/>
  <c r="V3759" i="2" s="1"/>
  <c r="K3760" i="2"/>
  <c r="L3760" i="2"/>
  <c r="M3760" i="2" s="1"/>
  <c r="R3760" i="2"/>
  <c r="S3760" i="2" s="1"/>
  <c r="T3760" i="2" s="1"/>
  <c r="U3760" i="2" s="1"/>
  <c r="V3760" i="2" s="1"/>
  <c r="K3761" i="2"/>
  <c r="L3761" i="2"/>
  <c r="M3761" i="2" s="1"/>
  <c r="N3761" i="2" s="1"/>
  <c r="R3761" i="2"/>
  <c r="S3761" i="2" s="1"/>
  <c r="T3761" i="2" s="1"/>
  <c r="U3761" i="2" s="1"/>
  <c r="V3761" i="2" s="1"/>
  <c r="K3762" i="2"/>
  <c r="L3762" i="2"/>
  <c r="M3762" i="2" s="1"/>
  <c r="R3762" i="2"/>
  <c r="S3762" i="2" s="1"/>
  <c r="T3762" i="2" s="1"/>
  <c r="U3762" i="2" s="1"/>
  <c r="V3762" i="2" s="1"/>
  <c r="K3763" i="2"/>
  <c r="L3763" i="2"/>
  <c r="M3763" i="2" s="1"/>
  <c r="R3763" i="2"/>
  <c r="S3763" i="2" s="1"/>
  <c r="T3763" i="2" s="1"/>
  <c r="U3763" i="2" s="1"/>
  <c r="V3763" i="2" s="1"/>
  <c r="K3764" i="2"/>
  <c r="L3764" i="2"/>
  <c r="M3764" i="2" s="1"/>
  <c r="R3764" i="2"/>
  <c r="S3764" i="2" s="1"/>
  <c r="T3764" i="2" s="1"/>
  <c r="U3764" i="2" s="1"/>
  <c r="V3764" i="2" s="1"/>
  <c r="K3765" i="2"/>
  <c r="L3765" i="2"/>
  <c r="R3765" i="2"/>
  <c r="S3765" i="2" s="1"/>
  <c r="T3765" i="2" s="1"/>
  <c r="U3765" i="2" s="1"/>
  <c r="V3765" i="2" s="1"/>
  <c r="K3766" i="2"/>
  <c r="L3766" i="2"/>
  <c r="R3766" i="2"/>
  <c r="S3766" i="2" s="1"/>
  <c r="T3766" i="2" s="1"/>
  <c r="U3766" i="2" s="1"/>
  <c r="V3766" i="2" s="1"/>
  <c r="K3767" i="2"/>
  <c r="L3767" i="2"/>
  <c r="R3767" i="2"/>
  <c r="S3767" i="2" s="1"/>
  <c r="T3767" i="2" s="1"/>
  <c r="U3767" i="2" s="1"/>
  <c r="V3767" i="2" s="1"/>
  <c r="K3768" i="2"/>
  <c r="L3768" i="2"/>
  <c r="M3768" i="2" s="1"/>
  <c r="N3768" i="2" s="1"/>
  <c r="R3768" i="2"/>
  <c r="S3768" i="2" s="1"/>
  <c r="T3768" i="2" s="1"/>
  <c r="U3768" i="2" s="1"/>
  <c r="V3768" i="2" s="1"/>
  <c r="K3769" i="2"/>
  <c r="L3769" i="2"/>
  <c r="M3769" i="2" s="1"/>
  <c r="O3769" i="2" s="1"/>
  <c r="R3769" i="2"/>
  <c r="S3769" i="2" s="1"/>
  <c r="T3769" i="2" s="1"/>
  <c r="U3769" i="2" s="1"/>
  <c r="V3769" i="2" s="1"/>
  <c r="K3770" i="2"/>
  <c r="L3770" i="2"/>
  <c r="M3770" i="2" s="1"/>
  <c r="N3770" i="2" s="1"/>
  <c r="R3770" i="2"/>
  <c r="S3770" i="2" s="1"/>
  <c r="T3770" i="2" s="1"/>
  <c r="U3770" i="2" s="1"/>
  <c r="V3770" i="2" s="1"/>
  <c r="K3771" i="2"/>
  <c r="L3771" i="2"/>
  <c r="M3771" i="2" s="1"/>
  <c r="R3771" i="2"/>
  <c r="S3771" i="2" s="1"/>
  <c r="T3771" i="2" s="1"/>
  <c r="U3771" i="2" s="1"/>
  <c r="V3771" i="2" s="1"/>
  <c r="K3772" i="2"/>
  <c r="L3772" i="2"/>
  <c r="M3772" i="2" s="1"/>
  <c r="N3772" i="2" s="1"/>
  <c r="R3772" i="2"/>
  <c r="S3772" i="2" s="1"/>
  <c r="T3772" i="2" s="1"/>
  <c r="U3772" i="2" s="1"/>
  <c r="V3772" i="2" s="1"/>
  <c r="K3773" i="2"/>
  <c r="L3773" i="2"/>
  <c r="M3773" i="2" s="1"/>
  <c r="O3773" i="2" s="1"/>
  <c r="R3773" i="2"/>
  <c r="S3773" i="2" s="1"/>
  <c r="T3773" i="2" s="1"/>
  <c r="U3773" i="2" s="1"/>
  <c r="V3773" i="2" s="1"/>
  <c r="K3774" i="2"/>
  <c r="L3774" i="2"/>
  <c r="R3774" i="2"/>
  <c r="S3774" i="2" s="1"/>
  <c r="T3774" i="2" s="1"/>
  <c r="U3774" i="2" s="1"/>
  <c r="V3774" i="2" s="1"/>
  <c r="K3775" i="2"/>
  <c r="L3775" i="2"/>
  <c r="M3775" i="2" s="1"/>
  <c r="N3775" i="2" s="1"/>
  <c r="R3775" i="2"/>
  <c r="S3775" i="2" s="1"/>
  <c r="T3775" i="2" s="1"/>
  <c r="U3775" i="2" s="1"/>
  <c r="V3775" i="2" s="1"/>
  <c r="W3775" i="2" s="1"/>
  <c r="K3776" i="2"/>
  <c r="L3776" i="2"/>
  <c r="M3776" i="2" s="1"/>
  <c r="N3776" i="2" s="1"/>
  <c r="R3776" i="2"/>
  <c r="S3776" i="2" s="1"/>
  <c r="T3776" i="2" s="1"/>
  <c r="U3776" i="2" s="1"/>
  <c r="V3776" i="2"/>
  <c r="K3777" i="2"/>
  <c r="L3777" i="2"/>
  <c r="M3777" i="2" s="1"/>
  <c r="O3777" i="2" s="1"/>
  <c r="R3777" i="2"/>
  <c r="S3777" i="2" s="1"/>
  <c r="T3777" i="2" s="1"/>
  <c r="U3777" i="2" s="1"/>
  <c r="V3777" i="2" s="1"/>
  <c r="W3777" i="2" s="1"/>
  <c r="K3778" i="2"/>
  <c r="L3778" i="2"/>
  <c r="M3778" i="2" s="1"/>
  <c r="R3778" i="2"/>
  <c r="S3778" i="2" s="1"/>
  <c r="T3778" i="2" s="1"/>
  <c r="U3778" i="2" s="1"/>
  <c r="V3778" i="2" s="1"/>
  <c r="K3779" i="2"/>
  <c r="L3779" i="2"/>
  <c r="M3779" i="2" s="1"/>
  <c r="R3779" i="2"/>
  <c r="S3779" i="2" s="1"/>
  <c r="T3779" i="2" s="1"/>
  <c r="U3779" i="2" s="1"/>
  <c r="V3779" i="2" s="1"/>
  <c r="K3780" i="2"/>
  <c r="L3780" i="2"/>
  <c r="M3780" i="2" s="1"/>
  <c r="R3780" i="2"/>
  <c r="S3780" i="2" s="1"/>
  <c r="T3780" i="2" s="1"/>
  <c r="U3780" i="2" s="1"/>
  <c r="V3780" i="2" s="1"/>
  <c r="K3781" i="2"/>
  <c r="L3781" i="2"/>
  <c r="M3781" i="2" s="1"/>
  <c r="R3781" i="2"/>
  <c r="S3781" i="2" s="1"/>
  <c r="T3781" i="2" s="1"/>
  <c r="U3781" i="2" s="1"/>
  <c r="V3781" i="2" s="1"/>
  <c r="K3782" i="2"/>
  <c r="L3782" i="2"/>
  <c r="R3782" i="2"/>
  <c r="S3782" i="2" s="1"/>
  <c r="T3782" i="2" s="1"/>
  <c r="U3782" i="2" s="1"/>
  <c r="V3782" i="2" s="1"/>
  <c r="X3782" i="2" s="1"/>
  <c r="K3783" i="2"/>
  <c r="L3783" i="2"/>
  <c r="M3783" i="2" s="1"/>
  <c r="R3783" i="2"/>
  <c r="S3783" i="2" s="1"/>
  <c r="T3783" i="2" s="1"/>
  <c r="U3783" i="2" s="1"/>
  <c r="V3783" i="2" s="1"/>
  <c r="K3784" i="2"/>
  <c r="L3784" i="2"/>
  <c r="M3784" i="2" s="1"/>
  <c r="O3784" i="2" s="1"/>
  <c r="R3784" i="2"/>
  <c r="S3784" i="2" s="1"/>
  <c r="T3784" i="2" s="1"/>
  <c r="U3784" i="2" s="1"/>
  <c r="V3784" i="2" s="1"/>
  <c r="K3785" i="2"/>
  <c r="L3785" i="2"/>
  <c r="M3785" i="2" s="1"/>
  <c r="R3785" i="2"/>
  <c r="S3785" i="2" s="1"/>
  <c r="T3785" i="2" s="1"/>
  <c r="U3785" i="2" s="1"/>
  <c r="V3785" i="2" s="1"/>
  <c r="K3786" i="2"/>
  <c r="L3786" i="2"/>
  <c r="M3786" i="2" s="1"/>
  <c r="R3786" i="2"/>
  <c r="S3786" i="2" s="1"/>
  <c r="T3786" i="2" s="1"/>
  <c r="U3786" i="2" s="1"/>
  <c r="V3786" i="2" s="1"/>
  <c r="R3" i="2"/>
  <c r="S3" i="2" s="1"/>
  <c r="T3" i="2" s="1"/>
  <c r="U3" i="2" s="1"/>
  <c r="V3" i="2" s="1"/>
  <c r="L3" i="2"/>
  <c r="K3" i="2"/>
  <c r="N1468" i="2" l="1"/>
  <c r="N3607" i="2"/>
  <c r="N3216" i="2"/>
  <c r="N3559" i="2"/>
  <c r="N2145" i="2"/>
  <c r="N1662" i="2"/>
  <c r="N3344" i="2"/>
  <c r="N1910" i="2"/>
  <c r="N1680" i="2"/>
  <c r="N1565" i="2"/>
  <c r="N3599" i="2"/>
  <c r="W2967" i="2"/>
  <c r="N2073" i="2"/>
  <c r="N1603" i="2"/>
  <c r="O3408" i="2"/>
  <c r="N2864" i="2"/>
  <c r="N1273" i="2"/>
  <c r="X3102" i="2"/>
  <c r="W3308" i="2"/>
  <c r="W3341" i="2"/>
  <c r="W3015" i="2"/>
  <c r="X2985" i="2"/>
  <c r="X2142" i="2"/>
  <c r="W1165" i="2"/>
  <c r="N3074" i="2"/>
  <c r="N3002" i="2"/>
  <c r="N711" i="2"/>
  <c r="N637" i="2"/>
  <c r="O3241" i="2"/>
  <c r="N2775" i="2"/>
  <c r="N2509" i="2"/>
  <c r="N1203" i="2"/>
  <c r="N3523" i="2"/>
  <c r="N3405" i="2"/>
  <c r="N3082" i="2"/>
  <c r="N2674" i="2"/>
  <c r="N3383" i="2"/>
  <c r="N3220" i="2"/>
  <c r="N1750" i="2"/>
  <c r="N1303" i="2"/>
  <c r="N936" i="2"/>
  <c r="N892" i="2"/>
  <c r="M3692" i="2"/>
  <c r="N3692" i="2" s="1"/>
  <c r="N3354" i="2"/>
  <c r="N1085" i="2"/>
  <c r="N353" i="2"/>
  <c r="M2381" i="2"/>
  <c r="O2381" i="2" s="1"/>
  <c r="M3087" i="2"/>
  <c r="O3087" i="2" s="1"/>
  <c r="M2983" i="2"/>
  <c r="O2983" i="2" s="1"/>
  <c r="M2939" i="2"/>
  <c r="N2939" i="2" s="1"/>
  <c r="N3583" i="2"/>
  <c r="N3567" i="2"/>
  <c r="N3511" i="2"/>
  <c r="N3439" i="2"/>
  <c r="N3099" i="2"/>
  <c r="M2843" i="2"/>
  <c r="O2843" i="2" s="1"/>
  <c r="M3067" i="2"/>
  <c r="N3067" i="2" s="1"/>
  <c r="M2835" i="2"/>
  <c r="N2835" i="2" s="1"/>
  <c r="N3434" i="2"/>
  <c r="X3348" i="2"/>
  <c r="N3316" i="2"/>
  <c r="N3212" i="2"/>
  <c r="N3503" i="2"/>
  <c r="N3402" i="2"/>
  <c r="N3352" i="2"/>
  <c r="W3211" i="2"/>
  <c r="N3095" i="2"/>
  <c r="M2813" i="2"/>
  <c r="N2813" i="2" s="1"/>
  <c r="N2755" i="2"/>
  <c r="M2856" i="2"/>
  <c r="O2856" i="2" s="1"/>
  <c r="N2523" i="2"/>
  <c r="N1734" i="2"/>
  <c r="N1487" i="2"/>
  <c r="N1363" i="2"/>
  <c r="N1018" i="2"/>
  <c r="N829" i="2"/>
  <c r="N645" i="2"/>
  <c r="N300" i="2"/>
  <c r="N2540" i="2"/>
  <c r="N996" i="2"/>
  <c r="X811" i="2"/>
  <c r="N178" i="2"/>
  <c r="N716" i="2"/>
  <c r="N596" i="2"/>
  <c r="W2237" i="2"/>
  <c r="N1878" i="2"/>
  <c r="N1411" i="2"/>
  <c r="O1394" i="2"/>
  <c r="N653" i="2"/>
  <c r="X1296" i="2"/>
  <c r="N476" i="2"/>
  <c r="N281" i="2"/>
  <c r="W1230" i="2"/>
  <c r="N781" i="2"/>
  <c r="N410" i="2"/>
  <c r="N408" i="2"/>
  <c r="X3502" i="2"/>
  <c r="W3502" i="2"/>
  <c r="O3418" i="2"/>
  <c r="N3418" i="2"/>
  <c r="W3119" i="2"/>
  <c r="X3119" i="2"/>
  <c r="N3674" i="2"/>
  <c r="M2826" i="2"/>
  <c r="N2826" i="2" s="1"/>
  <c r="M2269" i="2"/>
  <c r="O2269" i="2" s="1"/>
  <c r="N3525" i="2"/>
  <c r="N3092" i="2"/>
  <c r="M2810" i="2"/>
  <c r="O2810" i="2" s="1"/>
  <c r="M1913" i="2"/>
  <c r="N1913" i="2" s="1"/>
  <c r="W1623" i="2"/>
  <c r="X1623" i="2"/>
  <c r="N3476" i="2"/>
  <c r="O3273" i="2"/>
  <c r="N3258" i="2"/>
  <c r="O2881" i="2"/>
  <c r="M2876" i="2"/>
  <c r="O2876" i="2" s="1"/>
  <c r="N2855" i="2"/>
  <c r="M1883" i="2"/>
  <c r="O1883" i="2" s="1"/>
  <c r="N3713" i="2"/>
  <c r="N3535" i="2"/>
  <c r="N3490" i="2"/>
  <c r="N3431" i="2"/>
  <c r="N3399" i="2"/>
  <c r="O3342" i="2"/>
  <c r="N3263" i="2"/>
  <c r="X3145" i="2"/>
  <c r="N3023" i="2"/>
  <c r="M2194" i="2"/>
  <c r="O2194" i="2" s="1"/>
  <c r="N1508" i="2"/>
  <c r="O1508" i="2"/>
  <c r="M2878" i="2"/>
  <c r="O2878" i="2" s="1"/>
  <c r="M1715" i="2"/>
  <c r="N1715" i="2" s="1"/>
  <c r="N3223" i="2"/>
  <c r="M2933" i="2"/>
  <c r="N2933" i="2" s="1"/>
  <c r="M2632" i="2"/>
  <c r="N2632" i="2" s="1"/>
  <c r="M2247" i="2"/>
  <c r="N2247" i="2" s="1"/>
  <c r="N3225" i="2"/>
  <c r="M2824" i="2"/>
  <c r="O2824" i="2" s="1"/>
  <c r="M2183" i="2"/>
  <c r="O2183" i="2" s="1"/>
  <c r="M1346" i="2"/>
  <c r="O1346" i="2" s="1"/>
  <c r="W1156" i="2"/>
  <c r="X1156" i="2"/>
  <c r="M1499" i="2"/>
  <c r="O1499" i="2" s="1"/>
  <c r="M650" i="2"/>
  <c r="O650" i="2" s="1"/>
  <c r="W2824" i="2"/>
  <c r="N2770" i="2"/>
  <c r="M1310" i="2"/>
  <c r="O1310" i="2" s="1"/>
  <c r="M1277" i="2"/>
  <c r="O1277" i="2" s="1"/>
  <c r="W1167" i="2"/>
  <c r="X1167" i="2"/>
  <c r="N2715" i="2"/>
  <c r="N2554" i="2"/>
  <c r="N2450" i="2"/>
  <c r="N2197" i="2"/>
  <c r="N1993" i="2"/>
  <c r="O389" i="2"/>
  <c r="N389" i="2"/>
  <c r="N2432" i="2"/>
  <c r="N1974" i="2"/>
  <c r="N1844" i="2"/>
  <c r="N1699" i="2"/>
  <c r="M1117" i="2"/>
  <c r="O1117" i="2" s="1"/>
  <c r="M920" i="2"/>
  <c r="N920" i="2" s="1"/>
  <c r="M1379" i="2"/>
  <c r="O1379" i="2" s="1"/>
  <c r="M1281" i="2"/>
  <c r="O1281" i="2" s="1"/>
  <c r="M1083" i="2"/>
  <c r="N1083" i="2"/>
  <c r="N2794" i="2"/>
  <c r="N2751" i="2"/>
  <c r="X2721" i="2"/>
  <c r="W2308" i="2"/>
  <c r="X2217" i="2"/>
  <c r="N2112" i="2"/>
  <c r="N1942" i="2"/>
  <c r="W1885" i="2"/>
  <c r="N1881" i="2"/>
  <c r="M1386" i="2"/>
  <c r="O1386" i="2" s="1"/>
  <c r="M1364" i="2"/>
  <c r="N1364" i="2" s="1"/>
  <c r="M1466" i="2"/>
  <c r="O1466" i="2" s="1"/>
  <c r="N1421" i="2"/>
  <c r="M1313" i="2"/>
  <c r="O1313" i="2" s="1"/>
  <c r="W1292" i="2"/>
  <c r="M1225" i="2"/>
  <c r="N1225" i="2" s="1"/>
  <c r="N985" i="2"/>
  <c r="N748" i="2"/>
  <c r="N316" i="2"/>
  <c r="N254" i="2"/>
  <c r="N235" i="2"/>
  <c r="N45" i="2"/>
  <c r="N38" i="2"/>
  <c r="O369" i="2"/>
  <c r="W288" i="2"/>
  <c r="N539" i="2"/>
  <c r="N376" i="2"/>
  <c r="N1370" i="2"/>
  <c r="N926" i="2"/>
  <c r="N924" i="2"/>
  <c r="N898" i="2"/>
  <c r="N809" i="2"/>
  <c r="W732" i="2"/>
  <c r="N712" i="2"/>
  <c r="N687" i="2"/>
  <c r="N551" i="2"/>
  <c r="N477" i="2"/>
  <c r="N422" i="2"/>
  <c r="N308" i="2"/>
  <c r="X226" i="2"/>
  <c r="N159" i="2"/>
  <c r="N368" i="2"/>
  <c r="N292" i="2"/>
  <c r="O273" i="2"/>
  <c r="N212" i="2"/>
  <c r="N205" i="2"/>
  <c r="N150" i="2"/>
  <c r="N126" i="2"/>
  <c r="X3418" i="2"/>
  <c r="W3418" i="2"/>
  <c r="N3301" i="2"/>
  <c r="O3301" i="2"/>
  <c r="O3341" i="2"/>
  <c r="N3341" i="2"/>
  <c r="X3183" i="2"/>
  <c r="W3183" i="2"/>
  <c r="O3385" i="2"/>
  <c r="N3385" i="2"/>
  <c r="W2864" i="2"/>
  <c r="X2864" i="2"/>
  <c r="N3501" i="2"/>
  <c r="M3143" i="2"/>
  <c r="N3143" i="2" s="1"/>
  <c r="N3123" i="2"/>
  <c r="O3123" i="2"/>
  <c r="N3731" i="2"/>
  <c r="N3711" i="2"/>
  <c r="N3687" i="2"/>
  <c r="N3679" i="2"/>
  <c r="N3497" i="2"/>
  <c r="N3471" i="2"/>
  <c r="N3396" i="2"/>
  <c r="W3331" i="2"/>
  <c r="X3309" i="2"/>
  <c r="N3294" i="2"/>
  <c r="N3285" i="2"/>
  <c r="N3226" i="2"/>
  <c r="M3157" i="2"/>
  <c r="O3157" i="2" s="1"/>
  <c r="N3735" i="2"/>
  <c r="N3631" i="2"/>
  <c r="N3611" i="2"/>
  <c r="N3387" i="2"/>
  <c r="N3320" i="2"/>
  <c r="X3299" i="2"/>
  <c r="N3279" i="2"/>
  <c r="N3184" i="2"/>
  <c r="M3159" i="2"/>
  <c r="O3159" i="2" s="1"/>
  <c r="M3125" i="2"/>
  <c r="O3125" i="2" s="1"/>
  <c r="W2974" i="2"/>
  <c r="X2974" i="2"/>
  <c r="N3667" i="2"/>
  <c r="N3649" i="2"/>
  <c r="N3493" i="2"/>
  <c r="N3357" i="2"/>
  <c r="W3151" i="2"/>
  <c r="X3151" i="2"/>
  <c r="W3782" i="2"/>
  <c r="N3777" i="2"/>
  <c r="N3592" i="2"/>
  <c r="N3568" i="2"/>
  <c r="W3470" i="2"/>
  <c r="N3469" i="2"/>
  <c r="N3458" i="2"/>
  <c r="N3376" i="2"/>
  <c r="N3297" i="2"/>
  <c r="N3286" i="2"/>
  <c r="N3248" i="2"/>
  <c r="N3191" i="2"/>
  <c r="N3182" i="2"/>
  <c r="M3151" i="2"/>
  <c r="O3151" i="2" s="1"/>
  <c r="N3759" i="2"/>
  <c r="N3752" i="2"/>
  <c r="N3671" i="2"/>
  <c r="N3540" i="2"/>
  <c r="N3536" i="2"/>
  <c r="N3465" i="2"/>
  <c r="N3450" i="2"/>
  <c r="N3426" i="2"/>
  <c r="N3253" i="2"/>
  <c r="N3695" i="2"/>
  <c r="M3767" i="2"/>
  <c r="O3767" i="2" s="1"/>
  <c r="N3626" i="2"/>
  <c r="N3600" i="2"/>
  <c r="N3577" i="2"/>
  <c r="N3554" i="2"/>
  <c r="N3527" i="2"/>
  <c r="N3372" i="2"/>
  <c r="N3360" i="2"/>
  <c r="M3310" i="2"/>
  <c r="O3310" i="2" s="1"/>
  <c r="W2912" i="2"/>
  <c r="X2912" i="2"/>
  <c r="M2320" i="2"/>
  <c r="N2320" i="2" s="1"/>
  <c r="N2218" i="2"/>
  <c r="O2218" i="2"/>
  <c r="O2144" i="2"/>
  <c r="N2144" i="2"/>
  <c r="W2073" i="2"/>
  <c r="X2073" i="2"/>
  <c r="N3166" i="2"/>
  <c r="N3080" i="2"/>
  <c r="N3049" i="2"/>
  <c r="N2744" i="2"/>
  <c r="N2727" i="2"/>
  <c r="N2723" i="2"/>
  <c r="N2698" i="2"/>
  <c r="N2568" i="2"/>
  <c r="N2551" i="2"/>
  <c r="N2496" i="2"/>
  <c r="M2476" i="2"/>
  <c r="N2476" i="2" s="1"/>
  <c r="M2426" i="2"/>
  <c r="O2426" i="2" s="1"/>
  <c r="M2399" i="2"/>
  <c r="N2399" i="2" s="1"/>
  <c r="X2303" i="2"/>
  <c r="M2285" i="2"/>
  <c r="O2285" i="2" s="1"/>
  <c r="N2134" i="2"/>
  <c r="O2134" i="2"/>
  <c r="N3111" i="2"/>
  <c r="W2889" i="2"/>
  <c r="W2737" i="2"/>
  <c r="N2691" i="2"/>
  <c r="N2668" i="2"/>
  <c r="N2604" i="2"/>
  <c r="N2573" i="2"/>
  <c r="M2332" i="2"/>
  <c r="O2332" i="2" s="1"/>
  <c r="M2317" i="2"/>
  <c r="O2317" i="2" s="1"/>
  <c r="N2310" i="2"/>
  <c r="O2310" i="2"/>
  <c r="N3032" i="2"/>
  <c r="N3144" i="2"/>
  <c r="N2640" i="2"/>
  <c r="N2629" i="2"/>
  <c r="N2868" i="2"/>
  <c r="N2803" i="2"/>
  <c r="N2659" i="2"/>
  <c r="N2637" i="2"/>
  <c r="W2591" i="2"/>
  <c r="N2587" i="2"/>
  <c r="N2477" i="2"/>
  <c r="N2448" i="2"/>
  <c r="M2338" i="2"/>
  <c r="N2338" i="2" s="1"/>
  <c r="N3081" i="2"/>
  <c r="W2888" i="2"/>
  <c r="N2787" i="2"/>
  <c r="N2707" i="2"/>
  <c r="N2671" i="2"/>
  <c r="N2663" i="2"/>
  <c r="N2650" i="2"/>
  <c r="N2605" i="2"/>
  <c r="N2588" i="2"/>
  <c r="N2560" i="2"/>
  <c r="N2514" i="2"/>
  <c r="N2492" i="2"/>
  <c r="N2458" i="2"/>
  <c r="X2451" i="2"/>
  <c r="O2342" i="2"/>
  <c r="N2342" i="2"/>
  <c r="N3124" i="2"/>
  <c r="N3093" i="2"/>
  <c r="N3065" i="2"/>
  <c r="N3031" i="2"/>
  <c r="N3003" i="2"/>
  <c r="N2997" i="2"/>
  <c r="N2959" i="2"/>
  <c r="N2953" i="2"/>
  <c r="W2924" i="2"/>
  <c r="X2920" i="2"/>
  <c r="N2853" i="2"/>
  <c r="N2675" i="2"/>
  <c r="N2643" i="2"/>
  <c r="N2624" i="2"/>
  <c r="O2603" i="2"/>
  <c r="N2591" i="2"/>
  <c r="N2483" i="2"/>
  <c r="N2464" i="2"/>
  <c r="N2445" i="2"/>
  <c r="M2214" i="2"/>
  <c r="O2214" i="2" s="1"/>
  <c r="M1597" i="2"/>
  <c r="N1597" i="2" s="1"/>
  <c r="M1333" i="2"/>
  <c r="O1333" i="2" s="1"/>
  <c r="O895" i="2"/>
  <c r="N895" i="2"/>
  <c r="N2395" i="2"/>
  <c r="N1795" i="2"/>
  <c r="N1721" i="2"/>
  <c r="W1630" i="2"/>
  <c r="X1630" i="2"/>
  <c r="N1442" i="2"/>
  <c r="N1426" i="2"/>
  <c r="O1426" i="2"/>
  <c r="X810" i="2"/>
  <c r="W810" i="2"/>
  <c r="N2353" i="2"/>
  <c r="W2326" i="2"/>
  <c r="N2207" i="2"/>
  <c r="N2166" i="2"/>
  <c r="N2113" i="2"/>
  <c r="O2098" i="2"/>
  <c r="N2054" i="2"/>
  <c r="W2018" i="2"/>
  <c r="N1772" i="2"/>
  <c r="N1767" i="2"/>
  <c r="N1474" i="2"/>
  <c r="N1378" i="2"/>
  <c r="O1378" i="2"/>
  <c r="M1206" i="2"/>
  <c r="O1206" i="2" s="1"/>
  <c r="M1059" i="2"/>
  <c r="N1059" i="2" s="1"/>
  <c r="X2185" i="2"/>
  <c r="N2160" i="2"/>
  <c r="N2133" i="2"/>
  <c r="N2062" i="2"/>
  <c r="N1953" i="2"/>
  <c r="M1918" i="2"/>
  <c r="O1918" i="2" s="1"/>
  <c r="N1868" i="2"/>
  <c r="M1790" i="2"/>
  <c r="O1790" i="2" s="1"/>
  <c r="M1737" i="2"/>
  <c r="N1737" i="2" s="1"/>
  <c r="N1286" i="2"/>
  <c r="O1286" i="2"/>
  <c r="M1230" i="2"/>
  <c r="O1230" i="2" s="1"/>
  <c r="N2230" i="2"/>
  <c r="W2206" i="2"/>
  <c r="N2189" i="2"/>
  <c r="N2187" i="2"/>
  <c r="X2110" i="2"/>
  <c r="N2078" i="2"/>
  <c r="W2051" i="2"/>
  <c r="N2006" i="2"/>
  <c r="M1780" i="2"/>
  <c r="O1780" i="2" s="1"/>
  <c r="M1720" i="2"/>
  <c r="O1720" i="2" s="1"/>
  <c r="M1137" i="2"/>
  <c r="N1137" i="2" s="1"/>
  <c r="N2028" i="2"/>
  <c r="N2004" i="2"/>
  <c r="N1764" i="2"/>
  <c r="M1422" i="2"/>
  <c r="O1422" i="2" s="1"/>
  <c r="N1420" i="2"/>
  <c r="O1420" i="2"/>
  <c r="M1247" i="2"/>
  <c r="O1247" i="2" s="1"/>
  <c r="N1134" i="2"/>
  <c r="O1134" i="2"/>
  <c r="N2297" i="2"/>
  <c r="N2089" i="2"/>
  <c r="N2051" i="2"/>
  <c r="N2047" i="2"/>
  <c r="M2036" i="2"/>
  <c r="O2036" i="2" s="1"/>
  <c r="N2019" i="2"/>
  <c r="M1915" i="2"/>
  <c r="O1915" i="2" s="1"/>
  <c r="M1857" i="2"/>
  <c r="N1857" i="2" s="1"/>
  <c r="M1812" i="2"/>
  <c r="O1812" i="2" s="1"/>
  <c r="O1700" i="2"/>
  <c r="N1700" i="2"/>
  <c r="M1636" i="2"/>
  <c r="O1636" i="2" s="1"/>
  <c r="M1449" i="2"/>
  <c r="O1449" i="2" s="1"/>
  <c r="O1302" i="2"/>
  <c r="N1302" i="2"/>
  <c r="W1231" i="2"/>
  <c r="X1231" i="2"/>
  <c r="N1473" i="2"/>
  <c r="N1457" i="2"/>
  <c r="N1257" i="2"/>
  <c r="N1197" i="2"/>
  <c r="M1045" i="2"/>
  <c r="N1045" i="2" s="1"/>
  <c r="M878" i="2"/>
  <c r="O878" i="2" s="1"/>
  <c r="M837" i="2"/>
  <c r="N837" i="2" s="1"/>
  <c r="N802" i="2"/>
  <c r="M793" i="2"/>
  <c r="O793" i="2" s="1"/>
  <c r="M782" i="2"/>
  <c r="N782" i="2" s="1"/>
  <c r="M639" i="2"/>
  <c r="O639" i="2" s="1"/>
  <c r="N1624" i="2"/>
  <c r="M1144" i="2"/>
  <c r="O1144" i="2" s="1"/>
  <c r="M1107" i="2"/>
  <c r="N1107" i="2" s="1"/>
  <c r="N1035" i="2"/>
  <c r="M908" i="2"/>
  <c r="N908" i="2" s="1"/>
  <c r="X227" i="2"/>
  <c r="W227" i="2"/>
  <c r="N1492" i="2"/>
  <c r="N1199" i="2"/>
  <c r="N1005" i="2"/>
  <c r="M861" i="2"/>
  <c r="O861" i="2" s="1"/>
  <c r="M1127" i="2"/>
  <c r="O1127" i="2" s="1"/>
  <c r="W1117" i="2"/>
  <c r="X1117" i="2"/>
  <c r="M1095" i="2"/>
  <c r="N1095" i="2" s="1"/>
  <c r="N888" i="2"/>
  <c r="M799" i="2"/>
  <c r="N799" i="2" s="1"/>
  <c r="W714" i="2"/>
  <c r="X714" i="2"/>
  <c r="M589" i="2"/>
  <c r="N589" i="2" s="1"/>
  <c r="M400" i="2"/>
  <c r="N400" i="2" s="1"/>
  <c r="N354" i="2"/>
  <c r="O354" i="2"/>
  <c r="N1623" i="2"/>
  <c r="N1483" i="2"/>
  <c r="N1437" i="2"/>
  <c r="N1427" i="2"/>
  <c r="N1219" i="2"/>
  <c r="N1213" i="2"/>
  <c r="M1115" i="2"/>
  <c r="N1115" i="2" s="1"/>
  <c r="N1051" i="2"/>
  <c r="M879" i="2"/>
  <c r="O879" i="2" s="1"/>
  <c r="M441" i="2"/>
  <c r="N441" i="2" s="1"/>
  <c r="M361" i="2"/>
  <c r="O361" i="2" s="1"/>
  <c r="N1528" i="2"/>
  <c r="M1131" i="2"/>
  <c r="N1131" i="2" s="1"/>
  <c r="M1097" i="2"/>
  <c r="N1097" i="2" s="1"/>
  <c r="M1043" i="2"/>
  <c r="N1043" i="2" s="1"/>
  <c r="M764" i="2"/>
  <c r="O764" i="2" s="1"/>
  <c r="N722" i="2"/>
  <c r="M682" i="2"/>
  <c r="O682" i="2" s="1"/>
  <c r="M567" i="2"/>
  <c r="N567" i="2" s="1"/>
  <c r="M479" i="2"/>
  <c r="O479" i="2" s="1"/>
  <c r="N468" i="2"/>
  <c r="O468" i="2"/>
  <c r="W363" i="2"/>
  <c r="X363" i="2"/>
  <c r="N349" i="2"/>
  <c r="N297" i="2"/>
  <c r="O297" i="2"/>
  <c r="O93" i="2"/>
  <c r="N93" i="2"/>
  <c r="N1077" i="2"/>
  <c r="N940" i="2"/>
  <c r="N930" i="2"/>
  <c r="N911" i="2"/>
  <c r="N611" i="2"/>
  <c r="N579" i="2"/>
  <c r="M453" i="2"/>
  <c r="N453" i="2" s="1"/>
  <c r="M417" i="2"/>
  <c r="O417" i="2" s="1"/>
  <c r="M404" i="2"/>
  <c r="O404" i="2" s="1"/>
  <c r="N999" i="2"/>
  <c r="N980" i="2"/>
  <c r="N923" i="2"/>
  <c r="N719" i="2"/>
  <c r="M433" i="2"/>
  <c r="N433" i="2" s="1"/>
  <c r="N907" i="2"/>
  <c r="W748" i="2"/>
  <c r="N745" i="2"/>
  <c r="M647" i="2"/>
  <c r="O647" i="2" s="1"/>
  <c r="N642" i="2"/>
  <c r="M348" i="2"/>
  <c r="N348" i="2" s="1"/>
  <c r="M334" i="2"/>
  <c r="O334" i="2" s="1"/>
  <c r="M285" i="2"/>
  <c r="N285" i="2" s="1"/>
  <c r="M276" i="2"/>
  <c r="O276" i="2" s="1"/>
  <c r="M129" i="2"/>
  <c r="N129" i="2" s="1"/>
  <c r="M703" i="2"/>
  <c r="O703" i="2" s="1"/>
  <c r="N538" i="2"/>
  <c r="N498" i="2"/>
  <c r="O498" i="2"/>
  <c r="M314" i="2"/>
  <c r="N314" i="2" s="1"/>
  <c r="N305" i="2"/>
  <c r="O305" i="2"/>
  <c r="N1101" i="2"/>
  <c r="N1053" i="2"/>
  <c r="N1007" i="2"/>
  <c r="N1004" i="2"/>
  <c r="N991" i="2"/>
  <c r="N983" i="2"/>
  <c r="N974" i="2"/>
  <c r="N904" i="2"/>
  <c r="N891" i="2"/>
  <c r="N845" i="2"/>
  <c r="N810" i="2"/>
  <c r="N801" i="2"/>
  <c r="M634" i="2"/>
  <c r="O634" i="2" s="1"/>
  <c r="O576" i="2"/>
  <c r="M542" i="2"/>
  <c r="N542" i="2" s="1"/>
  <c r="M514" i="2"/>
  <c r="O514" i="2" s="1"/>
  <c r="N409" i="2"/>
  <c r="N373" i="2"/>
  <c r="O226" i="2"/>
  <c r="N226" i="2"/>
  <c r="M224" i="2"/>
  <c r="O224" i="2" s="1"/>
  <c r="N612" i="2"/>
  <c r="M549" i="2"/>
  <c r="O549" i="2" s="1"/>
  <c r="M507" i="2"/>
  <c r="O507" i="2" s="1"/>
  <c r="M432" i="2"/>
  <c r="O432" i="2" s="1"/>
  <c r="W156" i="2"/>
  <c r="X156" i="2"/>
  <c r="M89" i="2"/>
  <c r="N89" i="2" s="1"/>
  <c r="N101" i="2"/>
  <c r="N92" i="2"/>
  <c r="N664" i="2"/>
  <c r="N385" i="2"/>
  <c r="N74" i="2"/>
  <c r="N704" i="2"/>
  <c r="N380" i="2"/>
  <c r="N271" i="2"/>
  <c r="N137" i="2"/>
  <c r="N87" i="2"/>
  <c r="N66" i="2"/>
  <c r="N324" i="2"/>
  <c r="N202" i="2"/>
  <c r="N331" i="2"/>
  <c r="M259" i="2"/>
  <c r="N259" i="2" s="1"/>
  <c r="X224" i="2"/>
  <c r="X3744" i="2"/>
  <c r="W3744" i="2"/>
  <c r="M3652" i="2"/>
  <c r="N3652" i="2" s="1"/>
  <c r="M3591" i="2"/>
  <c r="N3591" i="2" s="1"/>
  <c r="X3588" i="2"/>
  <c r="W3588" i="2"/>
  <c r="M3545" i="2"/>
  <c r="O3545" i="2" s="1"/>
  <c r="Y3442" i="2"/>
  <c r="X3442" i="2"/>
  <c r="Y3426" i="2"/>
  <c r="X3426" i="2"/>
  <c r="X3750" i="2"/>
  <c r="W3750" i="2"/>
  <c r="N3719" i="2"/>
  <c r="X3712" i="2"/>
  <c r="W3712" i="2"/>
  <c r="N3696" i="2"/>
  <c r="O3696" i="2"/>
  <c r="X3654" i="2"/>
  <c r="W3654" i="2"/>
  <c r="N3617" i="2"/>
  <c r="N3557" i="2"/>
  <c r="O3514" i="2"/>
  <c r="N3514" i="2"/>
  <c r="Y3424" i="2"/>
  <c r="X3424" i="2"/>
  <c r="M3417" i="2"/>
  <c r="O3417" i="2" s="1"/>
  <c r="M3407" i="2"/>
  <c r="O3407" i="2" s="1"/>
  <c r="N3763" i="2"/>
  <c r="N3706" i="2"/>
  <c r="W3633" i="2"/>
  <c r="X3633" i="2"/>
  <c r="Y3576" i="2"/>
  <c r="W3576" i="2"/>
  <c r="X3576" i="2"/>
  <c r="W3567" i="2"/>
  <c r="X3567" i="2"/>
  <c r="M3531" i="2"/>
  <c r="O3531" i="2" s="1"/>
  <c r="M3520" i="2"/>
  <c r="O3520" i="2" s="1"/>
  <c r="M3479" i="2"/>
  <c r="O3479" i="2" s="1"/>
  <c r="M3309" i="2"/>
  <c r="O3309" i="2" s="1"/>
  <c r="X3287" i="2"/>
  <c r="W3287" i="2"/>
  <c r="M3277" i="2"/>
  <c r="O3277" i="2" s="1"/>
  <c r="Y3175" i="2"/>
  <c r="N3784" i="2"/>
  <c r="X3718" i="2"/>
  <c r="W3718" i="2"/>
  <c r="O3656" i="2"/>
  <c r="N3656" i="2"/>
  <c r="M3551" i="2"/>
  <c r="N3551" i="2" s="1"/>
  <c r="X3680" i="2"/>
  <c r="W3680" i="2"/>
  <c r="O3663" i="2"/>
  <c r="N3663" i="2"/>
  <c r="X3628" i="2"/>
  <c r="W3628" i="2"/>
  <c r="M3544" i="2"/>
  <c r="O3544" i="2" s="1"/>
  <c r="M3483" i="2"/>
  <c r="O3483" i="2" s="1"/>
  <c r="X3776" i="2"/>
  <c r="W3776" i="2"/>
  <c r="M3743" i="2"/>
  <c r="O3743" i="2" s="1"/>
  <c r="M3738" i="2"/>
  <c r="N3738" i="2" s="1"/>
  <c r="M3705" i="2"/>
  <c r="O3705" i="2" s="1"/>
  <c r="X3686" i="2"/>
  <c r="W3686" i="2"/>
  <c r="X3648" i="2"/>
  <c r="W3648" i="2"/>
  <c r="M3449" i="2"/>
  <c r="O3449" i="2" s="1"/>
  <c r="O3419" i="2"/>
  <c r="X3243" i="2"/>
  <c r="W3243" i="2"/>
  <c r="N3783" i="2"/>
  <c r="O3783" i="2"/>
  <c r="N3760" i="2"/>
  <c r="O3760" i="2"/>
  <c r="M3756" i="2"/>
  <c r="N3756" i="2" s="1"/>
  <c r="N3745" i="2"/>
  <c r="N3728" i="2"/>
  <c r="O3728" i="2"/>
  <c r="N3724" i="2"/>
  <c r="X3630" i="2"/>
  <c r="W3630" i="2"/>
  <c r="O3278" i="2"/>
  <c r="N3278" i="2"/>
  <c r="M3751" i="2"/>
  <c r="O3751" i="2" s="1"/>
  <c r="O3639" i="2"/>
  <c r="N3639" i="2"/>
  <c r="O3632" i="2"/>
  <c r="N3632" i="2"/>
  <c r="M3610" i="2"/>
  <c r="O3610" i="2" s="1"/>
  <c r="N3552" i="2"/>
  <c r="O3552" i="2"/>
  <c r="M3482" i="2"/>
  <c r="O3482" i="2" s="1"/>
  <c r="X3448" i="2"/>
  <c r="W3448" i="2"/>
  <c r="W3438" i="2"/>
  <c r="X3438" i="2"/>
  <c r="M3429" i="2"/>
  <c r="O3429" i="2" s="1"/>
  <c r="M3415" i="2"/>
  <c r="O3415" i="2" s="1"/>
  <c r="M3338" i="2"/>
  <c r="O3338" i="2" s="1"/>
  <c r="O3325" i="2"/>
  <c r="M3260" i="2"/>
  <c r="O3260" i="2" s="1"/>
  <c r="N3208" i="2"/>
  <c r="W3131" i="2"/>
  <c r="X3131" i="2"/>
  <c r="M3112" i="2"/>
  <c r="O3112" i="2" s="1"/>
  <c r="X3081" i="2"/>
  <c r="W3081" i="2"/>
  <c r="O2921" i="2"/>
  <c r="N2921" i="2"/>
  <c r="O2899" i="2"/>
  <c r="N2899" i="2"/>
  <c r="X2763" i="2"/>
  <c r="W2763" i="2"/>
  <c r="N3780" i="2"/>
  <c r="O3775" i="2"/>
  <c r="N3628" i="2"/>
  <c r="N3621" i="2"/>
  <c r="N3615" i="2"/>
  <c r="N3609" i="2"/>
  <c r="N3605" i="2"/>
  <c r="N3594" i="2"/>
  <c r="N3585" i="2"/>
  <c r="N3498" i="2"/>
  <c r="N3495" i="2"/>
  <c r="N3481" i="2"/>
  <c r="N3472" i="2"/>
  <c r="N3466" i="2"/>
  <c r="N3463" i="2"/>
  <c r="N3461" i="2"/>
  <c r="N3428" i="2"/>
  <c r="N3397" i="2"/>
  <c r="M3348" i="2"/>
  <c r="O3348" i="2" s="1"/>
  <c r="N3328" i="2"/>
  <c r="N3198" i="2"/>
  <c r="O3198" i="2"/>
  <c r="N3152" i="2"/>
  <c r="O3152" i="2"/>
  <c r="M3083" i="2"/>
  <c r="O3083" i="2" s="1"/>
  <c r="W3008" i="2"/>
  <c r="X3008" i="2"/>
  <c r="W2942" i="2"/>
  <c r="X2942" i="2"/>
  <c r="M2889" i="2"/>
  <c r="O2889" i="2" s="1"/>
  <c r="W2876" i="2"/>
  <c r="X2876" i="2"/>
  <c r="X2855" i="2"/>
  <c r="W2855" i="2"/>
  <c r="N3748" i="2"/>
  <c r="O3664" i="2"/>
  <c r="W3607" i="2"/>
  <c r="N3394" i="2"/>
  <c r="N3386" i="2"/>
  <c r="M3244" i="2"/>
  <c r="O3244" i="2" s="1"/>
  <c r="M3230" i="2"/>
  <c r="N3230" i="2" s="1"/>
  <c r="N3202" i="2"/>
  <c r="N3192" i="2"/>
  <c r="N3189" i="2"/>
  <c r="M3119" i="2"/>
  <c r="O3119" i="2" s="1"/>
  <c r="W3109" i="2"/>
  <c r="X3109" i="2"/>
  <c r="M3028" i="2"/>
  <c r="O3028" i="2" s="1"/>
  <c r="O2985" i="2"/>
  <c r="N2985" i="2"/>
  <c r="W2914" i="2"/>
  <c r="X2914" i="2"/>
  <c r="M2771" i="2"/>
  <c r="O2771" i="2" s="1"/>
  <c r="N3769" i="2"/>
  <c r="N3716" i="2"/>
  <c r="M3292" i="2"/>
  <c r="O3292" i="2" s="1"/>
  <c r="W3086" i="2"/>
  <c r="X3086" i="2"/>
  <c r="M3075" i="2"/>
  <c r="N3075" i="2" s="1"/>
  <c r="W2866" i="2"/>
  <c r="X2866" i="2"/>
  <c r="O2773" i="2"/>
  <c r="N2773" i="2"/>
  <c r="N3737" i="2"/>
  <c r="N3684" i="2"/>
  <c r="M3369" i="2"/>
  <c r="O3369" i="2" s="1"/>
  <c r="N3349" i="2"/>
  <c r="N3257" i="2"/>
  <c r="N3016" i="2"/>
  <c r="O3016" i="2"/>
  <c r="W2927" i="2"/>
  <c r="X2927" i="2"/>
  <c r="M3252" i="2"/>
  <c r="N3252" i="2" s="1"/>
  <c r="O3245" i="2"/>
  <c r="N3127" i="2"/>
  <c r="N3120" i="2"/>
  <c r="O3120" i="2"/>
  <c r="N3012" i="2"/>
  <c r="O3012" i="2"/>
  <c r="W2965" i="2"/>
  <c r="X2965" i="2"/>
  <c r="M2886" i="2"/>
  <c r="N2886" i="2" s="1"/>
  <c r="X2838" i="2"/>
  <c r="W2838" i="2"/>
  <c r="N3727" i="2"/>
  <c r="N3720" i="2"/>
  <c r="N3660" i="2"/>
  <c r="N3589" i="2"/>
  <c r="O3588" i="2"/>
  <c r="N3579" i="2"/>
  <c r="N3578" i="2"/>
  <c r="N3561" i="2"/>
  <c r="N3522" i="2"/>
  <c r="M3447" i="2"/>
  <c r="O3447" i="2" s="1"/>
  <c r="N3380" i="2"/>
  <c r="M3324" i="2"/>
  <c r="O3324" i="2" s="1"/>
  <c r="N3224" i="2"/>
  <c r="M3181" i="2"/>
  <c r="N3181" i="2" s="1"/>
  <c r="N3160" i="2"/>
  <c r="O3160" i="2"/>
  <c r="W3144" i="2"/>
  <c r="X3144" i="2"/>
  <c r="W3049" i="2"/>
  <c r="X3049" i="2"/>
  <c r="W3040" i="2"/>
  <c r="X3040" i="2"/>
  <c r="N2913" i="2"/>
  <c r="O2913" i="2"/>
  <c r="M2905" i="2"/>
  <c r="N2905" i="2" s="1"/>
  <c r="X2891" i="2"/>
  <c r="W2891" i="2"/>
  <c r="N3703" i="2"/>
  <c r="N3699" i="2"/>
  <c r="O3688" i="2"/>
  <c r="N3681" i="2"/>
  <c r="N3673" i="2"/>
  <c r="N3655" i="2"/>
  <c r="N3647" i="2"/>
  <c r="N3642" i="2"/>
  <c r="N3608" i="2"/>
  <c r="N3597" i="2"/>
  <c r="N3565" i="2"/>
  <c r="O3547" i="2"/>
  <c r="N3546" i="2"/>
  <c r="O3515" i="2"/>
  <c r="N3513" i="2"/>
  <c r="O3504" i="2"/>
  <c r="N3641" i="2"/>
  <c r="M3596" i="2"/>
  <c r="O3596" i="2" s="1"/>
  <c r="W3544" i="2"/>
  <c r="M3533" i="2"/>
  <c r="O3533" i="2" s="1"/>
  <c r="N3460" i="2"/>
  <c r="M3451" i="2"/>
  <c r="O3451" i="2" s="1"/>
  <c r="M3440" i="2"/>
  <c r="O3440" i="2" s="1"/>
  <c r="N3437" i="2"/>
  <c r="X3406" i="2"/>
  <c r="N3401" i="2"/>
  <c r="N3375" i="2"/>
  <c r="N3374" i="2"/>
  <c r="N3356" i="2"/>
  <c r="N3335" i="2"/>
  <c r="M3322" i="2"/>
  <c r="O3322" i="2" s="1"/>
  <c r="W3276" i="2"/>
  <c r="M3250" i="2"/>
  <c r="N3250" i="2" s="1"/>
  <c r="N3173" i="2"/>
  <c r="O3173" i="2"/>
  <c r="O3060" i="2"/>
  <c r="X2887" i="2"/>
  <c r="W2887" i="2"/>
  <c r="X2859" i="2"/>
  <c r="W2859" i="2"/>
  <c r="M3024" i="2"/>
  <c r="O3024" i="2" s="1"/>
  <c r="M3021" i="2"/>
  <c r="N3021" i="2" s="1"/>
  <c r="N3015" i="2"/>
  <c r="N2991" i="2"/>
  <c r="N2967" i="2"/>
  <c r="M2963" i="2"/>
  <c r="O2963" i="2" s="1"/>
  <c r="M2920" i="2"/>
  <c r="O2920" i="2" s="1"/>
  <c r="M2875" i="2"/>
  <c r="N2875" i="2" s="1"/>
  <c r="N2858" i="2"/>
  <c r="M2852" i="2"/>
  <c r="N2852" i="2" s="1"/>
  <c r="N2811" i="2"/>
  <c r="O2811" i="2"/>
  <c r="M2760" i="2"/>
  <c r="O2760" i="2" s="1"/>
  <c r="M2706" i="2"/>
  <c r="N2706" i="2" s="1"/>
  <c r="O2656" i="2"/>
  <c r="N2656" i="2"/>
  <c r="M2618" i="2"/>
  <c r="O2618" i="2" s="1"/>
  <c r="W2341" i="2"/>
  <c r="X2341" i="2"/>
  <c r="M2845" i="2"/>
  <c r="N2845" i="2" s="1"/>
  <c r="N2840" i="2"/>
  <c r="O2840" i="2"/>
  <c r="M2783" i="2"/>
  <c r="N2783" i="2" s="1"/>
  <c r="M2762" i="2"/>
  <c r="O2762" i="2" s="1"/>
  <c r="W2731" i="2"/>
  <c r="X2731" i="2"/>
  <c r="X2703" i="2"/>
  <c r="W2703" i="2"/>
  <c r="M2581" i="2"/>
  <c r="N2581" i="2" s="1"/>
  <c r="W2296" i="2"/>
  <c r="X2296" i="2"/>
  <c r="N3229" i="2"/>
  <c r="N3176" i="2"/>
  <c r="N3138" i="2"/>
  <c r="N3128" i="2"/>
  <c r="X3118" i="2"/>
  <c r="N3096" i="2"/>
  <c r="X3057" i="2"/>
  <c r="N3026" i="2"/>
  <c r="X3014" i="2"/>
  <c r="N3011" i="2"/>
  <c r="N2996" i="2"/>
  <c r="N2973" i="2"/>
  <c r="X2963" i="2"/>
  <c r="N2952" i="2"/>
  <c r="N2922" i="2"/>
  <c r="X2909" i="2"/>
  <c r="W2909" i="2"/>
  <c r="N2907" i="2"/>
  <c r="M2703" i="2"/>
  <c r="N2703" i="2" s="1"/>
  <c r="W2649" i="2"/>
  <c r="X2649" i="2"/>
  <c r="M2578" i="2"/>
  <c r="O2578" i="2" s="1"/>
  <c r="W3227" i="2"/>
  <c r="N3200" i="2"/>
  <c r="N3077" i="2"/>
  <c r="N3063" i="2"/>
  <c r="N3036" i="2"/>
  <c r="O2944" i="2"/>
  <c r="N2935" i="2"/>
  <c r="X2933" i="2"/>
  <c r="W2868" i="2"/>
  <c r="N2805" i="2"/>
  <c r="X2786" i="2"/>
  <c r="W2786" i="2"/>
  <c r="O2747" i="2"/>
  <c r="N2619" i="2"/>
  <c r="N2611" i="2"/>
  <c r="O2611" i="2"/>
  <c r="W2606" i="2"/>
  <c r="X2606" i="2"/>
  <c r="N2949" i="2"/>
  <c r="M2870" i="2"/>
  <c r="O2870" i="2" s="1"/>
  <c r="M2857" i="2"/>
  <c r="O2857" i="2" s="1"/>
  <c r="N2825" i="2"/>
  <c r="X2801" i="2"/>
  <c r="W2801" i="2"/>
  <c r="N2780" i="2"/>
  <c r="O2780" i="2"/>
  <c r="M2739" i="2"/>
  <c r="O2739" i="2" s="1"/>
  <c r="N2928" i="2"/>
  <c r="N2909" i="2"/>
  <c r="X2879" i="2"/>
  <c r="M2833" i="2"/>
  <c r="N2833" i="2" s="1"/>
  <c r="X2823" i="2"/>
  <c r="W2823" i="2"/>
  <c r="M2797" i="2"/>
  <c r="N2797" i="2" s="1"/>
  <c r="M2795" i="2"/>
  <c r="O2795" i="2" s="1"/>
  <c r="W2754" i="2"/>
  <c r="X2754" i="2"/>
  <c r="X2537" i="2"/>
  <c r="W2537" i="2"/>
  <c r="Y3309" i="2"/>
  <c r="N3272" i="2"/>
  <c r="N3207" i="2"/>
  <c r="N3149" i="2"/>
  <c r="X3134" i="2"/>
  <c r="N3043" i="2"/>
  <c r="N2954" i="2"/>
  <c r="M2930" i="2"/>
  <c r="N2930" i="2" s="1"/>
  <c r="N2929" i="2"/>
  <c r="N2923" i="2"/>
  <c r="M2904" i="2"/>
  <c r="N2904" i="2" s="1"/>
  <c r="N2896" i="2"/>
  <c r="M2872" i="2"/>
  <c r="N2872" i="2" s="1"/>
  <c r="N2865" i="2"/>
  <c r="O2808" i="2"/>
  <c r="N2808" i="2"/>
  <c r="M2791" i="2"/>
  <c r="O2791" i="2" s="1"/>
  <c r="M2695" i="2"/>
  <c r="O2695" i="2" s="1"/>
  <c r="N2608" i="2"/>
  <c r="W2579" i="2"/>
  <c r="X2579" i="2"/>
  <c r="N2475" i="2"/>
  <c r="O2475" i="2"/>
  <c r="M2394" i="2"/>
  <c r="O2394" i="2" s="1"/>
  <c r="M2208" i="2"/>
  <c r="O2208" i="2" s="1"/>
  <c r="N2206" i="2"/>
  <c r="O2206" i="2"/>
  <c r="O2155" i="2"/>
  <c r="N2155" i="2"/>
  <c r="N2708" i="2"/>
  <c r="N2651" i="2"/>
  <c r="N2592" i="2"/>
  <c r="O2555" i="2"/>
  <c r="O2547" i="2"/>
  <c r="N2544" i="2"/>
  <c r="X2489" i="2"/>
  <c r="X2332" i="2"/>
  <c r="M2318" i="2"/>
  <c r="O2318" i="2" s="1"/>
  <c r="M2286" i="2"/>
  <c r="O2286" i="2" s="1"/>
  <c r="W2705" i="2"/>
  <c r="N2666" i="2"/>
  <c r="N2655" i="2"/>
  <c r="N2541" i="2"/>
  <c r="N2463" i="2"/>
  <c r="N2365" i="2"/>
  <c r="M2272" i="2"/>
  <c r="N2272" i="2" s="1"/>
  <c r="M2261" i="2"/>
  <c r="O2261" i="2" s="1"/>
  <c r="X2207" i="2"/>
  <c r="W2207" i="2"/>
  <c r="M2186" i="2"/>
  <c r="N2186" i="2" s="1"/>
  <c r="X2324" i="2"/>
  <c r="W2324" i="2"/>
  <c r="M2229" i="2"/>
  <c r="O2229" i="2" s="1"/>
  <c r="X2086" i="2"/>
  <c r="W2086" i="2"/>
  <c r="N2940" i="2"/>
  <c r="N2757" i="2"/>
  <c r="X2502" i="2"/>
  <c r="N2384" i="2"/>
  <c r="M2354" i="2"/>
  <c r="N2354" i="2" s="1"/>
  <c r="M2324" i="2"/>
  <c r="N2324" i="2" s="1"/>
  <c r="N2301" i="2"/>
  <c r="O2301" i="2"/>
  <c r="X2260" i="2"/>
  <c r="W2260" i="2"/>
  <c r="M2356" i="2"/>
  <c r="O2356" i="2" s="1"/>
  <c r="M2321" i="2"/>
  <c r="N2321" i="2" s="1"/>
  <c r="N2293" i="2"/>
  <c r="O2293" i="2"/>
  <c r="M2289" i="2"/>
  <c r="O2289" i="2" s="1"/>
  <c r="N2281" i="2"/>
  <c r="O2281" i="2"/>
  <c r="M2258" i="2"/>
  <c r="N2258" i="2" s="1"/>
  <c r="M2213" i="2"/>
  <c r="O2213" i="2" s="1"/>
  <c r="M2191" i="2"/>
  <c r="N2191" i="2" s="1"/>
  <c r="X2181" i="2"/>
  <c r="W2181" i="2"/>
  <c r="N2820" i="2"/>
  <c r="X2777" i="2"/>
  <c r="N2722" i="2"/>
  <c r="N2711" i="2"/>
  <c r="N2690" i="2"/>
  <c r="N2682" i="2"/>
  <c r="N2679" i="2"/>
  <c r="N2647" i="2"/>
  <c r="N2636" i="2"/>
  <c r="W2598" i="2"/>
  <c r="N2539" i="2"/>
  <c r="N2531" i="2"/>
  <c r="O2491" i="2"/>
  <c r="N2490" i="2"/>
  <c r="N2480" i="2"/>
  <c r="X2478" i="2"/>
  <c r="X2465" i="2"/>
  <c r="N2427" i="2"/>
  <c r="O2419" i="2"/>
  <c r="M2416" i="2"/>
  <c r="O2416" i="2" s="1"/>
  <c r="N2412" i="2"/>
  <c r="M2345" i="2"/>
  <c r="N2345" i="2" s="1"/>
  <c r="N2333" i="2"/>
  <c r="O2333" i="2"/>
  <c r="M2262" i="2"/>
  <c r="O2262" i="2" s="1"/>
  <c r="N2586" i="2"/>
  <c r="N2576" i="2"/>
  <c r="N2528" i="2"/>
  <c r="N2522" i="2"/>
  <c r="N2512" i="2"/>
  <c r="M2460" i="2"/>
  <c r="N2460" i="2" s="1"/>
  <c r="N2459" i="2"/>
  <c r="M2400" i="2"/>
  <c r="O2400" i="2" s="1"/>
  <c r="N2396" i="2"/>
  <c r="M2362" i="2"/>
  <c r="N2362" i="2" s="1"/>
  <c r="N2309" i="2"/>
  <c r="N2277" i="2"/>
  <c r="X2212" i="2"/>
  <c r="W2212" i="2"/>
  <c r="X2140" i="2"/>
  <c r="W2140" i="2"/>
  <c r="M2091" i="2"/>
  <c r="N2091" i="2" s="1"/>
  <c r="M2027" i="2"/>
  <c r="O2027" i="2" s="1"/>
  <c r="M1991" i="2"/>
  <c r="N1991" i="2" s="1"/>
  <c r="M1887" i="2"/>
  <c r="N1887" i="2" s="1"/>
  <c r="M1833" i="2"/>
  <c r="N1833" i="2" s="1"/>
  <c r="O2302" i="2"/>
  <c r="N2287" i="2"/>
  <c r="N2251" i="2"/>
  <c r="N2222" i="2"/>
  <c r="W2194" i="2"/>
  <c r="N2192" i="2"/>
  <c r="N2119" i="2"/>
  <c r="X2113" i="2"/>
  <c r="N2095" i="2"/>
  <c r="N2014" i="2"/>
  <c r="M1820" i="2"/>
  <c r="N1820" i="2" s="1"/>
  <c r="N1796" i="2"/>
  <c r="N2176" i="2"/>
  <c r="M2059" i="2"/>
  <c r="O2059" i="2" s="1"/>
  <c r="M2057" i="2"/>
  <c r="O2057" i="2" s="1"/>
  <c r="M2046" i="2"/>
  <c r="O2046" i="2" s="1"/>
  <c r="N1687" i="2"/>
  <c r="O1687" i="2"/>
  <c r="N2174" i="2"/>
  <c r="N2079" i="2"/>
  <c r="N2074" i="2"/>
  <c r="M2022" i="2"/>
  <c r="N2022" i="2" s="1"/>
  <c r="N2012" i="2"/>
  <c r="M1990" i="2"/>
  <c r="N1990" i="2" s="1"/>
  <c r="M1977" i="2"/>
  <c r="N1977" i="2" s="1"/>
  <c r="M1961" i="2"/>
  <c r="N1961" i="2" s="1"/>
  <c r="M1945" i="2"/>
  <c r="N1945" i="2" s="1"/>
  <c r="N1777" i="2"/>
  <c r="N2246" i="2"/>
  <c r="M2237" i="2"/>
  <c r="O2237" i="2" s="1"/>
  <c r="N2225" i="2"/>
  <c r="N2219" i="2"/>
  <c r="N2177" i="2"/>
  <c r="N2142" i="2"/>
  <c r="N2127" i="2"/>
  <c r="N2090" i="2"/>
  <c r="X2013" i="2"/>
  <c r="W1954" i="2"/>
  <c r="X1954" i="2"/>
  <c r="M1839" i="2"/>
  <c r="O1839" i="2" s="1"/>
  <c r="M1783" i="2"/>
  <c r="N1783" i="2" s="1"/>
  <c r="M2181" i="2"/>
  <c r="N2181" i="2" s="1"/>
  <c r="N2143" i="2"/>
  <c r="M1983" i="2"/>
  <c r="N1983" i="2" s="1"/>
  <c r="M1932" i="2"/>
  <c r="N1932" i="2" s="1"/>
  <c r="N2413" i="2"/>
  <c r="N2364" i="2"/>
  <c r="N2352" i="2"/>
  <c r="N2240" i="2"/>
  <c r="N2209" i="2"/>
  <c r="N2205" i="2"/>
  <c r="N2182" i="2"/>
  <c r="N2175" i="2"/>
  <c r="N2170" i="2"/>
  <c r="W2141" i="2"/>
  <c r="W2097" i="2"/>
  <c r="X2088" i="2"/>
  <c r="W2088" i="2"/>
  <c r="M2043" i="2"/>
  <c r="O2043" i="2" s="1"/>
  <c r="M1823" i="2"/>
  <c r="O1823" i="2" s="1"/>
  <c r="X1725" i="2"/>
  <c r="W1725" i="2"/>
  <c r="N2256" i="2"/>
  <c r="N2241" i="2"/>
  <c r="N2198" i="2"/>
  <c r="N2165" i="2"/>
  <c r="N2154" i="2"/>
  <c r="N2124" i="2"/>
  <c r="X2066" i="2"/>
  <c r="M1948" i="2"/>
  <c r="N1948" i="2" s="1"/>
  <c r="N1972" i="2"/>
  <c r="N1959" i="2"/>
  <c r="N1815" i="2"/>
  <c r="N1756" i="2"/>
  <c r="N1748" i="2"/>
  <c r="N1735" i="2"/>
  <c r="O1735" i="2"/>
  <c r="N1692" i="2"/>
  <c r="W1625" i="2"/>
  <c r="X1625" i="2"/>
  <c r="N1982" i="2"/>
  <c r="W1960" i="2"/>
  <c r="N1951" i="2"/>
  <c r="N1950" i="2"/>
  <c r="N1926" i="2"/>
  <c r="N1891" i="2"/>
  <c r="N1846" i="2"/>
  <c r="N1807" i="2"/>
  <c r="N1806" i="2"/>
  <c r="N1803" i="2"/>
  <c r="N1787" i="2"/>
  <c r="W1749" i="2"/>
  <c r="N1740" i="2"/>
  <c r="N1713" i="2"/>
  <c r="N1703" i="2"/>
  <c r="N1676" i="2"/>
  <c r="M1587" i="2"/>
  <c r="O1587" i="2" s="1"/>
  <c r="W1941" i="2"/>
  <c r="N1934" i="2"/>
  <c r="N1826" i="2"/>
  <c r="N1804" i="2"/>
  <c r="N1751" i="2"/>
  <c r="N1729" i="2"/>
  <c r="N1724" i="2"/>
  <c r="M1686" i="2"/>
  <c r="O1686" i="2" s="1"/>
  <c r="O1634" i="2"/>
  <c r="N1634" i="2"/>
  <c r="N1596" i="2"/>
  <c r="O1596" i="2"/>
  <c r="N1847" i="2"/>
  <c r="N1788" i="2"/>
  <c r="N1763" i="2"/>
  <c r="N1727" i="2"/>
  <c r="N1584" i="2"/>
  <c r="N1886" i="2"/>
  <c r="N1862" i="2"/>
  <c r="N1838" i="2"/>
  <c r="M1768" i="2"/>
  <c r="O1768" i="2" s="1"/>
  <c r="N1708" i="2"/>
  <c r="N1704" i="2"/>
  <c r="M1667" i="2"/>
  <c r="O1667" i="2" s="1"/>
  <c r="M1654" i="2"/>
  <c r="O1654" i="2" s="1"/>
  <c r="M1644" i="2"/>
  <c r="O1644" i="2" s="1"/>
  <c r="M1683" i="2"/>
  <c r="O1683" i="2" s="1"/>
  <c r="M1621" i="2"/>
  <c r="N1621" i="2" s="1"/>
  <c r="N1600" i="2"/>
  <c r="O1600" i="2"/>
  <c r="N2107" i="2"/>
  <c r="O1568" i="2"/>
  <c r="N1568" i="2"/>
  <c r="W1331" i="2"/>
  <c r="X1331" i="2"/>
  <c r="M1529" i="2"/>
  <c r="O1529" i="2" s="1"/>
  <c r="O1516" i="2"/>
  <c r="M1470" i="2"/>
  <c r="O1470" i="2" s="1"/>
  <c r="M1409" i="2"/>
  <c r="O1409" i="2" s="1"/>
  <c r="N1393" i="2"/>
  <c r="N1388" i="2"/>
  <c r="M1345" i="2"/>
  <c r="O1345" i="2" s="1"/>
  <c r="M1433" i="2"/>
  <c r="O1433" i="2" s="1"/>
  <c r="M1226" i="2"/>
  <c r="O1226" i="2" s="1"/>
  <c r="N1210" i="2"/>
  <c r="O1210" i="2"/>
  <c r="W1199" i="2"/>
  <c r="X1199" i="2"/>
  <c r="X1197" i="2"/>
  <c r="W1197" i="2"/>
  <c r="N1619" i="2"/>
  <c r="N1571" i="2"/>
  <c r="N1410" i="2"/>
  <c r="N1399" i="2"/>
  <c r="M1357" i="2"/>
  <c r="O1357" i="2" s="1"/>
  <c r="N1278" i="2"/>
  <c r="N1274" i="2"/>
  <c r="O1564" i="2"/>
  <c r="M1505" i="2"/>
  <c r="N1505" i="2" s="1"/>
  <c r="N1486" i="2"/>
  <c r="M1361" i="2"/>
  <c r="O1361" i="2" s="1"/>
  <c r="M1332" i="2"/>
  <c r="N1332" i="2" s="1"/>
  <c r="M1294" i="2"/>
  <c r="O1294" i="2" s="1"/>
  <c r="N1552" i="2"/>
  <c r="N1406" i="2"/>
  <c r="N1338" i="2"/>
  <c r="M1309" i="2"/>
  <c r="N1309" i="2" s="1"/>
  <c r="O1279" i="2"/>
  <c r="O1254" i="2"/>
  <c r="N1643" i="2"/>
  <c r="M1585" i="2"/>
  <c r="N1585" i="2" s="1"/>
  <c r="O1580" i="2"/>
  <c r="M1555" i="2"/>
  <c r="O1555" i="2" s="1"/>
  <c r="O1548" i="2"/>
  <c r="O1500" i="2"/>
  <c r="N1500" i="2"/>
  <c r="N1404" i="2"/>
  <c r="O1404" i="2"/>
  <c r="M1383" i="2"/>
  <c r="N1383" i="2" s="1"/>
  <c r="N1373" i="2"/>
  <c r="M1356" i="2"/>
  <c r="O1356" i="2" s="1"/>
  <c r="M1354" i="2"/>
  <c r="O1354" i="2" s="1"/>
  <c r="W1321" i="2"/>
  <c r="X1321" i="2"/>
  <c r="N1319" i="2"/>
  <c r="N1262" i="2"/>
  <c r="X1249" i="2"/>
  <c r="N1663" i="2"/>
  <c r="N1617" i="2"/>
  <c r="N1513" i="2"/>
  <c r="M1321" i="2"/>
  <c r="O1321" i="2" s="1"/>
  <c r="O1651" i="2"/>
  <c r="N1625" i="2"/>
  <c r="M1553" i="2"/>
  <c r="N1553" i="2" s="1"/>
  <c r="N1539" i="2"/>
  <c r="N1495" i="2"/>
  <c r="N1458" i="2"/>
  <c r="N1450" i="2"/>
  <c r="O1367" i="2"/>
  <c r="N1367" i="2"/>
  <c r="M1362" i="2"/>
  <c r="N1362" i="2" s="1"/>
  <c r="M1335" i="2"/>
  <c r="N1335" i="2" s="1"/>
  <c r="N1325" i="2"/>
  <c r="M1297" i="2"/>
  <c r="O1297" i="2" s="1"/>
  <c r="W1271" i="2"/>
  <c r="W1239" i="2"/>
  <c r="X1239" i="2"/>
  <c r="N1478" i="2"/>
  <c r="N1459" i="2"/>
  <c r="N1441" i="2"/>
  <c r="N1425" i="2"/>
  <c r="N1377" i="2"/>
  <c r="M1358" i="2"/>
  <c r="O1358" i="2" s="1"/>
  <c r="N1331" i="2"/>
  <c r="N1231" i="2"/>
  <c r="M1218" i="2"/>
  <c r="O1218" i="2" s="1"/>
  <c r="N1178" i="2"/>
  <c r="M1280" i="2"/>
  <c r="N1280" i="2" s="1"/>
  <c r="N1271" i="2"/>
  <c r="O1271" i="2"/>
  <c r="W1213" i="2"/>
  <c r="X1213" i="2"/>
  <c r="W1175" i="2"/>
  <c r="N1443" i="2"/>
  <c r="N1324" i="2"/>
  <c r="N1314" i="2"/>
  <c r="N1296" i="2"/>
  <c r="N1275" i="2"/>
  <c r="M1229" i="2"/>
  <c r="O1229" i="2" s="1"/>
  <c r="M1167" i="2"/>
  <c r="O1167" i="2" s="1"/>
  <c r="M1272" i="2"/>
  <c r="O1272" i="2" s="1"/>
  <c r="W1245" i="2"/>
  <c r="X1245" i="2"/>
  <c r="W1198" i="2"/>
  <c r="X1198" i="2"/>
  <c r="X1142" i="2"/>
  <c r="W1142" i="2"/>
  <c r="M1217" i="2"/>
  <c r="O1217" i="2" s="1"/>
  <c r="M1198" i="2"/>
  <c r="O1198" i="2" s="1"/>
  <c r="M1340" i="2"/>
  <c r="N1340" i="2" s="1"/>
  <c r="M1301" i="2"/>
  <c r="O1301" i="2" s="1"/>
  <c r="N1166" i="2"/>
  <c r="O1166" i="2"/>
  <c r="O1152" i="2"/>
  <c r="N1152" i="2"/>
  <c r="N1150" i="2"/>
  <c r="O1150" i="2"/>
  <c r="N1128" i="2"/>
  <c r="O1128" i="2"/>
  <c r="N1149" i="2"/>
  <c r="M1143" i="2"/>
  <c r="N1143" i="2" s="1"/>
  <c r="N1136" i="2"/>
  <c r="X1104" i="2"/>
  <c r="X991" i="2"/>
  <c r="W991" i="2"/>
  <c r="W949" i="2"/>
  <c r="X949" i="2"/>
  <c r="N733" i="2"/>
  <c r="O733" i="2"/>
  <c r="N1177" i="2"/>
  <c r="M1069" i="2"/>
  <c r="N1069" i="2" s="1"/>
  <c r="M1037" i="2"/>
  <c r="N1037" i="2" s="1"/>
  <c r="W975" i="2"/>
  <c r="X975" i="2"/>
  <c r="X649" i="2"/>
  <c r="W649" i="2"/>
  <c r="N1209" i="2"/>
  <c r="M1192" i="2"/>
  <c r="N1192" i="2" s="1"/>
  <c r="M1091" i="2"/>
  <c r="N1091" i="2" s="1"/>
  <c r="N834" i="2"/>
  <c r="O834" i="2"/>
  <c r="N819" i="2"/>
  <c r="O819" i="2"/>
  <c r="W809" i="2"/>
  <c r="X809" i="2"/>
  <c r="N1288" i="2"/>
  <c r="N1261" i="2"/>
  <c r="N1215" i="2"/>
  <c r="N1195" i="2"/>
  <c r="N1138" i="2"/>
  <c r="M1109" i="2"/>
  <c r="N1109" i="2" s="1"/>
  <c r="N1165" i="2"/>
  <c r="N1162" i="2"/>
  <c r="N1135" i="2"/>
  <c r="W913" i="2"/>
  <c r="X913" i="2"/>
  <c r="M1061" i="2"/>
  <c r="N1061" i="2" s="1"/>
  <c r="N989" i="2"/>
  <c r="N939" i="2"/>
  <c r="N927" i="2"/>
  <c r="N757" i="2"/>
  <c r="X681" i="2"/>
  <c r="N970" i="2"/>
  <c r="N946" i="2"/>
  <c r="N942" i="2"/>
  <c r="N910" i="2"/>
  <c r="N894" i="2"/>
  <c r="N876" i="2"/>
  <c r="O850" i="2"/>
  <c r="N795" i="2"/>
  <c r="N732" i="2"/>
  <c r="N729" i="2"/>
  <c r="M706" i="2"/>
  <c r="O706" i="2" s="1"/>
  <c r="N675" i="2"/>
  <c r="N643" i="2"/>
  <c r="M615" i="2"/>
  <c r="N615" i="2" s="1"/>
  <c r="M599" i="2"/>
  <c r="O599" i="2" s="1"/>
  <c r="M537" i="2"/>
  <c r="O537" i="2" s="1"/>
  <c r="N994" i="2"/>
  <c r="M430" i="2"/>
  <c r="O430" i="2" s="1"/>
  <c r="N981" i="2"/>
  <c r="N975" i="2"/>
  <c r="N954" i="2"/>
  <c r="N943" i="2"/>
  <c r="N863" i="2"/>
  <c r="N690" i="2"/>
  <c r="N669" i="2"/>
  <c r="N656" i="2"/>
  <c r="X598" i="2"/>
  <c r="N592" i="2"/>
  <c r="M582" i="2"/>
  <c r="O582" i="2" s="1"/>
  <c r="N790" i="2"/>
  <c r="N734" i="2"/>
  <c r="N723" i="2"/>
  <c r="N644" i="2"/>
  <c r="N624" i="2"/>
  <c r="N613" i="2"/>
  <c r="N608" i="2"/>
  <c r="N597" i="2"/>
  <c r="N593" i="2"/>
  <c r="M565" i="2"/>
  <c r="O565" i="2" s="1"/>
  <c r="M559" i="2"/>
  <c r="O559" i="2" s="1"/>
  <c r="M464" i="2"/>
  <c r="O464" i="2" s="1"/>
  <c r="N691" i="2"/>
  <c r="N661" i="2"/>
  <c r="M595" i="2"/>
  <c r="O595" i="2" s="1"/>
  <c r="X484" i="2"/>
  <c r="W484" i="2"/>
  <c r="N997" i="2"/>
  <c r="N875" i="2"/>
  <c r="N870" i="2"/>
  <c r="N859" i="2"/>
  <c r="N794" i="2"/>
  <c r="X780" i="2"/>
  <c r="N773" i="2"/>
  <c r="O765" i="2"/>
  <c r="N749" i="2"/>
  <c r="N1015" i="2"/>
  <c r="N1012" i="2"/>
  <c r="N1001" i="2"/>
  <c r="N988" i="2"/>
  <c r="N914" i="2"/>
  <c r="N882" i="2"/>
  <c r="N815" i="2"/>
  <c r="N805" i="2"/>
  <c r="N783" i="2"/>
  <c r="N761" i="2"/>
  <c r="N750" i="2"/>
  <c r="M713" i="2"/>
  <c r="O713" i="2" s="1"/>
  <c r="M701" i="2"/>
  <c r="O701" i="2" s="1"/>
  <c r="M672" i="2"/>
  <c r="O672" i="2" s="1"/>
  <c r="N609" i="2"/>
  <c r="W478" i="2"/>
  <c r="X478" i="2"/>
  <c r="M412" i="2"/>
  <c r="N412" i="2" s="1"/>
  <c r="M355" i="2"/>
  <c r="O355" i="2" s="1"/>
  <c r="N321" i="2"/>
  <c r="O321" i="2"/>
  <c r="N569" i="2"/>
  <c r="N558" i="2"/>
  <c r="M452" i="2"/>
  <c r="O452" i="2" s="1"/>
  <c r="N440" i="2"/>
  <c r="W380" i="2"/>
  <c r="X380" i="2"/>
  <c r="M388" i="2"/>
  <c r="O388" i="2" s="1"/>
  <c r="O338" i="2"/>
  <c r="N338" i="2"/>
  <c r="N217" i="2"/>
  <c r="O217" i="2"/>
  <c r="N638" i="2"/>
  <c r="N630" i="2"/>
  <c r="N557" i="2"/>
  <c r="M471" i="2"/>
  <c r="N471" i="2" s="1"/>
  <c r="N431" i="2"/>
  <c r="X429" i="2"/>
  <c r="N365" i="2"/>
  <c r="O318" i="2"/>
  <c r="N318" i="2"/>
  <c r="O302" i="2"/>
  <c r="N302" i="2"/>
  <c r="O289" i="2"/>
  <c r="N289" i="2"/>
  <c r="N393" i="2"/>
  <c r="O393" i="2"/>
  <c r="W319" i="2"/>
  <c r="X319" i="2"/>
  <c r="N530" i="2"/>
  <c r="M490" i="2"/>
  <c r="N490" i="2" s="1"/>
  <c r="M463" i="2"/>
  <c r="O463" i="2" s="1"/>
  <c r="M403" i="2"/>
  <c r="O403" i="2" s="1"/>
  <c r="M397" i="2"/>
  <c r="N397" i="2" s="1"/>
  <c r="N313" i="2"/>
  <c r="O313" i="2"/>
  <c r="N700" i="2"/>
  <c r="N660" i="2"/>
  <c r="N574" i="2"/>
  <c r="M550" i="2"/>
  <c r="O550" i="2" s="1"/>
  <c r="M499" i="2"/>
  <c r="O499" i="2" s="1"/>
  <c r="N472" i="2"/>
  <c r="M456" i="2"/>
  <c r="O456" i="2" s="1"/>
  <c r="N448" i="2"/>
  <c r="M444" i="2"/>
  <c r="O444" i="2" s="1"/>
  <c r="N423" i="2"/>
  <c r="X408" i="2"/>
  <c r="W408" i="2"/>
  <c r="N401" i="2"/>
  <c r="N381" i="2"/>
  <c r="O381" i="2"/>
  <c r="M374" i="2"/>
  <c r="N374" i="2" s="1"/>
  <c r="O255" i="2"/>
  <c r="N255" i="2"/>
  <c r="N189" i="2"/>
  <c r="M180" i="2"/>
  <c r="O180" i="2" s="1"/>
  <c r="M166" i="2"/>
  <c r="O166" i="2" s="1"/>
  <c r="W47" i="2"/>
  <c r="X47" i="2"/>
  <c r="N320" i="2"/>
  <c r="N243" i="2"/>
  <c r="X225" i="2"/>
  <c r="W225" i="2"/>
  <c r="X157" i="2"/>
  <c r="W157" i="2"/>
  <c r="M154" i="2"/>
  <c r="O154" i="2" s="1"/>
  <c r="M152" i="2"/>
  <c r="O152" i="2" s="1"/>
  <c r="M104" i="2"/>
  <c r="N104" i="2" s="1"/>
  <c r="M246" i="2"/>
  <c r="O246" i="2" s="1"/>
  <c r="N193" i="2"/>
  <c r="O193" i="2"/>
  <c r="X184" i="2"/>
  <c r="W184" i="2"/>
  <c r="X145" i="2"/>
  <c r="W145" i="2"/>
  <c r="M115" i="2"/>
  <c r="N115" i="2" s="1"/>
  <c r="N41" i="2"/>
  <c r="N420" i="2"/>
  <c r="N372" i="2"/>
  <c r="N351" i="2"/>
  <c r="N330" i="2"/>
  <c r="N322" i="2"/>
  <c r="N240" i="2"/>
  <c r="N225" i="2"/>
  <c r="W53" i="2"/>
  <c r="X53" i="2"/>
  <c r="M31" i="2"/>
  <c r="O31" i="2" s="1"/>
  <c r="X325" i="2"/>
  <c r="N284" i="2"/>
  <c r="N270" i="2"/>
  <c r="W238" i="2"/>
  <c r="M173" i="2"/>
  <c r="O173" i="2" s="1"/>
  <c r="M151" i="2"/>
  <c r="O151" i="2" s="1"/>
  <c r="M192" i="2"/>
  <c r="O192" i="2" s="1"/>
  <c r="M181" i="2"/>
  <c r="N181" i="2" s="1"/>
  <c r="W92" i="2"/>
  <c r="X92" i="2"/>
  <c r="X65" i="2"/>
  <c r="W65" i="2"/>
  <c r="O46" i="2"/>
  <c r="N46" i="2"/>
  <c r="N301" i="2"/>
  <c r="N264" i="2"/>
  <c r="X185" i="2"/>
  <c r="W185" i="2"/>
  <c r="M177" i="2"/>
  <c r="O177" i="2" s="1"/>
  <c r="M121" i="2"/>
  <c r="N121" i="2" s="1"/>
  <c r="N337" i="2"/>
  <c r="N262" i="2"/>
  <c r="N185" i="2"/>
  <c r="O185" i="2"/>
  <c r="N174" i="2"/>
  <c r="N111" i="2"/>
  <c r="X85" i="2"/>
  <c r="N23" i="2"/>
  <c r="W120" i="2"/>
  <c r="N119" i="2"/>
  <c r="O105" i="2"/>
  <c r="N53" i="2"/>
  <c r="N48" i="2"/>
  <c r="N24" i="2"/>
  <c r="N123" i="2"/>
  <c r="N94" i="2"/>
  <c r="O85" i="2"/>
  <c r="N62" i="2"/>
  <c r="N61" i="2"/>
  <c r="N51" i="2"/>
  <c r="N39" i="2"/>
  <c r="N30" i="2"/>
  <c r="N198" i="2"/>
  <c r="N168" i="2"/>
  <c r="N58" i="2"/>
  <c r="N15" i="2"/>
  <c r="Y3784" i="2"/>
  <c r="X3784" i="2"/>
  <c r="W3784" i="2"/>
  <c r="N3778" i="2"/>
  <c r="O3778" i="2"/>
  <c r="W3767" i="2"/>
  <c r="X3767" i="2"/>
  <c r="Y3767" i="2"/>
  <c r="Y3754" i="2"/>
  <c r="W3754" i="2"/>
  <c r="X3754" i="2"/>
  <c r="O3732" i="2"/>
  <c r="X3719" i="2"/>
  <c r="Y3719" i="2"/>
  <c r="W3719" i="2"/>
  <c r="Y3706" i="2"/>
  <c r="W3706" i="2"/>
  <c r="X3706" i="2"/>
  <c r="W3684" i="2"/>
  <c r="X3684" i="2"/>
  <c r="Y3684" i="2"/>
  <c r="W3668" i="2"/>
  <c r="X3668" i="2"/>
  <c r="Y3668" i="2"/>
  <c r="O3661" i="2"/>
  <c r="O3651" i="2"/>
  <c r="W3644" i="2"/>
  <c r="X3644" i="2"/>
  <c r="Y3644" i="2"/>
  <c r="W3641" i="2"/>
  <c r="X3641" i="2"/>
  <c r="Y3641" i="2"/>
  <c r="X3626" i="2"/>
  <c r="Y3626" i="2"/>
  <c r="W3626" i="2"/>
  <c r="O3625" i="2"/>
  <c r="Y3617" i="2"/>
  <c r="W3617" i="2"/>
  <c r="X3617" i="2"/>
  <c r="Y3611" i="2"/>
  <c r="X3611" i="2"/>
  <c r="W3611" i="2"/>
  <c r="W3570" i="2"/>
  <c r="X3570" i="2"/>
  <c r="Y3570" i="2"/>
  <c r="Z3570" i="2" s="1"/>
  <c r="Y3551" i="2"/>
  <c r="W3551" i="2"/>
  <c r="X3551" i="2"/>
  <c r="Y3499" i="2"/>
  <c r="W3499" i="2"/>
  <c r="X3499" i="2"/>
  <c r="X3468" i="2"/>
  <c r="W3468" i="2"/>
  <c r="Y3468" i="2"/>
  <c r="Y3366" i="2"/>
  <c r="X3361" i="2"/>
  <c r="W3361" i="2"/>
  <c r="Y3361" i="2"/>
  <c r="X3275" i="2"/>
  <c r="W3275" i="2"/>
  <c r="Y3275" i="2"/>
  <c r="W3268" i="2"/>
  <c r="Y3268" i="2"/>
  <c r="X3268" i="2"/>
  <c r="Y3262" i="2"/>
  <c r="X3262" i="2"/>
  <c r="W3262" i="2"/>
  <c r="W3250" i="2"/>
  <c r="Y3250" i="2"/>
  <c r="X3250" i="2"/>
  <c r="W3247" i="2"/>
  <c r="X3247" i="2"/>
  <c r="Y3247" i="2"/>
  <c r="W3219" i="2"/>
  <c r="X3219" i="2"/>
  <c r="Y3219" i="2"/>
  <c r="W3210" i="2"/>
  <c r="Y3210" i="2"/>
  <c r="X3210" i="2"/>
  <c r="Y3203" i="2"/>
  <c r="W3203" i="2"/>
  <c r="X3203" i="2"/>
  <c r="X3193" i="2"/>
  <c r="Y3193" i="2"/>
  <c r="W3193" i="2"/>
  <c r="W3173" i="2"/>
  <c r="X3173" i="2"/>
  <c r="Y3173" i="2"/>
  <c r="X3150" i="2"/>
  <c r="Y3150" i="2"/>
  <c r="W3150" i="2"/>
  <c r="Y3147" i="2"/>
  <c r="W3147" i="2"/>
  <c r="X3147" i="2"/>
  <c r="X3132" i="2"/>
  <c r="Y3132" i="2"/>
  <c r="W3132" i="2"/>
  <c r="X3124" i="2"/>
  <c r="Y3124" i="2"/>
  <c r="W3124" i="2"/>
  <c r="Y3096" i="2"/>
  <c r="W3096" i="2"/>
  <c r="X3096" i="2"/>
  <c r="X3084" i="2"/>
  <c r="W3084" i="2"/>
  <c r="Y3084" i="2"/>
  <c r="Y2821" i="2"/>
  <c r="O3305" i="2"/>
  <c r="N3305" i="2"/>
  <c r="Y3256" i="2"/>
  <c r="W3256" i="2"/>
  <c r="X3256" i="2"/>
  <c r="X3249" i="2"/>
  <c r="W3249" i="2"/>
  <c r="Y3249" i="2"/>
  <c r="O3227" i="2"/>
  <c r="O3211" i="2"/>
  <c r="Y3199" i="2"/>
  <c r="W3199" i="2"/>
  <c r="X3199" i="2"/>
  <c r="W3774" i="2"/>
  <c r="X3774" i="2"/>
  <c r="Y3774" i="2"/>
  <c r="N3771" i="2"/>
  <c r="O3771" i="2"/>
  <c r="W3761" i="2"/>
  <c r="X3761" i="2"/>
  <c r="Y3761" i="2"/>
  <c r="X3739" i="2"/>
  <c r="Y3739" i="2"/>
  <c r="W3739" i="2"/>
  <c r="O3733" i="2"/>
  <c r="W3728" i="2"/>
  <c r="X3728" i="2"/>
  <c r="Y3728" i="2"/>
  <c r="W3701" i="2"/>
  <c r="X3701" i="2"/>
  <c r="Y3701" i="2"/>
  <c r="W3693" i="2"/>
  <c r="X3693" i="2"/>
  <c r="Y3693" i="2"/>
  <c r="X3683" i="2"/>
  <c r="Y3683" i="2"/>
  <c r="W3683" i="2"/>
  <c r="Y3663" i="2"/>
  <c r="W3663" i="2"/>
  <c r="X3663" i="2"/>
  <c r="W3645" i="2"/>
  <c r="Y3645" i="2"/>
  <c r="X3645" i="2"/>
  <c r="W3615" i="2"/>
  <c r="Y3615" i="2"/>
  <c r="X3615" i="2"/>
  <c r="W3605" i="2"/>
  <c r="X3605" i="2"/>
  <c r="Y3605" i="2"/>
  <c r="X3592" i="2"/>
  <c r="Y3592" i="2"/>
  <c r="W3592" i="2"/>
  <c r="X3586" i="2"/>
  <c r="Y3586" i="2"/>
  <c r="W3586" i="2"/>
  <c r="Y3582" i="2"/>
  <c r="W3582" i="2"/>
  <c r="X3582" i="2"/>
  <c r="X3580" i="2"/>
  <c r="W3580" i="2"/>
  <c r="Y3580" i="2"/>
  <c r="O3574" i="2"/>
  <c r="O3564" i="2"/>
  <c r="W3558" i="2"/>
  <c r="X3558" i="2"/>
  <c r="Y3558" i="2"/>
  <c r="Y3555" i="2"/>
  <c r="W3555" i="2"/>
  <c r="X3555" i="2"/>
  <c r="Y3539" i="2"/>
  <c r="W3539" i="2"/>
  <c r="X3539" i="2"/>
  <c r="W3533" i="2"/>
  <c r="Y3533" i="2"/>
  <c r="X3533" i="2"/>
  <c r="X3529" i="2"/>
  <c r="Y3529" i="2"/>
  <c r="W3529" i="2"/>
  <c r="X3524" i="2"/>
  <c r="W3524" i="2"/>
  <c r="Y3524" i="2"/>
  <c r="Y3518" i="2"/>
  <c r="W3518" i="2"/>
  <c r="X3518" i="2"/>
  <c r="X3508" i="2"/>
  <c r="Y3508" i="2"/>
  <c r="W3508" i="2"/>
  <c r="O3507" i="2"/>
  <c r="X3498" i="2"/>
  <c r="Y3498" i="2"/>
  <c r="W3498" i="2"/>
  <c r="X3492" i="2"/>
  <c r="W3492" i="2"/>
  <c r="Y3492" i="2"/>
  <c r="W3487" i="2"/>
  <c r="X3487" i="2"/>
  <c r="Y3487" i="2"/>
  <c r="X3484" i="2"/>
  <c r="W3484" i="2"/>
  <c r="Y3484" i="2"/>
  <c r="W3457" i="2"/>
  <c r="X3457" i="2"/>
  <c r="Y3457" i="2"/>
  <c r="Y3451" i="2"/>
  <c r="W3451" i="2"/>
  <c r="X3451" i="2"/>
  <c r="Y3449" i="2"/>
  <c r="W3449" i="2"/>
  <c r="X3449" i="2"/>
  <c r="Y3443" i="2"/>
  <c r="W3443" i="2"/>
  <c r="X3443" i="2"/>
  <c r="X3433" i="2"/>
  <c r="Y3433" i="2"/>
  <c r="W3433" i="2"/>
  <c r="W3430" i="2"/>
  <c r="X3430" i="2"/>
  <c r="Y3430" i="2"/>
  <c r="O3421" i="2"/>
  <c r="W3409" i="2"/>
  <c r="X3409" i="2"/>
  <c r="Y3409" i="2"/>
  <c r="W3381" i="2"/>
  <c r="X3381" i="2"/>
  <c r="Y3381" i="2"/>
  <c r="W3780" i="2"/>
  <c r="X3780" i="2"/>
  <c r="Y3780" i="2"/>
  <c r="W3764" i="2"/>
  <c r="X3764" i="2"/>
  <c r="Y3764" i="2"/>
  <c r="O3757" i="2"/>
  <c r="X3755" i="2"/>
  <c r="Y3755" i="2"/>
  <c r="W3755" i="2"/>
  <c r="O3747" i="2"/>
  <c r="W3742" i="2"/>
  <c r="X3742" i="2"/>
  <c r="Y3742" i="2"/>
  <c r="W3740" i="2"/>
  <c r="X3740" i="2"/>
  <c r="Y3740" i="2"/>
  <c r="N3739" i="2"/>
  <c r="O3739" i="2"/>
  <c r="W3737" i="2"/>
  <c r="X3737" i="2"/>
  <c r="Y3737" i="2"/>
  <c r="W3729" i="2"/>
  <c r="X3729" i="2"/>
  <c r="Y3729" i="2"/>
  <c r="Y3721" i="2"/>
  <c r="X3721" i="2"/>
  <c r="W3721" i="2"/>
  <c r="O3717" i="2"/>
  <c r="X3707" i="2"/>
  <c r="Y3707" i="2"/>
  <c r="W3707" i="2"/>
  <c r="W3704" i="2"/>
  <c r="X3704" i="2"/>
  <c r="Y3704" i="2"/>
  <c r="W3696" i="2"/>
  <c r="X3696" i="2"/>
  <c r="Y3696" i="2"/>
  <c r="W3685" i="2"/>
  <c r="X3685" i="2"/>
  <c r="Y3685" i="2"/>
  <c r="W3669" i="2"/>
  <c r="Y3669" i="2"/>
  <c r="X3669" i="2"/>
  <c r="O3666" i="2"/>
  <c r="W3661" i="2"/>
  <c r="X3661" i="2"/>
  <c r="Y3661" i="2"/>
  <c r="O3658" i="2"/>
  <c r="X3651" i="2"/>
  <c r="Y3651" i="2"/>
  <c r="W3651" i="2"/>
  <c r="Y3635" i="2"/>
  <c r="W3635" i="2"/>
  <c r="X3635" i="2"/>
  <c r="W3629" i="2"/>
  <c r="X3629" i="2"/>
  <c r="Y3629" i="2"/>
  <c r="W3621" i="2"/>
  <c r="X3621" i="2"/>
  <c r="Y3621" i="2"/>
  <c r="W3609" i="2"/>
  <c r="X3609" i="2"/>
  <c r="Y3609" i="2"/>
  <c r="Y3603" i="2"/>
  <c r="W3603" i="2"/>
  <c r="X3603" i="2"/>
  <c r="Y3590" i="2"/>
  <c r="X3572" i="2"/>
  <c r="Y3572" i="2"/>
  <c r="W3572" i="2"/>
  <c r="W3569" i="2"/>
  <c r="X3569" i="2"/>
  <c r="Y3569" i="2"/>
  <c r="Y3550" i="2"/>
  <c r="W3550" i="2"/>
  <c r="X3550" i="2"/>
  <c r="X3548" i="2"/>
  <c r="W3548" i="2"/>
  <c r="Y3548" i="2"/>
  <c r="W3543" i="2"/>
  <c r="X3543" i="2"/>
  <c r="Y3543" i="2"/>
  <c r="X3530" i="2"/>
  <c r="Y3530" i="2"/>
  <c r="W3530" i="2"/>
  <c r="O3517" i="2"/>
  <c r="W3505" i="2"/>
  <c r="X3505" i="2"/>
  <c r="Y3505" i="2"/>
  <c r="W3477" i="2"/>
  <c r="X3477" i="2"/>
  <c r="Y3477" i="2"/>
  <c r="Y3467" i="2"/>
  <c r="W3467" i="2"/>
  <c r="X3467" i="2"/>
  <c r="Y3454" i="2"/>
  <c r="W3454" i="2"/>
  <c r="X3454" i="2"/>
  <c r="X3446" i="2"/>
  <c r="W3446" i="2"/>
  <c r="Y3446" i="2"/>
  <c r="X3436" i="2"/>
  <c r="W3436" i="2"/>
  <c r="Y3436" i="2"/>
  <c r="O3427" i="2"/>
  <c r="Y3415" i="2"/>
  <c r="W3415" i="2"/>
  <c r="X3415" i="2"/>
  <c r="O3414" i="2"/>
  <c r="W3405" i="2"/>
  <c r="Y3405" i="2"/>
  <c r="X3405" i="2"/>
  <c r="O3404" i="2"/>
  <c r="X3399" i="2"/>
  <c r="Y3399" i="2"/>
  <c r="W3399" i="2"/>
  <c r="W3375" i="2"/>
  <c r="X3375" i="2"/>
  <c r="Y3375" i="2"/>
  <c r="Y3359" i="2"/>
  <c r="W3359" i="2"/>
  <c r="X3359" i="2"/>
  <c r="Y3352" i="2"/>
  <c r="W3352" i="2"/>
  <c r="X3352" i="2"/>
  <c r="Y3339" i="2"/>
  <c r="W3339" i="2"/>
  <c r="X3339" i="2"/>
  <c r="Y3331" i="2"/>
  <c r="Y3328" i="2"/>
  <c r="X3328" i="2"/>
  <c r="W3328" i="2"/>
  <c r="Y3324" i="2"/>
  <c r="W3324" i="2"/>
  <c r="X3324" i="2"/>
  <c r="W3317" i="2"/>
  <c r="X3317" i="2"/>
  <c r="Y3317" i="2"/>
  <c r="W3314" i="2"/>
  <c r="Y3314" i="2"/>
  <c r="X3314" i="2"/>
  <c r="W3301" i="2"/>
  <c r="X3301" i="2"/>
  <c r="Y3301" i="2"/>
  <c r="X3297" i="2"/>
  <c r="W3297" i="2"/>
  <c r="Y3297" i="2"/>
  <c r="W3290" i="2"/>
  <c r="Y3290" i="2"/>
  <c r="X3290" i="2"/>
  <c r="Y3288" i="2"/>
  <c r="X3288" i="2"/>
  <c r="W3288" i="2"/>
  <c r="W3271" i="2"/>
  <c r="X3271" i="2"/>
  <c r="Y3271" i="2"/>
  <c r="W3266" i="2"/>
  <c r="X3266" i="2"/>
  <c r="Y3266" i="2"/>
  <c r="Y3263" i="2"/>
  <c r="X3263" i="2"/>
  <c r="W3263" i="2"/>
  <c r="Y3260" i="2"/>
  <c r="W3260" i="2"/>
  <c r="X3260" i="2"/>
  <c r="W3255" i="2"/>
  <c r="Y3255" i="2"/>
  <c r="X3255" i="2"/>
  <c r="W3244" i="2"/>
  <c r="X3244" i="2"/>
  <c r="Y3244" i="2"/>
  <c r="Y3240" i="2"/>
  <c r="X3240" i="2"/>
  <c r="W3240" i="2"/>
  <c r="X3213" i="2"/>
  <c r="Y3213" i="2"/>
  <c r="W3213" i="2"/>
  <c r="W3206" i="2"/>
  <c r="X3206" i="2"/>
  <c r="Y3206" i="2"/>
  <c r="Y3200" i="2"/>
  <c r="W3200" i="2"/>
  <c r="X3200" i="2"/>
  <c r="Y3168" i="2"/>
  <c r="W3168" i="2"/>
  <c r="X3168" i="2"/>
  <c r="X3148" i="2"/>
  <c r="W3148" i="2"/>
  <c r="Z3148" i="2" s="1"/>
  <c r="Y3148" i="2"/>
  <c r="W3104" i="2"/>
  <c r="X3104" i="2"/>
  <c r="Y3104" i="2"/>
  <c r="W3101" i="2"/>
  <c r="X3101" i="2"/>
  <c r="Y3101" i="2"/>
  <c r="W3093" i="2"/>
  <c r="X3093" i="2"/>
  <c r="Y3093" i="2"/>
  <c r="X3036" i="2"/>
  <c r="Y3036" i="2"/>
  <c r="W3036" i="2"/>
  <c r="W3013" i="2"/>
  <c r="Y3013" i="2"/>
  <c r="X3013" i="2"/>
  <c r="Y3003" i="2"/>
  <c r="X3003" i="2"/>
  <c r="W3003" i="2"/>
  <c r="X2993" i="2"/>
  <c r="Y2993" i="2"/>
  <c r="W2993" i="2"/>
  <c r="W3423" i="2"/>
  <c r="X3423" i="2"/>
  <c r="Y3423" i="2"/>
  <c r="X3420" i="2"/>
  <c r="W3420" i="2"/>
  <c r="Y3420" i="2"/>
  <c r="W3393" i="2"/>
  <c r="X3393" i="2"/>
  <c r="Y3393" i="2"/>
  <c r="Y3387" i="2"/>
  <c r="W3387" i="2"/>
  <c r="X3387" i="2"/>
  <c r="Y3385" i="2"/>
  <c r="W3385" i="2"/>
  <c r="X3385" i="2"/>
  <c r="Y3379" i="2"/>
  <c r="W3379" i="2"/>
  <c r="X3379" i="2"/>
  <c r="W3364" i="2"/>
  <c r="X3364" i="2"/>
  <c r="Y3364" i="2"/>
  <c r="O3358" i="2"/>
  <c r="X3353" i="2"/>
  <c r="Y3353" i="2"/>
  <c r="W3353" i="2"/>
  <c r="W3343" i="2"/>
  <c r="X3343" i="2"/>
  <c r="Y3343" i="2"/>
  <c r="W3335" i="2"/>
  <c r="X3335" i="2"/>
  <c r="Y3335" i="2"/>
  <c r="X3321" i="2"/>
  <c r="W3321" i="2"/>
  <c r="Y3321" i="2"/>
  <c r="Y3294" i="2"/>
  <c r="W3294" i="2"/>
  <c r="X3294" i="2"/>
  <c r="W3283" i="2"/>
  <c r="X3283" i="2"/>
  <c r="Y3283" i="2"/>
  <c r="W3269" i="2"/>
  <c r="Y3269" i="2"/>
  <c r="X3269" i="2"/>
  <c r="O3266" i="2"/>
  <c r="N3266" i="2"/>
  <c r="X3241" i="2"/>
  <c r="W3241" i="2"/>
  <c r="Y3241" i="2"/>
  <c r="W3237" i="2"/>
  <c r="X3237" i="2"/>
  <c r="Y3237" i="2"/>
  <c r="W3234" i="2"/>
  <c r="X3234" i="2"/>
  <c r="Y3234" i="2"/>
  <c r="O3233" i="2"/>
  <c r="Y3230" i="2"/>
  <c r="W3230" i="2"/>
  <c r="X3230" i="2"/>
  <c r="O3218" i="2"/>
  <c r="Y3196" i="2"/>
  <c r="W3196" i="2"/>
  <c r="X3196" i="2"/>
  <c r="O3186" i="2"/>
  <c r="Y3184" i="2"/>
  <c r="W3184" i="2"/>
  <c r="X3184" i="2"/>
  <c r="X3180" i="2"/>
  <c r="Y3180" i="2"/>
  <c r="W3180" i="2"/>
  <c r="X3177" i="2"/>
  <c r="Y3177" i="2"/>
  <c r="W3177" i="2"/>
  <c r="W3170" i="2"/>
  <c r="X3170" i="2"/>
  <c r="Y3170" i="2"/>
  <c r="Y3160" i="2"/>
  <c r="X3160" i="2"/>
  <c r="W3160" i="2"/>
  <c r="Y3155" i="2"/>
  <c r="X3155" i="2"/>
  <c r="W3155" i="2"/>
  <c r="W3136" i="2"/>
  <c r="X3136" i="2"/>
  <c r="Y3136" i="2"/>
  <c r="O3122" i="2"/>
  <c r="W3071" i="2"/>
  <c r="Y3071" i="2"/>
  <c r="X3071" i="2"/>
  <c r="X3023" i="2"/>
  <c r="W3023" i="2"/>
  <c r="Y3023" i="2"/>
  <c r="X3020" i="2"/>
  <c r="W3020" i="2"/>
  <c r="Y3020" i="2"/>
  <c r="W3009" i="2"/>
  <c r="X3009" i="2"/>
  <c r="Y3009" i="2"/>
  <c r="W2990" i="2"/>
  <c r="X2990" i="2"/>
  <c r="Y2990" i="2"/>
  <c r="Y2918" i="2"/>
  <c r="Y2711" i="2"/>
  <c r="W3773" i="2"/>
  <c r="Y3773" i="2"/>
  <c r="X3773" i="2"/>
  <c r="X3726" i="2"/>
  <c r="Y3726" i="2"/>
  <c r="W3726" i="2"/>
  <c r="W3724" i="2"/>
  <c r="X3724" i="2"/>
  <c r="Y3724" i="2"/>
  <c r="O3721" i="2"/>
  <c r="Y3714" i="2"/>
  <c r="W3714" i="2"/>
  <c r="X3714" i="2"/>
  <c r="W3702" i="2"/>
  <c r="X3702" i="2"/>
  <c r="Y3702" i="2"/>
  <c r="Y3698" i="2"/>
  <c r="W3698" i="2"/>
  <c r="X3698" i="2"/>
  <c r="O3691" i="2"/>
  <c r="X3659" i="2"/>
  <c r="Y3659" i="2"/>
  <c r="W3659" i="2"/>
  <c r="W3646" i="2"/>
  <c r="X3646" i="2"/>
  <c r="Y3646" i="2"/>
  <c r="N3643" i="2"/>
  <c r="O3643" i="2"/>
  <c r="W3634" i="2"/>
  <c r="X3634" i="2"/>
  <c r="Y3634" i="2"/>
  <c r="W3613" i="2"/>
  <c r="X3613" i="2"/>
  <c r="Y3613" i="2"/>
  <c r="Y3595" i="2"/>
  <c r="W3595" i="2"/>
  <c r="X3595" i="2"/>
  <c r="Y3577" i="2"/>
  <c r="W3577" i="2"/>
  <c r="X3577" i="2"/>
  <c r="X3564" i="2"/>
  <c r="W3564" i="2"/>
  <c r="Y3564" i="2"/>
  <c r="O3562" i="2"/>
  <c r="Y3545" i="2"/>
  <c r="X3545" i="2"/>
  <c r="W3545" i="2"/>
  <c r="X3532" i="2"/>
  <c r="W3532" i="2"/>
  <c r="Y3532" i="2"/>
  <c r="W3521" i="2"/>
  <c r="X3521" i="2"/>
  <c r="Y3521" i="2"/>
  <c r="Y3486" i="2"/>
  <c r="W3486" i="2"/>
  <c r="X3486" i="2"/>
  <c r="O3459" i="2"/>
  <c r="Y3447" i="2"/>
  <c r="W3447" i="2"/>
  <c r="X3447" i="2"/>
  <c r="W3437" i="2"/>
  <c r="Y3437" i="2"/>
  <c r="X3437" i="2"/>
  <c r="X3431" i="2"/>
  <c r="Y3431" i="2"/>
  <c r="W3431" i="2"/>
  <c r="O3786" i="2"/>
  <c r="X3779" i="2"/>
  <c r="Y3779" i="2"/>
  <c r="W3779" i="2"/>
  <c r="X3763" i="2"/>
  <c r="Y3763" i="2"/>
  <c r="W3763" i="2"/>
  <c r="W3759" i="2"/>
  <c r="X3759" i="2"/>
  <c r="Y3759" i="2"/>
  <c r="Y3752" i="2"/>
  <c r="X3752" i="2"/>
  <c r="W3752" i="2"/>
  <c r="O3746" i="2"/>
  <c r="N3746" i="2"/>
  <c r="W3741" i="2"/>
  <c r="X3741" i="2"/>
  <c r="Y3741" i="2"/>
  <c r="W3735" i="2"/>
  <c r="X3735" i="2"/>
  <c r="Y3735" i="2"/>
  <c r="Y3722" i="2"/>
  <c r="W3722" i="2"/>
  <c r="X3722" i="2"/>
  <c r="O3700" i="2"/>
  <c r="Y3694" i="2"/>
  <c r="X3694" i="2"/>
  <c r="W3694" i="2"/>
  <c r="W3692" i="2"/>
  <c r="X3692" i="2"/>
  <c r="Y3692" i="2"/>
  <c r="O3689" i="2"/>
  <c r="Y3687" i="2"/>
  <c r="W3687" i="2"/>
  <c r="X3687" i="2"/>
  <c r="Y3682" i="2"/>
  <c r="W3682" i="2"/>
  <c r="X3682" i="2"/>
  <c r="Y3674" i="2"/>
  <c r="W3674" i="2"/>
  <c r="X3674" i="2"/>
  <c r="W3670" i="2"/>
  <c r="X3670" i="2"/>
  <c r="Y3670" i="2"/>
  <c r="Y3666" i="2"/>
  <c r="W3666" i="2"/>
  <c r="X3666" i="2"/>
  <c r="O3659" i="2"/>
  <c r="W3652" i="2"/>
  <c r="X3652" i="2"/>
  <c r="Y3652" i="2"/>
  <c r="W3636" i="2"/>
  <c r="X3636" i="2"/>
  <c r="Y3636" i="2"/>
  <c r="O3619" i="2"/>
  <c r="X3604" i="2"/>
  <c r="Y3604" i="2"/>
  <c r="W3604" i="2"/>
  <c r="W3602" i="2"/>
  <c r="X3602" i="2"/>
  <c r="Y3602" i="2"/>
  <c r="W3599" i="2"/>
  <c r="X3599" i="2"/>
  <c r="Y3599" i="2"/>
  <c r="X3593" i="2"/>
  <c r="Y3593" i="2"/>
  <c r="W3593" i="2"/>
  <c r="X3591" i="2"/>
  <c r="Y3591" i="2"/>
  <c r="W3591" i="2"/>
  <c r="Y3587" i="2"/>
  <c r="W3587" i="2"/>
  <c r="X3587" i="2"/>
  <c r="W3584" i="2"/>
  <c r="X3584" i="2"/>
  <c r="Y3584" i="2"/>
  <c r="W3581" i="2"/>
  <c r="X3581" i="2"/>
  <c r="Y3581" i="2"/>
  <c r="W3574" i="2"/>
  <c r="X3574" i="2"/>
  <c r="Y3574" i="2"/>
  <c r="W3568" i="2"/>
  <c r="Y3568" i="2"/>
  <c r="X3568" i="2"/>
  <c r="O3563" i="2"/>
  <c r="N3563" i="2"/>
  <c r="W3557" i="2"/>
  <c r="X3557" i="2"/>
  <c r="Y3557" i="2"/>
  <c r="W3552" i="2"/>
  <c r="X3552" i="2"/>
  <c r="Y3552" i="2"/>
  <c r="W3549" i="2"/>
  <c r="X3549" i="2"/>
  <c r="Y3549" i="2"/>
  <c r="W3546" i="2"/>
  <c r="X3546" i="2"/>
  <c r="Y3546" i="2"/>
  <c r="W3538" i="2"/>
  <c r="X3538" i="2"/>
  <c r="Y3538" i="2"/>
  <c r="W3536" i="2"/>
  <c r="Y3536" i="2"/>
  <c r="X3536" i="2"/>
  <c r="X3528" i="2"/>
  <c r="Y3528" i="2"/>
  <c r="W3528" i="2"/>
  <c r="Y3523" i="2"/>
  <c r="W3523" i="2"/>
  <c r="X3523" i="2"/>
  <c r="W3517" i="2"/>
  <c r="X3517" i="2"/>
  <c r="Y3517" i="2"/>
  <c r="W3503" i="2"/>
  <c r="X3503" i="2"/>
  <c r="Y3503" i="2"/>
  <c r="Y3491" i="2"/>
  <c r="X3491" i="2"/>
  <c r="W3491" i="2"/>
  <c r="O3489" i="2"/>
  <c r="X3476" i="2"/>
  <c r="Y3476" i="2"/>
  <c r="W3476" i="2"/>
  <c r="O3475" i="2"/>
  <c r="X3466" i="2"/>
  <c r="Y3466" i="2"/>
  <c r="W3466" i="2"/>
  <c r="X3460" i="2"/>
  <c r="W3460" i="2"/>
  <c r="Y3460" i="2"/>
  <c r="W3455" i="2"/>
  <c r="X3455" i="2"/>
  <c r="Y3455" i="2"/>
  <c r="X3452" i="2"/>
  <c r="W3452" i="2"/>
  <c r="Y3452" i="2"/>
  <c r="W3781" i="2"/>
  <c r="X3781" i="2"/>
  <c r="Y3781" i="2"/>
  <c r="W3765" i="2"/>
  <c r="Y3765" i="2"/>
  <c r="X3765" i="2"/>
  <c r="O3762" i="2"/>
  <c r="W3757" i="2"/>
  <c r="X3757" i="2"/>
  <c r="Y3757" i="2"/>
  <c r="O3754" i="2"/>
  <c r="X3747" i="2"/>
  <c r="Y3747" i="2"/>
  <c r="W3747" i="2"/>
  <c r="X3731" i="2"/>
  <c r="Y3731" i="2"/>
  <c r="W3731" i="2"/>
  <c r="Y3727" i="2"/>
  <c r="W3727" i="2"/>
  <c r="X3727" i="2"/>
  <c r="Y3720" i="2"/>
  <c r="X3720" i="2"/>
  <c r="W3720" i="2"/>
  <c r="N3714" i="2"/>
  <c r="O3714" i="2"/>
  <c r="W3709" i="2"/>
  <c r="X3709" i="2"/>
  <c r="Y3709" i="2"/>
  <c r="W3703" i="2"/>
  <c r="X3703" i="2"/>
  <c r="Y3703" i="2"/>
  <c r="Y3690" i="2"/>
  <c r="W3690" i="2"/>
  <c r="X3690" i="2"/>
  <c r="O3668" i="2"/>
  <c r="Y3662" i="2"/>
  <c r="X3662" i="2"/>
  <c r="W3662" i="2"/>
  <c r="W3660" i="2"/>
  <c r="X3660" i="2"/>
  <c r="Y3660" i="2"/>
  <c r="O3657" i="2"/>
  <c r="X3655" i="2"/>
  <c r="Y3655" i="2"/>
  <c r="W3655" i="2"/>
  <c r="Y3650" i="2"/>
  <c r="X3650" i="2"/>
  <c r="W3650" i="2"/>
  <c r="Y3642" i="2"/>
  <c r="W3642" i="2"/>
  <c r="Z3642" i="2" s="1"/>
  <c r="X3642" i="2"/>
  <c r="W3638" i="2"/>
  <c r="X3638" i="2"/>
  <c r="Y3638" i="2"/>
  <c r="W3631" i="2"/>
  <c r="Y3631" i="2"/>
  <c r="X3631" i="2"/>
  <c r="X3624" i="2"/>
  <c r="Y3624" i="2"/>
  <c r="W3624" i="2"/>
  <c r="W3622" i="2"/>
  <c r="X3622" i="2"/>
  <c r="Y3622" i="2"/>
  <c r="O3606" i="2"/>
  <c r="O3595" i="2"/>
  <c r="O3593" i="2"/>
  <c r="N3593" i="2"/>
  <c r="O3587" i="2"/>
  <c r="O3581" i="2"/>
  <c r="Y3571" i="2"/>
  <c r="W3571" i="2"/>
  <c r="X3571" i="2"/>
  <c r="X3561" i="2"/>
  <c r="Y3561" i="2"/>
  <c r="W3561" i="2"/>
  <c r="Y3515" i="2"/>
  <c r="W3515" i="2"/>
  <c r="X3515" i="2"/>
  <c r="Y3513" i="2"/>
  <c r="W3513" i="2"/>
  <c r="X3513" i="2"/>
  <c r="Y3507" i="2"/>
  <c r="W3507" i="2"/>
  <c r="X3507" i="2"/>
  <c r="X3497" i="2"/>
  <c r="Y3497" i="2"/>
  <c r="W3497" i="2"/>
  <c r="W3494" i="2"/>
  <c r="X3494" i="2"/>
  <c r="Y3494" i="2"/>
  <c r="O3485" i="2"/>
  <c r="W3473" i="2"/>
  <c r="X3473" i="2"/>
  <c r="Y3473" i="2"/>
  <c r="W3445" i="2"/>
  <c r="X3445" i="2"/>
  <c r="Y3445" i="2"/>
  <c r="Y3435" i="2"/>
  <c r="W3435" i="2"/>
  <c r="X3435" i="2"/>
  <c r="Y3422" i="2"/>
  <c r="W3422" i="2"/>
  <c r="X3422" i="2"/>
  <c r="X3414" i="2"/>
  <c r="W3414" i="2"/>
  <c r="Y3414" i="2"/>
  <c r="O3410" i="2"/>
  <c r="X3404" i="2"/>
  <c r="W3404" i="2"/>
  <c r="Y3404" i="2"/>
  <c r="O3395" i="2"/>
  <c r="Y3383" i="2"/>
  <c r="W3383" i="2"/>
  <c r="X3383" i="2"/>
  <c r="O3382" i="2"/>
  <c r="Y3368" i="2"/>
  <c r="X3368" i="2"/>
  <c r="W3368" i="2"/>
  <c r="W3365" i="2"/>
  <c r="Y3365" i="2"/>
  <c r="X3365" i="2"/>
  <c r="W3351" i="2"/>
  <c r="X3351" i="2"/>
  <c r="Y3351" i="2"/>
  <c r="W3330" i="2"/>
  <c r="X3330" i="2"/>
  <c r="Y3330" i="2"/>
  <c r="X3323" i="2"/>
  <c r="W3323" i="2"/>
  <c r="Y3323" i="2"/>
  <c r="Y3320" i="2"/>
  <c r="W3320" i="2"/>
  <c r="X3320" i="2"/>
  <c r="W3310" i="2"/>
  <c r="Y3310" i="2"/>
  <c r="X3310" i="2"/>
  <c r="Y3296" i="2"/>
  <c r="W3296" i="2"/>
  <c r="X3296" i="2"/>
  <c r="W3282" i="2"/>
  <c r="Y3282" i="2"/>
  <c r="X3282" i="2"/>
  <c r="Y3229" i="2"/>
  <c r="W3229" i="2"/>
  <c r="X3229" i="2"/>
  <c r="O3779" i="2"/>
  <c r="W3772" i="2"/>
  <c r="X3772" i="2"/>
  <c r="Y3772" i="2"/>
  <c r="W3769" i="2"/>
  <c r="X3769" i="2"/>
  <c r="Y3769" i="2"/>
  <c r="Y3753" i="2"/>
  <c r="X3753" i="2"/>
  <c r="W3753" i="2"/>
  <c r="O3749" i="2"/>
  <c r="W3736" i="2"/>
  <c r="X3736" i="2"/>
  <c r="Y3736" i="2"/>
  <c r="W3717" i="2"/>
  <c r="X3717" i="2"/>
  <c r="Y3717" i="2"/>
  <c r="O3698" i="2"/>
  <c r="O3690" i="2"/>
  <c r="X3667" i="2"/>
  <c r="Y3667" i="2"/>
  <c r="W3667" i="2"/>
  <c r="X3656" i="2"/>
  <c r="Y3656" i="2"/>
  <c r="W3656" i="2"/>
  <c r="O3650" i="2"/>
  <c r="N3650" i="2"/>
  <c r="W3639" i="2"/>
  <c r="X3639" i="2"/>
  <c r="Y3639" i="2"/>
  <c r="X3612" i="2"/>
  <c r="W3612" i="2"/>
  <c r="Y3612" i="2"/>
  <c r="X3594" i="2"/>
  <c r="Y3594" i="2"/>
  <c r="W3594" i="2"/>
  <c r="O3785" i="2"/>
  <c r="Y3783" i="2"/>
  <c r="X3783" i="2"/>
  <c r="W3783" i="2"/>
  <c r="Y3778" i="2"/>
  <c r="W3778" i="2"/>
  <c r="X3778" i="2"/>
  <c r="Y3770" i="2"/>
  <c r="W3770" i="2"/>
  <c r="X3770" i="2"/>
  <c r="W3766" i="2"/>
  <c r="X3766" i="2"/>
  <c r="Y3766" i="2"/>
  <c r="Y3762" i="2"/>
  <c r="W3762" i="2"/>
  <c r="X3762" i="2"/>
  <c r="O3755" i="2"/>
  <c r="W3748" i="2"/>
  <c r="Z3748" i="2" s="1"/>
  <c r="X3748" i="2"/>
  <c r="Y3748" i="2"/>
  <c r="W3732" i="2"/>
  <c r="X3732" i="2"/>
  <c r="Y3732" i="2"/>
  <c r="O3725" i="2"/>
  <c r="X3723" i="2"/>
  <c r="Y3723" i="2"/>
  <c r="W3723" i="2"/>
  <c r="O3715" i="2"/>
  <c r="W3710" i="2"/>
  <c r="X3710" i="2"/>
  <c r="Y3710" i="2"/>
  <c r="W3708" i="2"/>
  <c r="X3708" i="2"/>
  <c r="Y3708" i="2"/>
  <c r="O3707" i="2"/>
  <c r="N3707" i="2"/>
  <c r="W3705" i="2"/>
  <c r="X3705" i="2"/>
  <c r="Y3705" i="2"/>
  <c r="W3697" i="2"/>
  <c r="X3697" i="2"/>
  <c r="Y3697" i="2"/>
  <c r="Y3689" i="2"/>
  <c r="X3689" i="2"/>
  <c r="W3689" i="2"/>
  <c r="O3685" i="2"/>
  <c r="X3675" i="2"/>
  <c r="Y3675" i="2"/>
  <c r="W3675" i="2"/>
  <c r="W3672" i="2"/>
  <c r="X3672" i="2"/>
  <c r="Y3672" i="2"/>
  <c r="W3664" i="2"/>
  <c r="X3664" i="2"/>
  <c r="Y3664" i="2"/>
  <c r="W3653" i="2"/>
  <c r="X3653" i="2"/>
  <c r="Y3653" i="2"/>
  <c r="W3637" i="2"/>
  <c r="X3637" i="2"/>
  <c r="Y3637" i="2"/>
  <c r="O3627" i="2"/>
  <c r="X3625" i="2"/>
  <c r="Y3625" i="2"/>
  <c r="W3625" i="2"/>
  <c r="X3623" i="2"/>
  <c r="Y3623" i="2"/>
  <c r="W3623" i="2"/>
  <c r="O3618" i="2"/>
  <c r="W3616" i="2"/>
  <c r="X3616" i="2"/>
  <c r="Y3616" i="2"/>
  <c r="O3614" i="2"/>
  <c r="W3610" i="2"/>
  <c r="X3610" i="2"/>
  <c r="Y3610" i="2"/>
  <c r="X3583" i="2"/>
  <c r="Y3583" i="2"/>
  <c r="W3583" i="2"/>
  <c r="O3571" i="2"/>
  <c r="Y3563" i="2"/>
  <c r="W3563" i="2"/>
  <c r="X3563" i="2"/>
  <c r="O3555" i="2"/>
  <c r="N3555" i="2"/>
  <c r="X3540" i="2"/>
  <c r="Y3540" i="2"/>
  <c r="W3540" i="2"/>
  <c r="W3537" i="2"/>
  <c r="X3537" i="2"/>
  <c r="Y3537" i="2"/>
  <c r="Y3531" i="2"/>
  <c r="W3531" i="2"/>
  <c r="X3531" i="2"/>
  <c r="W3520" i="2"/>
  <c r="Y3520" i="2"/>
  <c r="X3520" i="2"/>
  <c r="Y3511" i="2"/>
  <c r="W3511" i="2"/>
  <c r="X3511" i="2"/>
  <c r="O3510" i="2"/>
  <c r="W3501" i="2"/>
  <c r="Y3501" i="2"/>
  <c r="X3501" i="2"/>
  <c r="O3500" i="2"/>
  <c r="X3495" i="2"/>
  <c r="Y3495" i="2"/>
  <c r="W3495" i="2"/>
  <c r="W3471" i="2"/>
  <c r="X3471" i="2"/>
  <c r="Y3471" i="2"/>
  <c r="Y3459" i="2"/>
  <c r="X3459" i="2"/>
  <c r="W3459" i="2"/>
  <c r="O3457" i="2"/>
  <c r="X3444" i="2"/>
  <c r="Y3444" i="2"/>
  <c r="W3444" i="2"/>
  <c r="O3443" i="2"/>
  <c r="X3434" i="2"/>
  <c r="Y3434" i="2"/>
  <c r="W3434" i="2"/>
  <c r="X3428" i="2"/>
  <c r="W3428" i="2"/>
  <c r="Y3428" i="2"/>
  <c r="Y3786" i="2"/>
  <c r="W3786" i="2"/>
  <c r="X3786" i="2"/>
  <c r="O3764" i="2"/>
  <c r="Y3758" i="2"/>
  <c r="W3758" i="2"/>
  <c r="X3758" i="2"/>
  <c r="W3756" i="2"/>
  <c r="X3756" i="2"/>
  <c r="Y3756" i="2"/>
  <c r="O3753" i="2"/>
  <c r="Y3751" i="2"/>
  <c r="X3751" i="2"/>
  <c r="W3751" i="2"/>
  <c r="Y3746" i="2"/>
  <c r="X3746" i="2"/>
  <c r="W3746" i="2"/>
  <c r="Y3738" i="2"/>
  <c r="X3738" i="2"/>
  <c r="W3738" i="2"/>
  <c r="W3734" i="2"/>
  <c r="X3734" i="2"/>
  <c r="Y3734" i="2"/>
  <c r="Y3730" i="2"/>
  <c r="W3730" i="2"/>
  <c r="X3730" i="2"/>
  <c r="O3723" i="2"/>
  <c r="W3716" i="2"/>
  <c r="X3716" i="2"/>
  <c r="Y3716" i="2"/>
  <c r="W3700" i="2"/>
  <c r="X3700" i="2"/>
  <c r="Y3700" i="2"/>
  <c r="O3693" i="2"/>
  <c r="X3691" i="2"/>
  <c r="Y3691" i="2"/>
  <c r="W3691" i="2"/>
  <c r="O3683" i="2"/>
  <c r="W3678" i="2"/>
  <c r="X3678" i="2"/>
  <c r="Y3678" i="2"/>
  <c r="W3676" i="2"/>
  <c r="X3676" i="2"/>
  <c r="Y3676" i="2"/>
  <c r="O3675" i="2"/>
  <c r="N3675" i="2"/>
  <c r="W3673" i="2"/>
  <c r="X3673" i="2"/>
  <c r="Y3673" i="2"/>
  <c r="W3665" i="2"/>
  <c r="X3665" i="2"/>
  <c r="Y3665" i="2"/>
  <c r="X3657" i="2"/>
  <c r="Y3657" i="2"/>
  <c r="W3657" i="2"/>
  <c r="O3653" i="2"/>
  <c r="X3643" i="2"/>
  <c r="Y3643" i="2"/>
  <c r="W3643" i="2"/>
  <c r="W3640" i="2"/>
  <c r="X3640" i="2"/>
  <c r="Y3640" i="2"/>
  <c r="O3637" i="2"/>
  <c r="O3629" i="2"/>
  <c r="N3629" i="2"/>
  <c r="Y3619" i="2"/>
  <c r="W3619" i="2"/>
  <c r="X3619" i="2"/>
  <c r="W3606" i="2"/>
  <c r="X3606" i="2"/>
  <c r="Y3606" i="2"/>
  <c r="O3586" i="2"/>
  <c r="N3586" i="2"/>
  <c r="O3582" i="2"/>
  <c r="Z3576" i="2"/>
  <c r="W3566" i="2"/>
  <c r="X3566" i="2"/>
  <c r="Y3566" i="2"/>
  <c r="X3559" i="2"/>
  <c r="Y3559" i="2"/>
  <c r="W3559" i="2"/>
  <c r="O3553" i="2"/>
  <c r="O3550" i="2"/>
  <c r="W3541" i="2"/>
  <c r="X3541" i="2"/>
  <c r="Y3541" i="2"/>
  <c r="O3539" i="2"/>
  <c r="X3527" i="2"/>
  <c r="Y3527" i="2"/>
  <c r="W3527" i="2"/>
  <c r="W3525" i="2"/>
  <c r="Y3525" i="2"/>
  <c r="X3525" i="2"/>
  <c r="X3516" i="2"/>
  <c r="W3516" i="2"/>
  <c r="Y3516" i="2"/>
  <c r="W3489" i="2"/>
  <c r="X3489" i="2"/>
  <c r="Y3489" i="2"/>
  <c r="Y3483" i="2"/>
  <c r="W3483" i="2"/>
  <c r="X3483" i="2"/>
  <c r="Y3481" i="2"/>
  <c r="W3481" i="2"/>
  <c r="X3481" i="2"/>
  <c r="Y3475" i="2"/>
  <c r="W3475" i="2"/>
  <c r="X3475" i="2"/>
  <c r="X3465" i="2"/>
  <c r="Y3465" i="2"/>
  <c r="W3465" i="2"/>
  <c r="W3462" i="2"/>
  <c r="X3462" i="2"/>
  <c r="Y3462" i="2"/>
  <c r="O3453" i="2"/>
  <c r="W3441" i="2"/>
  <c r="X3441" i="2"/>
  <c r="Y3441" i="2"/>
  <c r="W3413" i="2"/>
  <c r="Y3413" i="2"/>
  <c r="X3413" i="2"/>
  <c r="Y3403" i="2"/>
  <c r="X3403" i="2"/>
  <c r="W3403" i="2"/>
  <c r="Y3390" i="2"/>
  <c r="W3390" i="2"/>
  <c r="X3390" i="2"/>
  <c r="X3382" i="2"/>
  <c r="W3382" i="2"/>
  <c r="Y3382" i="2"/>
  <c r="Y3360" i="2"/>
  <c r="W3360" i="2"/>
  <c r="X3360" i="2"/>
  <c r="Y3356" i="2"/>
  <c r="W3356" i="2"/>
  <c r="X3356" i="2"/>
  <c r="W3349" i="2"/>
  <c r="X3349" i="2"/>
  <c r="Y3349" i="2"/>
  <c r="Y3325" i="2"/>
  <c r="W3325" i="2"/>
  <c r="X3325" i="2"/>
  <c r="Y3312" i="2"/>
  <c r="X3312" i="2"/>
  <c r="W3312" i="2"/>
  <c r="W3307" i="2"/>
  <c r="Y3307" i="2"/>
  <c r="X3307" i="2"/>
  <c r="W3298" i="2"/>
  <c r="Y3298" i="2"/>
  <c r="X3298" i="2"/>
  <c r="X3281" i="2"/>
  <c r="W3281" i="2"/>
  <c r="Y3281" i="2"/>
  <c r="W3267" i="2"/>
  <c r="X3267" i="2"/>
  <c r="Y3267" i="2"/>
  <c r="O3262" i="2"/>
  <c r="W3258" i="2"/>
  <c r="X3258" i="2"/>
  <c r="Y3258" i="2"/>
  <c r="O3240" i="2"/>
  <c r="W3221" i="2"/>
  <c r="X3221" i="2"/>
  <c r="Y3221" i="2"/>
  <c r="W3207" i="2"/>
  <c r="X3207" i="2"/>
  <c r="Y3207" i="2"/>
  <c r="Y3198" i="2"/>
  <c r="W3198" i="2"/>
  <c r="X3198" i="2"/>
  <c r="W3188" i="2"/>
  <c r="X3188" i="2"/>
  <c r="Y3188" i="2"/>
  <c r="O3175" i="2"/>
  <c r="X3156" i="2"/>
  <c r="Y3156" i="2"/>
  <c r="W3156" i="2"/>
  <c r="W3120" i="2"/>
  <c r="X3120" i="2"/>
  <c r="Y3120" i="2"/>
  <c r="W3112" i="2"/>
  <c r="Y3112" i="2"/>
  <c r="X3112" i="2"/>
  <c r="O3089" i="2"/>
  <c r="Y3075" i="2"/>
  <c r="X3075" i="2"/>
  <c r="W3075" i="2"/>
  <c r="Y3064" i="2"/>
  <c r="X3064" i="2"/>
  <c r="W3064" i="2"/>
  <c r="Y3024" i="2"/>
  <c r="W3024" i="2"/>
  <c r="X3024" i="2"/>
  <c r="W3021" i="2"/>
  <c r="Y3021" i="2"/>
  <c r="X3021" i="2"/>
  <c r="W2925" i="2"/>
  <c r="X2925" i="2"/>
  <c r="Y2925" i="2"/>
  <c r="Y2799" i="2"/>
  <c r="Y2739" i="2"/>
  <c r="W2739" i="2"/>
  <c r="X2739" i="2"/>
  <c r="Y2897" i="2"/>
  <c r="Y2951" i="2"/>
  <c r="Y3012" i="2"/>
  <c r="Y3017" i="2"/>
  <c r="Y3046" i="2"/>
  <c r="Y3049" i="2"/>
  <c r="Z3049" i="2" s="1"/>
  <c r="Y3201" i="2"/>
  <c r="Y2751" i="2"/>
  <c r="Y2823" i="2"/>
  <c r="Y2861" i="2"/>
  <c r="Y2870" i="2"/>
  <c r="Y2901" i="2"/>
  <c r="Y2932" i="2"/>
  <c r="Y2950" i="2"/>
  <c r="Y2953" i="2"/>
  <c r="Y3055" i="2"/>
  <c r="Y3178" i="2"/>
  <c r="Y2928" i="2"/>
  <c r="Y2933" i="2"/>
  <c r="Y3092" i="2"/>
  <c r="Y3103" i="2"/>
  <c r="Y3238" i="2"/>
  <c r="Y2788" i="2"/>
  <c r="Y2912" i="2"/>
  <c r="Z2912" i="2" s="1"/>
  <c r="Y2914" i="2"/>
  <c r="Y2920" i="2"/>
  <c r="Z2920" i="2" s="1"/>
  <c r="Y3074" i="2"/>
  <c r="Y3102" i="2"/>
  <c r="Y3226" i="2"/>
  <c r="Y2770" i="2"/>
  <c r="Y3008" i="2"/>
  <c r="Z3008" i="2" s="1"/>
  <c r="Y3025" i="2"/>
  <c r="Y3109" i="2"/>
  <c r="Z3109" i="2" s="1"/>
  <c r="Y3105" i="2"/>
  <c r="Y3278" i="2"/>
  <c r="Y2814" i="2"/>
  <c r="Y2982" i="2"/>
  <c r="Y3245" i="2"/>
  <c r="Y3037" i="2"/>
  <c r="Y3140" i="2"/>
  <c r="Y3015" i="2"/>
  <c r="Z3015" i="2" s="1"/>
  <c r="Y3060" i="2"/>
  <c r="Y3081" i="2"/>
  <c r="Y3348" i="2"/>
  <c r="Y2954" i="2"/>
  <c r="Y3135" i="2"/>
  <c r="Y2813" i="2"/>
  <c r="Y2909" i="2"/>
  <c r="Y2965" i="2"/>
  <c r="Y3041" i="2"/>
  <c r="Y3082" i="2"/>
  <c r="Y3303" i="2"/>
  <c r="Y3040" i="2"/>
  <c r="Y3121" i="2"/>
  <c r="Y2757" i="2"/>
  <c r="W3407" i="2"/>
  <c r="X3407" i="2"/>
  <c r="Y3407" i="2"/>
  <c r="Y3395" i="2"/>
  <c r="X3395" i="2"/>
  <c r="W3395" i="2"/>
  <c r="O3393" i="2"/>
  <c r="X3380" i="2"/>
  <c r="Y3380" i="2"/>
  <c r="W3380" i="2"/>
  <c r="O3379" i="2"/>
  <c r="W3362" i="2"/>
  <c r="Y3362" i="2"/>
  <c r="X3362" i="2"/>
  <c r="O3359" i="2"/>
  <c r="Y3357" i="2"/>
  <c r="W3357" i="2"/>
  <c r="X3357" i="2"/>
  <c r="X3337" i="2"/>
  <c r="Y3337" i="2"/>
  <c r="W3337" i="2"/>
  <c r="W3332" i="2"/>
  <c r="X3332" i="2"/>
  <c r="Y3332" i="2"/>
  <c r="X3305" i="2"/>
  <c r="W3305" i="2"/>
  <c r="Y3305" i="2"/>
  <c r="Y3292" i="2"/>
  <c r="W3292" i="2"/>
  <c r="X3292" i="2"/>
  <c r="X3289" i="2"/>
  <c r="W3289" i="2"/>
  <c r="Y3289" i="2"/>
  <c r="O3288" i="2"/>
  <c r="W3274" i="2"/>
  <c r="X3274" i="2"/>
  <c r="Y3274" i="2"/>
  <c r="O3255" i="2"/>
  <c r="X3217" i="2"/>
  <c r="W3217" i="2"/>
  <c r="Y3217" i="2"/>
  <c r="X3209" i="2"/>
  <c r="W3209" i="2"/>
  <c r="Y3209" i="2"/>
  <c r="Y3202" i="2"/>
  <c r="Y3192" i="2"/>
  <c r="W3192" i="2"/>
  <c r="X3192" i="2"/>
  <c r="X3189" i="2"/>
  <c r="W3189" i="2"/>
  <c r="Y3189" i="2"/>
  <c r="X3185" i="2"/>
  <c r="W3185" i="2"/>
  <c r="Y3185" i="2"/>
  <c r="X3164" i="2"/>
  <c r="W3164" i="2"/>
  <c r="Y3164" i="2"/>
  <c r="O3163" i="2"/>
  <c r="N3163" i="2"/>
  <c r="Y3139" i="2"/>
  <c r="X3139" i="2"/>
  <c r="W3139" i="2"/>
  <c r="W3133" i="2"/>
  <c r="X3133" i="2"/>
  <c r="Y3133" i="2"/>
  <c r="Y3130" i="2"/>
  <c r="W3130" i="2"/>
  <c r="X3130" i="2"/>
  <c r="X3108" i="2"/>
  <c r="W3108" i="2"/>
  <c r="Y3108" i="2"/>
  <c r="Y3097" i="2"/>
  <c r="W3097" i="2"/>
  <c r="X3097" i="2"/>
  <c r="Y3091" i="2"/>
  <c r="W3091" i="2"/>
  <c r="X3091" i="2"/>
  <c r="W3085" i="2"/>
  <c r="Y3085" i="2"/>
  <c r="X3085" i="2"/>
  <c r="W3047" i="2"/>
  <c r="Y3047" i="2"/>
  <c r="X3047" i="2"/>
  <c r="X2988" i="2"/>
  <c r="W2988" i="2"/>
  <c r="Y2988" i="2"/>
  <c r="Y2947" i="2"/>
  <c r="W2947" i="2"/>
  <c r="X2947" i="2"/>
  <c r="X2935" i="2"/>
  <c r="Y2935" i="2"/>
  <c r="W2935" i="2"/>
  <c r="W2915" i="2"/>
  <c r="Y2915" i="2"/>
  <c r="X2915" i="2"/>
  <c r="W2862" i="2"/>
  <c r="X2862" i="2"/>
  <c r="Y2862" i="2"/>
  <c r="Y2851" i="2"/>
  <c r="X2851" i="2"/>
  <c r="W2851" i="2"/>
  <c r="Y2820" i="2"/>
  <c r="W3425" i="2"/>
  <c r="X3425" i="2"/>
  <c r="Y3425" i="2"/>
  <c r="Y3419" i="2"/>
  <c r="W3419" i="2"/>
  <c r="X3419" i="2"/>
  <c r="Y3417" i="2"/>
  <c r="W3417" i="2"/>
  <c r="X3417" i="2"/>
  <c r="Y3411" i="2"/>
  <c r="W3411" i="2"/>
  <c r="X3411" i="2"/>
  <c r="X3401" i="2"/>
  <c r="Y3401" i="2"/>
  <c r="W3401" i="2"/>
  <c r="W3398" i="2"/>
  <c r="X3398" i="2"/>
  <c r="Y3398" i="2"/>
  <c r="O3389" i="2"/>
  <c r="W3377" i="2"/>
  <c r="X3377" i="2"/>
  <c r="Y3377" i="2"/>
  <c r="W3372" i="2"/>
  <c r="X3372" i="2"/>
  <c r="Y3372" i="2"/>
  <c r="W3350" i="2"/>
  <c r="X3350" i="2"/>
  <c r="Y3350" i="2"/>
  <c r="X3340" i="2"/>
  <c r="W3340" i="2"/>
  <c r="Y3340" i="2"/>
  <c r="O3337" i="2"/>
  <c r="O3327" i="2"/>
  <c r="X3319" i="2"/>
  <c r="Y3319" i="2"/>
  <c r="W3319" i="2"/>
  <c r="Y3315" i="2"/>
  <c r="X3315" i="2"/>
  <c r="W3315" i="2"/>
  <c r="X3313" i="2"/>
  <c r="W3313" i="2"/>
  <c r="Y3313" i="2"/>
  <c r="W3302" i="2"/>
  <c r="X3302" i="2"/>
  <c r="Y3302" i="2"/>
  <c r="W3270" i="2"/>
  <c r="X3270" i="2"/>
  <c r="Y3270" i="2"/>
  <c r="Y3261" i="2"/>
  <c r="X3261" i="2"/>
  <c r="W3261" i="2"/>
  <c r="Y3253" i="2"/>
  <c r="X3253" i="2"/>
  <c r="W3253" i="2"/>
  <c r="W3242" i="2"/>
  <c r="Y3242" i="2"/>
  <c r="X3242" i="2"/>
  <c r="W3239" i="2"/>
  <c r="Y3239" i="2"/>
  <c r="X3239" i="2"/>
  <c r="Y3224" i="2"/>
  <c r="W3224" i="2"/>
  <c r="X3224" i="2"/>
  <c r="X3222" i="2"/>
  <c r="W3222" i="2"/>
  <c r="Y3222" i="2"/>
  <c r="O3217" i="2"/>
  <c r="W3212" i="2"/>
  <c r="X3212" i="2"/>
  <c r="Y3212" i="2"/>
  <c r="X3195" i="2"/>
  <c r="W3195" i="2"/>
  <c r="Y3195" i="2"/>
  <c r="Y3181" i="2"/>
  <c r="W3181" i="2"/>
  <c r="X3181" i="2"/>
  <c r="W3174" i="2"/>
  <c r="Y3174" i="2"/>
  <c r="X3174" i="2"/>
  <c r="X3169" i="2"/>
  <c r="W3169" i="2"/>
  <c r="Y3169" i="2"/>
  <c r="O3168" i="2"/>
  <c r="W3153" i="2"/>
  <c r="X3153" i="2"/>
  <c r="Y3153" i="2"/>
  <c r="W3149" i="2"/>
  <c r="Y3149" i="2"/>
  <c r="X3149" i="2"/>
  <c r="X3116" i="2"/>
  <c r="W3116" i="2"/>
  <c r="Y3116" i="2"/>
  <c r="Y3034" i="2"/>
  <c r="X3034" i="2"/>
  <c r="W3034" i="2"/>
  <c r="X3030" i="2"/>
  <c r="W3030" i="2"/>
  <c r="Y3030" i="2"/>
  <c r="W2986" i="2"/>
  <c r="Y2986" i="2"/>
  <c r="X2986" i="2"/>
  <c r="O2918" i="2"/>
  <c r="Y2817" i="2"/>
  <c r="Y2774" i="2"/>
  <c r="W2774" i="2"/>
  <c r="X2774" i="2"/>
  <c r="Y2717" i="2"/>
  <c r="Y3542" i="2"/>
  <c r="X3542" i="2"/>
  <c r="W3542" i="2"/>
  <c r="W3509" i="2"/>
  <c r="Y3509" i="2"/>
  <c r="X3509" i="2"/>
  <c r="X3478" i="2"/>
  <c r="W3478" i="2"/>
  <c r="Y3478" i="2"/>
  <c r="O3446" i="2"/>
  <c r="O3436" i="2"/>
  <c r="Y2871" i="2"/>
  <c r="Y2869" i="2"/>
  <c r="Y2838" i="2"/>
  <c r="O3174" i="2"/>
  <c r="O3142" i="2"/>
  <c r="O3139" i="2"/>
  <c r="W3137" i="2"/>
  <c r="X3137" i="2"/>
  <c r="Y3137" i="2"/>
  <c r="Y3127" i="2"/>
  <c r="X3127" i="2"/>
  <c r="W3127" i="2"/>
  <c r="X3100" i="2"/>
  <c r="Y3100" i="2"/>
  <c r="W3100" i="2"/>
  <c r="Y3095" i="2"/>
  <c r="W3095" i="2"/>
  <c r="X3095" i="2"/>
  <c r="X3062" i="2"/>
  <c r="W3062" i="2"/>
  <c r="Y3062" i="2"/>
  <c r="W3005" i="2"/>
  <c r="X3005" i="2"/>
  <c r="Y3005" i="2"/>
  <c r="X2875" i="2"/>
  <c r="Y2875" i="2"/>
  <c r="W2875" i="2"/>
  <c r="Y3785" i="2"/>
  <c r="X3785" i="2"/>
  <c r="W3785" i="2"/>
  <c r="O3781" i="2"/>
  <c r="X3771" i="2"/>
  <c r="Y3771" i="2"/>
  <c r="W3771" i="2"/>
  <c r="W3768" i="2"/>
  <c r="X3768" i="2"/>
  <c r="Y3768" i="2"/>
  <c r="W3760" i="2"/>
  <c r="X3760" i="2"/>
  <c r="Y3760" i="2"/>
  <c r="W3749" i="2"/>
  <c r="X3749" i="2"/>
  <c r="Y3749" i="2"/>
  <c r="W3733" i="2"/>
  <c r="X3733" i="2"/>
  <c r="Y3733" i="2"/>
  <c r="O3730" i="2"/>
  <c r="W3725" i="2"/>
  <c r="X3725" i="2"/>
  <c r="Y3725" i="2"/>
  <c r="O3722" i="2"/>
  <c r="X3715" i="2"/>
  <c r="Y3715" i="2"/>
  <c r="W3715" i="2"/>
  <c r="X3699" i="2"/>
  <c r="Y3699" i="2"/>
  <c r="W3699" i="2"/>
  <c r="Y3695" i="2"/>
  <c r="W3695" i="2"/>
  <c r="X3695" i="2"/>
  <c r="Y3688" i="2"/>
  <c r="X3688" i="2"/>
  <c r="W3688" i="2"/>
  <c r="N3682" i="2"/>
  <c r="O3682" i="2"/>
  <c r="W3677" i="2"/>
  <c r="Y3677" i="2"/>
  <c r="X3677" i="2"/>
  <c r="W3671" i="2"/>
  <c r="X3671" i="2"/>
  <c r="Y3671" i="2"/>
  <c r="Y3658" i="2"/>
  <c r="W3658" i="2"/>
  <c r="X3658" i="2"/>
  <c r="O3636" i="2"/>
  <c r="O3634" i="2"/>
  <c r="W3632" i="2"/>
  <c r="X3632" i="2"/>
  <c r="Y3632" i="2"/>
  <c r="Y3627" i="2"/>
  <c r="W3627" i="2"/>
  <c r="X3627" i="2"/>
  <c r="X3620" i="2"/>
  <c r="W3620" i="2"/>
  <c r="Y3620" i="2"/>
  <c r="W3618" i="2"/>
  <c r="X3618" i="2"/>
  <c r="Y3618" i="2"/>
  <c r="Y3608" i="2"/>
  <c r="W3608" i="2"/>
  <c r="X3608" i="2"/>
  <c r="O3604" i="2"/>
  <c r="N3604" i="2"/>
  <c r="W3600" i="2"/>
  <c r="X3600" i="2"/>
  <c r="Y3600" i="2"/>
  <c r="W3597" i="2"/>
  <c r="X3597" i="2"/>
  <c r="Y3597" i="2"/>
  <c r="W3589" i="2"/>
  <c r="X3589" i="2"/>
  <c r="Y3589" i="2"/>
  <c r="O3573" i="2"/>
  <c r="W3565" i="2"/>
  <c r="X3565" i="2"/>
  <c r="Y3565" i="2"/>
  <c r="W3526" i="2"/>
  <c r="X3526" i="2"/>
  <c r="Y3526" i="2"/>
  <c r="X3510" i="2"/>
  <c r="W3510" i="2"/>
  <c r="Y3510" i="2"/>
  <c r="X3500" i="2"/>
  <c r="W3500" i="2"/>
  <c r="Y3500" i="2"/>
  <c r="O3491" i="2"/>
  <c r="Y3479" i="2"/>
  <c r="W3479" i="2"/>
  <c r="X3479" i="2"/>
  <c r="O3478" i="2"/>
  <c r="W3469" i="2"/>
  <c r="Y3469" i="2"/>
  <c r="X3469" i="2"/>
  <c r="O3468" i="2"/>
  <c r="X3463" i="2"/>
  <c r="Y3463" i="2"/>
  <c r="W3463" i="2"/>
  <c r="W3439" i="2"/>
  <c r="X3439" i="2"/>
  <c r="Y3439" i="2"/>
  <c r="Y3427" i="2"/>
  <c r="X3427" i="2"/>
  <c r="W3427" i="2"/>
  <c r="O3425" i="2"/>
  <c r="X3412" i="2"/>
  <c r="Y3412" i="2"/>
  <c r="W3412" i="2"/>
  <c r="O3411" i="2"/>
  <c r="X3402" i="2"/>
  <c r="Y3402" i="2"/>
  <c r="W3402" i="2"/>
  <c r="X3396" i="2"/>
  <c r="W3396" i="2"/>
  <c r="Y3396" i="2"/>
  <c r="W3391" i="2"/>
  <c r="X3391" i="2"/>
  <c r="Y3391" i="2"/>
  <c r="X3388" i="2"/>
  <c r="W3388" i="2"/>
  <c r="Y3388" i="2"/>
  <c r="X3373" i="2"/>
  <c r="W3373" i="2"/>
  <c r="Y3373" i="2"/>
  <c r="X3369" i="2"/>
  <c r="W3369" i="2"/>
  <c r="Y3369" i="2"/>
  <c r="X3355" i="2"/>
  <c r="W3355" i="2"/>
  <c r="Y3355" i="2"/>
  <c r="W3346" i="2"/>
  <c r="Y3346" i="2"/>
  <c r="X3346" i="2"/>
  <c r="O3345" i="2"/>
  <c r="Y3336" i="2"/>
  <c r="X3336" i="2"/>
  <c r="W3336" i="2"/>
  <c r="W3333" i="2"/>
  <c r="Y3333" i="2"/>
  <c r="X3333" i="2"/>
  <c r="O3329" i="2"/>
  <c r="Y3326" i="2"/>
  <c r="W3326" i="2"/>
  <c r="X3326" i="2"/>
  <c r="W3316" i="2"/>
  <c r="X3316" i="2"/>
  <c r="Y3316" i="2"/>
  <c r="W3306" i="2"/>
  <c r="X3306" i="2"/>
  <c r="Y3306" i="2"/>
  <c r="Y3293" i="2"/>
  <c r="X3293" i="2"/>
  <c r="W3293" i="2"/>
  <c r="Y3286" i="2"/>
  <c r="W3286" i="2"/>
  <c r="X3286" i="2"/>
  <c r="X3257" i="2"/>
  <c r="W3257" i="2"/>
  <c r="Y3257" i="2"/>
  <c r="O3256" i="2"/>
  <c r="W3236" i="2"/>
  <c r="X3236" i="2"/>
  <c r="Y3236" i="2"/>
  <c r="X3225" i="2"/>
  <c r="W3225" i="2"/>
  <c r="Y3225" i="2"/>
  <c r="Y3216" i="2"/>
  <c r="W3216" i="2"/>
  <c r="X3216" i="2"/>
  <c r="Y3208" i="2"/>
  <c r="X3208" i="2"/>
  <c r="W3208" i="2"/>
  <c r="W3182" i="2"/>
  <c r="Y3182" i="2"/>
  <c r="X3182" i="2"/>
  <c r="X3158" i="2"/>
  <c r="Y3158" i="2"/>
  <c r="W3158" i="2"/>
  <c r="W3143" i="2"/>
  <c r="X3143" i="2"/>
  <c r="Y3143" i="2"/>
  <c r="Y3128" i="2"/>
  <c r="W3128" i="2"/>
  <c r="X3128" i="2"/>
  <c r="Y3123" i="2"/>
  <c r="W3123" i="2"/>
  <c r="X3123" i="2"/>
  <c r="O3105" i="2"/>
  <c r="Y3080" i="2"/>
  <c r="X3052" i="2"/>
  <c r="W3052" i="2"/>
  <c r="Y3052" i="2"/>
  <c r="X3044" i="2"/>
  <c r="Y3044" i="2"/>
  <c r="W3044" i="2"/>
  <c r="Y3026" i="2"/>
  <c r="X3026" i="2"/>
  <c r="W3026" i="2"/>
  <c r="W2894" i="2"/>
  <c r="X2894" i="2"/>
  <c r="Y2894" i="2"/>
  <c r="Y2863" i="2"/>
  <c r="W2863" i="2"/>
  <c r="X2863" i="2"/>
  <c r="Y2812" i="2"/>
  <c r="Y3363" i="2"/>
  <c r="W3334" i="2"/>
  <c r="Y3334" i="2"/>
  <c r="O3321" i="2"/>
  <c r="Y3304" i="2"/>
  <c r="X3304" i="2"/>
  <c r="M3303" i="2"/>
  <c r="W3300" i="2"/>
  <c r="Y3300" i="2"/>
  <c r="M3291" i="2"/>
  <c r="N3291" i="2" s="1"/>
  <c r="M3290" i="2"/>
  <c r="W3284" i="2"/>
  <c r="X3284" i="2"/>
  <c r="O3282" i="2"/>
  <c r="Y3280" i="2"/>
  <c r="Y3279" i="2"/>
  <c r="W3117" i="2"/>
  <c r="Y3117" i="2"/>
  <c r="W3114" i="2"/>
  <c r="Y3114" i="2"/>
  <c r="Y3107" i="2"/>
  <c r="X3107" i="2"/>
  <c r="W3016" i="2"/>
  <c r="X3016" i="2"/>
  <c r="Y2979" i="2"/>
  <c r="X2979" i="2"/>
  <c r="W2979" i="2"/>
  <c r="Y2968" i="2"/>
  <c r="X2968" i="2"/>
  <c r="W2968" i="2"/>
  <c r="M2965" i="2"/>
  <c r="N2965" i="2" s="1"/>
  <c r="M3726" i="2"/>
  <c r="M3694" i="2"/>
  <c r="N3694" i="2" s="1"/>
  <c r="Y3416" i="2"/>
  <c r="O3412" i="2"/>
  <c r="W3410" i="2"/>
  <c r="O3405" i="2"/>
  <c r="X3400" i="2"/>
  <c r="Y3400" i="2"/>
  <c r="O3399" i="2"/>
  <c r="W3394" i="2"/>
  <c r="W3392" i="2"/>
  <c r="Y3386" i="2"/>
  <c r="N3302" i="2"/>
  <c r="Y3295" i="2"/>
  <c r="N3293" i="2"/>
  <c r="O3293" i="2"/>
  <c r="N3287" i="2"/>
  <c r="W3278" i="2"/>
  <c r="X3278" i="2"/>
  <c r="N3274" i="2"/>
  <c r="Y3264" i="2"/>
  <c r="W3264" i="2"/>
  <c r="X3264" i="2"/>
  <c r="O3259" i="2"/>
  <c r="W3254" i="2"/>
  <c r="O3250" i="2"/>
  <c r="M3249" i="2"/>
  <c r="N3249" i="2" s="1"/>
  <c r="W3238" i="2"/>
  <c r="X3238" i="2"/>
  <c r="N3237" i="2"/>
  <c r="X3235" i="2"/>
  <c r="Y3235" i="2"/>
  <c r="N3221" i="2"/>
  <c r="Y3214" i="2"/>
  <c r="O3199" i="2"/>
  <c r="Y3197" i="2"/>
  <c r="X3197" i="2"/>
  <c r="X3187" i="2"/>
  <c r="Y3187" i="2"/>
  <c r="N3178" i="2"/>
  <c r="W3172" i="2"/>
  <c r="W3171" i="2"/>
  <c r="O3165" i="2"/>
  <c r="W3157" i="2"/>
  <c r="X3157" i="2"/>
  <c r="Y3157" i="2"/>
  <c r="M3150" i="2"/>
  <c r="X3140" i="2"/>
  <c r="W3140" i="2"/>
  <c r="O3138" i="2"/>
  <c r="W3135" i="2"/>
  <c r="X3135" i="2"/>
  <c r="N3133" i="2"/>
  <c r="Y3115" i="2"/>
  <c r="Y3113" i="2"/>
  <c r="W3113" i="2"/>
  <c r="X3113" i="2"/>
  <c r="W3103" i="2"/>
  <c r="X3103" i="2"/>
  <c r="W3088" i="2"/>
  <c r="M3086" i="2"/>
  <c r="N3086" i="2" s="1"/>
  <c r="X3076" i="2"/>
  <c r="Y3076" i="2"/>
  <c r="N3064" i="2"/>
  <c r="W3053" i="2"/>
  <c r="Y3053" i="2"/>
  <c r="N3773" i="2"/>
  <c r="O3724" i="2"/>
  <c r="N3709" i="2"/>
  <c r="N3677" i="2"/>
  <c r="N3570" i="2"/>
  <c r="O3561" i="2"/>
  <c r="M3548" i="2"/>
  <c r="N3548" i="2" s="1"/>
  <c r="M3487" i="2"/>
  <c r="N3487" i="2" s="1"/>
  <c r="M3455" i="2"/>
  <c r="N3455" i="2" s="1"/>
  <c r="M3423" i="2"/>
  <c r="N3423" i="2" s="1"/>
  <c r="M3391" i="2"/>
  <c r="N3391" i="2" s="1"/>
  <c r="N3373" i="2"/>
  <c r="M3368" i="2"/>
  <c r="N3368" i="2" s="1"/>
  <c r="O3355" i="2"/>
  <c r="O3352" i="2"/>
  <c r="N3350" i="2"/>
  <c r="M3340" i="2"/>
  <c r="N3340" i="2" s="1"/>
  <c r="O3339" i="2"/>
  <c r="W3303" i="2"/>
  <c r="X3303" i="2"/>
  <c r="O3297" i="2"/>
  <c r="N3259" i="2"/>
  <c r="W3245" i="2"/>
  <c r="X3245" i="2"/>
  <c r="Z3081" i="2"/>
  <c r="O3075" i="2"/>
  <c r="W3072" i="2"/>
  <c r="X3072" i="2"/>
  <c r="Y3072" i="2"/>
  <c r="M3066" i="2"/>
  <c r="N3066" i="2" s="1"/>
  <c r="W3039" i="2"/>
  <c r="Y3039" i="2"/>
  <c r="W3037" i="2"/>
  <c r="Z3037" i="2" s="1"/>
  <c r="W3029" i="2"/>
  <c r="X3029" i="2"/>
  <c r="Y3029" i="2"/>
  <c r="O3026" i="2"/>
  <c r="X3017" i="2"/>
  <c r="W3017" i="2"/>
  <c r="X2964" i="2"/>
  <c r="Y2964" i="2"/>
  <c r="W2964" i="2"/>
  <c r="W2962" i="2"/>
  <c r="Y2962" i="2"/>
  <c r="Y2961" i="2"/>
  <c r="W2961" i="2"/>
  <c r="M2947" i="2"/>
  <c r="N2947" i="2" s="1"/>
  <c r="W2943" i="2"/>
  <c r="Y2943" i="2"/>
  <c r="M2941" i="2"/>
  <c r="N2941" i="2" s="1"/>
  <c r="X2907" i="2"/>
  <c r="Y2907" i="2"/>
  <c r="W2907" i="2"/>
  <c r="Y2900" i="2"/>
  <c r="X2900" i="2"/>
  <c r="W2900" i="2"/>
  <c r="Y2898" i="2"/>
  <c r="W2898" i="2"/>
  <c r="W2897" i="2"/>
  <c r="X2897" i="2"/>
  <c r="Y2895" i="2"/>
  <c r="W2895" i="2"/>
  <c r="X2895" i="2"/>
  <c r="X2885" i="2"/>
  <c r="Y2885" i="2"/>
  <c r="W2885" i="2"/>
  <c r="M2884" i="2"/>
  <c r="N2884" i="2" s="1"/>
  <c r="N2874" i="2"/>
  <c r="M2866" i="2"/>
  <c r="N2866" i="2" s="1"/>
  <c r="O2854" i="2"/>
  <c r="X2844" i="2"/>
  <c r="Y2844" i="2"/>
  <c r="M2841" i="2"/>
  <c r="N2841" i="2" s="1"/>
  <c r="O2834" i="2"/>
  <c r="M2815" i="2"/>
  <c r="N2815" i="2" s="1"/>
  <c r="N2812" i="2"/>
  <c r="W2793" i="2"/>
  <c r="X2793" i="2"/>
  <c r="Y2793" i="2"/>
  <c r="X2785" i="2"/>
  <c r="W2785" i="2"/>
  <c r="Y2785" i="2"/>
  <c r="Y2773" i="2"/>
  <c r="W2768" i="2"/>
  <c r="Y2768" i="2"/>
  <c r="X2768" i="2"/>
  <c r="W2738" i="2"/>
  <c r="X2738" i="2"/>
  <c r="Y2738" i="2"/>
  <c r="M2734" i="2"/>
  <c r="N2734" i="2" s="1"/>
  <c r="Y2726" i="2"/>
  <c r="W2726" i="2"/>
  <c r="X2726" i="2"/>
  <c r="Y2699" i="2"/>
  <c r="X2699" i="2"/>
  <c r="W2699" i="2"/>
  <c r="Y2698" i="2"/>
  <c r="W2698" i="2"/>
  <c r="X2698" i="2"/>
  <c r="W2688" i="2"/>
  <c r="Y2688" i="2"/>
  <c r="X2688" i="2"/>
  <c r="X2679" i="2"/>
  <c r="W2679" i="2"/>
  <c r="Y2679" i="2"/>
  <c r="X2676" i="2"/>
  <c r="W2676" i="2"/>
  <c r="Y2676" i="2"/>
  <c r="X2631" i="2"/>
  <c r="Y2631" i="2"/>
  <c r="W2631" i="2"/>
  <c r="O3748" i="2"/>
  <c r="O3716" i="2"/>
  <c r="O3652" i="2"/>
  <c r="Y3614" i="2"/>
  <c r="O3613" i="2"/>
  <c r="O3605" i="2"/>
  <c r="W3485" i="2"/>
  <c r="X3485" i="2"/>
  <c r="Z3485" i="2" s="1"/>
  <c r="Y3485" i="2"/>
  <c r="M3452" i="2"/>
  <c r="N3452" i="2" s="1"/>
  <c r="O3413" i="2"/>
  <c r="W3389" i="2"/>
  <c r="X3389" i="2"/>
  <c r="Y3389" i="2"/>
  <c r="M3361" i="2"/>
  <c r="N3361" i="2" s="1"/>
  <c r="W3354" i="2"/>
  <c r="X3354" i="2"/>
  <c r="X3345" i="2"/>
  <c r="W3345" i="2"/>
  <c r="O3133" i="2"/>
  <c r="Y3129" i="2"/>
  <c r="W3129" i="2"/>
  <c r="W3125" i="2"/>
  <c r="X3125" i="2"/>
  <c r="Z3125" i="2" s="1"/>
  <c r="Y3125" i="2"/>
  <c r="M3662" i="2"/>
  <c r="N3662" i="2" s="1"/>
  <c r="N3613" i="2"/>
  <c r="N3538" i="2"/>
  <c r="O3529" i="2"/>
  <c r="O3527" i="2"/>
  <c r="Y3514" i="2"/>
  <c r="Y3344" i="2"/>
  <c r="W3344" i="2"/>
  <c r="M3343" i="2"/>
  <c r="N3343" i="2" s="1"/>
  <c r="O3080" i="2"/>
  <c r="O3063" i="2"/>
  <c r="O3062" i="2"/>
  <c r="Y3058" i="2"/>
  <c r="X3058" i="2"/>
  <c r="O3756" i="2"/>
  <c r="N3741" i="2"/>
  <c r="O3692" i="2"/>
  <c r="O3660" i="2"/>
  <c r="N3645" i="2"/>
  <c r="O3572" i="2"/>
  <c r="O3559" i="2"/>
  <c r="Y3243" i="2"/>
  <c r="Y3231" i="2"/>
  <c r="W3231" i="2"/>
  <c r="W3204" i="2"/>
  <c r="Y3204" i="2"/>
  <c r="X3201" i="2"/>
  <c r="Z3201" i="2" s="1"/>
  <c r="N3199" i="2"/>
  <c r="Y3166" i="2"/>
  <c r="W3166" i="2"/>
  <c r="N3165" i="2"/>
  <c r="N3156" i="2"/>
  <c r="M3155" i="2"/>
  <c r="N3155" i="2" s="1"/>
  <c r="O3131" i="2"/>
  <c r="X3121" i="2"/>
  <c r="Y3118" i="2"/>
  <c r="Z3118" i="2" s="1"/>
  <c r="M3110" i="2"/>
  <c r="N3110" i="2" s="1"/>
  <c r="W3106" i="2"/>
  <c r="Y3106" i="2"/>
  <c r="W3105" i="2"/>
  <c r="Z3105" i="2" s="1"/>
  <c r="Z3102" i="2"/>
  <c r="O3092" i="2"/>
  <c r="M3091" i="2"/>
  <c r="N3091" i="2" s="1"/>
  <c r="W3087" i="2"/>
  <c r="Y3087" i="2"/>
  <c r="Y3059" i="2"/>
  <c r="X3059" i="2"/>
  <c r="W3055" i="2"/>
  <c r="Z3055" i="2" s="1"/>
  <c r="Y3050" i="2"/>
  <c r="X3050" i="2"/>
  <c r="W3050" i="2"/>
  <c r="M3045" i="2"/>
  <c r="N3045" i="2" s="1"/>
  <c r="W3042" i="2"/>
  <c r="X3042" i="2"/>
  <c r="Y3042" i="2"/>
  <c r="Y3011" i="2"/>
  <c r="X3011" i="2"/>
  <c r="W3011" i="2"/>
  <c r="N3008" i="2"/>
  <c r="O3008" i="2"/>
  <c r="X3004" i="2"/>
  <c r="Y3004" i="2"/>
  <c r="Y2999" i="2"/>
  <c r="X2999" i="2"/>
  <c r="W2999" i="2"/>
  <c r="M2998" i="2"/>
  <c r="N2998" i="2" s="1"/>
  <c r="Y2991" i="2"/>
  <c r="W2991" i="2"/>
  <c r="O2989" i="2"/>
  <c r="M2988" i="2"/>
  <c r="N2988" i="2" s="1"/>
  <c r="M2979" i="2"/>
  <c r="N2979" i="2" s="1"/>
  <c r="W2973" i="2"/>
  <c r="Y2973" i="2"/>
  <c r="X2973" i="2"/>
  <c r="N2968" i="2"/>
  <c r="O2968" i="2"/>
  <c r="N3785" i="2"/>
  <c r="M3766" i="2"/>
  <c r="N3766" i="2" s="1"/>
  <c r="N3764" i="2"/>
  <c r="N3753" i="2"/>
  <c r="M3734" i="2"/>
  <c r="N3734" i="2" s="1"/>
  <c r="N3732" i="2"/>
  <c r="N3721" i="2"/>
  <c r="M3702" i="2"/>
  <c r="N3702" i="2" s="1"/>
  <c r="N3700" i="2"/>
  <c r="N3689" i="2"/>
  <c r="M3670" i="2"/>
  <c r="N3670" i="2" s="1"/>
  <c r="N3668" i="2"/>
  <c r="N3657" i="2"/>
  <c r="M3638" i="2"/>
  <c r="N3638" i="2" s="1"/>
  <c r="N3636" i="2"/>
  <c r="N3625" i="2"/>
  <c r="N3623" i="2"/>
  <c r="N3618" i="2"/>
  <c r="N3602" i="2"/>
  <c r="N3595" i="2"/>
  <c r="O3591" i="2"/>
  <c r="N3587" i="2"/>
  <c r="O3584" i="2"/>
  <c r="M3580" i="2"/>
  <c r="N3580" i="2" s="1"/>
  <c r="Y3578" i="2"/>
  <c r="N3542" i="2"/>
  <c r="Y3534" i="2"/>
  <c r="O3524" i="2"/>
  <c r="N3518" i="2"/>
  <c r="M3505" i="2"/>
  <c r="O3497" i="2"/>
  <c r="M3494" i="2"/>
  <c r="N3494" i="2" s="1"/>
  <c r="N3491" i="2"/>
  <c r="M3473" i="2"/>
  <c r="N3473" i="2" s="1"/>
  <c r="O3465" i="2"/>
  <c r="M3462" i="2"/>
  <c r="N3462" i="2" s="1"/>
  <c r="N3459" i="2"/>
  <c r="M3441" i="2"/>
  <c r="O3433" i="2"/>
  <c r="M3430" i="2"/>
  <c r="N3430" i="2" s="1"/>
  <c r="N3427" i="2"/>
  <c r="M3409" i="2"/>
  <c r="N3409" i="2" s="1"/>
  <c r="O3401" i="2"/>
  <c r="M3398" i="2"/>
  <c r="N3398" i="2" s="1"/>
  <c r="N3395" i="2"/>
  <c r="M3377" i="2"/>
  <c r="O3367" i="2"/>
  <c r="O3356" i="2"/>
  <c r="N3355" i="2"/>
  <c r="Y3342" i="2"/>
  <c r="N3339" i="2"/>
  <c r="M3306" i="2"/>
  <c r="O3285" i="2"/>
  <c r="N3280" i="2"/>
  <c r="N3255" i="2"/>
  <c r="O3252" i="2"/>
  <c r="O3207" i="2"/>
  <c r="M3206" i="2"/>
  <c r="N3206" i="2" s="1"/>
  <c r="O3190" i="2"/>
  <c r="M3180" i="2"/>
  <c r="N3180" i="2" s="1"/>
  <c r="O3176" i="2"/>
  <c r="X3163" i="2"/>
  <c r="N3147" i="2"/>
  <c r="O3145" i="2"/>
  <c r="O3143" i="2"/>
  <c r="Y3138" i="2"/>
  <c r="O3126" i="2"/>
  <c r="N3090" i="2"/>
  <c r="M3076" i="2"/>
  <c r="N3076" i="2" s="1"/>
  <c r="O3068" i="2"/>
  <c r="O3067" i="2"/>
  <c r="Y3057" i="2"/>
  <c r="Z3057" i="2" s="1"/>
  <c r="X3056" i="2"/>
  <c r="Y3056" i="2"/>
  <c r="M3053" i="2"/>
  <c r="N3053" i="2" s="1"/>
  <c r="X3048" i="2"/>
  <c r="W3046" i="2"/>
  <c r="Z3046" i="2" s="1"/>
  <c r="W3041" i="2"/>
  <c r="X3041" i="2"/>
  <c r="W3038" i="2"/>
  <c r="X3038" i="2"/>
  <c r="Y3038" i="2"/>
  <c r="O3036" i="2"/>
  <c r="M3035" i="2"/>
  <c r="N3035" i="2" s="1"/>
  <c r="Y3019" i="2"/>
  <c r="X3019" i="2"/>
  <c r="Y3002" i="2"/>
  <c r="W3002" i="2"/>
  <c r="O2990" i="2"/>
  <c r="N2989" i="2"/>
  <c r="W2976" i="2"/>
  <c r="Y2976" i="2"/>
  <c r="X2972" i="2"/>
  <c r="W2972" i="2"/>
  <c r="Y2972" i="2"/>
  <c r="O2970" i="2"/>
  <c r="Z2965" i="2"/>
  <c r="Y2960" i="2"/>
  <c r="W2960" i="2"/>
  <c r="O2958" i="2"/>
  <c r="Y2955" i="2"/>
  <c r="W2955" i="2"/>
  <c r="W2945" i="2"/>
  <c r="Y2945" i="2"/>
  <c r="W2944" i="2"/>
  <c r="Y2944" i="2"/>
  <c r="O2942" i="2"/>
  <c r="Y2939" i="2"/>
  <c r="X2939" i="2"/>
  <c r="M2937" i="2"/>
  <c r="N2937" i="2" s="1"/>
  <c r="M2931" i="2"/>
  <c r="N2931" i="2" s="1"/>
  <c r="O2930" i="2"/>
  <c r="M2926" i="2"/>
  <c r="N2926" i="2" s="1"/>
  <c r="Y2921" i="2"/>
  <c r="X2917" i="2"/>
  <c r="Y2917" i="2"/>
  <c r="W2902" i="2"/>
  <c r="Y2902" i="2"/>
  <c r="N2891" i="2"/>
  <c r="O2891" i="2"/>
  <c r="Y2864" i="2"/>
  <c r="W2848" i="2"/>
  <c r="Y2848" i="2"/>
  <c r="X2848" i="2"/>
  <c r="W2845" i="2"/>
  <c r="Y2845" i="2"/>
  <c r="Y2839" i="2"/>
  <c r="W2839" i="2"/>
  <c r="X2836" i="2"/>
  <c r="W2836" i="2"/>
  <c r="Y2836" i="2"/>
  <c r="O2829" i="2"/>
  <c r="Y2827" i="2"/>
  <c r="W2827" i="2"/>
  <c r="X2827" i="2"/>
  <c r="W2813" i="2"/>
  <c r="X2813" i="2"/>
  <c r="W2809" i="2"/>
  <c r="Y2809" i="2"/>
  <c r="X2809" i="2"/>
  <c r="Y2803" i="2"/>
  <c r="W2803" i="2"/>
  <c r="X2803" i="2"/>
  <c r="Y2798" i="2"/>
  <c r="X2798" i="2"/>
  <c r="O2797" i="2"/>
  <c r="Y2794" i="2"/>
  <c r="X2794" i="2"/>
  <c r="W2794" i="2"/>
  <c r="Y2790" i="2"/>
  <c r="W2790" i="2"/>
  <c r="X2790" i="2"/>
  <c r="W2781" i="2"/>
  <c r="X2781" i="2"/>
  <c r="Y2781" i="2"/>
  <c r="O2779" i="2"/>
  <c r="N2779" i="2"/>
  <c r="W2773" i="2"/>
  <c r="X2773" i="2"/>
  <c r="X2772" i="2"/>
  <c r="Y2772" i="2"/>
  <c r="W2772" i="2"/>
  <c r="W2761" i="2"/>
  <c r="X2761" i="2"/>
  <c r="Y2761" i="2"/>
  <c r="X2756" i="2"/>
  <c r="W2756" i="2"/>
  <c r="Y2756" i="2"/>
  <c r="N2754" i="2"/>
  <c r="W2749" i="2"/>
  <c r="X2749" i="2"/>
  <c r="Y2749" i="2"/>
  <c r="X2711" i="2"/>
  <c r="W2711" i="2"/>
  <c r="Y2686" i="2"/>
  <c r="X2686" i="2"/>
  <c r="W2686" i="2"/>
  <c r="Y2683" i="2"/>
  <c r="X2683" i="2"/>
  <c r="W2683" i="2"/>
  <c r="W2653" i="2"/>
  <c r="Y2653" i="2"/>
  <c r="X2653" i="2"/>
  <c r="W2608" i="2"/>
  <c r="X2608" i="2"/>
  <c r="Y2608" i="2"/>
  <c r="Y2485" i="2"/>
  <c r="Y3547" i="2"/>
  <c r="M3484" i="2"/>
  <c r="O3445" i="2"/>
  <c r="W3421" i="2"/>
  <c r="X3421" i="2"/>
  <c r="Y3421" i="2"/>
  <c r="M3388" i="2"/>
  <c r="N3388" i="2" s="1"/>
  <c r="W2989" i="2"/>
  <c r="Z2989" i="2" s="1"/>
  <c r="Y2989" i="2"/>
  <c r="X2989" i="2"/>
  <c r="N2984" i="2"/>
  <c r="O2984" i="2"/>
  <c r="X2980" i="2"/>
  <c r="W2980" i="2"/>
  <c r="Y2971" i="2"/>
  <c r="X2971" i="2"/>
  <c r="W2971" i="2"/>
  <c r="M2966" i="2"/>
  <c r="W2957" i="2"/>
  <c r="X2957" i="2"/>
  <c r="Y2957" i="2"/>
  <c r="M3758" i="2"/>
  <c r="N3758" i="2" s="1"/>
  <c r="Y3384" i="2"/>
  <c r="O3380" i="2"/>
  <c r="W3378" i="2"/>
  <c r="W3226" i="2"/>
  <c r="X3226" i="2"/>
  <c r="X3223" i="2"/>
  <c r="W3218" i="2"/>
  <c r="Y3218" i="2"/>
  <c r="W3186" i="2"/>
  <c r="Y3186" i="2"/>
  <c r="Z3186" i="2" s="1"/>
  <c r="W3178" i="2"/>
  <c r="X3178" i="2"/>
  <c r="N3177" i="2"/>
  <c r="M3164" i="2"/>
  <c r="N3164" i="2" s="1"/>
  <c r="Y3161" i="2"/>
  <c r="X3161" i="2"/>
  <c r="W3161" i="2"/>
  <c r="Y3308" i="2"/>
  <c r="Z3308" i="2" s="1"/>
  <c r="N3298" i="2"/>
  <c r="X3291" i="2"/>
  <c r="Y3291" i="2"/>
  <c r="Y3287" i="2"/>
  <c r="Z3287" i="2" s="1"/>
  <c r="O3258" i="2"/>
  <c r="N3786" i="2"/>
  <c r="N3781" i="2"/>
  <c r="N3779" i="2"/>
  <c r="O3768" i="2"/>
  <c r="O3761" i="2"/>
  <c r="N3754" i="2"/>
  <c r="N3749" i="2"/>
  <c r="N3747" i="2"/>
  <c r="O3736" i="2"/>
  <c r="O3729" i="2"/>
  <c r="N3722" i="2"/>
  <c r="N3717" i="2"/>
  <c r="N3715" i="2"/>
  <c r="O3704" i="2"/>
  <c r="O3697" i="2"/>
  <c r="N3690" i="2"/>
  <c r="N3685" i="2"/>
  <c r="N3683" i="2"/>
  <c r="O3672" i="2"/>
  <c r="O3665" i="2"/>
  <c r="N3658" i="2"/>
  <c r="N3653" i="2"/>
  <c r="N3651" i="2"/>
  <c r="O3640" i="2"/>
  <c r="N3634" i="2"/>
  <c r="N3627" i="2"/>
  <c r="O3623" i="2"/>
  <c r="N3619" i="2"/>
  <c r="O3616" i="2"/>
  <c r="M3612" i="2"/>
  <c r="N3612" i="2" s="1"/>
  <c r="X3578" i="2"/>
  <c r="N3574" i="2"/>
  <c r="O3556" i="2"/>
  <c r="N3550" i="2"/>
  <c r="N3543" i="2"/>
  <c r="M3537" i="2"/>
  <c r="N3537" i="2" s="1"/>
  <c r="X3534" i="2"/>
  <c r="O3532" i="2"/>
  <c r="O3530" i="2"/>
  <c r="M3526" i="2"/>
  <c r="O3521" i="2"/>
  <c r="O3512" i="2"/>
  <c r="N3507" i="2"/>
  <c r="O3480" i="2"/>
  <c r="N3475" i="2"/>
  <c r="O3448" i="2"/>
  <c r="N3443" i="2"/>
  <c r="O3416" i="2"/>
  <c r="N3411" i="2"/>
  <c r="O3384" i="2"/>
  <c r="N3379" i="2"/>
  <c r="Y3367" i="2"/>
  <c r="Z3348" i="2"/>
  <c r="Y3347" i="2"/>
  <c r="M3347" i="2"/>
  <c r="M3346" i="2"/>
  <c r="N3346" i="2" s="1"/>
  <c r="X3342" i="2"/>
  <c r="N3330" i="2"/>
  <c r="N3327" i="2"/>
  <c r="O3323" i="2"/>
  <c r="N3319" i="2"/>
  <c r="M3300" i="2"/>
  <c r="O3295" i="2"/>
  <c r="O3280" i="2"/>
  <c r="Y3277" i="2"/>
  <c r="Y3273" i="2"/>
  <c r="Y3259" i="2"/>
  <c r="X3248" i="2"/>
  <c r="M3247" i="2"/>
  <c r="N3247" i="2" s="1"/>
  <c r="N3246" i="2"/>
  <c r="O3246" i="2"/>
  <c r="N3240" i="2"/>
  <c r="O3239" i="2"/>
  <c r="M3228" i="2"/>
  <c r="N3228" i="2" s="1"/>
  <c r="X3220" i="2"/>
  <c r="Y3215" i="2"/>
  <c r="N3215" i="2"/>
  <c r="N3205" i="2"/>
  <c r="X3190" i="2"/>
  <c r="N3186" i="2"/>
  <c r="X3165" i="2"/>
  <c r="O3158" i="2"/>
  <c r="Y3154" i="2"/>
  <c r="X3152" i="2"/>
  <c r="Y3152" i="2"/>
  <c r="M3146" i="2"/>
  <c r="N3146" i="2" s="1"/>
  <c r="Y3144" i="2"/>
  <c r="Z3144" i="2" s="1"/>
  <c r="N3142" i="2"/>
  <c r="O3141" i="2"/>
  <c r="O3140" i="2"/>
  <c r="M3137" i="2"/>
  <c r="N3137" i="2" s="1"/>
  <c r="Y3134" i="2"/>
  <c r="Z3134" i="2" s="1"/>
  <c r="Y3131" i="2"/>
  <c r="Z3131" i="2" s="1"/>
  <c r="N3130" i="2"/>
  <c r="N3122" i="2"/>
  <c r="M3117" i="2"/>
  <c r="X3111" i="2"/>
  <c r="Y3094" i="2"/>
  <c r="Y3090" i="2"/>
  <c r="O3090" i="2"/>
  <c r="Y3083" i="2"/>
  <c r="W3083" i="2"/>
  <c r="X3082" i="2"/>
  <c r="Z3082" i="2" s="1"/>
  <c r="M3079" i="2"/>
  <c r="N3079" i="2" s="1"/>
  <c r="Y3073" i="2"/>
  <c r="M3069" i="2"/>
  <c r="X3060" i="2"/>
  <c r="Z3060" i="2" s="1"/>
  <c r="O3054" i="2"/>
  <c r="M3029" i="2"/>
  <c r="N3029" i="2" s="1"/>
  <c r="N3017" i="2"/>
  <c r="O3017" i="2"/>
  <c r="Y3001" i="2"/>
  <c r="W3001" i="2"/>
  <c r="X3001" i="2"/>
  <c r="M2999" i="2"/>
  <c r="N2999" i="2" s="1"/>
  <c r="Y2997" i="2"/>
  <c r="X2996" i="2"/>
  <c r="W2996" i="2"/>
  <c r="Y2996" i="2"/>
  <c r="X2984" i="2"/>
  <c r="Y2984" i="2"/>
  <c r="O2981" i="2"/>
  <c r="W2978" i="2"/>
  <c r="X2978" i="2"/>
  <c r="Y2978" i="2"/>
  <c r="W2975" i="2"/>
  <c r="X2975" i="2"/>
  <c r="Y2975" i="2"/>
  <c r="O2950" i="2"/>
  <c r="W2946" i="2"/>
  <c r="Y2946" i="2"/>
  <c r="X2946" i="2"/>
  <c r="X2940" i="2"/>
  <c r="W2940" i="2"/>
  <c r="Y2940" i="2"/>
  <c r="X2938" i="2"/>
  <c r="Y2938" i="2"/>
  <c r="W2938" i="2"/>
  <c r="X2922" i="2"/>
  <c r="Y2922" i="2"/>
  <c r="W2918" i="2"/>
  <c r="X2918" i="2"/>
  <c r="O2916" i="2"/>
  <c r="Y2908" i="2"/>
  <c r="W2908" i="2"/>
  <c r="X2905" i="2"/>
  <c r="Y2905" i="2"/>
  <c r="W2905" i="2"/>
  <c r="W2903" i="2"/>
  <c r="X2903" i="2"/>
  <c r="Y2903" i="2"/>
  <c r="N2900" i="2"/>
  <c r="O2900" i="2"/>
  <c r="X2893" i="2"/>
  <c r="W2893" i="2"/>
  <c r="Y2893" i="2"/>
  <c r="W2883" i="2"/>
  <c r="Y2883" i="2"/>
  <c r="X2883" i="2"/>
  <c r="W2871" i="2"/>
  <c r="X2871" i="2"/>
  <c r="X2865" i="2"/>
  <c r="W2865" i="2"/>
  <c r="Y2865" i="2"/>
  <c r="O2859" i="2"/>
  <c r="N2859" i="2"/>
  <c r="Y2840" i="2"/>
  <c r="W2840" i="2"/>
  <c r="X2840" i="2"/>
  <c r="W2830" i="2"/>
  <c r="X2830" i="2"/>
  <c r="Y2830" i="2"/>
  <c r="X2820" i="2"/>
  <c r="W2820" i="2"/>
  <c r="Y2811" i="2"/>
  <c r="W2811" i="2"/>
  <c r="X2811" i="2"/>
  <c r="O2801" i="2"/>
  <c r="Y2787" i="2"/>
  <c r="W2787" i="2"/>
  <c r="X2787" i="2"/>
  <c r="Y2758" i="2"/>
  <c r="W2758" i="2"/>
  <c r="X2758" i="2"/>
  <c r="O2754" i="2"/>
  <c r="Y2746" i="2"/>
  <c r="W2746" i="2"/>
  <c r="X2746" i="2"/>
  <c r="W2736" i="2"/>
  <c r="Y2736" i="2"/>
  <c r="X2736" i="2"/>
  <c r="X2727" i="2"/>
  <c r="W2727" i="2"/>
  <c r="Y2727" i="2"/>
  <c r="W2717" i="2"/>
  <c r="X2717" i="2"/>
  <c r="W2713" i="2"/>
  <c r="X2713" i="2"/>
  <c r="Y2713" i="2"/>
  <c r="Y2705" i="2"/>
  <c r="O2685" i="2"/>
  <c r="Y2664" i="2"/>
  <c r="Y2599" i="2"/>
  <c r="M3275" i="2"/>
  <c r="O3274" i="2"/>
  <c r="Y3272" i="2"/>
  <c r="X3272" i="2"/>
  <c r="W3272" i="2"/>
  <c r="X3265" i="2"/>
  <c r="W3265" i="2"/>
  <c r="W3251" i="2"/>
  <c r="X3246" i="2"/>
  <c r="Y3246" i="2"/>
  <c r="O3242" i="2"/>
  <c r="Y3579" i="2"/>
  <c r="O3540" i="2"/>
  <c r="Y3374" i="2"/>
  <c r="X3371" i="2"/>
  <c r="Y3371" i="2"/>
  <c r="W3370" i="2"/>
  <c r="Y3358" i="2"/>
  <c r="X3358" i="2"/>
  <c r="N3353" i="2"/>
  <c r="Y3775" i="2"/>
  <c r="M3774" i="2"/>
  <c r="N3774" i="2" s="1"/>
  <c r="Y3743" i="2"/>
  <c r="M3742" i="2"/>
  <c r="N3742" i="2" s="1"/>
  <c r="Y3711" i="2"/>
  <c r="M3710" i="2"/>
  <c r="N3710" i="2" s="1"/>
  <c r="Y3679" i="2"/>
  <c r="M3678" i="2"/>
  <c r="N3678" i="2" s="1"/>
  <c r="Y3647" i="2"/>
  <c r="M3646" i="2"/>
  <c r="N3646" i="2" s="1"/>
  <c r="N3606" i="2"/>
  <c r="Y3598" i="2"/>
  <c r="N3582" i="2"/>
  <c r="Y3575" i="2"/>
  <c r="N3575" i="2"/>
  <c r="M3569" i="2"/>
  <c r="N3569" i="2" s="1"/>
  <c r="M3558" i="2"/>
  <c r="Y3553" i="2"/>
  <c r="N3539" i="2"/>
  <c r="O3528" i="2"/>
  <c r="Y3522" i="2"/>
  <c r="N3489" i="2"/>
  <c r="N3457" i="2"/>
  <c r="N3425" i="2"/>
  <c r="N3393" i="2"/>
  <c r="M3371" i="2"/>
  <c r="N3345" i="2"/>
  <c r="O3330" i="2"/>
  <c r="M3312" i="2"/>
  <c r="N3312" i="2" s="1"/>
  <c r="N3311" i="2"/>
  <c r="O3304" i="2"/>
  <c r="M3296" i="2"/>
  <c r="N3296" i="2" s="1"/>
  <c r="X3277" i="2"/>
  <c r="Z3277" i="2" s="1"/>
  <c r="N3276" i="2"/>
  <c r="N3269" i="2"/>
  <c r="O3269" i="2"/>
  <c r="N3265" i="2"/>
  <c r="N3233" i="2"/>
  <c r="O3232" i="2"/>
  <c r="N3227" i="2"/>
  <c r="N3222" i="2"/>
  <c r="O3214" i="2"/>
  <c r="M3188" i="2"/>
  <c r="N3188" i="2" s="1"/>
  <c r="M3187" i="2"/>
  <c r="N3187" i="2" s="1"/>
  <c r="N3183" i="2"/>
  <c r="M3172" i="2"/>
  <c r="N3172" i="2" s="1"/>
  <c r="N3168" i="2"/>
  <c r="O3167" i="2"/>
  <c r="Y3163" i="2"/>
  <c r="N3162" i="2"/>
  <c r="O3154" i="2"/>
  <c r="W3138" i="2"/>
  <c r="Z3138" i="2" s="1"/>
  <c r="O3129" i="2"/>
  <c r="M3118" i="2"/>
  <c r="N3113" i="2"/>
  <c r="O3109" i="2"/>
  <c r="M3108" i="2"/>
  <c r="O3107" i="2"/>
  <c r="O3106" i="2"/>
  <c r="N3106" i="2"/>
  <c r="N3104" i="2"/>
  <c r="O3104" i="2"/>
  <c r="N3089" i="2"/>
  <c r="Y3065" i="2"/>
  <c r="X3065" i="2"/>
  <c r="O3056" i="2"/>
  <c r="N3056" i="2"/>
  <c r="M3055" i="2"/>
  <c r="N3055" i="2" s="1"/>
  <c r="Y3048" i="2"/>
  <c r="Y3043" i="2"/>
  <c r="X3043" i="2"/>
  <c r="O3038" i="2"/>
  <c r="M3037" i="2"/>
  <c r="N3037" i="2" s="1"/>
  <c r="Y3031" i="2"/>
  <c r="W3031" i="2"/>
  <c r="N3019" i="2"/>
  <c r="Y3014" i="2"/>
  <c r="O3011" i="2"/>
  <c r="M3010" i="2"/>
  <c r="N3010" i="2" s="1"/>
  <c r="X3006" i="2"/>
  <c r="W3006" i="2"/>
  <c r="Y3006" i="2"/>
  <c r="N3000" i="2"/>
  <c r="Y2995" i="2"/>
  <c r="W2995" i="2"/>
  <c r="N2992" i="2"/>
  <c r="O2991" i="2"/>
  <c r="W2983" i="2"/>
  <c r="Y2983" i="2"/>
  <c r="X2983" i="2"/>
  <c r="W2982" i="2"/>
  <c r="X2982" i="2"/>
  <c r="N2981" i="2"/>
  <c r="N2972" i="2"/>
  <c r="O2972" i="2"/>
  <c r="N2964" i="2"/>
  <c r="O2964" i="2"/>
  <c r="N2950" i="2"/>
  <c r="M2934" i="2"/>
  <c r="W2910" i="2"/>
  <c r="Y2910" i="2"/>
  <c r="X2890" i="2"/>
  <c r="W2890" i="2"/>
  <c r="Y2890" i="2"/>
  <c r="X2877" i="2"/>
  <c r="W2877" i="2"/>
  <c r="Y2877" i="2"/>
  <c r="X2873" i="2"/>
  <c r="Y2873" i="2"/>
  <c r="X2857" i="2"/>
  <c r="Y2857" i="2"/>
  <c r="W2857" i="2"/>
  <c r="X2846" i="2"/>
  <c r="Y2846" i="2"/>
  <c r="M2838" i="2"/>
  <c r="X2833" i="2"/>
  <c r="Y2833" i="2"/>
  <c r="W2833" i="2"/>
  <c r="O2781" i="2"/>
  <c r="W2765" i="2"/>
  <c r="X2765" i="2"/>
  <c r="Y2765" i="2"/>
  <c r="O2756" i="2"/>
  <c r="N2756" i="2"/>
  <c r="X2724" i="2"/>
  <c r="Y2724" i="2"/>
  <c r="W2724" i="2"/>
  <c r="Y2706" i="2"/>
  <c r="W2696" i="2"/>
  <c r="Y2696" i="2"/>
  <c r="X2696" i="2"/>
  <c r="N2683" i="2"/>
  <c r="O2683" i="2"/>
  <c r="W2672" i="2"/>
  <c r="Y2672" i="2"/>
  <c r="X2672" i="2"/>
  <c r="X2668" i="2"/>
  <c r="Y2668" i="2"/>
  <c r="W2668" i="2"/>
  <c r="Y2660" i="2"/>
  <c r="Y2630" i="2"/>
  <c r="W2630" i="2"/>
  <c r="X2630" i="2"/>
  <c r="W2557" i="2"/>
  <c r="Y2557" i="2"/>
  <c r="X2557" i="2"/>
  <c r="Y2576" i="2"/>
  <c r="Y2601" i="2"/>
  <c r="Y2613" i="2"/>
  <c r="Y2669" i="2"/>
  <c r="Y2567" i="2"/>
  <c r="Y2581" i="2"/>
  <c r="Y2583" i="2"/>
  <c r="Y2708" i="2"/>
  <c r="Y2737" i="2"/>
  <c r="Y2891" i="2"/>
  <c r="Z2891" i="2" s="1"/>
  <c r="Y2889" i="2"/>
  <c r="Z2889" i="2" s="1"/>
  <c r="Y2642" i="2"/>
  <c r="Y2701" i="2"/>
  <c r="Y2804" i="2"/>
  <c r="Y2849" i="2"/>
  <c r="Y2594" i="2"/>
  <c r="Y2680" i="2"/>
  <c r="Y2753" i="2"/>
  <c r="Y2577" i="2"/>
  <c r="Y2855" i="2"/>
  <c r="Z2855" i="2" s="1"/>
  <c r="Y3086" i="2"/>
  <c r="Y2825" i="2"/>
  <c r="Y2487" i="2"/>
  <c r="O3210" i="2"/>
  <c r="M3204" i="2"/>
  <c r="N3204" i="2" s="1"/>
  <c r="O3101" i="2"/>
  <c r="Y3098" i="2"/>
  <c r="W3098" i="2"/>
  <c r="M3073" i="2"/>
  <c r="Y3512" i="2"/>
  <c r="O3508" i="2"/>
  <c r="W3506" i="2"/>
  <c r="O3501" i="2"/>
  <c r="X3496" i="2"/>
  <c r="Y3496" i="2"/>
  <c r="O3495" i="2"/>
  <c r="W3490" i="2"/>
  <c r="W3488" i="2"/>
  <c r="Y3482" i="2"/>
  <c r="O3469" i="2"/>
  <c r="X3464" i="2"/>
  <c r="Y3464" i="2"/>
  <c r="W3458" i="2"/>
  <c r="O3776" i="2"/>
  <c r="O3772" i="2"/>
  <c r="N3757" i="2"/>
  <c r="N3755" i="2"/>
  <c r="Y3744" i="2"/>
  <c r="Z3744" i="2" s="1"/>
  <c r="O3744" i="2"/>
  <c r="X3743" i="2"/>
  <c r="O3740" i="2"/>
  <c r="N3725" i="2"/>
  <c r="N3723" i="2"/>
  <c r="Y3718" i="2"/>
  <c r="Z3718" i="2" s="1"/>
  <c r="Y3713" i="2"/>
  <c r="Y3712" i="2"/>
  <c r="Z3712" i="2" s="1"/>
  <c r="X3711" i="2"/>
  <c r="O3708" i="2"/>
  <c r="N3693" i="2"/>
  <c r="N3691" i="2"/>
  <c r="Y3686" i="2"/>
  <c r="Z3686" i="2" s="1"/>
  <c r="Y3681" i="2"/>
  <c r="Y3680" i="2"/>
  <c r="Z3680" i="2" s="1"/>
  <c r="X3679" i="2"/>
  <c r="N3666" i="2"/>
  <c r="Y3648" i="2"/>
  <c r="Z3648" i="2" s="1"/>
  <c r="O3648" i="2"/>
  <c r="X3647" i="2"/>
  <c r="O3644" i="2"/>
  <c r="Y3630" i="2"/>
  <c r="Z3630" i="2" s="1"/>
  <c r="N3614" i="2"/>
  <c r="Y3607" i="2"/>
  <c r="Z3607" i="2" s="1"/>
  <c r="M3601" i="2"/>
  <c r="N3601" i="2" s="1"/>
  <c r="M3590" i="2"/>
  <c r="O3576" i="2"/>
  <c r="X3575" i="2"/>
  <c r="Z3575" i="2" s="1"/>
  <c r="N3571" i="2"/>
  <c r="N3562" i="2"/>
  <c r="Y3556" i="2"/>
  <c r="Y3554" i="2"/>
  <c r="Y3544" i="2"/>
  <c r="Z3544" i="2" s="1"/>
  <c r="O3541" i="2"/>
  <c r="X3522" i="2"/>
  <c r="N3517" i="2"/>
  <c r="N3510" i="2"/>
  <c r="N3500" i="2"/>
  <c r="O3496" i="2"/>
  <c r="N3485" i="2"/>
  <c r="N3478" i="2"/>
  <c r="N3468" i="2"/>
  <c r="O3464" i="2"/>
  <c r="Y3461" i="2"/>
  <c r="Y3440" i="2"/>
  <c r="N3436" i="2"/>
  <c r="O3435" i="2"/>
  <c r="O3432" i="2"/>
  <c r="Y3429" i="2"/>
  <c r="Y3408" i="2"/>
  <c r="N3404" i="2"/>
  <c r="O3403" i="2"/>
  <c r="O3400" i="2"/>
  <c r="Y3397" i="2"/>
  <c r="Y3376" i="2"/>
  <c r="O3370" i="2"/>
  <c r="W3367" i="2"/>
  <c r="Z3367" i="2" s="1"/>
  <c r="N3365" i="2"/>
  <c r="O3365" i="2"/>
  <c r="X3363" i="2"/>
  <c r="N3359" i="2"/>
  <c r="X3347" i="2"/>
  <c r="Y3338" i="2"/>
  <c r="N3329" i="2"/>
  <c r="Y3327" i="2"/>
  <c r="X3327" i="2"/>
  <c r="O3326" i="2"/>
  <c r="O3311" i="2"/>
  <c r="N3288" i="2"/>
  <c r="X3285" i="2"/>
  <c r="Y3285" i="2"/>
  <c r="M3284" i="2"/>
  <c r="N3284" i="2" s="1"/>
  <c r="X3280" i="2"/>
  <c r="X3279" i="2"/>
  <c r="X3273" i="2"/>
  <c r="M3268" i="2"/>
  <c r="N3268" i="2" s="1"/>
  <c r="O3264" i="2"/>
  <c r="N3262" i="2"/>
  <c r="O3261" i="2"/>
  <c r="X3259" i="2"/>
  <c r="N3256" i="2"/>
  <c r="X3252" i="2"/>
  <c r="Y3252" i="2"/>
  <c r="Y3251" i="2"/>
  <c r="Y3190" i="2"/>
  <c r="Y3179" i="2"/>
  <c r="O3169" i="2"/>
  <c r="Y3165" i="2"/>
  <c r="Z3165" i="2" s="1"/>
  <c r="X3162" i="2"/>
  <c r="Y3141" i="2"/>
  <c r="O3121" i="2"/>
  <c r="M3114" i="2"/>
  <c r="N3114" i="2" s="1"/>
  <c r="Y3111" i="2"/>
  <c r="Y3110" i="2"/>
  <c r="X3110" i="2"/>
  <c r="N3105" i="2"/>
  <c r="O3097" i="2"/>
  <c r="X3094" i="2"/>
  <c r="Z3094" i="2" s="1"/>
  <c r="X3070" i="2"/>
  <c r="W3070" i="2"/>
  <c r="Y3070" i="2"/>
  <c r="Y3063" i="2"/>
  <c r="W3063" i="2"/>
  <c r="X3063" i="2"/>
  <c r="M3059" i="2"/>
  <c r="N3059" i="2" s="1"/>
  <c r="M3050" i="2"/>
  <c r="N3050" i="2" s="1"/>
  <c r="Y3033" i="2"/>
  <c r="W3033" i="2"/>
  <c r="X3028" i="2"/>
  <c r="Y3028" i="2"/>
  <c r="W3028" i="2"/>
  <c r="O3019" i="2"/>
  <c r="O3013" i="2"/>
  <c r="W3007" i="2"/>
  <c r="Y3007" i="2"/>
  <c r="O3001" i="2"/>
  <c r="X2998" i="2"/>
  <c r="W2998" i="2"/>
  <c r="Y2998" i="2"/>
  <c r="W2997" i="2"/>
  <c r="Z2997" i="2" s="1"/>
  <c r="Y2987" i="2"/>
  <c r="W2987" i="2"/>
  <c r="W2977" i="2"/>
  <c r="X2977" i="2"/>
  <c r="Y2977" i="2"/>
  <c r="X2966" i="2"/>
  <c r="W2966" i="2"/>
  <c r="Y2966" i="2"/>
  <c r="O2962" i="2"/>
  <c r="X2956" i="2"/>
  <c r="W2956" i="2"/>
  <c r="Y2956" i="2"/>
  <c r="M2938" i="2"/>
  <c r="N2938" i="2" s="1"/>
  <c r="X2936" i="2"/>
  <c r="Y2936" i="2"/>
  <c r="X2930" i="2"/>
  <c r="Y2930" i="2"/>
  <c r="O2917" i="2"/>
  <c r="O2902" i="2"/>
  <c r="N2902" i="2"/>
  <c r="O2897" i="2"/>
  <c r="M2883" i="2"/>
  <c r="N2883" i="2" s="1"/>
  <c r="X2872" i="2"/>
  <c r="Y2872" i="2"/>
  <c r="X2867" i="2"/>
  <c r="Y2867" i="2"/>
  <c r="W2867" i="2"/>
  <c r="W2858" i="2"/>
  <c r="X2858" i="2"/>
  <c r="Y2858" i="2"/>
  <c r="X2852" i="2"/>
  <c r="Y2852" i="2"/>
  <c r="W2852" i="2"/>
  <c r="M2842" i="2"/>
  <c r="N2842" i="2" s="1"/>
  <c r="X2834" i="2"/>
  <c r="Y2834" i="2"/>
  <c r="W2834" i="2"/>
  <c r="W2832" i="2"/>
  <c r="X2832" i="2"/>
  <c r="Y2832" i="2"/>
  <c r="W2831" i="2"/>
  <c r="X2831" i="2"/>
  <c r="Y2831" i="2"/>
  <c r="O2830" i="2"/>
  <c r="X2828" i="2"/>
  <c r="W2828" i="2"/>
  <c r="Y2828" i="2"/>
  <c r="W2821" i="2"/>
  <c r="X2821" i="2"/>
  <c r="X2799" i="2"/>
  <c r="W2799" i="2"/>
  <c r="X2796" i="2"/>
  <c r="Y2796" i="2"/>
  <c r="W2796" i="2"/>
  <c r="X2783" i="2"/>
  <c r="W2783" i="2"/>
  <c r="Y2783" i="2"/>
  <c r="Y2778" i="2"/>
  <c r="X2778" i="2"/>
  <c r="W2778" i="2"/>
  <c r="Y2771" i="2"/>
  <c r="W2771" i="2"/>
  <c r="X2771" i="2"/>
  <c r="X2769" i="2"/>
  <c r="Y2769" i="2"/>
  <c r="Y2750" i="2"/>
  <c r="X2750" i="2"/>
  <c r="Y2728" i="2"/>
  <c r="Y2707" i="2"/>
  <c r="W2707" i="2"/>
  <c r="X2707" i="2"/>
  <c r="Y2694" i="2"/>
  <c r="W2694" i="2"/>
  <c r="X2694" i="2"/>
  <c r="X2689" i="2"/>
  <c r="W2689" i="2"/>
  <c r="Y2689" i="2"/>
  <c r="Y2665" i="2"/>
  <c r="X2647" i="2"/>
  <c r="W2647" i="2"/>
  <c r="Y2647" i="2"/>
  <c r="Y2645" i="2"/>
  <c r="O3234" i="2"/>
  <c r="Y3232" i="2"/>
  <c r="X3232" i="2"/>
  <c r="M3231" i="2"/>
  <c r="N3231" i="2" s="1"/>
  <c r="O3230" i="2"/>
  <c r="Y3228" i="2"/>
  <c r="X3228" i="2"/>
  <c r="M3209" i="2"/>
  <c r="N3209" i="2" s="1"/>
  <c r="O3208" i="2"/>
  <c r="O3203" i="2"/>
  <c r="W3077" i="2"/>
  <c r="X3077" i="2"/>
  <c r="Y3067" i="2"/>
  <c r="W3067" i="2"/>
  <c r="M3061" i="2"/>
  <c r="N3061" i="2" s="1"/>
  <c r="Y3480" i="2"/>
  <c r="O3476" i="2"/>
  <c r="W3474" i="2"/>
  <c r="O3463" i="2"/>
  <c r="W3456" i="2"/>
  <c r="Y3450" i="2"/>
  <c r="Y3782" i="2"/>
  <c r="Z3782" i="2" s="1"/>
  <c r="Y3777" i="2"/>
  <c r="Y3776" i="2"/>
  <c r="Z3776" i="2" s="1"/>
  <c r="X3775" i="2"/>
  <c r="N3762" i="2"/>
  <c r="Y3750" i="2"/>
  <c r="Z3750" i="2" s="1"/>
  <c r="Y3745" i="2"/>
  <c r="N3730" i="2"/>
  <c r="O3712" i="2"/>
  <c r="N3698" i="2"/>
  <c r="O3680" i="2"/>
  <c r="O3676" i="2"/>
  <c r="N3661" i="2"/>
  <c r="N3659" i="2"/>
  <c r="Y3654" i="2"/>
  <c r="Z3654" i="2" s="1"/>
  <c r="Y3649" i="2"/>
  <c r="O3620" i="2"/>
  <c r="X3614" i="2"/>
  <c r="O3603" i="2"/>
  <c r="Y3601" i="2"/>
  <c r="X3598" i="2"/>
  <c r="Y3596" i="2"/>
  <c r="Y3585" i="2"/>
  <c r="Y3573" i="2"/>
  <c r="N3573" i="2"/>
  <c r="N3564" i="2"/>
  <c r="O3560" i="2"/>
  <c r="X3553" i="2"/>
  <c r="Z3553" i="2" s="1"/>
  <c r="N3553" i="2"/>
  <c r="O3549" i="2"/>
  <c r="X3547" i="2"/>
  <c r="Y3535" i="2"/>
  <c r="Y3519" i="2"/>
  <c r="O3519" i="2"/>
  <c r="Y3504" i="2"/>
  <c r="Y3493" i="2"/>
  <c r="Y3472" i="2"/>
  <c r="N3453" i="2"/>
  <c r="N3446" i="2"/>
  <c r="N3421" i="2"/>
  <c r="N3414" i="2"/>
  <c r="N3389" i="2"/>
  <c r="N3382" i="2"/>
  <c r="M3366" i="2"/>
  <c r="O3362" i="2"/>
  <c r="N3358" i="2"/>
  <c r="O3351" i="2"/>
  <c r="Z3342" i="2"/>
  <c r="O3318" i="2"/>
  <c r="O3315" i="2"/>
  <c r="O3314" i="2"/>
  <c r="Y3248" i="2"/>
  <c r="X3233" i="2"/>
  <c r="Y3233" i="2"/>
  <c r="Y3220" i="2"/>
  <c r="N3218" i="2"/>
  <c r="N3217" i="2"/>
  <c r="X3215" i="2"/>
  <c r="Z3215" i="2" s="1"/>
  <c r="N3211" i="2"/>
  <c r="Y3205" i="2"/>
  <c r="W3202" i="2"/>
  <c r="X3202" i="2"/>
  <c r="O3201" i="2"/>
  <c r="M3194" i="2"/>
  <c r="N3194" i="2" s="1"/>
  <c r="N3193" i="2"/>
  <c r="O3193" i="2"/>
  <c r="X3191" i="2"/>
  <c r="Y3176" i="2"/>
  <c r="X3176" i="2"/>
  <c r="Y3159" i="2"/>
  <c r="X3159" i="2"/>
  <c r="W3154" i="2"/>
  <c r="Z3154" i="2" s="1"/>
  <c r="Y3146" i="2"/>
  <c r="X3126" i="2"/>
  <c r="Y3126" i="2"/>
  <c r="X3122" i="2"/>
  <c r="Y3122" i="2"/>
  <c r="X3090" i="2"/>
  <c r="N3088" i="2"/>
  <c r="O3088" i="2"/>
  <c r="W3080" i="2"/>
  <c r="X3080" i="2"/>
  <c r="W3073" i="2"/>
  <c r="Z3073" i="2" s="1"/>
  <c r="W3069" i="2"/>
  <c r="X3069" i="2"/>
  <c r="Y3069" i="2"/>
  <c r="X3068" i="2"/>
  <c r="W3068" i="2"/>
  <c r="Y3068" i="2"/>
  <c r="Y3066" i="2"/>
  <c r="X3066" i="2"/>
  <c r="W3061" i="2"/>
  <c r="Y3061" i="2"/>
  <c r="X3061" i="2"/>
  <c r="N3058" i="2"/>
  <c r="O3058" i="2"/>
  <c r="O3057" i="2"/>
  <c r="Y3051" i="2"/>
  <c r="W3051" i="2"/>
  <c r="X3051" i="2"/>
  <c r="N3040" i="2"/>
  <c r="O3040" i="2"/>
  <c r="Y3035" i="2"/>
  <c r="W3035" i="2"/>
  <c r="Y3032" i="2"/>
  <c r="X3032" i="2"/>
  <c r="W3022" i="2"/>
  <c r="Y3022" i="2"/>
  <c r="M3782" i="2"/>
  <c r="N3782" i="2" s="1"/>
  <c r="X3777" i="2"/>
  <c r="O3770" i="2"/>
  <c r="M3765" i="2"/>
  <c r="N3765" i="2" s="1"/>
  <c r="O3763" i="2"/>
  <c r="M3750" i="2"/>
  <c r="N3750" i="2" s="1"/>
  <c r="X3745" i="2"/>
  <c r="O3731" i="2"/>
  <c r="M3718" i="2"/>
  <c r="N3718" i="2" s="1"/>
  <c r="X3713" i="2"/>
  <c r="O3706" i="2"/>
  <c r="M3701" i="2"/>
  <c r="N3701" i="2" s="1"/>
  <c r="O3699" i="2"/>
  <c r="M3686" i="2"/>
  <c r="N3686" i="2" s="1"/>
  <c r="X3681" i="2"/>
  <c r="O3674" i="2"/>
  <c r="M3669" i="2"/>
  <c r="O3667" i="2"/>
  <c r="M3654" i="2"/>
  <c r="N3654" i="2" s="1"/>
  <c r="X3649" i="2"/>
  <c r="O3642" i="2"/>
  <c r="M3635" i="2"/>
  <c r="Y3633" i="2"/>
  <c r="Z3633" i="2" s="1"/>
  <c r="M3633" i="2"/>
  <c r="N3633" i="2" s="1"/>
  <c r="Y3628" i="2"/>
  <c r="Z3628" i="2" s="1"/>
  <c r="O3628" i="2"/>
  <c r="O3626" i="2"/>
  <c r="M3622" i="2"/>
  <c r="O3617" i="2"/>
  <c r="W3614" i="2"/>
  <c r="N3603" i="2"/>
  <c r="X3601" i="2"/>
  <c r="W3596" i="2"/>
  <c r="O3592" i="2"/>
  <c r="Y3588" i="2"/>
  <c r="Z3588" i="2" s="1"/>
  <c r="X3585" i="2"/>
  <c r="X3579" i="2"/>
  <c r="Y3567" i="2"/>
  <c r="Z3567" i="2" s="1"/>
  <c r="W3556" i="2"/>
  <c r="X3554" i="2"/>
  <c r="O3551" i="2"/>
  <c r="N3549" i="2"/>
  <c r="W3547" i="2"/>
  <c r="X3535" i="2"/>
  <c r="W3522" i="2"/>
  <c r="X3519" i="2"/>
  <c r="N3519" i="2"/>
  <c r="X3514" i="2"/>
  <c r="Z3514" i="2" s="1"/>
  <c r="X3512" i="2"/>
  <c r="N3509" i="2"/>
  <c r="Y3506" i="2"/>
  <c r="M3506" i="2"/>
  <c r="X3504" i="2"/>
  <c r="Y3502" i="2"/>
  <c r="Z3502" i="2" s="1"/>
  <c r="N3499" i="2"/>
  <c r="X3493" i="2"/>
  <c r="O3492" i="2"/>
  <c r="Y3490" i="2"/>
  <c r="Y3488" i="2"/>
  <c r="N3488" i="2"/>
  <c r="X3482" i="2"/>
  <c r="X3480" i="2"/>
  <c r="N3477" i="2"/>
  <c r="Y3474" i="2"/>
  <c r="M3474" i="2"/>
  <c r="X3472" i="2"/>
  <c r="Y3470" i="2"/>
  <c r="Z3470" i="2" s="1"/>
  <c r="N3467" i="2"/>
  <c r="Z3464" i="2"/>
  <c r="X3461" i="2"/>
  <c r="O3460" i="2"/>
  <c r="Y3458" i="2"/>
  <c r="Y3456" i="2"/>
  <c r="Z3456" i="2" s="1"/>
  <c r="N3456" i="2"/>
  <c r="X3450" i="2"/>
  <c r="N3445" i="2"/>
  <c r="M3442" i="2"/>
  <c r="N3442" i="2" s="1"/>
  <c r="X3440" i="2"/>
  <c r="Y3438" i="2"/>
  <c r="Z3438" i="2" s="1"/>
  <c r="N3435" i="2"/>
  <c r="X3429" i="2"/>
  <c r="Z3429" i="2" s="1"/>
  <c r="N3424" i="2"/>
  <c r="Z3421" i="2"/>
  <c r="X3416" i="2"/>
  <c r="Z3416" i="2" s="1"/>
  <c r="N3413" i="2"/>
  <c r="Y3410" i="2"/>
  <c r="Z3410" i="2" s="1"/>
  <c r="X3408" i="2"/>
  <c r="Y3406" i="2"/>
  <c r="Z3406" i="2" s="1"/>
  <c r="N3403" i="2"/>
  <c r="Z3400" i="2"/>
  <c r="X3397" i="2"/>
  <c r="O3396" i="2"/>
  <c r="Y3394" i="2"/>
  <c r="Y3392" i="2"/>
  <c r="N3392" i="2"/>
  <c r="Z3389" i="2"/>
  <c r="X3386" i="2"/>
  <c r="Z3386" i="2" s="1"/>
  <c r="X3384" i="2"/>
  <c r="Z3384" i="2" s="1"/>
  <c r="N3381" i="2"/>
  <c r="Y3378" i="2"/>
  <c r="Z3378" i="2" s="1"/>
  <c r="M3378" i="2"/>
  <c r="X3376" i="2"/>
  <c r="X3374" i="2"/>
  <c r="Z3374" i="2" s="1"/>
  <c r="Y3370" i="2"/>
  <c r="Z3370" i="2" s="1"/>
  <c r="W3363" i="2"/>
  <c r="O3360" i="2"/>
  <c r="Y3354" i="2"/>
  <c r="Y3345" i="2"/>
  <c r="Z3345" i="2" s="1"/>
  <c r="Z3344" i="2"/>
  <c r="X3338" i="2"/>
  <c r="M3336" i="2"/>
  <c r="X3334" i="2"/>
  <c r="Z3334" i="2" s="1"/>
  <c r="N3334" i="2"/>
  <c r="N3333" i="2"/>
  <c r="Z3331" i="2"/>
  <c r="N3321" i="2"/>
  <c r="N3315" i="2"/>
  <c r="N3314" i="2"/>
  <c r="Z3309" i="2"/>
  <c r="N3308" i="2"/>
  <c r="O3307" i="2"/>
  <c r="W3304" i="2"/>
  <c r="Z3304" i="2" s="1"/>
  <c r="O3302" i="2"/>
  <c r="X3300" i="2"/>
  <c r="Z3300" i="2" s="1"/>
  <c r="Y3299" i="2"/>
  <c r="Z3299" i="2" s="1"/>
  <c r="X3295" i="2"/>
  <c r="Z3295" i="2" s="1"/>
  <c r="O3294" i="2"/>
  <c r="O3289" i="2"/>
  <c r="O3287" i="2"/>
  <c r="Y3284" i="2"/>
  <c r="Z3284" i="2" s="1"/>
  <c r="N3283" i="2"/>
  <c r="N3282" i="2"/>
  <c r="W3280" i="2"/>
  <c r="W3279" i="2"/>
  <c r="Z3278" i="2"/>
  <c r="Y3276" i="2"/>
  <c r="Z3276" i="2" s="1"/>
  <c r="O3272" i="2"/>
  <c r="M3271" i="2"/>
  <c r="Y3265" i="2"/>
  <c r="Z3265" i="2" s="1"/>
  <c r="N3264" i="2"/>
  <c r="Y3254" i="2"/>
  <c r="Z3254" i="2" s="1"/>
  <c r="M3254" i="2"/>
  <c r="N3254" i="2" s="1"/>
  <c r="X3251" i="2"/>
  <c r="W3246" i="2"/>
  <c r="Z3243" i="2"/>
  <c r="M3243" i="2"/>
  <c r="N3242" i="2"/>
  <c r="Z3238" i="2"/>
  <c r="Z3235" i="2"/>
  <c r="N3234" i="2"/>
  <c r="W3232" i="2"/>
  <c r="W3228" i="2"/>
  <c r="Y3227" i="2"/>
  <c r="Z3227" i="2" s="1"/>
  <c r="Z3226" i="2"/>
  <c r="Y3223" i="2"/>
  <c r="O3223" i="2"/>
  <c r="X3214" i="2"/>
  <c r="N3213" i="2"/>
  <c r="O3213" i="2"/>
  <c r="Y3211" i="2"/>
  <c r="Z3211" i="2" s="1"/>
  <c r="N3210" i="2"/>
  <c r="X3205" i="2"/>
  <c r="O3200" i="2"/>
  <c r="Z3197" i="2"/>
  <c r="N3197" i="2"/>
  <c r="N3196" i="2"/>
  <c r="Y3183" i="2"/>
  <c r="Z3183" i="2" s="1"/>
  <c r="X3179" i="2"/>
  <c r="Z3178" i="2"/>
  <c r="Y3172" i="2"/>
  <c r="Y3171" i="2"/>
  <c r="Z3171" i="2" s="1"/>
  <c r="M3170" i="2"/>
  <c r="N3170" i="2" s="1"/>
  <c r="Y3151" i="2"/>
  <c r="Z3151" i="2" s="1"/>
  <c r="Y3145" i="2"/>
  <c r="Z3145" i="2" s="1"/>
  <c r="X3129" i="2"/>
  <c r="Z3129" i="2" s="1"/>
  <c r="Y3119" i="2"/>
  <c r="Z3119" i="2" s="1"/>
  <c r="X3117" i="2"/>
  <c r="X3115" i="2"/>
  <c r="Z3115" i="2" s="1"/>
  <c r="X3114" i="2"/>
  <c r="W3107" i="2"/>
  <c r="Z3107" i="2" s="1"/>
  <c r="N3101" i="2"/>
  <c r="Y3099" i="2"/>
  <c r="W3099" i="2"/>
  <c r="X3098" i="2"/>
  <c r="M3098" i="2"/>
  <c r="N3098" i="2" s="1"/>
  <c r="X3092" i="2"/>
  <c r="W3092" i="2"/>
  <c r="X3089" i="2"/>
  <c r="Y3089" i="2"/>
  <c r="Y3088" i="2"/>
  <c r="Z3088" i="2" s="1"/>
  <c r="O3085" i="2"/>
  <c r="M3084" i="2"/>
  <c r="N3084" i="2" s="1"/>
  <c r="O3082" i="2"/>
  <c r="X3079" i="2"/>
  <c r="Y3079" i="2"/>
  <c r="Y3078" i="2"/>
  <c r="X3078" i="2"/>
  <c r="Y3077" i="2"/>
  <c r="W3074" i="2"/>
  <c r="X3074" i="2"/>
  <c r="X3067" i="2"/>
  <c r="Z3053" i="2"/>
  <c r="M3047" i="2"/>
  <c r="N3047" i="2" s="1"/>
  <c r="Y3027" i="2"/>
  <c r="W3027" i="2"/>
  <c r="X3027" i="2"/>
  <c r="X3025" i="2"/>
  <c r="Z3025" i="2" s="1"/>
  <c r="Y3016" i="2"/>
  <c r="N3013" i="2"/>
  <c r="M3005" i="2"/>
  <c r="N3005" i="2" s="1"/>
  <c r="O3003" i="2"/>
  <c r="N3001" i="2"/>
  <c r="M2995" i="2"/>
  <c r="N2995" i="2" s="1"/>
  <c r="M2994" i="2"/>
  <c r="N2994" i="2" s="1"/>
  <c r="M2993" i="2"/>
  <c r="N2993" i="2" s="1"/>
  <c r="M2986" i="2"/>
  <c r="N2986" i="2" s="1"/>
  <c r="M2982" i="2"/>
  <c r="Y2980" i="2"/>
  <c r="Y2969" i="2"/>
  <c r="X2969" i="2"/>
  <c r="Z2968" i="2"/>
  <c r="Y2967" i="2"/>
  <c r="Z2967" i="2" s="1"/>
  <c r="Z2957" i="2"/>
  <c r="O2940" i="2"/>
  <c r="Y2929" i="2"/>
  <c r="X2929" i="2"/>
  <c r="M2927" i="2"/>
  <c r="N2927" i="2" s="1"/>
  <c r="O2922" i="2"/>
  <c r="W2919" i="2"/>
  <c r="Y2919" i="2"/>
  <c r="N2917" i="2"/>
  <c r="W2913" i="2"/>
  <c r="Y2913" i="2"/>
  <c r="X2913" i="2"/>
  <c r="X2911" i="2"/>
  <c r="W2911" i="2"/>
  <c r="Y2911" i="2"/>
  <c r="N2910" i="2"/>
  <c r="O2890" i="2"/>
  <c r="N2890" i="2"/>
  <c r="W2880" i="2"/>
  <c r="Y2880" i="2"/>
  <c r="X2880" i="2"/>
  <c r="X2874" i="2"/>
  <c r="Y2874" i="2"/>
  <c r="W2837" i="2"/>
  <c r="X2837" i="2"/>
  <c r="Y2837" i="2"/>
  <c r="N2830" i="2"/>
  <c r="W2816" i="2"/>
  <c r="Y2816" i="2"/>
  <c r="Y2801" i="2"/>
  <c r="Z2801" i="2" s="1"/>
  <c r="W2792" i="2"/>
  <c r="X2792" i="2"/>
  <c r="Y2792" i="2"/>
  <c r="X2788" i="2"/>
  <c r="W2788" i="2"/>
  <c r="O2764" i="2"/>
  <c r="O2758" i="2"/>
  <c r="X2743" i="2"/>
  <c r="Y2743" i="2"/>
  <c r="W2743" i="2"/>
  <c r="M2733" i="2"/>
  <c r="O2724" i="2"/>
  <c r="Y2637" i="2"/>
  <c r="N3733" i="2"/>
  <c r="O3684" i="2"/>
  <c r="X3562" i="2"/>
  <c r="Y3562" i="2"/>
  <c r="X3560" i="2"/>
  <c r="Y3560" i="2"/>
  <c r="O3509" i="2"/>
  <c r="O3477" i="2"/>
  <c r="W3453" i="2"/>
  <c r="X3453" i="2"/>
  <c r="Y3453" i="2"/>
  <c r="M3420" i="2"/>
  <c r="N3420" i="2" s="1"/>
  <c r="N3410" i="2"/>
  <c r="O3381" i="2"/>
  <c r="W3366" i="2"/>
  <c r="X3366" i="2"/>
  <c r="N3337" i="2"/>
  <c r="O3177" i="2"/>
  <c r="W3175" i="2"/>
  <c r="X3175" i="2"/>
  <c r="X3054" i="2"/>
  <c r="Y3054" i="2"/>
  <c r="M3051" i="2"/>
  <c r="N3051" i="2" s="1"/>
  <c r="W3045" i="2"/>
  <c r="X3045" i="2"/>
  <c r="Y3045" i="2"/>
  <c r="W2949" i="2"/>
  <c r="Y2949" i="2"/>
  <c r="M2946" i="2"/>
  <c r="W2941" i="2"/>
  <c r="X2941" i="2"/>
  <c r="Y2941" i="2"/>
  <c r="X2937" i="2"/>
  <c r="Y2937" i="2"/>
  <c r="W2937" i="2"/>
  <c r="O2936" i="2"/>
  <c r="N2936" i="2"/>
  <c r="Z2933" i="2"/>
  <c r="N2918" i="2"/>
  <c r="O2910" i="2"/>
  <c r="M2903" i="2"/>
  <c r="N2903" i="2" s="1"/>
  <c r="Y2899" i="2"/>
  <c r="X2899" i="2"/>
  <c r="Y2892" i="2"/>
  <c r="X2892" i="2"/>
  <c r="W2892" i="2"/>
  <c r="Y2884" i="2"/>
  <c r="W2884" i="2"/>
  <c r="X2884" i="2"/>
  <c r="W2882" i="2"/>
  <c r="Y2882" i="2"/>
  <c r="X2882" i="2"/>
  <c r="X2869" i="2"/>
  <c r="W2869" i="2"/>
  <c r="W2850" i="2"/>
  <c r="X2850" i="2"/>
  <c r="Y2850" i="2"/>
  <c r="W2847" i="2"/>
  <c r="X2847" i="2"/>
  <c r="Y2847" i="2"/>
  <c r="Y2841" i="2"/>
  <c r="W2841" i="2"/>
  <c r="X2841" i="2"/>
  <c r="Z2838" i="2"/>
  <c r="Y2822" i="2"/>
  <c r="W2822" i="2"/>
  <c r="W2817" i="2"/>
  <c r="X2817" i="2"/>
  <c r="X2812" i="2"/>
  <c r="W2812" i="2"/>
  <c r="W2797" i="2"/>
  <c r="X2797" i="2"/>
  <c r="Y2797" i="2"/>
  <c r="M2786" i="2"/>
  <c r="N2786" i="2" s="1"/>
  <c r="Y2779" i="2"/>
  <c r="W2779" i="2"/>
  <c r="X2779" i="2"/>
  <c r="W2776" i="2"/>
  <c r="Y2776" i="2"/>
  <c r="X2776" i="2"/>
  <c r="O2769" i="2"/>
  <c r="X2748" i="2"/>
  <c r="W2748" i="2"/>
  <c r="Y2748" i="2"/>
  <c r="Z2737" i="2"/>
  <c r="W2725" i="2"/>
  <c r="X2725" i="2"/>
  <c r="Y2725" i="2"/>
  <c r="Y2714" i="2"/>
  <c r="X2714" i="2"/>
  <c r="W2714" i="2"/>
  <c r="W2709" i="2"/>
  <c r="Y2709" i="2"/>
  <c r="X2709" i="2"/>
  <c r="Y2697" i="2"/>
  <c r="Y2678" i="2"/>
  <c r="W2678" i="2"/>
  <c r="X2678" i="2"/>
  <c r="Y2675" i="2"/>
  <c r="W2675" i="2"/>
  <c r="X2675" i="2"/>
  <c r="Y2674" i="2"/>
  <c r="Y2673" i="2"/>
  <c r="X2580" i="2"/>
  <c r="Y2580" i="2"/>
  <c r="W2580" i="2"/>
  <c r="O3780" i="2"/>
  <c r="N3637" i="2"/>
  <c r="O3624" i="2"/>
  <c r="W3590" i="2"/>
  <c r="X3590" i="2"/>
  <c r="N3581" i="2"/>
  <c r="W3573" i="2"/>
  <c r="Z3573" i="2" s="1"/>
  <c r="M3516" i="2"/>
  <c r="N3516" i="2" s="1"/>
  <c r="O3196" i="2"/>
  <c r="W3194" i="2"/>
  <c r="Y3194" i="2"/>
  <c r="Y3191" i="2"/>
  <c r="N3175" i="2"/>
  <c r="N3174" i="2"/>
  <c r="Y3167" i="2"/>
  <c r="X3167" i="2"/>
  <c r="Y3162" i="2"/>
  <c r="Z3162" i="2" s="1"/>
  <c r="M3153" i="2"/>
  <c r="N3153" i="2" s="1"/>
  <c r="W3146" i="2"/>
  <c r="Z3146" i="2" s="1"/>
  <c r="Y3142" i="2"/>
  <c r="W3142" i="2"/>
  <c r="W3141" i="2"/>
  <c r="Z3141" i="2" s="1"/>
  <c r="N3139" i="2"/>
  <c r="M3132" i="2"/>
  <c r="O3044" i="2"/>
  <c r="Y3448" i="2"/>
  <c r="Z3448" i="2" s="1"/>
  <c r="O3444" i="2"/>
  <c r="W3442" i="2"/>
  <c r="Z3442" i="2" s="1"/>
  <c r="O3437" i="2"/>
  <c r="X3432" i="2"/>
  <c r="Y3432" i="2"/>
  <c r="O3431" i="2"/>
  <c r="W3426" i="2"/>
  <c r="Z3426" i="2" s="1"/>
  <c r="W3424" i="2"/>
  <c r="Z3424" i="2" s="1"/>
  <c r="Y3418" i="2"/>
  <c r="Z3418" i="2" s="1"/>
  <c r="Y3341" i="2"/>
  <c r="Z3341" i="2" s="1"/>
  <c r="X3329" i="2"/>
  <c r="Y3329" i="2"/>
  <c r="W3322" i="2"/>
  <c r="X3322" i="2"/>
  <c r="Y3322" i="2"/>
  <c r="X3318" i="2"/>
  <c r="Y3318" i="2"/>
  <c r="N3317" i="2"/>
  <c r="O3317" i="2"/>
  <c r="X3311" i="2"/>
  <c r="Y3311" i="2"/>
  <c r="N3034" i="2"/>
  <c r="O3033" i="2"/>
  <c r="N3027" i="2"/>
  <c r="O3027" i="2"/>
  <c r="M3025" i="2"/>
  <c r="N3025" i="2" s="1"/>
  <c r="X3018" i="2"/>
  <c r="Y3018" i="2"/>
  <c r="M3014" i="2"/>
  <c r="W3010" i="2"/>
  <c r="Y3010" i="2"/>
  <c r="O3009" i="2"/>
  <c r="Y3000" i="2"/>
  <c r="W3000" i="2"/>
  <c r="X3000" i="2"/>
  <c r="X2994" i="2"/>
  <c r="W2994" i="2"/>
  <c r="Y2994" i="2"/>
  <c r="X2992" i="2"/>
  <c r="W2992" i="2"/>
  <c r="Y2992" i="2"/>
  <c r="W2981" i="2"/>
  <c r="Y2981" i="2"/>
  <c r="X2981" i="2"/>
  <c r="Y2970" i="2"/>
  <c r="W2970" i="2"/>
  <c r="X2970" i="2"/>
  <c r="W2959" i="2"/>
  <c r="X2959" i="2"/>
  <c r="Y2959" i="2"/>
  <c r="Y2958" i="2"/>
  <c r="W2958" i="2"/>
  <c r="W2954" i="2"/>
  <c r="X2954" i="2"/>
  <c r="X2952" i="2"/>
  <c r="W2952" i="2"/>
  <c r="Y2952" i="2"/>
  <c r="W2950" i="2"/>
  <c r="X2950" i="2"/>
  <c r="X2948" i="2"/>
  <c r="Y2948" i="2"/>
  <c r="W2948" i="2"/>
  <c r="W2934" i="2"/>
  <c r="X2934" i="2"/>
  <c r="Y2934" i="2"/>
  <c r="Y2931" i="2"/>
  <c r="W2931" i="2"/>
  <c r="X2931" i="2"/>
  <c r="Y2926" i="2"/>
  <c r="W2926" i="2"/>
  <c r="X2926" i="2"/>
  <c r="M2925" i="2"/>
  <c r="Y2916" i="2"/>
  <c r="W2916" i="2"/>
  <c r="X2916" i="2"/>
  <c r="O2874" i="2"/>
  <c r="O2858" i="2"/>
  <c r="M2849" i="2"/>
  <c r="Y2843" i="2"/>
  <c r="X2843" i="2"/>
  <c r="Y2835" i="2"/>
  <c r="W2835" i="2"/>
  <c r="X2835" i="2"/>
  <c r="W2829" i="2"/>
  <c r="Y2829" i="2"/>
  <c r="X2829" i="2"/>
  <c r="Z2823" i="2"/>
  <c r="Y2819" i="2"/>
  <c r="X2819" i="2"/>
  <c r="W2819" i="2"/>
  <c r="O2812" i="2"/>
  <c r="X2807" i="2"/>
  <c r="W2807" i="2"/>
  <c r="Y2807" i="2"/>
  <c r="W2802" i="2"/>
  <c r="X2802" i="2"/>
  <c r="Y2802" i="2"/>
  <c r="W2760" i="2"/>
  <c r="X2760" i="2"/>
  <c r="Y2760" i="2"/>
  <c r="M2753" i="2"/>
  <c r="O2748" i="2"/>
  <c r="Y2744" i="2"/>
  <c r="W2741" i="2"/>
  <c r="Y2741" i="2"/>
  <c r="X2732" i="2"/>
  <c r="Y2732" i="2"/>
  <c r="W2732" i="2"/>
  <c r="Y2723" i="2"/>
  <c r="W2723" i="2"/>
  <c r="X2723" i="2"/>
  <c r="Y2716" i="2"/>
  <c r="W2704" i="2"/>
  <c r="Y2704" i="2"/>
  <c r="X2704" i="2"/>
  <c r="X2695" i="2"/>
  <c r="W2695" i="2"/>
  <c r="Y2695" i="2"/>
  <c r="Y2685" i="2"/>
  <c r="Y2667" i="2"/>
  <c r="X2667" i="2"/>
  <c r="W2667" i="2"/>
  <c r="O2645" i="2"/>
  <c r="Y2610" i="2"/>
  <c r="N3486" i="2"/>
  <c r="N3454" i="2"/>
  <c r="N3422" i="2"/>
  <c r="N3390" i="2"/>
  <c r="N3323" i="2"/>
  <c r="N3307" i="2"/>
  <c r="M3236" i="2"/>
  <c r="N3236" i="2" s="1"/>
  <c r="N3185" i="2"/>
  <c r="N3158" i="2"/>
  <c r="N3148" i="2"/>
  <c r="N3126" i="2"/>
  <c r="N3107" i="2"/>
  <c r="N3100" i="2"/>
  <c r="M3078" i="2"/>
  <c r="N3078" i="2" s="1"/>
  <c r="N3072" i="2"/>
  <c r="N3068" i="2"/>
  <c r="N3054" i="2"/>
  <c r="M3039" i="2"/>
  <c r="N3039" i="2" s="1"/>
  <c r="O3023" i="2"/>
  <c r="M3018" i="2"/>
  <c r="N3018" i="2" s="1"/>
  <c r="O2997" i="2"/>
  <c r="N2987" i="2"/>
  <c r="Y2985" i="2"/>
  <c r="N2980" i="2"/>
  <c r="N2976" i="2"/>
  <c r="N2969" i="2"/>
  <c r="O2961" i="2"/>
  <c r="O2949" i="2"/>
  <c r="O2933" i="2"/>
  <c r="N2932" i="2"/>
  <c r="O2929" i="2"/>
  <c r="N2924" i="2"/>
  <c r="X2921" i="2"/>
  <c r="W2921" i="2"/>
  <c r="O2906" i="2"/>
  <c r="X2904" i="2"/>
  <c r="Y2904" i="2"/>
  <c r="X2901" i="2"/>
  <c r="Z2901" i="2" s="1"/>
  <c r="O2895" i="2"/>
  <c r="O2894" i="2"/>
  <c r="W2886" i="2"/>
  <c r="Y2886" i="2"/>
  <c r="N2877" i="2"/>
  <c r="W2870" i="2"/>
  <c r="X2870" i="2"/>
  <c r="O2868" i="2"/>
  <c r="Y2866" i="2"/>
  <c r="Z2866" i="2" s="1"/>
  <c r="X2861" i="2"/>
  <c r="W2861" i="2"/>
  <c r="Y2860" i="2"/>
  <c r="X2860" i="2"/>
  <c r="W2856" i="2"/>
  <c r="Y2856" i="2"/>
  <c r="O2855" i="2"/>
  <c r="N2854" i="2"/>
  <c r="M2851" i="2"/>
  <c r="N2851" i="2" s="1"/>
  <c r="O2850" i="2"/>
  <c r="N2850" i="2"/>
  <c r="N2848" i="2"/>
  <c r="Y2842" i="2"/>
  <c r="W2842" i="2"/>
  <c r="N2836" i="2"/>
  <c r="X2826" i="2"/>
  <c r="Y2826" i="2"/>
  <c r="W2818" i="2"/>
  <c r="X2818" i="2"/>
  <c r="Y2818" i="2"/>
  <c r="O2813" i="2"/>
  <c r="M2807" i="2"/>
  <c r="N2807" i="2" s="1"/>
  <c r="O2805" i="2"/>
  <c r="O2804" i="2"/>
  <c r="W2800" i="2"/>
  <c r="Y2800" i="2"/>
  <c r="X2800" i="2"/>
  <c r="Y2795" i="2"/>
  <c r="W2795" i="2"/>
  <c r="W2789" i="2"/>
  <c r="X2789" i="2"/>
  <c r="Y2789" i="2"/>
  <c r="Y2782" i="2"/>
  <c r="W2782" i="2"/>
  <c r="X2782" i="2"/>
  <c r="X2780" i="2"/>
  <c r="W2780" i="2"/>
  <c r="Y2780" i="2"/>
  <c r="X2775" i="2"/>
  <c r="Y2775" i="2"/>
  <c r="X2770" i="2"/>
  <c r="Z2770" i="2" s="1"/>
  <c r="O2766" i="2"/>
  <c r="N2764" i="2"/>
  <c r="M2759" i="2"/>
  <c r="N2759" i="2" s="1"/>
  <c r="X2751" i="2"/>
  <c r="W2751" i="2"/>
  <c r="N2748" i="2"/>
  <c r="Y2740" i="2"/>
  <c r="M2735" i="2"/>
  <c r="N2735" i="2" s="1"/>
  <c r="Y2715" i="2"/>
  <c r="X2715" i="2"/>
  <c r="W2712" i="2"/>
  <c r="Y2712" i="2"/>
  <c r="Z2705" i="2"/>
  <c r="O2694" i="2"/>
  <c r="X2673" i="2"/>
  <c r="W2673" i="2"/>
  <c r="Y2670" i="2"/>
  <c r="X2670" i="2"/>
  <c r="Y2657" i="2"/>
  <c r="X2644" i="2"/>
  <c r="Y2644" i="2"/>
  <c r="M2642" i="2"/>
  <c r="N2642" i="2" s="1"/>
  <c r="W2640" i="2"/>
  <c r="X2640" i="2"/>
  <c r="Y2640" i="2"/>
  <c r="Y2627" i="2"/>
  <c r="W2627" i="2"/>
  <c r="X2627" i="2"/>
  <c r="O2612" i="2"/>
  <c r="Y2590" i="2"/>
  <c r="X2590" i="2"/>
  <c r="W2590" i="2"/>
  <c r="W2584" i="2"/>
  <c r="Y2584" i="2"/>
  <c r="X2584" i="2"/>
  <c r="O2580" i="2"/>
  <c r="W2576" i="2"/>
  <c r="X2576" i="2"/>
  <c r="W2573" i="2"/>
  <c r="X2573" i="2"/>
  <c r="Y2573" i="2"/>
  <c r="X2569" i="2"/>
  <c r="Y2569" i="2"/>
  <c r="W2569" i="2"/>
  <c r="Y2561" i="2"/>
  <c r="X2561" i="2"/>
  <c r="X2554" i="2"/>
  <c r="W2554" i="2"/>
  <c r="Y2554" i="2"/>
  <c r="M2549" i="2"/>
  <c r="N2549" i="2" s="1"/>
  <c r="X2532" i="2"/>
  <c r="Y2532" i="2"/>
  <c r="W2532" i="2"/>
  <c r="O2526" i="2"/>
  <c r="W2488" i="2"/>
  <c r="Y2488" i="2"/>
  <c r="X2488" i="2"/>
  <c r="X2463" i="2"/>
  <c r="W2463" i="2"/>
  <c r="Y2463" i="2"/>
  <c r="Y2457" i="2"/>
  <c r="W2457" i="2"/>
  <c r="X2457" i="2"/>
  <c r="M2436" i="2"/>
  <c r="N2436" i="2" s="1"/>
  <c r="Y2391" i="2"/>
  <c r="N3046" i="2"/>
  <c r="N3042" i="2"/>
  <c r="M3022" i="2"/>
  <c r="N3022" i="2" s="1"/>
  <c r="Y2974" i="2"/>
  <c r="Z2974" i="2" s="1"/>
  <c r="Y2963" i="2"/>
  <c r="Z2963" i="2" s="1"/>
  <c r="N2960" i="2"/>
  <c r="X2951" i="2"/>
  <c r="Z2951" i="2" s="1"/>
  <c r="M2948" i="2"/>
  <c r="N2948" i="2" s="1"/>
  <c r="M2919" i="2"/>
  <c r="N2895" i="2"/>
  <c r="N2894" i="2"/>
  <c r="W2878" i="2"/>
  <c r="Y2878" i="2"/>
  <c r="Y2859" i="2"/>
  <c r="Z2859" i="2" s="1"/>
  <c r="O2852" i="2"/>
  <c r="W2825" i="2"/>
  <c r="X2825" i="2"/>
  <c r="X2791" i="2"/>
  <c r="W2791" i="2"/>
  <c r="Y2791" i="2"/>
  <c r="M2746" i="2"/>
  <c r="N2746" i="2" s="1"/>
  <c r="W2729" i="2"/>
  <c r="X2729" i="2"/>
  <c r="Y2729" i="2"/>
  <c r="Y2718" i="2"/>
  <c r="W2718" i="2"/>
  <c r="X2706" i="2"/>
  <c r="Z2706" i="2" s="1"/>
  <c r="M2702" i="2"/>
  <c r="N2702" i="2" s="1"/>
  <c r="X2700" i="2"/>
  <c r="Y2700" i="2"/>
  <c r="W2697" i="2"/>
  <c r="X2697" i="2"/>
  <c r="M2693" i="2"/>
  <c r="N2693" i="2" s="1"/>
  <c r="N2684" i="2"/>
  <c r="W2656" i="2"/>
  <c r="X2656" i="2"/>
  <c r="Y2656" i="2"/>
  <c r="W2645" i="2"/>
  <c r="X2645" i="2"/>
  <c r="O2644" i="2"/>
  <c r="W2637" i="2"/>
  <c r="X2637" i="2"/>
  <c r="W2624" i="2"/>
  <c r="X2624" i="2"/>
  <c r="Y2624" i="2"/>
  <c r="X2610" i="2"/>
  <c r="W2610" i="2"/>
  <c r="W2592" i="2"/>
  <c r="X2592" i="2"/>
  <c r="Y2592" i="2"/>
  <c r="W2562" i="2"/>
  <c r="X2562" i="2"/>
  <c r="Y2562" i="2"/>
  <c r="X2556" i="2"/>
  <c r="W2556" i="2"/>
  <c r="Y2556" i="2"/>
  <c r="W2544" i="2"/>
  <c r="X2544" i="2"/>
  <c r="Y2544" i="2"/>
  <c r="M2532" i="2"/>
  <c r="N2532" i="2" s="1"/>
  <c r="X2519" i="2"/>
  <c r="W2519" i="2"/>
  <c r="Y2519" i="2"/>
  <c r="X2503" i="2"/>
  <c r="Y2503" i="2"/>
  <c r="W2503" i="2"/>
  <c r="W2501" i="2"/>
  <c r="Y2501" i="2"/>
  <c r="X2501" i="2"/>
  <c r="M2500" i="2"/>
  <c r="O2485" i="2"/>
  <c r="Y2480" i="2"/>
  <c r="X2474" i="2"/>
  <c r="Y2474" i="2"/>
  <c r="W2464" i="2"/>
  <c r="X2464" i="2"/>
  <c r="Y2464" i="2"/>
  <c r="X2455" i="2"/>
  <c r="Y2455" i="2"/>
  <c r="W2455" i="2"/>
  <c r="M2442" i="2"/>
  <c r="N2442" i="2" s="1"/>
  <c r="X2431" i="2"/>
  <c r="W2431" i="2"/>
  <c r="Y2431" i="2"/>
  <c r="W2421" i="2"/>
  <c r="X2421" i="2"/>
  <c r="Y2421" i="2"/>
  <c r="W2752" i="2"/>
  <c r="Y2752" i="2"/>
  <c r="M2750" i="2"/>
  <c r="M2737" i="2"/>
  <c r="W2733" i="2"/>
  <c r="X2733" i="2"/>
  <c r="Y2733" i="2"/>
  <c r="Y2730" i="2"/>
  <c r="X2730" i="2"/>
  <c r="W2728" i="2"/>
  <c r="X2728" i="2"/>
  <c r="N2724" i="2"/>
  <c r="Y2691" i="2"/>
  <c r="W2691" i="2"/>
  <c r="Y2690" i="2"/>
  <c r="X2687" i="2"/>
  <c r="Y2687" i="2"/>
  <c r="N2685" i="2"/>
  <c r="O2672" i="2"/>
  <c r="N2672" i="2"/>
  <c r="X2663" i="2"/>
  <c r="W2663" i="2"/>
  <c r="Y2663" i="2"/>
  <c r="Y2662" i="2"/>
  <c r="W2662" i="2"/>
  <c r="X2660" i="2"/>
  <c r="W2660" i="2"/>
  <c r="X2658" i="2"/>
  <c r="Y2658" i="2"/>
  <c r="W2658" i="2"/>
  <c r="X2657" i="2"/>
  <c r="Y2651" i="2"/>
  <c r="X2651" i="2"/>
  <c r="W2651" i="2"/>
  <c r="Y2638" i="2"/>
  <c r="W2638" i="2"/>
  <c r="W2629" i="2"/>
  <c r="Y2629" i="2"/>
  <c r="X2629" i="2"/>
  <c r="X2628" i="2"/>
  <c r="Y2628" i="2"/>
  <c r="W2628" i="2"/>
  <c r="O2627" i="2"/>
  <c r="N2620" i="2"/>
  <c r="O2620" i="2"/>
  <c r="O2613" i="2"/>
  <c r="N2613" i="2"/>
  <c r="Y2611" i="2"/>
  <c r="X2611" i="2"/>
  <c r="W2611" i="2"/>
  <c r="M2594" i="2"/>
  <c r="N2594" i="2" s="1"/>
  <c r="O2590" i="2"/>
  <c r="Y2582" i="2"/>
  <c r="W2582" i="2"/>
  <c r="X2582" i="2"/>
  <c r="Y2578" i="2"/>
  <c r="X2577" i="2"/>
  <c r="W2577" i="2"/>
  <c r="X2559" i="2"/>
  <c r="W2559" i="2"/>
  <c r="Y2559" i="2"/>
  <c r="X2551" i="2"/>
  <c r="W2551" i="2"/>
  <c r="Y2551" i="2"/>
  <c r="Y2536" i="2"/>
  <c r="X2535" i="2"/>
  <c r="Y2535" i="2"/>
  <c r="W2533" i="2"/>
  <c r="Y2533" i="2"/>
  <c r="X2533" i="2"/>
  <c r="W2530" i="2"/>
  <c r="Y2530" i="2"/>
  <c r="X2530" i="2"/>
  <c r="X2516" i="2"/>
  <c r="Y2516" i="2"/>
  <c r="X2513" i="2"/>
  <c r="W2513" i="2"/>
  <c r="Y2513" i="2"/>
  <c r="X2495" i="2"/>
  <c r="Y2495" i="2"/>
  <c r="W2495" i="2"/>
  <c r="O2437" i="2"/>
  <c r="N2437" i="2"/>
  <c r="Y2435" i="2"/>
  <c r="W2435" i="2"/>
  <c r="X2435" i="2"/>
  <c r="W2429" i="2"/>
  <c r="Y2429" i="2"/>
  <c r="X2429" i="2"/>
  <c r="X2426" i="2"/>
  <c r="W2426" i="2"/>
  <c r="Y2426" i="2"/>
  <c r="X2412" i="2"/>
  <c r="Y2412" i="2"/>
  <c r="W2412" i="2"/>
  <c r="O2845" i="2"/>
  <c r="M2844" i="2"/>
  <c r="N2844" i="2" s="1"/>
  <c r="N2834" i="2"/>
  <c r="W2815" i="2"/>
  <c r="Y2815" i="2"/>
  <c r="W2814" i="2"/>
  <c r="X2814" i="2"/>
  <c r="Y2810" i="2"/>
  <c r="W2810" i="2"/>
  <c r="W2805" i="2"/>
  <c r="Y2805" i="2"/>
  <c r="O2788" i="2"/>
  <c r="O2776" i="2"/>
  <c r="N2776" i="2"/>
  <c r="M2772" i="2"/>
  <c r="N2772" i="2" s="1"/>
  <c r="W2757" i="2"/>
  <c r="X2757" i="2"/>
  <c r="Y2755" i="2"/>
  <c r="W2755" i="2"/>
  <c r="W2753" i="2"/>
  <c r="X2753" i="2"/>
  <c r="O2751" i="2"/>
  <c r="Y2747" i="2"/>
  <c r="W2747" i="2"/>
  <c r="X2747" i="2"/>
  <c r="Y2742" i="2"/>
  <c r="W2742" i="2"/>
  <c r="O2740" i="2"/>
  <c r="Y2734" i="2"/>
  <c r="X2734" i="2"/>
  <c r="X2719" i="2"/>
  <c r="Y2719" i="2"/>
  <c r="N2716" i="2"/>
  <c r="O2703" i="2"/>
  <c r="O2696" i="2"/>
  <c r="N2696" i="2"/>
  <c r="W2681" i="2"/>
  <c r="Y2681" i="2"/>
  <c r="X2681" i="2"/>
  <c r="W2680" i="2"/>
  <c r="X2680" i="2"/>
  <c r="Z2680" i="2" s="1"/>
  <c r="M2677" i="2"/>
  <c r="N2677" i="2" s="1"/>
  <c r="X2652" i="2"/>
  <c r="W2652" i="2"/>
  <c r="Y2652" i="2"/>
  <c r="X2650" i="2"/>
  <c r="W2650" i="2"/>
  <c r="Y2650" i="2"/>
  <c r="O2648" i="2"/>
  <c r="N2648" i="2"/>
  <c r="Y2646" i="2"/>
  <c r="W2646" i="2"/>
  <c r="X2646" i="2"/>
  <c r="M2606" i="2"/>
  <c r="X2588" i="2"/>
  <c r="W2588" i="2"/>
  <c r="Y2588" i="2"/>
  <c r="O2584" i="2"/>
  <c r="N2584" i="2"/>
  <c r="Y2574" i="2"/>
  <c r="W2574" i="2"/>
  <c r="X2574" i="2"/>
  <c r="Y2571" i="2"/>
  <c r="W2571" i="2"/>
  <c r="X2571" i="2"/>
  <c r="Y2566" i="2"/>
  <c r="W2566" i="2"/>
  <c r="X2566" i="2"/>
  <c r="Y2563" i="2"/>
  <c r="W2563" i="2"/>
  <c r="X2563" i="2"/>
  <c r="W2541" i="2"/>
  <c r="X2541" i="2"/>
  <c r="Y2541" i="2"/>
  <c r="M2529" i="2"/>
  <c r="Y2527" i="2"/>
  <c r="W2517" i="2"/>
  <c r="Y2517" i="2"/>
  <c r="W2509" i="2"/>
  <c r="X2509" i="2"/>
  <c r="Y2509" i="2"/>
  <c r="W2493" i="2"/>
  <c r="Y2493" i="2"/>
  <c r="X2493" i="2"/>
  <c r="Y2481" i="2"/>
  <c r="O2468" i="2"/>
  <c r="Y2438" i="2"/>
  <c r="W2438" i="2"/>
  <c r="X2438" i="2"/>
  <c r="Y2427" i="2"/>
  <c r="X2427" i="2"/>
  <c r="W2427" i="2"/>
  <c r="M2423" i="2"/>
  <c r="N2423" i="2" s="1"/>
  <c r="O2879" i="2"/>
  <c r="O2875" i="2"/>
  <c r="M2871" i="2"/>
  <c r="M2863" i="2"/>
  <c r="N2863" i="2" s="1"/>
  <c r="W2853" i="2"/>
  <c r="Y2853" i="2"/>
  <c r="X2853" i="2"/>
  <c r="N3630" i="2"/>
  <c r="N3598" i="2"/>
  <c r="N3566" i="2"/>
  <c r="N3534" i="2"/>
  <c r="N3502" i="2"/>
  <c r="N3470" i="2"/>
  <c r="N3438" i="2"/>
  <c r="N3406" i="2"/>
  <c r="M3364" i="2"/>
  <c r="N3364" i="2" s="1"/>
  <c r="N3313" i="2"/>
  <c r="N3270" i="2"/>
  <c r="N3251" i="2"/>
  <c r="N3195" i="2"/>
  <c r="N3179" i="2"/>
  <c r="N3161" i="2"/>
  <c r="O3149" i="2"/>
  <c r="N3136" i="2"/>
  <c r="N3116" i="2"/>
  <c r="N3097" i="2"/>
  <c r="O3094" i="2"/>
  <c r="Z3086" i="2"/>
  <c r="N3085" i="2"/>
  <c r="M3071" i="2"/>
  <c r="N3071" i="2" s="1"/>
  <c r="N3062" i="2"/>
  <c r="N3048" i="2"/>
  <c r="O3021" i="2"/>
  <c r="Z3014" i="2"/>
  <c r="X3012" i="2"/>
  <c r="Z3012" i="2" s="1"/>
  <c r="O2978" i="2"/>
  <c r="O2957" i="2"/>
  <c r="X2953" i="2"/>
  <c r="Z2953" i="2" s="1"/>
  <c r="Y2942" i="2"/>
  <c r="Z2942" i="2" s="1"/>
  <c r="O2939" i="2"/>
  <c r="X2932" i="2"/>
  <c r="W2932" i="2"/>
  <c r="Y2924" i="2"/>
  <c r="Z2924" i="2" s="1"/>
  <c r="W2923" i="2"/>
  <c r="Y2923" i="2"/>
  <c r="X2906" i="2"/>
  <c r="Y2906" i="2"/>
  <c r="O2904" i="2"/>
  <c r="N2901" i="2"/>
  <c r="O2901" i="2"/>
  <c r="O2898" i="2"/>
  <c r="W2881" i="2"/>
  <c r="Y2881" i="2"/>
  <c r="Y2876" i="2"/>
  <c r="Z2876" i="2" s="1"/>
  <c r="Y2868" i="2"/>
  <c r="Z2868" i="2" s="1"/>
  <c r="N2867" i="2"/>
  <c r="M2861" i="2"/>
  <c r="N2861" i="2" s="1"/>
  <c r="N2860" i="2"/>
  <c r="Y2854" i="2"/>
  <c r="W2854" i="2"/>
  <c r="X2849" i="2"/>
  <c r="Z2849" i="2" s="1"/>
  <c r="O2833" i="2"/>
  <c r="N2832" i="2"/>
  <c r="O2832" i="2"/>
  <c r="O2828" i="2"/>
  <c r="Y2824" i="2"/>
  <c r="Z2824" i="2" s="1"/>
  <c r="N2823" i="2"/>
  <c r="M2821" i="2"/>
  <c r="N2821" i="2" s="1"/>
  <c r="O2820" i="2"/>
  <c r="O2819" i="2"/>
  <c r="M2818" i="2"/>
  <c r="N2818" i="2" s="1"/>
  <c r="M2817" i="2"/>
  <c r="N2817" i="2" s="1"/>
  <c r="X2804" i="2"/>
  <c r="W2804" i="2"/>
  <c r="M2799" i="2"/>
  <c r="N2799" i="2" s="1"/>
  <c r="M2796" i="2"/>
  <c r="N2796" i="2" s="1"/>
  <c r="O2782" i="2"/>
  <c r="O2770" i="2"/>
  <c r="Y2766" i="2"/>
  <c r="W2766" i="2"/>
  <c r="X2764" i="2"/>
  <c r="Y2764" i="2"/>
  <c r="Y2763" i="2"/>
  <c r="Z2763" i="2" s="1"/>
  <c r="Y2754" i="2"/>
  <c r="Z2754" i="2" s="1"/>
  <c r="W2745" i="2"/>
  <c r="Y2745" i="2"/>
  <c r="O2742" i="2"/>
  <c r="N2741" i="2"/>
  <c r="O2726" i="2"/>
  <c r="M2725" i="2"/>
  <c r="N2725" i="2" s="1"/>
  <c r="M2709" i="2"/>
  <c r="N2709" i="2" s="1"/>
  <c r="W2701" i="2"/>
  <c r="X2701" i="2"/>
  <c r="N2700" i="2"/>
  <c r="Y2692" i="2"/>
  <c r="Y2682" i="2"/>
  <c r="W2682" i="2"/>
  <c r="M2670" i="2"/>
  <c r="N2670" i="2" s="1"/>
  <c r="M2669" i="2"/>
  <c r="Y2643" i="2"/>
  <c r="X2643" i="2"/>
  <c r="W2643" i="2"/>
  <c r="X2615" i="2"/>
  <c r="W2615" i="2"/>
  <c r="Y2615" i="2"/>
  <c r="O2598" i="2"/>
  <c r="Y2595" i="2"/>
  <c r="W2595" i="2"/>
  <c r="Y2593" i="2"/>
  <c r="W2593" i="2"/>
  <c r="X2593" i="2"/>
  <c r="Y2587" i="2"/>
  <c r="X2587" i="2"/>
  <c r="W2587" i="2"/>
  <c r="M2527" i="2"/>
  <c r="N2527" i="2" s="1"/>
  <c r="W2525" i="2"/>
  <c r="Y2525" i="2"/>
  <c r="X2525" i="2"/>
  <c r="W2469" i="2"/>
  <c r="Y2469" i="2"/>
  <c r="X2469" i="2"/>
  <c r="Y2454" i="2"/>
  <c r="X2454" i="2"/>
  <c r="W2454" i="2"/>
  <c r="N2443" i="2"/>
  <c r="O2443" i="2"/>
  <c r="W2432" i="2"/>
  <c r="X2432" i="2"/>
  <c r="Y2432" i="2"/>
  <c r="Y2430" i="2"/>
  <c r="X2430" i="2"/>
  <c r="W2430" i="2"/>
  <c r="O2421" i="2"/>
  <c r="X2410" i="2"/>
  <c r="Y2410" i="2"/>
  <c r="W2410" i="2"/>
  <c r="W2896" i="2"/>
  <c r="Y2896" i="2"/>
  <c r="M2888" i="2"/>
  <c r="N2888" i="2" s="1"/>
  <c r="O2873" i="2"/>
  <c r="M2862" i="2"/>
  <c r="N2862" i="2" s="1"/>
  <c r="M3332" i="2"/>
  <c r="N3332" i="2" s="1"/>
  <c r="N3281" i="2"/>
  <c r="N3238" i="2"/>
  <c r="N3219" i="2"/>
  <c r="M3115" i="2"/>
  <c r="N3115" i="2" s="1"/>
  <c r="N3094" i="2"/>
  <c r="O3043" i="2"/>
  <c r="Z3040" i="2"/>
  <c r="M3030" i="2"/>
  <c r="N3030" i="2" s="1"/>
  <c r="M3020" i="2"/>
  <c r="N3020" i="2" s="1"/>
  <c r="N3004" i="2"/>
  <c r="Z2985" i="2"/>
  <c r="N2971" i="2"/>
  <c r="O2967" i="2"/>
  <c r="N2957" i="2"/>
  <c r="M2956" i="2"/>
  <c r="N2956" i="2" s="1"/>
  <c r="M2951" i="2"/>
  <c r="N2951" i="2" s="1"/>
  <c r="X2928" i="2"/>
  <c r="Z2928" i="2" s="1"/>
  <c r="Y2927" i="2"/>
  <c r="Z2927" i="2" s="1"/>
  <c r="Z2914" i="2"/>
  <c r="M2914" i="2"/>
  <c r="N2914" i="2" s="1"/>
  <c r="Z2909" i="2"/>
  <c r="N2908" i="2"/>
  <c r="N2898" i="2"/>
  <c r="Y2888" i="2"/>
  <c r="Z2888" i="2" s="1"/>
  <c r="Y2887" i="2"/>
  <c r="Z2887" i="2" s="1"/>
  <c r="N2887" i="2"/>
  <c r="M2885" i="2"/>
  <c r="Y2879" i="2"/>
  <c r="Z2879" i="2" s="1"/>
  <c r="Z2864" i="2"/>
  <c r="N2829" i="2"/>
  <c r="M2827" i="2"/>
  <c r="N2827" i="2" s="1"/>
  <c r="W2808" i="2"/>
  <c r="Y2808" i="2"/>
  <c r="Y2806" i="2"/>
  <c r="W2806" i="2"/>
  <c r="N2801" i="2"/>
  <c r="O2792" i="2"/>
  <c r="N2792" i="2"/>
  <c r="O2785" i="2"/>
  <c r="O2784" i="2"/>
  <c r="N2784" i="2"/>
  <c r="N2781" i="2"/>
  <c r="X2767" i="2"/>
  <c r="Y2767" i="2"/>
  <c r="X2759" i="2"/>
  <c r="Y2759" i="2"/>
  <c r="W2744" i="2"/>
  <c r="X2744" i="2"/>
  <c r="O2741" i="2"/>
  <c r="N2731" i="2"/>
  <c r="O2731" i="2"/>
  <c r="N2730" i="2"/>
  <c r="W2722" i="2"/>
  <c r="Y2722" i="2"/>
  <c r="Y2721" i="2"/>
  <c r="Z2721" i="2" s="1"/>
  <c r="M2719" i="2"/>
  <c r="N2719" i="2" s="1"/>
  <c r="M2717" i="2"/>
  <c r="W2693" i="2"/>
  <c r="Y2693" i="2"/>
  <c r="M2687" i="2"/>
  <c r="N2687" i="2" s="1"/>
  <c r="X2684" i="2"/>
  <c r="W2684" i="2"/>
  <c r="Y2684" i="2"/>
  <c r="Y2666" i="2"/>
  <c r="W2666" i="2"/>
  <c r="X2666" i="2"/>
  <c r="W2665" i="2"/>
  <c r="X2665" i="2"/>
  <c r="W2664" i="2"/>
  <c r="X2664" i="2"/>
  <c r="M2657" i="2"/>
  <c r="M2649" i="2"/>
  <c r="N2645" i="2"/>
  <c r="X2642" i="2"/>
  <c r="Z2642" i="2" s="1"/>
  <c r="M2638" i="2"/>
  <c r="Y2625" i="2"/>
  <c r="W2625" i="2"/>
  <c r="X2612" i="2"/>
  <c r="Y2612" i="2"/>
  <c r="W2612" i="2"/>
  <c r="Y2605" i="2"/>
  <c r="X2604" i="2"/>
  <c r="Y2604" i="2"/>
  <c r="Y2585" i="2"/>
  <c r="W2585" i="2"/>
  <c r="X2585" i="2"/>
  <c r="W2560" i="2"/>
  <c r="X2560" i="2"/>
  <c r="Y2560" i="2"/>
  <c r="Y2558" i="2"/>
  <c r="X2558" i="2"/>
  <c r="W2558" i="2"/>
  <c r="W2549" i="2"/>
  <c r="Y2549" i="2"/>
  <c r="X2549" i="2"/>
  <c r="M2548" i="2"/>
  <c r="O2545" i="2"/>
  <c r="O2533" i="2"/>
  <c r="N2533" i="2"/>
  <c r="W2528" i="2"/>
  <c r="X2528" i="2"/>
  <c r="Y2528" i="2"/>
  <c r="Y2518" i="2"/>
  <c r="X2518" i="2"/>
  <c r="W2518" i="2"/>
  <c r="X2506" i="2"/>
  <c r="Y2506" i="2"/>
  <c r="W2506" i="2"/>
  <c r="Y2467" i="2"/>
  <c r="W2467" i="2"/>
  <c r="X2467" i="2"/>
  <c r="O2462" i="2"/>
  <c r="Y2446" i="2"/>
  <c r="W2446" i="2"/>
  <c r="X2446" i="2"/>
  <c r="W2416" i="2"/>
  <c r="X2416" i="2"/>
  <c r="Y2416" i="2"/>
  <c r="X2407" i="2"/>
  <c r="Y2407" i="2"/>
  <c r="W2407" i="2"/>
  <c r="Y2408" i="2"/>
  <c r="Y2409" i="2"/>
  <c r="Y2633" i="2"/>
  <c r="Y2449" i="2"/>
  <c r="Y2458" i="2"/>
  <c r="Y2423" i="2"/>
  <c r="Y2537" i="2"/>
  <c r="Z2537" i="2" s="1"/>
  <c r="Y2641" i="2"/>
  <c r="Y2477" i="2"/>
  <c r="Y2505" i="2"/>
  <c r="Y2428" i="2"/>
  <c r="Y2545" i="2"/>
  <c r="X2735" i="2"/>
  <c r="Y2735" i="2"/>
  <c r="O2730" i="2"/>
  <c r="O2728" i="2"/>
  <c r="O2721" i="2"/>
  <c r="Y2702" i="2"/>
  <c r="X2702" i="2"/>
  <c r="W2702" i="2"/>
  <c r="M2701" i="2"/>
  <c r="O2692" i="2"/>
  <c r="N2692" i="2"/>
  <c r="W2685" i="2"/>
  <c r="X2685" i="2"/>
  <c r="O2680" i="2"/>
  <c r="W2677" i="2"/>
  <c r="Y2677" i="2"/>
  <c r="X2677" i="2"/>
  <c r="X2671" i="2"/>
  <c r="W2671" i="2"/>
  <c r="Y2671" i="2"/>
  <c r="O2661" i="2"/>
  <c r="N2661" i="2"/>
  <c r="Y2654" i="2"/>
  <c r="X2654" i="2"/>
  <c r="X2639" i="2"/>
  <c r="W2639" i="2"/>
  <c r="Y2639" i="2"/>
  <c r="Y2635" i="2"/>
  <c r="W2635" i="2"/>
  <c r="X2635" i="2"/>
  <c r="W2626" i="2"/>
  <c r="Y2626" i="2"/>
  <c r="Y2619" i="2"/>
  <c r="X2619" i="2"/>
  <c r="M2607" i="2"/>
  <c r="N2607" i="2" s="1"/>
  <c r="X2599" i="2"/>
  <c r="W2599" i="2"/>
  <c r="X2596" i="2"/>
  <c r="Y2596" i="2"/>
  <c r="W2589" i="2"/>
  <c r="Y2589" i="2"/>
  <c r="X2589" i="2"/>
  <c r="M2574" i="2"/>
  <c r="W2568" i="2"/>
  <c r="X2568" i="2"/>
  <c r="Y2568" i="2"/>
  <c r="X2546" i="2"/>
  <c r="Y2546" i="2"/>
  <c r="W2546" i="2"/>
  <c r="O2536" i="2"/>
  <c r="N2536" i="2"/>
  <c r="M2525" i="2"/>
  <c r="N2525" i="2" s="1"/>
  <c r="Y2523" i="2"/>
  <c r="X2523" i="2"/>
  <c r="W2523" i="2"/>
  <c r="Y2515" i="2"/>
  <c r="W2515" i="2"/>
  <c r="X2515" i="2"/>
  <c r="W2512" i="2"/>
  <c r="X2512" i="2"/>
  <c r="Y2512" i="2"/>
  <c r="X2420" i="2"/>
  <c r="Y2420" i="2"/>
  <c r="W2420" i="2"/>
  <c r="O2664" i="2"/>
  <c r="X2655" i="2"/>
  <c r="Y2655" i="2"/>
  <c r="W2655" i="2"/>
  <c r="M2625" i="2"/>
  <c r="N2625" i="2" s="1"/>
  <c r="X2623" i="2"/>
  <c r="W2623" i="2"/>
  <c r="Y2623" i="2"/>
  <c r="X2620" i="2"/>
  <c r="W2620" i="2"/>
  <c r="Y2620" i="2"/>
  <c r="X2618" i="2"/>
  <c r="W2618" i="2"/>
  <c r="Y2618" i="2"/>
  <c r="M2615" i="2"/>
  <c r="N2615" i="2" s="1"/>
  <c r="X2609" i="2"/>
  <c r="W2609" i="2"/>
  <c r="Y2609" i="2"/>
  <c r="W2600" i="2"/>
  <c r="Y2600" i="2"/>
  <c r="Z2600" i="2" s="1"/>
  <c r="X2583" i="2"/>
  <c r="W2583" i="2"/>
  <c r="X2575" i="2"/>
  <c r="W2575" i="2"/>
  <c r="Y2575" i="2"/>
  <c r="X2564" i="2"/>
  <c r="Y2564" i="2"/>
  <c r="O2558" i="2"/>
  <c r="Y2542" i="2"/>
  <c r="X2542" i="2"/>
  <c r="X2538" i="2"/>
  <c r="Y2538" i="2"/>
  <c r="W2538" i="2"/>
  <c r="X2500" i="2"/>
  <c r="Y2500" i="2"/>
  <c r="W2500" i="2"/>
  <c r="Y2497" i="2"/>
  <c r="W2497" i="2"/>
  <c r="X2497" i="2"/>
  <c r="X2487" i="2"/>
  <c r="W2487" i="2"/>
  <c r="X2476" i="2"/>
  <c r="Y2476" i="2"/>
  <c r="W2476" i="2"/>
  <c r="X2439" i="2"/>
  <c r="Y2439" i="2"/>
  <c r="W2439" i="2"/>
  <c r="Y2417" i="2"/>
  <c r="Y2607" i="2"/>
  <c r="X2543" i="2"/>
  <c r="Y2543" i="2"/>
  <c r="O2539" i="2"/>
  <c r="Y2529" i="2"/>
  <c r="N2524" i="2"/>
  <c r="M2521" i="2"/>
  <c r="N2521" i="2" s="1"/>
  <c r="X2511" i="2"/>
  <c r="Y2511" i="2"/>
  <c r="Y2510" i="2"/>
  <c r="X2508" i="2"/>
  <c r="Y2508" i="2"/>
  <c r="N2507" i="2"/>
  <c r="O2507" i="2"/>
  <c r="M2506" i="2"/>
  <c r="N2506" i="2" s="1"/>
  <c r="Y2494" i="2"/>
  <c r="X2494" i="2"/>
  <c r="W2494" i="2"/>
  <c r="M2487" i="2"/>
  <c r="N2487" i="2" s="1"/>
  <c r="W2485" i="2"/>
  <c r="X2485" i="2"/>
  <c r="M2484" i="2"/>
  <c r="N2484" i="2" s="1"/>
  <c r="X2479" i="2"/>
  <c r="Y2479" i="2"/>
  <c r="W2479" i="2"/>
  <c r="M2478" i="2"/>
  <c r="N2478" i="2" s="1"/>
  <c r="Y2475" i="2"/>
  <c r="W2475" i="2"/>
  <c r="X2475" i="2"/>
  <c r="O2472" i="2"/>
  <c r="N2472" i="2"/>
  <c r="Y2470" i="2"/>
  <c r="W2470" i="2"/>
  <c r="X2470" i="2"/>
  <c r="W2466" i="2"/>
  <c r="X2444" i="2"/>
  <c r="Y2444" i="2"/>
  <c r="W2444" i="2"/>
  <c r="Y2425" i="2"/>
  <c r="W2425" i="2"/>
  <c r="X2425" i="2"/>
  <c r="Y2414" i="2"/>
  <c r="W2414" i="2"/>
  <c r="X2409" i="2"/>
  <c r="W2409" i="2"/>
  <c r="Y2399" i="2"/>
  <c r="Y2395" i="2"/>
  <c r="X2395" i="2"/>
  <c r="X2353" i="2"/>
  <c r="Y2353" i="2"/>
  <c r="W2353" i="2"/>
  <c r="Y2350" i="2"/>
  <c r="Y2322" i="2"/>
  <c r="X2305" i="2"/>
  <c r="Y2305" i="2"/>
  <c r="W2305" i="2"/>
  <c r="N3363" i="2"/>
  <c r="N3331" i="2"/>
  <c r="N3299" i="2"/>
  <c r="N3267" i="2"/>
  <c r="N3235" i="2"/>
  <c r="N3203" i="2"/>
  <c r="N3171" i="2"/>
  <c r="M3135" i="2"/>
  <c r="N3135" i="2" s="1"/>
  <c r="M2977" i="2"/>
  <c r="N2977" i="2" s="1"/>
  <c r="N2970" i="2"/>
  <c r="N2955" i="2"/>
  <c r="M2945" i="2"/>
  <c r="N2945" i="2" s="1"/>
  <c r="O2935" i="2"/>
  <c r="N2916" i="2"/>
  <c r="M2893" i="2"/>
  <c r="N2893" i="2" s="1"/>
  <c r="N2869" i="2"/>
  <c r="N2785" i="2"/>
  <c r="Y2777" i="2"/>
  <c r="Z2777" i="2" s="1"/>
  <c r="M2732" i="2"/>
  <c r="N2732" i="2" s="1"/>
  <c r="N2721" i="2"/>
  <c r="O2720" i="2"/>
  <c r="N2720" i="2"/>
  <c r="O2708" i="2"/>
  <c r="Y2703" i="2"/>
  <c r="Z2703" i="2" s="1"/>
  <c r="M2689" i="2"/>
  <c r="N2689" i="2" s="1"/>
  <c r="Y2659" i="2"/>
  <c r="W2659" i="2"/>
  <c r="X2634" i="2"/>
  <c r="Y2634" i="2"/>
  <c r="M2630" i="2"/>
  <c r="N2630" i="2" s="1"/>
  <c r="W2621" i="2"/>
  <c r="Y2621" i="2"/>
  <c r="M2617" i="2"/>
  <c r="W2613" i="2"/>
  <c r="X2613" i="2"/>
  <c r="X2602" i="2"/>
  <c r="Y2602" i="2"/>
  <c r="W2602" i="2"/>
  <c r="W2597" i="2"/>
  <c r="Y2597" i="2"/>
  <c r="Y2591" i="2"/>
  <c r="Z2591" i="2" s="1"/>
  <c r="Y2579" i="2"/>
  <c r="Z2579" i="2" s="1"/>
  <c r="X2578" i="2"/>
  <c r="W2578" i="2"/>
  <c r="X2567" i="2"/>
  <c r="W2567" i="2"/>
  <c r="M2566" i="2"/>
  <c r="N2566" i="2" s="1"/>
  <c r="M2550" i="2"/>
  <c r="N2550" i="2" s="1"/>
  <c r="X2545" i="2"/>
  <c r="W2545" i="2"/>
  <c r="M2535" i="2"/>
  <c r="N2535" i="2" s="1"/>
  <c r="X2514" i="2"/>
  <c r="W2514" i="2"/>
  <c r="Y2514" i="2"/>
  <c r="O2501" i="2"/>
  <c r="N2501" i="2"/>
  <c r="Y2499" i="2"/>
  <c r="W2499" i="2"/>
  <c r="X2499" i="2"/>
  <c r="X2490" i="2"/>
  <c r="W2490" i="2"/>
  <c r="Y2490" i="2"/>
  <c r="Y2472" i="2"/>
  <c r="Y2465" i="2"/>
  <c r="Z2465" i="2" s="1"/>
  <c r="O2463" i="2"/>
  <c r="W2461" i="2"/>
  <c r="Y2461" i="2"/>
  <c r="X2461" i="2"/>
  <c r="O2460" i="2"/>
  <c r="N2451" i="2"/>
  <c r="O2451" i="2"/>
  <c r="Y2445" i="2"/>
  <c r="M2438" i="2"/>
  <c r="Y2433" i="2"/>
  <c r="W2433" i="2"/>
  <c r="X2433" i="2"/>
  <c r="X2428" i="2"/>
  <c r="W2428" i="2"/>
  <c r="O2406" i="2"/>
  <c r="O2403" i="2"/>
  <c r="N2403" i="2"/>
  <c r="Y2393" i="2"/>
  <c r="W2393" i="2"/>
  <c r="X2393" i="2"/>
  <c r="Y2390" i="2"/>
  <c r="X2390" i="2"/>
  <c r="W2390" i="2"/>
  <c r="M2389" i="2"/>
  <c r="N2389" i="2" s="1"/>
  <c r="X2386" i="2"/>
  <c r="M2380" i="2"/>
  <c r="N2380" i="2" s="1"/>
  <c r="Y2369" i="2"/>
  <c r="W2369" i="2"/>
  <c r="X2369" i="2"/>
  <c r="O2343" i="2"/>
  <c r="N2343" i="2"/>
  <c r="W2322" i="2"/>
  <c r="X2322" i="2"/>
  <c r="Y2502" i="2"/>
  <c r="Z2502" i="2" s="1"/>
  <c r="M2497" i="2"/>
  <c r="M2493" i="2"/>
  <c r="N2493" i="2" s="1"/>
  <c r="Y2491" i="2"/>
  <c r="X2491" i="2"/>
  <c r="W2491" i="2"/>
  <c r="Y2486" i="2"/>
  <c r="X2486" i="2"/>
  <c r="W2486" i="2"/>
  <c r="X2482" i="2"/>
  <c r="Y2482" i="2"/>
  <c r="X2481" i="2"/>
  <c r="W2481" i="2"/>
  <c r="W2480" i="2"/>
  <c r="X2480" i="2"/>
  <c r="O2470" i="2"/>
  <c r="M2457" i="2"/>
  <c r="N2457" i="2" s="1"/>
  <c r="Y2441" i="2"/>
  <c r="Y2422" i="2"/>
  <c r="X2422" i="2"/>
  <c r="N2421" i="2"/>
  <c r="X2417" i="2"/>
  <c r="W2417" i="2"/>
  <c r="Y2411" i="2"/>
  <c r="W2411" i="2"/>
  <c r="X2411" i="2"/>
  <c r="X2404" i="2"/>
  <c r="Y2404" i="2"/>
  <c r="W2404" i="2"/>
  <c r="W2400" i="2"/>
  <c r="X2400" i="2"/>
  <c r="Y2400" i="2"/>
  <c r="X2378" i="2"/>
  <c r="Y2378" i="2"/>
  <c r="O2377" i="2"/>
  <c r="Y2366" i="2"/>
  <c r="X2366" i="2"/>
  <c r="W2366" i="2"/>
  <c r="W2334" i="2"/>
  <c r="X2334" i="2"/>
  <c r="Y2334" i="2"/>
  <c r="Y2325" i="2"/>
  <c r="X2310" i="2"/>
  <c r="Y2310" i="2"/>
  <c r="W2310" i="2"/>
  <c r="W2286" i="2"/>
  <c r="X2286" i="2"/>
  <c r="Y2286" i="2"/>
  <c r="W2282" i="2"/>
  <c r="X2282" i="2"/>
  <c r="Y2282" i="2"/>
  <c r="Y2434" i="2"/>
  <c r="Y2370" i="2"/>
  <c r="Y2394" i="2"/>
  <c r="N3041" i="2"/>
  <c r="O3032" i="2"/>
  <c r="M3007" i="2"/>
  <c r="M2975" i="2"/>
  <c r="N2975" i="2" s="1"/>
  <c r="N2958" i="2"/>
  <c r="M2915" i="2"/>
  <c r="N2915" i="2" s="1"/>
  <c r="O2905" i="2"/>
  <c r="N2892" i="2"/>
  <c r="M2882" i="2"/>
  <c r="N2882" i="2" s="1"/>
  <c r="O2872" i="2"/>
  <c r="M2839" i="2"/>
  <c r="N2839" i="2" s="1"/>
  <c r="M2798" i="2"/>
  <c r="N2798" i="2" s="1"/>
  <c r="N2788" i="2"/>
  <c r="Y2786" i="2"/>
  <c r="Z2786" i="2" s="1"/>
  <c r="O2783" i="2"/>
  <c r="N2766" i="2"/>
  <c r="M2765" i="2"/>
  <c r="Y2762" i="2"/>
  <c r="W2762" i="2"/>
  <c r="X2740" i="2"/>
  <c r="Z2740" i="2" s="1"/>
  <c r="X2716" i="2"/>
  <c r="W2716" i="2"/>
  <c r="N2714" i="2"/>
  <c r="O2714" i="2"/>
  <c r="X2692" i="2"/>
  <c r="W2690" i="2"/>
  <c r="Z2690" i="2" s="1"/>
  <c r="N2644" i="2"/>
  <c r="X2636" i="2"/>
  <c r="Y2636" i="2"/>
  <c r="W2636" i="2"/>
  <c r="M2634" i="2"/>
  <c r="N2634" i="2" s="1"/>
  <c r="M2626" i="2"/>
  <c r="N2626" i="2" s="1"/>
  <c r="Y2622" i="2"/>
  <c r="X2622" i="2"/>
  <c r="Y2614" i="2"/>
  <c r="W2614" i="2"/>
  <c r="X2614" i="2"/>
  <c r="N2610" i="2"/>
  <c r="W2605" i="2"/>
  <c r="X2605" i="2"/>
  <c r="Y2603" i="2"/>
  <c r="W2603" i="2"/>
  <c r="Y2598" i="2"/>
  <c r="Z2598" i="2" s="1"/>
  <c r="Y2586" i="2"/>
  <c r="M2583" i="2"/>
  <c r="N2583" i="2" s="1"/>
  <c r="W2581" i="2"/>
  <c r="X2581" i="2"/>
  <c r="X2572" i="2"/>
  <c r="Y2572" i="2"/>
  <c r="O2571" i="2"/>
  <c r="W2565" i="2"/>
  <c r="Y2565" i="2"/>
  <c r="X2565" i="2"/>
  <c r="O2563" i="2"/>
  <c r="N2563" i="2"/>
  <c r="Y2555" i="2"/>
  <c r="X2555" i="2"/>
  <c r="Y2553" i="2"/>
  <c r="W2553" i="2"/>
  <c r="O2531" i="2"/>
  <c r="W2504" i="2"/>
  <c r="Y2504" i="2"/>
  <c r="M2502" i="2"/>
  <c r="O2499" i="2"/>
  <c r="N2499" i="2"/>
  <c r="Y2489" i="2"/>
  <c r="Z2489" i="2" s="1"/>
  <c r="X2471" i="2"/>
  <c r="Y2471" i="2"/>
  <c r="W2471" i="2"/>
  <c r="N2470" i="2"/>
  <c r="X2468" i="2"/>
  <c r="Y2468" i="2"/>
  <c r="O2467" i="2"/>
  <c r="N2467" i="2"/>
  <c r="Y2462" i="2"/>
  <c r="X2462" i="2"/>
  <c r="W2462" i="2"/>
  <c r="X2452" i="2"/>
  <c r="Y2452" i="2"/>
  <c r="W2440" i="2"/>
  <c r="Y2440" i="2"/>
  <c r="X2440" i="2"/>
  <c r="O2428" i="2"/>
  <c r="N2428" i="2"/>
  <c r="X2418" i="2"/>
  <c r="Y2418" i="2"/>
  <c r="X2415" i="2"/>
  <c r="Y2415" i="2"/>
  <c r="W2397" i="2"/>
  <c r="Y2397" i="2"/>
  <c r="X2397" i="2"/>
  <c r="M2393" i="2"/>
  <c r="Y2382" i="2"/>
  <c r="W2382" i="2"/>
  <c r="Y2367" i="2"/>
  <c r="W2367" i="2"/>
  <c r="X2367" i="2"/>
  <c r="X2345" i="2"/>
  <c r="W2345" i="2"/>
  <c r="Y2345" i="2"/>
  <c r="Y2328" i="2"/>
  <c r="W2328" i="2"/>
  <c r="X2328" i="2"/>
  <c r="X2325" i="2"/>
  <c r="W2325" i="2"/>
  <c r="O2635" i="2"/>
  <c r="W2616" i="2"/>
  <c r="Y2616" i="2"/>
  <c r="N2612" i="2"/>
  <c r="O2610" i="2"/>
  <c r="O2579" i="2"/>
  <c r="M2572" i="2"/>
  <c r="N2572" i="2" s="1"/>
  <c r="M2570" i="2"/>
  <c r="N2570" i="2" s="1"/>
  <c r="M2567" i="2"/>
  <c r="N2567" i="2" s="1"/>
  <c r="M2553" i="2"/>
  <c r="X2548" i="2"/>
  <c r="Y2548" i="2"/>
  <c r="Y2534" i="2"/>
  <c r="X2534" i="2"/>
  <c r="O2530" i="2"/>
  <c r="X2527" i="2"/>
  <c r="W2527" i="2"/>
  <c r="O2513" i="2"/>
  <c r="W2496" i="2"/>
  <c r="X2496" i="2"/>
  <c r="Y2496" i="2"/>
  <c r="X2492" i="2"/>
  <c r="W2492" i="2"/>
  <c r="Y2492" i="2"/>
  <c r="N2485" i="2"/>
  <c r="X2473" i="2"/>
  <c r="W2473" i="2"/>
  <c r="Y2473" i="2"/>
  <c r="M2461" i="2"/>
  <c r="N2461" i="2" s="1"/>
  <c r="W2456" i="2"/>
  <c r="Y2456" i="2"/>
  <c r="X2456" i="2"/>
  <c r="W2448" i="2"/>
  <c r="X2448" i="2"/>
  <c r="Y2448" i="2"/>
  <c r="X2442" i="2"/>
  <c r="Y2442" i="2"/>
  <c r="W2437" i="2"/>
  <c r="Y2437" i="2"/>
  <c r="X2437" i="2"/>
  <c r="W2405" i="2"/>
  <c r="Y2405" i="2"/>
  <c r="X2405" i="2"/>
  <c r="Y2402" i="2"/>
  <c r="Y2401" i="2"/>
  <c r="W2401" i="2"/>
  <c r="X2401" i="2"/>
  <c r="X2388" i="2"/>
  <c r="Y2388" i="2"/>
  <c r="Y2379" i="2"/>
  <c r="W2379" i="2"/>
  <c r="X2379" i="2"/>
  <c r="X2375" i="2"/>
  <c r="Y2375" i="2"/>
  <c r="W2375" i="2"/>
  <c r="Y2371" i="2"/>
  <c r="W2371" i="2"/>
  <c r="O2362" i="2"/>
  <c r="W2355" i="2"/>
  <c r="Y2355" i="2"/>
  <c r="X2355" i="2"/>
  <c r="W2348" i="2"/>
  <c r="Y2348" i="2"/>
  <c r="X2348" i="2"/>
  <c r="X2297" i="2"/>
  <c r="Y2297" i="2"/>
  <c r="W2297" i="2"/>
  <c r="M2455" i="2"/>
  <c r="N2455" i="2" s="1"/>
  <c r="W2453" i="2"/>
  <c r="Y2453" i="2"/>
  <c r="X2450" i="2"/>
  <c r="Y2450" i="2"/>
  <c r="X2447" i="2"/>
  <c r="Y2447" i="2"/>
  <c r="W2447" i="2"/>
  <c r="M2433" i="2"/>
  <c r="N2433" i="2" s="1"/>
  <c r="Y2413" i="2"/>
  <c r="N2411" i="2"/>
  <c r="M2404" i="2"/>
  <c r="X2391" i="2"/>
  <c r="W2391" i="2"/>
  <c r="M2386" i="2"/>
  <c r="N2386" i="2" s="1"/>
  <c r="W2376" i="2"/>
  <c r="Y2376" i="2"/>
  <c r="X2376" i="2"/>
  <c r="O2314" i="2"/>
  <c r="W2784" i="2"/>
  <c r="Y2784" i="2"/>
  <c r="M2778" i="2"/>
  <c r="N2778" i="2" s="1"/>
  <c r="O2768" i="2"/>
  <c r="N2768" i="2"/>
  <c r="O2763" i="2"/>
  <c r="O2752" i="2"/>
  <c r="N2752" i="2"/>
  <c r="Y2731" i="2"/>
  <c r="Z2731" i="2" s="1"/>
  <c r="W2720" i="2"/>
  <c r="Y2720" i="2"/>
  <c r="X2708" i="2"/>
  <c r="Z2708" i="2" s="1"/>
  <c r="W2669" i="2"/>
  <c r="X2669" i="2"/>
  <c r="W2661" i="2"/>
  <c r="Y2661" i="2"/>
  <c r="N2652" i="2"/>
  <c r="X2641" i="2"/>
  <c r="M2639" i="2"/>
  <c r="N2639" i="2" s="1"/>
  <c r="W2632" i="2"/>
  <c r="X2632" i="2"/>
  <c r="Y2632" i="2"/>
  <c r="M2621" i="2"/>
  <c r="N2621" i="2" s="1"/>
  <c r="Y2617" i="2"/>
  <c r="W2617" i="2"/>
  <c r="X2617" i="2"/>
  <c r="M2614" i="2"/>
  <c r="M2602" i="2"/>
  <c r="N2602" i="2" s="1"/>
  <c r="M2593" i="2"/>
  <c r="M2564" i="2"/>
  <c r="Y2550" i="2"/>
  <c r="X2550" i="2"/>
  <c r="X2540" i="2"/>
  <c r="Y2540" i="2"/>
  <c r="Y2539" i="2"/>
  <c r="W2539" i="2"/>
  <c r="W2536" i="2"/>
  <c r="X2536" i="2"/>
  <c r="O2534" i="2"/>
  <c r="X2529" i="2"/>
  <c r="X2522" i="2"/>
  <c r="W2522" i="2"/>
  <c r="Y2522" i="2"/>
  <c r="Y2521" i="2"/>
  <c r="W2521" i="2"/>
  <c r="X2521" i="2"/>
  <c r="X2510" i="2"/>
  <c r="Y2507" i="2"/>
  <c r="W2507" i="2"/>
  <c r="X2484" i="2"/>
  <c r="Y2484" i="2"/>
  <c r="W2484" i="2"/>
  <c r="O2483" i="2"/>
  <c r="O2476" i="2"/>
  <c r="Y2466" i="2"/>
  <c r="X2460" i="2"/>
  <c r="W2460" i="2"/>
  <c r="Y2460" i="2"/>
  <c r="Y2459" i="2"/>
  <c r="X2459" i="2"/>
  <c r="X2458" i="2"/>
  <c r="W2458" i="2"/>
  <c r="Y2443" i="2"/>
  <c r="W2443" i="2"/>
  <c r="X2443" i="2"/>
  <c r="M2429" i="2"/>
  <c r="N2429" i="2" s="1"/>
  <c r="W2424" i="2"/>
  <c r="Y2424" i="2"/>
  <c r="X2424" i="2"/>
  <c r="O2408" i="2"/>
  <c r="Y2406" i="2"/>
  <c r="W2406" i="2"/>
  <c r="X2406" i="2"/>
  <c r="Y2398" i="2"/>
  <c r="X2398" i="2"/>
  <c r="W2398" i="2"/>
  <c r="N2391" i="2"/>
  <c r="W2389" i="2"/>
  <c r="Y2389" i="2"/>
  <c r="W2384" i="2"/>
  <c r="X2384" i="2"/>
  <c r="Y2384" i="2"/>
  <c r="X2383" i="2"/>
  <c r="Y2383" i="2"/>
  <c r="W2383" i="2"/>
  <c r="W2373" i="2"/>
  <c r="Y2373" i="2"/>
  <c r="X2373" i="2"/>
  <c r="W2368" i="2"/>
  <c r="X2368" i="2"/>
  <c r="Y2368" i="2"/>
  <c r="Y2336" i="2"/>
  <c r="W2336" i="2"/>
  <c r="X2336" i="2"/>
  <c r="X2329" i="2"/>
  <c r="W2329" i="2"/>
  <c r="Y2329" i="2"/>
  <c r="Y2178" i="2"/>
  <c r="O2405" i="2"/>
  <c r="N2405" i="2"/>
  <c r="Y2403" i="2"/>
  <c r="W2403" i="2"/>
  <c r="X2403" i="2"/>
  <c r="X2396" i="2"/>
  <c r="W2396" i="2"/>
  <c r="Y2396" i="2"/>
  <c r="O2391" i="2"/>
  <c r="Y2386" i="2"/>
  <c r="Y2385" i="2"/>
  <c r="Y2377" i="2"/>
  <c r="W2365" i="2"/>
  <c r="X2365" i="2"/>
  <c r="Y2365" i="2"/>
  <c r="X2363" i="2"/>
  <c r="Y2363" i="2"/>
  <c r="W2349" i="2"/>
  <c r="Y2349" i="2"/>
  <c r="Y2343" i="2"/>
  <c r="X2343" i="2"/>
  <c r="W2343" i="2"/>
  <c r="X2339" i="2"/>
  <c r="Y2339" i="2"/>
  <c r="W2339" i="2"/>
  <c r="X2331" i="2"/>
  <c r="Y2331" i="2"/>
  <c r="W2331" i="2"/>
  <c r="Y2387" i="2"/>
  <c r="W2381" i="2"/>
  <c r="X2381" i="2"/>
  <c r="O2371" i="2"/>
  <c r="N2371" i="2"/>
  <c r="M2359" i="2"/>
  <c r="N2359" i="2" s="1"/>
  <c r="Y2357" i="2"/>
  <c r="M2355" i="2"/>
  <c r="N2355" i="2" s="1"/>
  <c r="X2327" i="2"/>
  <c r="Y2327" i="2"/>
  <c r="W2327" i="2"/>
  <c r="O2322" i="2"/>
  <c r="N2322" i="2"/>
  <c r="Y2312" i="2"/>
  <c r="W2312" i="2"/>
  <c r="X2312" i="2"/>
  <c r="Y2288" i="2"/>
  <c r="W2288" i="2"/>
  <c r="X2288" i="2"/>
  <c r="W2283" i="2"/>
  <c r="X2283" i="2"/>
  <c r="Y2283" i="2"/>
  <c r="X2270" i="2"/>
  <c r="W2270" i="2"/>
  <c r="Y2270" i="2"/>
  <c r="W2266" i="2"/>
  <c r="X2266" i="2"/>
  <c r="Y2266" i="2"/>
  <c r="X2256" i="2"/>
  <c r="Y2256" i="2"/>
  <c r="O2255" i="2"/>
  <c r="X2242" i="2"/>
  <c r="W2242" i="2"/>
  <c r="Y2242" i="2"/>
  <c r="W2179" i="2"/>
  <c r="X2179" i="2"/>
  <c r="Y2179" i="2"/>
  <c r="Y2161" i="2"/>
  <c r="W2161" i="2"/>
  <c r="X2161" i="2"/>
  <c r="X2146" i="2"/>
  <c r="W2146" i="2"/>
  <c r="Y2146" i="2"/>
  <c r="X2138" i="2"/>
  <c r="Y2138" i="2"/>
  <c r="W2138" i="2"/>
  <c r="Y2174" i="2"/>
  <c r="Y2208" i="2"/>
  <c r="Y2168" i="2"/>
  <c r="Y2332" i="2"/>
  <c r="Z2332" i="2" s="1"/>
  <c r="Y2215" i="2"/>
  <c r="Y2309" i="2"/>
  <c r="Y2131" i="2"/>
  <c r="Y2165" i="2"/>
  <c r="Y2207" i="2"/>
  <c r="Z2207" i="2" s="1"/>
  <c r="Y2326" i="2"/>
  <c r="Z2326" i="2" s="1"/>
  <c r="Y2308" i="2"/>
  <c r="Y2123" i="2"/>
  <c r="Y2140" i="2"/>
  <c r="W2392" i="2"/>
  <c r="Y2392" i="2"/>
  <c r="X2392" i="2"/>
  <c r="N2387" i="2"/>
  <c r="O2387" i="2"/>
  <c r="X2380" i="2"/>
  <c r="Y2380" i="2"/>
  <c r="Y2374" i="2"/>
  <c r="O2372" i="2"/>
  <c r="O2367" i="2"/>
  <c r="Y2361" i="2"/>
  <c r="M2360" i="2"/>
  <c r="N2360" i="2" s="1"/>
  <c r="X2357" i="2"/>
  <c r="W2357" i="2"/>
  <c r="Y2352" i="2"/>
  <c r="X2352" i="2"/>
  <c r="W2352" i="2"/>
  <c r="Y2347" i="2"/>
  <c r="W2347" i="2"/>
  <c r="X2347" i="2"/>
  <c r="Y2342" i="2"/>
  <c r="W2342" i="2"/>
  <c r="X2342" i="2"/>
  <c r="X2337" i="2"/>
  <c r="Y2337" i="2"/>
  <c r="W2337" i="2"/>
  <c r="O2336" i="2"/>
  <c r="O2335" i="2"/>
  <c r="W2330" i="2"/>
  <c r="Y2330" i="2"/>
  <c r="M2329" i="2"/>
  <c r="W2323" i="2"/>
  <c r="Y2323" i="2"/>
  <c r="X2323" i="2"/>
  <c r="W2315" i="2"/>
  <c r="Y2315" i="2"/>
  <c r="X2315" i="2"/>
  <c r="X2301" i="2"/>
  <c r="Y2301" i="2"/>
  <c r="W2301" i="2"/>
  <c r="W2298" i="2"/>
  <c r="X2298" i="2"/>
  <c r="Y2298" i="2"/>
  <c r="O2294" i="2"/>
  <c r="N2294" i="2"/>
  <c r="W2291" i="2"/>
  <c r="Y2291" i="2"/>
  <c r="X2291" i="2"/>
  <c r="M2290" i="2"/>
  <c r="N2290" i="2" s="1"/>
  <c r="X2281" i="2"/>
  <c r="Y2281" i="2"/>
  <c r="W2281" i="2"/>
  <c r="W2276" i="2"/>
  <c r="X2276" i="2"/>
  <c r="Y2276" i="2"/>
  <c r="W2264" i="2"/>
  <c r="X2264" i="2"/>
  <c r="Y2264" i="2"/>
  <c r="M2248" i="2"/>
  <c r="W2230" i="2"/>
  <c r="Y2230" i="2"/>
  <c r="X2230" i="2"/>
  <c r="W2219" i="2"/>
  <c r="Y2219" i="2"/>
  <c r="X2219" i="2"/>
  <c r="O2212" i="2"/>
  <c r="Y2199" i="2"/>
  <c r="W2175" i="2"/>
  <c r="X2175" i="2"/>
  <c r="Y2175" i="2"/>
  <c r="M3103" i="2"/>
  <c r="N3103" i="2" s="1"/>
  <c r="N3052" i="2"/>
  <c r="N3009" i="2"/>
  <c r="N2990" i="2"/>
  <c r="O2826" i="2"/>
  <c r="N2822" i="2"/>
  <c r="N2816" i="2"/>
  <c r="M2789" i="2"/>
  <c r="N2789" i="2" s="1"/>
  <c r="M2743" i="2"/>
  <c r="N2743" i="2" s="1"/>
  <c r="Y2710" i="2"/>
  <c r="W2710" i="2"/>
  <c r="O2706" i="2"/>
  <c r="M2705" i="2"/>
  <c r="O2704" i="2"/>
  <c r="N2704" i="2"/>
  <c r="O2676" i="2"/>
  <c r="W2674" i="2"/>
  <c r="Z2674" i="2" s="1"/>
  <c r="N2667" i="2"/>
  <c r="O2655" i="2"/>
  <c r="M2653" i="2"/>
  <c r="N2653" i="2" s="1"/>
  <c r="W2648" i="2"/>
  <c r="Y2648" i="2"/>
  <c r="X2648" i="2"/>
  <c r="W2633" i="2"/>
  <c r="Z2633" i="2" s="1"/>
  <c r="O2629" i="2"/>
  <c r="N2628" i="2"/>
  <c r="Y2606" i="2"/>
  <c r="Z2606" i="2" s="1"/>
  <c r="W2594" i="2"/>
  <c r="Z2594" i="2" s="1"/>
  <c r="O2591" i="2"/>
  <c r="M2589" i="2"/>
  <c r="N2589" i="2" s="1"/>
  <c r="X2586" i="2"/>
  <c r="W2586" i="2"/>
  <c r="X2570" i="2"/>
  <c r="Y2570" i="2"/>
  <c r="O2568" i="2"/>
  <c r="N2559" i="2"/>
  <c r="N2556" i="2"/>
  <c r="O2556" i="2"/>
  <c r="W2552" i="2"/>
  <c r="Y2552" i="2"/>
  <c r="O2537" i="2"/>
  <c r="Y2531" i="2"/>
  <c r="W2531" i="2"/>
  <c r="N2519" i="2"/>
  <c r="M2517" i="2"/>
  <c r="N2517" i="2" s="1"/>
  <c r="O2514" i="2"/>
  <c r="M2508" i="2"/>
  <c r="N2508" i="2" s="1"/>
  <c r="Y2498" i="2"/>
  <c r="Y2483" i="2"/>
  <c r="X2483" i="2"/>
  <c r="W2472" i="2"/>
  <c r="Z2472" i="2" s="1"/>
  <c r="M2465" i="2"/>
  <c r="X2449" i="2"/>
  <c r="W2449" i="2"/>
  <c r="X2436" i="2"/>
  <c r="Y2436" i="2"/>
  <c r="M2414" i="2"/>
  <c r="O2412" i="2"/>
  <c r="N2406" i="2"/>
  <c r="X2394" i="2"/>
  <c r="W2394" i="2"/>
  <c r="N2379" i="2"/>
  <c r="O2379" i="2"/>
  <c r="O2373" i="2"/>
  <c r="N2373" i="2"/>
  <c r="N2372" i="2"/>
  <c r="M2369" i="2"/>
  <c r="N2369" i="2" s="1"/>
  <c r="N2367" i="2"/>
  <c r="X2361" i="2"/>
  <c r="W2361" i="2"/>
  <c r="X2358" i="2"/>
  <c r="Y2358" i="2"/>
  <c r="W2358" i="2"/>
  <c r="Y2354" i="2"/>
  <c r="M2350" i="2"/>
  <c r="N2350" i="2" s="1"/>
  <c r="Y2340" i="2"/>
  <c r="X2340" i="2"/>
  <c r="W2340" i="2"/>
  <c r="M2339" i="2"/>
  <c r="O2326" i="2"/>
  <c r="N2326" i="2"/>
  <c r="Y2320" i="2"/>
  <c r="X2320" i="2"/>
  <c r="W2320" i="2"/>
  <c r="M2319" i="2"/>
  <c r="N2319" i="2" s="1"/>
  <c r="Y2317" i="2"/>
  <c r="X2317" i="2"/>
  <c r="W2317" i="2"/>
  <c r="X2313" i="2"/>
  <c r="Y2313" i="2"/>
  <c r="W2313" i="2"/>
  <c r="W2271" i="2"/>
  <c r="Y2271" i="2"/>
  <c r="X2271" i="2"/>
  <c r="M2253" i="2"/>
  <c r="N2253" i="2" s="1"/>
  <c r="X2245" i="2"/>
  <c r="W2245" i="2"/>
  <c r="Y2245" i="2"/>
  <c r="M2223" i="2"/>
  <c r="X2202" i="2"/>
  <c r="Y2202" i="2"/>
  <c r="W2202" i="2"/>
  <c r="Y2177" i="2"/>
  <c r="W2177" i="2"/>
  <c r="X2177" i="2"/>
  <c r="Y2649" i="2"/>
  <c r="Z2649" i="2" s="1"/>
  <c r="X2607" i="2"/>
  <c r="Z2607" i="2" s="1"/>
  <c r="O2600" i="2"/>
  <c r="N2600" i="2"/>
  <c r="M2599" i="2"/>
  <c r="N2599" i="2" s="1"/>
  <c r="N2598" i="2"/>
  <c r="O2597" i="2"/>
  <c r="O2559" i="2"/>
  <c r="Y2547" i="2"/>
  <c r="W2547" i="2"/>
  <c r="X2524" i="2"/>
  <c r="W2524" i="2"/>
  <c r="Y2524" i="2"/>
  <c r="O2519" i="2"/>
  <c r="Y2478" i="2"/>
  <c r="Z2478" i="2" s="1"/>
  <c r="O2469" i="2"/>
  <c r="N2469" i="2"/>
  <c r="N2468" i="2"/>
  <c r="Y2451" i="2"/>
  <c r="Z2451" i="2" s="1"/>
  <c r="W2445" i="2"/>
  <c r="X2445" i="2"/>
  <c r="O2435" i="2"/>
  <c r="N2435" i="2"/>
  <c r="X2423" i="2"/>
  <c r="M2420" i="2"/>
  <c r="N2420" i="2" s="1"/>
  <c r="W2402" i="2"/>
  <c r="X2399" i="2"/>
  <c r="W2399" i="2"/>
  <c r="M2397" i="2"/>
  <c r="N2397" i="2" s="1"/>
  <c r="M2378" i="2"/>
  <c r="N2378" i="2" s="1"/>
  <c r="M2374" i="2"/>
  <c r="W2362" i="2"/>
  <c r="Y2362" i="2"/>
  <c r="X2362" i="2"/>
  <c r="O2357" i="2"/>
  <c r="N2357" i="2"/>
  <c r="O2351" i="2"/>
  <c r="N2351" i="2"/>
  <c r="M2330" i="2"/>
  <c r="N2330" i="2" s="1"/>
  <c r="W2307" i="2"/>
  <c r="X2307" i="2"/>
  <c r="Y2307" i="2"/>
  <c r="Y2304" i="2"/>
  <c r="X2304" i="2"/>
  <c r="W2304" i="2"/>
  <c r="X2289" i="2"/>
  <c r="Y2289" i="2"/>
  <c r="W2289" i="2"/>
  <c r="X2284" i="2"/>
  <c r="Y2284" i="2"/>
  <c r="W2284" i="2"/>
  <c r="Y2278" i="2"/>
  <c r="W2274" i="2"/>
  <c r="X2274" i="2"/>
  <c r="Y2274" i="2"/>
  <c r="Y2272" i="2"/>
  <c r="X2272" i="2"/>
  <c r="W2272" i="2"/>
  <c r="W2261" i="2"/>
  <c r="X2261" i="2"/>
  <c r="Y2261" i="2"/>
  <c r="Y2257" i="2"/>
  <c r="X2257" i="2"/>
  <c r="W2257" i="2"/>
  <c r="Y2233" i="2"/>
  <c r="W2233" i="2"/>
  <c r="X2233" i="2"/>
  <c r="M2221" i="2"/>
  <c r="N2221" i="2" s="1"/>
  <c r="W2211" i="2"/>
  <c r="X2211" i="2"/>
  <c r="Y2211" i="2"/>
  <c r="Y2153" i="2"/>
  <c r="X2153" i="2"/>
  <c r="W2153" i="2"/>
  <c r="N2361" i="2"/>
  <c r="M2361" i="2"/>
  <c r="W2338" i="2"/>
  <c r="Y2338" i="2"/>
  <c r="X2338" i="2"/>
  <c r="X2321" i="2"/>
  <c r="W2321" i="2"/>
  <c r="Y2321" i="2"/>
  <c r="W2318" i="2"/>
  <c r="X2318" i="2"/>
  <c r="Y2318" i="2"/>
  <c r="W2314" i="2"/>
  <c r="X2314" i="2"/>
  <c r="Y2314" i="2"/>
  <c r="O2313" i="2"/>
  <c r="N2313" i="2"/>
  <c r="Y2293" i="2"/>
  <c r="Y2285" i="2"/>
  <c r="W2285" i="2"/>
  <c r="X2285" i="2"/>
  <c r="W2252" i="2"/>
  <c r="X2252" i="2"/>
  <c r="Y2252" i="2"/>
  <c r="M2227" i="2"/>
  <c r="N2227" i="2" s="1"/>
  <c r="X2222" i="2"/>
  <c r="Y2222" i="2"/>
  <c r="W2222" i="2"/>
  <c r="Y2169" i="2"/>
  <c r="W2169" i="2"/>
  <c r="X2169" i="2"/>
  <c r="X2159" i="2"/>
  <c r="Y2159" i="2"/>
  <c r="W2159" i="2"/>
  <c r="Y2132" i="2"/>
  <c r="Y2275" i="2"/>
  <c r="W2267" i="2"/>
  <c r="Y2267" i="2"/>
  <c r="X2267" i="2"/>
  <c r="Y2265" i="2"/>
  <c r="W2265" i="2"/>
  <c r="X2265" i="2"/>
  <c r="X2250" i="2"/>
  <c r="W2250" i="2"/>
  <c r="Y2250" i="2"/>
  <c r="Y2225" i="2"/>
  <c r="X2225" i="2"/>
  <c r="W2225" i="2"/>
  <c r="W2220" i="2"/>
  <c r="X2220" i="2"/>
  <c r="Y2220" i="2"/>
  <c r="Y2203" i="2"/>
  <c r="X2189" i="2"/>
  <c r="Y2189" i="2"/>
  <c r="W2189" i="2"/>
  <c r="Y2163" i="2"/>
  <c r="Y2154" i="2"/>
  <c r="Y2279" i="2"/>
  <c r="W2248" i="2"/>
  <c r="Y2248" i="2"/>
  <c r="X2248" i="2"/>
  <c r="O2216" i="2"/>
  <c r="W2213" i="2"/>
  <c r="Y2213" i="2"/>
  <c r="X2213" i="2"/>
  <c r="Y2210" i="2"/>
  <c r="Y2171" i="2"/>
  <c r="Y2133" i="2"/>
  <c r="M2582" i="2"/>
  <c r="O2581" i="2"/>
  <c r="M2575" i="2"/>
  <c r="N2575" i="2" s="1"/>
  <c r="O2552" i="2"/>
  <c r="N2552" i="2"/>
  <c r="O2551" i="2"/>
  <c r="M2546" i="2"/>
  <c r="N2546" i="2" s="1"/>
  <c r="Y2526" i="2"/>
  <c r="X2526" i="2"/>
  <c r="W2526" i="2"/>
  <c r="W2520" i="2"/>
  <c r="Y2520" i="2"/>
  <c r="X2520" i="2"/>
  <c r="N2515" i="2"/>
  <c r="O2515" i="2"/>
  <c r="O2492" i="2"/>
  <c r="M2453" i="2"/>
  <c r="N2453" i="2" s="1"/>
  <c r="O2450" i="2"/>
  <c r="M2444" i="2"/>
  <c r="N2444" i="2" s="1"/>
  <c r="Y2419" i="2"/>
  <c r="X2419" i="2"/>
  <c r="W2408" i="2"/>
  <c r="Z2408" i="2" s="1"/>
  <c r="M2401" i="2"/>
  <c r="N2401" i="2" s="1"/>
  <c r="W2387" i="2"/>
  <c r="X2385" i="2"/>
  <c r="W2385" i="2"/>
  <c r="Y2381" i="2"/>
  <c r="X2374" i="2"/>
  <c r="X2372" i="2"/>
  <c r="Y2372" i="2"/>
  <c r="O2368" i="2"/>
  <c r="M2363" i="2"/>
  <c r="Y2360" i="2"/>
  <c r="W2360" i="2"/>
  <c r="W2351" i="2"/>
  <c r="X2351" i="2"/>
  <c r="Y2351" i="2"/>
  <c r="W2350" i="2"/>
  <c r="X2350" i="2"/>
  <c r="W2346" i="2"/>
  <c r="X2346" i="2"/>
  <c r="Y2346" i="2"/>
  <c r="O2341" i="2"/>
  <c r="N2341" i="2"/>
  <c r="W2319" i="2"/>
  <c r="Y2319" i="2"/>
  <c r="O2275" i="2"/>
  <c r="X2273" i="2"/>
  <c r="Y2273" i="2"/>
  <c r="W2273" i="2"/>
  <c r="W2259" i="2"/>
  <c r="X2259" i="2"/>
  <c r="Y2259" i="2"/>
  <c r="X2255" i="2"/>
  <c r="Y2255" i="2"/>
  <c r="W2255" i="2"/>
  <c r="W2251" i="2"/>
  <c r="Y2251" i="2"/>
  <c r="X2251" i="2"/>
  <c r="W2238" i="2"/>
  <c r="Y2238" i="2"/>
  <c r="X2238" i="2"/>
  <c r="W2232" i="2"/>
  <c r="Y2232" i="2"/>
  <c r="X2232" i="2"/>
  <c r="O2217" i="2"/>
  <c r="N2217" i="2"/>
  <c r="Y2204" i="2"/>
  <c r="W2195" i="2"/>
  <c r="X2195" i="2"/>
  <c r="Y2195" i="2"/>
  <c r="X2157" i="2"/>
  <c r="Y2157" i="2"/>
  <c r="W2157" i="2"/>
  <c r="Y2134" i="2"/>
  <c r="Y2341" i="2"/>
  <c r="Z2341" i="2" s="1"/>
  <c r="N2334" i="2"/>
  <c r="N2323" i="2"/>
  <c r="M2323" i="2"/>
  <c r="O2321" i="2"/>
  <c r="O2320" i="2"/>
  <c r="X2316" i="2"/>
  <c r="Y2316" i="2"/>
  <c r="Y2303" i="2"/>
  <c r="Z2303" i="2" s="1"/>
  <c r="M2300" i="2"/>
  <c r="N2300" i="2" s="1"/>
  <c r="N2296" i="2"/>
  <c r="W2292" i="2"/>
  <c r="Y2292" i="2"/>
  <c r="Y2269" i="2"/>
  <c r="X2269" i="2"/>
  <c r="Y2262" i="2"/>
  <c r="M2244" i="2"/>
  <c r="M2242" i="2"/>
  <c r="N2242" i="2" s="1"/>
  <c r="X2234" i="2"/>
  <c r="Y2234" i="2"/>
  <c r="W2231" i="2"/>
  <c r="X2231" i="2"/>
  <c r="Y2231" i="2"/>
  <c r="W2229" i="2"/>
  <c r="Y2229" i="2"/>
  <c r="X2223" i="2"/>
  <c r="Y2223" i="2"/>
  <c r="M2211" i="2"/>
  <c r="N2211" i="2" s="1"/>
  <c r="Y2209" i="2"/>
  <c r="X2209" i="2"/>
  <c r="W2209" i="2"/>
  <c r="X2208" i="2"/>
  <c r="W2208" i="2"/>
  <c r="O2201" i="2"/>
  <c r="W2187" i="2"/>
  <c r="X2187" i="2"/>
  <c r="Y2187" i="2"/>
  <c r="Y2148" i="2"/>
  <c r="X2148" i="2"/>
  <c r="M2125" i="2"/>
  <c r="N2125" i="2" s="1"/>
  <c r="W2105" i="2"/>
  <c r="X2105" i="2"/>
  <c r="Y2105" i="2"/>
  <c r="W2100" i="2"/>
  <c r="Y2100" i="2"/>
  <c r="X2100" i="2"/>
  <c r="O2099" i="2"/>
  <c r="Y2074" i="2"/>
  <c r="W2074" i="2"/>
  <c r="X2074" i="2"/>
  <c r="Y2050" i="2"/>
  <c r="W2050" i="2"/>
  <c r="X2050" i="2"/>
  <c r="Y2047" i="2"/>
  <c r="W2047" i="2"/>
  <c r="X2047" i="2"/>
  <c r="M2040" i="2"/>
  <c r="O2354" i="2"/>
  <c r="O2353" i="2"/>
  <c r="O2352" i="2"/>
  <c r="N2349" i="2"/>
  <c r="O2349" i="2"/>
  <c r="M2348" i="2"/>
  <c r="N2348" i="2" s="1"/>
  <c r="M2346" i="2"/>
  <c r="O2345" i="2"/>
  <c r="O2324" i="2"/>
  <c r="M2315" i="2"/>
  <c r="N2312" i="2"/>
  <c r="Y2302" i="2"/>
  <c r="X2302" i="2"/>
  <c r="O2283" i="2"/>
  <c r="O2280" i="2"/>
  <c r="M2279" i="2"/>
  <c r="M2276" i="2"/>
  <c r="N2276" i="2" s="1"/>
  <c r="O2266" i="2"/>
  <c r="N2266" i="2"/>
  <c r="X2258" i="2"/>
  <c r="Y2258" i="2"/>
  <c r="N2250" i="2"/>
  <c r="O2250" i="2"/>
  <c r="M2249" i="2"/>
  <c r="N2249" i="2" s="1"/>
  <c r="Y2236" i="2"/>
  <c r="X2236" i="2"/>
  <c r="W2235" i="2"/>
  <c r="Y2235" i="2"/>
  <c r="M2234" i="2"/>
  <c r="X2226" i="2"/>
  <c r="W2226" i="2"/>
  <c r="Y2226" i="2"/>
  <c r="X2224" i="2"/>
  <c r="Y2224" i="2"/>
  <c r="X2218" i="2"/>
  <c r="Y2218" i="2"/>
  <c r="Y2217" i="2"/>
  <c r="Z2217" i="2" s="1"/>
  <c r="X2192" i="2"/>
  <c r="Y2192" i="2"/>
  <c r="W2192" i="2"/>
  <c r="W2183" i="2"/>
  <c r="X2183" i="2"/>
  <c r="Y2183" i="2"/>
  <c r="Y2182" i="2"/>
  <c r="W2182" i="2"/>
  <c r="Y2180" i="2"/>
  <c r="W2180" i="2"/>
  <c r="X2180" i="2"/>
  <c r="Y2176" i="2"/>
  <c r="W2176" i="2"/>
  <c r="X2176" i="2"/>
  <c r="X2170" i="2"/>
  <c r="Y2170" i="2"/>
  <c r="W2170" i="2"/>
  <c r="Y2155" i="2"/>
  <c r="X2149" i="2"/>
  <c r="Y2149" i="2"/>
  <c r="W2149" i="2"/>
  <c r="W2136" i="2"/>
  <c r="X2136" i="2"/>
  <c r="Y2136" i="2"/>
  <c r="W2135" i="2"/>
  <c r="Y2135" i="2"/>
  <c r="X2135" i="2"/>
  <c r="X2130" i="2"/>
  <c r="Y2130" i="2"/>
  <c r="W2130" i="2"/>
  <c r="X2123" i="2"/>
  <c r="W2123" i="2"/>
  <c r="W2119" i="2"/>
  <c r="X2119" i="2"/>
  <c r="Y2119" i="2"/>
  <c r="W2103" i="2"/>
  <c r="X2103" i="2"/>
  <c r="Y2103" i="2"/>
  <c r="Y2090" i="2"/>
  <c r="W2090" i="2"/>
  <c r="X2090" i="2"/>
  <c r="X2078" i="2"/>
  <c r="W2078" i="2"/>
  <c r="Y2078" i="2"/>
  <c r="X2062" i="2"/>
  <c r="W2062" i="2"/>
  <c r="Y2062" i="2"/>
  <c r="W2163" i="2"/>
  <c r="X2163" i="2"/>
  <c r="M2161" i="2"/>
  <c r="N2161" i="2" s="1"/>
  <c r="M2157" i="2"/>
  <c r="X2150" i="2"/>
  <c r="Y2150" i="2"/>
  <c r="W2150" i="2"/>
  <c r="M2141" i="2"/>
  <c r="N2141" i="2" s="1"/>
  <c r="M2140" i="2"/>
  <c r="N2140" i="2" s="1"/>
  <c r="X2127" i="2"/>
  <c r="Y2127" i="2"/>
  <c r="W2127" i="2"/>
  <c r="Y2124" i="2"/>
  <c r="N2122" i="2"/>
  <c r="O2122" i="2"/>
  <c r="M2121" i="2"/>
  <c r="N2121" i="2" s="1"/>
  <c r="Y2118" i="2"/>
  <c r="W2118" i="2"/>
  <c r="X2118" i="2"/>
  <c r="Y2115" i="2"/>
  <c r="Y2114" i="2"/>
  <c r="W2114" i="2"/>
  <c r="X2114" i="2"/>
  <c r="Y2106" i="2"/>
  <c r="X2106" i="2"/>
  <c r="W2106" i="2"/>
  <c r="Y2098" i="2"/>
  <c r="W2098" i="2"/>
  <c r="X2098" i="2"/>
  <c r="Y2093" i="2"/>
  <c r="W2093" i="2"/>
  <c r="X2093" i="2"/>
  <c r="Y2039" i="2"/>
  <c r="W2039" i="2"/>
  <c r="X2039" i="2"/>
  <c r="W2020" i="2"/>
  <c r="Y2020" i="2"/>
  <c r="X2020" i="2"/>
  <c r="X1990" i="2"/>
  <c r="Y1990" i="2"/>
  <c r="W1990" i="2"/>
  <c r="N3134" i="2"/>
  <c r="N3102" i="2"/>
  <c r="N3070" i="2"/>
  <c r="N3038" i="2"/>
  <c r="N3006" i="2"/>
  <c r="N2974" i="2"/>
  <c r="N2943" i="2"/>
  <c r="N2942" i="2"/>
  <c r="N2912" i="2"/>
  <c r="N2911" i="2"/>
  <c r="N2880" i="2"/>
  <c r="N2879" i="2"/>
  <c r="N2837" i="2"/>
  <c r="N2831" i="2"/>
  <c r="N2828" i="2"/>
  <c r="N2802" i="2"/>
  <c r="O2800" i="2"/>
  <c r="N2800" i="2"/>
  <c r="N2782" i="2"/>
  <c r="N2767" i="2"/>
  <c r="N2749" i="2"/>
  <c r="N2738" i="2"/>
  <c r="O2736" i="2"/>
  <c r="N2736" i="2"/>
  <c r="N2718" i="2"/>
  <c r="O2712" i="2"/>
  <c r="N2699" i="2"/>
  <c r="N2658" i="2"/>
  <c r="O2647" i="2"/>
  <c r="O2632" i="2"/>
  <c r="N2623" i="2"/>
  <c r="O2616" i="2"/>
  <c r="N2616" i="2"/>
  <c r="W2601" i="2"/>
  <c r="Z2601" i="2" s="1"/>
  <c r="N2596" i="2"/>
  <c r="M2585" i="2"/>
  <c r="N2585" i="2" s="1"/>
  <c r="O2565" i="2"/>
  <c r="M2562" i="2"/>
  <c r="N2562" i="2" s="1"/>
  <c r="M2557" i="2"/>
  <c r="N2557" i="2" s="1"/>
  <c r="M2543" i="2"/>
  <c r="N2543" i="2" s="1"/>
  <c r="M2542" i="2"/>
  <c r="M2538" i="2"/>
  <c r="N2538" i="2" s="1"/>
  <c r="N2534" i="2"/>
  <c r="M2510" i="2"/>
  <c r="X2505" i="2"/>
  <c r="W2505" i="2"/>
  <c r="W2498" i="2"/>
  <c r="N2495" i="2"/>
  <c r="N2482" i="2"/>
  <c r="W2477" i="2"/>
  <c r="X2477" i="2"/>
  <c r="M2474" i="2"/>
  <c r="N2474" i="2" s="1"/>
  <c r="M2446" i="2"/>
  <c r="X2441" i="2"/>
  <c r="W2441" i="2"/>
  <c r="W2434" i="2"/>
  <c r="Z2434" i="2" s="1"/>
  <c r="N2431" i="2"/>
  <c r="N2418" i="2"/>
  <c r="W2413" i="2"/>
  <c r="X2413" i="2"/>
  <c r="M2410" i="2"/>
  <c r="N2410" i="2" s="1"/>
  <c r="M2382" i="2"/>
  <c r="N2382" i="2" s="1"/>
  <c r="X2377" i="2"/>
  <c r="W2377" i="2"/>
  <c r="W2370" i="2"/>
  <c r="Z2370" i="2" s="1"/>
  <c r="W2364" i="2"/>
  <c r="Y2364" i="2"/>
  <c r="X2359" i="2"/>
  <c r="Y2359" i="2"/>
  <c r="X2354" i="2"/>
  <c r="Y2335" i="2"/>
  <c r="X2335" i="2"/>
  <c r="X2311" i="2"/>
  <c r="Y2311" i="2"/>
  <c r="W2311" i="2"/>
  <c r="Z2308" i="2"/>
  <c r="W2306" i="2"/>
  <c r="X2306" i="2"/>
  <c r="Y2306" i="2"/>
  <c r="W2299" i="2"/>
  <c r="Y2299" i="2"/>
  <c r="Y2296" i="2"/>
  <c r="Z2296" i="2" s="1"/>
  <c r="Y2295" i="2"/>
  <c r="W2295" i="2"/>
  <c r="X2295" i="2"/>
  <c r="Y2287" i="2"/>
  <c r="O2287" i="2"/>
  <c r="N2270" i="2"/>
  <c r="W2263" i="2"/>
  <c r="Y2263" i="2"/>
  <c r="M2245" i="2"/>
  <c r="N2245" i="2" s="1"/>
  <c r="W2243" i="2"/>
  <c r="X2243" i="2"/>
  <c r="Y2243" i="2"/>
  <c r="Y2241" i="2"/>
  <c r="X2241" i="2"/>
  <c r="W2240" i="2"/>
  <c r="Y2240" i="2"/>
  <c r="N2216" i="2"/>
  <c r="M2215" i="2"/>
  <c r="X2210" i="2"/>
  <c r="W2210" i="2"/>
  <c r="W2200" i="2"/>
  <c r="X2200" i="2"/>
  <c r="Y2200" i="2"/>
  <c r="W2199" i="2"/>
  <c r="X2199" i="2"/>
  <c r="Y2193" i="2"/>
  <c r="X2193" i="2"/>
  <c r="W2188" i="2"/>
  <c r="X2188" i="2"/>
  <c r="Y2188" i="2"/>
  <c r="X2184" i="2"/>
  <c r="Y2184" i="2"/>
  <c r="X2178" i="2"/>
  <c r="W2178" i="2"/>
  <c r="O2169" i="2"/>
  <c r="W2165" i="2"/>
  <c r="X2165" i="2"/>
  <c r="Y2164" i="2"/>
  <c r="X2164" i="2"/>
  <c r="W2164" i="2"/>
  <c r="X2158" i="2"/>
  <c r="Y2158" i="2"/>
  <c r="M2146" i="2"/>
  <c r="N2146" i="2" s="1"/>
  <c r="W2101" i="2"/>
  <c r="X2101" i="2"/>
  <c r="Y2101" i="2"/>
  <c r="X2075" i="2"/>
  <c r="Y2075" i="2"/>
  <c r="W2075" i="2"/>
  <c r="W2071" i="2"/>
  <c r="Y2071" i="2"/>
  <c r="X2071" i="2"/>
  <c r="W2060" i="2"/>
  <c r="X2060" i="2"/>
  <c r="Y2060" i="2"/>
  <c r="Y1998" i="2"/>
  <c r="W1985" i="2"/>
  <c r="X1985" i="2"/>
  <c r="Y1985" i="2"/>
  <c r="M2847" i="2"/>
  <c r="N2769" i="2"/>
  <c r="O2688" i="2"/>
  <c r="N2688" i="2"/>
  <c r="M2686" i="2"/>
  <c r="N2686" i="2" s="1"/>
  <c r="M2673" i="2"/>
  <c r="O2660" i="2"/>
  <c r="M2646" i="2"/>
  <c r="N2646" i="2" s="1"/>
  <c r="M2631" i="2"/>
  <c r="N2631" i="2" s="1"/>
  <c r="O2623" i="2"/>
  <c r="O2595" i="2"/>
  <c r="N2580" i="2"/>
  <c r="M2561" i="2"/>
  <c r="M2516" i="2"/>
  <c r="O2504" i="2"/>
  <c r="O2495" i="2"/>
  <c r="M2489" i="2"/>
  <c r="N2489" i="2" s="1"/>
  <c r="O2482" i="2"/>
  <c r="M2452" i="2"/>
  <c r="O2440" i="2"/>
  <c r="O2431" i="2"/>
  <c r="M2425" i="2"/>
  <c r="N2425" i="2" s="1"/>
  <c r="O2418" i="2"/>
  <c r="M2388" i="2"/>
  <c r="N2388" i="2" s="1"/>
  <c r="O2376" i="2"/>
  <c r="X2356" i="2"/>
  <c r="Y2356" i="2"/>
  <c r="Y2344" i="2"/>
  <c r="X2344" i="2"/>
  <c r="W2333" i="2"/>
  <c r="Y2333" i="2"/>
  <c r="Y2324" i="2"/>
  <c r="Z2324" i="2" s="1"/>
  <c r="O2303" i="2"/>
  <c r="Y2300" i="2"/>
  <c r="W2300" i="2"/>
  <c r="O2298" i="2"/>
  <c r="X2294" i="2"/>
  <c r="W2277" i="2"/>
  <c r="Y2277" i="2"/>
  <c r="X2277" i="2"/>
  <c r="M2271" i="2"/>
  <c r="M2267" i="2"/>
  <c r="N2267" i="2" s="1"/>
  <c r="M2243" i="2"/>
  <c r="N2243" i="2" s="1"/>
  <c r="Y2239" i="2"/>
  <c r="X2239" i="2"/>
  <c r="O2238" i="2"/>
  <c r="N2238" i="2"/>
  <c r="X2221" i="2"/>
  <c r="Y2221" i="2"/>
  <c r="W2221" i="2"/>
  <c r="N2212" i="2"/>
  <c r="W2205" i="2"/>
  <c r="Y2205" i="2"/>
  <c r="X2205" i="2"/>
  <c r="X2204" i="2"/>
  <c r="W2204" i="2"/>
  <c r="W2203" i="2"/>
  <c r="X2203" i="2"/>
  <c r="M2202" i="2"/>
  <c r="N2202" i="2" s="1"/>
  <c r="W2172" i="2"/>
  <c r="Y2172" i="2"/>
  <c r="X2172" i="2"/>
  <c r="W2166" i="2"/>
  <c r="Y2166" i="2"/>
  <c r="X2166" i="2"/>
  <c r="M2163" i="2"/>
  <c r="N2163" i="2" s="1"/>
  <c r="X2160" i="2"/>
  <c r="Y2160" i="2"/>
  <c r="W2160" i="2"/>
  <c r="W2152" i="2"/>
  <c r="Y2152" i="2"/>
  <c r="X2152" i="2"/>
  <c r="W2147" i="2"/>
  <c r="X2147" i="2"/>
  <c r="Y2147" i="2"/>
  <c r="W2144" i="2"/>
  <c r="Y2144" i="2"/>
  <c r="X2144" i="2"/>
  <c r="X2128" i="2"/>
  <c r="Y2128" i="2"/>
  <c r="W2128" i="2"/>
  <c r="Y2111" i="2"/>
  <c r="W2111" i="2"/>
  <c r="X2111" i="2"/>
  <c r="X2099" i="2"/>
  <c r="W2099" i="2"/>
  <c r="Y2099" i="2"/>
  <c r="X2094" i="2"/>
  <c r="Y2094" i="2"/>
  <c r="W2094" i="2"/>
  <c r="Y2063" i="2"/>
  <c r="W2063" i="2"/>
  <c r="X2063" i="2"/>
  <c r="W2052" i="2"/>
  <c r="Y2052" i="2"/>
  <c r="X2052" i="2"/>
  <c r="M2030" i="2"/>
  <c r="N2030" i="2" s="1"/>
  <c r="X1920" i="2"/>
  <c r="Y1920" i="2"/>
  <c r="W1920" i="2"/>
  <c r="Y1947" i="2"/>
  <c r="Y1976" i="2"/>
  <c r="Y2028" i="2"/>
  <c r="Y2142" i="2"/>
  <c r="Z2142" i="2" s="1"/>
  <c r="Y2151" i="2"/>
  <c r="Y1961" i="2"/>
  <c r="Y1980" i="2"/>
  <c r="Y2088" i="2"/>
  <c r="Z2088" i="2" s="1"/>
  <c r="Y2104" i="2"/>
  <c r="Y2004" i="2"/>
  <c r="Y2110" i="2"/>
  <c r="Z2110" i="2" s="1"/>
  <c r="Y2194" i="2"/>
  <c r="Z2194" i="2" s="1"/>
  <c r="Y2086" i="2"/>
  <c r="Z2086" i="2" s="1"/>
  <c r="Y2260" i="2"/>
  <c r="Z2260" i="2" s="1"/>
  <c r="Y1974" i="2"/>
  <c r="Y2022" i="2"/>
  <c r="Y2067" i="2"/>
  <c r="Y2084" i="2"/>
  <c r="Y2237" i="2"/>
  <c r="Z2237" i="2" s="1"/>
  <c r="Y2051" i="2"/>
  <c r="Z2051" i="2" s="1"/>
  <c r="M2308" i="2"/>
  <c r="N2308" i="2" s="1"/>
  <c r="O2306" i="2"/>
  <c r="W2287" i="2"/>
  <c r="Y2280" i="2"/>
  <c r="W2280" i="2"/>
  <c r="X2279" i="2"/>
  <c r="W2279" i="2"/>
  <c r="X2278" i="2"/>
  <c r="W2278" i="2"/>
  <c r="W2275" i="2"/>
  <c r="X2275" i="2"/>
  <c r="O2257" i="2"/>
  <c r="N2239" i="2"/>
  <c r="O2239" i="2"/>
  <c r="O2236" i="2"/>
  <c r="M2235" i="2"/>
  <c r="N2235" i="2" s="1"/>
  <c r="M2232" i="2"/>
  <c r="W2227" i="2"/>
  <c r="Y2227" i="2"/>
  <c r="O2225" i="2"/>
  <c r="M2224" i="2"/>
  <c r="M2188" i="2"/>
  <c r="O2158" i="2"/>
  <c r="N2158" i="2"/>
  <c r="W2156" i="2"/>
  <c r="X2156" i="2"/>
  <c r="Y2156" i="2"/>
  <c r="M2149" i="2"/>
  <c r="N2149" i="2" s="1"/>
  <c r="X2143" i="2"/>
  <c r="W2143" i="2"/>
  <c r="Y2143" i="2"/>
  <c r="Z2140" i="2"/>
  <c r="W2139" i="2"/>
  <c r="Y2139" i="2"/>
  <c r="O2136" i="2"/>
  <c r="W2134" i="2"/>
  <c r="X2134" i="2"/>
  <c r="X2132" i="2"/>
  <c r="W2132" i="2"/>
  <c r="M2130" i="2"/>
  <c r="N2130" i="2" s="1"/>
  <c r="X2129" i="2"/>
  <c r="Y2129" i="2"/>
  <c r="W2129" i="2"/>
  <c r="X2121" i="2"/>
  <c r="W2121" i="2"/>
  <c r="Y2121" i="2"/>
  <c r="W2120" i="2"/>
  <c r="Y2120" i="2"/>
  <c r="W2116" i="2"/>
  <c r="X2116" i="2"/>
  <c r="Y2116" i="2"/>
  <c r="Y2112" i="2"/>
  <c r="X2107" i="2"/>
  <c r="Y2107" i="2"/>
  <c r="W2107" i="2"/>
  <c r="X2091" i="2"/>
  <c r="W2091" i="2"/>
  <c r="Y2091" i="2"/>
  <c r="Y2031" i="2"/>
  <c r="W2031" i="2"/>
  <c r="X2031" i="2"/>
  <c r="Y1996" i="2"/>
  <c r="Y1991" i="2"/>
  <c r="W1991" i="2"/>
  <c r="X1991" i="2"/>
  <c r="M2331" i="2"/>
  <c r="N2331" i="2" s="1"/>
  <c r="M2299" i="2"/>
  <c r="Y2294" i="2"/>
  <c r="X2293" i="2"/>
  <c r="W2293" i="2"/>
  <c r="W2290" i="2"/>
  <c r="X2290" i="2"/>
  <c r="Y2290" i="2"/>
  <c r="O2274" i="2"/>
  <c r="N2274" i="2"/>
  <c r="O2260" i="2"/>
  <c r="M2259" i="2"/>
  <c r="N2259" i="2" s="1"/>
  <c r="X2254" i="2"/>
  <c r="Y2254" i="2"/>
  <c r="W2254" i="2"/>
  <c r="X2253" i="2"/>
  <c r="Y2253" i="2"/>
  <c r="W2253" i="2"/>
  <c r="Y2249" i="2"/>
  <c r="W2249" i="2"/>
  <c r="X2246" i="2"/>
  <c r="Y2246" i="2"/>
  <c r="Y2244" i="2"/>
  <c r="W2244" i="2"/>
  <c r="W2228" i="2"/>
  <c r="Y2228" i="2"/>
  <c r="X2228" i="2"/>
  <c r="Y2216" i="2"/>
  <c r="W2216" i="2"/>
  <c r="X2214" i="2"/>
  <c r="Y2214" i="2"/>
  <c r="Y2201" i="2"/>
  <c r="W2201" i="2"/>
  <c r="X2201" i="2"/>
  <c r="X2190" i="2"/>
  <c r="Y2190" i="2"/>
  <c r="W2190" i="2"/>
  <c r="X2186" i="2"/>
  <c r="W2186" i="2"/>
  <c r="Y2186" i="2"/>
  <c r="O2171" i="2"/>
  <c r="N2171" i="2"/>
  <c r="W2167" i="2"/>
  <c r="X2167" i="2"/>
  <c r="Y2167" i="2"/>
  <c r="O2147" i="2"/>
  <c r="Y2145" i="2"/>
  <c r="X2145" i="2"/>
  <c r="W2145" i="2"/>
  <c r="Y2137" i="2"/>
  <c r="W2137" i="2"/>
  <c r="X2137" i="2"/>
  <c r="W2133" i="2"/>
  <c r="X2133" i="2"/>
  <c r="O2131" i="2"/>
  <c r="N2131" i="2"/>
  <c r="W2125" i="2"/>
  <c r="X2125" i="2"/>
  <c r="Y2125" i="2"/>
  <c r="W2109" i="2"/>
  <c r="X2109" i="2"/>
  <c r="Y2109" i="2"/>
  <c r="M2106" i="2"/>
  <c r="N2106" i="2" s="1"/>
  <c r="W2087" i="2"/>
  <c r="Y2087" i="2"/>
  <c r="X2087" i="2"/>
  <c r="W2076" i="2"/>
  <c r="X2076" i="2"/>
  <c r="Y2076" i="2"/>
  <c r="Y2046" i="2"/>
  <c r="Y2040" i="2"/>
  <c r="X2038" i="2"/>
  <c r="Y2038" i="2"/>
  <c r="W2038" i="2"/>
  <c r="Y2029" i="2"/>
  <c r="W2029" i="2"/>
  <c r="X2029" i="2"/>
  <c r="W2198" i="2"/>
  <c r="X2198" i="2"/>
  <c r="Y2198" i="2"/>
  <c r="W2197" i="2"/>
  <c r="Y2197" i="2"/>
  <c r="X2197" i="2"/>
  <c r="W2196" i="2"/>
  <c r="Y2196" i="2"/>
  <c r="X2191" i="2"/>
  <c r="Y2191" i="2"/>
  <c r="W2191" i="2"/>
  <c r="O2185" i="2"/>
  <c r="O2179" i="2"/>
  <c r="Y2173" i="2"/>
  <c r="Y2162" i="2"/>
  <c r="M2156" i="2"/>
  <c r="N2156" i="2" s="1"/>
  <c r="O2151" i="2"/>
  <c r="N2151" i="2"/>
  <c r="M2139" i="2"/>
  <c r="N2139" i="2" s="1"/>
  <c r="M2120" i="2"/>
  <c r="N2120" i="2" s="1"/>
  <c r="Y2117" i="2"/>
  <c r="X2117" i="2"/>
  <c r="W2117" i="2"/>
  <c r="O2116" i="2"/>
  <c r="O2107" i="2"/>
  <c r="W2102" i="2"/>
  <c r="Y2102" i="2"/>
  <c r="N2099" i="2"/>
  <c r="W2092" i="2"/>
  <c r="Y2092" i="2"/>
  <c r="X2092" i="2"/>
  <c r="Y2061" i="2"/>
  <c r="W2061" i="2"/>
  <c r="X2061" i="2"/>
  <c r="Y2055" i="2"/>
  <c r="W2055" i="2"/>
  <c r="X2055" i="2"/>
  <c r="X2032" i="2"/>
  <c r="W2032" i="2"/>
  <c r="Y2032" i="2"/>
  <c r="X2024" i="2"/>
  <c r="W2024" i="2"/>
  <c r="Y2024" i="2"/>
  <c r="Y1999" i="2"/>
  <c r="W1999" i="2"/>
  <c r="X1999" i="2"/>
  <c r="O2503" i="2"/>
  <c r="O2471" i="2"/>
  <c r="O2439" i="2"/>
  <c r="O2407" i="2"/>
  <c r="O2375" i="2"/>
  <c r="O2337" i="2"/>
  <c r="O2325" i="2"/>
  <c r="N2325" i="2"/>
  <c r="M2292" i="2"/>
  <c r="N2292" i="2" s="1"/>
  <c r="Y2268" i="2"/>
  <c r="Y2247" i="2"/>
  <c r="M2226" i="2"/>
  <c r="N2226" i="2" s="1"/>
  <c r="X2215" i="2"/>
  <c r="M2203" i="2"/>
  <c r="N2203" i="2" s="1"/>
  <c r="M2184" i="2"/>
  <c r="N2184" i="2" s="1"/>
  <c r="W2171" i="2"/>
  <c r="O2162" i="2"/>
  <c r="W2155" i="2"/>
  <c r="O2153" i="2"/>
  <c r="W2124" i="2"/>
  <c r="O2118" i="2"/>
  <c r="M2110" i="2"/>
  <c r="N2110" i="2" s="1"/>
  <c r="W2108" i="2"/>
  <c r="X2108" i="2"/>
  <c r="Y2082" i="2"/>
  <c r="W2082" i="2"/>
  <c r="Y2081" i="2"/>
  <c r="W2081" i="2"/>
  <c r="W2036" i="2"/>
  <c r="X2036" i="2"/>
  <c r="W2033" i="2"/>
  <c r="Y2033" i="2"/>
  <c r="X2019" i="2"/>
  <c r="Y2019" i="2"/>
  <c r="X2014" i="2"/>
  <c r="W2014" i="2"/>
  <c r="Y1997" i="2"/>
  <c r="W1997" i="2"/>
  <c r="X1997" i="2"/>
  <c r="N1995" i="2"/>
  <c r="W1988" i="2"/>
  <c r="Y1988" i="2"/>
  <c r="X1988" i="2"/>
  <c r="X1987" i="2"/>
  <c r="W1987" i="2"/>
  <c r="X1982" i="2"/>
  <c r="W1982" i="2"/>
  <c r="Y1982" i="2"/>
  <c r="Y1981" i="2"/>
  <c r="X1981" i="2"/>
  <c r="W1972" i="2"/>
  <c r="Y1972" i="2"/>
  <c r="M1965" i="2"/>
  <c r="N1962" i="2"/>
  <c r="O1962" i="2"/>
  <c r="X1958" i="2"/>
  <c r="Y1958" i="2"/>
  <c r="W1958" i="2"/>
  <c r="O1957" i="2"/>
  <c r="W1953" i="2"/>
  <c r="X1953" i="2"/>
  <c r="Y1953" i="2"/>
  <c r="Y1949" i="2"/>
  <c r="W1949" i="2"/>
  <c r="X1931" i="2"/>
  <c r="W1931" i="2"/>
  <c r="Y1931" i="2"/>
  <c r="X1928" i="2"/>
  <c r="Y1928" i="2"/>
  <c r="X1910" i="2"/>
  <c r="W1910" i="2"/>
  <c r="Y1910" i="2"/>
  <c r="Y1901" i="2"/>
  <c r="W1901" i="2"/>
  <c r="X1901" i="2"/>
  <c r="N1898" i="2"/>
  <c r="O1898" i="2"/>
  <c r="Y1882" i="2"/>
  <c r="W1882" i="2"/>
  <c r="X1882" i="2"/>
  <c r="Y1871" i="2"/>
  <c r="W1871" i="2"/>
  <c r="X1871" i="2"/>
  <c r="X2083" i="2"/>
  <c r="Y2083" i="2"/>
  <c r="W2083" i="2"/>
  <c r="O2075" i="2"/>
  <c r="X2072" i="2"/>
  <c r="X2059" i="2"/>
  <c r="W2059" i="2"/>
  <c r="Y2059" i="2"/>
  <c r="O2056" i="2"/>
  <c r="X2046" i="2"/>
  <c r="W2046" i="2"/>
  <c r="W2025" i="2"/>
  <c r="X2025" i="2"/>
  <c r="Y2025" i="2"/>
  <c r="Y2015" i="2"/>
  <c r="W2015" i="2"/>
  <c r="X2015" i="2"/>
  <c r="W1996" i="2"/>
  <c r="X1996" i="2"/>
  <c r="O1995" i="2"/>
  <c r="W1993" i="2"/>
  <c r="X1993" i="2"/>
  <c r="Y1993" i="2"/>
  <c r="O1992" i="2"/>
  <c r="O1980" i="2"/>
  <c r="Y1978" i="2"/>
  <c r="W1978" i="2"/>
  <c r="X1978" i="2"/>
  <c r="M1976" i="2"/>
  <c r="Y1973" i="2"/>
  <c r="X1973" i="2"/>
  <c r="O1968" i="2"/>
  <c r="X1963" i="2"/>
  <c r="W1963" i="2"/>
  <c r="Y1963" i="2"/>
  <c r="Y1959" i="2"/>
  <c r="W1959" i="2"/>
  <c r="X1959" i="2"/>
  <c r="N1957" i="2"/>
  <c r="O1936" i="2"/>
  <c r="W1932" i="2"/>
  <c r="Y1932" i="2"/>
  <c r="W1929" i="2"/>
  <c r="Y1929" i="2"/>
  <c r="X1929" i="2"/>
  <c r="Y1879" i="2"/>
  <c r="W1879" i="2"/>
  <c r="X1879" i="2"/>
  <c r="N2335" i="2"/>
  <c r="M2327" i="2"/>
  <c r="N2327" i="2" s="1"/>
  <c r="O2307" i="2"/>
  <c r="N2278" i="2"/>
  <c r="O2278" i="2"/>
  <c r="N2255" i="2"/>
  <c r="O2254" i="2"/>
  <c r="N2254" i="2"/>
  <c r="N2236" i="2"/>
  <c r="O2233" i="2"/>
  <c r="M2210" i="2"/>
  <c r="N2210" i="2" s="1"/>
  <c r="O2192" i="2"/>
  <c r="O2191" i="2"/>
  <c r="O2182" i="2"/>
  <c r="N2173" i="2"/>
  <c r="X2162" i="2"/>
  <c r="O2152" i="2"/>
  <c r="Y2141" i="2"/>
  <c r="Z2141" i="2" s="1"/>
  <c r="O2132" i="2"/>
  <c r="X2115" i="2"/>
  <c r="W2115" i="2"/>
  <c r="O2091" i="2"/>
  <c r="O2088" i="2"/>
  <c r="M2081" i="2"/>
  <c r="N2081" i="2" s="1"/>
  <c r="Y2069" i="2"/>
  <c r="X2069" i="2"/>
  <c r="X2067" i="2"/>
  <c r="W2067" i="2"/>
  <c r="Y2058" i="2"/>
  <c r="X2058" i="2"/>
  <c r="O2053" i="2"/>
  <c r="O2051" i="2"/>
  <c r="X2043" i="2"/>
  <c r="W2043" i="2"/>
  <c r="Y2043" i="2"/>
  <c r="O2039" i="2"/>
  <c r="N2039" i="2"/>
  <c r="M2024" i="2"/>
  <c r="N2024" i="2" s="1"/>
  <c r="X2022" i="2"/>
  <c r="W2022" i="2"/>
  <c r="Y2010" i="2"/>
  <c r="W2010" i="2"/>
  <c r="X2010" i="2"/>
  <c r="Y2007" i="2"/>
  <c r="W2007" i="2"/>
  <c r="X2007" i="2"/>
  <c r="Y2002" i="2"/>
  <c r="W2002" i="2"/>
  <c r="Y1989" i="2"/>
  <c r="W1989" i="2"/>
  <c r="X1989" i="2"/>
  <c r="M1987" i="2"/>
  <c r="N1987" i="2" s="1"/>
  <c r="Y1983" i="2"/>
  <c r="W1983" i="2"/>
  <c r="X1983" i="2"/>
  <c r="W1945" i="2"/>
  <c r="X1945" i="2"/>
  <c r="Y1945" i="2"/>
  <c r="O1944" i="2"/>
  <c r="Y1938" i="2"/>
  <c r="W1938" i="2"/>
  <c r="X1938" i="2"/>
  <c r="W1937" i="2"/>
  <c r="Y1937" i="2"/>
  <c r="X1918" i="2"/>
  <c r="W1918" i="2"/>
  <c r="Y1918" i="2"/>
  <c r="X1907" i="2"/>
  <c r="W1907" i="2"/>
  <c r="Y1907" i="2"/>
  <c r="X1899" i="2"/>
  <c r="W1899" i="2"/>
  <c r="Y1899" i="2"/>
  <c r="O1888" i="2"/>
  <c r="M2193" i="2"/>
  <c r="N2193" i="2" s="1"/>
  <c r="Y2185" i="2"/>
  <c r="Z2185" i="2" s="1"/>
  <c r="M2180" i="2"/>
  <c r="N2180" i="2" s="1"/>
  <c r="O2173" i="2"/>
  <c r="W2168" i="2"/>
  <c r="Z2168" i="2" s="1"/>
  <c r="X2154" i="2"/>
  <c r="X2126" i="2"/>
  <c r="Y2126" i="2"/>
  <c r="W2126" i="2"/>
  <c r="Y2113" i="2"/>
  <c r="Z2113" i="2" s="1"/>
  <c r="X2112" i="2"/>
  <c r="W2112" i="2"/>
  <c r="N2100" i="2"/>
  <c r="Y2085" i="2"/>
  <c r="X2085" i="2"/>
  <c r="O2082" i="2"/>
  <c r="M2072" i="2"/>
  <c r="X2054" i="2"/>
  <c r="Y2054" i="2"/>
  <c r="W2049" i="2"/>
  <c r="X2049" i="2"/>
  <c r="Y2049" i="2"/>
  <c r="M2045" i="2"/>
  <c r="N2045" i="2" s="1"/>
  <c r="Y2037" i="2"/>
  <c r="W2037" i="2"/>
  <c r="X2037" i="2"/>
  <c r="N2034" i="2"/>
  <c r="O2034" i="2"/>
  <c r="M2013" i="2"/>
  <c r="N2013" i="2" s="1"/>
  <c r="M2001" i="2"/>
  <c r="X1998" i="2"/>
  <c r="W1998" i="2"/>
  <c r="O1996" i="2"/>
  <c r="N1996" i="2"/>
  <c r="Y1994" i="2"/>
  <c r="W1994" i="2"/>
  <c r="X1994" i="2"/>
  <c r="Y1975" i="2"/>
  <c r="W1975" i="2"/>
  <c r="X1975" i="2"/>
  <c r="Y1964" i="2"/>
  <c r="M1963" i="2"/>
  <c r="N1963" i="2" s="1"/>
  <c r="X1923" i="2"/>
  <c r="W1923" i="2"/>
  <c r="Y1923" i="2"/>
  <c r="X1902" i="2"/>
  <c r="W1902" i="2"/>
  <c r="Y1902" i="2"/>
  <c r="W1900" i="2"/>
  <c r="X1900" i="2"/>
  <c r="Y1900" i="2"/>
  <c r="X1886" i="2"/>
  <c r="W1886" i="2"/>
  <c r="Y1886" i="2"/>
  <c r="X1883" i="2"/>
  <c r="Y1883" i="2"/>
  <c r="W1883" i="2"/>
  <c r="Y1850" i="2"/>
  <c r="W1850" i="2"/>
  <c r="X1850" i="2"/>
  <c r="Y1971" i="2"/>
  <c r="Y2073" i="2"/>
  <c r="Z2073" i="2" s="1"/>
  <c r="Y1867" i="2"/>
  <c r="O1845" i="2"/>
  <c r="O2100" i="2"/>
  <c r="W2095" i="2"/>
  <c r="X2095" i="2"/>
  <c r="Y2095" i="2"/>
  <c r="W2089" i="2"/>
  <c r="X2089" i="2"/>
  <c r="Y2089" i="2"/>
  <c r="W2079" i="2"/>
  <c r="Y2079" i="2"/>
  <c r="Y2077" i="2"/>
  <c r="W2077" i="2"/>
  <c r="X2077" i="2"/>
  <c r="X2070" i="2"/>
  <c r="Y2070" i="2"/>
  <c r="N2066" i="2"/>
  <c r="O2066" i="2"/>
  <c r="M2065" i="2"/>
  <c r="N2065" i="2" s="1"/>
  <c r="O2048" i="2"/>
  <c r="X2040" i="2"/>
  <c r="W2040" i="2"/>
  <c r="X2030" i="2"/>
  <c r="Y2030" i="2"/>
  <c r="O2021" i="2"/>
  <c r="X2016" i="2"/>
  <c r="Y2016" i="2"/>
  <c r="X2008" i="2"/>
  <c r="Y2008" i="2"/>
  <c r="W2008" i="2"/>
  <c r="O2007" i="2"/>
  <c r="N2007" i="2"/>
  <c r="O1997" i="2"/>
  <c r="X1984" i="2"/>
  <c r="Y1984" i="2"/>
  <c r="Y1979" i="2"/>
  <c r="Y1967" i="2"/>
  <c r="W1967" i="2"/>
  <c r="X1967" i="2"/>
  <c r="Y1946" i="2"/>
  <c r="W1946" i="2"/>
  <c r="X1946" i="2"/>
  <c r="X1942" i="2"/>
  <c r="W1942" i="2"/>
  <c r="Y1942" i="2"/>
  <c r="W1924" i="2"/>
  <c r="Y1924" i="2"/>
  <c r="X1924" i="2"/>
  <c r="O1904" i="2"/>
  <c r="X1894" i="2"/>
  <c r="W1894" i="2"/>
  <c r="Y1894" i="2"/>
  <c r="M2273" i="2"/>
  <c r="N2273" i="2" s="1"/>
  <c r="M2268" i="2"/>
  <c r="N2268" i="2" s="1"/>
  <c r="W2262" i="2"/>
  <c r="O2258" i="2"/>
  <c r="O2247" i="2"/>
  <c r="M2231" i="2"/>
  <c r="N2231" i="2" s="1"/>
  <c r="N2201" i="2"/>
  <c r="O2200" i="2"/>
  <c r="M2199" i="2"/>
  <c r="N2199" i="2" s="1"/>
  <c r="O2186" i="2"/>
  <c r="X2174" i="2"/>
  <c r="W2174" i="2"/>
  <c r="N2150" i="2"/>
  <c r="O2150" i="2"/>
  <c r="M2148" i="2"/>
  <c r="N2148" i="2" s="1"/>
  <c r="M2137" i="2"/>
  <c r="N2137" i="2" s="1"/>
  <c r="M2126" i="2"/>
  <c r="M2109" i="2"/>
  <c r="W2104" i="2"/>
  <c r="X2104" i="2"/>
  <c r="W2096" i="2"/>
  <c r="Y2096" i="2"/>
  <c r="M2092" i="2"/>
  <c r="N2092" i="2" s="1"/>
  <c r="W2080" i="2"/>
  <c r="X2080" i="2"/>
  <c r="Y2080" i="2"/>
  <c r="X2056" i="2"/>
  <c r="Y2056" i="2"/>
  <c r="W2056" i="2"/>
  <c r="W2044" i="2"/>
  <c r="Y2044" i="2"/>
  <c r="X2044" i="2"/>
  <c r="Y2026" i="2"/>
  <c r="X2026" i="2"/>
  <c r="Y2023" i="2"/>
  <c r="W2023" i="2"/>
  <c r="X2023" i="2"/>
  <c r="N2021" i="2"/>
  <c r="X2011" i="2"/>
  <c r="Y2011" i="2"/>
  <c r="W2011" i="2"/>
  <c r="W2004" i="2"/>
  <c r="X2003" i="2"/>
  <c r="W2003" i="2"/>
  <c r="Y2003" i="2"/>
  <c r="X2000" i="2"/>
  <c r="W2000" i="2"/>
  <c r="Y2000" i="2"/>
  <c r="O1975" i="2"/>
  <c r="N1975" i="2"/>
  <c r="W1961" i="2"/>
  <c r="X1961" i="2"/>
  <c r="Y1943" i="2"/>
  <c r="W1943" i="2"/>
  <c r="X1943" i="2"/>
  <c r="Y1887" i="2"/>
  <c r="W1887" i="2"/>
  <c r="X1887" i="2"/>
  <c r="X2027" i="2"/>
  <c r="W2027" i="2"/>
  <c r="Y2027" i="2"/>
  <c r="M2025" i="2"/>
  <c r="O2016" i="2"/>
  <c r="W2009" i="2"/>
  <c r="Y2009" i="2"/>
  <c r="X2009" i="2"/>
  <c r="O2008" i="2"/>
  <c r="X1979" i="2"/>
  <c r="O1964" i="2"/>
  <c r="N1964" i="2"/>
  <c r="Y1914" i="2"/>
  <c r="W1914" i="2"/>
  <c r="Y1909" i="2"/>
  <c r="X1909" i="2"/>
  <c r="W1909" i="2"/>
  <c r="Y1906" i="2"/>
  <c r="W1906" i="2"/>
  <c r="X1906" i="2"/>
  <c r="X1891" i="2"/>
  <c r="W1891" i="2"/>
  <c r="Y1891" i="2"/>
  <c r="Y1890" i="2"/>
  <c r="W1890" i="2"/>
  <c r="M1889" i="2"/>
  <c r="N1889" i="2" s="1"/>
  <c r="W1884" i="2"/>
  <c r="Y1884" i="2"/>
  <c r="X1884" i="2"/>
  <c r="W1881" i="2"/>
  <c r="X1881" i="2"/>
  <c r="Y1881" i="2"/>
  <c r="W1868" i="2"/>
  <c r="X1868" i="2"/>
  <c r="Y1868" i="2"/>
  <c r="Y1889" i="2"/>
  <c r="N2846" i="2"/>
  <c r="N2814" i="2"/>
  <c r="N2809" i="2"/>
  <c r="N2806" i="2"/>
  <c r="N2793" i="2"/>
  <c r="N2790" i="2"/>
  <c r="N2777" i="2"/>
  <c r="N2774" i="2"/>
  <c r="N2761" i="2"/>
  <c r="N2758" i="2"/>
  <c r="N2745" i="2"/>
  <c r="N2742" i="2"/>
  <c r="N2729" i="2"/>
  <c r="N2726" i="2"/>
  <c r="N2713" i="2"/>
  <c r="N2710" i="2"/>
  <c r="N2697" i="2"/>
  <c r="N2694" i="2"/>
  <c r="N2681" i="2"/>
  <c r="N2678" i="2"/>
  <c r="N2665" i="2"/>
  <c r="N2662" i="2"/>
  <c r="N2654" i="2"/>
  <c r="N2641" i="2"/>
  <c r="N2633" i="2"/>
  <c r="N2622" i="2"/>
  <c r="N2609" i="2"/>
  <c r="N2601" i="2"/>
  <c r="N2590" i="2"/>
  <c r="N2577" i="2"/>
  <c r="N2569" i="2"/>
  <c r="N2558" i="2"/>
  <c r="N2545" i="2"/>
  <c r="N2537" i="2"/>
  <c r="N2530" i="2"/>
  <c r="N2526" i="2"/>
  <c r="N2520" i="2"/>
  <c r="M2518" i="2"/>
  <c r="N2518" i="2" s="1"/>
  <c r="N2513" i="2"/>
  <c r="N2511" i="2"/>
  <c r="N2505" i="2"/>
  <c r="N2503" i="2"/>
  <c r="N2498" i="2"/>
  <c r="N2494" i="2"/>
  <c r="N2488" i="2"/>
  <c r="M2486" i="2"/>
  <c r="N2481" i="2"/>
  <c r="N2479" i="2"/>
  <c r="N2473" i="2"/>
  <c r="N2471" i="2"/>
  <c r="N2466" i="2"/>
  <c r="N2462" i="2"/>
  <c r="N2456" i="2"/>
  <c r="M2454" i="2"/>
  <c r="N2454" i="2" s="1"/>
  <c r="N2449" i="2"/>
  <c r="N2447" i="2"/>
  <c r="N2441" i="2"/>
  <c r="N2439" i="2"/>
  <c r="N2434" i="2"/>
  <c r="N2430" i="2"/>
  <c r="N2424" i="2"/>
  <c r="M2422" i="2"/>
  <c r="N2422" i="2" s="1"/>
  <c r="N2417" i="2"/>
  <c r="N2415" i="2"/>
  <c r="N2409" i="2"/>
  <c r="N2407" i="2"/>
  <c r="N2402" i="2"/>
  <c r="N2398" i="2"/>
  <c r="N2392" i="2"/>
  <c r="M2390" i="2"/>
  <c r="N2390" i="2" s="1"/>
  <c r="N2385" i="2"/>
  <c r="N2383" i="2"/>
  <c r="N2377" i="2"/>
  <c r="N2375" i="2"/>
  <c r="N2370" i="2"/>
  <c r="N2366" i="2"/>
  <c r="N2358" i="2"/>
  <c r="O2347" i="2"/>
  <c r="N2344" i="2"/>
  <c r="M2340" i="2"/>
  <c r="N2340" i="2" s="1"/>
  <c r="N2337" i="2"/>
  <c r="N2328" i="2"/>
  <c r="N2314" i="2"/>
  <c r="N2311" i="2"/>
  <c r="X2309" i="2"/>
  <c r="Z2309" i="2" s="1"/>
  <c r="O2304" i="2"/>
  <c r="N2295" i="2"/>
  <c r="N2288" i="2"/>
  <c r="N2283" i="2"/>
  <c r="M2282" i="2"/>
  <c r="N2280" i="2"/>
  <c r="W2268" i="2"/>
  <c r="Z2268" i="2" s="1"/>
  <c r="M2264" i="2"/>
  <c r="N2264" i="2" s="1"/>
  <c r="W2247" i="2"/>
  <c r="W2215" i="2"/>
  <c r="Z2215" i="2" s="1"/>
  <c r="Y2212" i="2"/>
  <c r="Z2212" i="2" s="1"/>
  <c r="O2195" i="2"/>
  <c r="N2185" i="2"/>
  <c r="Y2181" i="2"/>
  <c r="Z2181" i="2" s="1"/>
  <c r="O2175" i="2"/>
  <c r="W2173" i="2"/>
  <c r="X2171" i="2"/>
  <c r="N2169" i="2"/>
  <c r="O2168" i="2"/>
  <c r="M2167" i="2"/>
  <c r="N2167" i="2" s="1"/>
  <c r="N2162" i="2"/>
  <c r="X2155" i="2"/>
  <c r="N2153" i="2"/>
  <c r="W2151" i="2"/>
  <c r="M2138" i="2"/>
  <c r="N2138" i="2" s="1"/>
  <c r="W2131" i="2"/>
  <c r="X2131" i="2"/>
  <c r="X2124" i="2"/>
  <c r="Y2122" i="2"/>
  <c r="W2122" i="2"/>
  <c r="N2118" i="2"/>
  <c r="Y2108" i="2"/>
  <c r="O2104" i="2"/>
  <c r="Y2097" i="2"/>
  <c r="Z2097" i="2" s="1"/>
  <c r="X2082" i="2"/>
  <c r="X2081" i="2"/>
  <c r="Y2072" i="2"/>
  <c r="X2064" i="2"/>
  <c r="Y2064" i="2"/>
  <c r="W2057" i="2"/>
  <c r="X2057" i="2"/>
  <c r="Y2057" i="2"/>
  <c r="W2041" i="2"/>
  <c r="Y2041" i="2"/>
  <c r="X2041" i="2"/>
  <c r="Y2036" i="2"/>
  <c r="X2033" i="2"/>
  <c r="W2028" i="2"/>
  <c r="X2028" i="2"/>
  <c r="W2019" i="2"/>
  <c r="Y2014" i="2"/>
  <c r="M2003" i="2"/>
  <c r="N2003" i="2" s="1"/>
  <c r="W2001" i="2"/>
  <c r="Y2001" i="2"/>
  <c r="X2001" i="2"/>
  <c r="X1995" i="2"/>
  <c r="W1995" i="2"/>
  <c r="Y1995" i="2"/>
  <c r="Y1987" i="2"/>
  <c r="W1981" i="2"/>
  <c r="X1972" i="2"/>
  <c r="W1969" i="2"/>
  <c r="Y1969" i="2"/>
  <c r="X1969" i="2"/>
  <c r="X1950" i="2"/>
  <c r="W1950" i="2"/>
  <c r="Y1950" i="2"/>
  <c r="X1947" i="2"/>
  <c r="W1947" i="2"/>
  <c r="X1939" i="2"/>
  <c r="Y1939" i="2"/>
  <c r="X1936" i="2"/>
  <c r="W1936" i="2"/>
  <c r="Y1936" i="2"/>
  <c r="O1920" i="2"/>
  <c r="X1915" i="2"/>
  <c r="Y1915" i="2"/>
  <c r="N1906" i="2"/>
  <c r="O1906" i="2"/>
  <c r="Y1903" i="2"/>
  <c r="W1903" i="2"/>
  <c r="X1903" i="2"/>
  <c r="M1894" i="2"/>
  <c r="N1894" i="2" s="1"/>
  <c r="X1864" i="2"/>
  <c r="W1864" i="2"/>
  <c r="Y1864" i="2"/>
  <c r="Y1863" i="2"/>
  <c r="W1863" i="2"/>
  <c r="X1863" i="2"/>
  <c r="Y1788" i="2"/>
  <c r="N2368" i="2"/>
  <c r="O2338" i="2"/>
  <c r="N2336" i="2"/>
  <c r="N2305" i="2"/>
  <c r="N2303" i="2"/>
  <c r="O2297" i="2"/>
  <c r="N2291" i="2"/>
  <c r="M2265" i="2"/>
  <c r="N2265" i="2" s="1"/>
  <c r="O2256" i="2"/>
  <c r="M2220" i="2"/>
  <c r="N2204" i="2"/>
  <c r="O2190" i="2"/>
  <c r="O2181" i="2"/>
  <c r="M2172" i="2"/>
  <c r="N2172" i="2" s="1"/>
  <c r="N2168" i="2"/>
  <c r="O2159" i="2"/>
  <c r="N2129" i="2"/>
  <c r="O2128" i="2"/>
  <c r="O2124" i="2"/>
  <c r="M2115" i="2"/>
  <c r="O2111" i="2"/>
  <c r="N2086" i="2"/>
  <c r="M2085" i="2"/>
  <c r="N2085" i="2" s="1"/>
  <c r="O2079" i="2"/>
  <c r="X2035" i="2"/>
  <c r="Y2035" i="2"/>
  <c r="W2035" i="2"/>
  <c r="Y2034" i="2"/>
  <c r="W2034" i="2"/>
  <c r="O2029" i="2"/>
  <c r="M2017" i="2"/>
  <c r="N2017" i="2" s="1"/>
  <c r="W2012" i="2"/>
  <c r="X2012" i="2"/>
  <c r="Y2012" i="2"/>
  <c r="N2008" i="2"/>
  <c r="Y2005" i="2"/>
  <c r="X2005" i="2"/>
  <c r="X1992" i="2"/>
  <c r="W1992" i="2"/>
  <c r="Y1992" i="2"/>
  <c r="Y1986" i="2"/>
  <c r="W1986" i="2"/>
  <c r="M1981" i="2"/>
  <c r="N1981" i="2" s="1"/>
  <c r="W1977" i="2"/>
  <c r="X1977" i="2"/>
  <c r="Y1977" i="2"/>
  <c r="N1968" i="2"/>
  <c r="M1966" i="2"/>
  <c r="N1966" i="2" s="1"/>
  <c r="Y1962" i="2"/>
  <c r="X1962" i="2"/>
  <c r="M1958" i="2"/>
  <c r="N1958" i="2" s="1"/>
  <c r="X1955" i="2"/>
  <c r="Y1955" i="2"/>
  <c r="Y1954" i="2"/>
  <c r="Z1954" i="2" s="1"/>
  <c r="X1952" i="2"/>
  <c r="Y1952" i="2"/>
  <c r="Y1951" i="2"/>
  <c r="W1951" i="2"/>
  <c r="W1948" i="2"/>
  <c r="Y1948" i="2"/>
  <c r="X1934" i="2"/>
  <c r="W1934" i="2"/>
  <c r="Y1934" i="2"/>
  <c r="Y1933" i="2"/>
  <c r="W1933" i="2"/>
  <c r="M1931" i="2"/>
  <c r="N1931" i="2" s="1"/>
  <c r="O1928" i="2"/>
  <c r="X1926" i="2"/>
  <c r="Y1926" i="2"/>
  <c r="M1925" i="2"/>
  <c r="N1925" i="2" s="1"/>
  <c r="Y1922" i="2"/>
  <c r="W1922" i="2"/>
  <c r="W1916" i="2"/>
  <c r="Y1916" i="2"/>
  <c r="X1916" i="2"/>
  <c r="O1912" i="2"/>
  <c r="Y1858" i="2"/>
  <c r="X1858" i="2"/>
  <c r="W1858" i="2"/>
  <c r="X1839" i="2"/>
  <c r="W1839" i="2"/>
  <c r="Y1839" i="2"/>
  <c r="X1830" i="2"/>
  <c r="W1830" i="2"/>
  <c r="Y1830" i="2"/>
  <c r="W1828" i="2"/>
  <c r="Y1828" i="2"/>
  <c r="X1828" i="2"/>
  <c r="X1811" i="2"/>
  <c r="W1811" i="2"/>
  <c r="Y1811" i="2"/>
  <c r="Y1783" i="2"/>
  <c r="W1783" i="2"/>
  <c r="X1783" i="2"/>
  <c r="Y1812" i="2"/>
  <c r="Y1875" i="2"/>
  <c r="Y1878" i="2"/>
  <c r="Y1908" i="2"/>
  <c r="Y1921" i="2"/>
  <c r="Y1940" i="2"/>
  <c r="Y1763" i="2"/>
  <c r="Y1824" i="2"/>
  <c r="Y1832" i="2"/>
  <c r="Y2068" i="2"/>
  <c r="Y1797" i="2"/>
  <c r="Y1872" i="2"/>
  <c r="Y1805" i="2"/>
  <c r="Y1809" i="2"/>
  <c r="O2123" i="2"/>
  <c r="O2114" i="2"/>
  <c r="N2104" i="2"/>
  <c r="N2103" i="2"/>
  <c r="O2103" i="2"/>
  <c r="M2097" i="2"/>
  <c r="N2097" i="2" s="1"/>
  <c r="M2094" i="2"/>
  <c r="N2094" i="2" s="1"/>
  <c r="O2084" i="2"/>
  <c r="O2071" i="2"/>
  <c r="N2071" i="2"/>
  <c r="O2063" i="2"/>
  <c r="N2063" i="2"/>
  <c r="M2061" i="2"/>
  <c r="N2061" i="2" s="1"/>
  <c r="O2060" i="2"/>
  <c r="N2060" i="2"/>
  <c r="Y2053" i="2"/>
  <c r="W2053" i="2"/>
  <c r="X2053" i="2"/>
  <c r="M2049" i="2"/>
  <c r="N2049" i="2" s="1"/>
  <c r="Y2042" i="2"/>
  <c r="W2042" i="2"/>
  <c r="X2042" i="2"/>
  <c r="O2031" i="2"/>
  <c r="N2031" i="2"/>
  <c r="O2028" i="2"/>
  <c r="N2010" i="2"/>
  <c r="O2010" i="2"/>
  <c r="X2006" i="2"/>
  <c r="W2006" i="2"/>
  <c r="Y2006" i="2"/>
  <c r="O1998" i="2"/>
  <c r="O1990" i="2"/>
  <c r="X1976" i="2"/>
  <c r="Z1976" i="2" s="1"/>
  <c r="O1960" i="2"/>
  <c r="W1956" i="2"/>
  <c r="Y1956" i="2"/>
  <c r="X1956" i="2"/>
  <c r="M1937" i="2"/>
  <c r="Y1898" i="2"/>
  <c r="W1898" i="2"/>
  <c r="M1897" i="2"/>
  <c r="N1897" i="2" s="1"/>
  <c r="X1880" i="2"/>
  <c r="Y1880" i="2"/>
  <c r="W1880" i="2"/>
  <c r="O1876" i="2"/>
  <c r="N1876" i="2"/>
  <c r="Y1861" i="2"/>
  <c r="W1861" i="2"/>
  <c r="X1861" i="2"/>
  <c r="M1848" i="2"/>
  <c r="N1848" i="2" s="1"/>
  <c r="Y1842" i="2"/>
  <c r="W1842" i="2"/>
  <c r="X1842" i="2"/>
  <c r="M1841" i="2"/>
  <c r="N1841" i="2" s="1"/>
  <c r="Y1786" i="2"/>
  <c r="W1786" i="2"/>
  <c r="X1786" i="2"/>
  <c r="Y1835" i="2"/>
  <c r="M1834" i="2"/>
  <c r="N1834" i="2" s="1"/>
  <c r="Y1831" i="2"/>
  <c r="M1830" i="2"/>
  <c r="N1830" i="2" s="1"/>
  <c r="Y1818" i="2"/>
  <c r="X1818" i="2"/>
  <c r="W1818" i="2"/>
  <c r="Y1970" i="2"/>
  <c r="X1970" i="2"/>
  <c r="X1966" i="2"/>
  <c r="Y1966" i="2"/>
  <c r="Y1965" i="2"/>
  <c r="W1965" i="2"/>
  <c r="X1965" i="2"/>
  <c r="W1964" i="2"/>
  <c r="Y1957" i="2"/>
  <c r="W1957" i="2"/>
  <c r="O1951" i="2"/>
  <c r="O1949" i="2"/>
  <c r="Y1941" i="2"/>
  <c r="Z1941" i="2" s="1"/>
  <c r="Y1935" i="2"/>
  <c r="W1935" i="2"/>
  <c r="X1935" i="2"/>
  <c r="O1932" i="2"/>
  <c r="Y1930" i="2"/>
  <c r="W1930" i="2"/>
  <c r="X1930" i="2"/>
  <c r="M1929" i="2"/>
  <c r="N1929" i="2" s="1"/>
  <c r="Y1927" i="2"/>
  <c r="W1927" i="2"/>
  <c r="X1927" i="2"/>
  <c r="O1926" i="2"/>
  <c r="Y1919" i="2"/>
  <c r="W1919" i="2"/>
  <c r="X1919" i="2"/>
  <c r="Y1911" i="2"/>
  <c r="W1911" i="2"/>
  <c r="X1911" i="2"/>
  <c r="W1905" i="2"/>
  <c r="Y1905" i="2"/>
  <c r="X1905" i="2"/>
  <c r="X1904" i="2"/>
  <c r="Y1904" i="2"/>
  <c r="O1903" i="2"/>
  <c r="N1903" i="2"/>
  <c r="X1896" i="2"/>
  <c r="Y1896" i="2"/>
  <c r="W1896" i="2"/>
  <c r="Y1895" i="2"/>
  <c r="W1895" i="2"/>
  <c r="X1895" i="2"/>
  <c r="M1893" i="2"/>
  <c r="O1885" i="2"/>
  <c r="Y1877" i="2"/>
  <c r="X1877" i="2"/>
  <c r="W1877" i="2"/>
  <c r="Y1862" i="2"/>
  <c r="O1852" i="2"/>
  <c r="Y1846" i="2"/>
  <c r="X1846" i="2"/>
  <c r="W1846" i="2"/>
  <c r="M1842" i="2"/>
  <c r="W1793" i="2"/>
  <c r="X1793" i="2"/>
  <c r="Y1793" i="2"/>
  <c r="Y2206" i="2"/>
  <c r="Z2206" i="2" s="1"/>
  <c r="O2170" i="2"/>
  <c r="N2147" i="2"/>
  <c r="W2084" i="2"/>
  <c r="X2084" i="2"/>
  <c r="M2076" i="2"/>
  <c r="O2068" i="2"/>
  <c r="N2068" i="2"/>
  <c r="X2048" i="2"/>
  <c r="Y2048" i="2"/>
  <c r="Y2045" i="2"/>
  <c r="W2045" i="2"/>
  <c r="M2041" i="2"/>
  <c r="N2041" i="2" s="1"/>
  <c r="M2037" i="2"/>
  <c r="N2037" i="2" s="1"/>
  <c r="O2022" i="2"/>
  <c r="W2017" i="2"/>
  <c r="Y2017" i="2"/>
  <c r="X2017" i="2"/>
  <c r="M2011" i="2"/>
  <c r="N2011" i="2" s="1"/>
  <c r="O2004" i="2"/>
  <c r="N1978" i="2"/>
  <c r="O1978" i="2"/>
  <c r="X1971" i="2"/>
  <c r="W1971" i="2"/>
  <c r="X1968" i="2"/>
  <c r="Y1968" i="2"/>
  <c r="O1956" i="2"/>
  <c r="N1956" i="2"/>
  <c r="O1948" i="2"/>
  <c r="X1944" i="2"/>
  <c r="Y1944" i="2"/>
  <c r="W1944" i="2"/>
  <c r="N1930" i="2"/>
  <c r="O1930" i="2"/>
  <c r="X1888" i="2"/>
  <c r="Y1888" i="2"/>
  <c r="W1888" i="2"/>
  <c r="W1865" i="2"/>
  <c r="Y1865" i="2"/>
  <c r="X1865" i="2"/>
  <c r="O1864" i="2"/>
  <c r="W1836" i="2"/>
  <c r="Y1836" i="2"/>
  <c r="X1836" i="2"/>
  <c r="X1787" i="2"/>
  <c r="W1787" i="2"/>
  <c r="Y1787" i="2"/>
  <c r="Y1860" i="2"/>
  <c r="M1859" i="2"/>
  <c r="N1859" i="2" s="1"/>
  <c r="W1844" i="2"/>
  <c r="X1844" i="2"/>
  <c r="Y1844" i="2"/>
  <c r="Y1833" i="2"/>
  <c r="Y1913" i="2"/>
  <c r="O1911" i="2"/>
  <c r="N1911" i="2"/>
  <c r="W1892" i="2"/>
  <c r="Y1892" i="2"/>
  <c r="X1892" i="2"/>
  <c r="Y1866" i="2"/>
  <c r="X1866" i="2"/>
  <c r="W1866" i="2"/>
  <c r="Y1857" i="2"/>
  <c r="W1854" i="2"/>
  <c r="Y1854" i="2"/>
  <c r="X1854" i="2"/>
  <c r="X1851" i="2"/>
  <c r="Y1851" i="2"/>
  <c r="W1851" i="2"/>
  <c r="O1836" i="2"/>
  <c r="N1836" i="2"/>
  <c r="W1804" i="2"/>
  <c r="X1804" i="2"/>
  <c r="Y1804" i="2"/>
  <c r="N2347" i="2"/>
  <c r="N2307" i="2"/>
  <c r="N2275" i="2"/>
  <c r="N2200" i="2"/>
  <c r="O2189" i="2"/>
  <c r="M2178" i="2"/>
  <c r="N2178" i="2" s="1"/>
  <c r="M2135" i="2"/>
  <c r="O2127" i="2"/>
  <c r="N2116" i="2"/>
  <c r="M2108" i="2"/>
  <c r="N2108" i="2" s="1"/>
  <c r="M2105" i="2"/>
  <c r="N2105" i="2" s="1"/>
  <c r="M2102" i="2"/>
  <c r="N2102" i="2" s="1"/>
  <c r="N2084" i="2"/>
  <c r="M2083" i="2"/>
  <c r="N2083" i="2" s="1"/>
  <c r="M2070" i="2"/>
  <c r="N2070" i="2" s="1"/>
  <c r="M2069" i="2"/>
  <c r="N2058" i="2"/>
  <c r="O2058" i="2"/>
  <c r="N2042" i="2"/>
  <c r="M2033" i="2"/>
  <c r="O2019" i="2"/>
  <c r="N1989" i="2"/>
  <c r="O1988" i="2"/>
  <c r="N1988" i="2"/>
  <c r="N1960" i="2"/>
  <c r="O1959" i="2"/>
  <c r="N1936" i="2"/>
  <c r="O1927" i="2"/>
  <c r="N1927" i="2"/>
  <c r="O1924" i="2"/>
  <c r="N1924" i="2"/>
  <c r="W1908" i="2"/>
  <c r="W1897" i="2"/>
  <c r="Y1897" i="2"/>
  <c r="X1897" i="2"/>
  <c r="X1878" i="2"/>
  <c r="W1878" i="2"/>
  <c r="X1875" i="2"/>
  <c r="W1875" i="2"/>
  <c r="N1874" i="2"/>
  <c r="O1874" i="2"/>
  <c r="M1873" i="2"/>
  <c r="N1873" i="2" s="1"/>
  <c r="N1872" i="2"/>
  <c r="M1872" i="2"/>
  <c r="O1858" i="2"/>
  <c r="N1858" i="2"/>
  <c r="O1856" i="2"/>
  <c r="W1837" i="2"/>
  <c r="Y1837" i="2"/>
  <c r="W1812" i="2"/>
  <c r="X1812" i="2"/>
  <c r="X1803" i="2"/>
  <c r="Y1803" i="2"/>
  <c r="M1798" i="2"/>
  <c r="N1798" i="2" s="1"/>
  <c r="O1796" i="2"/>
  <c r="Y1754" i="2"/>
  <c r="X1754" i="2"/>
  <c r="W1754" i="2"/>
  <c r="Y1733" i="2"/>
  <c r="X1733" i="2"/>
  <c r="W1733" i="2"/>
  <c r="O1730" i="2"/>
  <c r="W1681" i="2"/>
  <c r="X1681" i="2"/>
  <c r="Y1681" i="2"/>
  <c r="Y1807" i="2"/>
  <c r="X1807" i="2"/>
  <c r="W1807" i="2"/>
  <c r="X1806" i="2"/>
  <c r="Y1806" i="2"/>
  <c r="Y1799" i="2"/>
  <c r="X1799" i="2"/>
  <c r="Y1791" i="2"/>
  <c r="W1791" i="2"/>
  <c r="X1791" i="2"/>
  <c r="Y1790" i="2"/>
  <c r="W1790" i="2"/>
  <c r="Y1789" i="2"/>
  <c r="W1789" i="2"/>
  <c r="X1779" i="2"/>
  <c r="W1779" i="2"/>
  <c r="Y1779" i="2"/>
  <c r="W1772" i="2"/>
  <c r="X1772" i="2"/>
  <c r="Y1772" i="2"/>
  <c r="O1760" i="2"/>
  <c r="Y1757" i="2"/>
  <c r="W1757" i="2"/>
  <c r="X1757" i="2"/>
  <c r="Y1752" i="2"/>
  <c r="W1737" i="2"/>
  <c r="X1737" i="2"/>
  <c r="Y1737" i="2"/>
  <c r="M1736" i="2"/>
  <c r="N1736" i="2" s="1"/>
  <c r="X1731" i="2"/>
  <c r="W1731" i="2"/>
  <c r="Y1731" i="2"/>
  <c r="W1713" i="2"/>
  <c r="X1713" i="2"/>
  <c r="Y1713" i="2"/>
  <c r="W1708" i="2"/>
  <c r="X1708" i="2"/>
  <c r="Y1708" i="2"/>
  <c r="O1693" i="2"/>
  <c r="M1677" i="2"/>
  <c r="Y1885" i="2"/>
  <c r="Z1885" i="2" s="1"/>
  <c r="M1875" i="2"/>
  <c r="N1875" i="2" s="1"/>
  <c r="Y1869" i="2"/>
  <c r="W1869" i="2"/>
  <c r="X1867" i="2"/>
  <c r="W1867" i="2"/>
  <c r="O1860" i="2"/>
  <c r="N1860" i="2"/>
  <c r="O1857" i="2"/>
  <c r="Y1853" i="2"/>
  <c r="X1853" i="2"/>
  <c r="W1852" i="2"/>
  <c r="X1852" i="2"/>
  <c r="Y1852" i="2"/>
  <c r="X1843" i="2"/>
  <c r="Y1843" i="2"/>
  <c r="W1843" i="2"/>
  <c r="M1840" i="2"/>
  <c r="N1840" i="2" s="1"/>
  <c r="M1837" i="2"/>
  <c r="N1837" i="2" s="1"/>
  <c r="O1835" i="2"/>
  <c r="O1833" i="2"/>
  <c r="M1827" i="2"/>
  <c r="N1827" i="2" s="1"/>
  <c r="W1820" i="2"/>
  <c r="Y1820" i="2"/>
  <c r="M1811" i="2"/>
  <c r="N1811" i="2" s="1"/>
  <c r="W1809" i="2"/>
  <c r="X1809" i="2"/>
  <c r="X1808" i="2"/>
  <c r="Y1808" i="2"/>
  <c r="W1805" i="2"/>
  <c r="X1805" i="2"/>
  <c r="O1782" i="2"/>
  <c r="N1782" i="2"/>
  <c r="W1769" i="2"/>
  <c r="Y1769" i="2"/>
  <c r="M1765" i="2"/>
  <c r="X1715" i="2"/>
  <c r="Y1715" i="2"/>
  <c r="W1715" i="2"/>
  <c r="W1697" i="2"/>
  <c r="X1697" i="2"/>
  <c r="Y1697" i="2"/>
  <c r="W1656" i="2"/>
  <c r="X1656" i="2"/>
  <c r="Y1656" i="2"/>
  <c r="Y1740" i="2"/>
  <c r="Y1750" i="2"/>
  <c r="Y1661" i="2"/>
  <c r="Y1675" i="2"/>
  <c r="Y1652" i="2"/>
  <c r="Y1726" i="2"/>
  <c r="Y1725" i="2"/>
  <c r="Y1741" i="2"/>
  <c r="Y1729" i="2"/>
  <c r="Y2066" i="2"/>
  <c r="Z2066" i="2" s="1"/>
  <c r="W2065" i="2"/>
  <c r="Y2065" i="2"/>
  <c r="O2055" i="2"/>
  <c r="N2055" i="2"/>
  <c r="Y2021" i="2"/>
  <c r="W2021" i="2"/>
  <c r="O2015" i="2"/>
  <c r="Y2013" i="2"/>
  <c r="Z2013" i="2" s="1"/>
  <c r="N2000" i="2"/>
  <c r="O1984" i="2"/>
  <c r="M1979" i="2"/>
  <c r="N1979" i="2" s="1"/>
  <c r="X1974" i="2"/>
  <c r="W1974" i="2"/>
  <c r="O1972" i="2"/>
  <c r="M1971" i="2"/>
  <c r="N1971" i="2" s="1"/>
  <c r="Y1960" i="2"/>
  <c r="Z1960" i="2" s="1"/>
  <c r="O1945" i="2"/>
  <c r="M1941" i="2"/>
  <c r="N1941" i="2" s="1"/>
  <c r="Y1917" i="2"/>
  <c r="W1917" i="2"/>
  <c r="O1913" i="2"/>
  <c r="M1909" i="2"/>
  <c r="N1909" i="2" s="1"/>
  <c r="O1896" i="2"/>
  <c r="Y1893" i="2"/>
  <c r="W1893" i="2"/>
  <c r="O1879" i="2"/>
  <c r="N1879" i="2"/>
  <c r="M1877" i="2"/>
  <c r="N1877" i="2" s="1"/>
  <c r="X1870" i="2"/>
  <c r="Y1870" i="2"/>
  <c r="X1862" i="2"/>
  <c r="M1861" i="2"/>
  <c r="M1851" i="2"/>
  <c r="N1851" i="2" s="1"/>
  <c r="N1849" i="2"/>
  <c r="O1849" i="2"/>
  <c r="N1835" i="2"/>
  <c r="X1829" i="2"/>
  <c r="W1829" i="2"/>
  <c r="Y1829" i="2"/>
  <c r="N1828" i="2"/>
  <c r="X1819" i="2"/>
  <c r="Y1819" i="2"/>
  <c r="O1818" i="2"/>
  <c r="Y1813" i="2"/>
  <c r="W1813" i="2"/>
  <c r="X1792" i="2"/>
  <c r="Y1792" i="2"/>
  <c r="W1792" i="2"/>
  <c r="W1780" i="2"/>
  <c r="X1780" i="2"/>
  <c r="Y1780" i="2"/>
  <c r="W1777" i="2"/>
  <c r="Y1777" i="2"/>
  <c r="X1766" i="2"/>
  <c r="Y1766" i="2"/>
  <c r="X1723" i="2"/>
  <c r="Y1723" i="2"/>
  <c r="W1723" i="2"/>
  <c r="M1702" i="2"/>
  <c r="O1828" i="2"/>
  <c r="N1819" i="2"/>
  <c r="O1819" i="2"/>
  <c r="Y1815" i="2"/>
  <c r="X1815" i="2"/>
  <c r="X1814" i="2"/>
  <c r="Y1814" i="2"/>
  <c r="O1805" i="2"/>
  <c r="X1800" i="2"/>
  <c r="Y1800" i="2"/>
  <c r="O1762" i="2"/>
  <c r="Y1759" i="2"/>
  <c r="W1759" i="2"/>
  <c r="X1759" i="2"/>
  <c r="W1745" i="2"/>
  <c r="Y1745" i="2"/>
  <c r="X1745" i="2"/>
  <c r="Y1738" i="2"/>
  <c r="W1738" i="2"/>
  <c r="X1738" i="2"/>
  <c r="W1732" i="2"/>
  <c r="X1732" i="2"/>
  <c r="Y1732" i="2"/>
  <c r="Y1704" i="2"/>
  <c r="M2316" i="2"/>
  <c r="N2316" i="2" s="1"/>
  <c r="M2284" i="2"/>
  <c r="N2284" i="2" s="1"/>
  <c r="M2263" i="2"/>
  <c r="N2263" i="2" s="1"/>
  <c r="M2252" i="2"/>
  <c r="N2252" i="2" s="1"/>
  <c r="N2233" i="2"/>
  <c r="O2222" i="2"/>
  <c r="N2179" i="2"/>
  <c r="N2136" i="2"/>
  <c r="N2117" i="2"/>
  <c r="N2088" i="2"/>
  <c r="O2054" i="2"/>
  <c r="N2053" i="2"/>
  <c r="Y2018" i="2"/>
  <c r="Z2018" i="2" s="1"/>
  <c r="O1993" i="2"/>
  <c r="N1992" i="2"/>
  <c r="O1983" i="2"/>
  <c r="W1980" i="2"/>
  <c r="X1980" i="2"/>
  <c r="M1969" i="2"/>
  <c r="N1969" i="2" s="1"/>
  <c r="N1949" i="2"/>
  <c r="N1940" i="2"/>
  <c r="Y1925" i="2"/>
  <c r="W1925" i="2"/>
  <c r="X1925" i="2"/>
  <c r="N1921" i="2"/>
  <c r="O1916" i="2"/>
  <c r="N1916" i="2"/>
  <c r="W1913" i="2"/>
  <c r="N1908" i="2"/>
  <c r="M1907" i="2"/>
  <c r="N1904" i="2"/>
  <c r="N1902" i="2"/>
  <c r="M1901" i="2"/>
  <c r="N1901" i="2" s="1"/>
  <c r="O1900" i="2"/>
  <c r="N1900" i="2"/>
  <c r="M1899" i="2"/>
  <c r="N1899" i="2" s="1"/>
  <c r="N1885" i="2"/>
  <c r="O1884" i="2"/>
  <c r="N1884" i="2"/>
  <c r="Y1876" i="2"/>
  <c r="W1873" i="2"/>
  <c r="Y1873" i="2"/>
  <c r="W1857" i="2"/>
  <c r="W1855" i="2"/>
  <c r="Y1855" i="2"/>
  <c r="N1852" i="2"/>
  <c r="Y1838" i="2"/>
  <c r="X1833" i="2"/>
  <c r="Z1833" i="2" s="1"/>
  <c r="Y1826" i="2"/>
  <c r="W1826" i="2"/>
  <c r="X1826" i="2"/>
  <c r="W1825" i="2"/>
  <c r="Y1825" i="2"/>
  <c r="X1824" i="2"/>
  <c r="W1824" i="2"/>
  <c r="Y1823" i="2"/>
  <c r="W1823" i="2"/>
  <c r="X1816" i="2"/>
  <c r="Y1816" i="2"/>
  <c r="M1813" i="2"/>
  <c r="Y1810" i="2"/>
  <c r="X1810" i="2"/>
  <c r="W1810" i="2"/>
  <c r="M1808" i="2"/>
  <c r="N1808" i="2" s="1"/>
  <c r="W1801" i="2"/>
  <c r="Y1801" i="2"/>
  <c r="Y1778" i="2"/>
  <c r="X1778" i="2"/>
  <c r="W1778" i="2"/>
  <c r="X1773" i="2"/>
  <c r="Y1773" i="2"/>
  <c r="W1773" i="2"/>
  <c r="Y1770" i="2"/>
  <c r="W1770" i="2"/>
  <c r="X1770" i="2"/>
  <c r="Y1767" i="2"/>
  <c r="X1767" i="2"/>
  <c r="W1767" i="2"/>
  <c r="W1660" i="2"/>
  <c r="X1660" i="2"/>
  <c r="Y1660" i="2"/>
  <c r="M1939" i="2"/>
  <c r="O1935" i="2"/>
  <c r="N1935" i="2"/>
  <c r="N1917" i="2"/>
  <c r="X1912" i="2"/>
  <c r="Y1912" i="2"/>
  <c r="W1912" i="2"/>
  <c r="O1892" i="2"/>
  <c r="N1892" i="2"/>
  <c r="W1889" i="2"/>
  <c r="Y1874" i="2"/>
  <c r="W1874" i="2"/>
  <c r="O1871" i="2"/>
  <c r="N1871" i="2"/>
  <c r="M1869" i="2"/>
  <c r="N1869" i="2" s="1"/>
  <c r="O1863" i="2"/>
  <c r="W1856" i="2"/>
  <c r="Y1856" i="2"/>
  <c r="M1854" i="2"/>
  <c r="O1853" i="2"/>
  <c r="X1845" i="2"/>
  <c r="Y1845" i="2"/>
  <c r="W1845" i="2"/>
  <c r="O1843" i="2"/>
  <c r="X1840" i="2"/>
  <c r="W1840" i="2"/>
  <c r="Y1840" i="2"/>
  <c r="X1835" i="2"/>
  <c r="W1835" i="2"/>
  <c r="X1831" i="2"/>
  <c r="W1831" i="2"/>
  <c r="O1810" i="2"/>
  <c r="M1800" i="2"/>
  <c r="N1800" i="2" s="1"/>
  <c r="X1798" i="2"/>
  <c r="Y1798" i="2"/>
  <c r="W1798" i="2"/>
  <c r="O1794" i="2"/>
  <c r="W1788" i="2"/>
  <c r="X1788" i="2"/>
  <c r="M1776" i="2"/>
  <c r="N1776" i="2" s="1"/>
  <c r="O1773" i="2"/>
  <c r="M1766" i="2"/>
  <c r="N1766" i="2" s="1"/>
  <c r="W1756" i="2"/>
  <c r="X1756" i="2"/>
  <c r="Y1756" i="2"/>
  <c r="W1742" i="2"/>
  <c r="Y1742" i="2"/>
  <c r="X1742" i="2"/>
  <c r="O1738" i="2"/>
  <c r="W1724" i="2"/>
  <c r="X1724" i="2"/>
  <c r="Y1724" i="2"/>
  <c r="Y1719" i="2"/>
  <c r="W1719" i="2"/>
  <c r="X1719" i="2"/>
  <c r="Y1714" i="2"/>
  <c r="W1714" i="2"/>
  <c r="X1714" i="2"/>
  <c r="Y1695" i="2"/>
  <c r="W1695" i="2"/>
  <c r="X1695" i="2"/>
  <c r="M1694" i="2"/>
  <c r="N1694" i="2" s="1"/>
  <c r="W1876" i="2"/>
  <c r="M1870" i="2"/>
  <c r="N1870" i="2" s="1"/>
  <c r="M1865" i="2"/>
  <c r="N1865" i="2" s="1"/>
  <c r="N1864" i="2"/>
  <c r="W1860" i="2"/>
  <c r="X1860" i="2"/>
  <c r="X1859" i="2"/>
  <c r="Y1859" i="2"/>
  <c r="N1855" i="2"/>
  <c r="Y1849" i="2"/>
  <c r="W1849" i="2"/>
  <c r="X1838" i="2"/>
  <c r="Y1834" i="2"/>
  <c r="X1834" i="2"/>
  <c r="X1827" i="2"/>
  <c r="W1827" i="2"/>
  <c r="Y1827" i="2"/>
  <c r="M1821" i="2"/>
  <c r="N1821" i="2" s="1"/>
  <c r="W1817" i="2"/>
  <c r="Y1817" i="2"/>
  <c r="M1809" i="2"/>
  <c r="N1809" i="2" s="1"/>
  <c r="W1803" i="2"/>
  <c r="Y1802" i="2"/>
  <c r="X1802" i="2"/>
  <c r="O1797" i="2"/>
  <c r="N1794" i="2"/>
  <c r="O1793" i="2"/>
  <c r="O1786" i="2"/>
  <c r="X1782" i="2"/>
  <c r="Y1782" i="2"/>
  <c r="M1758" i="2"/>
  <c r="N1758" i="2" s="1"/>
  <c r="M1753" i="2"/>
  <c r="N1753" i="2" s="1"/>
  <c r="X1696" i="2"/>
  <c r="Y1696" i="2"/>
  <c r="W1696" i="2"/>
  <c r="X1728" i="2"/>
  <c r="Y1728" i="2"/>
  <c r="W1728" i="2"/>
  <c r="Y1706" i="2"/>
  <c r="W1706" i="2"/>
  <c r="X1706" i="2"/>
  <c r="Y1698" i="2"/>
  <c r="X1698" i="2"/>
  <c r="W1698" i="2"/>
  <c r="W1692" i="2"/>
  <c r="X1692" i="2"/>
  <c r="Y1692" i="2"/>
  <c r="M1682" i="2"/>
  <c r="N1682" i="2" s="1"/>
  <c r="Y1658" i="2"/>
  <c r="W1658" i="2"/>
  <c r="O1645" i="2"/>
  <c r="Y1565" i="2"/>
  <c r="X1736" i="2"/>
  <c r="W1736" i="2"/>
  <c r="Y1736" i="2"/>
  <c r="Y1722" i="2"/>
  <c r="W1722" i="2"/>
  <c r="X1722" i="2"/>
  <c r="W1676" i="2"/>
  <c r="Y1676" i="2"/>
  <c r="X1676" i="2"/>
  <c r="W1673" i="2"/>
  <c r="Y1673" i="2"/>
  <c r="X1673" i="2"/>
  <c r="X1663" i="2"/>
  <c r="Y1663" i="2"/>
  <c r="Y1651" i="2"/>
  <c r="W1764" i="2"/>
  <c r="X1764" i="2"/>
  <c r="Y1764" i="2"/>
  <c r="X1763" i="2"/>
  <c r="W1763" i="2"/>
  <c r="Y1758" i="2"/>
  <c r="X1752" i="2"/>
  <c r="W1752" i="2"/>
  <c r="O1745" i="2"/>
  <c r="N1745" i="2"/>
  <c r="O1744" i="2"/>
  <c r="Y1730" i="2"/>
  <c r="W1730" i="2"/>
  <c r="X1730" i="2"/>
  <c r="O1728" i="2"/>
  <c r="O1709" i="2"/>
  <c r="W1684" i="2"/>
  <c r="X1684" i="2"/>
  <c r="Y1684" i="2"/>
  <c r="Y1670" i="2"/>
  <c r="W1670" i="2"/>
  <c r="X1670" i="2"/>
  <c r="X1667" i="2"/>
  <c r="Y1667" i="2"/>
  <c r="W1667" i="2"/>
  <c r="M1666" i="2"/>
  <c r="N1666" i="2" s="1"/>
  <c r="W1649" i="2"/>
  <c r="X1649" i="2"/>
  <c r="Y1649" i="2"/>
  <c r="N1632" i="2"/>
  <c r="O1632" i="2"/>
  <c r="Y1614" i="2"/>
  <c r="O1605" i="2"/>
  <c r="N1605" i="2"/>
  <c r="W1578" i="2"/>
  <c r="X1578" i="2"/>
  <c r="Y1578" i="2"/>
  <c r="Y1600" i="2"/>
  <c r="Y1568" i="2"/>
  <c r="Y1699" i="2"/>
  <c r="N2260" i="2"/>
  <c r="N2228" i="2"/>
  <c r="N2196" i="2"/>
  <c r="N2164" i="2"/>
  <c r="N2132" i="2"/>
  <c r="O2087" i="2"/>
  <c r="N2087" i="2"/>
  <c r="W2068" i="2"/>
  <c r="N2056" i="2"/>
  <c r="O2047" i="2"/>
  <c r="N2044" i="2"/>
  <c r="N2038" i="2"/>
  <c r="M2035" i="2"/>
  <c r="N2035" i="2" s="1"/>
  <c r="N2032" i="2"/>
  <c r="O2020" i="2"/>
  <c r="N2020" i="2"/>
  <c r="N2009" i="2"/>
  <c r="N1997" i="2"/>
  <c r="N1994" i="2"/>
  <c r="O1991" i="2"/>
  <c r="N1985" i="2"/>
  <c r="O1977" i="2"/>
  <c r="M1973" i="2"/>
  <c r="N1970" i="2"/>
  <c r="O1967" i="2"/>
  <c r="N1955" i="2"/>
  <c r="N1947" i="2"/>
  <c r="O1943" i="2"/>
  <c r="N1943" i="2"/>
  <c r="W1940" i="2"/>
  <c r="Z1940" i="2" s="1"/>
  <c r="N1938" i="2"/>
  <c r="M1933" i="2"/>
  <c r="N1923" i="2"/>
  <c r="W1921" i="2"/>
  <c r="N1896" i="2"/>
  <c r="O1887" i="2"/>
  <c r="X1872" i="2"/>
  <c r="M1867" i="2"/>
  <c r="N1867" i="2" s="1"/>
  <c r="N1866" i="2"/>
  <c r="Y1848" i="2"/>
  <c r="W1848" i="2"/>
  <c r="Y1847" i="2"/>
  <c r="X1847" i="2"/>
  <c r="X1832" i="2"/>
  <c r="Z1832" i="2" s="1"/>
  <c r="N1814" i="2"/>
  <c r="W1796" i="2"/>
  <c r="Y1796" i="2"/>
  <c r="X1795" i="2"/>
  <c r="Y1795" i="2"/>
  <c r="W1795" i="2"/>
  <c r="Y1794" i="2"/>
  <c r="W1794" i="2"/>
  <c r="X1784" i="2"/>
  <c r="Y1784" i="2"/>
  <c r="W1774" i="2"/>
  <c r="X1774" i="2"/>
  <c r="Y1774" i="2"/>
  <c r="M1770" i="2"/>
  <c r="N1770" i="2" s="1"/>
  <c r="X1760" i="2"/>
  <c r="Y1760" i="2"/>
  <c r="W1760" i="2"/>
  <c r="X1755" i="2"/>
  <c r="Y1755" i="2"/>
  <c r="W1755" i="2"/>
  <c r="W1753" i="2"/>
  <c r="X1753" i="2"/>
  <c r="Y1753" i="2"/>
  <c r="X1747" i="2"/>
  <c r="W1747" i="2"/>
  <c r="Y1747" i="2"/>
  <c r="X1734" i="2"/>
  <c r="W1734" i="2"/>
  <c r="Y1734" i="2"/>
  <c r="Y1727" i="2"/>
  <c r="W1727" i="2"/>
  <c r="X1727" i="2"/>
  <c r="W1716" i="2"/>
  <c r="X1716" i="2"/>
  <c r="Y1716" i="2"/>
  <c r="X1712" i="2"/>
  <c r="Y1712" i="2"/>
  <c r="X1707" i="2"/>
  <c r="Y1707" i="2"/>
  <c r="W1707" i="2"/>
  <c r="X1704" i="2"/>
  <c r="W1704" i="2"/>
  <c r="Y1690" i="2"/>
  <c r="X1690" i="2"/>
  <c r="W1690" i="2"/>
  <c r="O1684" i="2"/>
  <c r="N1684" i="2"/>
  <c r="O1622" i="2"/>
  <c r="M2067" i="2"/>
  <c r="N2067" i="2" s="1"/>
  <c r="N2064" i="2"/>
  <c r="O2052" i="2"/>
  <c r="N2052" i="2"/>
  <c r="N2029" i="2"/>
  <c r="N2026" i="2"/>
  <c r="O2023" i="2"/>
  <c r="O2009" i="2"/>
  <c r="M2005" i="2"/>
  <c r="N2005" i="2" s="1"/>
  <c r="N2002" i="2"/>
  <c r="O1999" i="2"/>
  <c r="N1928" i="2"/>
  <c r="O1919" i="2"/>
  <c r="M1905" i="2"/>
  <c r="O1895" i="2"/>
  <c r="X1841" i="2"/>
  <c r="Y1841" i="2"/>
  <c r="X1822" i="2"/>
  <c r="Y1822" i="2"/>
  <c r="Y1821" i="2"/>
  <c r="W1821" i="2"/>
  <c r="M1816" i="2"/>
  <c r="O1814" i="2"/>
  <c r="M1801" i="2"/>
  <c r="N1801" i="2" s="1"/>
  <c r="O1792" i="2"/>
  <c r="N1791" i="2"/>
  <c r="O1791" i="2"/>
  <c r="M1789" i="2"/>
  <c r="W1785" i="2"/>
  <c r="Z1785" i="2" s="1"/>
  <c r="Y1785" i="2"/>
  <c r="Y1775" i="2"/>
  <c r="W1775" i="2"/>
  <c r="X1775" i="2"/>
  <c r="X1768" i="2"/>
  <c r="W1768" i="2"/>
  <c r="Y1768" i="2"/>
  <c r="Y1765" i="2"/>
  <c r="W1765" i="2"/>
  <c r="X1765" i="2"/>
  <c r="W1761" i="2"/>
  <c r="X1761" i="2"/>
  <c r="Y1761" i="2"/>
  <c r="O1759" i="2"/>
  <c r="N1759" i="2"/>
  <c r="W1748" i="2"/>
  <c r="Y1748" i="2"/>
  <c r="X1748" i="2"/>
  <c r="Y1735" i="2"/>
  <c r="W1735" i="2"/>
  <c r="X1735" i="2"/>
  <c r="M1725" i="2"/>
  <c r="N1725" i="2" s="1"/>
  <c r="X1720" i="2"/>
  <c r="W1720" i="2"/>
  <c r="Y1720" i="2"/>
  <c r="Y1693" i="2"/>
  <c r="W1693" i="2"/>
  <c r="X1693" i="2"/>
  <c r="X1671" i="2"/>
  <c r="Y1671" i="2"/>
  <c r="W1671" i="2"/>
  <c r="M1670" i="2"/>
  <c r="N1670" i="2" s="1"/>
  <c r="X1612" i="2"/>
  <c r="W1612" i="2"/>
  <c r="Y1612" i="2"/>
  <c r="W1672" i="2"/>
  <c r="X1672" i="2"/>
  <c r="Y1672" i="2"/>
  <c r="W1668" i="2"/>
  <c r="X1668" i="2"/>
  <c r="Y1668" i="2"/>
  <c r="O1664" i="2"/>
  <c r="O1660" i="2"/>
  <c r="N1660" i="2"/>
  <c r="Y1683" i="2"/>
  <c r="M1742" i="2"/>
  <c r="N1742" i="2" s="1"/>
  <c r="Y1717" i="2"/>
  <c r="W1717" i="2"/>
  <c r="X1717" i="2"/>
  <c r="M1712" i="2"/>
  <c r="X1702" i="2"/>
  <c r="Y1702" i="2"/>
  <c r="W1702" i="2"/>
  <c r="X1679" i="2"/>
  <c r="Y1679" i="2"/>
  <c r="W1679" i="2"/>
  <c r="Y1666" i="2"/>
  <c r="W1666" i="2"/>
  <c r="X1666" i="2"/>
  <c r="O1665" i="2"/>
  <c r="X1658" i="2"/>
  <c r="W1648" i="2"/>
  <c r="X1648" i="2"/>
  <c r="Y1648" i="2"/>
  <c r="W1613" i="2"/>
  <c r="Y1613" i="2"/>
  <c r="X1613" i="2"/>
  <c r="Y1659" i="2"/>
  <c r="Y1645" i="2"/>
  <c r="W1645" i="2"/>
  <c r="X1645" i="2"/>
  <c r="O1640" i="2"/>
  <c r="M1618" i="2"/>
  <c r="N1618" i="2" s="1"/>
  <c r="Y1616" i="2"/>
  <c r="W1597" i="2"/>
  <c r="X1597" i="2"/>
  <c r="W1585" i="2"/>
  <c r="Y1585" i="2"/>
  <c r="O1573" i="2"/>
  <c r="N1573" i="2"/>
  <c r="W1541" i="2"/>
  <c r="Y1541" i="2"/>
  <c r="X1541" i="2"/>
  <c r="N1532" i="2"/>
  <c r="O1532" i="2"/>
  <c r="X1524" i="2"/>
  <c r="W1524" i="2"/>
  <c r="Y1524" i="2"/>
  <c r="W1513" i="2"/>
  <c r="X1513" i="2"/>
  <c r="Y1513" i="2"/>
  <c r="Y1454" i="2"/>
  <c r="X1422" i="2"/>
  <c r="W1422" i="2"/>
  <c r="Y1422" i="2"/>
  <c r="X1420" i="2"/>
  <c r="W1420" i="2"/>
  <c r="Y1420" i="2"/>
  <c r="O1698" i="2"/>
  <c r="O1696" i="2"/>
  <c r="W1689" i="2"/>
  <c r="X1689" i="2"/>
  <c r="Y1689" i="2"/>
  <c r="W1688" i="2"/>
  <c r="X1688" i="2"/>
  <c r="Y1688" i="2"/>
  <c r="Y1678" i="2"/>
  <c r="X1678" i="2"/>
  <c r="Y1674" i="2"/>
  <c r="W1674" i="2"/>
  <c r="X1674" i="2"/>
  <c r="M1672" i="2"/>
  <c r="N1672" i="2" s="1"/>
  <c r="W1669" i="2"/>
  <c r="Y1669" i="2"/>
  <c r="O1668" i="2"/>
  <c r="N1668" i="2"/>
  <c r="W1665" i="2"/>
  <c r="Y1665" i="2"/>
  <c r="M1650" i="2"/>
  <c r="N1650" i="2" s="1"/>
  <c r="W1641" i="2"/>
  <c r="Y1641" i="2"/>
  <c r="N1640" i="2"/>
  <c r="W1633" i="2"/>
  <c r="Y1633" i="2"/>
  <c r="M1610" i="2"/>
  <c r="N1610" i="2" s="1"/>
  <c r="W1605" i="2"/>
  <c r="Y1605" i="2"/>
  <c r="X1605" i="2"/>
  <c r="W1601" i="2"/>
  <c r="Y1601" i="2"/>
  <c r="X1601" i="2"/>
  <c r="M1546" i="2"/>
  <c r="N1546" i="2" s="1"/>
  <c r="Y1535" i="2"/>
  <c r="W1535" i="2"/>
  <c r="X1535" i="2"/>
  <c r="N1946" i="2"/>
  <c r="N1944" i="2"/>
  <c r="N1914" i="2"/>
  <c r="N1912" i="2"/>
  <c r="N1882" i="2"/>
  <c r="N1880" i="2"/>
  <c r="N1850" i="2"/>
  <c r="N1845" i="2"/>
  <c r="O1831" i="2"/>
  <c r="M1822" i="2"/>
  <c r="N1822" i="2" s="1"/>
  <c r="N1818" i="2"/>
  <c r="M1817" i="2"/>
  <c r="N1817" i="2" s="1"/>
  <c r="M1802" i="2"/>
  <c r="N1799" i="2"/>
  <c r="O1787" i="2"/>
  <c r="N1786" i="2"/>
  <c r="O1785" i="2"/>
  <c r="N1784" i="2"/>
  <c r="X1776" i="2"/>
  <c r="Y1776" i="2"/>
  <c r="Y1746" i="2"/>
  <c r="W1746" i="2"/>
  <c r="W1740" i="2"/>
  <c r="X1740" i="2"/>
  <c r="X1739" i="2"/>
  <c r="Y1739" i="2"/>
  <c r="W1739" i="2"/>
  <c r="M1731" i="2"/>
  <c r="N1731" i="2" s="1"/>
  <c r="W1726" i="2"/>
  <c r="X1726" i="2"/>
  <c r="M1723" i="2"/>
  <c r="N1723" i="2" s="1"/>
  <c r="N1719" i="2"/>
  <c r="O1719" i="2"/>
  <c r="M1718" i="2"/>
  <c r="N1718" i="2" s="1"/>
  <c r="M1714" i="2"/>
  <c r="W1705" i="2"/>
  <c r="Y1705" i="2"/>
  <c r="W1700" i="2"/>
  <c r="X1700" i="2"/>
  <c r="Y1700" i="2"/>
  <c r="X1699" i="2"/>
  <c r="W1699" i="2"/>
  <c r="Y1682" i="2"/>
  <c r="X1682" i="2"/>
  <c r="N1655" i="2"/>
  <c r="O1655" i="2"/>
  <c r="X1651" i="2"/>
  <c r="W1651" i="2"/>
  <c r="W1634" i="2"/>
  <c r="Y1634" i="2"/>
  <c r="W1629" i="2"/>
  <c r="Y1629" i="2"/>
  <c r="Y1626" i="2"/>
  <c r="W1626" i="2"/>
  <c r="X1626" i="2"/>
  <c r="X1620" i="2"/>
  <c r="W1620" i="2"/>
  <c r="Y1620" i="2"/>
  <c r="W1617" i="2"/>
  <c r="X1617" i="2"/>
  <c r="Y1617" i="2"/>
  <c r="O1589" i="2"/>
  <c r="N1589" i="2"/>
  <c r="Y1583" i="2"/>
  <c r="W1583" i="2"/>
  <c r="X1583" i="2"/>
  <c r="M1582" i="2"/>
  <c r="M1577" i="2"/>
  <c r="N1577" i="2" s="1"/>
  <c r="Y1567" i="2"/>
  <c r="W1567" i="2"/>
  <c r="X1567" i="2"/>
  <c r="Y1559" i="2"/>
  <c r="X1559" i="2"/>
  <c r="W1559" i="2"/>
  <c r="X1556" i="2"/>
  <c r="Y1556" i="2"/>
  <c r="W1556" i="2"/>
  <c r="O1541" i="2"/>
  <c r="N1541" i="2"/>
  <c r="W1533" i="2"/>
  <c r="Y1533" i="2"/>
  <c r="X1533" i="2"/>
  <c r="X1452" i="2"/>
  <c r="W1452" i="2"/>
  <c r="Y1452" i="2"/>
  <c r="Y1427" i="2"/>
  <c r="W1393" i="2"/>
  <c r="X1393" i="2"/>
  <c r="Y1393" i="2"/>
  <c r="Y1657" i="2"/>
  <c r="Y1386" i="2"/>
  <c r="W1553" i="2"/>
  <c r="Y1553" i="2"/>
  <c r="X1536" i="2"/>
  <c r="Y1536" i="2"/>
  <c r="W1536" i="2"/>
  <c r="X1462" i="2"/>
  <c r="Y1462" i="2"/>
  <c r="W1462" i="2"/>
  <c r="N2101" i="2"/>
  <c r="N2096" i="2"/>
  <c r="N2093" i="2"/>
  <c r="N2080" i="2"/>
  <c r="N2077" i="2"/>
  <c r="N2050" i="2"/>
  <c r="N2048" i="2"/>
  <c r="N2018" i="2"/>
  <c r="N2016" i="2"/>
  <c r="N1986" i="2"/>
  <c r="N1984" i="2"/>
  <c r="N1954" i="2"/>
  <c r="N1952" i="2"/>
  <c r="N1922" i="2"/>
  <c r="N1920" i="2"/>
  <c r="N1890" i="2"/>
  <c r="N1888" i="2"/>
  <c r="O1862" i="2"/>
  <c r="N1856" i="2"/>
  <c r="O1844" i="2"/>
  <c r="M1825" i="2"/>
  <c r="N1825" i="2" s="1"/>
  <c r="N1824" i="2"/>
  <c r="N1797" i="2"/>
  <c r="N1793" i="2"/>
  <c r="X1771" i="2"/>
  <c r="Y1771" i="2"/>
  <c r="Y1762" i="2"/>
  <c r="X1762" i="2"/>
  <c r="O1754" i="2"/>
  <c r="Y1751" i="2"/>
  <c r="W1751" i="2"/>
  <c r="X1750" i="2"/>
  <c r="W1750" i="2"/>
  <c r="O1746" i="2"/>
  <c r="W1741" i="2"/>
  <c r="X1741" i="2"/>
  <c r="O1733" i="2"/>
  <c r="O1732" i="2"/>
  <c r="N1732" i="2"/>
  <c r="W1729" i="2"/>
  <c r="X1729" i="2"/>
  <c r="W1721" i="2"/>
  <c r="Y1721" i="2"/>
  <c r="Y1711" i="2"/>
  <c r="W1711" i="2"/>
  <c r="W1710" i="2"/>
  <c r="X1710" i="2"/>
  <c r="Y1710" i="2"/>
  <c r="X1709" i="2"/>
  <c r="Y1709" i="2"/>
  <c r="Y1701" i="2"/>
  <c r="W1701" i="2"/>
  <c r="X1701" i="2"/>
  <c r="W1694" i="2"/>
  <c r="Y1694" i="2"/>
  <c r="W1680" i="2"/>
  <c r="X1680" i="2"/>
  <c r="Y1680" i="2"/>
  <c r="X1675" i="2"/>
  <c r="W1675" i="2"/>
  <c r="Y1662" i="2"/>
  <c r="W1662" i="2"/>
  <c r="X1662" i="2"/>
  <c r="X1661" i="2"/>
  <c r="W1661" i="2"/>
  <c r="W1652" i="2"/>
  <c r="X1652" i="2"/>
  <c r="Y1646" i="2"/>
  <c r="X1646" i="2"/>
  <c r="W1646" i="2"/>
  <c r="Y1642" i="2"/>
  <c r="X1642" i="2"/>
  <c r="X1639" i="2"/>
  <c r="Y1639" i="2"/>
  <c r="W1639" i="2"/>
  <c r="Y1635" i="2"/>
  <c r="X1635" i="2"/>
  <c r="W1635" i="2"/>
  <c r="N1620" i="2"/>
  <c r="O1620" i="2"/>
  <c r="X1584" i="2"/>
  <c r="W1584" i="2"/>
  <c r="Y1584" i="2"/>
  <c r="X1560" i="2"/>
  <c r="Y1560" i="2"/>
  <c r="W1560" i="2"/>
  <c r="Y1527" i="2"/>
  <c r="W1527" i="2"/>
  <c r="X1527" i="2"/>
  <c r="X1520" i="2"/>
  <c r="Y1520" i="2"/>
  <c r="W1520" i="2"/>
  <c r="X1504" i="2"/>
  <c r="Y1504" i="2"/>
  <c r="W1504" i="2"/>
  <c r="W1471" i="2"/>
  <c r="X1471" i="2"/>
  <c r="Y1471" i="2"/>
  <c r="M1464" i="2"/>
  <c r="O1407" i="2"/>
  <c r="W1640" i="2"/>
  <c r="X1640" i="2"/>
  <c r="Y1640" i="2"/>
  <c r="M1637" i="2"/>
  <c r="N1637" i="2" s="1"/>
  <c r="Y1627" i="2"/>
  <c r="W1627" i="2"/>
  <c r="X1627" i="2"/>
  <c r="M1626" i="2"/>
  <c r="N1626" i="2" s="1"/>
  <c r="W1621" i="2"/>
  <c r="Y1621" i="2"/>
  <c r="X1621" i="2"/>
  <c r="M1609" i="2"/>
  <c r="N1609" i="2" s="1"/>
  <c r="Y1599" i="2"/>
  <c r="W1599" i="2"/>
  <c r="X1599" i="2"/>
  <c r="Y1591" i="2"/>
  <c r="X1591" i="2"/>
  <c r="W1591" i="2"/>
  <c r="X1588" i="2"/>
  <c r="Y1588" i="2"/>
  <c r="W1588" i="2"/>
  <c r="W1565" i="2"/>
  <c r="X1565" i="2"/>
  <c r="Y1551" i="2"/>
  <c r="W1551" i="2"/>
  <c r="X1551" i="2"/>
  <c r="M1550" i="2"/>
  <c r="N1550" i="2" s="1"/>
  <c r="M1545" i="2"/>
  <c r="X1528" i="2"/>
  <c r="W1528" i="2"/>
  <c r="Y1528" i="2"/>
  <c r="W1502" i="2"/>
  <c r="Y1502" i="2"/>
  <c r="X1502" i="2"/>
  <c r="X1500" i="2"/>
  <c r="Y1500" i="2"/>
  <c r="W1500" i="2"/>
  <c r="Y1480" i="2"/>
  <c r="W1431" i="2"/>
  <c r="X1431" i="2"/>
  <c r="Y1431" i="2"/>
  <c r="M1430" i="2"/>
  <c r="N1430" i="2" s="1"/>
  <c r="Y1408" i="2"/>
  <c r="X1408" i="2"/>
  <c r="W1408" i="2"/>
  <c r="Y1394" i="2"/>
  <c r="W1653" i="2"/>
  <c r="X1653" i="2"/>
  <c r="Y1653" i="2"/>
  <c r="X1643" i="2"/>
  <c r="W1643" i="2"/>
  <c r="Y1643" i="2"/>
  <c r="O1635" i="2"/>
  <c r="N1635" i="2"/>
  <c r="W1631" i="2"/>
  <c r="Y1631" i="2"/>
  <c r="X1631" i="2"/>
  <c r="W1614" i="2"/>
  <c r="X1614" i="2"/>
  <c r="W1610" i="2"/>
  <c r="X1610" i="2"/>
  <c r="Y1610" i="2"/>
  <c r="M1578" i="2"/>
  <c r="N1578" i="2" s="1"/>
  <c r="W1573" i="2"/>
  <c r="Y1573" i="2"/>
  <c r="X1573" i="2"/>
  <c r="W1569" i="2"/>
  <c r="Y1569" i="2"/>
  <c r="X1569" i="2"/>
  <c r="W1546" i="2"/>
  <c r="X1546" i="2"/>
  <c r="Y1546" i="2"/>
  <c r="Y1532" i="2"/>
  <c r="W1518" i="2"/>
  <c r="X1518" i="2"/>
  <c r="Y1518" i="2"/>
  <c r="O1493" i="2"/>
  <c r="N1493" i="2"/>
  <c r="O1832" i="2"/>
  <c r="M1829" i="2"/>
  <c r="O1820" i="2"/>
  <c r="O1806" i="2"/>
  <c r="N1805" i="2"/>
  <c r="W1797" i="2"/>
  <c r="X1781" i="2"/>
  <c r="Y1781" i="2"/>
  <c r="M1779" i="2"/>
  <c r="N1779" i="2" s="1"/>
  <c r="M1749" i="2"/>
  <c r="N1749" i="2" s="1"/>
  <c r="X1744" i="2"/>
  <c r="Y1744" i="2"/>
  <c r="W1744" i="2"/>
  <c r="Y1743" i="2"/>
  <c r="X1743" i="2"/>
  <c r="M1741" i="2"/>
  <c r="N1741" i="2" s="1"/>
  <c r="X1718" i="2"/>
  <c r="Y1718" i="2"/>
  <c r="O1716" i="2"/>
  <c r="N1716" i="2"/>
  <c r="M1706" i="2"/>
  <c r="N1706" i="2" s="1"/>
  <c r="Y1703" i="2"/>
  <c r="X1703" i="2"/>
  <c r="M1701" i="2"/>
  <c r="N1701" i="2" s="1"/>
  <c r="O1695" i="2"/>
  <c r="N1695" i="2"/>
  <c r="X1691" i="2"/>
  <c r="Y1691" i="2"/>
  <c r="W1691" i="2"/>
  <c r="X1687" i="2"/>
  <c r="Y1687" i="2"/>
  <c r="W1687" i="2"/>
  <c r="Y1686" i="2"/>
  <c r="W1686" i="2"/>
  <c r="X1686" i="2"/>
  <c r="Y1685" i="2"/>
  <c r="W1685" i="2"/>
  <c r="Y1677" i="2"/>
  <c r="W1677" i="2"/>
  <c r="W1664" i="2"/>
  <c r="X1664" i="2"/>
  <c r="Y1664" i="2"/>
  <c r="X1655" i="2"/>
  <c r="Y1655" i="2"/>
  <c r="W1655" i="2"/>
  <c r="Y1650" i="2"/>
  <c r="X1650" i="2"/>
  <c r="W1650" i="2"/>
  <c r="O1649" i="2"/>
  <c r="X1647" i="2"/>
  <c r="Y1647" i="2"/>
  <c r="X1638" i="2"/>
  <c r="Y1638" i="2"/>
  <c r="W1638" i="2"/>
  <c r="X1636" i="2"/>
  <c r="W1636" i="2"/>
  <c r="Y1636" i="2"/>
  <c r="Y1632" i="2"/>
  <c r="X1628" i="2"/>
  <c r="W1628" i="2"/>
  <c r="Y1628" i="2"/>
  <c r="Y1619" i="2"/>
  <c r="X1619" i="2"/>
  <c r="W1619" i="2"/>
  <c r="W1615" i="2"/>
  <c r="X1615" i="2"/>
  <c r="Y1615" i="2"/>
  <c r="Y1597" i="2"/>
  <c r="X1592" i="2"/>
  <c r="Y1592" i="2"/>
  <c r="W1592" i="2"/>
  <c r="X1585" i="2"/>
  <c r="O1557" i="2"/>
  <c r="N1557" i="2"/>
  <c r="Y1555" i="2"/>
  <c r="W1555" i="2"/>
  <c r="X1555" i="2"/>
  <c r="X1552" i="2"/>
  <c r="W1552" i="2"/>
  <c r="Y1552" i="2"/>
  <c r="W1537" i="2"/>
  <c r="Y1537" i="2"/>
  <c r="X1537" i="2"/>
  <c r="Y1507" i="2"/>
  <c r="X1507" i="2"/>
  <c r="W1507" i="2"/>
  <c r="W1489" i="2"/>
  <c r="X1489" i="2"/>
  <c r="Y1489" i="2"/>
  <c r="W1416" i="2"/>
  <c r="Y1416" i="2"/>
  <c r="X1416" i="2"/>
  <c r="N1785" i="2"/>
  <c r="N1773" i="2"/>
  <c r="N1769" i="2"/>
  <c r="N1761" i="2"/>
  <c r="N1752" i="2"/>
  <c r="N1747" i="2"/>
  <c r="N1733" i="2"/>
  <c r="M1726" i="2"/>
  <c r="N1726" i="2" s="1"/>
  <c r="N1709" i="2"/>
  <c r="N1705" i="2"/>
  <c r="N1697" i="2"/>
  <c r="M1678" i="2"/>
  <c r="N1678" i="2" s="1"/>
  <c r="M1673" i="2"/>
  <c r="N1665" i="2"/>
  <c r="N1645" i="2"/>
  <c r="N1639" i="2"/>
  <c r="M1633" i="2"/>
  <c r="N1633" i="2" s="1"/>
  <c r="X1622" i="2"/>
  <c r="Y1622" i="2"/>
  <c r="W1616" i="2"/>
  <c r="X1616" i="2"/>
  <c r="X1606" i="2"/>
  <c r="Y1606" i="2"/>
  <c r="X1600" i="2"/>
  <c r="W1600" i="2"/>
  <c r="M1598" i="2"/>
  <c r="N1598" i="2" s="1"/>
  <c r="W1589" i="2"/>
  <c r="Y1589" i="2"/>
  <c r="X1574" i="2"/>
  <c r="Y1574" i="2"/>
  <c r="X1568" i="2"/>
  <c r="W1568" i="2"/>
  <c r="Z1568" i="2" s="1"/>
  <c r="M1566" i="2"/>
  <c r="N1566" i="2" s="1"/>
  <c r="W1557" i="2"/>
  <c r="Y1557" i="2"/>
  <c r="X1542" i="2"/>
  <c r="Y1542" i="2"/>
  <c r="M1535" i="2"/>
  <c r="O1522" i="2"/>
  <c r="Y1514" i="2"/>
  <c r="X1514" i="2"/>
  <c r="W1510" i="2"/>
  <c r="Y1510" i="2"/>
  <c r="X1510" i="2"/>
  <c r="X1506" i="2"/>
  <c r="Y1506" i="2"/>
  <c r="O1505" i="2"/>
  <c r="Y1503" i="2"/>
  <c r="X1503" i="2"/>
  <c r="W1503" i="2"/>
  <c r="Y1499" i="2"/>
  <c r="W1499" i="2"/>
  <c r="X1499" i="2"/>
  <c r="W1493" i="2"/>
  <c r="X1493" i="2"/>
  <c r="Y1493" i="2"/>
  <c r="Y1490" i="2"/>
  <c r="M1446" i="2"/>
  <c r="N1446" i="2" s="1"/>
  <c r="M1417" i="2"/>
  <c r="N1417" i="2" s="1"/>
  <c r="N1781" i="2"/>
  <c r="O1775" i="2"/>
  <c r="O1769" i="2"/>
  <c r="O1747" i="2"/>
  <c r="M1739" i="2"/>
  <c r="N1730" i="2"/>
  <c r="N1728" i="2"/>
  <c r="N1722" i="2"/>
  <c r="O1711" i="2"/>
  <c r="O1705" i="2"/>
  <c r="N1664" i="2"/>
  <c r="N1659" i="2"/>
  <c r="M1658" i="2"/>
  <c r="N1658" i="2" s="1"/>
  <c r="O1639" i="2"/>
  <c r="M1638" i="2"/>
  <c r="N1638" i="2" s="1"/>
  <c r="Y1611" i="2"/>
  <c r="X1611" i="2"/>
  <c r="N1604" i="2"/>
  <c r="O1604" i="2"/>
  <c r="X1596" i="2"/>
  <c r="W1596" i="2"/>
  <c r="Y1596" i="2"/>
  <c r="M1594" i="2"/>
  <c r="X1590" i="2"/>
  <c r="Y1590" i="2"/>
  <c r="N1588" i="2"/>
  <c r="O1588" i="2"/>
  <c r="X1580" i="2"/>
  <c r="W1580" i="2"/>
  <c r="Y1580" i="2"/>
  <c r="Y1579" i="2"/>
  <c r="X1579" i="2"/>
  <c r="N1572" i="2"/>
  <c r="O1572" i="2"/>
  <c r="X1564" i="2"/>
  <c r="W1564" i="2"/>
  <c r="Y1564" i="2"/>
  <c r="M1562" i="2"/>
  <c r="X1558" i="2"/>
  <c r="Y1558" i="2"/>
  <c r="N1556" i="2"/>
  <c r="O1556" i="2"/>
  <c r="X1548" i="2"/>
  <c r="W1548" i="2"/>
  <c r="Y1548" i="2"/>
  <c r="Y1547" i="2"/>
  <c r="X1547" i="2"/>
  <c r="N1540" i="2"/>
  <c r="O1540" i="2"/>
  <c r="M1531" i="2"/>
  <c r="N1531" i="2" s="1"/>
  <c r="M1518" i="2"/>
  <c r="O1509" i="2"/>
  <c r="N1509" i="2"/>
  <c r="M1502" i="2"/>
  <c r="X1484" i="2"/>
  <c r="W1484" i="2"/>
  <c r="Y1484" i="2"/>
  <c r="X1468" i="2"/>
  <c r="W1468" i="2"/>
  <c r="Y1468" i="2"/>
  <c r="M1461" i="2"/>
  <c r="W1459" i="2"/>
  <c r="Y1459" i="2"/>
  <c r="Y1455" i="2"/>
  <c r="X1451" i="2"/>
  <c r="W1451" i="2"/>
  <c r="Y1451" i="2"/>
  <c r="X1444" i="2"/>
  <c r="Y1444" i="2"/>
  <c r="W1444" i="2"/>
  <c r="X1427" i="2"/>
  <c r="W1427" i="2"/>
  <c r="N1405" i="2"/>
  <c r="O1405" i="2"/>
  <c r="O1391" i="2"/>
  <c r="X1385" i="2"/>
  <c r="W1385" i="2"/>
  <c r="Y1385" i="2"/>
  <c r="Y1373" i="2"/>
  <c r="X1373" i="2"/>
  <c r="W1373" i="2"/>
  <c r="Y1362" i="2"/>
  <c r="W1362" i="2"/>
  <c r="X1362" i="2"/>
  <c r="X1326" i="2"/>
  <c r="W1326" i="2"/>
  <c r="Y1326" i="2"/>
  <c r="X1382" i="2"/>
  <c r="Y1382" i="2"/>
  <c r="W1382" i="2"/>
  <c r="Y1377" i="2"/>
  <c r="O1371" i="2"/>
  <c r="Y1369" i="2"/>
  <c r="Y1359" i="2"/>
  <c r="W1354" i="2"/>
  <c r="Y1354" i="2"/>
  <c r="X1354" i="2"/>
  <c r="M1353" i="2"/>
  <c r="N1353" i="2" s="1"/>
  <c r="N1853" i="2"/>
  <c r="N1792" i="2"/>
  <c r="O1763" i="2"/>
  <c r="M1755" i="2"/>
  <c r="N1746" i="2"/>
  <c r="N1744" i="2"/>
  <c r="N1738" i="2"/>
  <c r="O1727" i="2"/>
  <c r="O1721" i="2"/>
  <c r="O1699" i="2"/>
  <c r="N1691" i="2"/>
  <c r="M1690" i="2"/>
  <c r="N1690" i="2" s="1"/>
  <c r="O1671" i="2"/>
  <c r="N1648" i="2"/>
  <c r="O1643" i="2"/>
  <c r="O1621" i="2"/>
  <c r="N1616" i="2"/>
  <c r="O1616" i="2"/>
  <c r="O1613" i="2"/>
  <c r="N1613" i="2"/>
  <c r="Y1607" i="2"/>
  <c r="X1607" i="2"/>
  <c r="O1606" i="2"/>
  <c r="Y1602" i="2"/>
  <c r="W1602" i="2"/>
  <c r="X1602" i="2"/>
  <c r="M1595" i="2"/>
  <c r="N1595" i="2" s="1"/>
  <c r="O1590" i="2"/>
  <c r="Y1575" i="2"/>
  <c r="X1575" i="2"/>
  <c r="O1574" i="2"/>
  <c r="Y1570" i="2"/>
  <c r="W1570" i="2"/>
  <c r="X1570" i="2"/>
  <c r="M1563" i="2"/>
  <c r="O1558" i="2"/>
  <c r="Y1543" i="2"/>
  <c r="X1543" i="2"/>
  <c r="O1542" i="2"/>
  <c r="Y1538" i="2"/>
  <c r="W1538" i="2"/>
  <c r="X1538" i="2"/>
  <c r="X1534" i="2"/>
  <c r="Y1534" i="2"/>
  <c r="O1533" i="2"/>
  <c r="N1520" i="2"/>
  <c r="O1520" i="2"/>
  <c r="M1519" i="2"/>
  <c r="N1519" i="2" s="1"/>
  <c r="M1514" i="2"/>
  <c r="O1482" i="2"/>
  <c r="M1467" i="2"/>
  <c r="N1467" i="2" s="1"/>
  <c r="X1465" i="2"/>
  <c r="W1465" i="2"/>
  <c r="Y1465" i="2"/>
  <c r="X1460" i="2"/>
  <c r="W1460" i="2"/>
  <c r="Y1460" i="2"/>
  <c r="O1455" i="2"/>
  <c r="M1451" i="2"/>
  <c r="N1451" i="2" s="1"/>
  <c r="W1432" i="2"/>
  <c r="X1432" i="2"/>
  <c r="Y1432" i="2"/>
  <c r="W1428" i="2"/>
  <c r="Y1428" i="2"/>
  <c r="X1428" i="2"/>
  <c r="Y1413" i="2"/>
  <c r="W1413" i="2"/>
  <c r="X1413" i="2"/>
  <c r="Y1410" i="2"/>
  <c r="X1398" i="2"/>
  <c r="Y1398" i="2"/>
  <c r="W1398" i="2"/>
  <c r="Y1378" i="2"/>
  <c r="X1378" i="2"/>
  <c r="W1378" i="2"/>
  <c r="X1374" i="2"/>
  <c r="Y1374" i="2"/>
  <c r="W1374" i="2"/>
  <c r="W1329" i="2"/>
  <c r="Y1329" i="2"/>
  <c r="X1329" i="2"/>
  <c r="X1298" i="2"/>
  <c r="W1298" i="2"/>
  <c r="Y1298" i="2"/>
  <c r="Y1496" i="2"/>
  <c r="Y1497" i="2"/>
  <c r="Y1352" i="2"/>
  <c r="Y1370" i="2"/>
  <c r="O1656" i="2"/>
  <c r="Y1654" i="2"/>
  <c r="W1654" i="2"/>
  <c r="N1653" i="2"/>
  <c r="N1649" i="2"/>
  <c r="O1648" i="2"/>
  <c r="N1647" i="2"/>
  <c r="W1644" i="2"/>
  <c r="Y1644" i="2"/>
  <c r="Y1637" i="2"/>
  <c r="W1632" i="2"/>
  <c r="X1632" i="2"/>
  <c r="O1629" i="2"/>
  <c r="O1628" i="2"/>
  <c r="Y1624" i="2"/>
  <c r="X1624" i="2"/>
  <c r="N1622" i="2"/>
  <c r="M1615" i="2"/>
  <c r="N1615" i="2" s="1"/>
  <c r="M1611" i="2"/>
  <c r="N1611" i="2" s="1"/>
  <c r="W1609" i="2"/>
  <c r="X1609" i="2"/>
  <c r="Y1609" i="2"/>
  <c r="Y1603" i="2"/>
  <c r="W1603" i="2"/>
  <c r="X1603" i="2"/>
  <c r="O1601" i="2"/>
  <c r="W1598" i="2"/>
  <c r="Y1598" i="2"/>
  <c r="W1593" i="2"/>
  <c r="X1593" i="2"/>
  <c r="Y1593" i="2"/>
  <c r="Y1586" i="2"/>
  <c r="W1586" i="2"/>
  <c r="W1581" i="2"/>
  <c r="X1581" i="2"/>
  <c r="Y1581" i="2"/>
  <c r="M1579" i="2"/>
  <c r="W1577" i="2"/>
  <c r="X1577" i="2"/>
  <c r="Y1577" i="2"/>
  <c r="Y1571" i="2"/>
  <c r="W1571" i="2"/>
  <c r="X1571" i="2"/>
  <c r="O1569" i="2"/>
  <c r="W1566" i="2"/>
  <c r="Y1566" i="2"/>
  <c r="W1561" i="2"/>
  <c r="X1561" i="2"/>
  <c r="Y1561" i="2"/>
  <c r="Y1554" i="2"/>
  <c r="W1554" i="2"/>
  <c r="W1549" i="2"/>
  <c r="X1549" i="2"/>
  <c r="Y1549" i="2"/>
  <c r="M1547" i="2"/>
  <c r="N1547" i="2" s="1"/>
  <c r="W1545" i="2"/>
  <c r="X1545" i="2"/>
  <c r="Y1545" i="2"/>
  <c r="Y1539" i="2"/>
  <c r="W1539" i="2"/>
  <c r="X1539" i="2"/>
  <c r="M1537" i="2"/>
  <c r="N1537" i="2" s="1"/>
  <c r="M1527" i="2"/>
  <c r="N1527" i="2" s="1"/>
  <c r="W1517" i="2"/>
  <c r="Y1517" i="2"/>
  <c r="X1517" i="2"/>
  <c r="X1512" i="2"/>
  <c r="W1512" i="2"/>
  <c r="Y1512" i="2"/>
  <c r="M1510" i="2"/>
  <c r="X1508" i="2"/>
  <c r="Y1508" i="2"/>
  <c r="W1501" i="2"/>
  <c r="Y1501" i="2"/>
  <c r="M1490" i="2"/>
  <c r="W1480" i="2"/>
  <c r="X1480" i="2"/>
  <c r="Y1472" i="2"/>
  <c r="W1472" i="2"/>
  <c r="X1472" i="2"/>
  <c r="O1471" i="2"/>
  <c r="Y1469" i="2"/>
  <c r="W1469" i="2"/>
  <c r="X1469" i="2"/>
  <c r="W1463" i="2"/>
  <c r="Y1463" i="2"/>
  <c r="X1463" i="2"/>
  <c r="X1449" i="2"/>
  <c r="Y1449" i="2"/>
  <c r="W1449" i="2"/>
  <c r="Y1442" i="2"/>
  <c r="W1442" i="2"/>
  <c r="X1442" i="2"/>
  <c r="Y1438" i="2"/>
  <c r="X1401" i="2"/>
  <c r="Y1401" i="2"/>
  <c r="Y1395" i="2"/>
  <c r="W1395" i="2"/>
  <c r="X1395" i="2"/>
  <c r="M1392" i="2"/>
  <c r="N1392" i="2" s="1"/>
  <c r="X1364" i="2"/>
  <c r="W1364" i="2"/>
  <c r="Y1364" i="2"/>
  <c r="X1355" i="2"/>
  <c r="W1355" i="2"/>
  <c r="Y1355" i="2"/>
  <c r="O1349" i="2"/>
  <c r="W1347" i="2"/>
  <c r="Y1347" i="2"/>
  <c r="X1347" i="2"/>
  <c r="X1340" i="2"/>
  <c r="W1340" i="2"/>
  <c r="Y1340" i="2"/>
  <c r="X1334" i="2"/>
  <c r="Y1334" i="2"/>
  <c r="W1334" i="2"/>
  <c r="M1771" i="2"/>
  <c r="N1771" i="2" s="1"/>
  <c r="N1762" i="2"/>
  <c r="N1760" i="2"/>
  <c r="W1758" i="2"/>
  <c r="Z1758" i="2" s="1"/>
  <c r="N1754" i="2"/>
  <c r="Y1749" i="2"/>
  <c r="Z1749" i="2" s="1"/>
  <c r="O1743" i="2"/>
  <c r="O1737" i="2"/>
  <c r="Z1725" i="2"/>
  <c r="O1715" i="2"/>
  <c r="M1707" i="2"/>
  <c r="N1707" i="2" s="1"/>
  <c r="N1698" i="2"/>
  <c r="N1696" i="2"/>
  <c r="X1683" i="2"/>
  <c r="W1683" i="2"/>
  <c r="O1681" i="2"/>
  <c r="O1675" i="2"/>
  <c r="O1662" i="2"/>
  <c r="X1659" i="2"/>
  <c r="Z1659" i="2" s="1"/>
  <c r="W1657" i="2"/>
  <c r="X1657" i="2"/>
  <c r="O1652" i="2"/>
  <c r="W1637" i="2"/>
  <c r="X1637" i="2"/>
  <c r="N1628" i="2"/>
  <c r="W1618" i="2"/>
  <c r="X1618" i="2"/>
  <c r="Y1618" i="2"/>
  <c r="M1607" i="2"/>
  <c r="N1607" i="2" s="1"/>
  <c r="N1601" i="2"/>
  <c r="W1594" i="2"/>
  <c r="X1594" i="2"/>
  <c r="Y1594" i="2"/>
  <c r="N1592" i="2"/>
  <c r="M1591" i="2"/>
  <c r="N1591" i="2" s="1"/>
  <c r="Y1587" i="2"/>
  <c r="W1587" i="2"/>
  <c r="M1575" i="2"/>
  <c r="N1575" i="2" s="1"/>
  <c r="N1569" i="2"/>
  <c r="W1562" i="2"/>
  <c r="X1562" i="2"/>
  <c r="Y1562" i="2"/>
  <c r="N1560" i="2"/>
  <c r="M1559" i="2"/>
  <c r="N1559" i="2" s="1"/>
  <c r="M1543" i="2"/>
  <c r="N1543" i="2" s="1"/>
  <c r="W1525" i="2"/>
  <c r="Y1525" i="2"/>
  <c r="X1525" i="2"/>
  <c r="W1521" i="2"/>
  <c r="Y1521" i="2"/>
  <c r="Y1491" i="2"/>
  <c r="X1491" i="2"/>
  <c r="W1491" i="2"/>
  <c r="M1477" i="2"/>
  <c r="N1477" i="2" s="1"/>
  <c r="Y1473" i="2"/>
  <c r="X1466" i="2"/>
  <c r="Y1466" i="2"/>
  <c r="W1466" i="2"/>
  <c r="X1450" i="2"/>
  <c r="Y1450" i="2"/>
  <c r="W1450" i="2"/>
  <c r="Y1441" i="2"/>
  <c r="W1441" i="2"/>
  <c r="M1440" i="2"/>
  <c r="X1438" i="2"/>
  <c r="W1438" i="2"/>
  <c r="O1435" i="2"/>
  <c r="O1428" i="2"/>
  <c r="Y1425" i="2"/>
  <c r="W1425" i="2"/>
  <c r="X1425" i="2"/>
  <c r="X1404" i="2"/>
  <c r="W1404" i="2"/>
  <c r="Y1404" i="2"/>
  <c r="X1390" i="2"/>
  <c r="Y1390" i="2"/>
  <c r="W1390" i="2"/>
  <c r="W1380" i="2"/>
  <c r="X1380" i="2"/>
  <c r="Y1380" i="2"/>
  <c r="W1368" i="2"/>
  <c r="Y1368" i="2"/>
  <c r="X1368" i="2"/>
  <c r="X1338" i="2"/>
  <c r="W1338" i="2"/>
  <c r="Y1338" i="2"/>
  <c r="N1810" i="2"/>
  <c r="O1795" i="2"/>
  <c r="O1783" i="2"/>
  <c r="N1778" i="2"/>
  <c r="M1774" i="2"/>
  <c r="N1774" i="2" s="1"/>
  <c r="N1757" i="2"/>
  <c r="N1717" i="2"/>
  <c r="M1710" i="2"/>
  <c r="N1710" i="2" s="1"/>
  <c r="N1693" i="2"/>
  <c r="O1688" i="2"/>
  <c r="N1685" i="2"/>
  <c r="N1681" i="2"/>
  <c r="O1680" i="2"/>
  <c r="N1679" i="2"/>
  <c r="M1661" i="2"/>
  <c r="N1661" i="2" s="1"/>
  <c r="M1646" i="2"/>
  <c r="N1646" i="2" s="1"/>
  <c r="M1641" i="2"/>
  <c r="N1641" i="2" s="1"/>
  <c r="Y1630" i="2"/>
  <c r="Z1630" i="2" s="1"/>
  <c r="M1627" i="2"/>
  <c r="N1608" i="2"/>
  <c r="X1604" i="2"/>
  <c r="Y1604" i="2"/>
  <c r="W1582" i="2"/>
  <c r="Y1582" i="2"/>
  <c r="O1581" i="2"/>
  <c r="N1581" i="2"/>
  <c r="N1576" i="2"/>
  <c r="X1572" i="2"/>
  <c r="Y1572" i="2"/>
  <c r="W1550" i="2"/>
  <c r="Y1550" i="2"/>
  <c r="O1549" i="2"/>
  <c r="N1549" i="2"/>
  <c r="N1544" i="2"/>
  <c r="X1540" i="2"/>
  <c r="Y1540" i="2"/>
  <c r="Y1531" i="2"/>
  <c r="W1531" i="2"/>
  <c r="W1526" i="2"/>
  <c r="X1526" i="2"/>
  <c r="Y1526" i="2"/>
  <c r="N1525" i="2"/>
  <c r="W1522" i="2"/>
  <c r="Y1522" i="2"/>
  <c r="W1505" i="2"/>
  <c r="X1505" i="2"/>
  <c r="Y1505" i="2"/>
  <c r="X1492" i="2"/>
  <c r="Y1492" i="2"/>
  <c r="W1492" i="2"/>
  <c r="W1481" i="2"/>
  <c r="X1481" i="2"/>
  <c r="Y1481" i="2"/>
  <c r="O1463" i="2"/>
  <c r="N1463" i="2"/>
  <c r="Y1457" i="2"/>
  <c r="W1457" i="2"/>
  <c r="X1457" i="2"/>
  <c r="O1456" i="2"/>
  <c r="W1426" i="2"/>
  <c r="X1426" i="2"/>
  <c r="Y1426" i="2"/>
  <c r="X1406" i="2"/>
  <c r="W1406" i="2"/>
  <c r="Y1406" i="2"/>
  <c r="Y1405" i="2"/>
  <c r="W1405" i="2"/>
  <c r="X1405" i="2"/>
  <c r="Y1391" i="2"/>
  <c r="X1387" i="2"/>
  <c r="W1387" i="2"/>
  <c r="Y1387" i="2"/>
  <c r="W1375" i="2"/>
  <c r="X1375" i="2"/>
  <c r="Y1375" i="2"/>
  <c r="X1350" i="2"/>
  <c r="Y1350" i="2"/>
  <c r="W1350" i="2"/>
  <c r="Y1325" i="2"/>
  <c r="W1325" i="2"/>
  <c r="X1325" i="2"/>
  <c r="O1320" i="2"/>
  <c r="X1532" i="2"/>
  <c r="W1532" i="2"/>
  <c r="O1525" i="2"/>
  <c r="M1521" i="2"/>
  <c r="N1521" i="2" s="1"/>
  <c r="N1512" i="2"/>
  <c r="O1512" i="2"/>
  <c r="W1509" i="2"/>
  <c r="X1509" i="2"/>
  <c r="Y1509" i="2"/>
  <c r="Y1498" i="2"/>
  <c r="X1498" i="2"/>
  <c r="X1478" i="2"/>
  <c r="Y1478" i="2"/>
  <c r="W1478" i="2"/>
  <c r="Y1476" i="2"/>
  <c r="Y1475" i="2"/>
  <c r="X1470" i="2"/>
  <c r="Y1470" i="2"/>
  <c r="W1470" i="2"/>
  <c r="W1464" i="2"/>
  <c r="Y1464" i="2"/>
  <c r="X1464" i="2"/>
  <c r="X1454" i="2"/>
  <c r="W1454" i="2"/>
  <c r="O1453" i="2"/>
  <c r="N1453" i="2"/>
  <c r="W1447" i="2"/>
  <c r="X1447" i="2"/>
  <c r="Y1447" i="2"/>
  <c r="X1443" i="2"/>
  <c r="Y1443" i="2"/>
  <c r="Y1439" i="2"/>
  <c r="X1417" i="2"/>
  <c r="Y1417" i="2"/>
  <c r="W1417" i="2"/>
  <c r="W1400" i="2"/>
  <c r="Y1400" i="2"/>
  <c r="X1400" i="2"/>
  <c r="X1388" i="2"/>
  <c r="Y1388" i="2"/>
  <c r="W1388" i="2"/>
  <c r="O1387" i="2"/>
  <c r="N1387" i="2"/>
  <c r="O1350" i="2"/>
  <c r="N1350" i="2"/>
  <c r="Y1341" i="2"/>
  <c r="X1341" i="2"/>
  <c r="W1341" i="2"/>
  <c r="M1327" i="2"/>
  <c r="M1376" i="2"/>
  <c r="X1372" i="2"/>
  <c r="W1372" i="2"/>
  <c r="Y1372" i="2"/>
  <c r="X1371" i="2"/>
  <c r="W1371" i="2"/>
  <c r="Y1371" i="2"/>
  <c r="M1365" i="2"/>
  <c r="N1365" i="2" s="1"/>
  <c r="X1358" i="2"/>
  <c r="Y1358" i="2"/>
  <c r="Y1356" i="2"/>
  <c r="X1356" i="2"/>
  <c r="W1356" i="2"/>
  <c r="X1353" i="2"/>
  <c r="W1353" i="2"/>
  <c r="Y1353" i="2"/>
  <c r="M1348" i="2"/>
  <c r="N1348" i="2" s="1"/>
  <c r="W1345" i="2"/>
  <c r="X1345" i="2"/>
  <c r="Y1345" i="2"/>
  <c r="O1343" i="2"/>
  <c r="N1343" i="2"/>
  <c r="M1342" i="2"/>
  <c r="N1342" i="2" s="1"/>
  <c r="W1327" i="2"/>
  <c r="X1327" i="2"/>
  <c r="Y1327" i="2"/>
  <c r="X1324" i="2"/>
  <c r="W1324" i="2"/>
  <c r="Y1324" i="2"/>
  <c r="X1318" i="2"/>
  <c r="Y1318" i="2"/>
  <c r="W1318" i="2"/>
  <c r="Y1312" i="2"/>
  <c r="Y1282" i="2"/>
  <c r="Y1265" i="2"/>
  <c r="X1265" i="2"/>
  <c r="W1265" i="2"/>
  <c r="Y1248" i="2"/>
  <c r="X1248" i="2"/>
  <c r="W1248" i="2"/>
  <c r="X1234" i="2"/>
  <c r="W1234" i="2"/>
  <c r="Y1234" i="2"/>
  <c r="Y1304" i="2"/>
  <c r="Y1293" i="2"/>
  <c r="Y1274" i="2"/>
  <c r="Y1291" i="2"/>
  <c r="Y1323" i="2"/>
  <c r="Y1336" i="2"/>
  <c r="Y1316" i="2"/>
  <c r="Y1300" i="2"/>
  <c r="Y1260" i="2"/>
  <c r="W1254" i="2"/>
  <c r="X1254" i="2"/>
  <c r="Y1254" i="2"/>
  <c r="N1669" i="2"/>
  <c r="M1631" i="2"/>
  <c r="N1631" i="2" s="1"/>
  <c r="Y1625" i="2"/>
  <c r="Z1625" i="2" s="1"/>
  <c r="X1608" i="2"/>
  <c r="Y1608" i="2"/>
  <c r="Y1595" i="2"/>
  <c r="X1595" i="2"/>
  <c r="M1593" i="2"/>
  <c r="N1593" i="2" s="1"/>
  <c r="X1576" i="2"/>
  <c r="Y1576" i="2"/>
  <c r="Y1563" i="2"/>
  <c r="X1563" i="2"/>
  <c r="M1561" i="2"/>
  <c r="N1561" i="2" s="1"/>
  <c r="X1544" i="2"/>
  <c r="Y1544" i="2"/>
  <c r="O1530" i="2"/>
  <c r="N1524" i="2"/>
  <c r="O1524" i="2"/>
  <c r="Y1519" i="2"/>
  <c r="W1519" i="2"/>
  <c r="O1517" i="2"/>
  <c r="Y1511" i="2"/>
  <c r="X1511" i="2"/>
  <c r="O1497" i="2"/>
  <c r="N1497" i="2"/>
  <c r="N1496" i="2"/>
  <c r="M1494" i="2"/>
  <c r="N1494" i="2" s="1"/>
  <c r="X1490" i="2"/>
  <c r="O1489" i="2"/>
  <c r="N1489" i="2"/>
  <c r="O1485" i="2"/>
  <c r="Y1477" i="2"/>
  <c r="W1477" i="2"/>
  <c r="O1476" i="2"/>
  <c r="W1448" i="2"/>
  <c r="Y1448" i="2"/>
  <c r="O1447" i="2"/>
  <c r="N1447" i="2"/>
  <c r="W1423" i="2"/>
  <c r="X1423" i="2"/>
  <c r="Y1423" i="2"/>
  <c r="Y1421" i="2"/>
  <c r="X1421" i="2"/>
  <c r="W1407" i="2"/>
  <c r="X1407" i="2"/>
  <c r="Y1407" i="2"/>
  <c r="X1403" i="2"/>
  <c r="W1403" i="2"/>
  <c r="Y1403" i="2"/>
  <c r="X1402" i="2"/>
  <c r="Y1402" i="2"/>
  <c r="M1401" i="2"/>
  <c r="N1401" i="2" s="1"/>
  <c r="X1394" i="2"/>
  <c r="Y1392" i="2"/>
  <c r="X1392" i="2"/>
  <c r="Y1389" i="2"/>
  <c r="W1389" i="2"/>
  <c r="W1384" i="2"/>
  <c r="X1384" i="2"/>
  <c r="Y1384" i="2"/>
  <c r="W1383" i="2"/>
  <c r="Y1383" i="2"/>
  <c r="W1363" i="2"/>
  <c r="Y1363" i="2"/>
  <c r="O1344" i="2"/>
  <c r="X1337" i="2"/>
  <c r="Y1337" i="2"/>
  <c r="W1337" i="2"/>
  <c r="M1323" i="2"/>
  <c r="N1323" i="2" s="1"/>
  <c r="W1313" i="2"/>
  <c r="Y1313" i="2"/>
  <c r="X1313" i="2"/>
  <c r="Y1279" i="2"/>
  <c r="W1279" i="2"/>
  <c r="X1279" i="2"/>
  <c r="Y1288" i="2"/>
  <c r="Y1272" i="2"/>
  <c r="X1266" i="2"/>
  <c r="W1266" i="2"/>
  <c r="Y1266" i="2"/>
  <c r="Y1264" i="2"/>
  <c r="X1258" i="2"/>
  <c r="Y1258" i="2"/>
  <c r="W1258" i="2"/>
  <c r="M1498" i="2"/>
  <c r="N1498" i="2" s="1"/>
  <c r="Y1483" i="2"/>
  <c r="W1483" i="2"/>
  <c r="X1483" i="2"/>
  <c r="Y1482" i="2"/>
  <c r="W1482" i="2"/>
  <c r="W1474" i="2"/>
  <c r="Y1474" i="2"/>
  <c r="X1473" i="2"/>
  <c r="W1473" i="2"/>
  <c r="X1467" i="2"/>
  <c r="Y1467" i="2"/>
  <c r="W1455" i="2"/>
  <c r="X1455" i="2"/>
  <c r="Y1445" i="2"/>
  <c r="W1445" i="2"/>
  <c r="X1445" i="2"/>
  <c r="W1439" i="2"/>
  <c r="X1439" i="2"/>
  <c r="M1438" i="2"/>
  <c r="N1438" i="2" s="1"/>
  <c r="X1433" i="2"/>
  <c r="Y1433" i="2"/>
  <c r="Y1424" i="2"/>
  <c r="X1424" i="2"/>
  <c r="X1419" i="2"/>
  <c r="W1419" i="2"/>
  <c r="Y1419" i="2"/>
  <c r="X1418" i="2"/>
  <c r="Y1418" i="2"/>
  <c r="X1414" i="2"/>
  <c r="Y1414" i="2"/>
  <c r="M1413" i="2"/>
  <c r="N1413" i="2" s="1"/>
  <c r="W1410" i="2"/>
  <c r="X1410" i="2"/>
  <c r="W1399" i="2"/>
  <c r="Y1399" i="2"/>
  <c r="M1398" i="2"/>
  <c r="N1398" i="2" s="1"/>
  <c r="Y1396" i="2"/>
  <c r="W1396" i="2"/>
  <c r="N1389" i="2"/>
  <c r="O1389" i="2"/>
  <c r="Y1379" i="2"/>
  <c r="W1379" i="2"/>
  <c r="X1379" i="2"/>
  <c r="O1374" i="2"/>
  <c r="N1374" i="2"/>
  <c r="Y1365" i="2"/>
  <c r="W1365" i="2"/>
  <c r="X1365" i="2"/>
  <c r="W1359" i="2"/>
  <c r="X1359" i="2"/>
  <c r="X1348" i="2"/>
  <c r="Y1348" i="2"/>
  <c r="W1348" i="2"/>
  <c r="X1342" i="2"/>
  <c r="W1342" i="2"/>
  <c r="Y1342" i="2"/>
  <c r="M1337" i="2"/>
  <c r="N1337" i="2" s="1"/>
  <c r="Y1322" i="2"/>
  <c r="W1319" i="2"/>
  <c r="X1319" i="2"/>
  <c r="Y1319" i="2"/>
  <c r="W1314" i="2"/>
  <c r="X1314" i="2"/>
  <c r="Y1314" i="2"/>
  <c r="Y1303" i="2"/>
  <c r="X1369" i="2"/>
  <c r="W1369" i="2"/>
  <c r="O1355" i="2"/>
  <c r="W1351" i="2"/>
  <c r="Y1351" i="2"/>
  <c r="W1335" i="2"/>
  <c r="Y1335" i="2"/>
  <c r="Y1330" i="2"/>
  <c r="Y1281" i="2"/>
  <c r="X1281" i="2"/>
  <c r="W1281" i="2"/>
  <c r="X1276" i="2"/>
  <c r="W1276" i="2"/>
  <c r="Y1276" i="2"/>
  <c r="Y1273" i="2"/>
  <c r="W1273" i="2"/>
  <c r="X1273" i="2"/>
  <c r="W1255" i="2"/>
  <c r="X1255" i="2"/>
  <c r="Y1255" i="2"/>
  <c r="Y1247" i="2"/>
  <c r="W1247" i="2"/>
  <c r="X1247" i="2"/>
  <c r="Y1495" i="2"/>
  <c r="W1495" i="2"/>
  <c r="X1495" i="2"/>
  <c r="M1491" i="2"/>
  <c r="N1491" i="2" s="1"/>
  <c r="Y1487" i="2"/>
  <c r="W1487" i="2"/>
  <c r="X1487" i="2"/>
  <c r="Y1486" i="2"/>
  <c r="W1486" i="2"/>
  <c r="W1485" i="2"/>
  <c r="Y1485" i="2"/>
  <c r="X1485" i="2"/>
  <c r="M1481" i="2"/>
  <c r="W1479" i="2"/>
  <c r="X1479" i="2"/>
  <c r="Y1479" i="2"/>
  <c r="W1476" i="2"/>
  <c r="X1476" i="2"/>
  <c r="W1475" i="2"/>
  <c r="X1475" i="2"/>
  <c r="M1460" i="2"/>
  <c r="N1460" i="2" s="1"/>
  <c r="Y1458" i="2"/>
  <c r="W1458" i="2"/>
  <c r="X1458" i="2"/>
  <c r="Y1456" i="2"/>
  <c r="W1456" i="2"/>
  <c r="X1456" i="2"/>
  <c r="X1446" i="2"/>
  <c r="Y1446" i="2"/>
  <c r="W1446" i="2"/>
  <c r="M1444" i="2"/>
  <c r="N1444" i="2" s="1"/>
  <c r="X1434" i="2"/>
  <c r="Y1434" i="2"/>
  <c r="Y1429" i="2"/>
  <c r="W1429" i="2"/>
  <c r="X1429" i="2"/>
  <c r="M1423" i="2"/>
  <c r="W1415" i="2"/>
  <c r="X1415" i="2"/>
  <c r="Y1415" i="2"/>
  <c r="O1414" i="2"/>
  <c r="W1411" i="2"/>
  <c r="Y1411" i="2"/>
  <c r="W1409" i="2"/>
  <c r="Y1409" i="2"/>
  <c r="O1408" i="2"/>
  <c r="O1403" i="2"/>
  <c r="N1403" i="2"/>
  <c r="W1391" i="2"/>
  <c r="X1391" i="2"/>
  <c r="X1386" i="2"/>
  <c r="W1386" i="2"/>
  <c r="Y1381" i="2"/>
  <c r="W1381" i="2"/>
  <c r="X1381" i="2"/>
  <c r="W1376" i="2"/>
  <c r="Y1376" i="2"/>
  <c r="X1370" i="2"/>
  <c r="W1370" i="2"/>
  <c r="W1367" i="2"/>
  <c r="X1367" i="2"/>
  <c r="Y1367" i="2"/>
  <c r="X1366" i="2"/>
  <c r="Y1366" i="2"/>
  <c r="W1366" i="2"/>
  <c r="W1361" i="2"/>
  <c r="X1361" i="2"/>
  <c r="Y1361" i="2"/>
  <c r="W1352" i="2"/>
  <c r="X1352" i="2"/>
  <c r="O1351" i="2"/>
  <c r="Y1349" i="2"/>
  <c r="W1349" i="2"/>
  <c r="X1349" i="2"/>
  <c r="W1343" i="2"/>
  <c r="Y1343" i="2"/>
  <c r="X1343" i="2"/>
  <c r="X1339" i="2"/>
  <c r="Y1339" i="2"/>
  <c r="W1339" i="2"/>
  <c r="W1332" i="2"/>
  <c r="Y1332" i="2"/>
  <c r="X1332" i="2"/>
  <c r="Y1317" i="2"/>
  <c r="W1317" i="2"/>
  <c r="Y1289" i="2"/>
  <c r="X1289" i="2"/>
  <c r="W1289" i="2"/>
  <c r="W1286" i="2"/>
  <c r="Y1286" i="2"/>
  <c r="X1286" i="2"/>
  <c r="W1259" i="2"/>
  <c r="X1259" i="2"/>
  <c r="Y1259" i="2"/>
  <c r="N1689" i="2"/>
  <c r="M1674" i="2"/>
  <c r="N1674" i="2" s="1"/>
  <c r="N1657" i="2"/>
  <c r="M1642" i="2"/>
  <c r="Y1623" i="2"/>
  <c r="Z1623" i="2" s="1"/>
  <c r="O1619" i="2"/>
  <c r="O1597" i="2"/>
  <c r="O1585" i="2"/>
  <c r="O1565" i="2"/>
  <c r="O1553" i="2"/>
  <c r="O1534" i="2"/>
  <c r="Y1530" i="2"/>
  <c r="W1530" i="2"/>
  <c r="W1529" i="2"/>
  <c r="Y1529" i="2"/>
  <c r="Y1523" i="2"/>
  <c r="X1523" i="2"/>
  <c r="X1516" i="2"/>
  <c r="Y1516" i="2"/>
  <c r="Y1515" i="2"/>
  <c r="X1515" i="2"/>
  <c r="M1506" i="2"/>
  <c r="N1506" i="2" s="1"/>
  <c r="N1501" i="2"/>
  <c r="M1501" i="2"/>
  <c r="W1497" i="2"/>
  <c r="X1497" i="2"/>
  <c r="X1496" i="2"/>
  <c r="W1496" i="2"/>
  <c r="W1494" i="2"/>
  <c r="Y1494" i="2"/>
  <c r="X1488" i="2"/>
  <c r="Y1488" i="2"/>
  <c r="O1478" i="2"/>
  <c r="O1469" i="2"/>
  <c r="N1469" i="2"/>
  <c r="Y1461" i="2"/>
  <c r="W1461" i="2"/>
  <c r="Y1453" i="2"/>
  <c r="X1453" i="2"/>
  <c r="Y1440" i="2"/>
  <c r="X1440" i="2"/>
  <c r="Y1437" i="2"/>
  <c r="X1437" i="2"/>
  <c r="X1436" i="2"/>
  <c r="Y1436" i="2"/>
  <c r="X1435" i="2"/>
  <c r="Y1435" i="2"/>
  <c r="O1434" i="2"/>
  <c r="N1434" i="2"/>
  <c r="X1430" i="2"/>
  <c r="Y1430" i="2"/>
  <c r="W1430" i="2"/>
  <c r="O1419" i="2"/>
  <c r="Y1412" i="2"/>
  <c r="W1412" i="2"/>
  <c r="Y1397" i="2"/>
  <c r="W1397" i="2"/>
  <c r="O1396" i="2"/>
  <c r="M1390" i="2"/>
  <c r="N1390" i="2" s="1"/>
  <c r="Y1360" i="2"/>
  <c r="X1360" i="2"/>
  <c r="W1358" i="2"/>
  <c r="Y1357" i="2"/>
  <c r="W1357" i="2"/>
  <c r="X1357" i="2"/>
  <c r="X1346" i="2"/>
  <c r="W1346" i="2"/>
  <c r="Y1346" i="2"/>
  <c r="Y1333" i="2"/>
  <c r="W1333" i="2"/>
  <c r="X1333" i="2"/>
  <c r="Y1315" i="2"/>
  <c r="X1315" i="2"/>
  <c r="W1315" i="2"/>
  <c r="N1630" i="2"/>
  <c r="N1612" i="2"/>
  <c r="N1599" i="2"/>
  <c r="N1583" i="2"/>
  <c r="N1567" i="2"/>
  <c r="N1551" i="2"/>
  <c r="N1536" i="2"/>
  <c r="N1517" i="2"/>
  <c r="N1515" i="2"/>
  <c r="N1511" i="2"/>
  <c r="M1507" i="2"/>
  <c r="N1507" i="2" s="1"/>
  <c r="N1503" i="2"/>
  <c r="N1476" i="2"/>
  <c r="N1475" i="2"/>
  <c r="N1465" i="2"/>
  <c r="O1459" i="2"/>
  <c r="N1455" i="2"/>
  <c r="N1454" i="2"/>
  <c r="M1439" i="2"/>
  <c r="N1439" i="2" s="1"/>
  <c r="N1435" i="2"/>
  <c r="N1432" i="2"/>
  <c r="M1432" i="2"/>
  <c r="M1416" i="2"/>
  <c r="N1416" i="2" s="1"/>
  <c r="O1402" i="2"/>
  <c r="N1402" i="2"/>
  <c r="M1397" i="2"/>
  <c r="O1382" i="2"/>
  <c r="W1377" i="2"/>
  <c r="N1375" i="2"/>
  <c r="Y1344" i="2"/>
  <c r="X1344" i="2"/>
  <c r="O1332" i="2"/>
  <c r="O1328" i="2"/>
  <c r="Y1320" i="2"/>
  <c r="M1315" i="2"/>
  <c r="N1315" i="2" s="1"/>
  <c r="O1311" i="2"/>
  <c r="N1311" i="2"/>
  <c r="Y1297" i="2"/>
  <c r="W1297" i="2"/>
  <c r="M1292" i="2"/>
  <c r="N1292" i="2" s="1"/>
  <c r="O1291" i="2"/>
  <c r="N1291" i="2"/>
  <c r="M1290" i="2"/>
  <c r="N1290" i="2" s="1"/>
  <c r="O1288" i="2"/>
  <c r="W1267" i="2"/>
  <c r="Y1267" i="2"/>
  <c r="X1267" i="2"/>
  <c r="Y1257" i="2"/>
  <c r="X1257" i="2"/>
  <c r="Y1246" i="2"/>
  <c r="X1246" i="2"/>
  <c r="N1245" i="2"/>
  <c r="O1228" i="2"/>
  <c r="Y1214" i="2"/>
  <c r="W1214" i="2"/>
  <c r="X1214" i="2"/>
  <c r="Y1182" i="2"/>
  <c r="X1182" i="2"/>
  <c r="W1182" i="2"/>
  <c r="X1174" i="2"/>
  <c r="W1174" i="2"/>
  <c r="Y1174" i="2"/>
  <c r="Y1161" i="2"/>
  <c r="X1161" i="2"/>
  <c r="W1161" i="2"/>
  <c r="Y1157" i="2"/>
  <c r="Y1186" i="2"/>
  <c r="Y1167" i="2"/>
  <c r="Z1167" i="2" s="1"/>
  <c r="Y1191" i="2"/>
  <c r="N1602" i="2"/>
  <c r="N1586" i="2"/>
  <c r="N1570" i="2"/>
  <c r="N1554" i="2"/>
  <c r="N1538" i="2"/>
  <c r="M1480" i="2"/>
  <c r="N1480" i="2" s="1"/>
  <c r="O1479" i="2"/>
  <c r="N1479" i="2"/>
  <c r="O1475" i="2"/>
  <c r="N1472" i="2"/>
  <c r="O1465" i="2"/>
  <c r="O1454" i="2"/>
  <c r="O1431" i="2"/>
  <c r="O1415" i="2"/>
  <c r="M1385" i="2"/>
  <c r="N1385" i="2" s="1"/>
  <c r="O1375" i="2"/>
  <c r="N1371" i="2"/>
  <c r="O1366" i="2"/>
  <c r="M1317" i="2"/>
  <c r="N1317" i="2" s="1"/>
  <c r="M1307" i="2"/>
  <c r="X1304" i="2"/>
  <c r="N1295" i="2"/>
  <c r="O1295" i="2"/>
  <c r="X1270" i="2"/>
  <c r="O1245" i="2"/>
  <c r="X1242" i="2"/>
  <c r="Y1242" i="2"/>
  <c r="N1241" i="2"/>
  <c r="O1241" i="2"/>
  <c r="W1208" i="2"/>
  <c r="X1208" i="2"/>
  <c r="Y1208" i="2"/>
  <c r="W1203" i="2"/>
  <c r="Y1203" i="2"/>
  <c r="O1169" i="2"/>
  <c r="W1322" i="2"/>
  <c r="X1322" i="2"/>
  <c r="X1320" i="2"/>
  <c r="M1318" i="2"/>
  <c r="N1318" i="2" s="1"/>
  <c r="M1312" i="2"/>
  <c r="Y1305" i="2"/>
  <c r="X1305" i="2"/>
  <c r="W1303" i="2"/>
  <c r="X1303" i="2"/>
  <c r="Y1284" i="2"/>
  <c r="W1284" i="2"/>
  <c r="M1283" i="2"/>
  <c r="N1283" i="2" s="1"/>
  <c r="W1269" i="2"/>
  <c r="Y1269" i="2"/>
  <c r="Y1268" i="2"/>
  <c r="X1268" i="2"/>
  <c r="M1264" i="2"/>
  <c r="N1264" i="2" s="1"/>
  <c r="X1250" i="2"/>
  <c r="Y1250" i="2"/>
  <c r="W1243" i="2"/>
  <c r="Y1243" i="2"/>
  <c r="X1243" i="2"/>
  <c r="O1238" i="2"/>
  <c r="N1238" i="2"/>
  <c r="Y1225" i="2"/>
  <c r="X1225" i="2"/>
  <c r="W1225" i="2"/>
  <c r="W1221" i="2"/>
  <c r="X1221" i="2"/>
  <c r="Y1221" i="2"/>
  <c r="Y1216" i="2"/>
  <c r="W1216" i="2"/>
  <c r="X1216" i="2"/>
  <c r="W1211" i="2"/>
  <c r="X1211" i="2"/>
  <c r="Y1211" i="2"/>
  <c r="X1178" i="2"/>
  <c r="Y1178" i="2"/>
  <c r="W1178" i="2"/>
  <c r="N1606" i="2"/>
  <c r="N1590" i="2"/>
  <c r="N1574" i="2"/>
  <c r="N1558" i="2"/>
  <c r="N1542" i="2"/>
  <c r="N1534" i="2"/>
  <c r="N1530" i="2"/>
  <c r="M1526" i="2"/>
  <c r="N1522" i="2"/>
  <c r="N1462" i="2"/>
  <c r="N1419" i="2"/>
  <c r="N1414" i="2"/>
  <c r="N1407" i="2"/>
  <c r="N1396" i="2"/>
  <c r="M1395" i="2"/>
  <c r="N1395" i="2" s="1"/>
  <c r="N1391" i="2"/>
  <c r="M1381" i="2"/>
  <c r="N1344" i="2"/>
  <c r="W1336" i="2"/>
  <c r="W1288" i="2"/>
  <c r="W1287" i="2"/>
  <c r="Y1287" i="2"/>
  <c r="X1287" i="2"/>
  <c r="X1274" i="2"/>
  <c r="W1274" i="2"/>
  <c r="W1251" i="2"/>
  <c r="Y1251" i="2"/>
  <c r="X1251" i="2"/>
  <c r="Y1233" i="2"/>
  <c r="W1233" i="2"/>
  <c r="W1227" i="2"/>
  <c r="X1227" i="2"/>
  <c r="Y1227" i="2"/>
  <c r="Y1201" i="2"/>
  <c r="W1201" i="2"/>
  <c r="X1201" i="2"/>
  <c r="N1190" i="2"/>
  <c r="O1190" i="2"/>
  <c r="W1187" i="2"/>
  <c r="Y1187" i="2"/>
  <c r="X1187" i="2"/>
  <c r="X1168" i="2"/>
  <c r="Y1168" i="2"/>
  <c r="W1168" i="2"/>
  <c r="N1614" i="2"/>
  <c r="N1504" i="2"/>
  <c r="N1485" i="2"/>
  <c r="O1462" i="2"/>
  <c r="O1452" i="2"/>
  <c r="O1418" i="2"/>
  <c r="N1418" i="2"/>
  <c r="M1400" i="2"/>
  <c r="M1369" i="2"/>
  <c r="N1369" i="2" s="1"/>
  <c r="M1360" i="2"/>
  <c r="N1360" i="2" s="1"/>
  <c r="M1359" i="2"/>
  <c r="N1351" i="2"/>
  <c r="O1341" i="2"/>
  <c r="Y1331" i="2"/>
  <c r="Z1331" i="2" s="1"/>
  <c r="X1330" i="2"/>
  <c r="W1330" i="2"/>
  <c r="Y1328" i="2"/>
  <c r="W1328" i="2"/>
  <c r="W1323" i="2"/>
  <c r="Z1323" i="2" s="1"/>
  <c r="Y1321" i="2"/>
  <c r="Z1321" i="2" s="1"/>
  <c r="W1316" i="2"/>
  <c r="X1316" i="2"/>
  <c r="X1306" i="2"/>
  <c r="Y1306" i="2"/>
  <c r="N1305" i="2"/>
  <c r="O1305" i="2"/>
  <c r="Y1302" i="2"/>
  <c r="X1302" i="2"/>
  <c r="W1291" i="2"/>
  <c r="Z1291" i="2" s="1"/>
  <c r="X1290" i="2"/>
  <c r="Y1290" i="2"/>
  <c r="W1290" i="2"/>
  <c r="Y1280" i="2"/>
  <c r="X1280" i="2"/>
  <c r="W1275" i="2"/>
  <c r="Y1275" i="2"/>
  <c r="O1268" i="2"/>
  <c r="O1267" i="2"/>
  <c r="W1260" i="2"/>
  <c r="X1260" i="2"/>
  <c r="M1258" i="2"/>
  <c r="N1258" i="2" s="1"/>
  <c r="O1256" i="2"/>
  <c r="N1256" i="2"/>
  <c r="O1255" i="2"/>
  <c r="M1248" i="2"/>
  <c r="N1248" i="2" s="1"/>
  <c r="X1244" i="2"/>
  <c r="Y1244" i="2"/>
  <c r="W1244" i="2"/>
  <c r="N1216" i="2"/>
  <c r="Y1209" i="2"/>
  <c r="W1209" i="2"/>
  <c r="X1209" i="2"/>
  <c r="W1188" i="2"/>
  <c r="X1188" i="2"/>
  <c r="Y1188" i="2"/>
  <c r="Y1158" i="2"/>
  <c r="X1312" i="2"/>
  <c r="W1312" i="2"/>
  <c r="W1311" i="2"/>
  <c r="X1311" i="2"/>
  <c r="Y1311" i="2"/>
  <c r="X1310" i="2"/>
  <c r="Y1310" i="2"/>
  <c r="X1308" i="2"/>
  <c r="Y1308" i="2"/>
  <c r="W1307" i="2"/>
  <c r="Y1307" i="2"/>
  <c r="W1301" i="2"/>
  <c r="Y1301" i="2"/>
  <c r="X1300" i="2"/>
  <c r="W1300" i="2"/>
  <c r="W1299" i="2"/>
  <c r="Y1299" i="2"/>
  <c r="M1298" i="2"/>
  <c r="N1298" i="2" s="1"/>
  <c r="W1285" i="2"/>
  <c r="Y1285" i="2"/>
  <c r="X1282" i="2"/>
  <c r="W1282" i="2"/>
  <c r="Y1278" i="2"/>
  <c r="X1278" i="2"/>
  <c r="Y1277" i="2"/>
  <c r="X1277" i="2"/>
  <c r="W1277" i="2"/>
  <c r="X1272" i="2"/>
  <c r="W1272" i="2"/>
  <c r="X1264" i="2"/>
  <c r="W1264" i="2"/>
  <c r="Y1263" i="2"/>
  <c r="W1263" i="2"/>
  <c r="X1263" i="2"/>
  <c r="W1262" i="2"/>
  <c r="Y1262" i="2"/>
  <c r="Y1261" i="2"/>
  <c r="W1261" i="2"/>
  <c r="X1252" i="2"/>
  <c r="Y1252" i="2"/>
  <c r="Y1240" i="2"/>
  <c r="W1240" i="2"/>
  <c r="X1238" i="2"/>
  <c r="Y1238" i="2"/>
  <c r="W1238" i="2"/>
  <c r="W1237" i="2"/>
  <c r="X1237" i="2"/>
  <c r="Y1237" i="2"/>
  <c r="W1235" i="2"/>
  <c r="Y1235" i="2"/>
  <c r="X1235" i="2"/>
  <c r="M1233" i="2"/>
  <c r="N1233" i="2" s="1"/>
  <c r="O1216" i="2"/>
  <c r="Y1198" i="2"/>
  <c r="Z1198" i="2" s="1"/>
  <c r="W1192" i="2"/>
  <c r="X1192" i="2"/>
  <c r="Y1192" i="2"/>
  <c r="Y1181" i="2"/>
  <c r="X1181" i="2"/>
  <c r="W1181" i="2"/>
  <c r="N1533" i="2"/>
  <c r="M1523" i="2"/>
  <c r="N1523" i="2" s="1"/>
  <c r="N1488" i="2"/>
  <c r="O1484" i="2"/>
  <c r="N1482" i="2"/>
  <c r="N1456" i="2"/>
  <c r="M1448" i="2"/>
  <c r="N1448" i="2" s="1"/>
  <c r="O1436" i="2"/>
  <c r="M1380" i="2"/>
  <c r="N1380" i="2" s="1"/>
  <c r="O1364" i="2"/>
  <c r="M1347" i="2"/>
  <c r="N1347" i="2" s="1"/>
  <c r="O1340" i="2"/>
  <c r="M1339" i="2"/>
  <c r="O1335" i="2"/>
  <c r="M1334" i="2"/>
  <c r="N1334" i="2" s="1"/>
  <c r="N1322" i="2"/>
  <c r="Y1309" i="2"/>
  <c r="X1309" i="2"/>
  <c r="W1309" i="2"/>
  <c r="N1304" i="2"/>
  <c r="O1304" i="2"/>
  <c r="Y1294" i="2"/>
  <c r="X1294" i="2"/>
  <c r="X1293" i="2"/>
  <c r="W1293" i="2"/>
  <c r="Y1292" i="2"/>
  <c r="Z1292" i="2" s="1"/>
  <c r="O1270" i="2"/>
  <c r="M1269" i="2"/>
  <c r="M1259" i="2"/>
  <c r="N1259" i="2" s="1"/>
  <c r="W1253" i="2"/>
  <c r="Y1253" i="2"/>
  <c r="X1253" i="2"/>
  <c r="O1251" i="2"/>
  <c r="O1234" i="2"/>
  <c r="W1229" i="2"/>
  <c r="X1229" i="2"/>
  <c r="Y1229" i="2"/>
  <c r="W1223" i="2"/>
  <c r="X1223" i="2"/>
  <c r="Y1223" i="2"/>
  <c r="X1200" i="2"/>
  <c r="Y1200" i="2"/>
  <c r="W1200" i="2"/>
  <c r="W1189" i="2"/>
  <c r="X1189" i="2"/>
  <c r="Y1189" i="2"/>
  <c r="W1179" i="2"/>
  <c r="X1179" i="2"/>
  <c r="Y1179" i="2"/>
  <c r="O1299" i="2"/>
  <c r="N1299" i="2"/>
  <c r="Y1296" i="2"/>
  <c r="Z1296" i="2" s="1"/>
  <c r="W1295" i="2"/>
  <c r="Y1295" i="2"/>
  <c r="O1289" i="2"/>
  <c r="M1285" i="2"/>
  <c r="N1285" i="2" s="1"/>
  <c r="W1283" i="2"/>
  <c r="X1283" i="2"/>
  <c r="Y1283" i="2"/>
  <c r="Y1271" i="2"/>
  <c r="Z1271" i="2" s="1"/>
  <c r="Y1270" i="2"/>
  <c r="W1257" i="2"/>
  <c r="W1256" i="2"/>
  <c r="Y1256" i="2"/>
  <c r="W1246" i="2"/>
  <c r="M1244" i="2"/>
  <c r="Y1241" i="2"/>
  <c r="X1241" i="2"/>
  <c r="W1232" i="2"/>
  <c r="X1232" i="2"/>
  <c r="Y1232" i="2"/>
  <c r="Y1215" i="2"/>
  <c r="W1215" i="2"/>
  <c r="X1215" i="2"/>
  <c r="X1202" i="2"/>
  <c r="W1202" i="2"/>
  <c r="Y1202" i="2"/>
  <c r="Y1193" i="2"/>
  <c r="X1193" i="2"/>
  <c r="W1193" i="2"/>
  <c r="N1445" i="2"/>
  <c r="N1428" i="2"/>
  <c r="N1424" i="2"/>
  <c r="O1399" i="2"/>
  <c r="M1384" i="2"/>
  <c r="N1372" i="2"/>
  <c r="O1362" i="2"/>
  <c r="N1355" i="2"/>
  <c r="N1329" i="2"/>
  <c r="N1326" i="2"/>
  <c r="O1319" i="2"/>
  <c r="M1316" i="2"/>
  <c r="N1316" i="2" s="1"/>
  <c r="M1293" i="2"/>
  <c r="N1293" i="2" s="1"/>
  <c r="O1262" i="2"/>
  <c r="N1249" i="2"/>
  <c r="M1237" i="2"/>
  <c r="N1237" i="2" s="1"/>
  <c r="O1236" i="2"/>
  <c r="W1224" i="2"/>
  <c r="X1224" i="2"/>
  <c r="Y1224" i="2"/>
  <c r="X1212" i="2"/>
  <c r="Y1212" i="2"/>
  <c r="W1212" i="2"/>
  <c r="X1210" i="2"/>
  <c r="Y1210" i="2"/>
  <c r="W1210" i="2"/>
  <c r="W1195" i="2"/>
  <c r="Y1195" i="2"/>
  <c r="X1195" i="2"/>
  <c r="O1186" i="2"/>
  <c r="N1185" i="2"/>
  <c r="O1185" i="2"/>
  <c r="O1184" i="2"/>
  <c r="M1163" i="2"/>
  <c r="N1163" i="2" s="1"/>
  <c r="W1157" i="2"/>
  <c r="X1157" i="2"/>
  <c r="Y1145" i="2"/>
  <c r="X1145" i="2"/>
  <c r="W1145" i="2"/>
  <c r="Y1139" i="2"/>
  <c r="W1139" i="2"/>
  <c r="X1139" i="2"/>
  <c r="O1326" i="2"/>
  <c r="M1300" i="2"/>
  <c r="N1300" i="2" s="1"/>
  <c r="N1282" i="2"/>
  <c r="N1266" i="2"/>
  <c r="M1266" i="2"/>
  <c r="N1255" i="2"/>
  <c r="O1249" i="2"/>
  <c r="Y1245" i="2"/>
  <c r="Z1245" i="2" s="1"/>
  <c r="N1240" i="2"/>
  <c r="O1240" i="2"/>
  <c r="X1226" i="2"/>
  <c r="W1226" i="2"/>
  <c r="Y1226" i="2"/>
  <c r="N1222" i="2"/>
  <c r="O1222" i="2"/>
  <c r="Y1217" i="2"/>
  <c r="W1217" i="2"/>
  <c r="O1204" i="2"/>
  <c r="X1196" i="2"/>
  <c r="Y1196" i="2"/>
  <c r="X1194" i="2"/>
  <c r="Y1194" i="2"/>
  <c r="M1193" i="2"/>
  <c r="N1193" i="2" s="1"/>
  <c r="N1175" i="2"/>
  <c r="O1175" i="2"/>
  <c r="Y1135" i="2"/>
  <c r="X1135" i="2"/>
  <c r="W1135" i="2"/>
  <c r="O1187" i="2"/>
  <c r="N1187" i="2"/>
  <c r="Y1183" i="2"/>
  <c r="X1183" i="2"/>
  <c r="W1183" i="2"/>
  <c r="X1180" i="2"/>
  <c r="Y1180" i="2"/>
  <c r="W1180" i="2"/>
  <c r="X1162" i="2"/>
  <c r="Y1162" i="2"/>
  <c r="W1162" i="2"/>
  <c r="W1136" i="2"/>
  <c r="X1136" i="2"/>
  <c r="Y1136" i="2"/>
  <c r="N1471" i="2"/>
  <c r="N1429" i="2"/>
  <c r="N1412" i="2"/>
  <c r="N1408" i="2"/>
  <c r="O1383" i="2"/>
  <c r="M1368" i="2"/>
  <c r="M1352" i="2"/>
  <c r="N1352" i="2" s="1"/>
  <c r="M1336" i="2"/>
  <c r="O1261" i="2"/>
  <c r="Y1249" i="2"/>
  <c r="Z1249" i="2" s="1"/>
  <c r="N1246" i="2"/>
  <c r="O1246" i="2"/>
  <c r="M1239" i="2"/>
  <c r="N1239" i="2" s="1"/>
  <c r="Y1236" i="2"/>
  <c r="X1236" i="2"/>
  <c r="W1228" i="2"/>
  <c r="Y1228" i="2"/>
  <c r="O1224" i="2"/>
  <c r="N1224" i="2"/>
  <c r="W1220" i="2"/>
  <c r="Y1220" i="2"/>
  <c r="W1219" i="2"/>
  <c r="Y1219" i="2"/>
  <c r="X1219" i="2"/>
  <c r="O1208" i="2"/>
  <c r="N1208" i="2"/>
  <c r="O1207" i="2"/>
  <c r="O1194" i="2"/>
  <c r="W1191" i="2"/>
  <c r="X1191" i="2"/>
  <c r="W1190" i="2"/>
  <c r="X1190" i="2"/>
  <c r="Y1190" i="2"/>
  <c r="Y1185" i="2"/>
  <c r="X1185" i="2"/>
  <c r="Y1184" i="2"/>
  <c r="W1184" i="2"/>
  <c r="X1184" i="2"/>
  <c r="W1176" i="2"/>
  <c r="Y1176" i="2"/>
  <c r="X1176" i="2"/>
  <c r="W1163" i="2"/>
  <c r="Y1163" i="2"/>
  <c r="X1146" i="2"/>
  <c r="W1146" i="2"/>
  <c r="Y1146" i="2"/>
  <c r="Y1129" i="2"/>
  <c r="X1129" i="2"/>
  <c r="W1129" i="2"/>
  <c r="X1164" i="2"/>
  <c r="Y1164" i="2"/>
  <c r="W1164" i="2"/>
  <c r="Y1137" i="2"/>
  <c r="W1137" i="2"/>
  <c r="X1137" i="2"/>
  <c r="Y1119" i="2"/>
  <c r="W1119" i="2"/>
  <c r="X1119" i="2"/>
  <c r="X1108" i="2"/>
  <c r="Y1108" i="2"/>
  <c r="W1108" i="2"/>
  <c r="Y1159" i="2"/>
  <c r="Y1156" i="2"/>
  <c r="Z1156" i="2" s="1"/>
  <c r="Y1154" i="2"/>
  <c r="Y1165" i="2"/>
  <c r="Z1165" i="2" s="1"/>
  <c r="Y1112" i="2"/>
  <c r="Y1231" i="2"/>
  <c r="Z1231" i="2" s="1"/>
  <c r="Y1084" i="2"/>
  <c r="Y1177" i="2"/>
  <c r="W1177" i="2"/>
  <c r="Y1175" i="2"/>
  <c r="Z1175" i="2" s="1"/>
  <c r="X1173" i="2"/>
  <c r="W1173" i="2"/>
  <c r="Y1173" i="2"/>
  <c r="Y1172" i="2"/>
  <c r="X1172" i="2"/>
  <c r="X1140" i="2"/>
  <c r="Y1140" i="2"/>
  <c r="M1123" i="2"/>
  <c r="N1123" i="2" s="1"/>
  <c r="X1120" i="2"/>
  <c r="Y1120" i="2"/>
  <c r="W1120" i="2"/>
  <c r="O1338" i="2"/>
  <c r="N1330" i="2"/>
  <c r="O1280" i="2"/>
  <c r="O1274" i="2"/>
  <c r="N1263" i="2"/>
  <c r="N1251" i="2"/>
  <c r="O1250" i="2"/>
  <c r="N1250" i="2"/>
  <c r="M1243" i="2"/>
  <c r="N1243" i="2" s="1"/>
  <c r="N1242" i="2"/>
  <c r="Y1239" i="2"/>
  <c r="Z1239" i="2" s="1"/>
  <c r="M1232" i="2"/>
  <c r="N1232" i="2" s="1"/>
  <c r="O1227" i="2"/>
  <c r="W1222" i="2"/>
  <c r="X1222" i="2"/>
  <c r="Y1222" i="2"/>
  <c r="W1207" i="2"/>
  <c r="X1207" i="2"/>
  <c r="Y1207" i="2"/>
  <c r="Y1206" i="2"/>
  <c r="X1206" i="2"/>
  <c r="X1205" i="2"/>
  <c r="W1205" i="2"/>
  <c r="Y1205" i="2"/>
  <c r="X1204" i="2"/>
  <c r="Y1204" i="2"/>
  <c r="X1186" i="2"/>
  <c r="W1186" i="2"/>
  <c r="W1171" i="2"/>
  <c r="Y1171" i="2"/>
  <c r="X1171" i="2"/>
  <c r="W1160" i="2"/>
  <c r="X1160" i="2"/>
  <c r="Y1160" i="2"/>
  <c r="X1124" i="2"/>
  <c r="Y1124" i="2"/>
  <c r="W1124" i="2"/>
  <c r="Y1082" i="2"/>
  <c r="O1155" i="2"/>
  <c r="X1144" i="2"/>
  <c r="Y1144" i="2"/>
  <c r="W1144" i="2"/>
  <c r="Y1127" i="2"/>
  <c r="O1309" i="2"/>
  <c r="N1287" i="2"/>
  <c r="N1268" i="2"/>
  <c r="O1257" i="2"/>
  <c r="M1253" i="2"/>
  <c r="N1253" i="2" s="1"/>
  <c r="N1236" i="2"/>
  <c r="O1235" i="2"/>
  <c r="O1225" i="2"/>
  <c r="M1221" i="2"/>
  <c r="N1221" i="2" s="1"/>
  <c r="O1209" i="2"/>
  <c r="N1205" i="2"/>
  <c r="M1183" i="2"/>
  <c r="O1182" i="2"/>
  <c r="M1181" i="2"/>
  <c r="M1180" i="2"/>
  <c r="N1180" i="2" s="1"/>
  <c r="O1179" i="2"/>
  <c r="N1176" i="2"/>
  <c r="N1174" i="2"/>
  <c r="W1159" i="2"/>
  <c r="X1159" i="2"/>
  <c r="N1151" i="2"/>
  <c r="X1132" i="2"/>
  <c r="Y1132" i="2"/>
  <c r="W1132" i="2"/>
  <c r="N1126" i="2"/>
  <c r="O1126" i="2"/>
  <c r="O1121" i="2"/>
  <c r="X1114" i="2"/>
  <c r="Y1114" i="2"/>
  <c r="W1114" i="2"/>
  <c r="M1113" i="2"/>
  <c r="N1113" i="2" s="1"/>
  <c r="Y1107" i="2"/>
  <c r="W1107" i="2"/>
  <c r="X1107" i="2"/>
  <c r="X1094" i="2"/>
  <c r="W1094" i="2"/>
  <c r="Y1094" i="2"/>
  <c r="Y1072" i="2"/>
  <c r="X1072" i="2"/>
  <c r="W1072" i="2"/>
  <c r="M1063" i="2"/>
  <c r="N1063" i="2" s="1"/>
  <c r="W1055" i="2"/>
  <c r="Y1055" i="2"/>
  <c r="X1055" i="2"/>
  <c r="W1053" i="2"/>
  <c r="Y1053" i="2"/>
  <c r="X1053" i="2"/>
  <c r="O1214" i="2"/>
  <c r="N1207" i="2"/>
  <c r="Y1199" i="2"/>
  <c r="Z1199" i="2" s="1"/>
  <c r="Y1197" i="2"/>
  <c r="Z1197" i="2" s="1"/>
  <c r="N1194" i="2"/>
  <c r="N1186" i="2"/>
  <c r="N1184" i="2"/>
  <c r="X1166" i="2"/>
  <c r="Y1166" i="2"/>
  <c r="M1153" i="2"/>
  <c r="O1151" i="2"/>
  <c r="W1134" i="2"/>
  <c r="Y1134" i="2"/>
  <c r="X1134" i="2"/>
  <c r="M1130" i="2"/>
  <c r="N1130" i="2" s="1"/>
  <c r="Y1115" i="2"/>
  <c r="W1115" i="2"/>
  <c r="X1115" i="2"/>
  <c r="X1092" i="2"/>
  <c r="W1092" i="2"/>
  <c r="Y1092" i="2"/>
  <c r="Y1081" i="2"/>
  <c r="W1081" i="2"/>
  <c r="W1032" i="2"/>
  <c r="Y1032" i="2"/>
  <c r="X1032" i="2"/>
  <c r="X1100" i="2"/>
  <c r="W1100" i="2"/>
  <c r="Y1100" i="2"/>
  <c r="M1099" i="2"/>
  <c r="Y1089" i="2"/>
  <c r="X1089" i="2"/>
  <c r="W1089" i="2"/>
  <c r="X1078" i="2"/>
  <c r="W1078" i="2"/>
  <c r="Y1078" i="2"/>
  <c r="Y1065" i="2"/>
  <c r="W1065" i="2"/>
  <c r="X1065" i="2"/>
  <c r="N1064" i="2"/>
  <c r="O1064" i="2"/>
  <c r="Y1047" i="2"/>
  <c r="Y1030" i="2"/>
  <c r="N1228" i="2"/>
  <c r="O1223" i="2"/>
  <c r="X1218" i="2"/>
  <c r="Y1218" i="2"/>
  <c r="N1204" i="2"/>
  <c r="O1203" i="2"/>
  <c r="M1202" i="2"/>
  <c r="O1192" i="2"/>
  <c r="M1173" i="2"/>
  <c r="N1173" i="2" s="1"/>
  <c r="M1171" i="2"/>
  <c r="M1170" i="2"/>
  <c r="O1161" i="2"/>
  <c r="M1159" i="2"/>
  <c r="N1159" i="2" s="1"/>
  <c r="N1155" i="2"/>
  <c r="M1154" i="2"/>
  <c r="N1154" i="2" s="1"/>
  <c r="X1148" i="2"/>
  <c r="W1148" i="2"/>
  <c r="Y1148" i="2"/>
  <c r="Y1147" i="2"/>
  <c r="W1147" i="2"/>
  <c r="Y1143" i="2"/>
  <c r="W1133" i="2"/>
  <c r="Y1133" i="2"/>
  <c r="Y1126" i="2"/>
  <c r="M1119" i="2"/>
  <c r="N1119" i="2" s="1"/>
  <c r="X1116" i="2"/>
  <c r="W1116" i="2"/>
  <c r="Y1116" i="2"/>
  <c r="W1111" i="2"/>
  <c r="X1111" i="2"/>
  <c r="Y1111" i="2"/>
  <c r="Y1105" i="2"/>
  <c r="W1105" i="2"/>
  <c r="X1105" i="2"/>
  <c r="W1087" i="2"/>
  <c r="Y1087" i="2"/>
  <c r="X1087" i="2"/>
  <c r="N1349" i="2"/>
  <c r="N1328" i="2"/>
  <c r="N1320" i="2"/>
  <c r="N1308" i="2"/>
  <c r="N1306" i="2"/>
  <c r="M1265" i="2"/>
  <c r="N1265" i="2" s="1"/>
  <c r="M1212" i="2"/>
  <c r="M1211" i="2"/>
  <c r="N1211" i="2" s="1"/>
  <c r="M1201" i="2"/>
  <c r="N1201" i="2" s="1"/>
  <c r="M1191" i="2"/>
  <c r="N1191" i="2" s="1"/>
  <c r="O1162" i="2"/>
  <c r="M1160" i="2"/>
  <c r="N1160" i="2" s="1"/>
  <c r="W1149" i="2"/>
  <c r="Y1149" i="2"/>
  <c r="X1149" i="2"/>
  <c r="M1124" i="2"/>
  <c r="X1122" i="2"/>
  <c r="Y1122" i="2"/>
  <c r="W1122" i="2"/>
  <c r="W1109" i="2"/>
  <c r="Y1109" i="2"/>
  <c r="X1109" i="2"/>
  <c r="X1106" i="2"/>
  <c r="Y1106" i="2"/>
  <c r="W1106" i="2"/>
  <c r="Y1073" i="2"/>
  <c r="W1073" i="2"/>
  <c r="X1073" i="2"/>
  <c r="X1070" i="2"/>
  <c r="W1070" i="2"/>
  <c r="Y1070" i="2"/>
  <c r="W1039" i="2"/>
  <c r="X1039" i="2"/>
  <c r="Y1039" i="2"/>
  <c r="X1036" i="2"/>
  <c r="W1036" i="2"/>
  <c r="Y1036" i="2"/>
  <c r="Y1152" i="2"/>
  <c r="W1152" i="2"/>
  <c r="X1130" i="2"/>
  <c r="W1130" i="2"/>
  <c r="Y1130" i="2"/>
  <c r="W1127" i="2"/>
  <c r="X1127" i="2"/>
  <c r="W1126" i="2"/>
  <c r="W1125" i="2"/>
  <c r="Y1125" i="2"/>
  <c r="X1125" i="2"/>
  <c r="M1111" i="2"/>
  <c r="N1111" i="2" s="1"/>
  <c r="Y1102" i="2"/>
  <c r="W1101" i="2"/>
  <c r="Y1101" i="2"/>
  <c r="X1101" i="2"/>
  <c r="W1093" i="2"/>
  <c r="Y1093" i="2"/>
  <c r="X1093" i="2"/>
  <c r="W1085" i="2"/>
  <c r="Y1085" i="2"/>
  <c r="X1085" i="2"/>
  <c r="O1082" i="2"/>
  <c r="N1082" i="2"/>
  <c r="X1074" i="2"/>
  <c r="Y1074" i="2"/>
  <c r="W1074" i="2"/>
  <c r="X1052" i="2"/>
  <c r="W1052" i="2"/>
  <c r="Y1052" i="2"/>
  <c r="Y1044" i="2"/>
  <c r="W1020" i="2"/>
  <c r="Y1020" i="2"/>
  <c r="X1020" i="2"/>
  <c r="W1155" i="2"/>
  <c r="X1155" i="2"/>
  <c r="Y1155" i="2"/>
  <c r="Y1153" i="2"/>
  <c r="W1153" i="2"/>
  <c r="X1153" i="2"/>
  <c r="M1147" i="2"/>
  <c r="N1147" i="2" s="1"/>
  <c r="O1143" i="2"/>
  <c r="X1138" i="2"/>
  <c r="W1138" i="2"/>
  <c r="Y1138" i="2"/>
  <c r="Y1131" i="2"/>
  <c r="W1131" i="2"/>
  <c r="X1131" i="2"/>
  <c r="W1118" i="2"/>
  <c r="Y1118" i="2"/>
  <c r="W1079" i="2"/>
  <c r="X1079" i="2"/>
  <c r="Y1079" i="2"/>
  <c r="O1076" i="2"/>
  <c r="Y1033" i="2"/>
  <c r="W1033" i="2"/>
  <c r="X1033" i="2"/>
  <c r="Y1031" i="2"/>
  <c r="Y1003" i="2"/>
  <c r="X1003" i="2"/>
  <c r="W1003" i="2"/>
  <c r="Y1062" i="2"/>
  <c r="Y1080" i="2"/>
  <c r="Y1050" i="2"/>
  <c r="Y1060" i="2"/>
  <c r="Y1103" i="2"/>
  <c r="Y1028" i="2"/>
  <c r="Y1117" i="2"/>
  <c r="Z1117" i="2" s="1"/>
  <c r="Y1063" i="2"/>
  <c r="Y989" i="2"/>
  <c r="Y1230" i="2"/>
  <c r="Z1230" i="2" s="1"/>
  <c r="N1227" i="2"/>
  <c r="Y1213" i="2"/>
  <c r="Z1213" i="2" s="1"/>
  <c r="O1195" i="2"/>
  <c r="X1170" i="2"/>
  <c r="W1170" i="2"/>
  <c r="Y1170" i="2"/>
  <c r="Y1169" i="2"/>
  <c r="W1169" i="2"/>
  <c r="W1158" i="2"/>
  <c r="X1158" i="2"/>
  <c r="X1154" i="2"/>
  <c r="W1141" i="2"/>
  <c r="Y1141" i="2"/>
  <c r="X1141" i="2"/>
  <c r="M1125" i="2"/>
  <c r="N1125" i="2" s="1"/>
  <c r="Y1113" i="2"/>
  <c r="X1113" i="2"/>
  <c r="W1113" i="2"/>
  <c r="X1110" i="2"/>
  <c r="W1110" i="2"/>
  <c r="Y1110" i="2"/>
  <c r="N1090" i="2"/>
  <c r="O1090" i="2"/>
  <c r="X1086" i="2"/>
  <c r="W1086" i="2"/>
  <c r="Y1086" i="2"/>
  <c r="W1071" i="2"/>
  <c r="X1071" i="2"/>
  <c r="Y1071" i="2"/>
  <c r="Y1068" i="2"/>
  <c r="Y1067" i="2"/>
  <c r="W1067" i="2"/>
  <c r="X1067" i="2"/>
  <c r="X1062" i="2"/>
  <c r="W1062" i="2"/>
  <c r="M1055" i="2"/>
  <c r="W1021" i="2"/>
  <c r="Y1021" i="2"/>
  <c r="X1021" i="2"/>
  <c r="Y1011" i="2"/>
  <c r="X1011" i="2"/>
  <c r="W1002" i="2"/>
  <c r="Y1002" i="2"/>
  <c r="X1002" i="2"/>
  <c r="M990" i="2"/>
  <c r="Y983" i="2"/>
  <c r="O1107" i="2"/>
  <c r="X1102" i="2"/>
  <c r="W1102" i="2"/>
  <c r="W1095" i="2"/>
  <c r="X1095" i="2"/>
  <c r="Y1095" i="2"/>
  <c r="X1084" i="2"/>
  <c r="W1084" i="2"/>
  <c r="X1082" i="2"/>
  <c r="W1082" i="2"/>
  <c r="W1077" i="2"/>
  <c r="Y1077" i="2"/>
  <c r="X1077" i="2"/>
  <c r="N1076" i="2"/>
  <c r="M1073" i="2"/>
  <c r="N1073" i="2" s="1"/>
  <c r="X1068" i="2"/>
  <c r="W1068" i="2"/>
  <c r="W1064" i="2"/>
  <c r="Y1064" i="2"/>
  <c r="Y1057" i="2"/>
  <c r="W1057" i="2"/>
  <c r="X1057" i="2"/>
  <c r="X1046" i="2"/>
  <c r="W1046" i="2"/>
  <c r="Y1046" i="2"/>
  <c r="Y1043" i="2"/>
  <c r="W1043" i="2"/>
  <c r="X1043" i="2"/>
  <c r="Y1040" i="2"/>
  <c r="X1040" i="2"/>
  <c r="W1040" i="2"/>
  <c r="M1031" i="2"/>
  <c r="Y1027" i="2"/>
  <c r="W1027" i="2"/>
  <c r="M1025" i="2"/>
  <c r="N1025" i="2" s="1"/>
  <c r="Y1016" i="2"/>
  <c r="X1016" i="2"/>
  <c r="W1016" i="2"/>
  <c r="X1012" i="2"/>
  <c r="W1012" i="2"/>
  <c r="Y1012" i="2"/>
  <c r="O1010" i="2"/>
  <c r="Y1008" i="2"/>
  <c r="X1008" i="2"/>
  <c r="W1008" i="2"/>
  <c r="Y1000" i="2"/>
  <c r="X1000" i="2"/>
  <c r="W1000" i="2"/>
  <c r="W968" i="2"/>
  <c r="X968" i="2"/>
  <c r="Y968" i="2"/>
  <c r="W964" i="2"/>
  <c r="X964" i="2"/>
  <c r="Y964" i="2"/>
  <c r="X1098" i="2"/>
  <c r="Y1098" i="2"/>
  <c r="M1087" i="2"/>
  <c r="Y1083" i="2"/>
  <c r="W1083" i="2"/>
  <c r="O1067" i="2"/>
  <c r="X1054" i="2"/>
  <c r="W1054" i="2"/>
  <c r="Y1054" i="2"/>
  <c r="N1042" i="2"/>
  <c r="O1042" i="2"/>
  <c r="X1028" i="2"/>
  <c r="W1028" i="2"/>
  <c r="X1022" i="2"/>
  <c r="W1022" i="2"/>
  <c r="Y1022" i="2"/>
  <c r="N1021" i="2"/>
  <c r="O1021" i="2"/>
  <c r="M1002" i="2"/>
  <c r="N1002" i="2" s="1"/>
  <c r="N1000" i="2"/>
  <c r="O1000" i="2"/>
  <c r="W997" i="2"/>
  <c r="Y997" i="2"/>
  <c r="X996" i="2"/>
  <c r="W996" i="2"/>
  <c r="Y996" i="2"/>
  <c r="O994" i="2"/>
  <c r="X980" i="2"/>
  <c r="W980" i="2"/>
  <c r="Y980" i="2"/>
  <c r="W972" i="2"/>
  <c r="Y972" i="2"/>
  <c r="X972" i="2"/>
  <c r="W966" i="2"/>
  <c r="X966" i="2"/>
  <c r="Y966" i="2"/>
  <c r="Y962" i="2"/>
  <c r="X962" i="2"/>
  <c r="W962" i="2"/>
  <c r="N1196" i="2"/>
  <c r="O1148" i="2"/>
  <c r="O1139" i="2"/>
  <c r="M1133" i="2"/>
  <c r="N1133" i="2" s="1"/>
  <c r="O1131" i="2"/>
  <c r="M1129" i="2"/>
  <c r="N1129" i="2" s="1"/>
  <c r="Y1121" i="2"/>
  <c r="X1121" i="2"/>
  <c r="O1108" i="2"/>
  <c r="W1103" i="2"/>
  <c r="X1103" i="2"/>
  <c r="N1088" i="2"/>
  <c r="O1088" i="2"/>
  <c r="M1081" i="2"/>
  <c r="N1081" i="2" s="1"/>
  <c r="Y1075" i="2"/>
  <c r="W1075" i="2"/>
  <c r="X1075" i="2"/>
  <c r="N1074" i="2"/>
  <c r="W1069" i="2"/>
  <c r="Y1069" i="2"/>
  <c r="Y1059" i="2"/>
  <c r="W1059" i="2"/>
  <c r="N1056" i="2"/>
  <c r="O1056" i="2"/>
  <c r="W1048" i="2"/>
  <c r="Y1048" i="2"/>
  <c r="W1047" i="2"/>
  <c r="X1047" i="2"/>
  <c r="N1046" i="2"/>
  <c r="M1039" i="2"/>
  <c r="N1039" i="2" s="1"/>
  <c r="N1026" i="2"/>
  <c r="M1011" i="2"/>
  <c r="Y984" i="2"/>
  <c r="X984" i="2"/>
  <c r="W984" i="2"/>
  <c r="Y1049" i="2"/>
  <c r="W1049" i="2"/>
  <c r="X1049" i="2"/>
  <c r="X1044" i="2"/>
  <c r="W1044" i="2"/>
  <c r="X1034" i="2"/>
  <c r="Y1034" i="2"/>
  <c r="X1030" i="2"/>
  <c r="W1030" i="2"/>
  <c r="M1027" i="2"/>
  <c r="N1027" i="2" s="1"/>
  <c r="X1017" i="2"/>
  <c r="W1017" i="2"/>
  <c r="Y1017" i="2"/>
  <c r="X1009" i="2"/>
  <c r="Y1009" i="2"/>
  <c r="W1009" i="2"/>
  <c r="X1004" i="2"/>
  <c r="W1004" i="2"/>
  <c r="Y1004" i="2"/>
  <c r="X1001" i="2"/>
  <c r="Y1001" i="2"/>
  <c r="W1001" i="2"/>
  <c r="Y998" i="2"/>
  <c r="M995" i="2"/>
  <c r="X985" i="2"/>
  <c r="Y985" i="2"/>
  <c r="W981" i="2"/>
  <c r="X981" i="2"/>
  <c r="Y981" i="2"/>
  <c r="M979" i="2"/>
  <c r="X977" i="2"/>
  <c r="Y977" i="2"/>
  <c r="W977" i="2"/>
  <c r="O971" i="2"/>
  <c r="X957" i="2"/>
  <c r="Y957" i="2"/>
  <c r="W957" i="2"/>
  <c r="N1161" i="2"/>
  <c r="Y1151" i="2"/>
  <c r="W1151" i="2"/>
  <c r="W1150" i="2"/>
  <c r="X1150" i="2"/>
  <c r="Y1150" i="2"/>
  <c r="W1143" i="2"/>
  <c r="Y1142" i="2"/>
  <c r="Z1142" i="2" s="1"/>
  <c r="O1137" i="2"/>
  <c r="Y1123" i="2"/>
  <c r="W1123" i="2"/>
  <c r="O1114" i="2"/>
  <c r="N1112" i="2"/>
  <c r="O1112" i="2"/>
  <c r="Y1099" i="2"/>
  <c r="W1099" i="2"/>
  <c r="N1098" i="2"/>
  <c r="O1098" i="2"/>
  <c r="O1097" i="2"/>
  <c r="N1096" i="2"/>
  <c r="O1096" i="2"/>
  <c r="M1089" i="2"/>
  <c r="N1089" i="2" s="1"/>
  <c r="M1075" i="2"/>
  <c r="N1075" i="2" s="1"/>
  <c r="X1066" i="2"/>
  <c r="Y1066" i="2"/>
  <c r="W1066" i="2"/>
  <c r="O1059" i="2"/>
  <c r="M1047" i="2"/>
  <c r="N1047" i="2" s="1"/>
  <c r="Y1041" i="2"/>
  <c r="W1041" i="2"/>
  <c r="X1041" i="2"/>
  <c r="N1040" i="2"/>
  <c r="O1040" i="2"/>
  <c r="W1037" i="2"/>
  <c r="Y1037" i="2"/>
  <c r="Y1035" i="2"/>
  <c r="W1035" i="2"/>
  <c r="W1029" i="2"/>
  <c r="Y1029" i="2"/>
  <c r="X1029" i="2"/>
  <c r="O1028" i="2"/>
  <c r="W1023" i="2"/>
  <c r="X1023" i="2"/>
  <c r="Y1023" i="2"/>
  <c r="W1010" i="2"/>
  <c r="Y1010" i="2"/>
  <c r="X1010" i="2"/>
  <c r="X998" i="2"/>
  <c r="W998" i="2"/>
  <c r="Y974" i="2"/>
  <c r="X974" i="2"/>
  <c r="W974" i="2"/>
  <c r="O972" i="2"/>
  <c r="N972" i="2"/>
  <c r="Y952" i="2"/>
  <c r="W952" i="2"/>
  <c r="X952" i="2"/>
  <c r="Y988" i="2"/>
  <c r="Y982" i="2"/>
  <c r="Y973" i="2"/>
  <c r="N1276" i="2"/>
  <c r="N1260" i="2"/>
  <c r="N1234" i="2"/>
  <c r="N1223" i="2"/>
  <c r="M1200" i="2"/>
  <c r="M1189" i="2"/>
  <c r="N1189" i="2" s="1"/>
  <c r="N1172" i="2"/>
  <c r="N1164" i="2"/>
  <c r="M1141" i="2"/>
  <c r="Y1128" i="2"/>
  <c r="X1128" i="2"/>
  <c r="O1116" i="2"/>
  <c r="N1114" i="2"/>
  <c r="N1110" i="2"/>
  <c r="O1110" i="2"/>
  <c r="M1093" i="2"/>
  <c r="N1093" i="2" s="1"/>
  <c r="Y1091" i="2"/>
  <c r="W1091" i="2"/>
  <c r="X1091" i="2"/>
  <c r="X1076" i="2"/>
  <c r="W1076" i="2"/>
  <c r="Y1076" i="2"/>
  <c r="M1065" i="2"/>
  <c r="N1065" i="2" s="1"/>
  <c r="W1061" i="2"/>
  <c r="Y1061" i="2"/>
  <c r="X1061" i="2"/>
  <c r="X1038" i="2"/>
  <c r="Y1038" i="2"/>
  <c r="N1029" i="2"/>
  <c r="O1017" i="2"/>
  <c r="N1017" i="2"/>
  <c r="O1013" i="2"/>
  <c r="N1013" i="2"/>
  <c r="N1009" i="2"/>
  <c r="O1009" i="2"/>
  <c r="W1005" i="2"/>
  <c r="X1005" i="2"/>
  <c r="Y1005" i="2"/>
  <c r="X999" i="2"/>
  <c r="Y999" i="2"/>
  <c r="W994" i="2"/>
  <c r="Y994" i="2"/>
  <c r="X994" i="2"/>
  <c r="W986" i="2"/>
  <c r="Y986" i="2"/>
  <c r="X986" i="2"/>
  <c r="W978" i="2"/>
  <c r="Y978" i="2"/>
  <c r="X978" i="2"/>
  <c r="X963" i="2"/>
  <c r="Y963" i="2"/>
  <c r="W963" i="2"/>
  <c r="O1060" i="2"/>
  <c r="Y1051" i="2"/>
  <c r="W1051" i="2"/>
  <c r="N1048" i="2"/>
  <c r="W1045" i="2"/>
  <c r="Y1045" i="2"/>
  <c r="X1045" i="2"/>
  <c r="M1044" i="2"/>
  <c r="X1042" i="2"/>
  <c r="Y1042" i="2"/>
  <c r="W1042" i="2"/>
  <c r="M1041" i="2"/>
  <c r="N1041" i="2" s="1"/>
  <c r="W1031" i="2"/>
  <c r="X1031" i="2"/>
  <c r="O1029" i="2"/>
  <c r="X1026" i="2"/>
  <c r="Y1026" i="2"/>
  <c r="Y1025" i="2"/>
  <c r="W1025" i="2"/>
  <c r="M1020" i="2"/>
  <c r="N1020" i="2" s="1"/>
  <c r="W1018" i="2"/>
  <c r="Y1018" i="2"/>
  <c r="X1018" i="2"/>
  <c r="W1011" i="2"/>
  <c r="X1007" i="2"/>
  <c r="Y1007" i="2"/>
  <c r="W1007" i="2"/>
  <c r="Y1006" i="2"/>
  <c r="N1142" i="2"/>
  <c r="O1100" i="2"/>
  <c r="W1088" i="2"/>
  <c r="Y1088" i="2"/>
  <c r="N1066" i="2"/>
  <c r="M1049" i="2"/>
  <c r="N1049" i="2" s="1"/>
  <c r="N1032" i="2"/>
  <c r="O1032" i="2"/>
  <c r="X1019" i="2"/>
  <c r="Y1019" i="2"/>
  <c r="X1014" i="2"/>
  <c r="W1013" i="2"/>
  <c r="X1013" i="2"/>
  <c r="N992" i="2"/>
  <c r="O978" i="2"/>
  <c r="N978" i="2"/>
  <c r="X971" i="2"/>
  <c r="W971" i="2"/>
  <c r="Y970" i="2"/>
  <c r="X970" i="2"/>
  <c r="M969" i="2"/>
  <c r="N969" i="2" s="1"/>
  <c r="O932" i="2"/>
  <c r="W904" i="2"/>
  <c r="X904" i="2"/>
  <c r="Y904" i="2"/>
  <c r="Y901" i="2"/>
  <c r="Y864" i="2"/>
  <c r="W864" i="2"/>
  <c r="X864" i="2"/>
  <c r="Y836" i="2"/>
  <c r="Y821" i="2"/>
  <c r="X821" i="2"/>
  <c r="W821" i="2"/>
  <c r="O961" i="2"/>
  <c r="N961" i="2"/>
  <c r="Y959" i="2"/>
  <c r="W959" i="2"/>
  <c r="X959" i="2"/>
  <c r="Y958" i="2"/>
  <c r="W958" i="2"/>
  <c r="X958" i="2"/>
  <c r="O957" i="2"/>
  <c r="Y954" i="2"/>
  <c r="W954" i="2"/>
  <c r="Y953" i="2"/>
  <c r="X953" i="2"/>
  <c r="X947" i="2"/>
  <c r="Y947" i="2"/>
  <c r="W947" i="2"/>
  <c r="X943" i="2"/>
  <c r="W943" i="2"/>
  <c r="Y943" i="2"/>
  <c r="Y942" i="2"/>
  <c r="W942" i="2"/>
  <c r="X942" i="2"/>
  <c r="X907" i="2"/>
  <c r="W907" i="2"/>
  <c r="Y907" i="2"/>
  <c r="W892" i="2"/>
  <c r="X892" i="2"/>
  <c r="Y892" i="2"/>
  <c r="W889" i="2"/>
  <c r="X889" i="2"/>
  <c r="Y889" i="2"/>
  <c r="X887" i="2"/>
  <c r="Y887" i="2"/>
  <c r="W887" i="2"/>
  <c r="M877" i="2"/>
  <c r="N877" i="2" s="1"/>
  <c r="Y868" i="2"/>
  <c r="W851" i="2"/>
  <c r="X851" i="2"/>
  <c r="Y851" i="2"/>
  <c r="Y830" i="2"/>
  <c r="Y819" i="2"/>
  <c r="W819" i="2"/>
  <c r="X819" i="2"/>
  <c r="Y967" i="2"/>
  <c r="W948" i="2"/>
  <c r="Y948" i="2"/>
  <c r="X948" i="2"/>
  <c r="M941" i="2"/>
  <c r="N941" i="2" s="1"/>
  <c r="Y939" i="2"/>
  <c r="Y938" i="2"/>
  <c r="X938" i="2"/>
  <c r="W938" i="2"/>
  <c r="Y934" i="2"/>
  <c r="X934" i="2"/>
  <c r="W934" i="2"/>
  <c r="W928" i="2"/>
  <c r="Y928" i="2"/>
  <c r="X928" i="2"/>
  <c r="Y902" i="2"/>
  <c r="X902" i="2"/>
  <c r="W902" i="2"/>
  <c r="Y844" i="2"/>
  <c r="X844" i="2"/>
  <c r="W844" i="2"/>
  <c r="W839" i="2"/>
  <c r="Y839" i="2"/>
  <c r="X839" i="2"/>
  <c r="W834" i="2"/>
  <c r="X834" i="2"/>
  <c r="Y834" i="2"/>
  <c r="N1145" i="2"/>
  <c r="Y1104" i="2"/>
  <c r="Z1104" i="2" s="1"/>
  <c r="O1095" i="2"/>
  <c r="O1092" i="2"/>
  <c r="O1091" i="2"/>
  <c r="N1080" i="2"/>
  <c r="M1079" i="2"/>
  <c r="N1079" i="2" s="1"/>
  <c r="N1078" i="2"/>
  <c r="O1061" i="2"/>
  <c r="N1058" i="2"/>
  <c r="M1057" i="2"/>
  <c r="N1057" i="2" s="1"/>
  <c r="X1050" i="2"/>
  <c r="O1043" i="2"/>
  <c r="N1024" i="2"/>
  <c r="O1024" i="2"/>
  <c r="M1023" i="2"/>
  <c r="N1016" i="2"/>
  <c r="X1006" i="2"/>
  <c r="Y991" i="2"/>
  <c r="Z991" i="2" s="1"/>
  <c r="X983" i="2"/>
  <c r="X982" i="2"/>
  <c r="W982" i="2"/>
  <c r="Y975" i="2"/>
  <c r="Z975" i="2" s="1"/>
  <c r="W967" i="2"/>
  <c r="X967" i="2"/>
  <c r="M962" i="2"/>
  <c r="N962" i="2" s="1"/>
  <c r="X955" i="2"/>
  <c r="Y955" i="2"/>
  <c r="W955" i="2"/>
  <c r="N952" i="2"/>
  <c r="W916" i="2"/>
  <c r="Y916" i="2"/>
  <c r="X916" i="2"/>
  <c r="W876" i="2"/>
  <c r="X876" i="2"/>
  <c r="Y876" i="2"/>
  <c r="O867" i="2"/>
  <c r="O856" i="2"/>
  <c r="Y960" i="2"/>
  <c r="W960" i="2"/>
  <c r="X960" i="2"/>
  <c r="W956" i="2"/>
  <c r="X956" i="2"/>
  <c r="Y956" i="2"/>
  <c r="Y945" i="2"/>
  <c r="W945" i="2"/>
  <c r="Y940" i="2"/>
  <c r="M938" i="2"/>
  <c r="N938" i="2" s="1"/>
  <c r="Y936" i="2"/>
  <c r="M934" i="2"/>
  <c r="X931" i="2"/>
  <c r="Y931" i="2"/>
  <c r="W931" i="2"/>
  <c r="Y925" i="2"/>
  <c r="W925" i="2"/>
  <c r="X925" i="2"/>
  <c r="X903" i="2"/>
  <c r="Y903" i="2"/>
  <c r="W903" i="2"/>
  <c r="Y893" i="2"/>
  <c r="W893" i="2"/>
  <c r="X893" i="2"/>
  <c r="W880" i="2"/>
  <c r="Y880" i="2"/>
  <c r="X880" i="2"/>
  <c r="Y849" i="2"/>
  <c r="Y979" i="2"/>
  <c r="X979" i="2"/>
  <c r="W979" i="2"/>
  <c r="M973" i="2"/>
  <c r="N973" i="2" s="1"/>
  <c r="W969" i="2"/>
  <c r="X969" i="2"/>
  <c r="Y969" i="2"/>
  <c r="N967" i="2"/>
  <c r="O967" i="2"/>
  <c r="O963" i="2"/>
  <c r="O954" i="2"/>
  <c r="Y950" i="2"/>
  <c r="X950" i="2"/>
  <c r="Y946" i="2"/>
  <c r="W946" i="2"/>
  <c r="X946" i="2"/>
  <c r="W932" i="2"/>
  <c r="Y932" i="2"/>
  <c r="X932" i="2"/>
  <c r="W908" i="2"/>
  <c r="X908" i="2"/>
  <c r="Y908" i="2"/>
  <c r="W900" i="2"/>
  <c r="Y900" i="2"/>
  <c r="X900" i="2"/>
  <c r="X895" i="2"/>
  <c r="W895" i="2"/>
  <c r="Y895" i="2"/>
  <c r="Y891" i="2"/>
  <c r="Y881" i="2"/>
  <c r="W881" i="2"/>
  <c r="X881" i="2"/>
  <c r="N1179" i="2"/>
  <c r="N1169" i="2"/>
  <c r="N1168" i="2"/>
  <c r="O1158" i="2"/>
  <c r="N1148" i="2"/>
  <c r="N1146" i="2"/>
  <c r="O1132" i="2"/>
  <c r="O1122" i="2"/>
  <c r="O1120" i="2"/>
  <c r="N1116" i="2"/>
  <c r="N1108" i="2"/>
  <c r="N1106" i="2"/>
  <c r="M1105" i="2"/>
  <c r="N1105" i="2" s="1"/>
  <c r="Y1097" i="2"/>
  <c r="W1097" i="2"/>
  <c r="W1096" i="2"/>
  <c r="Y1096" i="2"/>
  <c r="W1080" i="2"/>
  <c r="N1072" i="2"/>
  <c r="O1072" i="2"/>
  <c r="M1071" i="2"/>
  <c r="N1071" i="2" s="1"/>
  <c r="N1067" i="2"/>
  <c r="W1063" i="2"/>
  <c r="X1063" i="2"/>
  <c r="X1060" i="2"/>
  <c r="W1060" i="2"/>
  <c r="X1058" i="2"/>
  <c r="Y1058" i="2"/>
  <c r="O1051" i="2"/>
  <c r="O1050" i="2"/>
  <c r="O1036" i="2"/>
  <c r="O1035" i="2"/>
  <c r="O1033" i="2"/>
  <c r="W1024" i="2"/>
  <c r="Y1024" i="2"/>
  <c r="Y1014" i="2"/>
  <c r="N1010" i="2"/>
  <c r="M1006" i="2"/>
  <c r="Y995" i="2"/>
  <c r="X995" i="2"/>
  <c r="W995" i="2"/>
  <c r="X993" i="2"/>
  <c r="Y993" i="2"/>
  <c r="Y992" i="2"/>
  <c r="X992" i="2"/>
  <c r="X990" i="2"/>
  <c r="Y990" i="2"/>
  <c r="W989" i="2"/>
  <c r="X989" i="2"/>
  <c r="X988" i="2"/>
  <c r="W988" i="2"/>
  <c r="Y987" i="2"/>
  <c r="X987" i="2"/>
  <c r="N984" i="2"/>
  <c r="O984" i="2"/>
  <c r="Y976" i="2"/>
  <c r="X976" i="2"/>
  <c r="W965" i="2"/>
  <c r="Y965" i="2"/>
  <c r="X965" i="2"/>
  <c r="Y961" i="2"/>
  <c r="W961" i="2"/>
  <c r="N955" i="2"/>
  <c r="X951" i="2"/>
  <c r="Y951" i="2"/>
  <c r="W951" i="2"/>
  <c r="O948" i="2"/>
  <c r="Y937" i="2"/>
  <c r="N1284" i="2"/>
  <c r="N1252" i="2"/>
  <c r="N1220" i="2"/>
  <c r="N1188" i="2"/>
  <c r="N1157" i="2"/>
  <c r="N1156" i="2"/>
  <c r="O1142" i="2"/>
  <c r="M1140" i="2"/>
  <c r="N1140" i="2" s="1"/>
  <c r="N1132" i="2"/>
  <c r="N1122" i="2"/>
  <c r="N1120" i="2"/>
  <c r="N1118" i="2"/>
  <c r="O1118" i="2"/>
  <c r="O1115" i="2"/>
  <c r="W1112" i="2"/>
  <c r="N1104" i="2"/>
  <c r="O1104" i="2"/>
  <c r="M1103" i="2"/>
  <c r="N1103" i="2" s="1"/>
  <c r="X1090" i="2"/>
  <c r="Y1090" i="2"/>
  <c r="X1088" i="2"/>
  <c r="O1083" i="2"/>
  <c r="O1068" i="2"/>
  <c r="O1066" i="2"/>
  <c r="W1056" i="2"/>
  <c r="Y1056" i="2"/>
  <c r="N1050" i="2"/>
  <c r="N1034" i="2"/>
  <c r="N1033" i="2"/>
  <c r="W1019" i="2"/>
  <c r="X1015" i="2"/>
  <c r="Y1015" i="2"/>
  <c r="W1014" i="2"/>
  <c r="Y1013" i="2"/>
  <c r="O992" i="2"/>
  <c r="M986" i="2"/>
  <c r="N986" i="2" s="1"/>
  <c r="Y971" i="2"/>
  <c r="W970" i="2"/>
  <c r="O964" i="2"/>
  <c r="N964" i="2"/>
  <c r="X927" i="2"/>
  <c r="W927" i="2"/>
  <c r="Y927" i="2"/>
  <c r="X923" i="2"/>
  <c r="W923" i="2"/>
  <c r="Y923" i="2"/>
  <c r="X919" i="2"/>
  <c r="Y919" i="2"/>
  <c r="W919" i="2"/>
  <c r="Y906" i="2"/>
  <c r="X906" i="2"/>
  <c r="W906" i="2"/>
  <c r="W896" i="2"/>
  <c r="Y896" i="2"/>
  <c r="X896" i="2"/>
  <c r="O884" i="2"/>
  <c r="Y825" i="2"/>
  <c r="X825" i="2"/>
  <c r="W825" i="2"/>
  <c r="W823" i="2"/>
  <c r="X823" i="2"/>
  <c r="Y823" i="2"/>
  <c r="Y816" i="2"/>
  <c r="W816" i="2"/>
  <c r="X816" i="2"/>
  <c r="Y817" i="2"/>
  <c r="Y811" i="2"/>
  <c r="Z811" i="2" s="1"/>
  <c r="Y888" i="2"/>
  <c r="W921" i="2"/>
  <c r="X921" i="2"/>
  <c r="Y921" i="2"/>
  <c r="Y911" i="2"/>
  <c r="Y910" i="2"/>
  <c r="W910" i="2"/>
  <c r="X910" i="2"/>
  <c r="X891" i="2"/>
  <c r="W891" i="2"/>
  <c r="X883" i="2"/>
  <c r="Y883" i="2"/>
  <c r="W883" i="2"/>
  <c r="Y877" i="2"/>
  <c r="W877" i="2"/>
  <c r="X877" i="2"/>
  <c r="W872" i="2"/>
  <c r="X872" i="2"/>
  <c r="Y872" i="2"/>
  <c r="W865" i="2"/>
  <c r="X865" i="2"/>
  <c r="Y865" i="2"/>
  <c r="W850" i="2"/>
  <c r="X850" i="2"/>
  <c r="Y850" i="2"/>
  <c r="X840" i="2"/>
  <c r="W840" i="2"/>
  <c r="Y840" i="2"/>
  <c r="W817" i="2"/>
  <c r="X817" i="2"/>
  <c r="Y813" i="2"/>
  <c r="W813" i="2"/>
  <c r="X813" i="2"/>
  <c r="X769" i="2"/>
  <c r="Y769" i="2"/>
  <c r="W769" i="2"/>
  <c r="X875" i="2"/>
  <c r="W875" i="2"/>
  <c r="Y875" i="2"/>
  <c r="Y869" i="2"/>
  <c r="X869" i="2"/>
  <c r="X862" i="2"/>
  <c r="W862" i="2"/>
  <c r="Y862" i="2"/>
  <c r="Y859" i="2"/>
  <c r="W859" i="2"/>
  <c r="X859" i="2"/>
  <c r="Y843" i="2"/>
  <c r="W843" i="2"/>
  <c r="X843" i="2"/>
  <c r="W835" i="2"/>
  <c r="X835" i="2"/>
  <c r="Y835" i="2"/>
  <c r="W831" i="2"/>
  <c r="Y831" i="2"/>
  <c r="X831" i="2"/>
  <c r="W815" i="2"/>
  <c r="X815" i="2"/>
  <c r="Y815" i="2"/>
  <c r="Y776" i="2"/>
  <c r="W776" i="2"/>
  <c r="X776" i="2"/>
  <c r="Y739" i="2"/>
  <c r="O1101" i="2"/>
  <c r="N1086" i="2"/>
  <c r="N1084" i="2"/>
  <c r="O1069" i="2"/>
  <c r="N1054" i="2"/>
  <c r="N1052" i="2"/>
  <c r="O1037" i="2"/>
  <c r="N1022" i="2"/>
  <c r="N1008" i="2"/>
  <c r="M987" i="2"/>
  <c r="N987" i="2" s="1"/>
  <c r="M982" i="2"/>
  <c r="N982" i="2" s="1"/>
  <c r="X973" i="2"/>
  <c r="Z973" i="2" s="1"/>
  <c r="O965" i="2"/>
  <c r="M960" i="2"/>
  <c r="N953" i="2"/>
  <c r="N951" i="2"/>
  <c r="O951" i="2"/>
  <c r="W944" i="2"/>
  <c r="Y944" i="2"/>
  <c r="X939" i="2"/>
  <c r="W939" i="2"/>
  <c r="X935" i="2"/>
  <c r="Y935" i="2"/>
  <c r="W912" i="2"/>
  <c r="Y912" i="2"/>
  <c r="X912" i="2"/>
  <c r="W905" i="2"/>
  <c r="X905" i="2"/>
  <c r="Y905" i="2"/>
  <c r="W888" i="2"/>
  <c r="X888" i="2"/>
  <c r="M874" i="2"/>
  <c r="N874" i="2" s="1"/>
  <c r="M853" i="2"/>
  <c r="X838" i="2"/>
  <c r="W838" i="2"/>
  <c r="Y838" i="2"/>
  <c r="Y829" i="2"/>
  <c r="W829" i="2"/>
  <c r="X829" i="2"/>
  <c r="X806" i="2"/>
  <c r="Y806" i="2"/>
  <c r="W806" i="2"/>
  <c r="Y800" i="2"/>
  <c r="O1109" i="2"/>
  <c r="N1094" i="2"/>
  <c r="N1092" i="2"/>
  <c r="O1077" i="2"/>
  <c r="N1062" i="2"/>
  <c r="N1060" i="2"/>
  <c r="O1045" i="2"/>
  <c r="N1030" i="2"/>
  <c r="N1028" i="2"/>
  <c r="M1003" i="2"/>
  <c r="M998" i="2"/>
  <c r="O981" i="2"/>
  <c r="N977" i="2"/>
  <c r="O970" i="2"/>
  <c r="N963" i="2"/>
  <c r="O944" i="2"/>
  <c r="N944" i="2"/>
  <c r="W940" i="2"/>
  <c r="X940" i="2"/>
  <c r="W936" i="2"/>
  <c r="X936" i="2"/>
  <c r="Y930" i="2"/>
  <c r="W930" i="2"/>
  <c r="X930" i="2"/>
  <c r="Y929" i="2"/>
  <c r="W929" i="2"/>
  <c r="M925" i="2"/>
  <c r="N925" i="2" s="1"/>
  <c r="Y914" i="2"/>
  <c r="W914" i="2"/>
  <c r="X914" i="2"/>
  <c r="X899" i="2"/>
  <c r="Y899" i="2"/>
  <c r="W873" i="2"/>
  <c r="X873" i="2"/>
  <c r="Y873" i="2"/>
  <c r="Y860" i="2"/>
  <c r="X860" i="2"/>
  <c r="W860" i="2"/>
  <c r="X854" i="2"/>
  <c r="W854" i="2"/>
  <c r="Y854" i="2"/>
  <c r="W852" i="2"/>
  <c r="X852" i="2"/>
  <c r="Y852" i="2"/>
  <c r="W847" i="2"/>
  <c r="Y847" i="2"/>
  <c r="X847" i="2"/>
  <c r="W833" i="2"/>
  <c r="X833" i="2"/>
  <c r="Y833" i="2"/>
  <c r="O824" i="2"/>
  <c r="X822" i="2"/>
  <c r="Y822" i="2"/>
  <c r="W820" i="2"/>
  <c r="X820" i="2"/>
  <c r="Y820" i="2"/>
  <c r="W756" i="2"/>
  <c r="Y756" i="2"/>
  <c r="X756" i="2"/>
  <c r="Y745" i="2"/>
  <c r="Y917" i="2"/>
  <c r="Y949" i="2"/>
  <c r="Z949" i="2" s="1"/>
  <c r="O808" i="2"/>
  <c r="M803" i="2"/>
  <c r="N803" i="2" s="1"/>
  <c r="Y801" i="2"/>
  <c r="X798" i="2"/>
  <c r="Y798" i="2"/>
  <c r="W798" i="2"/>
  <c r="O797" i="2"/>
  <c r="X795" i="2"/>
  <c r="W795" i="2"/>
  <c r="Y795" i="2"/>
  <c r="N1102" i="2"/>
  <c r="N1100" i="2"/>
  <c r="O1085" i="2"/>
  <c r="N1070" i="2"/>
  <c r="N1068" i="2"/>
  <c r="O1053" i="2"/>
  <c r="N1038" i="2"/>
  <c r="N1036" i="2"/>
  <c r="M1014" i="2"/>
  <c r="N1014" i="2" s="1"/>
  <c r="O997" i="2"/>
  <c r="N993" i="2"/>
  <c r="N976" i="2"/>
  <c r="N971" i="2"/>
  <c r="O945" i="2"/>
  <c r="Y941" i="2"/>
  <c r="W941" i="2"/>
  <c r="W937" i="2"/>
  <c r="X937" i="2"/>
  <c r="X933" i="2"/>
  <c r="W933" i="2"/>
  <c r="Y933" i="2"/>
  <c r="W924" i="2"/>
  <c r="X924" i="2"/>
  <c r="Y924" i="2"/>
  <c r="M922" i="2"/>
  <c r="N922" i="2" s="1"/>
  <c r="W920" i="2"/>
  <c r="X920" i="2"/>
  <c r="Y920" i="2"/>
  <c r="M918" i="2"/>
  <c r="N918" i="2" s="1"/>
  <c r="X915" i="2"/>
  <c r="Y915" i="2"/>
  <c r="Y909" i="2"/>
  <c r="W909" i="2"/>
  <c r="X909" i="2"/>
  <c r="Y894" i="2"/>
  <c r="W894" i="2"/>
  <c r="X894" i="2"/>
  <c r="W868" i="2"/>
  <c r="X868" i="2"/>
  <c r="Y861" i="2"/>
  <c r="W861" i="2"/>
  <c r="X861" i="2"/>
  <c r="Y858" i="2"/>
  <c r="W858" i="2"/>
  <c r="X858" i="2"/>
  <c r="Y842" i="2"/>
  <c r="W842" i="2"/>
  <c r="X842" i="2"/>
  <c r="Y837" i="2"/>
  <c r="X837" i="2"/>
  <c r="W837" i="2"/>
  <c r="X830" i="2"/>
  <c r="W830" i="2"/>
  <c r="M814" i="2"/>
  <c r="N814" i="2" s="1"/>
  <c r="W807" i="2"/>
  <c r="X807" i="2"/>
  <c r="Y807" i="2"/>
  <c r="Y786" i="2"/>
  <c r="Y890" i="2"/>
  <c r="X890" i="2"/>
  <c r="Y886" i="2"/>
  <c r="X886" i="2"/>
  <c r="X879" i="2"/>
  <c r="W879" i="2"/>
  <c r="W871" i="2"/>
  <c r="Y871" i="2"/>
  <c r="X870" i="2"/>
  <c r="W870" i="2"/>
  <c r="M857" i="2"/>
  <c r="N857" i="2" s="1"/>
  <c r="O847" i="2"/>
  <c r="N847" i="2"/>
  <c r="Y841" i="2"/>
  <c r="N838" i="2"/>
  <c r="Y832" i="2"/>
  <c r="Y828" i="2"/>
  <c r="X828" i="2"/>
  <c r="X824" i="2"/>
  <c r="W824" i="2"/>
  <c r="X818" i="2"/>
  <c r="W818" i="2"/>
  <c r="Y812" i="2"/>
  <c r="X812" i="2"/>
  <c r="O804" i="2"/>
  <c r="W799" i="2"/>
  <c r="X799" i="2"/>
  <c r="X787" i="2"/>
  <c r="Y787" i="2"/>
  <c r="W787" i="2"/>
  <c r="O786" i="2"/>
  <c r="N786" i="2"/>
  <c r="Y773" i="2"/>
  <c r="W773" i="2"/>
  <c r="X773" i="2"/>
  <c r="Y767" i="2"/>
  <c r="M756" i="2"/>
  <c r="N756" i="2" s="1"/>
  <c r="Y718" i="2"/>
  <c r="Y653" i="2"/>
  <c r="M958" i="2"/>
  <c r="N958" i="2" s="1"/>
  <c r="O949" i="2"/>
  <c r="N932" i="2"/>
  <c r="N931" i="2"/>
  <c r="O931" i="2"/>
  <c r="M905" i="2"/>
  <c r="O904" i="2"/>
  <c r="N903" i="2"/>
  <c r="O896" i="2"/>
  <c r="N896" i="2"/>
  <c r="X885" i="2"/>
  <c r="M846" i="2"/>
  <c r="N843" i="2"/>
  <c r="O843" i="2"/>
  <c r="O840" i="2"/>
  <c r="O837" i="2"/>
  <c r="M836" i="2"/>
  <c r="N836" i="2" s="1"/>
  <c r="Y826" i="2"/>
  <c r="O816" i="2"/>
  <c r="M806" i="2"/>
  <c r="N806" i="2" s="1"/>
  <c r="X802" i="2"/>
  <c r="W802" i="2"/>
  <c r="Y802" i="2"/>
  <c r="O798" i="2"/>
  <c r="N798" i="2"/>
  <c r="X796" i="2"/>
  <c r="Y796" i="2"/>
  <c r="W796" i="2"/>
  <c r="X788" i="2"/>
  <c r="Y788" i="2"/>
  <c r="W788" i="2"/>
  <c r="W770" i="2"/>
  <c r="Y770" i="2"/>
  <c r="X770" i="2"/>
  <c r="W759" i="2"/>
  <c r="X759" i="2"/>
  <c r="Y759" i="2"/>
  <c r="W751" i="2"/>
  <c r="X751" i="2"/>
  <c r="Y751" i="2"/>
  <c r="O916" i="2"/>
  <c r="Y913" i="2"/>
  <c r="Z913" i="2" s="1"/>
  <c r="M909" i="2"/>
  <c r="M906" i="2"/>
  <c r="N906" i="2" s="1"/>
  <c r="M902" i="2"/>
  <c r="N902" i="2" s="1"/>
  <c r="Y898" i="2"/>
  <c r="W898" i="2"/>
  <c r="X897" i="2"/>
  <c r="W884" i="2"/>
  <c r="Y884" i="2"/>
  <c r="Y878" i="2"/>
  <c r="W878" i="2"/>
  <c r="Y874" i="2"/>
  <c r="X874" i="2"/>
  <c r="W867" i="2"/>
  <c r="Y867" i="2"/>
  <c r="W866" i="2"/>
  <c r="X866" i="2"/>
  <c r="Y866" i="2"/>
  <c r="Y853" i="2"/>
  <c r="X853" i="2"/>
  <c r="M844" i="2"/>
  <c r="N844" i="2" s="1"/>
  <c r="N842" i="2"/>
  <c r="M839" i="2"/>
  <c r="N839" i="2" s="1"/>
  <c r="M835" i="2"/>
  <c r="N835" i="2" s="1"/>
  <c r="O831" i="2"/>
  <c r="N831" i="2"/>
  <c r="N822" i="2"/>
  <c r="O821" i="2"/>
  <c r="M817" i="2"/>
  <c r="N817" i="2" s="1"/>
  <c r="Y808" i="2"/>
  <c r="W808" i="2"/>
  <c r="X808" i="2"/>
  <c r="X801" i="2"/>
  <c r="W801" i="2"/>
  <c r="W800" i="2"/>
  <c r="X800" i="2"/>
  <c r="Y784" i="2"/>
  <c r="W784" i="2"/>
  <c r="X784" i="2"/>
  <c r="Y768" i="2"/>
  <c r="W768" i="2"/>
  <c r="X768" i="2"/>
  <c r="Y755" i="2"/>
  <c r="W746" i="2"/>
  <c r="Y746" i="2"/>
  <c r="X746" i="2"/>
  <c r="W727" i="2"/>
  <c r="X727" i="2"/>
  <c r="Y727" i="2"/>
  <c r="Y702" i="2"/>
  <c r="Y662" i="2"/>
  <c r="X662" i="2"/>
  <c r="W662" i="2"/>
  <c r="Y724" i="2"/>
  <c r="Y685" i="2"/>
  <c r="Y706" i="2"/>
  <c r="Y711" i="2"/>
  <c r="Y758" i="2"/>
  <c r="Y701" i="2"/>
  <c r="Y729" i="2"/>
  <c r="Y742" i="2"/>
  <c r="N916" i="2"/>
  <c r="N915" i="2"/>
  <c r="O915" i="2"/>
  <c r="O892" i="2"/>
  <c r="M889" i="2"/>
  <c r="O888" i="2"/>
  <c r="N887" i="2"/>
  <c r="O880" i="2"/>
  <c r="N880" i="2"/>
  <c r="O870" i="2"/>
  <c r="M869" i="2"/>
  <c r="N869" i="2" s="1"/>
  <c r="W855" i="2"/>
  <c r="Y855" i="2"/>
  <c r="M841" i="2"/>
  <c r="N841" i="2" s="1"/>
  <c r="M830" i="2"/>
  <c r="N830" i="2" s="1"/>
  <c r="N827" i="2"/>
  <c r="N820" i="2"/>
  <c r="N818" i="2"/>
  <c r="O818" i="2"/>
  <c r="N812" i="2"/>
  <c r="O812" i="2"/>
  <c r="X793" i="2"/>
  <c r="Y793" i="2"/>
  <c r="X782" i="2"/>
  <c r="Y782" i="2"/>
  <c r="W782" i="2"/>
  <c r="X777" i="2"/>
  <c r="Y777" i="2"/>
  <c r="W777" i="2"/>
  <c r="X774" i="2"/>
  <c r="W774" i="2"/>
  <c r="Y774" i="2"/>
  <c r="Y733" i="2"/>
  <c r="W733" i="2"/>
  <c r="X733" i="2"/>
  <c r="X708" i="2"/>
  <c r="W708" i="2"/>
  <c r="Y708" i="2"/>
  <c r="Y705" i="2"/>
  <c r="Y926" i="2"/>
  <c r="W926" i="2"/>
  <c r="Y922" i="2"/>
  <c r="X922" i="2"/>
  <c r="Y918" i="2"/>
  <c r="X918" i="2"/>
  <c r="X911" i="2"/>
  <c r="W911" i="2"/>
  <c r="O900" i="2"/>
  <c r="Y897" i="2"/>
  <c r="M893" i="2"/>
  <c r="N893" i="2" s="1"/>
  <c r="M890" i="2"/>
  <c r="N890" i="2" s="1"/>
  <c r="M886" i="2"/>
  <c r="N886" i="2" s="1"/>
  <c r="Y882" i="2"/>
  <c r="W882" i="2"/>
  <c r="O872" i="2"/>
  <c r="M871" i="2"/>
  <c r="N871" i="2" s="1"/>
  <c r="W863" i="2"/>
  <c r="Y863" i="2"/>
  <c r="X863" i="2"/>
  <c r="Y857" i="2"/>
  <c r="W857" i="2"/>
  <c r="X856" i="2"/>
  <c r="Y856" i="2"/>
  <c r="W849" i="2"/>
  <c r="X849" i="2"/>
  <c r="Y846" i="2"/>
  <c r="Y845" i="2"/>
  <c r="W845" i="2"/>
  <c r="W836" i="2"/>
  <c r="X836" i="2"/>
  <c r="M828" i="2"/>
  <c r="N828" i="2" s="1"/>
  <c r="N826" i="2"/>
  <c r="N824" i="2"/>
  <c r="O820" i="2"/>
  <c r="X814" i="2"/>
  <c r="Y814" i="2"/>
  <c r="X804" i="2"/>
  <c r="Y804" i="2"/>
  <c r="W804" i="2"/>
  <c r="X803" i="2"/>
  <c r="W803" i="2"/>
  <c r="Y803" i="2"/>
  <c r="Y797" i="2"/>
  <c r="W797" i="2"/>
  <c r="X797" i="2"/>
  <c r="X794" i="2"/>
  <c r="W794" i="2"/>
  <c r="Y794" i="2"/>
  <c r="Y789" i="2"/>
  <c r="X789" i="2"/>
  <c r="O777" i="2"/>
  <c r="N777" i="2"/>
  <c r="Y747" i="2"/>
  <c r="W747" i="2"/>
  <c r="X747" i="2"/>
  <c r="Y734" i="2"/>
  <c r="M966" i="2"/>
  <c r="N966" i="2" s="1"/>
  <c r="M956" i="2"/>
  <c r="N956" i="2" s="1"/>
  <c r="N948" i="2"/>
  <c r="N947" i="2"/>
  <c r="O947" i="2"/>
  <c r="O940" i="2"/>
  <c r="M937" i="2"/>
  <c r="O936" i="2"/>
  <c r="N935" i="2"/>
  <c r="O928" i="2"/>
  <c r="N928" i="2"/>
  <c r="X917" i="2"/>
  <c r="N900" i="2"/>
  <c r="N899" i="2"/>
  <c r="O899" i="2"/>
  <c r="O876" i="2"/>
  <c r="M873" i="2"/>
  <c r="N873" i="2" s="1"/>
  <c r="O868" i="2"/>
  <c r="N868" i="2"/>
  <c r="N854" i="2"/>
  <c r="O854" i="2"/>
  <c r="W848" i="2"/>
  <c r="Y848" i="2"/>
  <c r="X846" i="2"/>
  <c r="W846" i="2"/>
  <c r="Y805" i="2"/>
  <c r="W805" i="2"/>
  <c r="M796" i="2"/>
  <c r="N796" i="2" s="1"/>
  <c r="X790" i="2"/>
  <c r="W790" i="2"/>
  <c r="Y790" i="2"/>
  <c r="M780" i="2"/>
  <c r="N780" i="2" s="1"/>
  <c r="W775" i="2"/>
  <c r="X775" i="2"/>
  <c r="Y775" i="2"/>
  <c r="X761" i="2"/>
  <c r="Y761" i="2"/>
  <c r="W761" i="2"/>
  <c r="X753" i="2"/>
  <c r="Y753" i="2"/>
  <c r="W753" i="2"/>
  <c r="M751" i="2"/>
  <c r="Y736" i="2"/>
  <c r="W736" i="2"/>
  <c r="X736" i="2"/>
  <c r="Y735" i="2"/>
  <c r="W717" i="2"/>
  <c r="X717" i="2"/>
  <c r="Y717" i="2"/>
  <c r="Y689" i="2"/>
  <c r="X689" i="2"/>
  <c r="W689" i="2"/>
  <c r="Y720" i="2"/>
  <c r="W720" i="2"/>
  <c r="X720" i="2"/>
  <c r="N1019" i="2"/>
  <c r="N968" i="2"/>
  <c r="O968" i="2"/>
  <c r="N959" i="2"/>
  <c r="M950" i="2"/>
  <c r="N950" i="2" s="1"/>
  <c r="O924" i="2"/>
  <c r="M921" i="2"/>
  <c r="N921" i="2" s="1"/>
  <c r="O920" i="2"/>
  <c r="N919" i="2"/>
  <c r="O912" i="2"/>
  <c r="N912" i="2"/>
  <c r="X901" i="2"/>
  <c r="W890" i="2"/>
  <c r="W886" i="2"/>
  <c r="Y885" i="2"/>
  <c r="N884" i="2"/>
  <c r="N883" i="2"/>
  <c r="O883" i="2"/>
  <c r="Y879" i="2"/>
  <c r="X871" i="2"/>
  <c r="Y870" i="2"/>
  <c r="N867" i="2"/>
  <c r="O863" i="2"/>
  <c r="M862" i="2"/>
  <c r="N862" i="2" s="1"/>
  <c r="M860" i="2"/>
  <c r="N860" i="2" s="1"/>
  <c r="O859" i="2"/>
  <c r="N858" i="2"/>
  <c r="O858" i="2"/>
  <c r="M855" i="2"/>
  <c r="N855" i="2" s="1"/>
  <c r="M852" i="2"/>
  <c r="M851" i="2"/>
  <c r="W841" i="2"/>
  <c r="O838" i="2"/>
  <c r="W832" i="2"/>
  <c r="W828" i="2"/>
  <c r="Y827" i="2"/>
  <c r="W827" i="2"/>
  <c r="X826" i="2"/>
  <c r="Y824" i="2"/>
  <c r="Y818" i="2"/>
  <c r="W812" i="2"/>
  <c r="Y799" i="2"/>
  <c r="W791" i="2"/>
  <c r="X791" i="2"/>
  <c r="Y791" i="2"/>
  <c r="X786" i="2"/>
  <c r="W786" i="2"/>
  <c r="W783" i="2"/>
  <c r="X783" i="2"/>
  <c r="Y783" i="2"/>
  <c r="Y779" i="2"/>
  <c r="W779" i="2"/>
  <c r="X779" i="2"/>
  <c r="Y757" i="2"/>
  <c r="W757" i="2"/>
  <c r="X757" i="2"/>
  <c r="X750" i="2"/>
  <c r="W750" i="2"/>
  <c r="Y750" i="2"/>
  <c r="N728" i="2"/>
  <c r="O728" i="2"/>
  <c r="N957" i="2"/>
  <c r="N856" i="2"/>
  <c r="M849" i="2"/>
  <c r="N849" i="2" s="1"/>
  <c r="M811" i="2"/>
  <c r="N811" i="2" s="1"/>
  <c r="Y809" i="2"/>
  <c r="Z809" i="2" s="1"/>
  <c r="M800" i="2"/>
  <c r="N800" i="2" s="1"/>
  <c r="N789" i="2"/>
  <c r="Y785" i="2"/>
  <c r="O782" i="2"/>
  <c r="Y780" i="2"/>
  <c r="Z780" i="2" s="1"/>
  <c r="W772" i="2"/>
  <c r="Y772" i="2"/>
  <c r="X772" i="2"/>
  <c r="W767" i="2"/>
  <c r="X767" i="2"/>
  <c r="X766" i="2"/>
  <c r="W766" i="2"/>
  <c r="Y766" i="2"/>
  <c r="Y764" i="2"/>
  <c r="X764" i="2"/>
  <c r="W762" i="2"/>
  <c r="Y762" i="2"/>
  <c r="O760" i="2"/>
  <c r="O758" i="2"/>
  <c r="N758" i="2"/>
  <c r="W754" i="2"/>
  <c r="Y754" i="2"/>
  <c r="X754" i="2"/>
  <c r="W739" i="2"/>
  <c r="X739" i="2"/>
  <c r="Y707" i="2"/>
  <c r="W707" i="2"/>
  <c r="X703" i="2"/>
  <c r="W703" i="2"/>
  <c r="Y703" i="2"/>
  <c r="X692" i="2"/>
  <c r="W692" i="2"/>
  <c r="Y692" i="2"/>
  <c r="W672" i="2"/>
  <c r="X672" i="2"/>
  <c r="Y672" i="2"/>
  <c r="Y667" i="2"/>
  <c r="X667" i="2"/>
  <c r="Y659" i="2"/>
  <c r="W659" i="2"/>
  <c r="X659" i="2"/>
  <c r="Y651" i="2"/>
  <c r="X651" i="2"/>
  <c r="W651" i="2"/>
  <c r="Y686" i="2"/>
  <c r="Y650" i="2"/>
  <c r="Y661" i="2"/>
  <c r="Y647" i="2"/>
  <c r="Y605" i="2"/>
  <c r="W778" i="2"/>
  <c r="Y778" i="2"/>
  <c r="Y763" i="2"/>
  <c r="W763" i="2"/>
  <c r="X763" i="2"/>
  <c r="W743" i="2"/>
  <c r="X743" i="2"/>
  <c r="Y743" i="2"/>
  <c r="O738" i="2"/>
  <c r="N738" i="2"/>
  <c r="Y728" i="2"/>
  <c r="W728" i="2"/>
  <c r="M721" i="2"/>
  <c r="N721" i="2" s="1"/>
  <c r="Y719" i="2"/>
  <c r="X719" i="2"/>
  <c r="O718" i="2"/>
  <c r="X716" i="2"/>
  <c r="Y716" i="2"/>
  <c r="W716" i="2"/>
  <c r="Y699" i="2"/>
  <c r="X699" i="2"/>
  <c r="W699" i="2"/>
  <c r="W696" i="2"/>
  <c r="X696" i="2"/>
  <c r="Y696" i="2"/>
  <c r="X684" i="2"/>
  <c r="W684" i="2"/>
  <c r="Y684" i="2"/>
  <c r="X676" i="2"/>
  <c r="Y676" i="2"/>
  <c r="W792" i="2"/>
  <c r="Y792" i="2"/>
  <c r="N788" i="2"/>
  <c r="X785" i="2"/>
  <c r="O762" i="2"/>
  <c r="N762" i="2"/>
  <c r="W755" i="2"/>
  <c r="X755" i="2"/>
  <c r="Y741" i="2"/>
  <c r="W741" i="2"/>
  <c r="X741" i="2"/>
  <c r="W740" i="2"/>
  <c r="Y740" i="2"/>
  <c r="M735" i="2"/>
  <c r="M724" i="2"/>
  <c r="N724" i="2" s="1"/>
  <c r="N718" i="2"/>
  <c r="M707" i="2"/>
  <c r="N707" i="2" s="1"/>
  <c r="X704" i="2"/>
  <c r="Y704" i="2"/>
  <c r="X700" i="2"/>
  <c r="W700" i="2"/>
  <c r="Y700" i="2"/>
  <c r="Y687" i="2"/>
  <c r="X687" i="2"/>
  <c r="W687" i="2"/>
  <c r="M686" i="2"/>
  <c r="N686" i="2" s="1"/>
  <c r="Y670" i="2"/>
  <c r="W670" i="2"/>
  <c r="X670" i="2"/>
  <c r="Y665" i="2"/>
  <c r="W665" i="2"/>
  <c r="X665" i="2"/>
  <c r="X660" i="2"/>
  <c r="Y660" i="2"/>
  <c r="W660" i="2"/>
  <c r="N945" i="2"/>
  <c r="N929" i="2"/>
  <c r="N913" i="2"/>
  <c r="N897" i="2"/>
  <c r="N881" i="2"/>
  <c r="N872" i="2"/>
  <c r="M865" i="2"/>
  <c r="N865" i="2" s="1"/>
  <c r="N797" i="2"/>
  <c r="O795" i="2"/>
  <c r="O787" i="2"/>
  <c r="O779" i="2"/>
  <c r="O776" i="2"/>
  <c r="O775" i="2"/>
  <c r="N775" i="2"/>
  <c r="M774" i="2"/>
  <c r="N774" i="2" s="1"/>
  <c r="M772" i="2"/>
  <c r="M766" i="2"/>
  <c r="N766" i="2" s="1"/>
  <c r="O754" i="2"/>
  <c r="N754" i="2"/>
  <c r="Y744" i="2"/>
  <c r="W744" i="2"/>
  <c r="X729" i="2"/>
  <c r="W729" i="2"/>
  <c r="W709" i="2"/>
  <c r="Y709" i="2"/>
  <c r="X709" i="2"/>
  <c r="O699" i="2"/>
  <c r="N699" i="2"/>
  <c r="W697" i="2"/>
  <c r="X697" i="2"/>
  <c r="Y697" i="2"/>
  <c r="M676" i="2"/>
  <c r="Y654" i="2"/>
  <c r="X654" i="2"/>
  <c r="W654" i="2"/>
  <c r="Y710" i="2"/>
  <c r="W710" i="2"/>
  <c r="X705" i="2"/>
  <c r="W705" i="2"/>
  <c r="Y694" i="2"/>
  <c r="W694" i="2"/>
  <c r="X694" i="2"/>
  <c r="W693" i="2"/>
  <c r="X693" i="2"/>
  <c r="Y693" i="2"/>
  <c r="Y678" i="2"/>
  <c r="W678" i="2"/>
  <c r="X678" i="2"/>
  <c r="M670" i="2"/>
  <c r="X663" i="2"/>
  <c r="Y663" i="2"/>
  <c r="W663" i="2"/>
  <c r="N949" i="2"/>
  <c r="N933" i="2"/>
  <c r="N917" i="2"/>
  <c r="N901" i="2"/>
  <c r="N885" i="2"/>
  <c r="O866" i="2"/>
  <c r="N840" i="2"/>
  <c r="M833" i="2"/>
  <c r="N833" i="2" s="1"/>
  <c r="N825" i="2"/>
  <c r="N823" i="2"/>
  <c r="N813" i="2"/>
  <c r="Y810" i="2"/>
  <c r="Z810" i="2" s="1"/>
  <c r="M792" i="2"/>
  <c r="N792" i="2" s="1"/>
  <c r="M785" i="2"/>
  <c r="Y781" i="2"/>
  <c r="W781" i="2"/>
  <c r="Y760" i="2"/>
  <c r="W760" i="2"/>
  <c r="X745" i="2"/>
  <c r="W745" i="2"/>
  <c r="M740" i="2"/>
  <c r="N740" i="2" s="1"/>
  <c r="X737" i="2"/>
  <c r="Y737" i="2"/>
  <c r="W737" i="2"/>
  <c r="W735" i="2"/>
  <c r="X735" i="2"/>
  <c r="X734" i="2"/>
  <c r="W734" i="2"/>
  <c r="Y731" i="2"/>
  <c r="W731" i="2"/>
  <c r="X731" i="2"/>
  <c r="W730" i="2"/>
  <c r="Y730" i="2"/>
  <c r="N720" i="2"/>
  <c r="O720" i="2"/>
  <c r="Y713" i="2"/>
  <c r="W713" i="2"/>
  <c r="X713" i="2"/>
  <c r="W711" i="2"/>
  <c r="X711" i="2"/>
  <c r="O709" i="2"/>
  <c r="N709" i="2"/>
  <c r="X706" i="2"/>
  <c r="W706" i="2"/>
  <c r="W698" i="2"/>
  <c r="Y698" i="2"/>
  <c r="X698" i="2"/>
  <c r="O693" i="2"/>
  <c r="O673" i="2"/>
  <c r="M668" i="2"/>
  <c r="N668" i="2" s="1"/>
  <c r="X666" i="2"/>
  <c r="W666" i="2"/>
  <c r="Y666" i="2"/>
  <c r="N965" i="2"/>
  <c r="N808" i="2"/>
  <c r="M807" i="2"/>
  <c r="N807" i="2" s="1"/>
  <c r="O791" i="2"/>
  <c r="N791" i="2"/>
  <c r="M784" i="2"/>
  <c r="N784" i="2" s="1"/>
  <c r="W771" i="2"/>
  <c r="Y771" i="2"/>
  <c r="M767" i="2"/>
  <c r="Y765" i="2"/>
  <c r="W765" i="2"/>
  <c r="Y752" i="2"/>
  <c r="W752" i="2"/>
  <c r="X752" i="2"/>
  <c r="Y749" i="2"/>
  <c r="W749" i="2"/>
  <c r="X749" i="2"/>
  <c r="O744" i="2"/>
  <c r="O742" i="2"/>
  <c r="N742" i="2"/>
  <c r="W738" i="2"/>
  <c r="Y738" i="2"/>
  <c r="X738" i="2"/>
  <c r="Y726" i="2"/>
  <c r="W726" i="2"/>
  <c r="Y722" i="2"/>
  <c r="W722" i="2"/>
  <c r="X722" i="2"/>
  <c r="W702" i="2"/>
  <c r="X702" i="2"/>
  <c r="W695" i="2"/>
  <c r="X695" i="2"/>
  <c r="Y695" i="2"/>
  <c r="Y691" i="2"/>
  <c r="W691" i="2"/>
  <c r="X691" i="2"/>
  <c r="Y690" i="2"/>
  <c r="W690" i="2"/>
  <c r="X690" i="2"/>
  <c r="Y688" i="2"/>
  <c r="W688" i="2"/>
  <c r="X671" i="2"/>
  <c r="Y671" i="2"/>
  <c r="W664" i="2"/>
  <c r="X664" i="2"/>
  <c r="Y664" i="2"/>
  <c r="X655" i="2"/>
  <c r="Y655" i="2"/>
  <c r="W655" i="2"/>
  <c r="N864" i="2"/>
  <c r="N832" i="2"/>
  <c r="O778" i="2"/>
  <c r="N778" i="2"/>
  <c r="M769" i="2"/>
  <c r="M698" i="2"/>
  <c r="N698" i="2" s="1"/>
  <c r="X686" i="2"/>
  <c r="M685" i="2"/>
  <c r="X682" i="2"/>
  <c r="W682" i="2"/>
  <c r="Y675" i="2"/>
  <c r="X675" i="2"/>
  <c r="Y641" i="2"/>
  <c r="X641" i="2"/>
  <c r="W641" i="2"/>
  <c r="Y607" i="2"/>
  <c r="X607" i="2"/>
  <c r="W607" i="2"/>
  <c r="Y646" i="2"/>
  <c r="X646" i="2"/>
  <c r="W646" i="2"/>
  <c r="Y642" i="2"/>
  <c r="X636" i="2"/>
  <c r="Y636" i="2"/>
  <c r="Y630" i="2"/>
  <c r="W630" i="2"/>
  <c r="X630" i="2"/>
  <c r="W617" i="2"/>
  <c r="Y617" i="2"/>
  <c r="X617" i="2"/>
  <c r="O759" i="2"/>
  <c r="N759" i="2"/>
  <c r="O750" i="2"/>
  <c r="Y748" i="2"/>
  <c r="Z748" i="2" s="1"/>
  <c r="O743" i="2"/>
  <c r="N743" i="2"/>
  <c r="O734" i="2"/>
  <c r="Y732" i="2"/>
  <c r="Z732" i="2" s="1"/>
  <c r="O725" i="2"/>
  <c r="Y721" i="2"/>
  <c r="X721" i="2"/>
  <c r="X718" i="2"/>
  <c r="M715" i="2"/>
  <c r="X712" i="2"/>
  <c r="Y712" i="2"/>
  <c r="M710" i="2"/>
  <c r="N710" i="2" s="1"/>
  <c r="M708" i="2"/>
  <c r="N708" i="2" s="1"/>
  <c r="Y683" i="2"/>
  <c r="W683" i="2"/>
  <c r="W677" i="2"/>
  <c r="Y677" i="2"/>
  <c r="N673" i="2"/>
  <c r="M663" i="2"/>
  <c r="N663" i="2" s="1"/>
  <c r="W658" i="2"/>
  <c r="X658" i="2"/>
  <c r="Y658" i="2"/>
  <c r="Y657" i="2"/>
  <c r="W656" i="2"/>
  <c r="X656" i="2"/>
  <c r="Y656" i="2"/>
  <c r="N651" i="2"/>
  <c r="O651" i="2"/>
  <c r="X647" i="2"/>
  <c r="W647" i="2"/>
  <c r="O646" i="2"/>
  <c r="Y643" i="2"/>
  <c r="W643" i="2"/>
  <c r="X643" i="2"/>
  <c r="X642" i="2"/>
  <c r="W642" i="2"/>
  <c r="W637" i="2"/>
  <c r="X637" i="2"/>
  <c r="Y637" i="2"/>
  <c r="O636" i="2"/>
  <c r="X626" i="2"/>
  <c r="Y626" i="2"/>
  <c r="W626" i="2"/>
  <c r="W624" i="2"/>
  <c r="X624" i="2"/>
  <c r="Y624" i="2"/>
  <c r="X623" i="2"/>
  <c r="W623" i="2"/>
  <c r="Y623" i="2"/>
  <c r="W621" i="2"/>
  <c r="Y621" i="2"/>
  <c r="X621" i="2"/>
  <c r="Y615" i="2"/>
  <c r="W615" i="2"/>
  <c r="X615" i="2"/>
  <c r="X618" i="2"/>
  <c r="Y618" i="2"/>
  <c r="W618" i="2"/>
  <c r="Y596" i="2"/>
  <c r="W593" i="2"/>
  <c r="X593" i="2"/>
  <c r="Y593" i="2"/>
  <c r="N848" i="2"/>
  <c r="N816" i="2"/>
  <c r="N804" i="2"/>
  <c r="O799" i="2"/>
  <c r="O783" i="2"/>
  <c r="O763" i="2"/>
  <c r="M717" i="2"/>
  <c r="N717" i="2" s="1"/>
  <c r="W701" i="2"/>
  <c r="X701" i="2"/>
  <c r="N688" i="2"/>
  <c r="O688" i="2"/>
  <c r="N683" i="2"/>
  <c r="O683" i="2"/>
  <c r="O665" i="2"/>
  <c r="O664" i="2"/>
  <c r="W661" i="2"/>
  <c r="X661" i="2"/>
  <c r="X652" i="2"/>
  <c r="W652" i="2"/>
  <c r="Y652" i="2"/>
  <c r="W648" i="2"/>
  <c r="X648" i="2"/>
  <c r="Y648" i="2"/>
  <c r="W645" i="2"/>
  <c r="Y645" i="2"/>
  <c r="X645" i="2"/>
  <c r="X644" i="2"/>
  <c r="Y644" i="2"/>
  <c r="W644" i="2"/>
  <c r="Y633" i="2"/>
  <c r="X633" i="2"/>
  <c r="W633" i="2"/>
  <c r="W640" i="2"/>
  <c r="Y640" i="2"/>
  <c r="X640" i="2"/>
  <c r="X631" i="2"/>
  <c r="W631" i="2"/>
  <c r="Y631" i="2"/>
  <c r="W629" i="2"/>
  <c r="Y629" i="2"/>
  <c r="X629" i="2"/>
  <c r="Y610" i="2"/>
  <c r="W610" i="2"/>
  <c r="X610" i="2"/>
  <c r="Y606" i="2"/>
  <c r="W685" i="2"/>
  <c r="X685" i="2"/>
  <c r="W680" i="2"/>
  <c r="Y680" i="2"/>
  <c r="X679" i="2"/>
  <c r="Y679" i="2"/>
  <c r="O677" i="2"/>
  <c r="N677" i="2"/>
  <c r="Y673" i="2"/>
  <c r="W653" i="2"/>
  <c r="M652" i="2"/>
  <c r="N652" i="2" s="1"/>
  <c r="O648" i="2"/>
  <c r="N648" i="2"/>
  <c r="Y635" i="2"/>
  <c r="W635" i="2"/>
  <c r="Y627" i="2"/>
  <c r="W627" i="2"/>
  <c r="X627" i="2"/>
  <c r="Y625" i="2"/>
  <c r="W625" i="2"/>
  <c r="X625" i="2"/>
  <c r="W622" i="2"/>
  <c r="X622" i="2"/>
  <c r="Y622" i="2"/>
  <c r="O770" i="2"/>
  <c r="N770" i="2"/>
  <c r="X758" i="2"/>
  <c r="Z758" i="2" s="1"/>
  <c r="M753" i="2"/>
  <c r="N753" i="2" s="1"/>
  <c r="O747" i="2"/>
  <c r="O746" i="2"/>
  <c r="N746" i="2"/>
  <c r="X742" i="2"/>
  <c r="M737" i="2"/>
  <c r="N737" i="2" s="1"/>
  <c r="O731" i="2"/>
  <c r="O730" i="2"/>
  <c r="N730" i="2"/>
  <c r="W725" i="2"/>
  <c r="X725" i="2"/>
  <c r="Y725" i="2"/>
  <c r="X724" i="2"/>
  <c r="W724" i="2"/>
  <c r="Y723" i="2"/>
  <c r="W723" i="2"/>
  <c r="Y715" i="2"/>
  <c r="W715" i="2"/>
  <c r="Y714" i="2"/>
  <c r="Z714" i="2" s="1"/>
  <c r="O705" i="2"/>
  <c r="N705" i="2"/>
  <c r="M689" i="2"/>
  <c r="N689" i="2" s="1"/>
  <c r="Y682" i="2"/>
  <c r="Y681" i="2"/>
  <c r="Z681" i="2" s="1"/>
  <c r="M678" i="2"/>
  <c r="N678" i="2" s="1"/>
  <c r="W674" i="2"/>
  <c r="X674" i="2"/>
  <c r="Y674" i="2"/>
  <c r="W673" i="2"/>
  <c r="X673" i="2"/>
  <c r="W669" i="2"/>
  <c r="X669" i="2"/>
  <c r="Y669" i="2"/>
  <c r="X668" i="2"/>
  <c r="W668" i="2"/>
  <c r="Y668" i="2"/>
  <c r="O640" i="2"/>
  <c r="N640" i="2"/>
  <c r="N604" i="2"/>
  <c r="O604" i="2"/>
  <c r="W589" i="2"/>
  <c r="X589" i="2"/>
  <c r="Y589" i="2"/>
  <c r="Y632" i="2"/>
  <c r="Y620" i="2"/>
  <c r="Y570" i="2"/>
  <c r="M702" i="2"/>
  <c r="N702" i="2" s="1"/>
  <c r="N696" i="2"/>
  <c r="O679" i="2"/>
  <c r="M671" i="2"/>
  <c r="X657" i="2"/>
  <c r="M655" i="2"/>
  <c r="N655" i="2" s="1"/>
  <c r="M654" i="2"/>
  <c r="X650" i="2"/>
  <c r="X634" i="2"/>
  <c r="W634" i="2"/>
  <c r="W632" i="2"/>
  <c r="W609" i="2"/>
  <c r="X609" i="2"/>
  <c r="Y609" i="2"/>
  <c r="X608" i="2"/>
  <c r="W608" i="2"/>
  <c r="M606" i="2"/>
  <c r="X604" i="2"/>
  <c r="Y604" i="2"/>
  <c r="W585" i="2"/>
  <c r="Y585" i="2"/>
  <c r="X585" i="2"/>
  <c r="W563" i="2"/>
  <c r="Y563" i="2"/>
  <c r="X563" i="2"/>
  <c r="Y546" i="2"/>
  <c r="N779" i="2"/>
  <c r="N776" i="2"/>
  <c r="N763" i="2"/>
  <c r="N760" i="2"/>
  <c r="N747" i="2"/>
  <c r="N744" i="2"/>
  <c r="N731" i="2"/>
  <c r="O716" i="2"/>
  <c r="N681" i="2"/>
  <c r="M674" i="2"/>
  <c r="N674" i="2" s="1"/>
  <c r="O659" i="2"/>
  <c r="O653" i="2"/>
  <c r="X628" i="2"/>
  <c r="M623" i="2"/>
  <c r="N623" i="2" s="1"/>
  <c r="O614" i="2"/>
  <c r="O613" i="2"/>
  <c r="X600" i="2"/>
  <c r="Y600" i="2"/>
  <c r="W600" i="2"/>
  <c r="Y599" i="2"/>
  <c r="W599" i="2"/>
  <c r="X592" i="2"/>
  <c r="W592" i="2"/>
  <c r="Y592" i="2"/>
  <c r="Y569" i="2"/>
  <c r="W569" i="2"/>
  <c r="X569" i="2"/>
  <c r="M585" i="2"/>
  <c r="Y539" i="2"/>
  <c r="Y649" i="2"/>
  <c r="Z649" i="2" s="1"/>
  <c r="X639" i="2"/>
  <c r="Y639" i="2"/>
  <c r="Y638" i="2"/>
  <c r="W638" i="2"/>
  <c r="O635" i="2"/>
  <c r="N635" i="2"/>
  <c r="Y619" i="2"/>
  <c r="X619" i="2"/>
  <c r="W605" i="2"/>
  <c r="X605" i="2"/>
  <c r="W601" i="2"/>
  <c r="Y601" i="2"/>
  <c r="Y594" i="2"/>
  <c r="W594" i="2"/>
  <c r="X580" i="2"/>
  <c r="Y580" i="2"/>
  <c r="W580" i="2"/>
  <c r="M727" i="2"/>
  <c r="N727" i="2" s="1"/>
  <c r="N725" i="2"/>
  <c r="N714" i="2"/>
  <c r="M695" i="2"/>
  <c r="N695" i="2" s="1"/>
  <c r="N693" i="2"/>
  <c r="N680" i="2"/>
  <c r="O675" i="2"/>
  <c r="O669" i="2"/>
  <c r="N666" i="2"/>
  <c r="M658" i="2"/>
  <c r="N658" i="2" s="1"/>
  <c r="M657" i="2"/>
  <c r="M633" i="2"/>
  <c r="N633" i="2" s="1"/>
  <c r="O630" i="2"/>
  <c r="O627" i="2"/>
  <c r="N627" i="2"/>
  <c r="X620" i="2"/>
  <c r="W620" i="2"/>
  <c r="M617" i="2"/>
  <c r="N617" i="2" s="1"/>
  <c r="X602" i="2"/>
  <c r="W602" i="2"/>
  <c r="Y602" i="2"/>
  <c r="W590" i="2"/>
  <c r="X590" i="2"/>
  <c r="Y590" i="2"/>
  <c r="Y567" i="2"/>
  <c r="W567" i="2"/>
  <c r="X567" i="2"/>
  <c r="N771" i="2"/>
  <c r="N768" i="2"/>
  <c r="N755" i="2"/>
  <c r="N752" i="2"/>
  <c r="N739" i="2"/>
  <c r="N736" i="2"/>
  <c r="N697" i="2"/>
  <c r="N646" i="2"/>
  <c r="O632" i="2"/>
  <c r="M631" i="2"/>
  <c r="M629" i="2"/>
  <c r="N629" i="2" s="1"/>
  <c r="M628" i="2"/>
  <c r="N628" i="2" s="1"/>
  <c r="O618" i="2"/>
  <c r="W613" i="2"/>
  <c r="Y613" i="2"/>
  <c r="X613" i="2"/>
  <c r="X612" i="2"/>
  <c r="W612" i="2"/>
  <c r="Y612" i="2"/>
  <c r="Y611" i="2"/>
  <c r="W611" i="2"/>
  <c r="M605" i="2"/>
  <c r="N605" i="2" s="1"/>
  <c r="O601" i="2"/>
  <c r="Y595" i="2"/>
  <c r="W595" i="2"/>
  <c r="X595" i="2"/>
  <c r="O586" i="2"/>
  <c r="M583" i="2"/>
  <c r="X578" i="2"/>
  <c r="Y578" i="2"/>
  <c r="W578" i="2"/>
  <c r="O577" i="2"/>
  <c r="W571" i="2"/>
  <c r="Y571" i="2"/>
  <c r="X571" i="2"/>
  <c r="W547" i="2"/>
  <c r="Y547" i="2"/>
  <c r="X547" i="2"/>
  <c r="Y573" i="2"/>
  <c r="Y586" i="2"/>
  <c r="Y562" i="2"/>
  <c r="Y554" i="2"/>
  <c r="Y564" i="2"/>
  <c r="M626" i="2"/>
  <c r="N626" i="2" s="1"/>
  <c r="M625" i="2"/>
  <c r="Y614" i="2"/>
  <c r="X614" i="2"/>
  <c r="M610" i="2"/>
  <c r="N610" i="2" s="1"/>
  <c r="W606" i="2"/>
  <c r="X606" i="2"/>
  <c r="Y603" i="2"/>
  <c r="X603" i="2"/>
  <c r="W603" i="2"/>
  <c r="W597" i="2"/>
  <c r="Y597" i="2"/>
  <c r="X597" i="2"/>
  <c r="X596" i="2"/>
  <c r="W596" i="2"/>
  <c r="Y581" i="2"/>
  <c r="W565" i="2"/>
  <c r="X565" i="2"/>
  <c r="Y565" i="2"/>
  <c r="W555" i="2"/>
  <c r="Y555" i="2"/>
  <c r="X555" i="2"/>
  <c r="O773" i="2"/>
  <c r="O757" i="2"/>
  <c r="O741" i="2"/>
  <c r="O722" i="2"/>
  <c r="O696" i="2"/>
  <c r="N692" i="2"/>
  <c r="O690" i="2"/>
  <c r="N684" i="2"/>
  <c r="N679" i="2"/>
  <c r="N667" i="2"/>
  <c r="N665" i="2"/>
  <c r="M662" i="2"/>
  <c r="N662" i="2" s="1"/>
  <c r="W657" i="2"/>
  <c r="W650" i="2"/>
  <c r="M649" i="2"/>
  <c r="N649" i="2" s="1"/>
  <c r="O645" i="2"/>
  <c r="Y634" i="2"/>
  <c r="X632" i="2"/>
  <c r="Y628" i="2"/>
  <c r="N620" i="2"/>
  <c r="X616" i="2"/>
  <c r="Y616" i="2"/>
  <c r="W616" i="2"/>
  <c r="Y608" i="2"/>
  <c r="W604" i="2"/>
  <c r="Y591" i="2"/>
  <c r="X591" i="2"/>
  <c r="W591" i="2"/>
  <c r="X588" i="2"/>
  <c r="Y588" i="2"/>
  <c r="W588" i="2"/>
  <c r="N726" i="2"/>
  <c r="N694" i="2"/>
  <c r="N636" i="2"/>
  <c r="N616" i="2"/>
  <c r="O597" i="2"/>
  <c r="X586" i="2"/>
  <c r="Y583" i="2"/>
  <c r="W583" i="2"/>
  <c r="X574" i="2"/>
  <c r="Y574" i="2"/>
  <c r="W574" i="2"/>
  <c r="W573" i="2"/>
  <c r="X573" i="2"/>
  <c r="X568" i="2"/>
  <c r="Y568" i="2"/>
  <c r="O566" i="2"/>
  <c r="X556" i="2"/>
  <c r="Y556" i="2"/>
  <c r="W556" i="2"/>
  <c r="Y553" i="2"/>
  <c r="W553" i="2"/>
  <c r="O552" i="2"/>
  <c r="N552" i="2"/>
  <c r="W536" i="2"/>
  <c r="X536" i="2"/>
  <c r="Y536" i="2"/>
  <c r="Y533" i="2"/>
  <c r="W533" i="2"/>
  <c r="X533" i="2"/>
  <c r="X531" i="2"/>
  <c r="Y531" i="2"/>
  <c r="W531" i="2"/>
  <c r="W529" i="2"/>
  <c r="X529" i="2"/>
  <c r="Y529" i="2"/>
  <c r="W524" i="2"/>
  <c r="X524" i="2"/>
  <c r="Y524" i="2"/>
  <c r="Y521" i="2"/>
  <c r="W521" i="2"/>
  <c r="X521" i="2"/>
  <c r="Y491" i="2"/>
  <c r="X491" i="2"/>
  <c r="W491" i="2"/>
  <c r="M553" i="2"/>
  <c r="W549" i="2"/>
  <c r="Y549" i="2"/>
  <c r="W544" i="2"/>
  <c r="X544" i="2"/>
  <c r="Y544" i="2"/>
  <c r="X542" i="2"/>
  <c r="Y542" i="2"/>
  <c r="W542" i="2"/>
  <c r="O531" i="2"/>
  <c r="N531" i="2"/>
  <c r="M509" i="2"/>
  <c r="N509" i="2" s="1"/>
  <c r="X507" i="2"/>
  <c r="W507" i="2"/>
  <c r="Y507" i="2"/>
  <c r="X501" i="2"/>
  <c r="Y501" i="2"/>
  <c r="W501" i="2"/>
  <c r="Y461" i="2"/>
  <c r="M619" i="2"/>
  <c r="N619" i="2" s="1"/>
  <c r="O615" i="2"/>
  <c r="M607" i="2"/>
  <c r="N607" i="2" s="1"/>
  <c r="M603" i="2"/>
  <c r="N603" i="2" s="1"/>
  <c r="M594" i="2"/>
  <c r="M590" i="2"/>
  <c r="O589" i="2"/>
  <c r="N588" i="2"/>
  <c r="X576" i="2"/>
  <c r="W576" i="2"/>
  <c r="Y576" i="2"/>
  <c r="Y575" i="2"/>
  <c r="W575" i="2"/>
  <c r="X570" i="2"/>
  <c r="W570" i="2"/>
  <c r="X564" i="2"/>
  <c r="W564" i="2"/>
  <c r="N556" i="2"/>
  <c r="O556" i="2"/>
  <c r="X554" i="2"/>
  <c r="W554" i="2"/>
  <c r="Y550" i="2"/>
  <c r="X550" i="2"/>
  <c r="W527" i="2"/>
  <c r="Y527" i="2"/>
  <c r="X527" i="2"/>
  <c r="X518" i="2"/>
  <c r="W518" i="2"/>
  <c r="Y518" i="2"/>
  <c r="Y514" i="2"/>
  <c r="W514" i="2"/>
  <c r="X514" i="2"/>
  <c r="M513" i="2"/>
  <c r="N513" i="2" s="1"/>
  <c r="X499" i="2"/>
  <c r="Y499" i="2"/>
  <c r="W499" i="2"/>
  <c r="Y482" i="2"/>
  <c r="M622" i="2"/>
  <c r="N622" i="2" s="1"/>
  <c r="Y598" i="2"/>
  <c r="Z598" i="2" s="1"/>
  <c r="M591" i="2"/>
  <c r="O587" i="2"/>
  <c r="M581" i="2"/>
  <c r="N581" i="2" s="1"/>
  <c r="Y577" i="2"/>
  <c r="W577" i="2"/>
  <c r="M573" i="2"/>
  <c r="N573" i="2" s="1"/>
  <c r="N568" i="2"/>
  <c r="Y561" i="2"/>
  <c r="W561" i="2"/>
  <c r="O560" i="2"/>
  <c r="N560" i="2"/>
  <c r="X551" i="2"/>
  <c r="Y551" i="2"/>
  <c r="W551" i="2"/>
  <c r="X539" i="2"/>
  <c r="W539" i="2"/>
  <c r="X534" i="2"/>
  <c r="W534" i="2"/>
  <c r="Y534" i="2"/>
  <c r="Y530" i="2"/>
  <c r="W530" i="2"/>
  <c r="X530" i="2"/>
  <c r="O527" i="2"/>
  <c r="N527" i="2"/>
  <c r="Y522" i="2"/>
  <c r="X522" i="2"/>
  <c r="W522" i="2"/>
  <c r="Y515" i="2"/>
  <c r="W487" i="2"/>
  <c r="Y487" i="2"/>
  <c r="X487" i="2"/>
  <c r="Y485" i="2"/>
  <c r="M561" i="2"/>
  <c r="N561" i="2" s="1"/>
  <c r="W557" i="2"/>
  <c r="Y557" i="2"/>
  <c r="W552" i="2"/>
  <c r="X552" i="2"/>
  <c r="Y552" i="2"/>
  <c r="M544" i="2"/>
  <c r="N544" i="2" s="1"/>
  <c r="X540" i="2"/>
  <c r="W540" i="2"/>
  <c r="Y540" i="2"/>
  <c r="X537" i="2"/>
  <c r="W537" i="2"/>
  <c r="Y537" i="2"/>
  <c r="Y519" i="2"/>
  <c r="W516" i="2"/>
  <c r="Y516" i="2"/>
  <c r="X516" i="2"/>
  <c r="X512" i="2"/>
  <c r="Y512" i="2"/>
  <c r="W512" i="2"/>
  <c r="X510" i="2"/>
  <c r="Y510" i="2"/>
  <c r="W510" i="2"/>
  <c r="Y497" i="2"/>
  <c r="W490" i="2"/>
  <c r="Y490" i="2"/>
  <c r="X490" i="2"/>
  <c r="O643" i="2"/>
  <c r="N641" i="2"/>
  <c r="O621" i="2"/>
  <c r="N618" i="2"/>
  <c r="N601" i="2"/>
  <c r="N600" i="2"/>
  <c r="O600" i="2"/>
  <c r="W579" i="2"/>
  <c r="Y579" i="2"/>
  <c r="M575" i="2"/>
  <c r="N575" i="2" s="1"/>
  <c r="W566" i="2"/>
  <c r="Y566" i="2"/>
  <c r="X562" i="2"/>
  <c r="W562" i="2"/>
  <c r="Y558" i="2"/>
  <c r="X558" i="2"/>
  <c r="X548" i="2"/>
  <c r="Y548" i="2"/>
  <c r="W548" i="2"/>
  <c r="Y545" i="2"/>
  <c r="W545" i="2"/>
  <c r="W519" i="2"/>
  <c r="X519" i="2"/>
  <c r="M510" i="2"/>
  <c r="N510" i="2" s="1"/>
  <c r="W502" i="2"/>
  <c r="X502" i="2"/>
  <c r="Y502" i="2"/>
  <c r="W500" i="2"/>
  <c r="Y500" i="2"/>
  <c r="X500" i="2"/>
  <c r="X572" i="2"/>
  <c r="Y572" i="2"/>
  <c r="W572" i="2"/>
  <c r="O570" i="2"/>
  <c r="X559" i="2"/>
  <c r="Y559" i="2"/>
  <c r="W559" i="2"/>
  <c r="W543" i="2"/>
  <c r="X543" i="2"/>
  <c r="Y543" i="2"/>
  <c r="Y541" i="2"/>
  <c r="W541" i="2"/>
  <c r="X541" i="2"/>
  <c r="W535" i="2"/>
  <c r="Y535" i="2"/>
  <c r="M532" i="2"/>
  <c r="Y523" i="2"/>
  <c r="Y506" i="2"/>
  <c r="X506" i="2"/>
  <c r="W506" i="2"/>
  <c r="Y587" i="2"/>
  <c r="X587" i="2"/>
  <c r="X584" i="2"/>
  <c r="Y584" i="2"/>
  <c r="W584" i="2"/>
  <c r="X582" i="2"/>
  <c r="Y582" i="2"/>
  <c r="W581" i="2"/>
  <c r="X581" i="2"/>
  <c r="N577" i="2"/>
  <c r="W560" i="2"/>
  <c r="X560" i="2"/>
  <c r="Y560" i="2"/>
  <c r="N548" i="2"/>
  <c r="O548" i="2"/>
  <c r="X546" i="2"/>
  <c r="W546" i="2"/>
  <c r="M543" i="2"/>
  <c r="N543" i="2" s="1"/>
  <c r="X538" i="2"/>
  <c r="Y538" i="2"/>
  <c r="W538" i="2"/>
  <c r="Y509" i="2"/>
  <c r="X509" i="2"/>
  <c r="W509" i="2"/>
  <c r="Y498" i="2"/>
  <c r="W498" i="2"/>
  <c r="X498" i="2"/>
  <c r="W495" i="2"/>
  <c r="Y495" i="2"/>
  <c r="X495" i="2"/>
  <c r="Y493" i="2"/>
  <c r="N580" i="2"/>
  <c r="O569" i="2"/>
  <c r="O563" i="2"/>
  <c r="O555" i="2"/>
  <c r="O547" i="2"/>
  <c r="X532" i="2"/>
  <c r="N522" i="2"/>
  <c r="O522" i="2"/>
  <c r="W513" i="2"/>
  <c r="W511" i="2"/>
  <c r="Y511" i="2"/>
  <c r="W508" i="2"/>
  <c r="X508" i="2"/>
  <c r="O502" i="2"/>
  <c r="X492" i="2"/>
  <c r="W492" i="2"/>
  <c r="O491" i="2"/>
  <c r="N488" i="2"/>
  <c r="O488" i="2"/>
  <c r="M481" i="2"/>
  <c r="N481" i="2" s="1"/>
  <c r="X472" i="2"/>
  <c r="Y472" i="2"/>
  <c r="W472" i="2"/>
  <c r="Y471" i="2"/>
  <c r="X471" i="2"/>
  <c r="M467" i="2"/>
  <c r="N467" i="2" s="1"/>
  <c r="O454" i="2"/>
  <c r="X452" i="2"/>
  <c r="Y452" i="2"/>
  <c r="W452" i="2"/>
  <c r="Y430" i="2"/>
  <c r="W423" i="2"/>
  <c r="X423" i="2"/>
  <c r="Y423" i="2"/>
  <c r="Y458" i="2"/>
  <c r="Y460" i="2"/>
  <c r="Y417" i="2"/>
  <c r="Y484" i="2"/>
  <c r="Z484" i="2" s="1"/>
  <c r="N571" i="2"/>
  <c r="N540" i="2"/>
  <c r="O517" i="2"/>
  <c r="W493" i="2"/>
  <c r="X493" i="2"/>
  <c r="N492" i="2"/>
  <c r="W485" i="2"/>
  <c r="X485" i="2"/>
  <c r="W482" i="2"/>
  <c r="X482" i="2"/>
  <c r="Y475" i="2"/>
  <c r="W475" i="2"/>
  <c r="X475" i="2"/>
  <c r="Y455" i="2"/>
  <c r="W455" i="2"/>
  <c r="X455" i="2"/>
  <c r="W449" i="2"/>
  <c r="X449" i="2"/>
  <c r="Y449" i="2"/>
  <c r="Y437" i="2"/>
  <c r="Y431" i="2"/>
  <c r="W431" i="2"/>
  <c r="X431" i="2"/>
  <c r="O571" i="2"/>
  <c r="M562" i="2"/>
  <c r="N562" i="2" s="1"/>
  <c r="M554" i="2"/>
  <c r="N554" i="2" s="1"/>
  <c r="M546" i="2"/>
  <c r="N546" i="2" s="1"/>
  <c r="M545" i="2"/>
  <c r="N545" i="2" s="1"/>
  <c r="M536" i="2"/>
  <c r="O535" i="2"/>
  <c r="O519" i="2"/>
  <c r="O516" i="2"/>
  <c r="W494" i="2"/>
  <c r="X494" i="2"/>
  <c r="Y494" i="2"/>
  <c r="O492" i="2"/>
  <c r="W489" i="2"/>
  <c r="Y489" i="2"/>
  <c r="X486" i="2"/>
  <c r="Y486" i="2"/>
  <c r="X468" i="2"/>
  <c r="Y468" i="2"/>
  <c r="W468" i="2"/>
  <c r="W465" i="2"/>
  <c r="X465" i="2"/>
  <c r="Y465" i="2"/>
  <c r="W461" i="2"/>
  <c r="X461" i="2"/>
  <c r="N460" i="2"/>
  <c r="O460" i="2"/>
  <c r="X456" i="2"/>
  <c r="Y456" i="2"/>
  <c r="W456" i="2"/>
  <c r="Y453" i="2"/>
  <c r="W441" i="2"/>
  <c r="X441" i="2"/>
  <c r="Y441" i="2"/>
  <c r="X427" i="2"/>
  <c r="Y427" i="2"/>
  <c r="W427" i="2"/>
  <c r="O534" i="2"/>
  <c r="X528" i="2"/>
  <c r="Y528" i="2"/>
  <c r="X526" i="2"/>
  <c r="Y526" i="2"/>
  <c r="Y525" i="2"/>
  <c r="X525" i="2"/>
  <c r="X523" i="2"/>
  <c r="W523" i="2"/>
  <c r="O515" i="2"/>
  <c r="O511" i="2"/>
  <c r="N511" i="2"/>
  <c r="Y505" i="2"/>
  <c r="W505" i="2"/>
  <c r="W503" i="2"/>
  <c r="X503" i="2"/>
  <c r="Y503" i="2"/>
  <c r="N497" i="2"/>
  <c r="O489" i="2"/>
  <c r="Y483" i="2"/>
  <c r="X483" i="2"/>
  <c r="W483" i="2"/>
  <c r="Y480" i="2"/>
  <c r="X480" i="2"/>
  <c r="W480" i="2"/>
  <c r="W473" i="2"/>
  <c r="X473" i="2"/>
  <c r="Y473" i="2"/>
  <c r="Y466" i="2"/>
  <c r="Y450" i="2"/>
  <c r="N614" i="2"/>
  <c r="O612" i="2"/>
  <c r="N598" i="2"/>
  <c r="O579" i="2"/>
  <c r="N564" i="2"/>
  <c r="N534" i="2"/>
  <c r="M533" i="2"/>
  <c r="N533" i="2" s="1"/>
  <c r="M512" i="2"/>
  <c r="N512" i="2" s="1"/>
  <c r="O508" i="2"/>
  <c r="N508" i="2"/>
  <c r="W504" i="2"/>
  <c r="Y504" i="2"/>
  <c r="O493" i="2"/>
  <c r="N493" i="2"/>
  <c r="X476" i="2"/>
  <c r="W476" i="2"/>
  <c r="Y476" i="2"/>
  <c r="W469" i="2"/>
  <c r="Y469" i="2"/>
  <c r="Y459" i="2"/>
  <c r="X459" i="2"/>
  <c r="W459" i="2"/>
  <c r="O458" i="2"/>
  <c r="Y454" i="2"/>
  <c r="X448" i="2"/>
  <c r="Y448" i="2"/>
  <c r="W448" i="2"/>
  <c r="Y445" i="2"/>
  <c r="W438" i="2"/>
  <c r="Y438" i="2"/>
  <c r="X438" i="2"/>
  <c r="Y433" i="2"/>
  <c r="N602" i="2"/>
  <c r="N586" i="2"/>
  <c r="O584" i="2"/>
  <c r="N572" i="2"/>
  <c r="N570" i="2"/>
  <c r="N566" i="2"/>
  <c r="O542" i="2"/>
  <c r="N541" i="2"/>
  <c r="Y532" i="2"/>
  <c r="M528" i="2"/>
  <c r="N528" i="2" s="1"/>
  <c r="O524" i="2"/>
  <c r="N524" i="2"/>
  <c r="O523" i="2"/>
  <c r="W520" i="2"/>
  <c r="Y520" i="2"/>
  <c r="Y517" i="2"/>
  <c r="W517" i="2"/>
  <c r="X515" i="2"/>
  <c r="W515" i="2"/>
  <c r="Y513" i="2"/>
  <c r="N506" i="2"/>
  <c r="O506" i="2"/>
  <c r="O501" i="2"/>
  <c r="O500" i="2"/>
  <c r="W496" i="2"/>
  <c r="Y496" i="2"/>
  <c r="W488" i="2"/>
  <c r="Y488" i="2"/>
  <c r="X488" i="2"/>
  <c r="Y477" i="2"/>
  <c r="W474" i="2"/>
  <c r="Y474" i="2"/>
  <c r="X474" i="2"/>
  <c r="O473" i="2"/>
  <c r="W470" i="2"/>
  <c r="X470" i="2"/>
  <c r="Y470" i="2"/>
  <c r="Y463" i="2"/>
  <c r="W463" i="2"/>
  <c r="X463" i="2"/>
  <c r="W462" i="2"/>
  <c r="Y462" i="2"/>
  <c r="W457" i="2"/>
  <c r="X457" i="2"/>
  <c r="Y457" i="2"/>
  <c r="O450" i="2"/>
  <c r="M447" i="2"/>
  <c r="N447" i="2" s="1"/>
  <c r="N587" i="2"/>
  <c r="N584" i="2"/>
  <c r="O580" i="2"/>
  <c r="M578" i="2"/>
  <c r="N563" i="2"/>
  <c r="N555" i="2"/>
  <c r="N547" i="2"/>
  <c r="W532" i="2"/>
  <c r="M529" i="2"/>
  <c r="N529" i="2" s="1"/>
  <c r="M526" i="2"/>
  <c r="N526" i="2" s="1"/>
  <c r="M525" i="2"/>
  <c r="N525" i="2" s="1"/>
  <c r="N523" i="2"/>
  <c r="X513" i="2"/>
  <c r="X511" i="2"/>
  <c r="Y508" i="2"/>
  <c r="N503" i="2"/>
  <c r="O503" i="2"/>
  <c r="N502" i="2"/>
  <c r="X497" i="2"/>
  <c r="M495" i="2"/>
  <c r="N495" i="2" s="1"/>
  <c r="Y492" i="2"/>
  <c r="X481" i="2"/>
  <c r="Y481" i="2"/>
  <c r="W477" i="2"/>
  <c r="X477" i="2"/>
  <c r="W471" i="2"/>
  <c r="Y467" i="2"/>
  <c r="W467" i="2"/>
  <c r="X467" i="2"/>
  <c r="O462" i="2"/>
  <c r="O457" i="2"/>
  <c r="N457" i="2"/>
  <c r="X436" i="2"/>
  <c r="Y436" i="2"/>
  <c r="W436" i="2"/>
  <c r="N521" i="2"/>
  <c r="N518" i="2"/>
  <c r="N505" i="2"/>
  <c r="N500" i="2"/>
  <c r="N491" i="2"/>
  <c r="N484" i="2"/>
  <c r="M474" i="2"/>
  <c r="X460" i="2"/>
  <c r="W460" i="2"/>
  <c r="W446" i="2"/>
  <c r="Y446" i="2"/>
  <c r="M487" i="2"/>
  <c r="N487" i="2" s="1"/>
  <c r="M475" i="2"/>
  <c r="N475" i="2" s="1"/>
  <c r="N473" i="2"/>
  <c r="W466" i="2"/>
  <c r="X466" i="2"/>
  <c r="W458" i="2"/>
  <c r="X451" i="2"/>
  <c r="W450" i="2"/>
  <c r="X450" i="2"/>
  <c r="Y447" i="2"/>
  <c r="W447" i="2"/>
  <c r="X447" i="2"/>
  <c r="O445" i="2"/>
  <c r="N445" i="2"/>
  <c r="O436" i="2"/>
  <c r="X432" i="2"/>
  <c r="Y432" i="2"/>
  <c r="W430" i="2"/>
  <c r="X430" i="2"/>
  <c r="M496" i="2"/>
  <c r="N496" i="2" s="1"/>
  <c r="O486" i="2"/>
  <c r="M483" i="2"/>
  <c r="N483" i="2" s="1"/>
  <c r="O461" i="2"/>
  <c r="N461" i="2"/>
  <c r="W453" i="2"/>
  <c r="X453" i="2"/>
  <c r="W442" i="2"/>
  <c r="Y442" i="2"/>
  <c r="X440" i="2"/>
  <c r="Y440" i="2"/>
  <c r="W440" i="2"/>
  <c r="Y439" i="2"/>
  <c r="W439" i="2"/>
  <c r="O437" i="2"/>
  <c r="N437" i="2"/>
  <c r="X419" i="2"/>
  <c r="W419" i="2"/>
  <c r="Y419" i="2"/>
  <c r="M482" i="2"/>
  <c r="N482" i="2" s="1"/>
  <c r="X479" i="2"/>
  <c r="Y479" i="2"/>
  <c r="N462" i="2"/>
  <c r="W454" i="2"/>
  <c r="X454" i="2"/>
  <c r="Y451" i="2"/>
  <c r="Y443" i="2"/>
  <c r="W443" i="2"/>
  <c r="X443" i="2"/>
  <c r="O438" i="2"/>
  <c r="W434" i="2"/>
  <c r="Y434" i="2"/>
  <c r="W433" i="2"/>
  <c r="X433" i="2"/>
  <c r="W420" i="2"/>
  <c r="X420" i="2"/>
  <c r="Y420" i="2"/>
  <c r="Y415" i="2"/>
  <c r="M504" i="2"/>
  <c r="N504" i="2" s="1"/>
  <c r="Y478" i="2"/>
  <c r="Z478" i="2" s="1"/>
  <c r="O471" i="2"/>
  <c r="O469" i="2"/>
  <c r="N469" i="2"/>
  <c r="X464" i="2"/>
  <c r="Y464" i="2"/>
  <c r="M459" i="2"/>
  <c r="Y435" i="2"/>
  <c r="W435" i="2"/>
  <c r="Y413" i="2"/>
  <c r="W413" i="2"/>
  <c r="X413" i="2"/>
  <c r="Y414" i="2"/>
  <c r="Y411" i="2"/>
  <c r="N520" i="2"/>
  <c r="N517" i="2"/>
  <c r="N501" i="2"/>
  <c r="N489" i="2"/>
  <c r="N480" i="2"/>
  <c r="O477" i="2"/>
  <c r="O465" i="2"/>
  <c r="N465" i="2"/>
  <c r="X444" i="2"/>
  <c r="Y444" i="2"/>
  <c r="M442" i="2"/>
  <c r="Y416" i="2"/>
  <c r="W416" i="2"/>
  <c r="X416" i="2"/>
  <c r="N458" i="2"/>
  <c r="N454" i="2"/>
  <c r="W445" i="2"/>
  <c r="X445" i="2"/>
  <c r="M443" i="2"/>
  <c r="N443" i="2" s="1"/>
  <c r="W437" i="2"/>
  <c r="X437" i="2"/>
  <c r="M434" i="2"/>
  <c r="N434" i="2" s="1"/>
  <c r="W418" i="2"/>
  <c r="Y418" i="2"/>
  <c r="X418" i="2"/>
  <c r="N485" i="2"/>
  <c r="N478" i="2"/>
  <c r="N466" i="2"/>
  <c r="O453" i="2"/>
  <c r="N450" i="2"/>
  <c r="X422" i="2"/>
  <c r="Y422" i="2"/>
  <c r="X405" i="2"/>
  <c r="W405" i="2"/>
  <c r="Y405" i="2"/>
  <c r="X401" i="2"/>
  <c r="Y401" i="2"/>
  <c r="W401" i="2"/>
  <c r="N396" i="2"/>
  <c r="O396" i="2"/>
  <c r="Y391" i="2"/>
  <c r="W391" i="2"/>
  <c r="X391" i="2"/>
  <c r="X367" i="2"/>
  <c r="Y367" i="2"/>
  <c r="W367" i="2"/>
  <c r="N494" i="2"/>
  <c r="N470" i="2"/>
  <c r="O449" i="2"/>
  <c r="N446" i="2"/>
  <c r="M439" i="2"/>
  <c r="N439" i="2" s="1"/>
  <c r="M435" i="2"/>
  <c r="N435" i="2" s="1"/>
  <c r="M427" i="2"/>
  <c r="M425" i="2"/>
  <c r="N425" i="2" s="1"/>
  <c r="N414" i="2"/>
  <c r="Y388" i="2"/>
  <c r="W388" i="2"/>
  <c r="X388" i="2"/>
  <c r="X385" i="2"/>
  <c r="W385" i="2"/>
  <c r="Y385" i="2"/>
  <c r="W370" i="2"/>
  <c r="X370" i="2"/>
  <c r="Y370" i="2"/>
  <c r="Y421" i="2"/>
  <c r="X421" i="2"/>
  <c r="O418" i="2"/>
  <c r="O416" i="2"/>
  <c r="O415" i="2"/>
  <c r="O414" i="2"/>
  <c r="Y412" i="2"/>
  <c r="X411" i="2"/>
  <c r="W411" i="2"/>
  <c r="Y407" i="2"/>
  <c r="X402" i="2"/>
  <c r="Y402" i="2"/>
  <c r="W402" i="2"/>
  <c r="O383" i="2"/>
  <c r="Y368" i="2"/>
  <c r="W368" i="2"/>
  <c r="X368" i="2"/>
  <c r="X361" i="2"/>
  <c r="W361" i="2"/>
  <c r="Y361" i="2"/>
  <c r="Y377" i="2"/>
  <c r="Y362" i="2"/>
  <c r="Y358" i="2"/>
  <c r="N486" i="2"/>
  <c r="O441" i="2"/>
  <c r="N438" i="2"/>
  <c r="N416" i="2"/>
  <c r="W399" i="2"/>
  <c r="X399" i="2"/>
  <c r="Y399" i="2"/>
  <c r="W394" i="2"/>
  <c r="X394" i="2"/>
  <c r="Y394" i="2"/>
  <c r="W392" i="2"/>
  <c r="X392" i="2"/>
  <c r="Y392" i="2"/>
  <c r="X389" i="2"/>
  <c r="W389" i="2"/>
  <c r="Y389" i="2"/>
  <c r="Y429" i="2"/>
  <c r="Z429" i="2" s="1"/>
  <c r="W428" i="2"/>
  <c r="X428" i="2"/>
  <c r="Y428" i="2"/>
  <c r="W426" i="2"/>
  <c r="Y426" i="2"/>
  <c r="X425" i="2"/>
  <c r="Y425" i="2"/>
  <c r="Y424" i="2"/>
  <c r="X424" i="2"/>
  <c r="W412" i="2"/>
  <c r="M411" i="2"/>
  <c r="N411" i="2" s="1"/>
  <c r="X403" i="2"/>
  <c r="Y403" i="2"/>
  <c r="W403" i="2"/>
  <c r="Y395" i="2"/>
  <c r="X369" i="2"/>
  <c r="W369" i="2"/>
  <c r="Y369" i="2"/>
  <c r="O367" i="2"/>
  <c r="M455" i="2"/>
  <c r="N455" i="2" s="1"/>
  <c r="M451" i="2"/>
  <c r="O433" i="2"/>
  <c r="W386" i="2"/>
  <c r="X386" i="2"/>
  <c r="Y386" i="2"/>
  <c r="W382" i="2"/>
  <c r="X382" i="2"/>
  <c r="Y382" i="2"/>
  <c r="Y371" i="2"/>
  <c r="X400" i="2"/>
  <c r="Y400" i="2"/>
  <c r="W400" i="2"/>
  <c r="Y398" i="2"/>
  <c r="W393" i="2"/>
  <c r="X393" i="2"/>
  <c r="Y393" i="2"/>
  <c r="W390" i="2"/>
  <c r="X390" i="2"/>
  <c r="Y390" i="2"/>
  <c r="X383" i="2"/>
  <c r="Y383" i="2"/>
  <c r="W383" i="2"/>
  <c r="Y372" i="2"/>
  <c r="W372" i="2"/>
  <c r="X372" i="2"/>
  <c r="X417" i="2"/>
  <c r="W417" i="2"/>
  <c r="W415" i="2"/>
  <c r="X414" i="2"/>
  <c r="W414" i="2"/>
  <c r="O413" i="2"/>
  <c r="O412" i="2"/>
  <c r="X410" i="2"/>
  <c r="Y410" i="2"/>
  <c r="X409" i="2"/>
  <c r="W409" i="2"/>
  <c r="Y409" i="2"/>
  <c r="W387" i="2"/>
  <c r="X387" i="2"/>
  <c r="Y387" i="2"/>
  <c r="W379" i="2"/>
  <c r="X379" i="2"/>
  <c r="Y379" i="2"/>
  <c r="Y374" i="2"/>
  <c r="X373" i="2"/>
  <c r="W373" i="2"/>
  <c r="Y373" i="2"/>
  <c r="O371" i="2"/>
  <c r="W366" i="2"/>
  <c r="X366" i="2"/>
  <c r="Y366" i="2"/>
  <c r="O362" i="2"/>
  <c r="N362" i="2"/>
  <c r="Y355" i="2"/>
  <c r="X355" i="2"/>
  <c r="Y354" i="2"/>
  <c r="X354" i="2"/>
  <c r="W354" i="2"/>
  <c r="O352" i="2"/>
  <c r="Y344" i="2"/>
  <c r="W343" i="2"/>
  <c r="Y343" i="2"/>
  <c r="X343" i="2"/>
  <c r="Y341" i="2"/>
  <c r="W341" i="2"/>
  <c r="X341" i="2"/>
  <c r="W336" i="2"/>
  <c r="X336" i="2"/>
  <c r="Y336" i="2"/>
  <c r="Y404" i="2"/>
  <c r="O397" i="2"/>
  <c r="N383" i="2"/>
  <c r="X381" i="2"/>
  <c r="W381" i="2"/>
  <c r="Y381" i="2"/>
  <c r="O374" i="2"/>
  <c r="O366" i="2"/>
  <c r="N366" i="2"/>
  <c r="N364" i="2"/>
  <c r="O363" i="2"/>
  <c r="W358" i="2"/>
  <c r="X358" i="2"/>
  <c r="O347" i="2"/>
  <c r="O343" i="2"/>
  <c r="N343" i="2"/>
  <c r="X331" i="2"/>
  <c r="W331" i="2"/>
  <c r="Y331" i="2"/>
  <c r="W327" i="2"/>
  <c r="X327" i="2"/>
  <c r="Y327" i="2"/>
  <c r="N428" i="2"/>
  <c r="O406" i="2"/>
  <c r="M399" i="2"/>
  <c r="N399" i="2" s="1"/>
  <c r="N395" i="2"/>
  <c r="O395" i="2"/>
  <c r="O390" i="2"/>
  <c r="M386" i="2"/>
  <c r="N386" i="2" s="1"/>
  <c r="O377" i="2"/>
  <c r="O364" i="2"/>
  <c r="W359" i="2"/>
  <c r="X359" i="2"/>
  <c r="Y359" i="2"/>
  <c r="X350" i="2"/>
  <c r="Y350" i="2"/>
  <c r="W345" i="2"/>
  <c r="X345" i="2"/>
  <c r="Y345" i="2"/>
  <c r="Y338" i="2"/>
  <c r="W338" i="2"/>
  <c r="X338" i="2"/>
  <c r="O426" i="2"/>
  <c r="N424" i="2"/>
  <c r="O402" i="2"/>
  <c r="O401" i="2"/>
  <c r="O400" i="2"/>
  <c r="M394" i="2"/>
  <c r="N394" i="2" s="1"/>
  <c r="N390" i="2"/>
  <c r="Y380" i="2"/>
  <c r="Z380" i="2" s="1"/>
  <c r="W371" i="2"/>
  <c r="M358" i="2"/>
  <c r="N358" i="2" s="1"/>
  <c r="Y356" i="2"/>
  <c r="W356" i="2"/>
  <c r="X356" i="2"/>
  <c r="W351" i="2"/>
  <c r="X351" i="2"/>
  <c r="Y351" i="2"/>
  <c r="Y333" i="2"/>
  <c r="W333" i="2"/>
  <c r="X333" i="2"/>
  <c r="Y360" i="2"/>
  <c r="X360" i="2"/>
  <c r="W360" i="2"/>
  <c r="W348" i="2"/>
  <c r="X348" i="2"/>
  <c r="Y348" i="2"/>
  <c r="W346" i="2"/>
  <c r="X346" i="2"/>
  <c r="Y346" i="2"/>
  <c r="X342" i="2"/>
  <c r="W342" i="2"/>
  <c r="Y342" i="2"/>
  <c r="O340" i="2"/>
  <c r="Y317" i="2"/>
  <c r="N413" i="2"/>
  <c r="W407" i="2"/>
  <c r="M405" i="2"/>
  <c r="N405" i="2" s="1"/>
  <c r="W398" i="2"/>
  <c r="X398" i="2"/>
  <c r="Y396" i="2"/>
  <c r="W396" i="2"/>
  <c r="X396" i="2"/>
  <c r="W395" i="2"/>
  <c r="Y384" i="2"/>
  <c r="W384" i="2"/>
  <c r="X384" i="2"/>
  <c r="O382" i="2"/>
  <c r="N382" i="2"/>
  <c r="Y376" i="2"/>
  <c r="W376" i="2"/>
  <c r="X376" i="2"/>
  <c r="X375" i="2"/>
  <c r="Y375" i="2"/>
  <c r="W375" i="2"/>
  <c r="M370" i="2"/>
  <c r="N370" i="2" s="1"/>
  <c r="N367" i="2"/>
  <c r="X365" i="2"/>
  <c r="W365" i="2"/>
  <c r="Y365" i="2"/>
  <c r="X364" i="2"/>
  <c r="W362" i="2"/>
  <c r="X362" i="2"/>
  <c r="O359" i="2"/>
  <c r="Y357" i="2"/>
  <c r="W357" i="2"/>
  <c r="X357" i="2"/>
  <c r="O325" i="2"/>
  <c r="N429" i="2"/>
  <c r="N419" i="2"/>
  <c r="W406" i="2"/>
  <c r="Y406" i="2"/>
  <c r="X397" i="2"/>
  <c r="Y397" i="2"/>
  <c r="O380" i="2"/>
  <c r="W374" i="2"/>
  <c r="O342" i="2"/>
  <c r="X339" i="2"/>
  <c r="W339" i="2"/>
  <c r="Y339" i="2"/>
  <c r="Y330" i="2"/>
  <c r="W330" i="2"/>
  <c r="X330" i="2"/>
  <c r="X326" i="2"/>
  <c r="Y326" i="2"/>
  <c r="W326" i="2"/>
  <c r="Y322" i="2"/>
  <c r="W322" i="2"/>
  <c r="X322" i="2"/>
  <c r="Y347" i="2"/>
  <c r="Y334" i="2"/>
  <c r="N421" i="2"/>
  <c r="Y408" i="2"/>
  <c r="Z408" i="2" s="1"/>
  <c r="X404" i="2"/>
  <c r="W378" i="2"/>
  <c r="X378" i="2"/>
  <c r="Y378" i="2"/>
  <c r="X377" i="2"/>
  <c r="Y364" i="2"/>
  <c r="W355" i="2"/>
  <c r="Y353" i="2"/>
  <c r="X353" i="2"/>
  <c r="Y349" i="2"/>
  <c r="X349" i="2"/>
  <c r="W349" i="2"/>
  <c r="W340" i="2"/>
  <c r="X340" i="2"/>
  <c r="Y340" i="2"/>
  <c r="O332" i="2"/>
  <c r="M356" i="2"/>
  <c r="O335" i="2"/>
  <c r="N335" i="2"/>
  <c r="W332" i="2"/>
  <c r="X332" i="2"/>
  <c r="Y332" i="2"/>
  <c r="X323" i="2"/>
  <c r="W323" i="2"/>
  <c r="X321" i="2"/>
  <c r="W321" i="2"/>
  <c r="Y321" i="2"/>
  <c r="Y303" i="2"/>
  <c r="W303" i="2"/>
  <c r="X303" i="2"/>
  <c r="X277" i="2"/>
  <c r="W277" i="2"/>
  <c r="Y277" i="2"/>
  <c r="X271" i="2"/>
  <c r="Y271" i="2"/>
  <c r="W271" i="2"/>
  <c r="N398" i="2"/>
  <c r="O379" i="2"/>
  <c r="N375" i="2"/>
  <c r="O350" i="2"/>
  <c r="O348" i="2"/>
  <c r="X337" i="2"/>
  <c r="O328" i="2"/>
  <c r="W315" i="2"/>
  <c r="X315" i="2"/>
  <c r="Y315" i="2"/>
  <c r="X293" i="2"/>
  <c r="W293" i="2"/>
  <c r="Y293" i="2"/>
  <c r="O291" i="2"/>
  <c r="W274" i="2"/>
  <c r="X274" i="2"/>
  <c r="Y274" i="2"/>
  <c r="N407" i="2"/>
  <c r="N363" i="2"/>
  <c r="N359" i="2"/>
  <c r="M345" i="2"/>
  <c r="N345" i="2" s="1"/>
  <c r="O339" i="2"/>
  <c r="O327" i="2"/>
  <c r="N326" i="2"/>
  <c r="N325" i="2"/>
  <c r="Y308" i="2"/>
  <c r="W308" i="2"/>
  <c r="X308" i="2"/>
  <c r="O306" i="2"/>
  <c r="N379" i="2"/>
  <c r="N340" i="2"/>
  <c r="Y337" i="2"/>
  <c r="O326" i="2"/>
  <c r="O323" i="2"/>
  <c r="X313" i="2"/>
  <c r="W313" i="2"/>
  <c r="Y313" i="2"/>
  <c r="M310" i="2"/>
  <c r="N310" i="2" s="1"/>
  <c r="W278" i="2"/>
  <c r="X278" i="2"/>
  <c r="Y278" i="2"/>
  <c r="M315" i="2"/>
  <c r="N315" i="2" s="1"/>
  <c r="Y312" i="2"/>
  <c r="X312" i="2"/>
  <c r="W312" i="2"/>
  <c r="X305" i="2"/>
  <c r="W305" i="2"/>
  <c r="Y305" i="2"/>
  <c r="Y301" i="2"/>
  <c r="W299" i="2"/>
  <c r="X299" i="2"/>
  <c r="Y299" i="2"/>
  <c r="M288" i="2"/>
  <c r="N352" i="2"/>
  <c r="O349" i="2"/>
  <c r="N347" i="2"/>
  <c r="W335" i="2"/>
  <c r="Y335" i="2"/>
  <c r="X334" i="2"/>
  <c r="W334" i="2"/>
  <c r="X329" i="2"/>
  <c r="Y329" i="2"/>
  <c r="W328" i="2"/>
  <c r="X328" i="2"/>
  <c r="Y328" i="2"/>
  <c r="W324" i="2"/>
  <c r="Y324" i="2"/>
  <c r="M312" i="2"/>
  <c r="X309" i="2"/>
  <c r="Y309" i="2"/>
  <c r="W309" i="2"/>
  <c r="M307" i="2"/>
  <c r="N307" i="2" s="1"/>
  <c r="Y300" i="2"/>
  <c r="W300" i="2"/>
  <c r="X300" i="2"/>
  <c r="X267" i="2"/>
  <c r="Y267" i="2"/>
  <c r="Y275" i="2"/>
  <c r="Y279" i="2"/>
  <c r="Y307" i="2"/>
  <c r="W267" i="2"/>
  <c r="Y310" i="2"/>
  <c r="N392" i="2"/>
  <c r="N391" i="2"/>
  <c r="N384" i="2"/>
  <c r="N378" i="2"/>
  <c r="M360" i="2"/>
  <c r="M357" i="2"/>
  <c r="N357" i="2" s="1"/>
  <c r="Y352" i="2"/>
  <c r="W347" i="2"/>
  <c r="X347" i="2"/>
  <c r="W344" i="2"/>
  <c r="N342" i="2"/>
  <c r="O331" i="2"/>
  <c r="W314" i="2"/>
  <c r="X314" i="2"/>
  <c r="Y314" i="2"/>
  <c r="W302" i="2"/>
  <c r="X302" i="2"/>
  <c r="Y302" i="2"/>
  <c r="Y284" i="2"/>
  <c r="W284" i="2"/>
  <c r="X284" i="2"/>
  <c r="N387" i="2"/>
  <c r="N371" i="2"/>
  <c r="Y363" i="2"/>
  <c r="Z363" i="2" s="1"/>
  <c r="W352" i="2"/>
  <c r="N346" i="2"/>
  <c r="O346" i="2"/>
  <c r="N332" i="2"/>
  <c r="Y325" i="2"/>
  <c r="Z325" i="2" s="1"/>
  <c r="Y323" i="2"/>
  <c r="W306" i="2"/>
  <c r="Y306" i="2"/>
  <c r="X306" i="2"/>
  <c r="M294" i="2"/>
  <c r="N294" i="2" s="1"/>
  <c r="X281" i="2"/>
  <c r="W281" i="2"/>
  <c r="Y281" i="2"/>
  <c r="O275" i="2"/>
  <c r="X297" i="2"/>
  <c r="W297" i="2"/>
  <c r="W295" i="2"/>
  <c r="W294" i="2"/>
  <c r="X294" i="2"/>
  <c r="X291" i="2"/>
  <c r="W290" i="2"/>
  <c r="X290" i="2"/>
  <c r="Y290" i="2"/>
  <c r="X287" i="2"/>
  <c r="Y287" i="2"/>
  <c r="X285" i="2"/>
  <c r="W283" i="2"/>
  <c r="X283" i="2"/>
  <c r="Y283" i="2"/>
  <c r="W282" i="2"/>
  <c r="Y280" i="2"/>
  <c r="W280" i="2"/>
  <c r="X280" i="2"/>
  <c r="W270" i="2"/>
  <c r="X270" i="2"/>
  <c r="X265" i="2"/>
  <c r="Y265" i="2"/>
  <c r="Y260" i="2"/>
  <c r="X259" i="2"/>
  <c r="Y259" i="2"/>
  <c r="W259" i="2"/>
  <c r="W255" i="2"/>
  <c r="X255" i="2"/>
  <c r="Y255" i="2"/>
  <c r="W254" i="2"/>
  <c r="X254" i="2"/>
  <c r="Y243" i="2"/>
  <c r="Y242" i="2"/>
  <c r="X242" i="2"/>
  <c r="W242" i="2"/>
  <c r="O317" i="2"/>
  <c r="W311" i="2"/>
  <c r="W298" i="2"/>
  <c r="Y296" i="2"/>
  <c r="W296" i="2"/>
  <c r="X296" i="2"/>
  <c r="Y272" i="2"/>
  <c r="M269" i="2"/>
  <c r="N269" i="2" s="1"/>
  <c r="O263" i="2"/>
  <c r="N263" i="2"/>
  <c r="X251" i="2"/>
  <c r="W251" i="2"/>
  <c r="Y251" i="2"/>
  <c r="W230" i="2"/>
  <c r="X230" i="2"/>
  <c r="Y230" i="2"/>
  <c r="N328" i="2"/>
  <c r="Y320" i="2"/>
  <c r="X320" i="2"/>
  <c r="Y319" i="2"/>
  <c r="Z319" i="2" s="1"/>
  <c r="W318" i="2"/>
  <c r="X318" i="2"/>
  <c r="Y318" i="2"/>
  <c r="W310" i="2"/>
  <c r="X310" i="2"/>
  <c r="X304" i="2"/>
  <c r="O301" i="2"/>
  <c r="Y288" i="2"/>
  <c r="Z288" i="2" s="1"/>
  <c r="M274" i="2"/>
  <c r="N274" i="2" s="1"/>
  <c r="Y266" i="2"/>
  <c r="W266" i="2"/>
  <c r="W260" i="2"/>
  <c r="O258" i="2"/>
  <c r="M257" i="2"/>
  <c r="N257" i="2" s="1"/>
  <c r="Y246" i="2"/>
  <c r="W246" i="2"/>
  <c r="X246" i="2"/>
  <c r="N344" i="2"/>
  <c r="N336" i="2"/>
  <c r="N333" i="2"/>
  <c r="O314" i="2"/>
  <c r="M290" i="2"/>
  <c r="N290" i="2" s="1"/>
  <c r="O287" i="2"/>
  <c r="O286" i="2"/>
  <c r="N286" i="2"/>
  <c r="O285" i="2"/>
  <c r="O282" i="2"/>
  <c r="N278" i="2"/>
  <c r="N272" i="2"/>
  <c r="N265" i="2"/>
  <c r="O265" i="2"/>
  <c r="W261" i="2"/>
  <c r="Y261" i="2"/>
  <c r="Y241" i="2"/>
  <c r="W241" i="2"/>
  <c r="X241" i="2"/>
  <c r="W236" i="2"/>
  <c r="Y236" i="2"/>
  <c r="X236" i="2"/>
  <c r="N306" i="2"/>
  <c r="Y304" i="2"/>
  <c r="O298" i="2"/>
  <c r="O283" i="2"/>
  <c r="O278" i="2"/>
  <c r="O272" i="2"/>
  <c r="O266" i="2"/>
  <c r="W256" i="2"/>
  <c r="X256" i="2"/>
  <c r="Y256" i="2"/>
  <c r="Y252" i="2"/>
  <c r="W244" i="2"/>
  <c r="Y244" i="2"/>
  <c r="X244" i="2"/>
  <c r="X239" i="2"/>
  <c r="Y239" i="2"/>
  <c r="W239" i="2"/>
  <c r="N275" i="2"/>
  <c r="W268" i="2"/>
  <c r="X268" i="2"/>
  <c r="Y268" i="2"/>
  <c r="X262" i="2"/>
  <c r="W262" i="2"/>
  <c r="Y262" i="2"/>
  <c r="O260" i="2"/>
  <c r="N260" i="2"/>
  <c r="Y257" i="2"/>
  <c r="O241" i="2"/>
  <c r="Y234" i="2"/>
  <c r="W234" i="2"/>
  <c r="X234" i="2"/>
  <c r="O320" i="2"/>
  <c r="X317" i="2"/>
  <c r="Y316" i="2"/>
  <c r="W316" i="2"/>
  <c r="N309" i="2"/>
  <c r="O309" i="2"/>
  <c r="X307" i="2"/>
  <c r="N304" i="2"/>
  <c r="Y295" i="2"/>
  <c r="Y291" i="2"/>
  <c r="N291" i="2"/>
  <c r="Y285" i="2"/>
  <c r="Y282" i="2"/>
  <c r="Y276" i="2"/>
  <c r="W276" i="2"/>
  <c r="X276" i="2"/>
  <c r="X273" i="2"/>
  <c r="W273" i="2"/>
  <c r="Y273" i="2"/>
  <c r="Y269" i="2"/>
  <c r="W269" i="2"/>
  <c r="M267" i="2"/>
  <c r="N267" i="2" s="1"/>
  <c r="M261" i="2"/>
  <c r="N261" i="2" s="1"/>
  <c r="Y250" i="2"/>
  <c r="X250" i="2"/>
  <c r="W250" i="2"/>
  <c r="X247" i="2"/>
  <c r="Y247" i="2"/>
  <c r="W247" i="2"/>
  <c r="O244" i="2"/>
  <c r="X229" i="2"/>
  <c r="W229" i="2"/>
  <c r="Y229" i="2"/>
  <c r="N341" i="2"/>
  <c r="M329" i="2"/>
  <c r="N329" i="2" s="1"/>
  <c r="Y311" i="2"/>
  <c r="O304" i="2"/>
  <c r="X301" i="2"/>
  <c r="Y298" i="2"/>
  <c r="Y297" i="2"/>
  <c r="X295" i="2"/>
  <c r="Y294" i="2"/>
  <c r="Y292" i="2"/>
  <c r="W292" i="2"/>
  <c r="X292" i="2"/>
  <c r="W291" i="2"/>
  <c r="X289" i="2"/>
  <c r="W289" i="2"/>
  <c r="Y289" i="2"/>
  <c r="W287" i="2"/>
  <c r="W286" i="2"/>
  <c r="X286" i="2"/>
  <c r="Y286" i="2"/>
  <c r="W285" i="2"/>
  <c r="X282" i="2"/>
  <c r="W279" i="2"/>
  <c r="X275" i="2"/>
  <c r="X272" i="2"/>
  <c r="Y270" i="2"/>
  <c r="O268" i="2"/>
  <c r="W265" i="2"/>
  <c r="X264" i="2"/>
  <c r="W264" i="2"/>
  <c r="Y264" i="2"/>
  <c r="X263" i="2"/>
  <c r="Y263" i="2"/>
  <c r="Y258" i="2"/>
  <c r="X258" i="2"/>
  <c r="W258" i="2"/>
  <c r="Y254" i="2"/>
  <c r="O252" i="2"/>
  <c r="W245" i="2"/>
  <c r="X245" i="2"/>
  <c r="Y245" i="2"/>
  <c r="W240" i="2"/>
  <c r="X240" i="2"/>
  <c r="Y240" i="2"/>
  <c r="X237" i="2"/>
  <c r="W237" i="2"/>
  <c r="Y237" i="2"/>
  <c r="X235" i="2"/>
  <c r="W235" i="2"/>
  <c r="Y235" i="2"/>
  <c r="W232" i="2"/>
  <c r="X232" i="2"/>
  <c r="Y232" i="2"/>
  <c r="N319" i="2"/>
  <c r="N303" i="2"/>
  <c r="N287" i="2"/>
  <c r="X248" i="2"/>
  <c r="M242" i="2"/>
  <c r="N242" i="2" s="1"/>
  <c r="Y231" i="2"/>
  <c r="W231" i="2"/>
  <c r="X223" i="2"/>
  <c r="W223" i="2"/>
  <c r="Y223" i="2"/>
  <c r="X221" i="2"/>
  <c r="W221" i="2"/>
  <c r="Y221" i="2"/>
  <c r="W252" i="2"/>
  <c r="X252" i="2"/>
  <c r="X243" i="2"/>
  <c r="W243" i="2"/>
  <c r="N241" i="2"/>
  <c r="O230" i="2"/>
  <c r="O223" i="2"/>
  <c r="Y219" i="2"/>
  <c r="Y205" i="2"/>
  <c r="W257" i="2"/>
  <c r="M256" i="2"/>
  <c r="N256" i="2" s="1"/>
  <c r="M250" i="2"/>
  <c r="N250" i="2" s="1"/>
  <c r="Y238" i="2"/>
  <c r="Z238" i="2" s="1"/>
  <c r="N236" i="2"/>
  <c r="O235" i="2"/>
  <c r="Y217" i="2"/>
  <c r="W210" i="2"/>
  <c r="X210" i="2"/>
  <c r="Y210" i="2"/>
  <c r="N268" i="2"/>
  <c r="O259" i="2"/>
  <c r="N233" i="2"/>
  <c r="W222" i="2"/>
  <c r="Y222" i="2"/>
  <c r="X222" i="2"/>
  <c r="N311" i="2"/>
  <c r="N295" i="2"/>
  <c r="O293" i="2"/>
  <c r="N279" i="2"/>
  <c r="O277" i="2"/>
  <c r="N239" i="2"/>
  <c r="M232" i="2"/>
  <c r="N232" i="2" s="1"/>
  <c r="Y228" i="2"/>
  <c r="X228" i="2"/>
  <c r="M299" i="2"/>
  <c r="N296" i="2"/>
  <c r="N280" i="2"/>
  <c r="X253" i="2"/>
  <c r="X249" i="2"/>
  <c r="M245" i="2"/>
  <c r="N245" i="2" s="1"/>
  <c r="N244" i="2"/>
  <c r="X233" i="2"/>
  <c r="W208" i="2"/>
  <c r="X208" i="2"/>
  <c r="Y208" i="2"/>
  <c r="Y216" i="2"/>
  <c r="N283" i="2"/>
  <c r="N258" i="2"/>
  <c r="O248" i="2"/>
  <c r="N238" i="2"/>
  <c r="Y220" i="2"/>
  <c r="W220" i="2"/>
  <c r="X220" i="2"/>
  <c r="Y218" i="2"/>
  <c r="Y253" i="2"/>
  <c r="N252" i="2"/>
  <c r="O251" i="2"/>
  <c r="Y249" i="2"/>
  <c r="Y248" i="2"/>
  <c r="O247" i="2"/>
  <c r="N247" i="2"/>
  <c r="Y233" i="2"/>
  <c r="O228" i="2"/>
  <c r="Y213" i="2"/>
  <c r="M237" i="2"/>
  <c r="N234" i="2"/>
  <c r="Y227" i="2"/>
  <c r="Z227" i="2" s="1"/>
  <c r="N222" i="2"/>
  <c r="O207" i="2"/>
  <c r="O199" i="2"/>
  <c r="W191" i="2"/>
  <c r="X191" i="2"/>
  <c r="Y191" i="2"/>
  <c r="W181" i="2"/>
  <c r="X181" i="2"/>
  <c r="Y181" i="2"/>
  <c r="W178" i="2"/>
  <c r="X178" i="2"/>
  <c r="Y178" i="2"/>
  <c r="X172" i="2"/>
  <c r="Y172" i="2"/>
  <c r="W172" i="2"/>
  <c r="Y226" i="2"/>
  <c r="Z226" i="2" s="1"/>
  <c r="N223" i="2"/>
  <c r="O222" i="2"/>
  <c r="N211" i="2"/>
  <c r="X219" i="2"/>
  <c r="W219" i="2"/>
  <c r="X218" i="2"/>
  <c r="W218" i="2"/>
  <c r="X217" i="2"/>
  <c r="W217" i="2"/>
  <c r="O214" i="2"/>
  <c r="O211" i="2"/>
  <c r="W209" i="2"/>
  <c r="X209" i="2"/>
  <c r="Y209" i="2"/>
  <c r="X205" i="2"/>
  <c r="W205" i="2"/>
  <c r="Y204" i="2"/>
  <c r="X204" i="2"/>
  <c r="W195" i="2"/>
  <c r="Y195" i="2"/>
  <c r="X189" i="2"/>
  <c r="W189" i="2"/>
  <c r="Y189" i="2"/>
  <c r="W186" i="2"/>
  <c r="X186" i="2"/>
  <c r="Y186" i="2"/>
  <c r="W182" i="2"/>
  <c r="X182" i="2"/>
  <c r="Y182" i="2"/>
  <c r="Y175" i="2"/>
  <c r="Y225" i="2"/>
  <c r="Z225" i="2" s="1"/>
  <c r="N213" i="2"/>
  <c r="O212" i="2"/>
  <c r="M208" i="2"/>
  <c r="N208" i="2" s="1"/>
  <c r="W206" i="2"/>
  <c r="X206" i="2"/>
  <c r="Y206" i="2"/>
  <c r="X201" i="2"/>
  <c r="Y201" i="2"/>
  <c r="W198" i="2"/>
  <c r="Y198" i="2"/>
  <c r="Y192" i="2"/>
  <c r="W192" i="2"/>
  <c r="X192" i="2"/>
  <c r="W173" i="2"/>
  <c r="X173" i="2"/>
  <c r="Y173" i="2"/>
  <c r="N227" i="2"/>
  <c r="X216" i="2"/>
  <c r="W216" i="2"/>
  <c r="Y215" i="2"/>
  <c r="M204" i="2"/>
  <c r="N204" i="2" s="1"/>
  <c r="W202" i="2"/>
  <c r="X202" i="2"/>
  <c r="Y202" i="2"/>
  <c r="N201" i="2"/>
  <c r="O201" i="2"/>
  <c r="O198" i="2"/>
  <c r="M191" i="2"/>
  <c r="N191" i="2" s="1"/>
  <c r="X170" i="2"/>
  <c r="W170" i="2"/>
  <c r="Y170" i="2"/>
  <c r="Y224" i="2"/>
  <c r="Z224" i="2" s="1"/>
  <c r="W211" i="2"/>
  <c r="X211" i="2"/>
  <c r="Y211" i="2"/>
  <c r="N209" i="2"/>
  <c r="O209" i="2"/>
  <c r="X199" i="2"/>
  <c r="Y199" i="2"/>
  <c r="W199" i="2"/>
  <c r="Y196" i="2"/>
  <c r="W196" i="2"/>
  <c r="X196" i="2"/>
  <c r="X193" i="2"/>
  <c r="W193" i="2"/>
  <c r="Y193" i="2"/>
  <c r="Y187" i="2"/>
  <c r="W187" i="2"/>
  <c r="O182" i="2"/>
  <c r="X180" i="2"/>
  <c r="Y180" i="2"/>
  <c r="W180" i="2"/>
  <c r="Y176" i="2"/>
  <c r="M220" i="2"/>
  <c r="N220" i="2" s="1"/>
  <c r="M219" i="2"/>
  <c r="N219" i="2" s="1"/>
  <c r="W215" i="2"/>
  <c r="W214" i="2"/>
  <c r="Y214" i="2"/>
  <c r="X213" i="2"/>
  <c r="W213" i="2"/>
  <c r="Y212" i="2"/>
  <c r="X212" i="2"/>
  <c r="Y207" i="2"/>
  <c r="W207" i="2"/>
  <c r="X207" i="2"/>
  <c r="W203" i="2"/>
  <c r="X203" i="2"/>
  <c r="Y203" i="2"/>
  <c r="W190" i="2"/>
  <c r="X190" i="2"/>
  <c r="Y190" i="2"/>
  <c r="Y185" i="2"/>
  <c r="Z185" i="2" s="1"/>
  <c r="W183" i="2"/>
  <c r="X183" i="2"/>
  <c r="Y183" i="2"/>
  <c r="O179" i="2"/>
  <c r="N253" i="2"/>
  <c r="N249" i="2"/>
  <c r="O234" i="2"/>
  <c r="N230" i="2"/>
  <c r="N221" i="2"/>
  <c r="O221" i="2"/>
  <c r="N210" i="2"/>
  <c r="O210" i="2"/>
  <c r="Y200" i="2"/>
  <c r="W200" i="2"/>
  <c r="X200" i="2"/>
  <c r="X197" i="2"/>
  <c r="W197" i="2"/>
  <c r="Y197" i="2"/>
  <c r="W194" i="2"/>
  <c r="X194" i="2"/>
  <c r="Y194" i="2"/>
  <c r="O190" i="2"/>
  <c r="X188" i="2"/>
  <c r="Y188" i="2"/>
  <c r="W188" i="2"/>
  <c r="O187" i="2"/>
  <c r="X177" i="2"/>
  <c r="Y177" i="2"/>
  <c r="W177" i="2"/>
  <c r="W174" i="2"/>
  <c r="X174" i="2"/>
  <c r="Y174" i="2"/>
  <c r="N229" i="2"/>
  <c r="N218" i="2"/>
  <c r="N216" i="2"/>
  <c r="N215" i="2"/>
  <c r="M206" i="2"/>
  <c r="N196" i="2"/>
  <c r="N190" i="2"/>
  <c r="N186" i="2"/>
  <c r="X179" i="2"/>
  <c r="W171" i="2"/>
  <c r="Y171" i="2"/>
  <c r="W168" i="2"/>
  <c r="X168" i="2"/>
  <c r="Y168" i="2"/>
  <c r="M160" i="2"/>
  <c r="X151" i="2"/>
  <c r="W151" i="2"/>
  <c r="Y151" i="2"/>
  <c r="W148" i="2"/>
  <c r="X148" i="2"/>
  <c r="Y148" i="2"/>
  <c r="X146" i="2"/>
  <c r="Y146" i="2"/>
  <c r="W146" i="2"/>
  <c r="Y138" i="2"/>
  <c r="W138" i="2"/>
  <c r="X138" i="2"/>
  <c r="N199" i="2"/>
  <c r="O197" i="2"/>
  <c r="N188" i="2"/>
  <c r="M183" i="2"/>
  <c r="N183" i="2" s="1"/>
  <c r="N179" i="2"/>
  <c r="W169" i="2"/>
  <c r="Y169" i="2"/>
  <c r="W164" i="2"/>
  <c r="X164" i="2"/>
  <c r="Y164" i="2"/>
  <c r="W132" i="2"/>
  <c r="Y132" i="2"/>
  <c r="X132" i="2"/>
  <c r="W126" i="2"/>
  <c r="X126" i="2"/>
  <c r="Y126" i="2"/>
  <c r="N207" i="2"/>
  <c r="M203" i="2"/>
  <c r="N203" i="2" s="1"/>
  <c r="N200" i="2"/>
  <c r="N194" i="2"/>
  <c r="N182" i="2"/>
  <c r="Y179" i="2"/>
  <c r="O164" i="2"/>
  <c r="O161" i="2"/>
  <c r="W152" i="2"/>
  <c r="X152" i="2"/>
  <c r="Y152" i="2"/>
  <c r="O148" i="2"/>
  <c r="Y143" i="2"/>
  <c r="W143" i="2"/>
  <c r="X143" i="2"/>
  <c r="W134" i="2"/>
  <c r="X134" i="2"/>
  <c r="Y134" i="2"/>
  <c r="Y184" i="2"/>
  <c r="Z184" i="2" s="1"/>
  <c r="O181" i="2"/>
  <c r="X176" i="2"/>
  <c r="M175" i="2"/>
  <c r="O174" i="2"/>
  <c r="O168" i="2"/>
  <c r="X165" i="2"/>
  <c r="Y165" i="2"/>
  <c r="W165" i="2"/>
  <c r="X162" i="2"/>
  <c r="Y162" i="2"/>
  <c r="W162" i="2"/>
  <c r="X136" i="2"/>
  <c r="W136" i="2"/>
  <c r="Y136" i="2"/>
  <c r="N231" i="2"/>
  <c r="W176" i="2"/>
  <c r="M162" i="2"/>
  <c r="N162" i="2" s="1"/>
  <c r="W160" i="2"/>
  <c r="Y160" i="2"/>
  <c r="X160" i="2"/>
  <c r="Y158" i="2"/>
  <c r="W158" i="2"/>
  <c r="W155" i="2"/>
  <c r="X155" i="2"/>
  <c r="Y155" i="2"/>
  <c r="X154" i="2"/>
  <c r="Y154" i="2"/>
  <c r="W154" i="2"/>
  <c r="Y153" i="2"/>
  <c r="W153" i="2"/>
  <c r="X153" i="2"/>
  <c r="W149" i="2"/>
  <c r="X149" i="2"/>
  <c r="Y149" i="2"/>
  <c r="W147" i="2"/>
  <c r="X147" i="2"/>
  <c r="Y147" i="2"/>
  <c r="M172" i="2"/>
  <c r="O171" i="2"/>
  <c r="Y166" i="2"/>
  <c r="W166" i="2"/>
  <c r="X166" i="2"/>
  <c r="W163" i="2"/>
  <c r="X163" i="2"/>
  <c r="Y163" i="2"/>
  <c r="O158" i="2"/>
  <c r="N158" i="2"/>
  <c r="Y150" i="2"/>
  <c r="W144" i="2"/>
  <c r="X144" i="2"/>
  <c r="Y144" i="2"/>
  <c r="Y137" i="2"/>
  <c r="X133" i="2"/>
  <c r="Y133" i="2"/>
  <c r="W133" i="2"/>
  <c r="W127" i="2"/>
  <c r="Y127" i="2"/>
  <c r="X127" i="2"/>
  <c r="O189" i="2"/>
  <c r="N187" i="2"/>
  <c r="W175" i="2"/>
  <c r="N171" i="2"/>
  <c r="M170" i="2"/>
  <c r="N170" i="2" s="1"/>
  <c r="W135" i="2"/>
  <c r="X135" i="2"/>
  <c r="Y135" i="2"/>
  <c r="N195" i="2"/>
  <c r="X167" i="2"/>
  <c r="W167" i="2"/>
  <c r="Y167" i="2"/>
  <c r="O133" i="2"/>
  <c r="Y122" i="2"/>
  <c r="X122" i="2"/>
  <c r="Y129" i="2"/>
  <c r="W122" i="2"/>
  <c r="Y121" i="2"/>
  <c r="Y141" i="2"/>
  <c r="N169" i="2"/>
  <c r="Y156" i="2"/>
  <c r="Z156" i="2" s="1"/>
  <c r="N156" i="2"/>
  <c r="W150" i="2"/>
  <c r="N145" i="2"/>
  <c r="M139" i="2"/>
  <c r="N138" i="2"/>
  <c r="O138" i="2"/>
  <c r="O121" i="2"/>
  <c r="N117" i="2"/>
  <c r="W90" i="2"/>
  <c r="X90" i="2"/>
  <c r="Y90" i="2"/>
  <c r="X88" i="2"/>
  <c r="Y88" i="2"/>
  <c r="W88" i="2"/>
  <c r="Y118" i="2"/>
  <c r="O147" i="2"/>
  <c r="W142" i="2"/>
  <c r="X142" i="2"/>
  <c r="Y142" i="2"/>
  <c r="W140" i="2"/>
  <c r="Y140" i="2"/>
  <c r="X140" i="2"/>
  <c r="X139" i="2"/>
  <c r="Y139" i="2"/>
  <c r="N130" i="2"/>
  <c r="O130" i="2"/>
  <c r="O124" i="2"/>
  <c r="Y112" i="2"/>
  <c r="W108" i="2"/>
  <c r="X108" i="2"/>
  <c r="Y108" i="2"/>
  <c r="W103" i="2"/>
  <c r="X103" i="2"/>
  <c r="Y103" i="2"/>
  <c r="N164" i="2"/>
  <c r="Y145" i="2"/>
  <c r="Z145" i="2" s="1"/>
  <c r="N133" i="2"/>
  <c r="O132" i="2"/>
  <c r="N132" i="2"/>
  <c r="W116" i="2"/>
  <c r="X116" i="2"/>
  <c r="Y116" i="2"/>
  <c r="N184" i="2"/>
  <c r="N176" i="2"/>
  <c r="O167" i="2"/>
  <c r="O155" i="2"/>
  <c r="N153" i="2"/>
  <c r="M149" i="2"/>
  <c r="N149" i="2" s="1"/>
  <c r="M144" i="2"/>
  <c r="N144" i="2" s="1"/>
  <c r="X141" i="2"/>
  <c r="M136" i="2"/>
  <c r="N136" i="2" s="1"/>
  <c r="O135" i="2"/>
  <c r="M134" i="2"/>
  <c r="N134" i="2" s="1"/>
  <c r="M128" i="2"/>
  <c r="N128" i="2" s="1"/>
  <c r="O110" i="2"/>
  <c r="W98" i="2"/>
  <c r="X98" i="2"/>
  <c r="Y98" i="2"/>
  <c r="X161" i="2"/>
  <c r="Y159" i="2"/>
  <c r="Y157" i="2"/>
  <c r="Z157" i="2" s="1"/>
  <c r="N146" i="2"/>
  <c r="N135" i="2"/>
  <c r="O129" i="2"/>
  <c r="O103" i="2"/>
  <c r="N103" i="2"/>
  <c r="O163" i="2"/>
  <c r="N161" i="2"/>
  <c r="W159" i="2"/>
  <c r="M157" i="2"/>
  <c r="N157" i="2" s="1"/>
  <c r="X131" i="2"/>
  <c r="W131" i="2"/>
  <c r="Y131" i="2"/>
  <c r="X125" i="2"/>
  <c r="Y125" i="2"/>
  <c r="X123" i="2"/>
  <c r="Y123" i="2"/>
  <c r="Y104" i="2"/>
  <c r="X104" i="2"/>
  <c r="W104" i="2"/>
  <c r="Y161" i="2"/>
  <c r="N148" i="2"/>
  <c r="O141" i="2"/>
  <c r="M140" i="2"/>
  <c r="N140" i="2" s="1"/>
  <c r="W137" i="2"/>
  <c r="W124" i="2"/>
  <c r="Y124" i="2"/>
  <c r="N122" i="2"/>
  <c r="O122" i="2"/>
  <c r="X114" i="2"/>
  <c r="Y114" i="2"/>
  <c r="W107" i="2"/>
  <c r="X107" i="2"/>
  <c r="Y107" i="2"/>
  <c r="M165" i="2"/>
  <c r="X150" i="2"/>
  <c r="N141" i="2"/>
  <c r="Y130" i="2"/>
  <c r="X130" i="2"/>
  <c r="X128" i="2"/>
  <c r="Y128" i="2"/>
  <c r="O117" i="2"/>
  <c r="O107" i="2"/>
  <c r="N107" i="2"/>
  <c r="Y105" i="2"/>
  <c r="W105" i="2"/>
  <c r="Y99" i="2"/>
  <c r="N143" i="2"/>
  <c r="N125" i="2"/>
  <c r="N116" i="2"/>
  <c r="O116" i="2"/>
  <c r="Y113" i="2"/>
  <c r="W113" i="2"/>
  <c r="O112" i="2"/>
  <c r="W110" i="2"/>
  <c r="X110" i="2"/>
  <c r="Y110" i="2"/>
  <c r="N102" i="2"/>
  <c r="O102" i="2"/>
  <c r="X86" i="2"/>
  <c r="W86" i="2"/>
  <c r="Y86" i="2"/>
  <c r="W8" i="2"/>
  <c r="X8" i="2"/>
  <c r="Y8" i="2"/>
  <c r="Y13" i="2"/>
  <c r="Y21" i="2"/>
  <c r="Y27" i="2"/>
  <c r="Y35" i="2"/>
  <c r="Y45" i="2"/>
  <c r="Y29" i="2"/>
  <c r="Y65" i="2"/>
  <c r="Z65" i="2" s="1"/>
  <c r="Y73" i="2"/>
  <c r="Y92" i="2"/>
  <c r="Z92" i="2" s="1"/>
  <c r="Y84" i="2"/>
  <c r="W100" i="2"/>
  <c r="X100" i="2"/>
  <c r="Y100" i="2"/>
  <c r="X97" i="2"/>
  <c r="W97" i="2"/>
  <c r="Y97" i="2"/>
  <c r="X94" i="2"/>
  <c r="W94" i="2"/>
  <c r="Y94" i="2"/>
  <c r="Y87" i="2"/>
  <c r="W87" i="2"/>
  <c r="X87" i="2"/>
  <c r="W83" i="2"/>
  <c r="X83" i="2"/>
  <c r="Y83" i="2"/>
  <c r="Y77" i="2"/>
  <c r="W77" i="2"/>
  <c r="X77" i="2"/>
  <c r="M70" i="2"/>
  <c r="N70" i="2" s="1"/>
  <c r="X54" i="2"/>
  <c r="Y54" i="2"/>
  <c r="W54" i="2"/>
  <c r="Y39" i="2"/>
  <c r="W36" i="2"/>
  <c r="Y36" i="2"/>
  <c r="X36" i="2"/>
  <c r="Y33" i="2"/>
  <c r="W33" i="2"/>
  <c r="X33" i="2"/>
  <c r="Y46" i="2"/>
  <c r="M118" i="2"/>
  <c r="N118" i="2" s="1"/>
  <c r="W115" i="2"/>
  <c r="X115" i="2"/>
  <c r="Y115" i="2"/>
  <c r="N113" i="2"/>
  <c r="O113" i="2"/>
  <c r="W111" i="2"/>
  <c r="X111" i="2"/>
  <c r="Y111" i="2"/>
  <c r="N108" i="2"/>
  <c r="O108" i="2"/>
  <c r="O104" i="2"/>
  <c r="Y101" i="2"/>
  <c r="W101" i="2"/>
  <c r="X101" i="2"/>
  <c r="W95" i="2"/>
  <c r="X95" i="2"/>
  <c r="Y95" i="2"/>
  <c r="W71" i="2"/>
  <c r="X71" i="2"/>
  <c r="Y71" i="2"/>
  <c r="Y69" i="2"/>
  <c r="W69" i="2"/>
  <c r="X69" i="2"/>
  <c r="Y49" i="2"/>
  <c r="X49" i="2"/>
  <c r="W49" i="2"/>
  <c r="N142" i="2"/>
  <c r="N131" i="2"/>
  <c r="W129" i="2"/>
  <c r="O127" i="2"/>
  <c r="W121" i="2"/>
  <c r="W109" i="2"/>
  <c r="X109" i="2"/>
  <c r="Y109" i="2"/>
  <c r="X106" i="2"/>
  <c r="Y106" i="2"/>
  <c r="W102" i="2"/>
  <c r="X102" i="2"/>
  <c r="Y102" i="2"/>
  <c r="W79" i="2"/>
  <c r="Y79" i="2"/>
  <c r="X79" i="2"/>
  <c r="O76" i="2"/>
  <c r="W52" i="2"/>
  <c r="X52" i="2"/>
  <c r="Y52" i="2"/>
  <c r="N127" i="2"/>
  <c r="Y120" i="2"/>
  <c r="Z120" i="2" s="1"/>
  <c r="W82" i="2"/>
  <c r="X82" i="2"/>
  <c r="Y82" i="2"/>
  <c r="Y63" i="2"/>
  <c r="W117" i="2"/>
  <c r="X117" i="2"/>
  <c r="Y117" i="2"/>
  <c r="W112" i="2"/>
  <c r="X112" i="2"/>
  <c r="M109" i="2"/>
  <c r="W99" i="2"/>
  <c r="X99" i="2"/>
  <c r="Y96" i="2"/>
  <c r="W96" i="2"/>
  <c r="X96" i="2"/>
  <c r="Y93" i="2"/>
  <c r="W93" i="2"/>
  <c r="X93" i="2"/>
  <c r="W91" i="2"/>
  <c r="X91" i="2"/>
  <c r="Y91" i="2"/>
  <c r="W89" i="2"/>
  <c r="X89" i="2"/>
  <c r="Y89" i="2"/>
  <c r="O88" i="2"/>
  <c r="X75" i="2"/>
  <c r="W75" i="2"/>
  <c r="Y75" i="2"/>
  <c r="O126" i="2"/>
  <c r="W119" i="2"/>
  <c r="Y119" i="2"/>
  <c r="W118" i="2"/>
  <c r="X118" i="2"/>
  <c r="O115" i="2"/>
  <c r="M95" i="2"/>
  <c r="W80" i="2"/>
  <c r="X80" i="2"/>
  <c r="Y80" i="2"/>
  <c r="W76" i="2"/>
  <c r="X76" i="2"/>
  <c r="Y76" i="2"/>
  <c r="W72" i="2"/>
  <c r="X72" i="2"/>
  <c r="Y72" i="2"/>
  <c r="W68" i="2"/>
  <c r="Y68" i="2"/>
  <c r="X68" i="2"/>
  <c r="X67" i="2"/>
  <c r="Y67" i="2"/>
  <c r="W67" i="2"/>
  <c r="Y61" i="2"/>
  <c r="W61" i="2"/>
  <c r="X61" i="2"/>
  <c r="Y60" i="2"/>
  <c r="N114" i="2"/>
  <c r="N106" i="2"/>
  <c r="O87" i="2"/>
  <c r="Y85" i="2"/>
  <c r="Z85" i="2" s="1"/>
  <c r="W81" i="2"/>
  <c r="X81" i="2"/>
  <c r="Y81" i="2"/>
  <c r="X78" i="2"/>
  <c r="Y78" i="2"/>
  <c r="Y74" i="2"/>
  <c r="W74" i="2"/>
  <c r="X74" i="2"/>
  <c r="X73" i="2"/>
  <c r="Y66" i="2"/>
  <c r="W66" i="2"/>
  <c r="X66" i="2"/>
  <c r="W56" i="2"/>
  <c r="Y56" i="2"/>
  <c r="X56" i="2"/>
  <c r="W43" i="2"/>
  <c r="Y43" i="2"/>
  <c r="X43" i="2"/>
  <c r="O36" i="2"/>
  <c r="N17" i="2"/>
  <c r="O17" i="2"/>
  <c r="N99" i="2"/>
  <c r="N96" i="2"/>
  <c r="O86" i="2"/>
  <c r="O72" i="2"/>
  <c r="N120" i="2"/>
  <c r="N112" i="2"/>
  <c r="O97" i="2"/>
  <c r="O89" i="2"/>
  <c r="W84" i="2"/>
  <c r="O56" i="2"/>
  <c r="N100" i="2"/>
  <c r="M91" i="2"/>
  <c r="N91" i="2" s="1"/>
  <c r="M81" i="2"/>
  <c r="N81" i="2" s="1"/>
  <c r="M78" i="2"/>
  <c r="X62" i="2"/>
  <c r="Y62" i="2"/>
  <c r="W62" i="2"/>
  <c r="Y57" i="2"/>
  <c r="X50" i="2"/>
  <c r="W50" i="2"/>
  <c r="Y50" i="2"/>
  <c r="X48" i="2"/>
  <c r="W48" i="2"/>
  <c r="Y48" i="2"/>
  <c r="Y41" i="2"/>
  <c r="W41" i="2"/>
  <c r="X41" i="2"/>
  <c r="N110" i="2"/>
  <c r="N82" i="2"/>
  <c r="O82" i="2"/>
  <c r="O79" i="2"/>
  <c r="N79" i="2"/>
  <c r="O69" i="2"/>
  <c r="W63" i="2"/>
  <c r="X63" i="2"/>
  <c r="M60" i="2"/>
  <c r="N60" i="2" s="1"/>
  <c r="Y58" i="2"/>
  <c r="W58" i="2"/>
  <c r="O47" i="2"/>
  <c r="Y44" i="2"/>
  <c r="W44" i="2"/>
  <c r="N98" i="2"/>
  <c r="N88" i="2"/>
  <c r="M83" i="2"/>
  <c r="N83" i="2" s="1"/>
  <c r="X70" i="2"/>
  <c r="Y70" i="2"/>
  <c r="W70" i="2"/>
  <c r="W55" i="2"/>
  <c r="X55" i="2"/>
  <c r="Y55" i="2"/>
  <c r="X42" i="2"/>
  <c r="Y42" i="2"/>
  <c r="W42" i="2"/>
  <c r="N90" i="2"/>
  <c r="O90" i="2"/>
  <c r="N76" i="2"/>
  <c r="O68" i="2"/>
  <c r="W64" i="2"/>
  <c r="X64" i="2"/>
  <c r="Y64" i="2"/>
  <c r="X59" i="2"/>
  <c r="W59" i="2"/>
  <c r="Y59" i="2"/>
  <c r="M57" i="2"/>
  <c r="N57" i="2" s="1"/>
  <c r="W51" i="2"/>
  <c r="X51" i="2"/>
  <c r="Y51" i="2"/>
  <c r="M73" i="2"/>
  <c r="N73" i="2" s="1"/>
  <c r="M65" i="2"/>
  <c r="N65" i="2" s="1"/>
  <c r="N56" i="2"/>
  <c r="Y5" i="2"/>
  <c r="Y53" i="2"/>
  <c r="Z53" i="2" s="1"/>
  <c r="N49" i="2"/>
  <c r="Y47" i="2"/>
  <c r="Z47" i="2" s="1"/>
  <c r="W46" i="2"/>
  <c r="X46" i="2"/>
  <c r="O40" i="2"/>
  <c r="W38" i="2"/>
  <c r="X38" i="2"/>
  <c r="Y38" i="2"/>
  <c r="M32" i="2"/>
  <c r="N32" i="2" s="1"/>
  <c r="Y30" i="2"/>
  <c r="W30" i="2"/>
  <c r="X30" i="2"/>
  <c r="W26" i="2"/>
  <c r="X26" i="2"/>
  <c r="Y26" i="2"/>
  <c r="W20" i="2"/>
  <c r="X20" i="2"/>
  <c r="Y20" i="2"/>
  <c r="W18" i="2"/>
  <c r="X18" i="2"/>
  <c r="Y18" i="2"/>
  <c r="W11" i="2"/>
  <c r="X11" i="2"/>
  <c r="Y11" i="2"/>
  <c r="W60" i="2"/>
  <c r="N59" i="2"/>
  <c r="X57" i="2"/>
  <c r="O55" i="2"/>
  <c r="M50" i="2"/>
  <c r="N50" i="2" s="1"/>
  <c r="X45" i="2"/>
  <c r="W45" i="2"/>
  <c r="O44" i="2"/>
  <c r="W35" i="2"/>
  <c r="X35" i="2"/>
  <c r="W16" i="2"/>
  <c r="X16" i="2"/>
  <c r="Y16" i="2"/>
  <c r="W9" i="2"/>
  <c r="X9" i="2"/>
  <c r="Y9" i="2"/>
  <c r="N72" i="2"/>
  <c r="N64" i="2"/>
  <c r="N54" i="2"/>
  <c r="O51" i="2"/>
  <c r="N42" i="2"/>
  <c r="O42" i="2"/>
  <c r="W27" i="2"/>
  <c r="X27" i="2"/>
  <c r="Y23" i="2"/>
  <c r="N84" i="2"/>
  <c r="N80" i="2"/>
  <c r="N77" i="2"/>
  <c r="O75" i="2"/>
  <c r="O67" i="2"/>
  <c r="O43" i="2"/>
  <c r="W39" i="2"/>
  <c r="X39" i="2"/>
  <c r="W24" i="2"/>
  <c r="Y24" i="2"/>
  <c r="O58" i="2"/>
  <c r="N47" i="2"/>
  <c r="W40" i="2"/>
  <c r="X40" i="2"/>
  <c r="Y40" i="2"/>
  <c r="O16" i="2"/>
  <c r="N16" i="2"/>
  <c r="O71" i="2"/>
  <c r="N69" i="2"/>
  <c r="O63" i="2"/>
  <c r="O35" i="2"/>
  <c r="N35" i="2"/>
  <c r="W32" i="2"/>
  <c r="Y32" i="2"/>
  <c r="X25" i="2"/>
  <c r="Y25" i="2"/>
  <c r="N52" i="2"/>
  <c r="N34" i="2"/>
  <c r="W21" i="2"/>
  <c r="X21" i="2"/>
  <c r="O20" i="2"/>
  <c r="Y14" i="2"/>
  <c r="W14" i="2"/>
  <c r="O13" i="2"/>
  <c r="M37" i="2"/>
  <c r="N37" i="2" s="1"/>
  <c r="X29" i="2"/>
  <c r="W28" i="2"/>
  <c r="Y28" i="2"/>
  <c r="O8" i="2"/>
  <c r="Y6" i="2"/>
  <c r="W6" i="2"/>
  <c r="O5" i="2"/>
  <c r="Y37" i="2"/>
  <c r="Y31" i="2"/>
  <c r="X23" i="2"/>
  <c r="Y22" i="2"/>
  <c r="W22" i="2"/>
  <c r="M18" i="2"/>
  <c r="N18" i="2" s="1"/>
  <c r="X15" i="2"/>
  <c r="Y15" i="2"/>
  <c r="N14" i="2"/>
  <c r="O14" i="2"/>
  <c r="N40" i="2"/>
  <c r="W37" i="2"/>
  <c r="N33" i="2"/>
  <c r="W31" i="2"/>
  <c r="N26" i="2"/>
  <c r="O21" i="2"/>
  <c r="W19" i="2"/>
  <c r="X19" i="2"/>
  <c r="Y19" i="2"/>
  <c r="W12" i="2"/>
  <c r="X12" i="2"/>
  <c r="Y12" i="2"/>
  <c r="N9" i="2"/>
  <c r="O9" i="2"/>
  <c r="O6" i="2"/>
  <c r="N36" i="2"/>
  <c r="X34" i="2"/>
  <c r="Y34" i="2"/>
  <c r="M28" i="2"/>
  <c r="N28" i="2" s="1"/>
  <c r="O27" i="2"/>
  <c r="O26" i="2"/>
  <c r="N25" i="2"/>
  <c r="N22" i="2"/>
  <c r="O22" i="2"/>
  <c r="W17" i="2"/>
  <c r="X17" i="2"/>
  <c r="Y17" i="2"/>
  <c r="O12" i="2"/>
  <c r="W10" i="2"/>
  <c r="X10" i="2"/>
  <c r="Y10" i="2"/>
  <c r="X7" i="2"/>
  <c r="Y7" i="2"/>
  <c r="W4" i="2"/>
  <c r="X4" i="2"/>
  <c r="Y4" i="2"/>
  <c r="N44" i="2"/>
  <c r="N27" i="2"/>
  <c r="W13" i="2"/>
  <c r="X13" i="2"/>
  <c r="O4" i="2"/>
  <c r="O45" i="2"/>
  <c r="O24" i="2"/>
  <c r="M10" i="2"/>
  <c r="W5" i="2"/>
  <c r="X5" i="2"/>
  <c r="N7" i="2"/>
  <c r="N6" i="2"/>
  <c r="N29" i="2"/>
  <c r="N21" i="2"/>
  <c r="N13" i="2"/>
  <c r="N5" i="2"/>
  <c r="N20" i="2"/>
  <c r="O19" i="2"/>
  <c r="N12" i="2"/>
  <c r="O11" i="2"/>
  <c r="N4" i="2"/>
  <c r="Y3" i="2"/>
  <c r="X3" i="2"/>
  <c r="W3" i="2"/>
  <c r="AW2" i="2"/>
  <c r="M3" i="2"/>
  <c r="Z3371" i="2" l="1"/>
  <c r="Z3004" i="2"/>
  <c r="Z3354" i="2"/>
  <c r="Z3259" i="2"/>
  <c r="Z3732" i="2"/>
  <c r="Z415" i="2"/>
  <c r="Z3163" i="2"/>
  <c r="Z2919" i="2"/>
  <c r="Z3490" i="2"/>
  <c r="Z3090" i="2"/>
  <c r="Z3347" i="2"/>
  <c r="Z3121" i="2"/>
  <c r="Z1797" i="2"/>
  <c r="Z3033" i="2"/>
  <c r="Z3534" i="2"/>
  <c r="Z24" i="2"/>
  <c r="Z2247" i="2"/>
  <c r="Z2154" i="2"/>
  <c r="Z1991" i="2"/>
  <c r="Z2350" i="2"/>
  <c r="Z3214" i="2"/>
  <c r="Z1050" i="2"/>
  <c r="Z3256" i="2"/>
  <c r="N1247" i="2"/>
  <c r="Z3246" i="2"/>
  <c r="Z2872" i="2"/>
  <c r="Z2498" i="2"/>
  <c r="Z3251" i="2"/>
  <c r="Z3187" i="2"/>
  <c r="Z3468" i="2"/>
  <c r="Z1921" i="2"/>
  <c r="Z3279" i="2"/>
  <c r="Z3458" i="2"/>
  <c r="Z3111" i="2"/>
  <c r="N1198" i="2"/>
  <c r="Z2030" i="2"/>
  <c r="Z2402" i="2"/>
  <c r="Z3461" i="2"/>
  <c r="Z653" i="2"/>
  <c r="Z1647" i="2"/>
  <c r="Z2413" i="2"/>
  <c r="Z3126" i="2"/>
  <c r="Z2922" i="2"/>
  <c r="Z3747" i="2"/>
  <c r="Z3505" i="2"/>
  <c r="Z3543" i="2"/>
  <c r="Z3704" i="2"/>
  <c r="Z3755" i="2"/>
  <c r="Z1112" i="2"/>
  <c r="Z2423" i="2"/>
  <c r="Z1377" i="2"/>
  <c r="Z272" i="2"/>
  <c r="Z1534" i="2"/>
  <c r="Z686" i="2"/>
  <c r="Z855" i="2"/>
  <c r="Z3434" i="2"/>
  <c r="Z150" i="2"/>
  <c r="Z377" i="2"/>
  <c r="Z1490" i="2"/>
  <c r="Z675" i="2"/>
  <c r="Z1618" i="2"/>
  <c r="Z1577" i="2"/>
  <c r="Z1398" i="2"/>
  <c r="Z1590" i="2"/>
  <c r="Z2388" i="2"/>
  <c r="Z2692" i="2"/>
  <c r="Z279" i="2"/>
  <c r="Z564" i="2"/>
  <c r="Z718" i="2"/>
  <c r="Z2293" i="2"/>
  <c r="N1206" i="2"/>
  <c r="N1117" i="2"/>
  <c r="Z106" i="2"/>
  <c r="Z1228" i="2"/>
  <c r="Z1288" i="2"/>
  <c r="Z1481" i="2"/>
  <c r="Z2060" i="2"/>
  <c r="Z2281" i="2"/>
  <c r="Z2312" i="2"/>
  <c r="Z2482" i="2"/>
  <c r="Z3205" i="2"/>
  <c r="Z3522" i="2"/>
  <c r="Z3579" i="2"/>
  <c r="Z3711" i="2"/>
  <c r="N861" i="2"/>
  <c r="Z115" i="2"/>
  <c r="Z866" i="2"/>
  <c r="Z1359" i="2"/>
  <c r="N878" i="2"/>
  <c r="Z421" i="2"/>
  <c r="Z762" i="2"/>
  <c r="Z1437" i="2"/>
  <c r="Z1265" i="2"/>
  <c r="Z1443" i="2"/>
  <c r="Z1838" i="2"/>
  <c r="Z1889" i="2"/>
  <c r="Z2214" i="2"/>
  <c r="Z2641" i="2"/>
  <c r="Z3175" i="2"/>
  <c r="N1918" i="2"/>
  <c r="N2426" i="2"/>
  <c r="N1313" i="2"/>
  <c r="N2843" i="2"/>
  <c r="N2983" i="2"/>
  <c r="Z1226" i="2"/>
  <c r="Z1256" i="2"/>
  <c r="Z1531" i="2"/>
  <c r="Z1964" i="2"/>
  <c r="Z2381" i="2"/>
  <c r="N3338" i="2"/>
  <c r="Z58" i="2"/>
  <c r="Z161" i="2"/>
  <c r="Z1006" i="2"/>
  <c r="Z928" i="2"/>
  <c r="Z1389" i="2"/>
  <c r="Z1616" i="2"/>
  <c r="Z1585" i="2"/>
  <c r="Z1619" i="2"/>
  <c r="Z1726" i="2"/>
  <c r="Z1831" i="2"/>
  <c r="Z1809" i="2"/>
  <c r="Z2035" i="2"/>
  <c r="Z1939" i="2"/>
  <c r="Z2004" i="2"/>
  <c r="Z2249" i="2"/>
  <c r="Z2289" i="2"/>
  <c r="Z2510" i="2"/>
  <c r="Z2453" i="2"/>
  <c r="Z2597" i="2"/>
  <c r="Z2722" i="2"/>
  <c r="Z2759" i="2"/>
  <c r="Z2880" i="2"/>
  <c r="Z3556" i="2"/>
  <c r="Z2778" i="2"/>
  <c r="Z587" i="2"/>
  <c r="Z1320" i="2"/>
  <c r="Z1374" i="2"/>
  <c r="Z1543" i="2"/>
  <c r="Z1575" i="2"/>
  <c r="Z1579" i="2"/>
  <c r="Z1629" i="2"/>
  <c r="Z1972" i="2"/>
  <c r="Z2070" i="2"/>
  <c r="Z2162" i="2"/>
  <c r="Z2458" i="2"/>
  <c r="Z2896" i="2"/>
  <c r="Z2835" i="2"/>
  <c r="Z2916" i="2"/>
  <c r="Z3519" i="2"/>
  <c r="Z3775" i="2"/>
  <c r="Z3273" i="2"/>
  <c r="Z2756" i="2"/>
  <c r="Z2773" i="2"/>
  <c r="Z2902" i="2"/>
  <c r="Z79" i="2"/>
  <c r="Z3663" i="2"/>
  <c r="Z546" i="2"/>
  <c r="Z593" i="2"/>
  <c r="Z805" i="2"/>
  <c r="Z1037" i="2"/>
  <c r="Z1685" i="2"/>
  <c r="Z2128" i="2"/>
  <c r="Z2524" i="2"/>
  <c r="Z2634" i="2"/>
  <c r="Z2517" i="2"/>
  <c r="Z2681" i="2"/>
  <c r="Z2638" i="2"/>
  <c r="Z3179" i="2"/>
  <c r="Z3035" i="2"/>
  <c r="Z2694" i="2"/>
  <c r="Z2973" i="2"/>
  <c r="Z552" i="2"/>
  <c r="Z3562" i="2"/>
  <c r="Z2908" i="2"/>
  <c r="Z596" i="2"/>
  <c r="Z712" i="2"/>
  <c r="Z1344" i="2"/>
  <c r="Z1668" i="2"/>
  <c r="Z2279" i="2"/>
  <c r="Z2660" i="2"/>
  <c r="Z29" i="2"/>
  <c r="Z105" i="2"/>
  <c r="Z125" i="2"/>
  <c r="Z187" i="2"/>
  <c r="Z231" i="2"/>
  <c r="Z308" i="2"/>
  <c r="Z355" i="2"/>
  <c r="Z326" i="2"/>
  <c r="Z410" i="2"/>
  <c r="Z521" i="2"/>
  <c r="Z583" i="2"/>
  <c r="Z588" i="2"/>
  <c r="Z915" i="2"/>
  <c r="Z815" i="2"/>
  <c r="Z1185" i="2"/>
  <c r="Z1352" i="2"/>
  <c r="Z1926" i="2"/>
  <c r="Z2697" i="2"/>
  <c r="Z3338" i="2"/>
  <c r="O490" i="2"/>
  <c r="O2886" i="2"/>
  <c r="O3738" i="2"/>
  <c r="O1961" i="2"/>
  <c r="O2272" i="2"/>
  <c r="N647" i="2"/>
  <c r="N1780" i="2"/>
  <c r="N1281" i="2"/>
  <c r="O567" i="2"/>
  <c r="O908" i="2"/>
  <c r="O2399" i="2"/>
  <c r="N417" i="2"/>
  <c r="O2835" i="2"/>
  <c r="O3181" i="2"/>
  <c r="N1356" i="2"/>
  <c r="N3705" i="2"/>
  <c r="N3479" i="2"/>
  <c r="N1127" i="2"/>
  <c r="N2381" i="2"/>
  <c r="Z265" i="2"/>
  <c r="Z301" i="2"/>
  <c r="Z391" i="2"/>
  <c r="Z901" i="2"/>
  <c r="Z1077" i="2"/>
  <c r="Z1217" i="2"/>
  <c r="Z1307" i="2"/>
  <c r="Z1771" i="2"/>
  <c r="Z1553" i="2"/>
  <c r="Z1452" i="2"/>
  <c r="Z1868" i="2"/>
  <c r="Z2130" i="2"/>
  <c r="Z2136" i="2"/>
  <c r="Z2276" i="2"/>
  <c r="Z2404" i="2"/>
  <c r="Z2369" i="2"/>
  <c r="Z2490" i="2"/>
  <c r="Z2427" i="2"/>
  <c r="Z2931" i="2"/>
  <c r="Z3019" i="2"/>
  <c r="Z3225" i="2"/>
  <c r="Z3391" i="2"/>
  <c r="Z3608" i="2"/>
  <c r="Z3417" i="2"/>
  <c r="Z3559" i="2"/>
  <c r="Z3678" i="2"/>
  <c r="Z52" i="2"/>
  <c r="Z124" i="2"/>
  <c r="Z165" i="2"/>
  <c r="Z369" i="2"/>
  <c r="Z424" i="2"/>
  <c r="Z428" i="2"/>
  <c r="Z532" i="2"/>
  <c r="Z549" i="2"/>
  <c r="Z568" i="2"/>
  <c r="Z721" i="2"/>
  <c r="Z607" i="2"/>
  <c r="Z671" i="2"/>
  <c r="Z969" i="2"/>
  <c r="Z960" i="2"/>
  <c r="Z985" i="2"/>
  <c r="Z1220" i="2"/>
  <c r="Z1383" i="2"/>
  <c r="Z1394" i="2"/>
  <c r="Z1539" i="2"/>
  <c r="Z1557" i="2"/>
  <c r="Z1462" i="2"/>
  <c r="Z1784" i="2"/>
  <c r="Z1955" i="2"/>
  <c r="Z1979" i="2"/>
  <c r="Z1923" i="2"/>
  <c r="Z1994" i="2"/>
  <c r="Z2178" i="2"/>
  <c r="Z2292" i="2"/>
  <c r="Z2529" i="2"/>
  <c r="Z2450" i="2"/>
  <c r="Z2616" i="2"/>
  <c r="Z2345" i="2"/>
  <c r="Z2430" i="2"/>
  <c r="Z3590" i="2"/>
  <c r="Z2852" i="2"/>
  <c r="Z2966" i="2"/>
  <c r="N246" i="2"/>
  <c r="Z334" i="2"/>
  <c r="Z482" i="2"/>
  <c r="Z711" i="2"/>
  <c r="Z926" i="2"/>
  <c r="Z2075" i="2"/>
  <c r="Z2527" i="2"/>
  <c r="Z2583" i="2"/>
  <c r="Z2854" i="2"/>
  <c r="Z3272" i="2"/>
  <c r="N2262" i="2"/>
  <c r="N2856" i="2"/>
  <c r="Z248" i="2"/>
  <c r="Z1144" i="2"/>
  <c r="Z1139" i="2"/>
  <c r="Z1260" i="2"/>
  <c r="Z1330" i="2"/>
  <c r="Z1469" i="2"/>
  <c r="Z1554" i="2"/>
  <c r="Z1654" i="2"/>
  <c r="Z1794" i="2"/>
  <c r="Z1876" i="2"/>
  <c r="Z3054" i="2"/>
  <c r="Z3285" i="2"/>
  <c r="Z2857" i="2"/>
  <c r="Z3542" i="2"/>
  <c r="Z3174" i="2"/>
  <c r="Z3209" i="2"/>
  <c r="Z3365" i="2"/>
  <c r="Z3557" i="2"/>
  <c r="Z3574" i="2"/>
  <c r="N2289" i="2"/>
  <c r="Z177" i="2"/>
  <c r="Z287" i="2"/>
  <c r="Z294" i="2"/>
  <c r="Z317" i="2"/>
  <c r="Z458" i="2"/>
  <c r="Z582" i="2"/>
  <c r="Z771" i="2"/>
  <c r="Z713" i="2"/>
  <c r="Z717" i="2"/>
  <c r="Z1080" i="2"/>
  <c r="Z1034" i="2"/>
  <c r="Z1048" i="2"/>
  <c r="Z996" i="2"/>
  <c r="Z1068" i="2"/>
  <c r="Z1494" i="2"/>
  <c r="Z1740" i="2"/>
  <c r="Z1688" i="2"/>
  <c r="Z1717" i="2"/>
  <c r="Z1788" i="2"/>
  <c r="Z2048" i="2"/>
  <c r="Z1904" i="2"/>
  <c r="Z1962" i="2"/>
  <c r="Z1915" i="2"/>
  <c r="Z2015" i="2"/>
  <c r="Z2344" i="2"/>
  <c r="Z2078" i="2"/>
  <c r="Z2119" i="2"/>
  <c r="Z2180" i="2"/>
  <c r="Z2138" i="2"/>
  <c r="Z2486" i="2"/>
  <c r="Z2545" i="2"/>
  <c r="Z2508" i="2"/>
  <c r="Z2655" i="2"/>
  <c r="Z2757" i="2"/>
  <c r="N452" i="2"/>
  <c r="N2318" i="2"/>
  <c r="N2285" i="2"/>
  <c r="N1379" i="2"/>
  <c r="N3087" i="2"/>
  <c r="Z826" i="2"/>
  <c r="Z1145" i="2"/>
  <c r="Z1657" i="2"/>
  <c r="Z1812" i="2"/>
  <c r="Z1907" i="2"/>
  <c r="Z1938" i="2"/>
  <c r="Z2275" i="2"/>
  <c r="Z2335" i="2"/>
  <c r="Z2163" i="2"/>
  <c r="Z2375" i="2"/>
  <c r="Z2492" i="2"/>
  <c r="Z2534" i="2"/>
  <c r="Z2682" i="2"/>
  <c r="Z2457" i="2"/>
  <c r="Z3560" i="2"/>
  <c r="Z3578" i="2"/>
  <c r="Z2813" i="2"/>
  <c r="Z2839" i="2"/>
  <c r="Z3402" i="2"/>
  <c r="Z3733" i="2"/>
  <c r="Z3181" i="2"/>
  <c r="Z3536" i="2"/>
  <c r="N479" i="2"/>
  <c r="N1422" i="2"/>
  <c r="N2214" i="2"/>
  <c r="Z67" i="2"/>
  <c r="Z72" i="2"/>
  <c r="Z100" i="2"/>
  <c r="Z196" i="2"/>
  <c r="Z229" i="2"/>
  <c r="Z399" i="2"/>
  <c r="Z466" i="2"/>
  <c r="Z471" i="2"/>
  <c r="Z497" i="2"/>
  <c r="Z489" i="2"/>
  <c r="Z562" i="2"/>
  <c r="Z702" i="2"/>
  <c r="Z892" i="2"/>
  <c r="Z1038" i="2"/>
  <c r="Z962" i="2"/>
  <c r="Z1138" i="2"/>
  <c r="Z1111" i="2"/>
  <c r="Z1257" i="2"/>
  <c r="Z1268" i="2"/>
  <c r="Z1496" i="2"/>
  <c r="Z1391" i="2"/>
  <c r="Z1782" i="2"/>
  <c r="Z1834" i="2"/>
  <c r="Z1732" i="2"/>
  <c r="Z2115" i="2"/>
  <c r="Z2091" i="2"/>
  <c r="Z2278" i="2"/>
  <c r="Z2203" i="2"/>
  <c r="Z2385" i="2"/>
  <c r="Z3547" i="2"/>
  <c r="Z2787" i="2"/>
  <c r="Z2631" i="2"/>
  <c r="N1386" i="2"/>
  <c r="Z2937" i="2"/>
  <c r="Z3217" i="2"/>
  <c r="Z3583" i="2"/>
  <c r="Z3545" i="2"/>
  <c r="Z3577" i="2"/>
  <c r="Z3196" i="2"/>
  <c r="N463" i="2"/>
  <c r="Z22" i="2"/>
  <c r="Z785" i="2"/>
  <c r="Z39" i="2"/>
  <c r="P4" i="2"/>
  <c r="Q4" i="2" s="1"/>
  <c r="Z76" i="2"/>
  <c r="Z109" i="2"/>
  <c r="Z98" i="2"/>
  <c r="Z207" i="2"/>
  <c r="Z186" i="2"/>
  <c r="Z306" i="2"/>
  <c r="Z267" i="2"/>
  <c r="Z374" i="2"/>
  <c r="Z395" i="2"/>
  <c r="Z390" i="2"/>
  <c r="Z371" i="2"/>
  <c r="Z425" i="2"/>
  <c r="Z370" i="2"/>
  <c r="Z462" i="2"/>
  <c r="Z496" i="2"/>
  <c r="Z469" i="2"/>
  <c r="Z545" i="2"/>
  <c r="Z657" i="2"/>
  <c r="Z674" i="2"/>
  <c r="Z626" i="2"/>
  <c r="Z693" i="2"/>
  <c r="Z704" i="2"/>
  <c r="Z741" i="2"/>
  <c r="Z778" i="2"/>
  <c r="Z651" i="2"/>
  <c r="Z779" i="2"/>
  <c r="Z791" i="2"/>
  <c r="Z836" i="2"/>
  <c r="Z882" i="2"/>
  <c r="Z911" i="2"/>
  <c r="Z793" i="2"/>
  <c r="Z941" i="2"/>
  <c r="Z935" i="2"/>
  <c r="Z850" i="2"/>
  <c r="Z927" i="2"/>
  <c r="Z961" i="2"/>
  <c r="Z981" i="2"/>
  <c r="Z20" i="2"/>
  <c r="Z536" i="2"/>
  <c r="Z695" i="2"/>
  <c r="Z924" i="2"/>
  <c r="Z887" i="2"/>
  <c r="Z1002" i="2"/>
  <c r="Z31" i="2"/>
  <c r="Z116" i="2"/>
  <c r="Z172" i="2"/>
  <c r="Z307" i="2"/>
  <c r="Z510" i="2"/>
  <c r="Z601" i="2"/>
  <c r="Z734" i="2"/>
  <c r="Z792" i="2"/>
  <c r="Z750" i="2"/>
  <c r="Z832" i="2"/>
  <c r="Z814" i="2"/>
  <c r="Z830" i="2"/>
  <c r="Z858" i="2"/>
  <c r="Z899" i="2"/>
  <c r="Z919" i="2"/>
  <c r="Z974" i="2"/>
  <c r="Z27" i="2"/>
  <c r="Z45" i="2"/>
  <c r="Z16" i="2"/>
  <c r="Z80" i="2"/>
  <c r="Z97" i="2"/>
  <c r="Z107" i="2"/>
  <c r="Z133" i="2"/>
  <c r="Z257" i="2"/>
  <c r="Z509" i="2"/>
  <c r="Z659" i="2"/>
  <c r="Z1009" i="2"/>
  <c r="Z55" i="2"/>
  <c r="Z60" i="2"/>
  <c r="P71" i="2"/>
  <c r="Q71" i="2" s="1"/>
  <c r="Z14" i="2"/>
  <c r="Z73" i="2"/>
  <c r="Z114" i="2"/>
  <c r="Z269" i="2"/>
  <c r="Z321" i="2"/>
  <c r="Z339" i="2"/>
  <c r="Z398" i="2"/>
  <c r="Z412" i="2"/>
  <c r="Z385" i="2"/>
  <c r="Z603" i="2"/>
  <c r="Z667" i="2"/>
  <c r="Z841" i="2"/>
  <c r="Z863" i="2"/>
  <c r="Z727" i="2"/>
  <c r="Z914" i="2"/>
  <c r="Z944" i="2"/>
  <c r="Z1012" i="2"/>
  <c r="Z154" i="2"/>
  <c r="Z400" i="2"/>
  <c r="Z897" i="2"/>
  <c r="Z843" i="2"/>
  <c r="Z983" i="2"/>
  <c r="Z131" i="2"/>
  <c r="Z138" i="2"/>
  <c r="Z203" i="2"/>
  <c r="Z214" i="2"/>
  <c r="Z286" i="2"/>
  <c r="Z356" i="2"/>
  <c r="Z434" i="2"/>
  <c r="Z442" i="2"/>
  <c r="Z447" i="2"/>
  <c r="Z457" i="2"/>
  <c r="Z560" i="2"/>
  <c r="Z543" i="2"/>
  <c r="Z519" i="2"/>
  <c r="Z599" i="2"/>
  <c r="Z724" i="2"/>
  <c r="Z627" i="2"/>
  <c r="Z636" i="2"/>
  <c r="Z655" i="2"/>
  <c r="Z705" i="2"/>
  <c r="Z790" i="2"/>
  <c r="Z794" i="2"/>
  <c r="Z856" i="2"/>
  <c r="Z784" i="2"/>
  <c r="Z756" i="2"/>
  <c r="Z888" i="2"/>
  <c r="Z906" i="2"/>
  <c r="Z1096" i="2"/>
  <c r="Z932" i="2"/>
  <c r="Z931" i="2"/>
  <c r="Z876" i="2"/>
  <c r="Z970" i="2"/>
  <c r="Z1019" i="2"/>
  <c r="Z1060" i="2"/>
  <c r="Z953" i="2"/>
  <c r="Z1007" i="2"/>
  <c r="Z997" i="2"/>
  <c r="Z1154" i="2"/>
  <c r="Z1055" i="2"/>
  <c r="Z1205" i="2"/>
  <c r="Z1223" i="2"/>
  <c r="Z1358" i="2"/>
  <c r="Z1381" i="2"/>
  <c r="Z1446" i="2"/>
  <c r="Z1473" i="2"/>
  <c r="Z1423" i="2"/>
  <c r="Z1604" i="2"/>
  <c r="Z1340" i="2"/>
  <c r="Z1561" i="2"/>
  <c r="Z1329" i="2"/>
  <c r="Z1428" i="2"/>
  <c r="Z1718" i="2"/>
  <c r="Z1502" i="2"/>
  <c r="Z1646" i="2"/>
  <c r="Z1675" i="2"/>
  <c r="Z1651" i="2"/>
  <c r="Z1669" i="2"/>
  <c r="Z1841" i="2"/>
  <c r="Z1747" i="2"/>
  <c r="Z1872" i="2"/>
  <c r="Z1752" i="2"/>
  <c r="Z1849" i="2"/>
  <c r="Z1714" i="2"/>
  <c r="Z1767" i="2"/>
  <c r="Z1825" i="2"/>
  <c r="Z1745" i="2"/>
  <c r="Z1867" i="2"/>
  <c r="Z1875" i="2"/>
  <c r="Z1846" i="2"/>
  <c r="Z1965" i="2"/>
  <c r="Z2155" i="2"/>
  <c r="Z2359" i="2"/>
  <c r="Z2176" i="2"/>
  <c r="Z2291" i="2"/>
  <c r="Z2328" i="2"/>
  <c r="Z2468" i="2"/>
  <c r="Z2286" i="2"/>
  <c r="Z2400" i="2"/>
  <c r="Z2417" i="2"/>
  <c r="Z2609" i="2"/>
  <c r="Z2664" i="2"/>
  <c r="Z2438" i="2"/>
  <c r="Z2571" i="2"/>
  <c r="Z2650" i="2"/>
  <c r="Z2662" i="2"/>
  <c r="Z2730" i="2"/>
  <c r="Z2958" i="2"/>
  <c r="Z2776" i="2"/>
  <c r="Z2686" i="2"/>
  <c r="Z3030" i="2"/>
  <c r="Z3756" i="2"/>
  <c r="Z3625" i="2"/>
  <c r="Z3368" i="2"/>
  <c r="Z3587" i="2"/>
  <c r="Z3564" i="2"/>
  <c r="Z3399" i="2"/>
  <c r="Z2157" i="2"/>
  <c r="Z2321" i="2"/>
  <c r="Z2257" i="2"/>
  <c r="Z2760" i="2"/>
  <c r="Z2771" i="2"/>
  <c r="Z3028" i="2"/>
  <c r="Z3244" i="2"/>
  <c r="Z3263" i="2"/>
  <c r="Z3271" i="2"/>
  <c r="Z3669" i="2"/>
  <c r="N582" i="2"/>
  <c r="N1683" i="2"/>
  <c r="N3244" i="2"/>
  <c r="N1277" i="2"/>
  <c r="N1499" i="2"/>
  <c r="N2824" i="2"/>
  <c r="N2194" i="2"/>
  <c r="N2810" i="2"/>
  <c r="Z1089" i="2"/>
  <c r="Z1285" i="2"/>
  <c r="Z1274" i="2"/>
  <c r="Z1351" i="2"/>
  <c r="Z1474" i="2"/>
  <c r="Z1544" i="2"/>
  <c r="Z1540" i="2"/>
  <c r="Z1368" i="2"/>
  <c r="Z1459" i="2"/>
  <c r="Z1677" i="2"/>
  <c r="Z1721" i="2"/>
  <c r="Z1535" i="2"/>
  <c r="Z1795" i="2"/>
  <c r="Z1663" i="2"/>
  <c r="Z2065" i="2"/>
  <c r="Z1737" i="2"/>
  <c r="Z1948" i="2"/>
  <c r="Z2043" i="2"/>
  <c r="Z2072" i="2"/>
  <c r="Z2145" i="2"/>
  <c r="Z2186" i="2"/>
  <c r="Z1920" i="2"/>
  <c r="Z2300" i="2"/>
  <c r="Z2356" i="2"/>
  <c r="Z2184" i="2"/>
  <c r="Z2127" i="2"/>
  <c r="Z2313" i="2"/>
  <c r="Z2330" i="2"/>
  <c r="Z2405" i="2"/>
  <c r="Z2485" i="2"/>
  <c r="Z2596" i="2"/>
  <c r="Z2654" i="2"/>
  <c r="Z2745" i="2"/>
  <c r="Z2719" i="2"/>
  <c r="Z2657" i="2"/>
  <c r="Z2610" i="2"/>
  <c r="Z2645" i="2"/>
  <c r="Z2584" i="2"/>
  <c r="Z2860" i="2"/>
  <c r="Z2741" i="2"/>
  <c r="Z3191" i="2"/>
  <c r="Z2725" i="2"/>
  <c r="Z2841" i="2"/>
  <c r="Z2869" i="2"/>
  <c r="Z2929" i="2"/>
  <c r="Z3397" i="2"/>
  <c r="Z3450" i="2"/>
  <c r="Z2727" i="2"/>
  <c r="Z2830" i="2"/>
  <c r="Z2865" i="2"/>
  <c r="Z2790" i="2"/>
  <c r="Z3029" i="2"/>
  <c r="Z3149" i="2"/>
  <c r="Z3337" i="2"/>
  <c r="Z3112" i="2"/>
  <c r="Z3156" i="2"/>
  <c r="Z3393" i="2"/>
  <c r="Z3101" i="2"/>
  <c r="Z3213" i="2"/>
  <c r="Z3603" i="2"/>
  <c r="Z1047" i="2"/>
  <c r="Z1069" i="2"/>
  <c r="Z1093" i="2"/>
  <c r="Z1152" i="2"/>
  <c r="Z1206" i="2"/>
  <c r="Z1232" i="2"/>
  <c r="Z1295" i="2"/>
  <c r="Z1240" i="2"/>
  <c r="Z1209" i="2"/>
  <c r="Z1187" i="2"/>
  <c r="Z1346" i="2"/>
  <c r="Z1436" i="2"/>
  <c r="Z1530" i="2"/>
  <c r="Z1319" i="2"/>
  <c r="Z1324" i="2"/>
  <c r="Z1454" i="2"/>
  <c r="Z1500" i="2"/>
  <c r="Z1639" i="2"/>
  <c r="Z1661" i="2"/>
  <c r="Z1617" i="2"/>
  <c r="Z1746" i="2"/>
  <c r="Z3412" i="2"/>
  <c r="Z3439" i="2"/>
  <c r="Z3565" i="2"/>
  <c r="Z3315" i="2"/>
  <c r="Z2935" i="2"/>
  <c r="Z2988" i="2"/>
  <c r="Z3753" i="2"/>
  <c r="Z3581" i="2"/>
  <c r="Z3219" i="2"/>
  <c r="N152" i="2"/>
  <c r="N1354" i="2"/>
  <c r="N1409" i="2"/>
  <c r="N634" i="2"/>
  <c r="N1466" i="2"/>
  <c r="N1310" i="2"/>
  <c r="Z1126" i="2"/>
  <c r="Z1218" i="2"/>
  <c r="Z1429" i="2"/>
  <c r="Z1455" i="2"/>
  <c r="Z1356" i="2"/>
  <c r="Z1514" i="2"/>
  <c r="Z1665" i="2"/>
  <c r="Z1859" i="2"/>
  <c r="Z1970" i="2"/>
  <c r="Z1947" i="2"/>
  <c r="Z1899" i="2"/>
  <c r="Z1996" i="2"/>
  <c r="Z1999" i="2"/>
  <c r="Z2133" i="2"/>
  <c r="Z2190" i="2"/>
  <c r="Z2052" i="2"/>
  <c r="Z2165" i="2"/>
  <c r="Z2200" i="2"/>
  <c r="Z2565" i="2"/>
  <c r="Z2614" i="2"/>
  <c r="Z2881" i="2"/>
  <c r="Z2923" i="2"/>
  <c r="Z2646" i="2"/>
  <c r="Z2513" i="2"/>
  <c r="Z2818" i="2"/>
  <c r="Z2802" i="2"/>
  <c r="Z2843" i="2"/>
  <c r="Z2934" i="2"/>
  <c r="Z2892" i="2"/>
  <c r="Z2689" i="2"/>
  <c r="Z3065" i="2"/>
  <c r="Z2653" i="2"/>
  <c r="Z3335" i="2"/>
  <c r="N1883" i="2"/>
  <c r="Z1581" i="2"/>
  <c r="Z1385" i="2"/>
  <c r="Z1735" i="2"/>
  <c r="Z1803" i="2"/>
  <c r="Z1870" i="2"/>
  <c r="Z1820" i="2"/>
  <c r="Z2204" i="2"/>
  <c r="Z2210" i="2"/>
  <c r="Z2258" i="2"/>
  <c r="Z2047" i="2"/>
  <c r="Z2374" i="2"/>
  <c r="Z2483" i="2"/>
  <c r="Z2603" i="2"/>
  <c r="Z2622" i="2"/>
  <c r="Z2762" i="2"/>
  <c r="Z2543" i="2"/>
  <c r="Z2815" i="2"/>
  <c r="Z2426" i="2"/>
  <c r="Z2886" i="2"/>
  <c r="Z2723" i="2"/>
  <c r="Z2817" i="2"/>
  <c r="Z3596" i="2"/>
  <c r="Z2750" i="2"/>
  <c r="Z2840" i="2"/>
  <c r="Z2883" i="2"/>
  <c r="Z2971" i="2"/>
  <c r="Z2761" i="2"/>
  <c r="Z2939" i="2"/>
  <c r="Z3059" i="2"/>
  <c r="Z3106" i="2"/>
  <c r="Z2738" i="2"/>
  <c r="Z3017" i="2"/>
  <c r="Z3103" i="2"/>
  <c r="Z3483" i="2"/>
  <c r="Z3734" i="2"/>
  <c r="Z3511" i="2"/>
  <c r="Z3563" i="2"/>
  <c r="Z3672" i="2"/>
  <c r="Z3634" i="2"/>
  <c r="Z3364" i="2"/>
  <c r="Z3405" i="2"/>
  <c r="Z3572" i="2"/>
  <c r="Z3668" i="2"/>
  <c r="N403" i="2"/>
  <c r="N1555" i="2"/>
  <c r="N1470" i="2"/>
  <c r="N507" i="2"/>
  <c r="N1636" i="2"/>
  <c r="N1346" i="2"/>
  <c r="N2878" i="2"/>
  <c r="N2269" i="2"/>
  <c r="Z999" i="2"/>
  <c r="Z1054" i="2"/>
  <c r="Z1016" i="2"/>
  <c r="Z1101" i="2"/>
  <c r="Z1036" i="2"/>
  <c r="Z1073" i="2"/>
  <c r="Z1122" i="2"/>
  <c r="Z1148" i="2"/>
  <c r="Z1092" i="2"/>
  <c r="Z1094" i="2"/>
  <c r="Z1204" i="2"/>
  <c r="Z1207" i="2"/>
  <c r="Z1192" i="2"/>
  <c r="Z1299" i="2"/>
  <c r="Z1221" i="2"/>
  <c r="Z1243" i="2"/>
  <c r="Z1516" i="2"/>
  <c r="Z1376" i="2"/>
  <c r="Z1476" i="2"/>
  <c r="Z1582" i="2"/>
  <c r="Z1606" i="2"/>
  <c r="Z1614" i="2"/>
  <c r="Z1751" i="2"/>
  <c r="Z1583" i="2"/>
  <c r="Z1776" i="2"/>
  <c r="Z1672" i="2"/>
  <c r="Z1822" i="2"/>
  <c r="Z1704" i="2"/>
  <c r="Z1860" i="2"/>
  <c r="Z1808" i="2"/>
  <c r="Z1908" i="2"/>
  <c r="Z1783" i="2"/>
  <c r="Z1952" i="2"/>
  <c r="Z1950" i="2"/>
  <c r="Z1963" i="2"/>
  <c r="Z2076" i="2"/>
  <c r="Z2333" i="2"/>
  <c r="Z2193" i="2"/>
  <c r="Z2354" i="2"/>
  <c r="Z2218" i="2"/>
  <c r="Z2269" i="2"/>
  <c r="Z2419" i="2"/>
  <c r="Z2159" i="2"/>
  <c r="Z2555" i="2"/>
  <c r="Z2511" i="2"/>
  <c r="Z2804" i="2"/>
  <c r="Z2742" i="2"/>
  <c r="Z2592" i="2"/>
  <c r="Z3010" i="2"/>
  <c r="Z3167" i="2"/>
  <c r="Z3493" i="2"/>
  <c r="Z3554" i="2"/>
  <c r="Z2713" i="2"/>
  <c r="Z2991" i="2"/>
  <c r="Z2768" i="2"/>
  <c r="Z2979" i="2"/>
  <c r="Z2894" i="2"/>
  <c r="Z2986" i="2"/>
  <c r="Z3325" i="2"/>
  <c r="Z3414" i="2"/>
  <c r="Z3494" i="2"/>
  <c r="Z3513" i="2"/>
  <c r="Z3604" i="2"/>
  <c r="Z3741" i="2"/>
  <c r="Z3635" i="2"/>
  <c r="Z3433" i="2"/>
  <c r="Z1761" i="2"/>
  <c r="Z1871" i="2"/>
  <c r="Z1901" i="2"/>
  <c r="Z2410" i="2"/>
  <c r="Z2821" i="2"/>
  <c r="Z3496" i="2"/>
  <c r="Z2724" i="2"/>
  <c r="Z3048" i="2"/>
  <c r="Z3257" i="2"/>
  <c r="Z3369" i="2"/>
  <c r="Z3677" i="2"/>
  <c r="Z3667" i="2"/>
  <c r="N549" i="2"/>
  <c r="N514" i="2"/>
  <c r="N1720" i="2"/>
  <c r="N2332" i="2"/>
  <c r="N3151" i="2"/>
  <c r="N650" i="2"/>
  <c r="N2183" i="2"/>
  <c r="N2876" i="2"/>
  <c r="Z10" i="2"/>
  <c r="Z91" i="2"/>
  <c r="Z117" i="2"/>
  <c r="Z88" i="2"/>
  <c r="Z167" i="2"/>
  <c r="Z175" i="2"/>
  <c r="Z158" i="2"/>
  <c r="Z200" i="2"/>
  <c r="Z216" i="2"/>
  <c r="Z195" i="2"/>
  <c r="Z191" i="2"/>
  <c r="Z253" i="2"/>
  <c r="Z210" i="2"/>
  <c r="Z252" i="2"/>
  <c r="Z258" i="2"/>
  <c r="Z291" i="2"/>
  <c r="Z290" i="2"/>
  <c r="Z284" i="2"/>
  <c r="Z305" i="2"/>
  <c r="Z278" i="2"/>
  <c r="Z456" i="2"/>
  <c r="Z108" i="2"/>
  <c r="Z152" i="2"/>
  <c r="Z233" i="2"/>
  <c r="Z221" i="2"/>
  <c r="Z268" i="2"/>
  <c r="Z311" i="2"/>
  <c r="Z332" i="2"/>
  <c r="Z357" i="2"/>
  <c r="Z376" i="2"/>
  <c r="Z348" i="2"/>
  <c r="Z451" i="2"/>
  <c r="Z463" i="2"/>
  <c r="Z559" i="2"/>
  <c r="Z17" i="2"/>
  <c r="Z18" i="2"/>
  <c r="Z63" i="2"/>
  <c r="Z41" i="2"/>
  <c r="Z43" i="2"/>
  <c r="Z81" i="2"/>
  <c r="Z54" i="2"/>
  <c r="Z137" i="2"/>
  <c r="Z147" i="2"/>
  <c r="Z148" i="2"/>
  <c r="Z204" i="2"/>
  <c r="Z178" i="2"/>
  <c r="Z222" i="2"/>
  <c r="Z244" i="2"/>
  <c r="Z260" i="2"/>
  <c r="Z309" i="2"/>
  <c r="Z329" i="2"/>
  <c r="Z349" i="2"/>
  <c r="Z397" i="2"/>
  <c r="Z327" i="2"/>
  <c r="Z341" i="2"/>
  <c r="Z354" i="2"/>
  <c r="Z379" i="2"/>
  <c r="Z368" i="2"/>
  <c r="Z460" i="2"/>
  <c r="Z441" i="2"/>
  <c r="Z513" i="2"/>
  <c r="Z201" i="2"/>
  <c r="Z220" i="2"/>
  <c r="Z235" i="2"/>
  <c r="Z433" i="2"/>
  <c r="Z419" i="2"/>
  <c r="Z488" i="2"/>
  <c r="Z526" i="2"/>
  <c r="Z4" i="2"/>
  <c r="AA4" i="2" s="1"/>
  <c r="Z12" i="2"/>
  <c r="Z130" i="2"/>
  <c r="Z144" i="2"/>
  <c r="Z166" i="2"/>
  <c r="Z143" i="2"/>
  <c r="Z126" i="2"/>
  <c r="Z169" i="2"/>
  <c r="Z256" i="2"/>
  <c r="Z378" i="2"/>
  <c r="Z322" i="2"/>
  <c r="Z375" i="2"/>
  <c r="Z342" i="2"/>
  <c r="Z351" i="2"/>
  <c r="Z37" i="2"/>
  <c r="Z93" i="2"/>
  <c r="Z82" i="2"/>
  <c r="Z34" i="2"/>
  <c r="Z23" i="2"/>
  <c r="Z46" i="2"/>
  <c r="Z48" i="2"/>
  <c r="Z62" i="2"/>
  <c r="Z118" i="2"/>
  <c r="Z77" i="2"/>
  <c r="Z159" i="2"/>
  <c r="Z103" i="2"/>
  <c r="Z142" i="2"/>
  <c r="Z155" i="2"/>
  <c r="Z188" i="2"/>
  <c r="Z183" i="2"/>
  <c r="Z193" i="2"/>
  <c r="Z249" i="2"/>
  <c r="Z243" i="2"/>
  <c r="Z239" i="2"/>
  <c r="Z302" i="2"/>
  <c r="Z299" i="2"/>
  <c r="Z293" i="2"/>
  <c r="Z323" i="2"/>
  <c r="Z297" i="2"/>
  <c r="Z360" i="2"/>
  <c r="Z393" i="2"/>
  <c r="Z382" i="2"/>
  <c r="Z401" i="2"/>
  <c r="Z5" i="2"/>
  <c r="Z66" i="2"/>
  <c r="Z78" i="2"/>
  <c r="Z192" i="2"/>
  <c r="Z282" i="2"/>
  <c r="Z364" i="2"/>
  <c r="Z464" i="2"/>
  <c r="Z439" i="2"/>
  <c r="Z517" i="2"/>
  <c r="Z465" i="2"/>
  <c r="Z437" i="2"/>
  <c r="Z420" i="2"/>
  <c r="Z486" i="2"/>
  <c r="Z430" i="2"/>
  <c r="Z566" i="2"/>
  <c r="Z550" i="2"/>
  <c r="Z650" i="2"/>
  <c r="Z638" i="2"/>
  <c r="Z569" i="2"/>
  <c r="Z600" i="2"/>
  <c r="Z585" i="2"/>
  <c r="Z706" i="2"/>
  <c r="Z757" i="2"/>
  <c r="Z786" i="2"/>
  <c r="Z753" i="2"/>
  <c r="Z775" i="2"/>
  <c r="Z845" i="2"/>
  <c r="Z918" i="2"/>
  <c r="Z708" i="2"/>
  <c r="Z940" i="2"/>
  <c r="Z869" i="2"/>
  <c r="Z891" i="2"/>
  <c r="Z823" i="2"/>
  <c r="Z976" i="2"/>
  <c r="Z995" i="2"/>
  <c r="Z893" i="2"/>
  <c r="Z967" i="2"/>
  <c r="Z1076" i="2"/>
  <c r="Z1022" i="2"/>
  <c r="Z1008" i="2"/>
  <c r="Z1153" i="2"/>
  <c r="Z1133" i="2"/>
  <c r="Z1100" i="2"/>
  <c r="Z1114" i="2"/>
  <c r="Z1140" i="2"/>
  <c r="Z1177" i="2"/>
  <c r="Z1200" i="2"/>
  <c r="Z1229" i="2"/>
  <c r="Z1263" i="2"/>
  <c r="Z1311" i="2"/>
  <c r="Z1336" i="2"/>
  <c r="Z1284" i="2"/>
  <c r="Z1174" i="2"/>
  <c r="Z1315" i="2"/>
  <c r="Z1515" i="2"/>
  <c r="Z1409" i="2"/>
  <c r="Z1335" i="2"/>
  <c r="Z1410" i="2"/>
  <c r="Z1363" i="2"/>
  <c r="Z1421" i="2"/>
  <c r="Z1234" i="2"/>
  <c r="Z1457" i="2"/>
  <c r="Z1572" i="2"/>
  <c r="Z1587" i="2"/>
  <c r="Z1501" i="2"/>
  <c r="Z1571" i="2"/>
  <c r="Z1586" i="2"/>
  <c r="Z1484" i="2"/>
  <c r="Z1574" i="2"/>
  <c r="Z1743" i="2"/>
  <c r="Z1431" i="2"/>
  <c r="Z1817" i="2"/>
  <c r="Z1773" i="2"/>
  <c r="Z1800" i="2"/>
  <c r="Z1836" i="2"/>
  <c r="Z480" i="2"/>
  <c r="Z523" i="2"/>
  <c r="Z502" i="2"/>
  <c r="Z487" i="2"/>
  <c r="Z530" i="2"/>
  <c r="Z573" i="2"/>
  <c r="Z567" i="2"/>
  <c r="Z632" i="2"/>
  <c r="Z679" i="2"/>
  <c r="Z610" i="2"/>
  <c r="Z696" i="2"/>
  <c r="Z801" i="2"/>
  <c r="Z787" i="2"/>
  <c r="Z813" i="2"/>
  <c r="Z825" i="2"/>
  <c r="Z864" i="2"/>
  <c r="Z963" i="2"/>
  <c r="Z986" i="2"/>
  <c r="Z980" i="2"/>
  <c r="Z1057" i="2"/>
  <c r="Z1071" i="2"/>
  <c r="Z1110" i="2"/>
  <c r="Z1141" i="2"/>
  <c r="Z1070" i="2"/>
  <c r="Z1149" i="2"/>
  <c r="Z1078" i="2"/>
  <c r="Z1160" i="2"/>
  <c r="Z1172" i="2"/>
  <c r="Z1164" i="2"/>
  <c r="Z1278" i="2"/>
  <c r="Z1211" i="2"/>
  <c r="Z1304" i="2"/>
  <c r="Z1411" i="2"/>
  <c r="Z1314" i="2"/>
  <c r="Z1396" i="2"/>
  <c r="Z1266" i="2"/>
  <c r="Z1313" i="2"/>
  <c r="Z1392" i="2"/>
  <c r="Z1371" i="2"/>
  <c r="Z1509" i="2"/>
  <c r="Z1375" i="2"/>
  <c r="Z1449" i="2"/>
  <c r="Z1472" i="2"/>
  <c r="Z1508" i="2"/>
  <c r="Z1517" i="2"/>
  <c r="Z1602" i="2"/>
  <c r="Z1444" i="2"/>
  <c r="Z1416" i="2"/>
  <c r="Z1565" i="2"/>
  <c r="Z1599" i="2"/>
  <c r="Z1627" i="2"/>
  <c r="Z1605" i="2"/>
  <c r="Z1613" i="2"/>
  <c r="Z634" i="2"/>
  <c r="Z767" i="2"/>
  <c r="Z827" i="2"/>
  <c r="Z789" i="2"/>
  <c r="Z768" i="2"/>
  <c r="Z795" i="2"/>
  <c r="Z859" i="2"/>
  <c r="Z910" i="2"/>
  <c r="Z903" i="2"/>
  <c r="Z1128" i="2"/>
  <c r="Z952" i="2"/>
  <c r="Z1066" i="2"/>
  <c r="Z1123" i="2"/>
  <c r="Z1151" i="2"/>
  <c r="Z1030" i="2"/>
  <c r="Z1028" i="2"/>
  <c r="Z1083" i="2"/>
  <c r="Z1062" i="2"/>
  <c r="Z1179" i="2"/>
  <c r="Z1309" i="2"/>
  <c r="Z1280" i="2"/>
  <c r="Z1357" i="2"/>
  <c r="Z1397" i="2"/>
  <c r="Z1440" i="2"/>
  <c r="Z1403" i="2"/>
  <c r="Z1404" i="2"/>
  <c r="Z1538" i="2"/>
  <c r="Z1580" i="2"/>
  <c r="Z1596" i="2"/>
  <c r="Z1610" i="2"/>
  <c r="Z1814" i="2"/>
  <c r="Z1723" i="2"/>
  <c r="Z1917" i="2"/>
  <c r="Z1974" i="2"/>
  <c r="Z1779" i="2"/>
  <c r="Z1944" i="2"/>
  <c r="Z491" i="2"/>
  <c r="Z565" i="2"/>
  <c r="Z620" i="2"/>
  <c r="Z639" i="2"/>
  <c r="Z563" i="2"/>
  <c r="Z669" i="2"/>
  <c r="Z625" i="2"/>
  <c r="Z629" i="2"/>
  <c r="Z640" i="2"/>
  <c r="Z677" i="2"/>
  <c r="Z617" i="2"/>
  <c r="Z676" i="2"/>
  <c r="Z1497" i="2"/>
  <c r="Z1489" i="2"/>
  <c r="Z1729" i="2"/>
  <c r="Z1705" i="2"/>
  <c r="Z1775" i="2"/>
  <c r="Z1712" i="2"/>
  <c r="Z1722" i="2"/>
  <c r="Z1706" i="2"/>
  <c r="Z1827" i="2"/>
  <c r="Z1856" i="2"/>
  <c r="Z1839" i="2"/>
  <c r="Z331" i="2"/>
  <c r="Z387" i="2"/>
  <c r="Z414" i="2"/>
  <c r="Z383" i="2"/>
  <c r="Z426" i="2"/>
  <c r="Z422" i="2"/>
  <c r="Z418" i="2"/>
  <c r="Z444" i="2"/>
  <c r="Z454" i="2"/>
  <c r="Z520" i="2"/>
  <c r="Z483" i="2"/>
  <c r="Z505" i="2"/>
  <c r="Z525" i="2"/>
  <c r="Z557" i="2"/>
  <c r="Z534" i="2"/>
  <c r="Z527" i="2"/>
  <c r="Z574" i="2"/>
  <c r="Z680" i="2"/>
  <c r="Z661" i="2"/>
  <c r="Z683" i="2"/>
  <c r="Z730" i="2"/>
  <c r="Z670" i="2"/>
  <c r="Z684" i="2"/>
  <c r="Z772" i="2"/>
  <c r="Z828" i="2"/>
  <c r="Z890" i="2"/>
  <c r="Z720" i="2"/>
  <c r="Z808" i="2"/>
  <c r="Z773" i="2"/>
  <c r="Z933" i="2"/>
  <c r="Z820" i="2"/>
  <c r="Z806" i="2"/>
  <c r="Z912" i="2"/>
  <c r="Z817" i="2"/>
  <c r="Z816" i="2"/>
  <c r="Z1014" i="2"/>
  <c r="Z880" i="2"/>
  <c r="Z1001" i="2"/>
  <c r="Z1103" i="2"/>
  <c r="Z1027" i="2"/>
  <c r="Z1158" i="2"/>
  <c r="Z1074" i="2"/>
  <c r="Z1129" i="2"/>
  <c r="Z1162" i="2"/>
  <c r="Z1224" i="2"/>
  <c r="Z1293" i="2"/>
  <c r="Z1282" i="2"/>
  <c r="Z1300" i="2"/>
  <c r="Z1290" i="2"/>
  <c r="Z1168" i="2"/>
  <c r="Z1178" i="2"/>
  <c r="Z1242" i="2"/>
  <c r="Z1412" i="2"/>
  <c r="Z1453" i="2"/>
  <c r="Z1488" i="2"/>
  <c r="Z1434" i="2"/>
  <c r="Z1255" i="2"/>
  <c r="Z1369" i="2"/>
  <c r="Z1414" i="2"/>
  <c r="Z1407" i="2"/>
  <c r="Z1511" i="2"/>
  <c r="Z1318" i="2"/>
  <c r="Z1372" i="2"/>
  <c r="Z1400" i="2"/>
  <c r="Z1526" i="2"/>
  <c r="Z1562" i="2"/>
  <c r="Z1463" i="2"/>
  <c r="Z1373" i="2"/>
  <c r="Z1451" i="2"/>
  <c r="Z1643" i="2"/>
  <c r="Z1504" i="2"/>
  <c r="Z1648" i="2"/>
  <c r="Z1748" i="2"/>
  <c r="Z1649" i="2"/>
  <c r="Z1857" i="2"/>
  <c r="Z1757" i="2"/>
  <c r="Z1789" i="2"/>
  <c r="Z1865" i="2"/>
  <c r="Z1957" i="2"/>
  <c r="Z624" i="2"/>
  <c r="Z716" i="2"/>
  <c r="Z871" i="2"/>
  <c r="Z689" i="2"/>
  <c r="Z746" i="2"/>
  <c r="Z837" i="2"/>
  <c r="Z847" i="2"/>
  <c r="Z896" i="2"/>
  <c r="Z956" i="2"/>
  <c r="Z902" i="2"/>
  <c r="Z948" i="2"/>
  <c r="Z851" i="2"/>
  <c r="Z957" i="2"/>
  <c r="Z1075" i="2"/>
  <c r="Z1105" i="2"/>
  <c r="Z1107" i="2"/>
  <c r="Z1222" i="2"/>
  <c r="Z1253" i="2"/>
  <c r="Z1485" i="2"/>
  <c r="Z1273" i="2"/>
  <c r="Z1248" i="2"/>
  <c r="Z1327" i="2"/>
  <c r="Z1447" i="2"/>
  <c r="Z1347" i="2"/>
  <c r="Z1493" i="2"/>
  <c r="Z1689" i="2"/>
  <c r="Z1697" i="2"/>
  <c r="Z511" i="2"/>
  <c r="Z500" i="2"/>
  <c r="Z539" i="2"/>
  <c r="Z606" i="2"/>
  <c r="Z612" i="2"/>
  <c r="Z602" i="2"/>
  <c r="Z685" i="2"/>
  <c r="Z658" i="2"/>
  <c r="Z688" i="2"/>
  <c r="Z726" i="2"/>
  <c r="Z698" i="2"/>
  <c r="Z764" i="2"/>
  <c r="Z783" i="2"/>
  <c r="Z812" i="2"/>
  <c r="Z736" i="2"/>
  <c r="Z662" i="2"/>
  <c r="Z770" i="2"/>
  <c r="Z798" i="2"/>
  <c r="Z822" i="2"/>
  <c r="Z860" i="2"/>
  <c r="Z936" i="2"/>
  <c r="Z835" i="2"/>
  <c r="Z840" i="2"/>
  <c r="Z1024" i="2"/>
  <c r="Z925" i="2"/>
  <c r="Z889" i="2"/>
  <c r="Z821" i="2"/>
  <c r="Z904" i="2"/>
  <c r="Z1025" i="2"/>
  <c r="Z1017" i="2"/>
  <c r="Z1044" i="2"/>
  <c r="Z1098" i="2"/>
  <c r="Z1021" i="2"/>
  <c r="Z1169" i="2"/>
  <c r="Z1033" i="2"/>
  <c r="Z1134" i="2"/>
  <c r="Z1186" i="2"/>
  <c r="Z1190" i="2"/>
  <c r="Z1135" i="2"/>
  <c r="Z1196" i="2"/>
  <c r="Z1210" i="2"/>
  <c r="Z1215" i="2"/>
  <c r="Z1277" i="2"/>
  <c r="Z1301" i="2"/>
  <c r="Z1269" i="2"/>
  <c r="Z1270" i="2"/>
  <c r="Z1214" i="2"/>
  <c r="Z1259" i="2"/>
  <c r="Z1458" i="2"/>
  <c r="Z1486" i="2"/>
  <c r="Z1399" i="2"/>
  <c r="Z1418" i="2"/>
  <c r="Z1279" i="2"/>
  <c r="Z1608" i="2"/>
  <c r="Z1254" i="2"/>
  <c r="Z1498" i="2"/>
  <c r="Z1532" i="2"/>
  <c r="Z1405" i="2"/>
  <c r="Z1550" i="2"/>
  <c r="Z1637" i="2"/>
  <c r="Z1598" i="2"/>
  <c r="Z1413" i="2"/>
  <c r="Z1655" i="2"/>
  <c r="Z1546" i="2"/>
  <c r="Z1631" i="2"/>
  <c r="Z1551" i="2"/>
  <c r="Z1635" i="2"/>
  <c r="Z1711" i="2"/>
  <c r="Z1536" i="2"/>
  <c r="Z1533" i="2"/>
  <c r="Z1699" i="2"/>
  <c r="Z1633" i="2"/>
  <c r="Z1678" i="2"/>
  <c r="Z1796" i="2"/>
  <c r="Z1738" i="2"/>
  <c r="Z1852" i="2"/>
  <c r="Z1708" i="2"/>
  <c r="Z1806" i="2"/>
  <c r="Z1961" i="2"/>
  <c r="Z1890" i="2"/>
  <c r="Z2254" i="2"/>
  <c r="Z2094" i="2"/>
  <c r="Z2299" i="2"/>
  <c r="Z2150" i="2"/>
  <c r="Z2182" i="2"/>
  <c r="Z2238" i="2"/>
  <c r="Z2189" i="2"/>
  <c r="Z2252" i="2"/>
  <c r="Z2153" i="2"/>
  <c r="Z2531" i="2"/>
  <c r="Z2373" i="2"/>
  <c r="Z2391" i="2"/>
  <c r="Z2379" i="2"/>
  <c r="Z2325" i="2"/>
  <c r="Z2636" i="2"/>
  <c r="Z2422" i="2"/>
  <c r="Z2305" i="2"/>
  <c r="Z2395" i="2"/>
  <c r="Z2665" i="2"/>
  <c r="Z2469" i="2"/>
  <c r="Z2747" i="2"/>
  <c r="Z2577" i="2"/>
  <c r="Z2611" i="2"/>
  <c r="Z2628" i="2"/>
  <c r="Z2651" i="2"/>
  <c r="Z2670" i="2"/>
  <c r="Z2715" i="2"/>
  <c r="Z2842" i="2"/>
  <c r="Z3224" i="2"/>
  <c r="Z3419" i="2"/>
  <c r="Z3423" i="2"/>
  <c r="Z3548" i="2"/>
  <c r="Z3381" i="2"/>
  <c r="Z3492" i="2"/>
  <c r="Z3203" i="2"/>
  <c r="N3440" i="2"/>
  <c r="Z3614" i="2"/>
  <c r="Z2977" i="2"/>
  <c r="Z3488" i="2"/>
  <c r="Z3589" i="2"/>
  <c r="Z3062" i="2"/>
  <c r="Z3401" i="2"/>
  <c r="Z3274" i="2"/>
  <c r="Z3481" i="2"/>
  <c r="Z3527" i="2"/>
  <c r="Z3730" i="2"/>
  <c r="Z3616" i="2"/>
  <c r="Z3770" i="2"/>
  <c r="Z3460" i="2"/>
  <c r="Z3591" i="2"/>
  <c r="Z3071" i="2"/>
  <c r="Z3379" i="2"/>
  <c r="Z3206" i="2"/>
  <c r="Z3430" i="2"/>
  <c r="Z3449" i="2"/>
  <c r="Z3761" i="2"/>
  <c r="N559" i="2"/>
  <c r="N430" i="2"/>
  <c r="N1226" i="2"/>
  <c r="N2618" i="2"/>
  <c r="N3451" i="2"/>
  <c r="N361" i="2"/>
  <c r="N2036" i="2"/>
  <c r="Z2077" i="2"/>
  <c r="Z2095" i="2"/>
  <c r="Z2137" i="2"/>
  <c r="Z2216" i="2"/>
  <c r="Z2158" i="2"/>
  <c r="Z2118" i="2"/>
  <c r="Z2259" i="2"/>
  <c r="Z2250" i="2"/>
  <c r="Z2317" i="2"/>
  <c r="Z2570" i="2"/>
  <c r="Z2264" i="2"/>
  <c r="Z2315" i="2"/>
  <c r="Z2347" i="2"/>
  <c r="Z2428" i="2"/>
  <c r="Z2613" i="2"/>
  <c r="Z2512" i="2"/>
  <c r="Z2446" i="2"/>
  <c r="Z2693" i="2"/>
  <c r="Z2566" i="2"/>
  <c r="Z2752" i="2"/>
  <c r="Z2544" i="2"/>
  <c r="Z2673" i="2"/>
  <c r="Z2782" i="2"/>
  <c r="Z2856" i="2"/>
  <c r="Z2807" i="2"/>
  <c r="Z2822" i="2"/>
  <c r="Z3022" i="2"/>
  <c r="Z2956" i="2"/>
  <c r="Z3001" i="2"/>
  <c r="Z3182" i="2"/>
  <c r="Z3469" i="2"/>
  <c r="Z3526" i="2"/>
  <c r="Z3695" i="2"/>
  <c r="Z3749" i="2"/>
  <c r="Z3768" i="2"/>
  <c r="Z3253" i="2"/>
  <c r="Z3377" i="2"/>
  <c r="Z3064" i="2"/>
  <c r="Z3207" i="2"/>
  <c r="Z3540" i="2"/>
  <c r="Z3769" i="2"/>
  <c r="Z3310" i="2"/>
  <c r="Z3660" i="2"/>
  <c r="Z3720" i="2"/>
  <c r="Z3757" i="2"/>
  <c r="Z3593" i="2"/>
  <c r="Z3702" i="2"/>
  <c r="Z3724" i="2"/>
  <c r="Z3241" i="2"/>
  <c r="Z3283" i="2"/>
  <c r="Z3415" i="2"/>
  <c r="Z3580" i="2"/>
  <c r="N1529" i="2"/>
  <c r="N3112" i="2"/>
  <c r="N3483" i="2"/>
  <c r="N3277" i="2"/>
  <c r="Z2131" i="2"/>
  <c r="Z1918" i="2"/>
  <c r="Z1989" i="2"/>
  <c r="Z1959" i="2"/>
  <c r="Z1988" i="2"/>
  <c r="Z2099" i="2"/>
  <c r="Z1990" i="2"/>
  <c r="Z2050" i="2"/>
  <c r="Z2248" i="2"/>
  <c r="Z2318" i="2"/>
  <c r="Z2274" i="2"/>
  <c r="Z2271" i="2"/>
  <c r="Z2337" i="2"/>
  <c r="Z2256" i="2"/>
  <c r="Z2349" i="2"/>
  <c r="Z2371" i="2"/>
  <c r="Z2409" i="2"/>
  <c r="Z2407" i="2"/>
  <c r="Z2806" i="2"/>
  <c r="Z2593" i="2"/>
  <c r="Z2734" i="2"/>
  <c r="Z2530" i="2"/>
  <c r="Z2640" i="2"/>
  <c r="Z2899" i="2"/>
  <c r="Z3089" i="2"/>
  <c r="Z3232" i="2"/>
  <c r="Z3472" i="2"/>
  <c r="Z3535" i="2"/>
  <c r="Z3649" i="2"/>
  <c r="Z3122" i="2"/>
  <c r="Z3202" i="2"/>
  <c r="Z3233" i="2"/>
  <c r="Z2647" i="2"/>
  <c r="Z2831" i="2"/>
  <c r="Z2717" i="2"/>
  <c r="Z2746" i="2"/>
  <c r="Z2918" i="2"/>
  <c r="Z2984" i="2"/>
  <c r="Z2945" i="2"/>
  <c r="Z3002" i="2"/>
  <c r="Z2688" i="2"/>
  <c r="Z3208" i="2"/>
  <c r="Z3725" i="2"/>
  <c r="Z3239" i="2"/>
  <c r="Z3047" i="2"/>
  <c r="Z3305" i="2"/>
  <c r="Z3516" i="2"/>
  <c r="Z3758" i="2"/>
  <c r="Z3428" i="2"/>
  <c r="Z3471" i="2"/>
  <c r="Z3664" i="2"/>
  <c r="Z3330" i="2"/>
  <c r="Z3359" i="2"/>
  <c r="Z3451" i="2"/>
  <c r="N31" i="2"/>
  <c r="N154" i="2"/>
  <c r="N444" i="2"/>
  <c r="N1229" i="2"/>
  <c r="N1433" i="2"/>
  <c r="N1823" i="2"/>
  <c r="N224" i="2"/>
  <c r="N703" i="2"/>
  <c r="N334" i="2"/>
  <c r="N404" i="2"/>
  <c r="N793" i="2"/>
  <c r="N1790" i="2"/>
  <c r="N1333" i="2"/>
  <c r="N3125" i="2"/>
  <c r="Z1805" i="2"/>
  <c r="Z1713" i="2"/>
  <c r="Z1772" i="2"/>
  <c r="Z1844" i="2"/>
  <c r="Z1888" i="2"/>
  <c r="Z1877" i="2"/>
  <c r="Z1896" i="2"/>
  <c r="Z1922" i="2"/>
  <c r="Z1986" i="2"/>
  <c r="Z2057" i="2"/>
  <c r="Z2009" i="2"/>
  <c r="Z2079" i="2"/>
  <c r="Z1993" i="2"/>
  <c r="Z2025" i="2"/>
  <c r="Z2032" i="2"/>
  <c r="Z2092" i="2"/>
  <c r="Z2117" i="2"/>
  <c r="Z2294" i="2"/>
  <c r="Z2199" i="2"/>
  <c r="Z2224" i="2"/>
  <c r="Z2236" i="2"/>
  <c r="Z2251" i="2"/>
  <c r="Z2360" i="2"/>
  <c r="Z2320" i="2"/>
  <c r="Z2394" i="2"/>
  <c r="Z2449" i="2"/>
  <c r="Z2219" i="2"/>
  <c r="Z2323" i="2"/>
  <c r="Z2352" i="2"/>
  <c r="Z2179" i="2"/>
  <c r="Z2339" i="2"/>
  <c r="Z2459" i="2"/>
  <c r="Z2484" i="2"/>
  <c r="Z2536" i="2"/>
  <c r="Z2632" i="2"/>
  <c r="Z2548" i="2"/>
  <c r="Z2439" i="2"/>
  <c r="Z2620" i="2"/>
  <c r="Z2671" i="2"/>
  <c r="Z2518" i="2"/>
  <c r="Z2932" i="2"/>
  <c r="Z2556" i="2"/>
  <c r="Z2576" i="2"/>
  <c r="Z2954" i="2"/>
  <c r="Z2743" i="2"/>
  <c r="Z2792" i="2"/>
  <c r="Z3092" i="2"/>
  <c r="Z3066" i="2"/>
  <c r="Z2783" i="2"/>
  <c r="Z2930" i="2"/>
  <c r="Z2833" i="2"/>
  <c r="Z2893" i="2"/>
  <c r="Z2683" i="2"/>
  <c r="Z2845" i="2"/>
  <c r="Z2955" i="2"/>
  <c r="Z3231" i="2"/>
  <c r="Z2676" i="2"/>
  <c r="Z2961" i="2"/>
  <c r="Z3123" i="2"/>
  <c r="Z3500" i="2"/>
  <c r="Z3658" i="2"/>
  <c r="Z3095" i="2"/>
  <c r="Z3261" i="2"/>
  <c r="Z3350" i="2"/>
  <c r="Z3133" i="2"/>
  <c r="Z3164" i="2"/>
  <c r="Z3357" i="2"/>
  <c r="Z3075" i="2"/>
  <c r="Z3221" i="2"/>
  <c r="Z3441" i="2"/>
  <c r="Z3623" i="2"/>
  <c r="Z3282" i="2"/>
  <c r="Z3320" i="2"/>
  <c r="Z3521" i="2"/>
  <c r="Z3595" i="2"/>
  <c r="Z3659" i="2"/>
  <c r="Z3294" i="2"/>
  <c r="Z3003" i="2"/>
  <c r="Z3696" i="2"/>
  <c r="Z3721" i="2"/>
  <c r="Z3742" i="2"/>
  <c r="Z3764" i="2"/>
  <c r="N173" i="2"/>
  <c r="N1358" i="2"/>
  <c r="N1686" i="2"/>
  <c r="N2046" i="2"/>
  <c r="N2416" i="2"/>
  <c r="N2286" i="2"/>
  <c r="N2695" i="2"/>
  <c r="N3415" i="2"/>
  <c r="N3482" i="2"/>
  <c r="N682" i="2"/>
  <c r="N1144" i="2"/>
  <c r="N1449" i="2"/>
  <c r="N1915" i="2"/>
  <c r="N3310" i="2"/>
  <c r="Z2064" i="2"/>
  <c r="Z2151" i="2"/>
  <c r="Z2000" i="2"/>
  <c r="Z2262" i="2"/>
  <c r="Z1902" i="2"/>
  <c r="Z2002" i="2"/>
  <c r="Z2022" i="2"/>
  <c r="Z1882" i="2"/>
  <c r="Z1910" i="2"/>
  <c r="Z1982" i="2"/>
  <c r="Z2031" i="2"/>
  <c r="Z2134" i="2"/>
  <c r="Z2280" i="2"/>
  <c r="Z2192" i="2"/>
  <c r="Z2213" i="2"/>
  <c r="Z2245" i="2"/>
  <c r="Z2393" i="2"/>
  <c r="Z2567" i="2"/>
  <c r="Z2353" i="2"/>
  <c r="Z2414" i="2"/>
  <c r="Z3077" i="2"/>
  <c r="Z3034" i="2"/>
  <c r="Z3222" i="2"/>
  <c r="Z3313" i="2"/>
  <c r="Z3332" i="2"/>
  <c r="Z3403" i="2"/>
  <c r="Z2990" i="2"/>
  <c r="Z3193" i="2"/>
  <c r="N166" i="2"/>
  <c r="N355" i="2"/>
  <c r="N599" i="2"/>
  <c r="N1768" i="2"/>
  <c r="N1587" i="2"/>
  <c r="N2400" i="2"/>
  <c r="N2213" i="2"/>
  <c r="N2394" i="2"/>
  <c r="N2739" i="2"/>
  <c r="N2870" i="2"/>
  <c r="N3322" i="2"/>
  <c r="N3292" i="2"/>
  <c r="N3348" i="2"/>
  <c r="N432" i="2"/>
  <c r="N879" i="2"/>
  <c r="N1230" i="2"/>
  <c r="N3159" i="2"/>
  <c r="N3767" i="2"/>
  <c r="Z1886" i="2"/>
  <c r="Z2083" i="2"/>
  <c r="Z2311" i="2"/>
  <c r="Z2170" i="2"/>
  <c r="Z2266" i="2"/>
  <c r="Z2396" i="2"/>
  <c r="Z2366" i="2"/>
  <c r="Z2499" i="2"/>
  <c r="Z2523" i="2"/>
  <c r="Z2546" i="2"/>
  <c r="Z2619" i="2"/>
  <c r="Z2467" i="2"/>
  <c r="Z2595" i="2"/>
  <c r="Z2691" i="2"/>
  <c r="Z2825" i="2"/>
  <c r="Z2644" i="2"/>
  <c r="Z2826" i="2"/>
  <c r="Z2704" i="2"/>
  <c r="Z3311" i="2"/>
  <c r="Z3432" i="2"/>
  <c r="Z2580" i="2"/>
  <c r="Z2779" i="2"/>
  <c r="Z2874" i="2"/>
  <c r="Z2911" i="2"/>
  <c r="Z3713" i="2"/>
  <c r="Z3080" i="2"/>
  <c r="Z3474" i="2"/>
  <c r="Z2707" i="2"/>
  <c r="Z2828" i="2"/>
  <c r="Z2832" i="2"/>
  <c r="Z3043" i="2"/>
  <c r="Z2758" i="2"/>
  <c r="Z2940" i="2"/>
  <c r="Z3218" i="2"/>
  <c r="Z2809" i="2"/>
  <c r="Z2917" i="2"/>
  <c r="Z3216" i="2"/>
  <c r="Z3316" i="2"/>
  <c r="Z3333" i="2"/>
  <c r="Z3355" i="2"/>
  <c r="Z3373" i="2"/>
  <c r="Z3510" i="2"/>
  <c r="Z3671" i="2"/>
  <c r="Z3688" i="2"/>
  <c r="Z3270" i="2"/>
  <c r="Z3676" i="2"/>
  <c r="Z3495" i="2"/>
  <c r="Z3783" i="2"/>
  <c r="Z3612" i="2"/>
  <c r="Z3351" i="2"/>
  <c r="Z3765" i="2"/>
  <c r="Z3763" i="2"/>
  <c r="Z3532" i="2"/>
  <c r="Z3023" i="2"/>
  <c r="Z3155" i="2"/>
  <c r="Z3170" i="2"/>
  <c r="Z3184" i="2"/>
  <c r="Z3387" i="2"/>
  <c r="Z3240" i="2"/>
  <c r="Z3255" i="2"/>
  <c r="Z3339" i="2"/>
  <c r="Z3436" i="2"/>
  <c r="Z3774" i="2"/>
  <c r="Z3124" i="2"/>
  <c r="Z3150" i="2"/>
  <c r="Z1741" i="2"/>
  <c r="Z1762" i="2"/>
  <c r="Z1641" i="2"/>
  <c r="Z1768" i="2"/>
  <c r="Z2068" i="2"/>
  <c r="Z1736" i="2"/>
  <c r="Z1756" i="2"/>
  <c r="Z1801" i="2"/>
  <c r="Z1816" i="2"/>
  <c r="Z1913" i="2"/>
  <c r="Z1815" i="2"/>
  <c r="Z1656" i="2"/>
  <c r="Z2017" i="2"/>
  <c r="Z1966" i="2"/>
  <c r="Z1981" i="2"/>
  <c r="Z2041" i="2"/>
  <c r="Z1884" i="2"/>
  <c r="Z2003" i="2"/>
  <c r="Z2085" i="2"/>
  <c r="Z1932" i="2"/>
  <c r="Z1953" i="2"/>
  <c r="Z1987" i="2"/>
  <c r="Z2227" i="2"/>
  <c r="Z2287" i="2"/>
  <c r="Z2111" i="2"/>
  <c r="Z2144" i="2"/>
  <c r="Z2160" i="2"/>
  <c r="Z2241" i="2"/>
  <c r="Z2263" i="2"/>
  <c r="Z2364" i="2"/>
  <c r="Z2477" i="2"/>
  <c r="Z2074" i="2"/>
  <c r="Z2387" i="2"/>
  <c r="Z2284" i="2"/>
  <c r="Z2175" i="2"/>
  <c r="Z2342" i="2"/>
  <c r="Z2242" i="2"/>
  <c r="Z2507" i="2"/>
  <c r="Z2418" i="2"/>
  <c r="Z2462" i="2"/>
  <c r="Z2310" i="2"/>
  <c r="Z2481" i="2"/>
  <c r="Z2578" i="2"/>
  <c r="Z2470" i="2"/>
  <c r="Z2500" i="2"/>
  <c r="Z2626" i="2"/>
  <c r="Z2702" i="2"/>
  <c r="Z2625" i="2"/>
  <c r="Z2744" i="2"/>
  <c r="Z2906" i="2"/>
  <c r="Z2563" i="2"/>
  <c r="Z2805" i="2"/>
  <c r="Z2431" i="2"/>
  <c r="Z2627" i="2"/>
  <c r="Z2751" i="2"/>
  <c r="Z2795" i="2"/>
  <c r="Z2921" i="2"/>
  <c r="Z2950" i="2"/>
  <c r="Z3018" i="2"/>
  <c r="Z3329" i="2"/>
  <c r="Z3045" i="2"/>
  <c r="Z3074" i="2"/>
  <c r="Z3376" i="2"/>
  <c r="Z3440" i="2"/>
  <c r="Z3480" i="2"/>
  <c r="Z3601" i="2"/>
  <c r="Z3777" i="2"/>
  <c r="Z2834" i="2"/>
  <c r="Z3679" i="2"/>
  <c r="Z2873" i="2"/>
  <c r="Z3358" i="2"/>
  <c r="Z2736" i="2"/>
  <c r="Z2772" i="2"/>
  <c r="Z2781" i="2"/>
  <c r="Z2848" i="2"/>
  <c r="Z2976" i="2"/>
  <c r="Z2999" i="2"/>
  <c r="Z3011" i="2"/>
  <c r="Z3087" i="2"/>
  <c r="Z3058" i="2"/>
  <c r="Z2785" i="2"/>
  <c r="Z2962" i="2"/>
  <c r="Z3072" i="2"/>
  <c r="Z3303" i="2"/>
  <c r="Z3140" i="2"/>
  <c r="Z3600" i="2"/>
  <c r="Z3632" i="2"/>
  <c r="Z3715" i="2"/>
  <c r="Z3242" i="2"/>
  <c r="Z3108" i="2"/>
  <c r="Z3185" i="2"/>
  <c r="Z3362" i="2"/>
  <c r="Z3198" i="2"/>
  <c r="Z3281" i="2"/>
  <c r="Z3312" i="2"/>
  <c r="Z3349" i="2"/>
  <c r="Z3462" i="2"/>
  <c r="Z3459" i="2"/>
  <c r="Z3675" i="2"/>
  <c r="Z3708" i="2"/>
  <c r="Z3656" i="2"/>
  <c r="Z3717" i="2"/>
  <c r="Z3323" i="2"/>
  <c r="Z3383" i="2"/>
  <c r="Z3709" i="2"/>
  <c r="Z3476" i="2"/>
  <c r="Z3528" i="2"/>
  <c r="Z3722" i="2"/>
  <c r="Z3698" i="2"/>
  <c r="Z3230" i="2"/>
  <c r="Z3343" i="2"/>
  <c r="Z3084" i="2"/>
  <c r="Z3684" i="2"/>
  <c r="N3429" i="2"/>
  <c r="N276" i="2"/>
  <c r="N764" i="2"/>
  <c r="N639" i="2"/>
  <c r="N1812" i="2"/>
  <c r="N2317" i="2"/>
  <c r="N3157" i="2"/>
  <c r="Z25" i="2"/>
  <c r="P54" i="2"/>
  <c r="Q54" i="2" s="1"/>
  <c r="AA54" i="2" s="1"/>
  <c r="Z11" i="2"/>
  <c r="Z70" i="2"/>
  <c r="Z44" i="2"/>
  <c r="Z61" i="2"/>
  <c r="Z68" i="2"/>
  <c r="Z112" i="2"/>
  <c r="Z71" i="2"/>
  <c r="Z87" i="2"/>
  <c r="Z128" i="2"/>
  <c r="Z140" i="2"/>
  <c r="Z121" i="2"/>
  <c r="Z153" i="2"/>
  <c r="Z173" i="2"/>
  <c r="Z205" i="2"/>
  <c r="Z217" i="2"/>
  <c r="Z208" i="2"/>
  <c r="Z232" i="2"/>
  <c r="Z261" i="2"/>
  <c r="Z230" i="2"/>
  <c r="Z277" i="2"/>
  <c r="Z353" i="2"/>
  <c r="Z338" i="2"/>
  <c r="Z372" i="2"/>
  <c r="Z386" i="2"/>
  <c r="Z35" i="2"/>
  <c r="Z57" i="2"/>
  <c r="Z59" i="2"/>
  <c r="Z119" i="2"/>
  <c r="Z89" i="2"/>
  <c r="Z49" i="2"/>
  <c r="Z36" i="2"/>
  <c r="Z8" i="2"/>
  <c r="Z110" i="2"/>
  <c r="Z104" i="2"/>
  <c r="Z122" i="2"/>
  <c r="Z163" i="2"/>
  <c r="Z176" i="2"/>
  <c r="Z168" i="2"/>
  <c r="Z174" i="2"/>
  <c r="Z180" i="2"/>
  <c r="Z182" i="2"/>
  <c r="Z189" i="2"/>
  <c r="Z218" i="2"/>
  <c r="Z228" i="2"/>
  <c r="Z240" i="2"/>
  <c r="Z234" i="2"/>
  <c r="Z262" i="2"/>
  <c r="Z236" i="2"/>
  <c r="Z246" i="2"/>
  <c r="Z266" i="2"/>
  <c r="Z242" i="2"/>
  <c r="Z255" i="2"/>
  <c r="Z270" i="2"/>
  <c r="Z283" i="2"/>
  <c r="Z347" i="2"/>
  <c r="Z300" i="2"/>
  <c r="Z324" i="2"/>
  <c r="Z312" i="2"/>
  <c r="Z303" i="2"/>
  <c r="Z406" i="2"/>
  <c r="Z346" i="2"/>
  <c r="Z333" i="2"/>
  <c r="Z359" i="2"/>
  <c r="Z373" i="2"/>
  <c r="Z403" i="2"/>
  <c r="Z394" i="2"/>
  <c r="Z613" i="2"/>
  <c r="P9" i="2"/>
  <c r="Q9" i="2" s="1"/>
  <c r="Z19" i="2"/>
  <c r="Z42" i="2"/>
  <c r="Z96" i="2"/>
  <c r="Z127" i="2"/>
  <c r="Z215" i="2"/>
  <c r="Z247" i="2"/>
  <c r="Z285" i="2"/>
  <c r="Z404" i="2"/>
  <c r="Z32" i="2"/>
  <c r="Z9" i="2"/>
  <c r="Z26" i="2"/>
  <c r="Z38" i="2"/>
  <c r="P49" i="2"/>
  <c r="Q49" i="2" s="1"/>
  <c r="Z69" i="2"/>
  <c r="Z95" i="2"/>
  <c r="Z94" i="2"/>
  <c r="Z86" i="2"/>
  <c r="Z113" i="2"/>
  <c r="Z190" i="2"/>
  <c r="Z211" i="2"/>
  <c r="Z223" i="2"/>
  <c r="Z245" i="2"/>
  <c r="Z263" i="2"/>
  <c r="Z281" i="2"/>
  <c r="Z314" i="2"/>
  <c r="Z315" i="2"/>
  <c r="Z271" i="2"/>
  <c r="Z340" i="2"/>
  <c r="Z362" i="2"/>
  <c r="Z343" i="2"/>
  <c r="Z413" i="2"/>
  <c r="Z479" i="2"/>
  <c r="Z556" i="2"/>
  <c r="Z21" i="2"/>
  <c r="P31" i="2"/>
  <c r="Q31" i="2" s="1"/>
  <c r="AA31" i="2" s="1"/>
  <c r="P42" i="2"/>
  <c r="P40" i="2"/>
  <c r="Q40" i="2" s="1"/>
  <c r="Z75" i="2"/>
  <c r="Z90" i="2"/>
  <c r="Z135" i="2"/>
  <c r="Z171" i="2"/>
  <c r="Z194" i="2"/>
  <c r="Z199" i="2"/>
  <c r="Z209" i="2"/>
  <c r="Z251" i="2"/>
  <c r="Z296" i="2"/>
  <c r="Z259" i="2"/>
  <c r="Z280" i="2"/>
  <c r="Z295" i="2"/>
  <c r="Z335" i="2"/>
  <c r="Z274" i="2"/>
  <c r="Z345" i="2"/>
  <c r="Z344" i="2"/>
  <c r="Z392" i="2"/>
  <c r="Z443" i="2"/>
  <c r="Z436" i="2"/>
  <c r="Z470" i="2"/>
  <c r="P3625" i="2"/>
  <c r="Q3625" i="2" s="1"/>
  <c r="AA3625" i="2" s="1"/>
  <c r="Z15" i="2"/>
  <c r="Z102" i="2"/>
  <c r="P29" i="2"/>
  <c r="Q29" i="2" s="1"/>
  <c r="AA29" i="2" s="1"/>
  <c r="Z40" i="2"/>
  <c r="Z30" i="2"/>
  <c r="Z64" i="2"/>
  <c r="Z50" i="2"/>
  <c r="Z56" i="2"/>
  <c r="Z99" i="2"/>
  <c r="Z129" i="2"/>
  <c r="Z101" i="2"/>
  <c r="Z84" i="2"/>
  <c r="Z123" i="2"/>
  <c r="Z139" i="2"/>
  <c r="Z149" i="2"/>
  <c r="Z160" i="2"/>
  <c r="Z136" i="2"/>
  <c r="Z134" i="2"/>
  <c r="Z132" i="2"/>
  <c r="Z151" i="2"/>
  <c r="Z179" i="2"/>
  <c r="Z212" i="2"/>
  <c r="Z198" i="2"/>
  <c r="Z237" i="2"/>
  <c r="Z241" i="2"/>
  <c r="Z304" i="2"/>
  <c r="Z320" i="2"/>
  <c r="Z275" i="2"/>
  <c r="Z337" i="2"/>
  <c r="Z336" i="2"/>
  <c r="Z402" i="2"/>
  <c r="Z435" i="2"/>
  <c r="Z477" i="2"/>
  <c r="P15" i="2"/>
  <c r="Q15" i="2" s="1"/>
  <c r="Z13" i="2"/>
  <c r="Z7" i="2"/>
  <c r="P280" i="2"/>
  <c r="Q280" i="2" s="1"/>
  <c r="Z6" i="2"/>
  <c r="Z51" i="2"/>
  <c r="Z33" i="2"/>
  <c r="Z83" i="2"/>
  <c r="Z146" i="2"/>
  <c r="Z213" i="2"/>
  <c r="Z170" i="2"/>
  <c r="Z250" i="2"/>
  <c r="Z273" i="2"/>
  <c r="Z298" i="2"/>
  <c r="Z254" i="2"/>
  <c r="Z352" i="2"/>
  <c r="Z313" i="2"/>
  <c r="Z330" i="2"/>
  <c r="Z417" i="2"/>
  <c r="Z361" i="2"/>
  <c r="Z367" i="2"/>
  <c r="Z450" i="2"/>
  <c r="P61" i="2"/>
  <c r="Q61" i="2" s="1"/>
  <c r="AA61" i="2" s="1"/>
  <c r="Z141" i="2"/>
  <c r="Z197" i="2"/>
  <c r="Z219" i="2"/>
  <c r="Z609" i="2"/>
  <c r="Z411" i="2"/>
  <c r="Z388" i="2"/>
  <c r="Z445" i="2"/>
  <c r="Z446" i="2"/>
  <c r="Z459" i="2"/>
  <c r="Z468" i="2"/>
  <c r="Z455" i="2"/>
  <c r="Z485" i="2"/>
  <c r="Z452" i="2"/>
  <c r="Z472" i="2"/>
  <c r="Z492" i="2"/>
  <c r="Z584" i="2"/>
  <c r="Z535" i="2"/>
  <c r="Z548" i="2"/>
  <c r="Z516" i="2"/>
  <c r="Z499" i="2"/>
  <c r="Z524" i="2"/>
  <c r="Z533" i="2"/>
  <c r="Z553" i="2"/>
  <c r="Z580" i="2"/>
  <c r="Z619" i="2"/>
  <c r="Z615" i="2"/>
  <c r="Z647" i="2"/>
  <c r="Z641" i="2"/>
  <c r="Z691" i="2"/>
  <c r="Z722" i="2"/>
  <c r="Z765" i="2"/>
  <c r="Z710" i="2"/>
  <c r="Z697" i="2"/>
  <c r="Z744" i="2"/>
  <c r="Z740" i="2"/>
  <c r="Z728" i="2"/>
  <c r="Z763" i="2"/>
  <c r="Z692" i="2"/>
  <c r="Z739" i="2"/>
  <c r="Z747" i="2"/>
  <c r="Z849" i="2"/>
  <c r="Z733" i="2"/>
  <c r="Z782" i="2"/>
  <c r="Z870" i="2"/>
  <c r="Z905" i="2"/>
  <c r="Z862" i="2"/>
  <c r="Z865" i="2"/>
  <c r="Z883" i="2"/>
  <c r="Z923" i="2"/>
  <c r="Z951" i="2"/>
  <c r="Z950" i="2"/>
  <c r="Z945" i="2"/>
  <c r="Z916" i="2"/>
  <c r="Z947" i="2"/>
  <c r="Z1042" i="2"/>
  <c r="Z1051" i="2"/>
  <c r="Z994" i="2"/>
  <c r="Z998" i="2"/>
  <c r="Z977" i="2"/>
  <c r="Z1102" i="2"/>
  <c r="Z1170" i="2"/>
  <c r="Z1020" i="2"/>
  <c r="Z1109" i="2"/>
  <c r="Z1065" i="2"/>
  <c r="Z1115" i="2"/>
  <c r="Z1124" i="2"/>
  <c r="Z1120" i="2"/>
  <c r="Z1146" i="2"/>
  <c r="Z1191" i="2"/>
  <c r="Z1236" i="2"/>
  <c r="Z1180" i="2"/>
  <c r="Z1157" i="2"/>
  <c r="Z1246" i="2"/>
  <c r="Z1283" i="2"/>
  <c r="Z1189" i="2"/>
  <c r="Z1294" i="2"/>
  <c r="Z1237" i="2"/>
  <c r="Z1252" i="2"/>
  <c r="Z1264" i="2"/>
  <c r="Z1308" i="2"/>
  <c r="Z1312" i="2"/>
  <c r="Z1275" i="2"/>
  <c r="Z1302" i="2"/>
  <c r="Z1201" i="2"/>
  <c r="Z1287" i="2"/>
  <c r="Z1303" i="2"/>
  <c r="Z1322" i="2"/>
  <c r="Z1367" i="2"/>
  <c r="Z1276" i="2"/>
  <c r="Z1379" i="2"/>
  <c r="Z1424" i="2"/>
  <c r="Z1576" i="2"/>
  <c r="Z1478" i="2"/>
  <c r="Z1325" i="2"/>
  <c r="Z1522" i="2"/>
  <c r="Z1683" i="2"/>
  <c r="Z1442" i="2"/>
  <c r="Z1480" i="2"/>
  <c r="Z1512" i="2"/>
  <c r="Z1566" i="2"/>
  <c r="Z1593" i="2"/>
  <c r="Z1624" i="2"/>
  <c r="Z1378" i="2"/>
  <c r="Z1607" i="2"/>
  <c r="Z1382" i="2"/>
  <c r="Z1468" i="2"/>
  <c r="Z1548" i="2"/>
  <c r="Z1564" i="2"/>
  <c r="Z1503" i="2"/>
  <c r="Z1552" i="2"/>
  <c r="Z1592" i="2"/>
  <c r="Z1636" i="2"/>
  <c r="Z1573" i="2"/>
  <c r="Z1560" i="2"/>
  <c r="Z1642" i="2"/>
  <c r="Z1709" i="2"/>
  <c r="Z1620" i="2"/>
  <c r="Z1634" i="2"/>
  <c r="Z1658" i="2"/>
  <c r="Z1720" i="2"/>
  <c r="Z1727" i="2"/>
  <c r="Z1667" i="2"/>
  <c r="Z1676" i="2"/>
  <c r="Z1698" i="2"/>
  <c r="Z1912" i="2"/>
  <c r="Z1823" i="2"/>
  <c r="Z1873" i="2"/>
  <c r="Z1766" i="2"/>
  <c r="Z1829" i="2"/>
  <c r="Z1715" i="2"/>
  <c r="Z1799" i="2"/>
  <c r="Z1681" i="2"/>
  <c r="Z453" i="2"/>
  <c r="Z508" i="2"/>
  <c r="Z438" i="2"/>
  <c r="Z431" i="2"/>
  <c r="Z561" i="2"/>
  <c r="Z576" i="2"/>
  <c r="Z507" i="2"/>
  <c r="Z542" i="2"/>
  <c r="Z555" i="2"/>
  <c r="Z628" i="2"/>
  <c r="Z608" i="2"/>
  <c r="Z668" i="2"/>
  <c r="Z631" i="2"/>
  <c r="Z648" i="2"/>
  <c r="Z637" i="2"/>
  <c r="Z660" i="2"/>
  <c r="Z917" i="2"/>
  <c r="Z804" i="2"/>
  <c r="Z759" i="2"/>
  <c r="Z818" i="2"/>
  <c r="Z852" i="2"/>
  <c r="Z908" i="2"/>
  <c r="Z839" i="2"/>
  <c r="Z907" i="2"/>
  <c r="Z1013" i="2"/>
  <c r="Z1088" i="2"/>
  <c r="Z978" i="2"/>
  <c r="Z1061" i="2"/>
  <c r="Z1091" i="2"/>
  <c r="Z1011" i="2"/>
  <c r="Z1130" i="2"/>
  <c r="Z1087" i="2"/>
  <c r="Z1032" i="2"/>
  <c r="Z1108" i="2"/>
  <c r="Z1184" i="2"/>
  <c r="Z1194" i="2"/>
  <c r="Z1238" i="2"/>
  <c r="Z1261" i="2"/>
  <c r="Z1305" i="2"/>
  <c r="Z1267" i="2"/>
  <c r="Z1333" i="2"/>
  <c r="Z1272" i="2"/>
  <c r="Z1402" i="2"/>
  <c r="Z1387" i="2"/>
  <c r="Z1406" i="2"/>
  <c r="Z1492" i="2"/>
  <c r="Z1380" i="2"/>
  <c r="Z1425" i="2"/>
  <c r="Z1441" i="2"/>
  <c r="Z1334" i="2"/>
  <c r="Z1549" i="2"/>
  <c r="Z1354" i="2"/>
  <c r="Z1427" i="2"/>
  <c r="Z1507" i="2"/>
  <c r="Z1650" i="2"/>
  <c r="Z1664" i="2"/>
  <c r="Z1686" i="2"/>
  <c r="Z1408" i="2"/>
  <c r="Z1528" i="2"/>
  <c r="Z1621" i="2"/>
  <c r="Z1640" i="2"/>
  <c r="Z1680" i="2"/>
  <c r="Z1710" i="2"/>
  <c r="Z1567" i="2"/>
  <c r="Z1601" i="2"/>
  <c r="Z1541" i="2"/>
  <c r="Z1702" i="2"/>
  <c r="Z1690" i="2"/>
  <c r="Z1707" i="2"/>
  <c r="Z1696" i="2"/>
  <c r="Z1840" i="2"/>
  <c r="Z1660" i="2"/>
  <c r="Z1813" i="2"/>
  <c r="Z1866" i="2"/>
  <c r="Z1793" i="2"/>
  <c r="Z494" i="2"/>
  <c r="Z475" i="2"/>
  <c r="Z581" i="2"/>
  <c r="Z558" i="2"/>
  <c r="Z529" i="2"/>
  <c r="Z586" i="2"/>
  <c r="Z571" i="2"/>
  <c r="Z595" i="2"/>
  <c r="Z590" i="2"/>
  <c r="Z594" i="2"/>
  <c r="Z642" i="2"/>
  <c r="Z749" i="2"/>
  <c r="Z745" i="2"/>
  <c r="Z654" i="2"/>
  <c r="Z687" i="2"/>
  <c r="Z797" i="2"/>
  <c r="Z898" i="2"/>
  <c r="Z796" i="2"/>
  <c r="Z885" i="2"/>
  <c r="Z920" i="2"/>
  <c r="Z833" i="2"/>
  <c r="Z854" i="2"/>
  <c r="Z873" i="2"/>
  <c r="Z776" i="2"/>
  <c r="Z831" i="2"/>
  <c r="Z769" i="2"/>
  <c r="Z1090" i="2"/>
  <c r="Z989" i="2"/>
  <c r="Z982" i="2"/>
  <c r="Z939" i="2"/>
  <c r="Z819" i="2"/>
  <c r="Z958" i="2"/>
  <c r="Z1026" i="2"/>
  <c r="Z1010" i="2"/>
  <c r="Z1041" i="2"/>
  <c r="Z1004" i="2"/>
  <c r="Z966" i="2"/>
  <c r="Z964" i="2"/>
  <c r="Z1040" i="2"/>
  <c r="Z1046" i="2"/>
  <c r="Z1082" i="2"/>
  <c r="Z1067" i="2"/>
  <c r="Z1003" i="2"/>
  <c r="Z1079" i="2"/>
  <c r="Z1052" i="2"/>
  <c r="Z1125" i="2"/>
  <c r="Z1116" i="2"/>
  <c r="Z1143" i="2"/>
  <c r="Z1166" i="2"/>
  <c r="Z1053" i="2"/>
  <c r="Z1181" i="2"/>
  <c r="Z1297" i="2"/>
  <c r="Z1360" i="2"/>
  <c r="Z1435" i="2"/>
  <c r="Z1523" i="2"/>
  <c r="Z1286" i="2"/>
  <c r="Z1332" i="2"/>
  <c r="Z1361" i="2"/>
  <c r="Z1370" i="2"/>
  <c r="Z1386" i="2"/>
  <c r="Z1415" i="2"/>
  <c r="Z1281" i="2"/>
  <c r="Z1365" i="2"/>
  <c r="Z1433" i="2"/>
  <c r="Z1258" i="2"/>
  <c r="Z1448" i="2"/>
  <c r="Z1595" i="2"/>
  <c r="Z1353" i="2"/>
  <c r="Z1417" i="2"/>
  <c r="Z1464" i="2"/>
  <c r="Z1350" i="2"/>
  <c r="Z1355" i="2"/>
  <c r="Z1395" i="2"/>
  <c r="Z1609" i="2"/>
  <c r="Z1326" i="2"/>
  <c r="Z1638" i="2"/>
  <c r="Z1520" i="2"/>
  <c r="Z1662" i="2"/>
  <c r="Z1694" i="2"/>
  <c r="Z1626" i="2"/>
  <c r="Z1513" i="2"/>
  <c r="Z1597" i="2"/>
  <c r="Z1671" i="2"/>
  <c r="Z1765" i="2"/>
  <c r="Z1753" i="2"/>
  <c r="Z1578" i="2"/>
  <c r="Z1670" i="2"/>
  <c r="Z1730" i="2"/>
  <c r="Z1763" i="2"/>
  <c r="Z1719" i="2"/>
  <c r="Z1742" i="2"/>
  <c r="Z1874" i="2"/>
  <c r="Z1824" i="2"/>
  <c r="Z1777" i="2"/>
  <c r="Z1731" i="2"/>
  <c r="Z1790" i="2"/>
  <c r="Z407" i="2"/>
  <c r="Z350" i="2"/>
  <c r="Z366" i="2"/>
  <c r="Z389" i="2"/>
  <c r="Z405" i="2"/>
  <c r="Z440" i="2"/>
  <c r="Z432" i="2"/>
  <c r="Z448" i="2"/>
  <c r="Z473" i="2"/>
  <c r="Z528" i="2"/>
  <c r="Z461" i="2"/>
  <c r="Z493" i="2"/>
  <c r="Z495" i="2"/>
  <c r="Z538" i="2"/>
  <c r="Z506" i="2"/>
  <c r="Z541" i="2"/>
  <c r="Z579" i="2"/>
  <c r="Z537" i="2"/>
  <c r="Z551" i="2"/>
  <c r="Z514" i="2"/>
  <c r="Z570" i="2"/>
  <c r="Z544" i="2"/>
  <c r="Z591" i="2"/>
  <c r="Z597" i="2"/>
  <c r="Z589" i="2"/>
  <c r="Z742" i="2"/>
  <c r="Z622" i="2"/>
  <c r="Z652" i="2"/>
  <c r="Z618" i="2"/>
  <c r="Z621" i="2"/>
  <c r="Z630" i="2"/>
  <c r="Z646" i="2"/>
  <c r="Z663" i="2"/>
  <c r="Z694" i="2"/>
  <c r="Z665" i="2"/>
  <c r="Z703" i="2"/>
  <c r="Z761" i="2"/>
  <c r="Z846" i="2"/>
  <c r="Z857" i="2"/>
  <c r="Z774" i="2"/>
  <c r="Z853" i="2"/>
  <c r="Z874" i="2"/>
  <c r="Z861" i="2"/>
  <c r="Z909" i="2"/>
  <c r="Z937" i="2"/>
  <c r="Z929" i="2"/>
  <c r="Z829" i="2"/>
  <c r="Z872" i="2"/>
  <c r="Z921" i="2"/>
  <c r="Z1056" i="2"/>
  <c r="Z990" i="2"/>
  <c r="Z895" i="2"/>
  <c r="Z844" i="2"/>
  <c r="Z942" i="2"/>
  <c r="Z971" i="2"/>
  <c r="Z1018" i="2"/>
  <c r="Z1035" i="2"/>
  <c r="Z1099" i="2"/>
  <c r="Z1121" i="2"/>
  <c r="Z1084" i="2"/>
  <c r="Z1086" i="2"/>
  <c r="Z1039" i="2"/>
  <c r="Z1106" i="2"/>
  <c r="Z1147" i="2"/>
  <c r="Z1081" i="2"/>
  <c r="Z1072" i="2"/>
  <c r="Z1173" i="2"/>
  <c r="Z1119" i="2"/>
  <c r="Z1163" i="2"/>
  <c r="Z1136" i="2"/>
  <c r="Z1235" i="2"/>
  <c r="Z1262" i="2"/>
  <c r="Z1310" i="2"/>
  <c r="Z1225" i="2"/>
  <c r="Z1203" i="2"/>
  <c r="Z1461" i="2"/>
  <c r="Z1289" i="2"/>
  <c r="Z1339" i="2"/>
  <c r="Z1348" i="2"/>
  <c r="Z1482" i="2"/>
  <c r="Z1388" i="2"/>
  <c r="Z1470" i="2"/>
  <c r="Z1338" i="2"/>
  <c r="Z1460" i="2"/>
  <c r="Z1570" i="2"/>
  <c r="Z1611" i="2"/>
  <c r="Z1555" i="2"/>
  <c r="Z1588" i="2"/>
  <c r="Z1674" i="2"/>
  <c r="Z1420" i="2"/>
  <c r="Z1666" i="2"/>
  <c r="Z1734" i="2"/>
  <c r="Z1695" i="2"/>
  <c r="Z1778" i="2"/>
  <c r="Z1853" i="2"/>
  <c r="Z1869" i="2"/>
  <c r="Z1807" i="2"/>
  <c r="Z1733" i="2"/>
  <c r="Z1878" i="2"/>
  <c r="Z1851" i="2"/>
  <c r="Z1787" i="2"/>
  <c r="Z2045" i="2"/>
  <c r="Z2084" i="2"/>
  <c r="Z1861" i="2"/>
  <c r="Z799" i="2"/>
  <c r="Z1628" i="2"/>
  <c r="Z1556" i="2"/>
  <c r="Z1791" i="2"/>
  <c r="Z1858" i="2"/>
  <c r="Z1969" i="2"/>
  <c r="Z1984" i="2"/>
  <c r="Z474" i="2"/>
  <c r="Z427" i="2"/>
  <c r="Z449" i="2"/>
  <c r="Z498" i="2"/>
  <c r="Z490" i="2"/>
  <c r="Z512" i="2"/>
  <c r="Z515" i="2"/>
  <c r="Z554" i="2"/>
  <c r="Z575" i="2"/>
  <c r="Z614" i="2"/>
  <c r="Z547" i="2"/>
  <c r="Z604" i="2"/>
  <c r="Z635" i="2"/>
  <c r="Z623" i="2"/>
  <c r="Z682" i="2"/>
  <c r="Z664" i="2"/>
  <c r="Z690" i="2"/>
  <c r="Z735" i="2"/>
  <c r="Z760" i="2"/>
  <c r="Z678" i="2"/>
  <c r="Z700" i="2"/>
  <c r="Z755" i="2"/>
  <c r="Z719" i="2"/>
  <c r="Z707" i="2"/>
  <c r="Z766" i="2"/>
  <c r="Z886" i="2"/>
  <c r="Z848" i="2"/>
  <c r="Z803" i="2"/>
  <c r="Z878" i="2"/>
  <c r="Z788" i="2"/>
  <c r="Z879" i="2"/>
  <c r="Z807" i="2"/>
  <c r="Z842" i="2"/>
  <c r="Z868" i="2"/>
  <c r="Z930" i="2"/>
  <c r="Z1015" i="2"/>
  <c r="Z987" i="2"/>
  <c r="Z992" i="2"/>
  <c r="Z1097" i="2"/>
  <c r="Z881" i="2"/>
  <c r="Z946" i="2"/>
  <c r="Z959" i="2"/>
  <c r="Z1031" i="2"/>
  <c r="Z1005" i="2"/>
  <c r="Z988" i="2"/>
  <c r="Z1059" i="2"/>
  <c r="Z972" i="2"/>
  <c r="Z968" i="2"/>
  <c r="Z1118" i="2"/>
  <c r="Z1155" i="2"/>
  <c r="Z1085" i="2"/>
  <c r="Z1127" i="2"/>
  <c r="Z1176" i="2"/>
  <c r="Z1183" i="2"/>
  <c r="Z1241" i="2"/>
  <c r="Z1188" i="2"/>
  <c r="Z1244" i="2"/>
  <c r="Z1306" i="2"/>
  <c r="Z1227" i="2"/>
  <c r="Z1250" i="2"/>
  <c r="Z1208" i="2"/>
  <c r="Z1161" i="2"/>
  <c r="Z1182" i="2"/>
  <c r="Z1529" i="2"/>
  <c r="Z1366" i="2"/>
  <c r="Z1419" i="2"/>
  <c r="Z1439" i="2"/>
  <c r="Z1467" i="2"/>
  <c r="Z1477" i="2"/>
  <c r="Z1519" i="2"/>
  <c r="Z1563" i="2"/>
  <c r="Z1341" i="2"/>
  <c r="Z1426" i="2"/>
  <c r="Z1450" i="2"/>
  <c r="Z1364" i="2"/>
  <c r="Z1401" i="2"/>
  <c r="Z1545" i="2"/>
  <c r="Z1547" i="2"/>
  <c r="Z1558" i="2"/>
  <c r="Z1506" i="2"/>
  <c r="Z1600" i="2"/>
  <c r="Z1622" i="2"/>
  <c r="Z1703" i="2"/>
  <c r="Z1518" i="2"/>
  <c r="Z1569" i="2"/>
  <c r="Z1653" i="2"/>
  <c r="Z1527" i="2"/>
  <c r="Z1584" i="2"/>
  <c r="Z1652" i="2"/>
  <c r="Z1559" i="2"/>
  <c r="Z1679" i="2"/>
  <c r="Z1716" i="2"/>
  <c r="Z1755" i="2"/>
  <c r="Z1774" i="2"/>
  <c r="Z1847" i="2"/>
  <c r="Z1673" i="2"/>
  <c r="Z1845" i="2"/>
  <c r="Z1855" i="2"/>
  <c r="Z1980" i="2"/>
  <c r="Z1759" i="2"/>
  <c r="Z1780" i="2"/>
  <c r="Z1819" i="2"/>
  <c r="Z1769" i="2"/>
  <c r="Z1754" i="2"/>
  <c r="Z476" i="2"/>
  <c r="Z503" i="2"/>
  <c r="Z423" i="2"/>
  <c r="Z572" i="2"/>
  <c r="Z540" i="2"/>
  <c r="Z522" i="2"/>
  <c r="Z501" i="2"/>
  <c r="Z531" i="2"/>
  <c r="Z578" i="2"/>
  <c r="Z611" i="2"/>
  <c r="Z605" i="2"/>
  <c r="Z715" i="2"/>
  <c r="Z633" i="2"/>
  <c r="Z645" i="2"/>
  <c r="Z643" i="2"/>
  <c r="Z738" i="2"/>
  <c r="Z752" i="2"/>
  <c r="Z666" i="2"/>
  <c r="Z729" i="2"/>
  <c r="Z699" i="2"/>
  <c r="Z743" i="2"/>
  <c r="Z672" i="2"/>
  <c r="Z922" i="2"/>
  <c r="Z800" i="2"/>
  <c r="Z751" i="2"/>
  <c r="Z838" i="2"/>
  <c r="Z875" i="2"/>
  <c r="Z877" i="2"/>
  <c r="Z1058" i="2"/>
  <c r="Z900" i="2"/>
  <c r="Z834" i="2"/>
  <c r="Z934" i="2"/>
  <c r="Z943" i="2"/>
  <c r="Z954" i="2"/>
  <c r="Z1045" i="2"/>
  <c r="Z1023" i="2"/>
  <c r="Z1049" i="2"/>
  <c r="Z1000" i="2"/>
  <c r="Z1043" i="2"/>
  <c r="Z1064" i="2"/>
  <c r="Z1131" i="2"/>
  <c r="Z1132" i="2"/>
  <c r="Z1171" i="2"/>
  <c r="Z1137" i="2"/>
  <c r="Z1193" i="2"/>
  <c r="Z1316" i="2"/>
  <c r="Z1233" i="2"/>
  <c r="Z1216" i="2"/>
  <c r="Z1317" i="2"/>
  <c r="Z1479" i="2"/>
  <c r="Z1247" i="2"/>
  <c r="Z1384" i="2"/>
  <c r="Z1345" i="2"/>
  <c r="Z1475" i="2"/>
  <c r="Z1505" i="2"/>
  <c r="Z1438" i="2"/>
  <c r="Z1466" i="2"/>
  <c r="Z1594" i="2"/>
  <c r="Z1603" i="2"/>
  <c r="Z1298" i="2"/>
  <c r="Z1465" i="2"/>
  <c r="Z1362" i="2"/>
  <c r="Z1499" i="2"/>
  <c r="Z1510" i="2"/>
  <c r="Z1542" i="2"/>
  <c r="Z1537" i="2"/>
  <c r="Z1615" i="2"/>
  <c r="Z1691" i="2"/>
  <c r="Z1591" i="2"/>
  <c r="Z1471" i="2"/>
  <c r="Z1393" i="2"/>
  <c r="Z1682" i="2"/>
  <c r="Z1422" i="2"/>
  <c r="Z1524" i="2"/>
  <c r="Z1645" i="2"/>
  <c r="Z1612" i="2"/>
  <c r="Z1693" i="2"/>
  <c r="Z1821" i="2"/>
  <c r="Z1684" i="2"/>
  <c r="Z1764" i="2"/>
  <c r="Z1692" i="2"/>
  <c r="Z1728" i="2"/>
  <c r="Z1802" i="2"/>
  <c r="Z1724" i="2"/>
  <c r="Z1798" i="2"/>
  <c r="Z1770" i="2"/>
  <c r="Z1925" i="2"/>
  <c r="Z1792" i="2"/>
  <c r="Z1750" i="2"/>
  <c r="Z673" i="2"/>
  <c r="Z1897" i="2"/>
  <c r="Z1804" i="2"/>
  <c r="Z1854" i="2"/>
  <c r="Z1862" i="2"/>
  <c r="Z1818" i="2"/>
  <c r="Z1842" i="2"/>
  <c r="Z1956" i="2"/>
  <c r="Z1811" i="2"/>
  <c r="Z1916" i="2"/>
  <c r="Z2012" i="2"/>
  <c r="Z2122" i="2"/>
  <c r="Z1891" i="2"/>
  <c r="Z1914" i="2"/>
  <c r="Z1887" i="2"/>
  <c r="Z2011" i="2"/>
  <c r="Z1998" i="2"/>
  <c r="Z2037" i="2"/>
  <c r="Z2054" i="2"/>
  <c r="Z2124" i="2"/>
  <c r="Z2061" i="2"/>
  <c r="Z2029" i="2"/>
  <c r="Z2139" i="2"/>
  <c r="Z2156" i="2"/>
  <c r="Z2063" i="2"/>
  <c r="Z2152" i="2"/>
  <c r="Z2295" i="2"/>
  <c r="Z2377" i="2"/>
  <c r="Z2093" i="2"/>
  <c r="Z2149" i="2"/>
  <c r="Z2316" i="2"/>
  <c r="Z2225" i="2"/>
  <c r="Z2265" i="2"/>
  <c r="Z2261" i="2"/>
  <c r="Z2380" i="2"/>
  <c r="Z2146" i="2"/>
  <c r="Z2283" i="2"/>
  <c r="Z2376" i="2"/>
  <c r="Z2348" i="2"/>
  <c r="Z2448" i="2"/>
  <c r="Z2397" i="2"/>
  <c r="Z2471" i="2"/>
  <c r="Z1786" i="2"/>
  <c r="Z1995" i="2"/>
  <c r="Z2019" i="2"/>
  <c r="Z2044" i="2"/>
  <c r="Z2174" i="2"/>
  <c r="Z1894" i="2"/>
  <c r="Z1942" i="2"/>
  <c r="Z1850" i="2"/>
  <c r="Z1975" i="2"/>
  <c r="Z1973" i="2"/>
  <c r="Z2046" i="2"/>
  <c r="Z1931" i="2"/>
  <c r="Z1958" i="2"/>
  <c r="Z2196" i="2"/>
  <c r="Z2201" i="2"/>
  <c r="Z2228" i="2"/>
  <c r="Z2253" i="2"/>
  <c r="Z2107" i="2"/>
  <c r="Z2120" i="2"/>
  <c r="Z2166" i="2"/>
  <c r="Z2221" i="2"/>
  <c r="Z2188" i="2"/>
  <c r="Z2240" i="2"/>
  <c r="Z2114" i="2"/>
  <c r="Z2135" i="2"/>
  <c r="Z2105" i="2"/>
  <c r="Z2234" i="2"/>
  <c r="Z2351" i="2"/>
  <c r="Z2267" i="2"/>
  <c r="Z2304" i="2"/>
  <c r="Z2358" i="2"/>
  <c r="Z2648" i="2"/>
  <c r="Z2298" i="2"/>
  <c r="Z2357" i="2"/>
  <c r="Z2383" i="2"/>
  <c r="Z2398" i="2"/>
  <c r="Z2550" i="2"/>
  <c r="Z2447" i="2"/>
  <c r="Z2401" i="2"/>
  <c r="Z2367" i="2"/>
  <c r="Z2553" i="2"/>
  <c r="Z2810" i="2"/>
  <c r="Z2272" i="2"/>
  <c r="Z2480" i="2"/>
  <c r="Z2386" i="2"/>
  <c r="Z2461" i="2"/>
  <c r="Z1905" i="2"/>
  <c r="Z1930" i="2"/>
  <c r="Z1898" i="2"/>
  <c r="Z1951" i="2"/>
  <c r="Z1977" i="2"/>
  <c r="Z2005" i="2"/>
  <c r="Z1864" i="2"/>
  <c r="Z2028" i="2"/>
  <c r="Z1906" i="2"/>
  <c r="Z1943" i="2"/>
  <c r="Z1946" i="2"/>
  <c r="Z2016" i="2"/>
  <c r="Z1883" i="2"/>
  <c r="Z2058" i="2"/>
  <c r="Z1929" i="2"/>
  <c r="Z2038" i="2"/>
  <c r="Z2244" i="2"/>
  <c r="Z2121" i="2"/>
  <c r="Z2132" i="2"/>
  <c r="Z2143" i="2"/>
  <c r="Z2172" i="2"/>
  <c r="Z2164" i="2"/>
  <c r="Z2020" i="2"/>
  <c r="Z2098" i="2"/>
  <c r="Z2183" i="2"/>
  <c r="Z2235" i="2"/>
  <c r="Z2208" i="2"/>
  <c r="Z2223" i="2"/>
  <c r="Z2169" i="2"/>
  <c r="Z2314" i="2"/>
  <c r="Z2233" i="2"/>
  <c r="Z2399" i="2"/>
  <c r="Z2340" i="2"/>
  <c r="Z2361" i="2"/>
  <c r="Z2230" i="2"/>
  <c r="Z2301" i="2"/>
  <c r="Z2161" i="2"/>
  <c r="Z2288" i="2"/>
  <c r="Z2363" i="2"/>
  <c r="Z2521" i="2"/>
  <c r="Z2297" i="2"/>
  <c r="Z2437" i="2"/>
  <c r="Z2456" i="2"/>
  <c r="Z2382" i="2"/>
  <c r="Z2415" i="2"/>
  <c r="Z2440" i="2"/>
  <c r="Z2491" i="2"/>
  <c r="Z2322" i="2"/>
  <c r="Z2621" i="2"/>
  <c r="Z2635" i="2"/>
  <c r="Z2604" i="2"/>
  <c r="Z1900" i="2"/>
  <c r="Z2033" i="2"/>
  <c r="Z2108" i="2"/>
  <c r="Z2171" i="2"/>
  <c r="Z2109" i="2"/>
  <c r="Z2232" i="2"/>
  <c r="Z2273" i="2"/>
  <c r="Z2346" i="2"/>
  <c r="Z2327" i="2"/>
  <c r="Z2368" i="2"/>
  <c r="Z2572" i="2"/>
  <c r="Z2605" i="2"/>
  <c r="Z2466" i="2"/>
  <c r="Z2475" i="2"/>
  <c r="Z2575" i="2"/>
  <c r="Z1828" i="2"/>
  <c r="Z1933" i="2"/>
  <c r="Z2001" i="2"/>
  <c r="Z1909" i="2"/>
  <c r="Z2096" i="2"/>
  <c r="Z2126" i="2"/>
  <c r="Z1937" i="2"/>
  <c r="Z1945" i="2"/>
  <c r="Z2067" i="2"/>
  <c r="Z1978" i="2"/>
  <c r="Z2059" i="2"/>
  <c r="Z1997" i="2"/>
  <c r="Z2055" i="2"/>
  <c r="Z2087" i="2"/>
  <c r="Z2246" i="2"/>
  <c r="Z2129" i="2"/>
  <c r="Z2147" i="2"/>
  <c r="Z2101" i="2"/>
  <c r="Z2505" i="2"/>
  <c r="Z2039" i="2"/>
  <c r="Z2062" i="2"/>
  <c r="Z2090" i="2"/>
  <c r="Z2123" i="2"/>
  <c r="Z2302" i="2"/>
  <c r="Z2148" i="2"/>
  <c r="Z2209" i="2"/>
  <c r="Z2229" i="2"/>
  <c r="Z2520" i="2"/>
  <c r="Z2222" i="2"/>
  <c r="Z2285" i="2"/>
  <c r="Z2307" i="2"/>
  <c r="Z2445" i="2"/>
  <c r="Z2177" i="2"/>
  <c r="Z2586" i="2"/>
  <c r="Z2710" i="2"/>
  <c r="Z2270" i="2"/>
  <c r="Z2343" i="2"/>
  <c r="Z2384" i="2"/>
  <c r="Z2406" i="2"/>
  <c r="Z2460" i="2"/>
  <c r="Z2522" i="2"/>
  <c r="Z2661" i="2"/>
  <c r="Z2442" i="2"/>
  <c r="Z2452" i="2"/>
  <c r="Z2390" i="2"/>
  <c r="Z2538" i="2"/>
  <c r="Z1881" i="2"/>
  <c r="Z2027" i="2"/>
  <c r="Z2056" i="2"/>
  <c r="Z2049" i="2"/>
  <c r="Z2036" i="2"/>
  <c r="Z2167" i="2"/>
  <c r="Z2290" i="2"/>
  <c r="Z1985" i="2"/>
  <c r="Z2071" i="2"/>
  <c r="Z2243" i="2"/>
  <c r="Z2195" i="2"/>
  <c r="Z2220" i="2"/>
  <c r="Z2338" i="2"/>
  <c r="Z2211" i="2"/>
  <c r="Z2362" i="2"/>
  <c r="Z2392" i="2"/>
  <c r="Z2365" i="2"/>
  <c r="Z2329" i="2"/>
  <c r="Z2581" i="2"/>
  <c r="Z2282" i="2"/>
  <c r="Z2378" i="2"/>
  <c r="Z2420" i="2"/>
  <c r="Z1837" i="2"/>
  <c r="Z1892" i="2"/>
  <c r="Z1911" i="2"/>
  <c r="Z1880" i="2"/>
  <c r="Z2006" i="2"/>
  <c r="Z2042" i="2"/>
  <c r="Z1830" i="2"/>
  <c r="Z1934" i="2"/>
  <c r="Z1863" i="2"/>
  <c r="Z1903" i="2"/>
  <c r="Z1936" i="2"/>
  <c r="Z2173" i="2"/>
  <c r="Z2026" i="2"/>
  <c r="Z2104" i="2"/>
  <c r="Z1924" i="2"/>
  <c r="Z1967" i="2"/>
  <c r="Z2008" i="2"/>
  <c r="Z2040" i="2"/>
  <c r="Z2089" i="2"/>
  <c r="Z1971" i="2"/>
  <c r="Z2069" i="2"/>
  <c r="Z1879" i="2"/>
  <c r="Z1928" i="2"/>
  <c r="Z2014" i="2"/>
  <c r="Z2081" i="2"/>
  <c r="Z2024" i="2"/>
  <c r="Z2102" i="2"/>
  <c r="Z2191" i="2"/>
  <c r="Z2198" i="2"/>
  <c r="Z2125" i="2"/>
  <c r="Z2116" i="2"/>
  <c r="Z2205" i="2"/>
  <c r="Z2277" i="2"/>
  <c r="Z2106" i="2"/>
  <c r="Z2103" i="2"/>
  <c r="Z2226" i="2"/>
  <c r="Z2100" i="2"/>
  <c r="Z2319" i="2"/>
  <c r="Z2372" i="2"/>
  <c r="Z2202" i="2"/>
  <c r="Z2331" i="2"/>
  <c r="Z2403" i="2"/>
  <c r="Z2389" i="2"/>
  <c r="Z2411" i="2"/>
  <c r="Z2479" i="2"/>
  <c r="Z2588" i="2"/>
  <c r="Z2528" i="2"/>
  <c r="Z2585" i="2"/>
  <c r="Z2701" i="2"/>
  <c r="Z2766" i="2"/>
  <c r="Z3767" i="2"/>
  <c r="N192" i="2"/>
  <c r="N180" i="2"/>
  <c r="N388" i="2"/>
  <c r="N1297" i="2"/>
  <c r="N1321" i="2"/>
  <c r="N2795" i="2"/>
  <c r="N3028" i="2"/>
  <c r="N3596" i="2"/>
  <c r="Z2476" i="2"/>
  <c r="Z2623" i="2"/>
  <c r="Z2515" i="2"/>
  <c r="Z2416" i="2"/>
  <c r="Z2506" i="2"/>
  <c r="Z2558" i="2"/>
  <c r="Z2684" i="2"/>
  <c r="Z2767" i="2"/>
  <c r="Z2432" i="2"/>
  <c r="Z2509" i="2"/>
  <c r="Z2541" i="2"/>
  <c r="Z2582" i="2"/>
  <c r="Z2624" i="2"/>
  <c r="Z2700" i="2"/>
  <c r="Z2573" i="2"/>
  <c r="Z2667" i="2"/>
  <c r="Z3194" i="2"/>
  <c r="Z2882" i="2"/>
  <c r="Z2913" i="2"/>
  <c r="Z2969" i="2"/>
  <c r="Z3079" i="2"/>
  <c r="Z3061" i="2"/>
  <c r="Z2867" i="2"/>
  <c r="Z2998" i="2"/>
  <c r="Z3063" i="2"/>
  <c r="Z3110" i="2"/>
  <c r="Z3252" i="2"/>
  <c r="Z3506" i="2"/>
  <c r="Z2668" i="2"/>
  <c r="Z2696" i="2"/>
  <c r="Z2890" i="2"/>
  <c r="Z2811" i="2"/>
  <c r="Z3152" i="2"/>
  <c r="Z2749" i="2"/>
  <c r="Z2798" i="2"/>
  <c r="Z3050" i="2"/>
  <c r="Z2897" i="2"/>
  <c r="Z3039" i="2"/>
  <c r="Z3135" i="2"/>
  <c r="Z3016" i="2"/>
  <c r="Z3026" i="2"/>
  <c r="Z3052" i="2"/>
  <c r="Z3128" i="2"/>
  <c r="Z3236" i="2"/>
  <c r="Z3293" i="2"/>
  <c r="Z3396" i="2"/>
  <c r="Z3463" i="2"/>
  <c r="Z3597" i="2"/>
  <c r="Z3620" i="2"/>
  <c r="Z2875" i="2"/>
  <c r="Z3509" i="2"/>
  <c r="Z3116" i="2"/>
  <c r="Z3153" i="2"/>
  <c r="Z3411" i="2"/>
  <c r="Z3091" i="2"/>
  <c r="Z3380" i="2"/>
  <c r="Z3407" i="2"/>
  <c r="Z3475" i="2"/>
  <c r="Z3746" i="2"/>
  <c r="Z3689" i="2"/>
  <c r="Z3705" i="2"/>
  <c r="Z3639" i="2"/>
  <c r="Z3473" i="2"/>
  <c r="Z3515" i="2"/>
  <c r="Z3622" i="2"/>
  <c r="Z3662" i="2"/>
  <c r="Z3781" i="2"/>
  <c r="Z3670" i="2"/>
  <c r="Z3687" i="2"/>
  <c r="Z3694" i="2"/>
  <c r="Z3437" i="2"/>
  <c r="Z3613" i="2"/>
  <c r="Z3773" i="2"/>
  <c r="Z3288" i="2"/>
  <c r="Z3297" i="2"/>
  <c r="Z3446" i="2"/>
  <c r="Z3477" i="2"/>
  <c r="Z3609" i="2"/>
  <c r="Z3707" i="2"/>
  <c r="Z3487" i="2"/>
  <c r="Z3582" i="2"/>
  <c r="Z3592" i="2"/>
  <c r="Z3199" i="2"/>
  <c r="Z3250" i="2"/>
  <c r="Z3275" i="2"/>
  <c r="Z3644" i="2"/>
  <c r="Z3719" i="2"/>
  <c r="N537" i="2"/>
  <c r="N706" i="2"/>
  <c r="N1301" i="2"/>
  <c r="N1167" i="2"/>
  <c r="N1667" i="2"/>
  <c r="N2237" i="2"/>
  <c r="N2059" i="2"/>
  <c r="N2356" i="2"/>
  <c r="N2229" i="2"/>
  <c r="N2261" i="2"/>
  <c r="N2578" i="2"/>
  <c r="N2762" i="2"/>
  <c r="N2760" i="2"/>
  <c r="N3369" i="2"/>
  <c r="N2771" i="2"/>
  <c r="N3610" i="2"/>
  <c r="N3417" i="2"/>
  <c r="Z2716" i="2"/>
  <c r="Z2334" i="2"/>
  <c r="Z2659" i="2"/>
  <c r="Z2487" i="2"/>
  <c r="Z2564" i="2"/>
  <c r="Z2618" i="2"/>
  <c r="Z2589" i="2"/>
  <c r="Z2639" i="2"/>
  <c r="Z2685" i="2"/>
  <c r="Z2615" i="2"/>
  <c r="Z2533" i="2"/>
  <c r="Z2559" i="2"/>
  <c r="Z2728" i="2"/>
  <c r="Z2474" i="2"/>
  <c r="Z2503" i="2"/>
  <c r="Z2656" i="2"/>
  <c r="Z2729" i="2"/>
  <c r="Z2532" i="2"/>
  <c r="Z2561" i="2"/>
  <c r="Z2712" i="2"/>
  <c r="Z2775" i="2"/>
  <c r="Z2800" i="2"/>
  <c r="Z2981" i="2"/>
  <c r="Z3000" i="2"/>
  <c r="Z2847" i="2"/>
  <c r="Z2941" i="2"/>
  <c r="Z3453" i="2"/>
  <c r="Z3067" i="2"/>
  <c r="Z3280" i="2"/>
  <c r="Z3512" i="2"/>
  <c r="Z3032" i="2"/>
  <c r="Z3051" i="2"/>
  <c r="Z3069" i="2"/>
  <c r="Z3598" i="2"/>
  <c r="Z2796" i="2"/>
  <c r="Z3327" i="2"/>
  <c r="Z3482" i="2"/>
  <c r="Z2910" i="2"/>
  <c r="Z2995" i="2"/>
  <c r="Z2871" i="2"/>
  <c r="Z2975" i="2"/>
  <c r="Z2996" i="2"/>
  <c r="Z3220" i="2"/>
  <c r="Z3248" i="2"/>
  <c r="Z2836" i="2"/>
  <c r="Z2726" i="2"/>
  <c r="Z2885" i="2"/>
  <c r="Z2898" i="2"/>
  <c r="Z2863" i="2"/>
  <c r="Z3326" i="2"/>
  <c r="Z3336" i="2"/>
  <c r="Z3388" i="2"/>
  <c r="Z3479" i="2"/>
  <c r="Z3771" i="2"/>
  <c r="Z3127" i="2"/>
  <c r="Z2774" i="2"/>
  <c r="Z3212" i="2"/>
  <c r="Z3372" i="2"/>
  <c r="Z3398" i="2"/>
  <c r="Z3130" i="2"/>
  <c r="Z3292" i="2"/>
  <c r="Z2739" i="2"/>
  <c r="Z3021" i="2"/>
  <c r="Z3258" i="2"/>
  <c r="Z3298" i="2"/>
  <c r="Z3382" i="2"/>
  <c r="Z3606" i="2"/>
  <c r="Z3657" i="2"/>
  <c r="Z3673" i="2"/>
  <c r="Z3700" i="2"/>
  <c r="Z3520" i="2"/>
  <c r="Z3537" i="2"/>
  <c r="Z3610" i="2"/>
  <c r="Z3637" i="2"/>
  <c r="Z3710" i="2"/>
  <c r="Z3762" i="2"/>
  <c r="Z3594" i="2"/>
  <c r="Z3736" i="2"/>
  <c r="Z3229" i="2"/>
  <c r="Z3435" i="2"/>
  <c r="Z3507" i="2"/>
  <c r="Z3624" i="2"/>
  <c r="Z3638" i="2"/>
  <c r="Z3655" i="2"/>
  <c r="Z3703" i="2"/>
  <c r="Z3503" i="2"/>
  <c r="Z3538" i="2"/>
  <c r="Z3552" i="2"/>
  <c r="Z3652" i="2"/>
  <c r="Z3674" i="2"/>
  <c r="Z3759" i="2"/>
  <c r="Z3779" i="2"/>
  <c r="Z3646" i="2"/>
  <c r="Z3009" i="2"/>
  <c r="Z3177" i="2"/>
  <c r="Z3237" i="2"/>
  <c r="Z3269" i="2"/>
  <c r="Z3385" i="2"/>
  <c r="Z3013" i="2"/>
  <c r="Z3317" i="2"/>
  <c r="Z3530" i="2"/>
  <c r="Z3550" i="2"/>
  <c r="Z3661" i="2"/>
  <c r="Z3729" i="2"/>
  <c r="Z3740" i="2"/>
  <c r="Z3443" i="2"/>
  <c r="Z3524" i="2"/>
  <c r="Z3558" i="2"/>
  <c r="Z3645" i="2"/>
  <c r="Z3728" i="2"/>
  <c r="Z3132" i="2"/>
  <c r="Z3262" i="2"/>
  <c r="N177" i="2"/>
  <c r="N151" i="2"/>
  <c r="N499" i="2"/>
  <c r="N1218" i="2"/>
  <c r="N2857" i="2"/>
  <c r="N2920" i="2"/>
  <c r="N3447" i="2"/>
  <c r="N3449" i="2"/>
  <c r="N3544" i="2"/>
  <c r="N3520" i="2"/>
  <c r="Z3223" i="2"/>
  <c r="Z3653" i="2"/>
  <c r="Z3561" i="2"/>
  <c r="Z3452" i="2"/>
  <c r="Z3517" i="2"/>
  <c r="Z3568" i="2"/>
  <c r="Z3599" i="2"/>
  <c r="Z3160" i="2"/>
  <c r="Z3036" i="2"/>
  <c r="Z3324" i="2"/>
  <c r="Z3737" i="2"/>
  <c r="Z3457" i="2"/>
  <c r="Z3361" i="2"/>
  <c r="Z3611" i="2"/>
  <c r="N550" i="2"/>
  <c r="N2963" i="2"/>
  <c r="Z2425" i="2"/>
  <c r="Z2643" i="2"/>
  <c r="Z2493" i="2"/>
  <c r="Z2753" i="2"/>
  <c r="Z2495" i="2"/>
  <c r="Z2516" i="2"/>
  <c r="Z2535" i="2"/>
  <c r="Z2629" i="2"/>
  <c r="Z2687" i="2"/>
  <c r="Z2455" i="2"/>
  <c r="Z2637" i="2"/>
  <c r="Z2569" i="2"/>
  <c r="Z2780" i="2"/>
  <c r="Z2789" i="2"/>
  <c r="Z2926" i="2"/>
  <c r="Z2952" i="2"/>
  <c r="Z2959" i="2"/>
  <c r="Z3142" i="2"/>
  <c r="Z2675" i="2"/>
  <c r="Z2709" i="2"/>
  <c r="Z2797" i="2"/>
  <c r="Z2884" i="2"/>
  <c r="Z3366" i="2"/>
  <c r="Z3159" i="2"/>
  <c r="Z3070" i="2"/>
  <c r="Z2557" i="2"/>
  <c r="Z2982" i="2"/>
  <c r="Z2820" i="2"/>
  <c r="Z2980" i="2"/>
  <c r="Z2608" i="2"/>
  <c r="Z3042" i="2"/>
  <c r="Z2844" i="2"/>
  <c r="Z3076" i="2"/>
  <c r="Z3113" i="2"/>
  <c r="Z3172" i="2"/>
  <c r="Z3392" i="2"/>
  <c r="Z3044" i="2"/>
  <c r="Z3427" i="2"/>
  <c r="Z3627" i="2"/>
  <c r="Z3760" i="2"/>
  <c r="Z3340" i="2"/>
  <c r="Z3425" i="2"/>
  <c r="Z2862" i="2"/>
  <c r="Z2947" i="2"/>
  <c r="Z3097" i="2"/>
  <c r="Z3189" i="2"/>
  <c r="Z3395" i="2"/>
  <c r="Z3024" i="2"/>
  <c r="Z3188" i="2"/>
  <c r="Z3356" i="2"/>
  <c r="Z3413" i="2"/>
  <c r="Z3489" i="2"/>
  <c r="Z3566" i="2"/>
  <c r="Z3691" i="2"/>
  <c r="Z3716" i="2"/>
  <c r="Z3751" i="2"/>
  <c r="Z3444" i="2"/>
  <c r="Z3501" i="2"/>
  <c r="Z3723" i="2"/>
  <c r="Z3778" i="2"/>
  <c r="Z3445" i="2"/>
  <c r="Z3727" i="2"/>
  <c r="Z3466" i="2"/>
  <c r="Z3546" i="2"/>
  <c r="Z3666" i="2"/>
  <c r="Z3447" i="2"/>
  <c r="Z3726" i="2"/>
  <c r="Z3020" i="2"/>
  <c r="Z3180" i="2"/>
  <c r="Z3321" i="2"/>
  <c r="Z3420" i="2"/>
  <c r="Z2993" i="2"/>
  <c r="Z3168" i="2"/>
  <c r="Z3260" i="2"/>
  <c r="Z3266" i="2"/>
  <c r="Z3301" i="2"/>
  <c r="Z3454" i="2"/>
  <c r="Z3621" i="2"/>
  <c r="Z3651" i="2"/>
  <c r="Z3508" i="2"/>
  <c r="Z3529" i="2"/>
  <c r="Z3539" i="2"/>
  <c r="Z3586" i="2"/>
  <c r="Z3605" i="2"/>
  <c r="Z3693" i="2"/>
  <c r="Z3739" i="2"/>
  <c r="Z3096" i="2"/>
  <c r="Z3499" i="2"/>
  <c r="Z3626" i="2"/>
  <c r="Z3754" i="2"/>
  <c r="Z3784" i="2"/>
  <c r="N464" i="2"/>
  <c r="N1294" i="2"/>
  <c r="N2208" i="2"/>
  <c r="N3119" i="2"/>
  <c r="N3083" i="2"/>
  <c r="N3743" i="2"/>
  <c r="N3531" i="2"/>
  <c r="Z2602" i="2"/>
  <c r="Z2497" i="2"/>
  <c r="Z2677" i="2"/>
  <c r="Z2666" i="2"/>
  <c r="Z2525" i="2"/>
  <c r="Z2663" i="2"/>
  <c r="Z2733" i="2"/>
  <c r="Z2519" i="2"/>
  <c r="Z2695" i="2"/>
  <c r="Z2732" i="2"/>
  <c r="Z2970" i="2"/>
  <c r="Z2992" i="2"/>
  <c r="Z2714" i="2"/>
  <c r="Z2812" i="2"/>
  <c r="Z2850" i="2"/>
  <c r="Z2949" i="2"/>
  <c r="Z2788" i="2"/>
  <c r="Z3681" i="2"/>
  <c r="Z3176" i="2"/>
  <c r="Z2799" i="2"/>
  <c r="Z2936" i="2"/>
  <c r="Z2987" i="2"/>
  <c r="Z3007" i="2"/>
  <c r="Z3408" i="2"/>
  <c r="Z3647" i="2"/>
  <c r="Z3098" i="2"/>
  <c r="Z2765" i="2"/>
  <c r="Z2846" i="2"/>
  <c r="Z2877" i="2"/>
  <c r="Z3031" i="2"/>
  <c r="Z2978" i="2"/>
  <c r="Z3083" i="2"/>
  <c r="Z2794" i="2"/>
  <c r="Z2803" i="2"/>
  <c r="Z3041" i="2"/>
  <c r="Z3056" i="2"/>
  <c r="Z2679" i="2"/>
  <c r="Z2698" i="2"/>
  <c r="Z2793" i="2"/>
  <c r="Z2895" i="2"/>
  <c r="Z2900" i="2"/>
  <c r="Z2943" i="2"/>
  <c r="Z2964" i="2"/>
  <c r="Z3394" i="2"/>
  <c r="Z3114" i="2"/>
  <c r="Z3143" i="2"/>
  <c r="Z3137" i="2"/>
  <c r="Z3169" i="2"/>
  <c r="Z3302" i="2"/>
  <c r="Z3120" i="2"/>
  <c r="Z3525" i="2"/>
  <c r="Z3541" i="2"/>
  <c r="Z3640" i="2"/>
  <c r="N672" i="2"/>
  <c r="Z2336" i="2"/>
  <c r="Z2540" i="2"/>
  <c r="Z2669" i="2"/>
  <c r="Z2473" i="2"/>
  <c r="Z2496" i="2"/>
  <c r="Z2504" i="2"/>
  <c r="Z2433" i="2"/>
  <c r="Z2514" i="2"/>
  <c r="Z2444" i="2"/>
  <c r="Z2494" i="2"/>
  <c r="Z2542" i="2"/>
  <c r="Z2568" i="2"/>
  <c r="Z2599" i="2"/>
  <c r="Z2735" i="2"/>
  <c r="Z2549" i="2"/>
  <c r="Z2560" i="2"/>
  <c r="Z2612" i="2"/>
  <c r="Z2454" i="2"/>
  <c r="Z2764" i="2"/>
  <c r="Z2574" i="2"/>
  <c r="Z2755" i="2"/>
  <c r="Z2814" i="2"/>
  <c r="Z2412" i="2"/>
  <c r="Z2429" i="2"/>
  <c r="Z2658" i="2"/>
  <c r="Z2421" i="2"/>
  <c r="Z2501" i="2"/>
  <c r="Z2718" i="2"/>
  <c r="Z2488" i="2"/>
  <c r="Z2904" i="2"/>
  <c r="Z2829" i="2"/>
  <c r="Z2948" i="2"/>
  <c r="Z2994" i="2"/>
  <c r="Z3318" i="2"/>
  <c r="Z3078" i="2"/>
  <c r="Z3228" i="2"/>
  <c r="Z3504" i="2"/>
  <c r="Z3068" i="2"/>
  <c r="Z2769" i="2"/>
  <c r="Z2858" i="2"/>
  <c r="Z2630" i="2"/>
  <c r="Z2672" i="2"/>
  <c r="Z2903" i="2"/>
  <c r="Z2938" i="2"/>
  <c r="Z2946" i="2"/>
  <c r="Z3190" i="2"/>
  <c r="Z3158" i="2"/>
  <c r="Z3306" i="2"/>
  <c r="Z3618" i="2"/>
  <c r="Z3785" i="2"/>
  <c r="Z3005" i="2"/>
  <c r="Z3195" i="2"/>
  <c r="Z3319" i="2"/>
  <c r="Z3085" i="2"/>
  <c r="Z3192" i="2"/>
  <c r="Z3267" i="2"/>
  <c r="Z3360" i="2"/>
  <c r="Z3390" i="2"/>
  <c r="Z3465" i="2"/>
  <c r="Z3619" i="2"/>
  <c r="Z3643" i="2"/>
  <c r="Z3738" i="2"/>
  <c r="Z3531" i="2"/>
  <c r="Z3697" i="2"/>
  <c r="Z3766" i="2"/>
  <c r="Z3772" i="2"/>
  <c r="Z3497" i="2"/>
  <c r="Z3631" i="2"/>
  <c r="Z3690" i="2"/>
  <c r="Z3731" i="2"/>
  <c r="Z3491" i="2"/>
  <c r="Z3523" i="2"/>
  <c r="Z3549" i="2"/>
  <c r="Z3584" i="2"/>
  <c r="Z3602" i="2"/>
  <c r="Z3682" i="2"/>
  <c r="Z3692" i="2"/>
  <c r="Z3431" i="2"/>
  <c r="Z3714" i="2"/>
  <c r="Z3093" i="2"/>
  <c r="Z3104" i="2"/>
  <c r="Z3290" i="2"/>
  <c r="Z3328" i="2"/>
  <c r="Z3375" i="2"/>
  <c r="Z3467" i="2"/>
  <c r="Z3569" i="2"/>
  <c r="Z3629" i="2"/>
  <c r="Z3780" i="2"/>
  <c r="Z3484" i="2"/>
  <c r="Z3518" i="2"/>
  <c r="Z3555" i="2"/>
  <c r="Z3615" i="2"/>
  <c r="Z3249" i="2"/>
  <c r="Z3147" i="2"/>
  <c r="Z3173" i="2"/>
  <c r="Z3247" i="2"/>
  <c r="Z3551" i="2"/>
  <c r="Z3706" i="2"/>
  <c r="N1644" i="2"/>
  <c r="N2043" i="2"/>
  <c r="N1839" i="2"/>
  <c r="N3024" i="2"/>
  <c r="N2889" i="2"/>
  <c r="N3260" i="2"/>
  <c r="N3309" i="2"/>
  <c r="N3545" i="2"/>
  <c r="Z2435" i="2"/>
  <c r="Z2551" i="2"/>
  <c r="Z2464" i="2"/>
  <c r="Z2562" i="2"/>
  <c r="Z2554" i="2"/>
  <c r="Z2678" i="2"/>
  <c r="Z2748" i="2"/>
  <c r="Z2837" i="2"/>
  <c r="Z3363" i="2"/>
  <c r="Z3585" i="2"/>
  <c r="Z3745" i="2"/>
  <c r="Z3743" i="2"/>
  <c r="Z2905" i="2"/>
  <c r="Z2711" i="2"/>
  <c r="Z2960" i="2"/>
  <c r="Z2699" i="2"/>
  <c r="Z2907" i="2"/>
  <c r="Z3117" i="2"/>
  <c r="Z3286" i="2"/>
  <c r="Z3346" i="2"/>
  <c r="Z3699" i="2"/>
  <c r="Z3100" i="2"/>
  <c r="Z3478" i="2"/>
  <c r="Z2851" i="2"/>
  <c r="Z2915" i="2"/>
  <c r="Z3139" i="2"/>
  <c r="Z3289" i="2"/>
  <c r="Z2925" i="2"/>
  <c r="Z3307" i="2"/>
  <c r="Z3665" i="2"/>
  <c r="Z3786" i="2"/>
  <c r="Z3296" i="2"/>
  <c r="Z3404" i="2"/>
  <c r="Z3422" i="2"/>
  <c r="Z3571" i="2"/>
  <c r="Z3650" i="2"/>
  <c r="Z3455" i="2"/>
  <c r="Z3636" i="2"/>
  <c r="Z3735" i="2"/>
  <c r="Z3752" i="2"/>
  <c r="Z3486" i="2"/>
  <c r="Z3136" i="2"/>
  <c r="Z3234" i="2"/>
  <c r="Z3353" i="2"/>
  <c r="Z3200" i="2"/>
  <c r="Z3314" i="2"/>
  <c r="Z3352" i="2"/>
  <c r="Z3685" i="2"/>
  <c r="Z3409" i="2"/>
  <c r="Z3498" i="2"/>
  <c r="Z3533" i="2"/>
  <c r="Z3683" i="2"/>
  <c r="Z3701" i="2"/>
  <c r="Z3210" i="2"/>
  <c r="Z3268" i="2"/>
  <c r="Z3617" i="2"/>
  <c r="Z3641" i="2"/>
  <c r="N456" i="2"/>
  <c r="N713" i="2"/>
  <c r="N595" i="2"/>
  <c r="N565" i="2"/>
  <c r="N701" i="2"/>
  <c r="N1217" i="2"/>
  <c r="N1272" i="2"/>
  <c r="N1361" i="2"/>
  <c r="N1357" i="2"/>
  <c r="N1345" i="2"/>
  <c r="N1654" i="2"/>
  <c r="N2057" i="2"/>
  <c r="N2027" i="2"/>
  <c r="N2791" i="2"/>
  <c r="N3324" i="2"/>
  <c r="N3533" i="2"/>
  <c r="N3751" i="2"/>
  <c r="N3407" i="2"/>
  <c r="P47" i="2"/>
  <c r="Q47" i="2" s="1"/>
  <c r="AA47" i="2" s="1"/>
  <c r="P78" i="2"/>
  <c r="O78" i="2"/>
  <c r="P89" i="2"/>
  <c r="P17" i="2"/>
  <c r="Q17" i="2" s="1"/>
  <c r="AA17" i="2" s="1"/>
  <c r="O95" i="2"/>
  <c r="P95" i="2"/>
  <c r="O109" i="2"/>
  <c r="P109" i="2"/>
  <c r="P108" i="2"/>
  <c r="Q108" i="2" s="1"/>
  <c r="AA108" i="2" s="1"/>
  <c r="P79" i="2"/>
  <c r="Q79" i="2" s="1"/>
  <c r="AA79" i="2" s="1"/>
  <c r="P99" i="2"/>
  <c r="Q99" i="2" s="1"/>
  <c r="AA99" i="2" s="1"/>
  <c r="P116" i="2"/>
  <c r="Q116" i="2" s="1"/>
  <c r="AA116" i="2" s="1"/>
  <c r="O165" i="2"/>
  <c r="P165" i="2"/>
  <c r="P103" i="2"/>
  <c r="Q103" i="2" s="1"/>
  <c r="P143" i="2"/>
  <c r="Q143" i="2" s="1"/>
  <c r="AA143" i="2" s="1"/>
  <c r="P151" i="2"/>
  <c r="Q151" i="2" s="1"/>
  <c r="AA151" i="2" s="1"/>
  <c r="P130" i="2"/>
  <c r="Q130" i="2" s="1"/>
  <c r="AA130" i="2" s="1"/>
  <c r="P158" i="2"/>
  <c r="Q158" i="2" s="1"/>
  <c r="AA158" i="2" s="1"/>
  <c r="P185" i="2"/>
  <c r="Q185" i="2" s="1"/>
  <c r="AA185" i="2" s="1"/>
  <c r="O175" i="2"/>
  <c r="P175" i="2"/>
  <c r="P161" i="2"/>
  <c r="Q161" i="2" s="1"/>
  <c r="AA161" i="2" s="1"/>
  <c r="P194" i="2"/>
  <c r="Q194" i="2" s="1"/>
  <c r="AA194" i="2" s="1"/>
  <c r="O206" i="2"/>
  <c r="P206" i="2"/>
  <c r="P182" i="2"/>
  <c r="Q182" i="2" s="1"/>
  <c r="AA182" i="2" s="1"/>
  <c r="P201" i="2"/>
  <c r="Q201" i="2" s="1"/>
  <c r="AA201" i="2" s="1"/>
  <c r="O237" i="2"/>
  <c r="P237" i="2"/>
  <c r="O299" i="2"/>
  <c r="P299" i="2"/>
  <c r="P249" i="2"/>
  <c r="N237" i="2"/>
  <c r="Z264" i="2"/>
  <c r="P303" i="2"/>
  <c r="Q303" i="2" s="1"/>
  <c r="AA303" i="2" s="1"/>
  <c r="P334" i="2"/>
  <c r="Q334" i="2" s="1"/>
  <c r="P283" i="2"/>
  <c r="Q283" i="2" s="1"/>
  <c r="AA283" i="2" s="1"/>
  <c r="P285" i="2"/>
  <c r="P314" i="2"/>
  <c r="P337" i="2"/>
  <c r="Q337" i="2" s="1"/>
  <c r="AA337" i="2" s="1"/>
  <c r="O360" i="2"/>
  <c r="P360" i="2"/>
  <c r="O312" i="2"/>
  <c r="P312" i="2"/>
  <c r="O288" i="2"/>
  <c r="P288" i="2"/>
  <c r="O315" i="2"/>
  <c r="P315" i="2"/>
  <c r="P326" i="2"/>
  <c r="Q326" i="2" s="1"/>
  <c r="AA326" i="2" s="1"/>
  <c r="P350" i="2"/>
  <c r="Q350" i="2" s="1"/>
  <c r="AA350" i="2" s="1"/>
  <c r="P306" i="2"/>
  <c r="Q306" i="2" s="1"/>
  <c r="AA306" i="2" s="1"/>
  <c r="P291" i="2"/>
  <c r="Q291" i="2" s="1"/>
  <c r="AA291" i="2" s="1"/>
  <c r="P348" i="2"/>
  <c r="Q348" i="2" s="1"/>
  <c r="AA348" i="2" s="1"/>
  <c r="O356" i="2"/>
  <c r="P356" i="2"/>
  <c r="Z384" i="2"/>
  <c r="P404" i="2"/>
  <c r="Q404" i="2" s="1"/>
  <c r="AA404" i="2" s="1"/>
  <c r="P377" i="2"/>
  <c r="Q377" i="2" s="1"/>
  <c r="AA377" i="2" s="1"/>
  <c r="P363" i="2"/>
  <c r="Q363" i="2" s="1"/>
  <c r="AA363" i="2" s="1"/>
  <c r="P374" i="2"/>
  <c r="Q374" i="2" s="1"/>
  <c r="AA374" i="2" s="1"/>
  <c r="P397" i="2"/>
  <c r="Q397" i="2" s="1"/>
  <c r="AA397" i="2" s="1"/>
  <c r="P362" i="2"/>
  <c r="Q362" i="2" s="1"/>
  <c r="AA362" i="2" s="1"/>
  <c r="P451" i="2"/>
  <c r="O451" i="2"/>
  <c r="P411" i="2"/>
  <c r="O411" i="2"/>
  <c r="P396" i="2"/>
  <c r="Q396" i="2" s="1"/>
  <c r="O434" i="2"/>
  <c r="P434" i="2"/>
  <c r="Z416" i="2"/>
  <c r="O459" i="2"/>
  <c r="P459" i="2"/>
  <c r="P490" i="2"/>
  <c r="Q490" i="2" s="1"/>
  <c r="AA490" i="2" s="1"/>
  <c r="P551" i="2"/>
  <c r="Q551" i="2" s="1"/>
  <c r="AA551" i="2" s="1"/>
  <c r="P576" i="2"/>
  <c r="Q576" i="2" s="1"/>
  <c r="AA576" i="2" s="1"/>
  <c r="P572" i="2"/>
  <c r="Q572" i="2" s="1"/>
  <c r="AA572" i="2" s="1"/>
  <c r="P515" i="2"/>
  <c r="Q515" i="2" s="1"/>
  <c r="AA515" i="2" s="1"/>
  <c r="P535" i="2"/>
  <c r="Q535" i="2" s="1"/>
  <c r="AA535" i="2" s="1"/>
  <c r="P520" i="2"/>
  <c r="Q520" i="2" s="1"/>
  <c r="AA520" i="2" s="1"/>
  <c r="P584" i="2"/>
  <c r="P532" i="2"/>
  <c r="O532" i="2"/>
  <c r="P639" i="2"/>
  <c r="Q639" i="2" s="1"/>
  <c r="AA639" i="2" s="1"/>
  <c r="O544" i="2"/>
  <c r="P544" i="2"/>
  <c r="P527" i="2"/>
  <c r="Q527" i="2" s="1"/>
  <c r="AA527" i="2" s="1"/>
  <c r="P591" i="2"/>
  <c r="O591" i="2"/>
  <c r="O622" i="2"/>
  <c r="P622" i="2"/>
  <c r="P602" i="2"/>
  <c r="O509" i="2"/>
  <c r="P509" i="2"/>
  <c r="P597" i="2"/>
  <c r="P681" i="2"/>
  <c r="P577" i="2"/>
  <c r="Q577" i="2" s="1"/>
  <c r="O583" i="2"/>
  <c r="P583" i="2"/>
  <c r="P601" i="2"/>
  <c r="Q601" i="2" s="1"/>
  <c r="AA601" i="2" s="1"/>
  <c r="P631" i="2"/>
  <c r="O631" i="2"/>
  <c r="P641" i="2"/>
  <c r="Q641" i="2" s="1"/>
  <c r="AA641" i="2" s="1"/>
  <c r="P614" i="2"/>
  <c r="Q614" i="2" s="1"/>
  <c r="AA614" i="2" s="1"/>
  <c r="P587" i="2"/>
  <c r="Q587" i="2" s="1"/>
  <c r="AA587" i="2" s="1"/>
  <c r="P671" i="2"/>
  <c r="O671" i="2"/>
  <c r="P700" i="2"/>
  <c r="Q700" i="2" s="1"/>
  <c r="AA700" i="2" s="1"/>
  <c r="P640" i="2"/>
  <c r="Q640" i="2" s="1"/>
  <c r="AA640" i="2" s="1"/>
  <c r="P677" i="2"/>
  <c r="P664" i="2"/>
  <c r="Q664" i="2" s="1"/>
  <c r="AA664" i="2" s="1"/>
  <c r="P683" i="2"/>
  <c r="Q683" i="2" s="1"/>
  <c r="AA683" i="2" s="1"/>
  <c r="P714" i="2"/>
  <c r="P764" i="2"/>
  <c r="Q764" i="2" s="1"/>
  <c r="AA764" i="2" s="1"/>
  <c r="O685" i="2"/>
  <c r="P685" i="2"/>
  <c r="P769" i="2"/>
  <c r="O769" i="2"/>
  <c r="P742" i="2"/>
  <c r="Q742" i="2" s="1"/>
  <c r="AA742" i="2" s="1"/>
  <c r="Z731" i="2"/>
  <c r="Z737" i="2"/>
  <c r="O785" i="2"/>
  <c r="P785" i="2"/>
  <c r="P895" i="2"/>
  <c r="Q895" i="2" s="1"/>
  <c r="AA895" i="2" s="1"/>
  <c r="P772" i="2"/>
  <c r="O772" i="2"/>
  <c r="P875" i="2"/>
  <c r="Q875" i="2" s="1"/>
  <c r="AA875" i="2" s="1"/>
  <c r="P782" i="2"/>
  <c r="Q782" i="2" s="1"/>
  <c r="AA782" i="2" s="1"/>
  <c r="P924" i="2"/>
  <c r="Q924" i="2" s="1"/>
  <c r="AA924" i="2" s="1"/>
  <c r="P854" i="2"/>
  <c r="Q854" i="2" s="1"/>
  <c r="AA854" i="2" s="1"/>
  <c r="P928" i="2"/>
  <c r="P881" i="2"/>
  <c r="Q881" i="2" s="1"/>
  <c r="AA881" i="2" s="1"/>
  <c r="P915" i="2"/>
  <c r="P791" i="2"/>
  <c r="P910" i="2"/>
  <c r="Q910" i="2" s="1"/>
  <c r="AA910" i="2" s="1"/>
  <c r="P786" i="2"/>
  <c r="Q786" i="2" s="1"/>
  <c r="AA786" i="2" s="1"/>
  <c r="P985" i="2"/>
  <c r="Q985" i="2" s="1"/>
  <c r="AA985" i="2" s="1"/>
  <c r="P1030" i="2"/>
  <c r="Q1030" i="2" s="1"/>
  <c r="AA1030" i="2" s="1"/>
  <c r="O853" i="2"/>
  <c r="P853" i="2"/>
  <c r="P916" i="2"/>
  <c r="Q916" i="2" s="1"/>
  <c r="AA916" i="2" s="1"/>
  <c r="P955" i="2"/>
  <c r="Q955" i="2" s="1"/>
  <c r="P1035" i="2"/>
  <c r="Q1035" i="2" s="1"/>
  <c r="AA1035" i="2" s="1"/>
  <c r="O934" i="2"/>
  <c r="P934" i="2"/>
  <c r="O1023" i="2"/>
  <c r="P1023" i="2"/>
  <c r="P1078" i="2"/>
  <c r="Q1078" i="2" s="1"/>
  <c r="AA1078" i="2" s="1"/>
  <c r="P932" i="2"/>
  <c r="Q932" i="2" s="1"/>
  <c r="AA932" i="2" s="1"/>
  <c r="P1033" i="2"/>
  <c r="Q1033" i="2" s="1"/>
  <c r="AA1033" i="2" s="1"/>
  <c r="P1044" i="2"/>
  <c r="O1044" i="2"/>
  <c r="O1141" i="2"/>
  <c r="P1141" i="2"/>
  <c r="P1200" i="2"/>
  <c r="O1200" i="2"/>
  <c r="P1028" i="2"/>
  <c r="Q1028" i="2" s="1"/>
  <c r="AA1028" i="2" s="1"/>
  <c r="P1137" i="2"/>
  <c r="Q1137" i="2" s="1"/>
  <c r="AA1137" i="2" s="1"/>
  <c r="P1145" i="2"/>
  <c r="Q1145" i="2" s="1"/>
  <c r="AA1145" i="2" s="1"/>
  <c r="P1026" i="2"/>
  <c r="Q1026" i="2" s="1"/>
  <c r="AA1026" i="2" s="1"/>
  <c r="P1074" i="2"/>
  <c r="Q1074" i="2" s="1"/>
  <c r="AA1074" i="2" s="1"/>
  <c r="P1067" i="2"/>
  <c r="Q1067" i="2" s="1"/>
  <c r="AA1067" i="2" s="1"/>
  <c r="O1087" i="2"/>
  <c r="P1087" i="2"/>
  <c r="O1031" i="2"/>
  <c r="P1031" i="2"/>
  <c r="P990" i="2"/>
  <c r="O990" i="2"/>
  <c r="O1055" i="2"/>
  <c r="P1055" i="2"/>
  <c r="Z1113" i="2"/>
  <c r="P1195" i="2"/>
  <c r="Q1195" i="2" s="1"/>
  <c r="P1215" i="2"/>
  <c r="Q1215" i="2" s="1"/>
  <c r="AA1215" i="2" s="1"/>
  <c r="P1053" i="2"/>
  <c r="Q1053" i="2" s="1"/>
  <c r="AA1053" i="2" s="1"/>
  <c r="O1153" i="2"/>
  <c r="P1153" i="2"/>
  <c r="P1181" i="2"/>
  <c r="O1181" i="2"/>
  <c r="P1309" i="2"/>
  <c r="P1250" i="2"/>
  <c r="P1281" i="2"/>
  <c r="Q1281" i="2" s="1"/>
  <c r="AA1281" i="2" s="1"/>
  <c r="P1333" i="2"/>
  <c r="Q1333" i="2" s="1"/>
  <c r="AA1333" i="2" s="1"/>
  <c r="P1143" i="2"/>
  <c r="Q1143" i="2" s="1"/>
  <c r="AA1143" i="2" s="1"/>
  <c r="P1420" i="2"/>
  <c r="Q1420" i="2" s="1"/>
  <c r="AA1420" i="2" s="1"/>
  <c r="O1269" i="2"/>
  <c r="P1269" i="2"/>
  <c r="P1488" i="2"/>
  <c r="Q1488" i="2" s="1"/>
  <c r="AA1488" i="2" s="1"/>
  <c r="P1599" i="2"/>
  <c r="Q1599" i="2" s="1"/>
  <c r="AA1599" i="2" s="1"/>
  <c r="P1462" i="2"/>
  <c r="P1516" i="2"/>
  <c r="Q1516" i="2" s="1"/>
  <c r="AA1516" i="2" s="1"/>
  <c r="P1312" i="2"/>
  <c r="O1312" i="2"/>
  <c r="P1241" i="2"/>
  <c r="Q1241" i="2" s="1"/>
  <c r="AA1241" i="2" s="1"/>
  <c r="O1307" i="2"/>
  <c r="P1307" i="2"/>
  <c r="P1375" i="2"/>
  <c r="P1564" i="2"/>
  <c r="Q1564" i="2" s="1"/>
  <c r="AA1564" i="2" s="1"/>
  <c r="P1388" i="2"/>
  <c r="Q1388" i="2" s="1"/>
  <c r="AA1388" i="2" s="1"/>
  <c r="O1642" i="2"/>
  <c r="P1642" i="2"/>
  <c r="O1481" i="2"/>
  <c r="P1481" i="2"/>
  <c r="Z1337" i="2"/>
  <c r="P1497" i="2"/>
  <c r="P1517" i="2"/>
  <c r="Q1517" i="2" s="1"/>
  <c r="AA1517" i="2" s="1"/>
  <c r="P1524" i="2"/>
  <c r="Q1524" i="2" s="1"/>
  <c r="AA1524" i="2" s="1"/>
  <c r="P1667" i="2"/>
  <c r="Q1667" i="2" s="1"/>
  <c r="AA1667" i="2" s="1"/>
  <c r="P1343" i="2"/>
  <c r="Q1343" i="2" s="1"/>
  <c r="P1512" i="2"/>
  <c r="Q1512" i="2" s="1"/>
  <c r="AA1512" i="2" s="1"/>
  <c r="P1576" i="2"/>
  <c r="Q1576" i="2" s="1"/>
  <c r="AA1576" i="2" s="1"/>
  <c r="O1627" i="2"/>
  <c r="P1627" i="2"/>
  <c r="P1679" i="2"/>
  <c r="Q1679" i="2" s="1"/>
  <c r="AA1679" i="2" s="1"/>
  <c r="P1750" i="2"/>
  <c r="Q1750" i="2" s="1"/>
  <c r="AA1750" i="2" s="1"/>
  <c r="P1440" i="2"/>
  <c r="O1440" i="2"/>
  <c r="Z1491" i="2"/>
  <c r="P1579" i="2"/>
  <c r="O1579" i="2"/>
  <c r="P1601" i="2"/>
  <c r="Q1601" i="2" s="1"/>
  <c r="AA1601" i="2" s="1"/>
  <c r="P1629" i="2"/>
  <c r="Q1629" i="2" s="1"/>
  <c r="AA1629" i="2" s="1"/>
  <c r="P1563" i="2"/>
  <c r="O1563" i="2"/>
  <c r="P1755" i="2"/>
  <c r="O1755" i="2"/>
  <c r="P1405" i="2"/>
  <c r="Q1405" i="2" s="1"/>
  <c r="AA1405" i="2" s="1"/>
  <c r="O1461" i="2"/>
  <c r="P1461" i="2"/>
  <c r="O1518" i="2"/>
  <c r="P1518" i="2"/>
  <c r="P1556" i="2"/>
  <c r="Q1556" i="2" s="1"/>
  <c r="AA1556" i="2" s="1"/>
  <c r="P1659" i="2"/>
  <c r="P1739" i="2"/>
  <c r="O1739" i="2"/>
  <c r="O1535" i="2"/>
  <c r="P1535" i="2"/>
  <c r="P1783" i="2"/>
  <c r="Q1783" i="2" s="1"/>
  <c r="AA1783" i="2" s="1"/>
  <c r="P1820" i="2"/>
  <c r="Q1820" i="2" s="1"/>
  <c r="AA1820" i="2" s="1"/>
  <c r="P1883" i="2"/>
  <c r="Q1883" i="2" s="1"/>
  <c r="AA1883" i="2" s="1"/>
  <c r="O1545" i="2"/>
  <c r="P1545" i="2"/>
  <c r="O1714" i="2"/>
  <c r="P1714" i="2"/>
  <c r="P1737" i="2"/>
  <c r="Q1737" i="2" s="1"/>
  <c r="AA1737" i="2" s="1"/>
  <c r="P1799" i="2"/>
  <c r="Q1799" i="2" s="1"/>
  <c r="AA1799" i="2" s="1"/>
  <c r="P1910" i="2"/>
  <c r="Q1910" i="2" s="1"/>
  <c r="AA1910" i="2" s="1"/>
  <c r="P1814" i="2"/>
  <c r="Q1814" i="2" s="1"/>
  <c r="AA1814" i="2" s="1"/>
  <c r="O1905" i="2"/>
  <c r="P1905" i="2"/>
  <c r="P1952" i="2"/>
  <c r="P2038" i="2"/>
  <c r="P1622" i="2"/>
  <c r="Q1622" i="2" s="1"/>
  <c r="AA1622" i="2" s="1"/>
  <c r="P1781" i="2"/>
  <c r="Q1781" i="2" s="1"/>
  <c r="P2006" i="2"/>
  <c r="Q2006" i="2" s="1"/>
  <c r="AA2006" i="2" s="1"/>
  <c r="P1797" i="2"/>
  <c r="P1855" i="2"/>
  <c r="Q1855" i="2" s="1"/>
  <c r="AA1855" i="2" s="1"/>
  <c r="P1790" i="2"/>
  <c r="Q1790" i="2" s="1"/>
  <c r="AA1790" i="2" s="1"/>
  <c r="Z1835" i="2"/>
  <c r="P1843" i="2"/>
  <c r="Q1843" i="2" s="1"/>
  <c r="P1854" i="2"/>
  <c r="O1854" i="2"/>
  <c r="P1939" i="2"/>
  <c r="O1939" i="2"/>
  <c r="P1813" i="2"/>
  <c r="O1813" i="2"/>
  <c r="P1907" i="2"/>
  <c r="O1907" i="2"/>
  <c r="P2054" i="2"/>
  <c r="Q2054" i="2" s="1"/>
  <c r="AA2054" i="2" s="1"/>
  <c r="P2222" i="2"/>
  <c r="O1702" i="2"/>
  <c r="P1702" i="2"/>
  <c r="P1984" i="2"/>
  <c r="Q1984" i="2" s="1"/>
  <c r="AA1984" i="2" s="1"/>
  <c r="O1765" i="2"/>
  <c r="P1765" i="2"/>
  <c r="P1782" i="2"/>
  <c r="Q1782" i="2" s="1"/>
  <c r="AA1782" i="2" s="1"/>
  <c r="P1835" i="2"/>
  <c r="P1796" i="2"/>
  <c r="Q1796" i="2" s="1"/>
  <c r="AA1796" i="2" s="1"/>
  <c r="O2033" i="2"/>
  <c r="P2033" i="2"/>
  <c r="P2077" i="2"/>
  <c r="Q2077" i="2" s="1"/>
  <c r="AA2077" i="2" s="1"/>
  <c r="O2135" i="2"/>
  <c r="P2135" i="2"/>
  <c r="P1948" i="2"/>
  <c r="O2076" i="2"/>
  <c r="P2076" i="2"/>
  <c r="P1892" i="2"/>
  <c r="Q1892" i="2" s="1"/>
  <c r="AA1892" i="2" s="1"/>
  <c r="O1937" i="2"/>
  <c r="P1937" i="2"/>
  <c r="P2028" i="2"/>
  <c r="Q2028" i="2" s="1"/>
  <c r="AA2028" i="2" s="1"/>
  <c r="P2086" i="2"/>
  <c r="Q2086" i="2" s="1"/>
  <c r="AA2086" i="2" s="1"/>
  <c r="P1981" i="2"/>
  <c r="O1981" i="2"/>
  <c r="Q1981" i="2" s="1"/>
  <c r="AA1981" i="2" s="1"/>
  <c r="P2115" i="2"/>
  <c r="O2115" i="2"/>
  <c r="P2159" i="2"/>
  <c r="Q2159" i="2" s="1"/>
  <c r="AA2159" i="2" s="1"/>
  <c r="P2297" i="2"/>
  <c r="Q2297" i="2" s="1"/>
  <c r="AA2297" i="2" s="1"/>
  <c r="P2117" i="2"/>
  <c r="Q2117" i="2" s="1"/>
  <c r="AA2117" i="2" s="1"/>
  <c r="P2342" i="2"/>
  <c r="Q2342" i="2" s="1"/>
  <c r="AA2342" i="2" s="1"/>
  <c r="O2025" i="2"/>
  <c r="P2025" i="2"/>
  <c r="O2126" i="2"/>
  <c r="P2126" i="2"/>
  <c r="P2021" i="2"/>
  <c r="Q2021" i="2" s="1"/>
  <c r="O2001" i="2"/>
  <c r="P2001" i="2"/>
  <c r="P2082" i="2"/>
  <c r="Q2082" i="2" s="1"/>
  <c r="P2051" i="2"/>
  <c r="Q2051" i="2" s="1"/>
  <c r="AA2051" i="2" s="1"/>
  <c r="P2491" i="2"/>
  <c r="Q2491" i="2" s="1"/>
  <c r="AA2491" i="2" s="1"/>
  <c r="P2619" i="2"/>
  <c r="Q2619" i="2" s="1"/>
  <c r="AA2619" i="2" s="1"/>
  <c r="P1957" i="2"/>
  <c r="Q1957" i="2" s="1"/>
  <c r="AA1957" i="2" s="1"/>
  <c r="P2118" i="2"/>
  <c r="Q2118" i="2" s="1"/>
  <c r="AA2118" i="2" s="1"/>
  <c r="P2288" i="2"/>
  <c r="Q2288" i="2" s="1"/>
  <c r="AA2288" i="2" s="1"/>
  <c r="P2328" i="2"/>
  <c r="Q2328" i="2" s="1"/>
  <c r="AA2328" i="2" s="1"/>
  <c r="P2179" i="2"/>
  <c r="Q2179" i="2" s="1"/>
  <c r="AA2179" i="2" s="1"/>
  <c r="P2158" i="2"/>
  <c r="Q2158" i="2" s="1"/>
  <c r="AA2158" i="2" s="1"/>
  <c r="O2271" i="2"/>
  <c r="P2271" i="2"/>
  <c r="P2298" i="2"/>
  <c r="Q2298" i="2" s="1"/>
  <c r="AA2298" i="2" s="1"/>
  <c r="P2561" i="2"/>
  <c r="O2561" i="2"/>
  <c r="O2673" i="2"/>
  <c r="P2673" i="2"/>
  <c r="O2847" i="2"/>
  <c r="P2847" i="2"/>
  <c r="P2103" i="2"/>
  <c r="Q2103" i="2" s="1"/>
  <c r="AA2103" i="2" s="1"/>
  <c r="P2446" i="2"/>
  <c r="O2446" i="2"/>
  <c r="P2481" i="2"/>
  <c r="P2542" i="2"/>
  <c r="O2542" i="2"/>
  <c r="P2565" i="2"/>
  <c r="O2157" i="2"/>
  <c r="P2157" i="2"/>
  <c r="P2279" i="2"/>
  <c r="O2279" i="2"/>
  <c r="P2582" i="2"/>
  <c r="O2582" i="2"/>
  <c r="P2599" i="2"/>
  <c r="O2599" i="2"/>
  <c r="P2641" i="2"/>
  <c r="P2465" i="2"/>
  <c r="O2465" i="2"/>
  <c r="O2589" i="2"/>
  <c r="P2589" i="2"/>
  <c r="P2329" i="2"/>
  <c r="O2329" i="2"/>
  <c r="P2405" i="2"/>
  <c r="Q2405" i="2" s="1"/>
  <c r="AA2405" i="2" s="1"/>
  <c r="Z2424" i="2"/>
  <c r="P2614" i="2"/>
  <c r="O2614" i="2"/>
  <c r="P2639" i="2"/>
  <c r="O2639" i="2"/>
  <c r="Z2784" i="2"/>
  <c r="P2404" i="2"/>
  <c r="O2404" i="2"/>
  <c r="P2393" i="2"/>
  <c r="O2393" i="2"/>
  <c r="O2502" i="2"/>
  <c r="P2502" i="2"/>
  <c r="P3007" i="2"/>
  <c r="O3007" i="2"/>
  <c r="P2497" i="2"/>
  <c r="O2497" i="2"/>
  <c r="P2343" i="2"/>
  <c r="Q2343" i="2" s="1"/>
  <c r="AA2343" i="2" s="1"/>
  <c r="O2438" i="2"/>
  <c r="P2438" i="2"/>
  <c r="P2463" i="2"/>
  <c r="Q2463" i="2" s="1"/>
  <c r="O2617" i="2"/>
  <c r="P2617" i="2"/>
  <c r="P2744" i="2"/>
  <c r="Q2744" i="2" s="1"/>
  <c r="AA2744" i="2" s="1"/>
  <c r="P2810" i="2"/>
  <c r="Q2810" i="2" s="1"/>
  <c r="AA2810" i="2" s="1"/>
  <c r="O2945" i="2"/>
  <c r="P2945" i="2"/>
  <c r="P3024" i="2"/>
  <c r="Q3024" i="2" s="1"/>
  <c r="AA3024" i="2" s="1"/>
  <c r="P2507" i="2"/>
  <c r="Q2507" i="2" s="1"/>
  <c r="AA2507" i="2" s="1"/>
  <c r="P2539" i="2"/>
  <c r="Q2539" i="2" s="1"/>
  <c r="P2664" i="2"/>
  <c r="Q2664" i="2" s="1"/>
  <c r="AA2664" i="2" s="1"/>
  <c r="P2533" i="2"/>
  <c r="Q2533" i="2" s="1"/>
  <c r="AA2533" i="2" s="1"/>
  <c r="P2697" i="2"/>
  <c r="P2785" i="2"/>
  <c r="Q2785" i="2" s="1"/>
  <c r="AA2785" i="2" s="1"/>
  <c r="P2793" i="2"/>
  <c r="O2951" i="2"/>
  <c r="P2951" i="2"/>
  <c r="P2967" i="2"/>
  <c r="P2820" i="2"/>
  <c r="Q2820" i="2" s="1"/>
  <c r="AA2820" i="2" s="1"/>
  <c r="P2887" i="2"/>
  <c r="P2904" i="2"/>
  <c r="Q2904" i="2" s="1"/>
  <c r="AA2904" i="2" s="1"/>
  <c r="P2971" i="2"/>
  <c r="Q2971" i="2" s="1"/>
  <c r="AA2971" i="2" s="1"/>
  <c r="P3149" i="2"/>
  <c r="Q3149" i="2" s="1"/>
  <c r="AA3149" i="2" s="1"/>
  <c r="P3257" i="2"/>
  <c r="Q3257" i="2" s="1"/>
  <c r="AA3257" i="2" s="1"/>
  <c r="P3357" i="2"/>
  <c r="Q3357" i="2" s="1"/>
  <c r="AA3357" i="2" s="1"/>
  <c r="P2620" i="2"/>
  <c r="Q2620" i="2" s="1"/>
  <c r="AA2620" i="2" s="1"/>
  <c r="P2737" i="2"/>
  <c r="O2737" i="2"/>
  <c r="P2919" i="2"/>
  <c r="O2919" i="2"/>
  <c r="P2960" i="2"/>
  <c r="Q2960" i="2" s="1"/>
  <c r="AA2960" i="2" s="1"/>
  <c r="P3060" i="2"/>
  <c r="Q3060" i="2" s="1"/>
  <c r="AA3060" i="2" s="1"/>
  <c r="P2735" i="2"/>
  <c r="O2735" i="2"/>
  <c r="P2805" i="2"/>
  <c r="Q2805" i="2" s="1"/>
  <c r="AA2805" i="2" s="1"/>
  <c r="P2864" i="2"/>
  <c r="Q2864" i="2" s="1"/>
  <c r="AA2864" i="2" s="1"/>
  <c r="P2894" i="2"/>
  <c r="Q2894" i="2" s="1"/>
  <c r="AA2894" i="2" s="1"/>
  <c r="P2932" i="2"/>
  <c r="O3236" i="2"/>
  <c r="P3236" i="2"/>
  <c r="P2858" i="2"/>
  <c r="Q2858" i="2" s="1"/>
  <c r="AA2858" i="2" s="1"/>
  <c r="Z3322" i="2"/>
  <c r="P3431" i="2"/>
  <c r="Q3431" i="2" s="1"/>
  <c r="AA3431" i="2" s="1"/>
  <c r="P3516" i="2"/>
  <c r="O3516" i="2"/>
  <c r="O2946" i="2"/>
  <c r="P2946" i="2"/>
  <c r="P3620" i="2"/>
  <c r="Q3620" i="2" s="1"/>
  <c r="AA3620" i="2" s="1"/>
  <c r="P3197" i="2"/>
  <c r="O3243" i="2"/>
  <c r="P3243" i="2"/>
  <c r="O3378" i="2"/>
  <c r="P3378" i="2"/>
  <c r="P3426" i="2"/>
  <c r="Q3426" i="2" s="1"/>
  <c r="AA3426" i="2" s="1"/>
  <c r="P3538" i="2"/>
  <c r="Q3538" i="2" s="1"/>
  <c r="AA3538" i="2" s="1"/>
  <c r="O3622" i="2"/>
  <c r="P3622" i="2"/>
  <c r="O3669" i="2"/>
  <c r="P3669" i="2"/>
  <c r="P3162" i="2"/>
  <c r="Q3162" i="2" s="1"/>
  <c r="AA3162" i="2" s="1"/>
  <c r="P3210" i="2"/>
  <c r="Q3210" i="2" s="1"/>
  <c r="AA3210" i="2" s="1"/>
  <c r="P3362" i="2"/>
  <c r="Q3362" i="2" s="1"/>
  <c r="AA3362" i="2" s="1"/>
  <c r="P3480" i="2"/>
  <c r="Q3480" i="2" s="1"/>
  <c r="AA3480" i="2" s="1"/>
  <c r="P3676" i="2"/>
  <c r="Q3676" i="2" s="1"/>
  <c r="AA3676" i="2" s="1"/>
  <c r="P3208" i="2"/>
  <c r="Q3208" i="2" s="1"/>
  <c r="AA3208" i="2" s="1"/>
  <c r="P2845" i="2"/>
  <c r="Q2845" i="2" s="1"/>
  <c r="AA2845" i="2" s="1"/>
  <c r="P3001" i="2"/>
  <c r="Q3001" i="2" s="1"/>
  <c r="AA3001" i="2" s="1"/>
  <c r="O3114" i="2"/>
  <c r="P3114" i="2"/>
  <c r="P3276" i="2"/>
  <c r="Q3276" i="2" s="1"/>
  <c r="AA3276" i="2" s="1"/>
  <c r="P3400" i="2"/>
  <c r="Q3400" i="2" s="1"/>
  <c r="AA3400" i="2" s="1"/>
  <c r="P3448" i="2"/>
  <c r="Q3448" i="2" s="1"/>
  <c r="AA3448" i="2" s="1"/>
  <c r="P3522" i="2"/>
  <c r="Q3522" i="2" s="1"/>
  <c r="AA3522" i="2" s="1"/>
  <c r="P3545" i="2"/>
  <c r="Q3545" i="2" s="1"/>
  <c r="AA3545" i="2" s="1"/>
  <c r="P3642" i="2"/>
  <c r="Q3642" i="2" s="1"/>
  <c r="AA3642" i="2" s="1"/>
  <c r="P3740" i="2"/>
  <c r="Q3740" i="2" s="1"/>
  <c r="AA3740" i="2" s="1"/>
  <c r="P3772" i="2"/>
  <c r="Q3772" i="2" s="1"/>
  <c r="AA3772" i="2" s="1"/>
  <c r="O2838" i="2"/>
  <c r="P2838" i="2"/>
  <c r="O2934" i="2"/>
  <c r="P2934" i="2"/>
  <c r="Z2983" i="2"/>
  <c r="O3010" i="2"/>
  <c r="P3010" i="2"/>
  <c r="P3046" i="2"/>
  <c r="Q3046" i="2" s="1"/>
  <c r="AA3046" i="2" s="1"/>
  <c r="P3108" i="2"/>
  <c r="O3108" i="2"/>
  <c r="O3118" i="2"/>
  <c r="P3118" i="2"/>
  <c r="P3172" i="2"/>
  <c r="O3172" i="2"/>
  <c r="O3371" i="2"/>
  <c r="P3371" i="2"/>
  <c r="O3558" i="2"/>
  <c r="P3558" i="2"/>
  <c r="P3576" i="2"/>
  <c r="Q3576" i="2" s="1"/>
  <c r="AA3576" i="2" s="1"/>
  <c r="O3646" i="2"/>
  <c r="P3646" i="2"/>
  <c r="P3712" i="2"/>
  <c r="Q3712" i="2" s="1"/>
  <c r="AA3712" i="2" s="1"/>
  <c r="O3069" i="2"/>
  <c r="P3069" i="2"/>
  <c r="O3117" i="2"/>
  <c r="P3117" i="2"/>
  <c r="P3158" i="2"/>
  <c r="Q3158" i="2" s="1"/>
  <c r="AA3158" i="2" s="1"/>
  <c r="O3300" i="2"/>
  <c r="P3300" i="2"/>
  <c r="P3438" i="2"/>
  <c r="Q3438" i="2" s="1"/>
  <c r="AA3438" i="2" s="1"/>
  <c r="P3502" i="2"/>
  <c r="Q3502" i="2" s="1"/>
  <c r="AA3502" i="2" s="1"/>
  <c r="P3258" i="2"/>
  <c r="Q3258" i="2" s="1"/>
  <c r="AA3258" i="2" s="1"/>
  <c r="O2966" i="2"/>
  <c r="P2966" i="2"/>
  <c r="P3484" i="2"/>
  <c r="O3484" i="2"/>
  <c r="P3154" i="2"/>
  <c r="Q3154" i="2" s="1"/>
  <c r="AA3154" i="2" s="1"/>
  <c r="P3215" i="2"/>
  <c r="Q3215" i="2" s="1"/>
  <c r="AA3215" i="2" s="1"/>
  <c r="P3251" i="2"/>
  <c r="Q3251" i="2" s="1"/>
  <c r="AA3251" i="2" s="1"/>
  <c r="P3273" i="2"/>
  <c r="Q3273" i="2" s="1"/>
  <c r="AA3273" i="2" s="1"/>
  <c r="O3306" i="2"/>
  <c r="P3306" i="2"/>
  <c r="P3377" i="2"/>
  <c r="O3377" i="2"/>
  <c r="P3441" i="2"/>
  <c r="O3441" i="2"/>
  <c r="P3505" i="2"/>
  <c r="O3505" i="2"/>
  <c r="P3672" i="2"/>
  <c r="Q3672" i="2" s="1"/>
  <c r="AA3672" i="2" s="1"/>
  <c r="P3729" i="2"/>
  <c r="Q3729" i="2" s="1"/>
  <c r="AA3729" i="2" s="1"/>
  <c r="P3156" i="2"/>
  <c r="P3498" i="2"/>
  <c r="Q3498" i="2" s="1"/>
  <c r="AA3498" i="2" s="1"/>
  <c r="P3543" i="2"/>
  <c r="P3527" i="2"/>
  <c r="Q3527" i="2" s="1"/>
  <c r="AA3527" i="2" s="1"/>
  <c r="P3699" i="2"/>
  <c r="Q3699" i="2" s="1"/>
  <c r="AA3699" i="2" s="1"/>
  <c r="P3403" i="2"/>
  <c r="Q3403" i="2" s="1"/>
  <c r="AA3403" i="2" s="1"/>
  <c r="P3748" i="2"/>
  <c r="Q3748" i="2" s="1"/>
  <c r="AA3748" i="2" s="1"/>
  <c r="P3286" i="2"/>
  <c r="Q3286" i="2" s="1"/>
  <c r="AA3286" i="2" s="1"/>
  <c r="P3331" i="2"/>
  <c r="P3369" i="2"/>
  <c r="Q3369" i="2" s="1"/>
  <c r="AA3369" i="2" s="1"/>
  <c r="P3402" i="2"/>
  <c r="Q3402" i="2" s="1"/>
  <c r="AA3402" i="2" s="1"/>
  <c r="P3259" i="2"/>
  <c r="O3726" i="2"/>
  <c r="P3726" i="2"/>
  <c r="O3290" i="2"/>
  <c r="P3290" i="2"/>
  <c r="O3303" i="2"/>
  <c r="P3303" i="2"/>
  <c r="P3054" i="2"/>
  <c r="Q3054" i="2" s="1"/>
  <c r="AA3054" i="2" s="1"/>
  <c r="P3256" i="2"/>
  <c r="Q3256" i="2" s="1"/>
  <c r="AA3256" i="2" s="1"/>
  <c r="P3329" i="2"/>
  <c r="Q3329" i="2" s="1"/>
  <c r="AA3329" i="2" s="1"/>
  <c r="P3634" i="2"/>
  <c r="Q3634" i="2" s="1"/>
  <c r="AA3634" i="2" s="1"/>
  <c r="P3327" i="2"/>
  <c r="Q3327" i="2" s="1"/>
  <c r="AA3327" i="2" s="1"/>
  <c r="P3089" i="2"/>
  <c r="Q3089" i="2" s="1"/>
  <c r="AA3089" i="2" s="1"/>
  <c r="P3723" i="2"/>
  <c r="Q3723" i="2" s="1"/>
  <c r="AA3723" i="2" s="1"/>
  <c r="P3500" i="2"/>
  <c r="Q3500" i="2" s="1"/>
  <c r="AA3500" i="2" s="1"/>
  <c r="P3571" i="2"/>
  <c r="Q3571" i="2" s="1"/>
  <c r="AA3571" i="2" s="1"/>
  <c r="P3725" i="2"/>
  <c r="Q3725" i="2" s="1"/>
  <c r="AA3725" i="2" s="1"/>
  <c r="P3749" i="2"/>
  <c r="Q3749" i="2" s="1"/>
  <c r="AA3749" i="2" s="1"/>
  <c r="P3246" i="2"/>
  <c r="P3382" i="2"/>
  <c r="Q3382" i="2" s="1"/>
  <c r="AA3382" i="2" s="1"/>
  <c r="P3593" i="2"/>
  <c r="Q3593" i="2" s="1"/>
  <c r="AA3593" i="2" s="1"/>
  <c r="P3762" i="2"/>
  <c r="Q3762" i="2" s="1"/>
  <c r="AA3762" i="2" s="1"/>
  <c r="P3777" i="2"/>
  <c r="Q3777" i="2" s="1"/>
  <c r="AA3777" i="2" s="1"/>
  <c r="P3475" i="2"/>
  <c r="Q3475" i="2" s="1"/>
  <c r="AA3475" i="2" s="1"/>
  <c r="P3643" i="2"/>
  <c r="Q3643" i="2" s="1"/>
  <c r="AA3643" i="2" s="1"/>
  <c r="P3122" i="2"/>
  <c r="Q3122" i="2" s="1"/>
  <c r="AA3122" i="2" s="1"/>
  <c r="P3186" i="2"/>
  <c r="Q3186" i="2" s="1"/>
  <c r="AA3186" i="2" s="1"/>
  <c r="P3218" i="2"/>
  <c r="Q3218" i="2" s="1"/>
  <c r="AA3218" i="2" s="1"/>
  <c r="P3233" i="2"/>
  <c r="Q3233" i="2" s="1"/>
  <c r="AA3233" i="2" s="1"/>
  <c r="P3381" i="2"/>
  <c r="Q3381" i="2" s="1"/>
  <c r="AA3381" i="2" s="1"/>
  <c r="P3404" i="2"/>
  <c r="Q3404" i="2" s="1"/>
  <c r="AA3404" i="2" s="1"/>
  <c r="P3227" i="2"/>
  <c r="Q3227" i="2" s="1"/>
  <c r="AA3227" i="2" s="1"/>
  <c r="P131" i="2"/>
  <c r="P120" i="2"/>
  <c r="Q120" i="2" s="1"/>
  <c r="AA120" i="2" s="1"/>
  <c r="P173" i="2"/>
  <c r="Q173" i="2" s="1"/>
  <c r="AA173" i="2" s="1"/>
  <c r="O149" i="2"/>
  <c r="P149" i="2"/>
  <c r="P139" i="2"/>
  <c r="O139" i="2"/>
  <c r="P133" i="2"/>
  <c r="Q133" i="2" s="1"/>
  <c r="AA133" i="2" s="1"/>
  <c r="P148" i="2"/>
  <c r="Q148" i="2" s="1"/>
  <c r="AA148" i="2" s="1"/>
  <c r="P220" i="2"/>
  <c r="O220" i="2"/>
  <c r="P231" i="2"/>
  <c r="Q231" i="2" s="1"/>
  <c r="AA231" i="2" s="1"/>
  <c r="O208" i="2"/>
  <c r="P208" i="2"/>
  <c r="P211" i="2"/>
  <c r="Q211" i="2" s="1"/>
  <c r="AA211" i="2" s="1"/>
  <c r="P300" i="2"/>
  <c r="Q300" i="2" s="1"/>
  <c r="AA300" i="2" s="1"/>
  <c r="P265" i="2"/>
  <c r="Q265" i="2" s="1"/>
  <c r="AA265" i="2" s="1"/>
  <c r="Q314" i="2"/>
  <c r="AA314" i="2" s="1"/>
  <c r="O257" i="2"/>
  <c r="P257" i="2"/>
  <c r="P301" i="2"/>
  <c r="Q301" i="2" s="1"/>
  <c r="AA301" i="2" s="1"/>
  <c r="P381" i="2"/>
  <c r="Q381" i="2" s="1"/>
  <c r="P375" i="2"/>
  <c r="O307" i="2"/>
  <c r="P307" i="2"/>
  <c r="P373" i="2"/>
  <c r="Q373" i="2" s="1"/>
  <c r="AA373" i="2" s="1"/>
  <c r="P327" i="2"/>
  <c r="Q327" i="2" s="1"/>
  <c r="AA327" i="2" s="1"/>
  <c r="O345" i="2"/>
  <c r="P345" i="2"/>
  <c r="P407" i="2"/>
  <c r="Q407" i="2" s="1"/>
  <c r="AA407" i="2" s="1"/>
  <c r="O370" i="2"/>
  <c r="P370" i="2"/>
  <c r="Z396" i="2"/>
  <c r="P402" i="2"/>
  <c r="Q402" i="2" s="1"/>
  <c r="AA402" i="2" s="1"/>
  <c r="P364" i="2"/>
  <c r="Q364" i="2" s="1"/>
  <c r="AA364" i="2" s="1"/>
  <c r="O399" i="2"/>
  <c r="P399" i="2"/>
  <c r="P347" i="2"/>
  <c r="Q347" i="2" s="1"/>
  <c r="AA347" i="2" s="1"/>
  <c r="P441" i="2"/>
  <c r="Q441" i="2" s="1"/>
  <c r="AA441" i="2" s="1"/>
  <c r="P419" i="2"/>
  <c r="Q419" i="2" s="1"/>
  <c r="AA419" i="2" s="1"/>
  <c r="O439" i="2"/>
  <c r="P439" i="2"/>
  <c r="P432" i="2"/>
  <c r="Q432" i="2" s="1"/>
  <c r="AA432" i="2" s="1"/>
  <c r="P461" i="2"/>
  <c r="Q461" i="2" s="1"/>
  <c r="AA461" i="2" s="1"/>
  <c r="P445" i="2"/>
  <c r="Q445" i="2" s="1"/>
  <c r="AA445" i="2" s="1"/>
  <c r="P487" i="2"/>
  <c r="O487" i="2"/>
  <c r="P457" i="2"/>
  <c r="Q457" i="2" s="1"/>
  <c r="AA457" i="2" s="1"/>
  <c r="P522" i="2"/>
  <c r="Q522" i="2" s="1"/>
  <c r="AA522" i="2" s="1"/>
  <c r="O529" i="2"/>
  <c r="P529" i="2"/>
  <c r="P578" i="2"/>
  <c r="O578" i="2"/>
  <c r="O528" i="2"/>
  <c r="Q528" i="2" s="1"/>
  <c r="AA528" i="2" s="1"/>
  <c r="P528" i="2"/>
  <c r="P542" i="2"/>
  <c r="Q542" i="2" s="1"/>
  <c r="AA542" i="2" s="1"/>
  <c r="P499" i="2"/>
  <c r="Q499" i="2" s="1"/>
  <c r="AA499" i="2" s="1"/>
  <c r="P516" i="2"/>
  <c r="Q516" i="2" s="1"/>
  <c r="AA516" i="2" s="1"/>
  <c r="P554" i="2"/>
  <c r="O554" i="2"/>
  <c r="P454" i="2"/>
  <c r="Q454" i="2" s="1"/>
  <c r="AA454" i="2" s="1"/>
  <c r="P523" i="2"/>
  <c r="Q523" i="2" s="1"/>
  <c r="AA523" i="2" s="1"/>
  <c r="O561" i="2"/>
  <c r="P561" i="2"/>
  <c r="O513" i="2"/>
  <c r="P513" i="2"/>
  <c r="P588" i="2"/>
  <c r="Q588" i="2" s="1"/>
  <c r="AA588" i="2" s="1"/>
  <c r="Q597" i="2"/>
  <c r="AA597" i="2" s="1"/>
  <c r="P659" i="2"/>
  <c r="Q659" i="2" s="1"/>
  <c r="AA659" i="2" s="1"/>
  <c r="P719" i="2"/>
  <c r="Q719" i="2" s="1"/>
  <c r="AA719" i="2" s="1"/>
  <c r="P610" i="2"/>
  <c r="O610" i="2"/>
  <c r="P626" i="2"/>
  <c r="O626" i="2"/>
  <c r="P618" i="2"/>
  <c r="Q618" i="2" s="1"/>
  <c r="AA618" i="2" s="1"/>
  <c r="P632" i="2"/>
  <c r="Q632" i="2" s="1"/>
  <c r="AA632" i="2" s="1"/>
  <c r="P655" i="2"/>
  <c r="O655" i="2"/>
  <c r="O702" i="2"/>
  <c r="P702" i="2"/>
  <c r="P689" i="2"/>
  <c r="O689" i="2"/>
  <c r="P652" i="2"/>
  <c r="O652" i="2"/>
  <c r="Q677" i="2"/>
  <c r="AA677" i="2" s="1"/>
  <c r="P615" i="2"/>
  <c r="Q615" i="2" s="1"/>
  <c r="AA615" i="2" s="1"/>
  <c r="P651" i="2"/>
  <c r="Q651" i="2" s="1"/>
  <c r="AA651" i="2" s="1"/>
  <c r="P710" i="2"/>
  <c r="O710" i="2"/>
  <c r="P744" i="2"/>
  <c r="Q744" i="2" s="1"/>
  <c r="AA744" i="2" s="1"/>
  <c r="P673" i="2"/>
  <c r="Q673" i="2" s="1"/>
  <c r="AA673" i="2" s="1"/>
  <c r="P792" i="2"/>
  <c r="O792" i="2"/>
  <c r="P845" i="2"/>
  <c r="Q845" i="2" s="1"/>
  <c r="AA845" i="2" s="1"/>
  <c r="P943" i="2"/>
  <c r="Q943" i="2" s="1"/>
  <c r="AA943" i="2" s="1"/>
  <c r="P699" i="2"/>
  <c r="Q699" i="2" s="1"/>
  <c r="AA699" i="2" s="1"/>
  <c r="P774" i="2"/>
  <c r="O774" i="2"/>
  <c r="P923" i="2"/>
  <c r="Q923" i="2" s="1"/>
  <c r="AA923" i="2" s="1"/>
  <c r="P721" i="2"/>
  <c r="O721" i="2"/>
  <c r="P800" i="2"/>
  <c r="Q800" i="2" s="1"/>
  <c r="AA800" i="2" s="1"/>
  <c r="O800" i="2"/>
  <c r="P796" i="2"/>
  <c r="O796" i="2"/>
  <c r="Q928" i="2"/>
  <c r="AA928" i="2" s="1"/>
  <c r="P947" i="2"/>
  <c r="Q947" i="2" s="1"/>
  <c r="AA947" i="2" s="1"/>
  <c r="O966" i="2"/>
  <c r="P966" i="2"/>
  <c r="P894" i="2"/>
  <c r="Q894" i="2" s="1"/>
  <c r="Z777" i="2"/>
  <c r="O869" i="2"/>
  <c r="P869" i="2"/>
  <c r="P892" i="2"/>
  <c r="Q892" i="2" s="1"/>
  <c r="AA892" i="2" s="1"/>
  <c r="P762" i="2"/>
  <c r="Q762" i="2" s="1"/>
  <c r="AA762" i="2" s="1"/>
  <c r="P822" i="2"/>
  <c r="Q822" i="2" s="1"/>
  <c r="AA822" i="2" s="1"/>
  <c r="O839" i="2"/>
  <c r="P839" i="2"/>
  <c r="O836" i="2"/>
  <c r="P836" i="2"/>
  <c r="P843" i="2"/>
  <c r="Q843" i="2" s="1"/>
  <c r="AA843" i="2" s="1"/>
  <c r="P903" i="2"/>
  <c r="Q903" i="2" s="1"/>
  <c r="AA903" i="2" s="1"/>
  <c r="P756" i="2"/>
  <c r="O756" i="2"/>
  <c r="Z894" i="2"/>
  <c r="P1014" i="2"/>
  <c r="O1014" i="2"/>
  <c r="P1070" i="2"/>
  <c r="Q1070" i="2" s="1"/>
  <c r="AA1070" i="2" s="1"/>
  <c r="P808" i="2"/>
  <c r="Q808" i="2" s="1"/>
  <c r="AA808" i="2" s="1"/>
  <c r="O982" i="2"/>
  <c r="P982" i="2"/>
  <c r="P1086" i="2"/>
  <c r="Q1086" i="2" s="1"/>
  <c r="AA1086" i="2" s="1"/>
  <c r="P1068" i="2"/>
  <c r="Q1068" i="2" s="1"/>
  <c r="AA1068" i="2" s="1"/>
  <c r="Z993" i="2"/>
  <c r="P1052" i="2"/>
  <c r="Z1063" i="2"/>
  <c r="P1057" i="2"/>
  <c r="O1057" i="2"/>
  <c r="Z938" i="2"/>
  <c r="P1066" i="2"/>
  <c r="Q1066" i="2" s="1"/>
  <c r="AA1066" i="2" s="1"/>
  <c r="P1122" i="2"/>
  <c r="Q1122" i="2" s="1"/>
  <c r="AA1122" i="2" s="1"/>
  <c r="N1044" i="2"/>
  <c r="Q1044" i="2" s="1"/>
  <c r="AA1044" i="2" s="1"/>
  <c r="P972" i="2"/>
  <c r="Q972" i="2" s="1"/>
  <c r="AA972" i="2" s="1"/>
  <c r="O1047" i="2"/>
  <c r="P1047" i="2"/>
  <c r="P971" i="2"/>
  <c r="Q971" i="2" s="1"/>
  <c r="AA971" i="2" s="1"/>
  <c r="Z984" i="2"/>
  <c r="P1000" i="2"/>
  <c r="Q1000" i="2" s="1"/>
  <c r="AA1000" i="2" s="1"/>
  <c r="P1073" i="2"/>
  <c r="O1073" i="2"/>
  <c r="N990" i="2"/>
  <c r="Q990" i="2" s="1"/>
  <c r="AA990" i="2" s="1"/>
  <c r="P1076" i="2"/>
  <c r="Q1076" i="2" s="1"/>
  <c r="AA1076" i="2" s="1"/>
  <c r="O1191" i="2"/>
  <c r="P1191" i="2"/>
  <c r="O1211" i="2"/>
  <c r="P1211" i="2"/>
  <c r="P1306" i="2"/>
  <c r="Q1306" i="2" s="1"/>
  <c r="AA1306" i="2" s="1"/>
  <c r="P1173" i="2"/>
  <c r="O1173" i="2"/>
  <c r="N1153" i="2"/>
  <c r="Q1153" i="2" s="1"/>
  <c r="AA1153" i="2" s="1"/>
  <c r="P1121" i="2"/>
  <c r="Q1121" i="2" s="1"/>
  <c r="AA1121" i="2" s="1"/>
  <c r="O1253" i="2"/>
  <c r="P1253" i="2"/>
  <c r="P1208" i="2"/>
  <c r="Q1208" i="2" s="1"/>
  <c r="AA1208" i="2" s="1"/>
  <c r="P1246" i="2"/>
  <c r="Q1246" i="2" s="1"/>
  <c r="AA1246" i="2" s="1"/>
  <c r="P1358" i="2"/>
  <c r="Q1358" i="2" s="1"/>
  <c r="AA1358" i="2" s="1"/>
  <c r="P1404" i="2"/>
  <c r="Q1404" i="2" s="1"/>
  <c r="AA1404" i="2" s="1"/>
  <c r="P1168" i="2"/>
  <c r="O1300" i="2"/>
  <c r="P1300" i="2"/>
  <c r="P1262" i="2"/>
  <c r="Q1262" i="2" s="1"/>
  <c r="AA1262" i="2" s="1"/>
  <c r="P1316" i="2"/>
  <c r="O1316" i="2"/>
  <c r="P1422" i="2"/>
  <c r="Q1422" i="2" s="1"/>
  <c r="AA1422" i="2" s="1"/>
  <c r="P1222" i="2"/>
  <c r="Q1222" i="2" s="1"/>
  <c r="AA1222" i="2" s="1"/>
  <c r="P1270" i="2"/>
  <c r="Q1270" i="2" s="1"/>
  <c r="AA1270" i="2" s="1"/>
  <c r="P1347" i="2"/>
  <c r="O1347" i="2"/>
  <c r="P1412" i="2"/>
  <c r="Q1412" i="2" s="1"/>
  <c r="AA1412" i="2" s="1"/>
  <c r="O1233" i="2"/>
  <c r="P1233" i="2"/>
  <c r="P1256" i="2"/>
  <c r="Q1256" i="2" s="1"/>
  <c r="AA1256" i="2" s="1"/>
  <c r="P1267" i="2"/>
  <c r="Q1267" i="2" s="1"/>
  <c r="AA1267" i="2" s="1"/>
  <c r="Z1328" i="2"/>
  <c r="P1341" i="2"/>
  <c r="Q1341" i="2" s="1"/>
  <c r="AA1341" i="2" s="1"/>
  <c r="P1395" i="2"/>
  <c r="O1395" i="2"/>
  <c r="N1312" i="2"/>
  <c r="Q1312" i="2" s="1"/>
  <c r="AA1312" i="2" s="1"/>
  <c r="P1245" i="2"/>
  <c r="Q1245" i="2" s="1"/>
  <c r="AA1245" i="2" s="1"/>
  <c r="P1317" i="2"/>
  <c r="O1317" i="2"/>
  <c r="P1431" i="2"/>
  <c r="Q1431" i="2" s="1"/>
  <c r="AA1431" i="2" s="1"/>
  <c r="P1511" i="2"/>
  <c r="Q1511" i="2" s="1"/>
  <c r="AA1511" i="2" s="1"/>
  <c r="P1196" i="2"/>
  <c r="Q1196" i="2" s="1"/>
  <c r="AA1196" i="2" s="1"/>
  <c r="P1290" i="2"/>
  <c r="O1290" i="2"/>
  <c r="P1372" i="2"/>
  <c r="P1416" i="2"/>
  <c r="O1416" i="2"/>
  <c r="Z1430" i="2"/>
  <c r="O1501" i="2"/>
  <c r="P1501" i="2"/>
  <c r="P1351" i="2"/>
  <c r="Q1351" i="2" s="1"/>
  <c r="AA1351" i="2" s="1"/>
  <c r="P1418" i="2"/>
  <c r="Q1418" i="2" s="1"/>
  <c r="AA1418" i="2" s="1"/>
  <c r="O1460" i="2"/>
  <c r="P1460" i="2"/>
  <c r="Z1487" i="2"/>
  <c r="P1398" i="2"/>
  <c r="O1398" i="2"/>
  <c r="P1413" i="2"/>
  <c r="O1413" i="2"/>
  <c r="Z1445" i="2"/>
  <c r="Q1497" i="2"/>
  <c r="AA1497" i="2" s="1"/>
  <c r="O1348" i="2"/>
  <c r="P1348" i="2"/>
  <c r="O1661" i="2"/>
  <c r="P1661" i="2"/>
  <c r="P1680" i="2"/>
  <c r="P1428" i="2"/>
  <c r="Q1428" i="2" s="1"/>
  <c r="AA1428" i="2" s="1"/>
  <c r="N1440" i="2"/>
  <c r="Q1440" i="2" s="1"/>
  <c r="AA1440" i="2" s="1"/>
  <c r="Z1525" i="2"/>
  <c r="P1560" i="2"/>
  <c r="Q1560" i="2" s="1"/>
  <c r="AA1560" i="2" s="1"/>
  <c r="O1575" i="2"/>
  <c r="P1575" i="2"/>
  <c r="P1592" i="2"/>
  <c r="Q1592" i="2" s="1"/>
  <c r="AA1592" i="2" s="1"/>
  <c r="O1607" i="2"/>
  <c r="P1607" i="2"/>
  <c r="P1715" i="2"/>
  <c r="Q1715" i="2" s="1"/>
  <c r="AA1715" i="2" s="1"/>
  <c r="P1767" i="2"/>
  <c r="Q1767" i="2" s="1"/>
  <c r="AA1767" i="2" s="1"/>
  <c r="P1471" i="2"/>
  <c r="Q1471" i="2" s="1"/>
  <c r="AA1471" i="2" s="1"/>
  <c r="P1623" i="2"/>
  <c r="Q1623" i="2" s="1"/>
  <c r="AA1623" i="2" s="1"/>
  <c r="Z1644" i="2"/>
  <c r="P1482" i="2"/>
  <c r="Q1482" i="2" s="1"/>
  <c r="AA1482" i="2" s="1"/>
  <c r="P1520" i="2"/>
  <c r="Q1520" i="2" s="1"/>
  <c r="AA1520" i="2" s="1"/>
  <c r="P1595" i="2"/>
  <c r="O1595" i="2"/>
  <c r="P1606" i="2"/>
  <c r="N1461" i="2"/>
  <c r="Q1461" i="2" s="1"/>
  <c r="AA1461" i="2" s="1"/>
  <c r="N1518" i="2"/>
  <c r="Q1518" i="2" s="1"/>
  <c r="AA1518" i="2" s="1"/>
  <c r="P1538" i="2"/>
  <c r="P1566" i="2"/>
  <c r="O1566" i="2"/>
  <c r="O1701" i="2"/>
  <c r="P1701" i="2"/>
  <c r="P1716" i="2"/>
  <c r="Q1716" i="2" s="1"/>
  <c r="AA1716" i="2" s="1"/>
  <c r="P1741" i="2"/>
  <c r="O1741" i="2"/>
  <c r="O1749" i="2"/>
  <c r="P1749" i="2"/>
  <c r="Z1781" i="2"/>
  <c r="P1635" i="2"/>
  <c r="Q1635" i="2" s="1"/>
  <c r="AA1635" i="2" s="1"/>
  <c r="P1550" i="2"/>
  <c r="O1550" i="2"/>
  <c r="O1609" i="2"/>
  <c r="P1609" i="2"/>
  <c r="N1714" i="2"/>
  <c r="Q1714" i="2" s="1"/>
  <c r="AA1714" i="2" s="1"/>
  <c r="Z1739" i="2"/>
  <c r="P1822" i="2"/>
  <c r="O1822" i="2"/>
  <c r="P1725" i="2"/>
  <c r="O1725" i="2"/>
  <c r="P1955" i="2"/>
  <c r="Q1955" i="2" s="1"/>
  <c r="AA1955" i="2" s="1"/>
  <c r="Z1760" i="2"/>
  <c r="P1867" i="2"/>
  <c r="O1867" i="2"/>
  <c r="P1915" i="2"/>
  <c r="Q1915" i="2" s="1"/>
  <c r="AA1915" i="2" s="1"/>
  <c r="O1694" i="2"/>
  <c r="P1694" i="2"/>
  <c r="P1794" i="2"/>
  <c r="Q1794" i="2" s="1"/>
  <c r="AA1794" i="2" s="1"/>
  <c r="P1800" i="2"/>
  <c r="O1800" i="2"/>
  <c r="N1813" i="2"/>
  <c r="Q1813" i="2" s="1"/>
  <c r="AA1813" i="2" s="1"/>
  <c r="Q2222" i="2"/>
  <c r="AA2222" i="2" s="1"/>
  <c r="O2284" i="2"/>
  <c r="P2284" i="2"/>
  <c r="P1805" i="2"/>
  <c r="Q1805" i="2" s="1"/>
  <c r="AA1805" i="2" s="1"/>
  <c r="Z1893" i="2"/>
  <c r="N1765" i="2"/>
  <c r="Q1765" i="2" s="1"/>
  <c r="AA1765" i="2" s="1"/>
  <c r="O1837" i="2"/>
  <c r="P1837" i="2"/>
  <c r="P1860" i="2"/>
  <c r="Q1860" i="2" s="1"/>
  <c r="AA1860" i="2" s="1"/>
  <c r="P1693" i="2"/>
  <c r="Q1693" i="2" s="1"/>
  <c r="AA1693" i="2" s="1"/>
  <c r="P1961" i="2"/>
  <c r="Q1961" i="2" s="1"/>
  <c r="AA1961" i="2" s="1"/>
  <c r="P2058" i="2"/>
  <c r="Q2058" i="2" s="1"/>
  <c r="AA2058" i="2" s="1"/>
  <c r="O2105" i="2"/>
  <c r="P2105" i="2"/>
  <c r="P1911" i="2"/>
  <c r="Q1911" i="2" s="1"/>
  <c r="AA1911" i="2" s="1"/>
  <c r="Q1948" i="2"/>
  <c r="AA1948" i="2" s="1"/>
  <c r="P2011" i="2"/>
  <c r="O2011" i="2"/>
  <c r="P2196" i="2"/>
  <c r="Q2196" i="2" s="1"/>
  <c r="AA2196" i="2" s="1"/>
  <c r="P1852" i="2"/>
  <c r="Q1852" i="2" s="1"/>
  <c r="AA1852" i="2" s="1"/>
  <c r="P1926" i="2"/>
  <c r="Q1926" i="2" s="1"/>
  <c r="AA1926" i="2" s="1"/>
  <c r="P1834" i="2"/>
  <c r="O1834" i="2"/>
  <c r="P1966" i="2"/>
  <c r="O1966" i="2"/>
  <c r="P2000" i="2"/>
  <c r="Q2000" i="2" s="1"/>
  <c r="AA2000" i="2" s="1"/>
  <c r="P2190" i="2"/>
  <c r="Q2190" i="2" s="1"/>
  <c r="AA2190" i="2" s="1"/>
  <c r="P2175" i="2"/>
  <c r="Q2175" i="2" s="1"/>
  <c r="AA2175" i="2" s="1"/>
  <c r="Q2641" i="2"/>
  <c r="AA2641" i="2" s="1"/>
  <c r="Q2793" i="2"/>
  <c r="AA2793" i="2" s="1"/>
  <c r="P2145" i="2"/>
  <c r="Q2145" i="2" s="1"/>
  <c r="AA2145" i="2" s="1"/>
  <c r="P1993" i="2"/>
  <c r="Q1993" i="2" s="1"/>
  <c r="AA1993" i="2" s="1"/>
  <c r="P1996" i="2"/>
  <c r="Q1996" i="2" s="1"/>
  <c r="AA1996" i="2" s="1"/>
  <c r="P2013" i="2"/>
  <c r="O2013" i="2"/>
  <c r="Z2112" i="2"/>
  <c r="P2091" i="2"/>
  <c r="Q2091" i="2" s="1"/>
  <c r="AA2091" i="2" s="1"/>
  <c r="P2210" i="2"/>
  <c r="O2210" i="2"/>
  <c r="P1968" i="2"/>
  <c r="Z1949" i="2"/>
  <c r="P2104" i="2"/>
  <c r="P2153" i="2"/>
  <c r="Q2153" i="2" s="1"/>
  <c r="AA2153" i="2" s="1"/>
  <c r="P2375" i="2"/>
  <c r="P2415" i="2"/>
  <c r="Q2415" i="2" s="1"/>
  <c r="AA2415" i="2" s="1"/>
  <c r="P2503" i="2"/>
  <c r="O2106" i="2"/>
  <c r="P2106" i="2"/>
  <c r="P2260" i="2"/>
  <c r="Q2260" i="2" s="1"/>
  <c r="AA2260" i="2" s="1"/>
  <c r="O2149" i="2"/>
  <c r="P2149" i="2"/>
  <c r="Z2239" i="2"/>
  <c r="N2271" i="2"/>
  <c r="Q2271" i="2" s="1"/>
  <c r="AA2271" i="2" s="1"/>
  <c r="P2495" i="2"/>
  <c r="N2561" i="2"/>
  <c r="Q2561" i="2" s="1"/>
  <c r="AA2561" i="2" s="1"/>
  <c r="P2622" i="2"/>
  <c r="Q2622" i="2" s="1"/>
  <c r="AA2622" i="2" s="1"/>
  <c r="O2646" i="2"/>
  <c r="P2646" i="2"/>
  <c r="N2673" i="2"/>
  <c r="Q2673" i="2" s="1"/>
  <c r="AA2673" i="2" s="1"/>
  <c r="P2767" i="2"/>
  <c r="O2245" i="2"/>
  <c r="P2245" i="2"/>
  <c r="Z2306" i="2"/>
  <c r="P2430" i="2"/>
  <c r="Q2430" i="2" s="1"/>
  <c r="AA2430" i="2" s="1"/>
  <c r="N2446" i="2"/>
  <c r="Q2446" i="2" s="1"/>
  <c r="AA2446" i="2" s="1"/>
  <c r="N2542" i="2"/>
  <c r="Q2542" i="2" s="1"/>
  <c r="AA2542" i="2" s="1"/>
  <c r="Q2565" i="2"/>
  <c r="AA2565" i="2" s="1"/>
  <c r="P2604" i="2"/>
  <c r="Q2604" i="2" s="1"/>
  <c r="AA2604" i="2" s="1"/>
  <c r="P2647" i="2"/>
  <c r="Q2647" i="2" s="1"/>
  <c r="AA2647" i="2" s="1"/>
  <c r="P2712" i="2"/>
  <c r="P2228" i="2"/>
  <c r="Q2228" i="2" s="1"/>
  <c r="AA2228" i="2" s="1"/>
  <c r="P2334" i="2"/>
  <c r="Q2334" i="2" s="1"/>
  <c r="AA2334" i="2" s="1"/>
  <c r="P2349" i="2"/>
  <c r="Q2349" i="2" s="1"/>
  <c r="AA2349" i="2" s="1"/>
  <c r="P2353" i="2"/>
  <c r="Q2353" i="2" s="1"/>
  <c r="AA2353" i="2" s="1"/>
  <c r="N2582" i="2"/>
  <c r="Q2582" i="2" s="1"/>
  <c r="AA2582" i="2" s="1"/>
  <c r="P2361" i="2"/>
  <c r="O2361" i="2"/>
  <c r="O2397" i="2"/>
  <c r="P2397" i="2"/>
  <c r="P2420" i="2"/>
  <c r="O2420" i="2"/>
  <c r="P2475" i="2"/>
  <c r="Q2475" i="2" s="1"/>
  <c r="AA2475" i="2" s="1"/>
  <c r="P2519" i="2"/>
  <c r="Q2519" i="2" s="1"/>
  <c r="AA2519" i="2" s="1"/>
  <c r="Z2547" i="2"/>
  <c r="P2379" i="2"/>
  <c r="Q2379" i="2" s="1"/>
  <c r="AA2379" i="2" s="1"/>
  <c r="Z2436" i="2"/>
  <c r="N2465" i="2"/>
  <c r="P2508" i="2"/>
  <c r="O2508" i="2"/>
  <c r="P2537" i="2"/>
  <c r="P2556" i="2"/>
  <c r="Q2556" i="2" s="1"/>
  <c r="AA2556" i="2" s="1"/>
  <c r="P2629" i="2"/>
  <c r="Q2629" i="2" s="1"/>
  <c r="AA2629" i="2" s="1"/>
  <c r="O2653" i="2"/>
  <c r="P2653" i="2"/>
  <c r="P2676" i="2"/>
  <c r="Q2676" i="2" s="1"/>
  <c r="AA2676" i="2" s="1"/>
  <c r="P2775" i="2"/>
  <c r="Q2775" i="2" s="1"/>
  <c r="AA2775" i="2" s="1"/>
  <c r="O3103" i="2"/>
  <c r="P3103" i="2"/>
  <c r="N2329" i="2"/>
  <c r="Q2329" i="2" s="1"/>
  <c r="AA2329" i="2" s="1"/>
  <c r="P2322" i="2"/>
  <c r="Q2322" i="2" s="1"/>
  <c r="AA2322" i="2" s="1"/>
  <c r="P2355" i="2"/>
  <c r="O2355" i="2"/>
  <c r="P2371" i="2"/>
  <c r="Q2371" i="2" s="1"/>
  <c r="AA2371" i="2" s="1"/>
  <c r="Z2539" i="2"/>
  <c r="N2614" i="2"/>
  <c r="Q2614" i="2" s="1"/>
  <c r="AA2614" i="2" s="1"/>
  <c r="Z2720" i="2"/>
  <c r="N2404" i="2"/>
  <c r="Q2404" i="2" s="1"/>
  <c r="AA2404" i="2" s="1"/>
  <c r="Z2355" i="2"/>
  <c r="P2572" i="2"/>
  <c r="O2572" i="2"/>
  <c r="P2635" i="2"/>
  <c r="Q2635" i="2" s="1"/>
  <c r="AA2635" i="2" s="1"/>
  <c r="N2393" i="2"/>
  <c r="Q2393" i="2" s="1"/>
  <c r="AA2393" i="2" s="1"/>
  <c r="N2502" i="2"/>
  <c r="Q2502" i="2" s="1"/>
  <c r="AA2502" i="2" s="1"/>
  <c r="O2634" i="2"/>
  <c r="P2634" i="2"/>
  <c r="P2668" i="2"/>
  <c r="Q2668" i="2" s="1"/>
  <c r="AA2668" i="2" s="1"/>
  <c r="P2846" i="2"/>
  <c r="Q2846" i="2" s="1"/>
  <c r="AA2846" i="2" s="1"/>
  <c r="P2470" i="2"/>
  <c r="Q2470" i="2" s="1"/>
  <c r="AA2470" i="2" s="1"/>
  <c r="N2497" i="2"/>
  <c r="Q2497" i="2" s="1"/>
  <c r="AA2497" i="2" s="1"/>
  <c r="N2438" i="2"/>
  <c r="Q2438" i="2" s="1"/>
  <c r="AA2438" i="2" s="1"/>
  <c r="P2460" i="2"/>
  <c r="Q2460" i="2" s="1"/>
  <c r="AA2460" i="2" s="1"/>
  <c r="P2501" i="2"/>
  <c r="Q2501" i="2" s="1"/>
  <c r="AA2501" i="2" s="1"/>
  <c r="P2535" i="2"/>
  <c r="O2535" i="2"/>
  <c r="O2566" i="2"/>
  <c r="P2566" i="2"/>
  <c r="N2617" i="2"/>
  <c r="Q2617" i="2" s="1"/>
  <c r="P2708" i="2"/>
  <c r="Q2708" i="2" s="1"/>
  <c r="AA2708" i="2" s="1"/>
  <c r="P2893" i="2"/>
  <c r="O2893" i="2"/>
  <c r="P3052" i="2"/>
  <c r="P2484" i="2"/>
  <c r="O2484" i="2"/>
  <c r="P2521" i="2"/>
  <c r="O2521" i="2"/>
  <c r="P2661" i="2"/>
  <c r="Q2661" i="2" s="1"/>
  <c r="AA2661" i="2" s="1"/>
  <c r="P2728" i="2"/>
  <c r="Q2728" i="2" s="1"/>
  <c r="AA2728" i="2" s="1"/>
  <c r="P2741" i="2"/>
  <c r="Q2741" i="2" s="1"/>
  <c r="AA2741" i="2" s="1"/>
  <c r="Q2887" i="2"/>
  <c r="AA2887" i="2" s="1"/>
  <c r="O3030" i="2"/>
  <c r="P3030" i="2"/>
  <c r="O2862" i="2"/>
  <c r="P2862" i="2"/>
  <c r="P2888" i="2"/>
  <c r="O2888" i="2"/>
  <c r="P2443" i="2"/>
  <c r="Q2443" i="2" s="1"/>
  <c r="P2796" i="2"/>
  <c r="O2796" i="2"/>
  <c r="P2867" i="2"/>
  <c r="Q2867" i="2" s="1"/>
  <c r="AA2867" i="2" s="1"/>
  <c r="P2590" i="2"/>
  <c r="Q2590" i="2" s="1"/>
  <c r="P2627" i="2"/>
  <c r="Q2627" i="2" s="1"/>
  <c r="AA2627" i="2" s="1"/>
  <c r="N2737" i="2"/>
  <c r="Q2737" i="2" s="1"/>
  <c r="AA2737" i="2" s="1"/>
  <c r="O2693" i="2"/>
  <c r="P2693" i="2"/>
  <c r="P2702" i="2"/>
  <c r="O2702" i="2"/>
  <c r="N2919" i="2"/>
  <c r="Q2919" i="2" s="1"/>
  <c r="AA2919" i="2" s="1"/>
  <c r="P2580" i="2"/>
  <c r="Q2580" i="2" s="1"/>
  <c r="AA2580" i="2" s="1"/>
  <c r="P2759" i="2"/>
  <c r="O2759" i="2"/>
  <c r="Q2759" i="2" s="1"/>
  <c r="AA2759" i="2" s="1"/>
  <c r="P2836" i="2"/>
  <c r="Q2836" i="2" s="1"/>
  <c r="AA2836" i="2" s="1"/>
  <c r="P2933" i="2"/>
  <c r="Q2933" i="2" s="1"/>
  <c r="AA2933" i="2" s="1"/>
  <c r="P3078" i="2"/>
  <c r="O3078" i="2"/>
  <c r="P3025" i="2"/>
  <c r="O3025" i="2"/>
  <c r="P3033" i="2"/>
  <c r="Q3033" i="2" s="1"/>
  <c r="AA3033" i="2" s="1"/>
  <c r="P3313" i="2"/>
  <c r="Q3313" i="2" s="1"/>
  <c r="AA3313" i="2" s="1"/>
  <c r="P3044" i="2"/>
  <c r="Q3044" i="2" s="1"/>
  <c r="AA3044" i="2" s="1"/>
  <c r="P3780" i="2"/>
  <c r="Q3780" i="2" s="1"/>
  <c r="AA3780" i="2" s="1"/>
  <c r="P2786" i="2"/>
  <c r="O2786" i="2"/>
  <c r="O2903" i="2"/>
  <c r="P2903" i="2"/>
  <c r="N2946" i="2"/>
  <c r="P3051" i="2"/>
  <c r="O3051" i="2"/>
  <c r="P3684" i="2"/>
  <c r="Q3684" i="2" s="1"/>
  <c r="AA3684" i="2" s="1"/>
  <c r="P2764" i="2"/>
  <c r="P2927" i="2"/>
  <c r="O2927" i="2"/>
  <c r="O2993" i="2"/>
  <c r="Q2993" i="2" s="1"/>
  <c r="AA2993" i="2" s="1"/>
  <c r="P2993" i="2"/>
  <c r="O3005" i="2"/>
  <c r="P3005" i="2"/>
  <c r="Z3027" i="2"/>
  <c r="Z3099" i="2"/>
  <c r="O3506" i="2"/>
  <c r="P3506" i="2"/>
  <c r="N3622" i="2"/>
  <c r="Q3622" i="2" s="1"/>
  <c r="AA3622" i="2" s="1"/>
  <c r="O3635" i="2"/>
  <c r="P3635" i="2"/>
  <c r="O3782" i="2"/>
  <c r="P3782" i="2"/>
  <c r="O3194" i="2"/>
  <c r="P3194" i="2"/>
  <c r="P3019" i="2"/>
  <c r="Q3019" i="2" s="1"/>
  <c r="AA3019" i="2" s="1"/>
  <c r="P3551" i="2"/>
  <c r="Q3551" i="2" s="1"/>
  <c r="AA3551" i="2" s="1"/>
  <c r="P3644" i="2"/>
  <c r="Q3644" i="2" s="1"/>
  <c r="AA3644" i="2" s="1"/>
  <c r="P3508" i="2"/>
  <c r="Q3508" i="2" s="1"/>
  <c r="AA3508" i="2" s="1"/>
  <c r="P2781" i="2"/>
  <c r="Q2781" i="2" s="1"/>
  <c r="AA2781" i="2" s="1"/>
  <c r="N2838" i="2"/>
  <c r="N2934" i="2"/>
  <c r="Q2934" i="2" s="1"/>
  <c r="AA2934" i="2" s="1"/>
  <c r="P2972" i="2"/>
  <c r="Q2972" i="2" s="1"/>
  <c r="P3011" i="2"/>
  <c r="Q3011" i="2" s="1"/>
  <c r="AA3011" i="2" s="1"/>
  <c r="P3104" i="2"/>
  <c r="Q3104" i="2" s="1"/>
  <c r="AA3104" i="2" s="1"/>
  <c r="N3108" i="2"/>
  <c r="N3118" i="2"/>
  <c r="Q3118" i="2" s="1"/>
  <c r="AA3118" i="2" s="1"/>
  <c r="P3145" i="2"/>
  <c r="Q3145" i="2" s="1"/>
  <c r="AA3145" i="2" s="1"/>
  <c r="P3167" i="2"/>
  <c r="Q3167" i="2" s="1"/>
  <c r="AA3167" i="2" s="1"/>
  <c r="P3214" i="2"/>
  <c r="Q3214" i="2" s="1"/>
  <c r="AA3214" i="2" s="1"/>
  <c r="P3304" i="2"/>
  <c r="Q3304" i="2" s="1"/>
  <c r="AA3304" i="2" s="1"/>
  <c r="P3319" i="2"/>
  <c r="Q3319" i="2" s="1"/>
  <c r="AA3319" i="2" s="1"/>
  <c r="N3371" i="2"/>
  <c r="Q3371" i="2" s="1"/>
  <c r="AA3371" i="2" s="1"/>
  <c r="P3519" i="2"/>
  <c r="Q3519" i="2" s="1"/>
  <c r="AA3519" i="2" s="1"/>
  <c r="N3558" i="2"/>
  <c r="P3680" i="2"/>
  <c r="Q3680" i="2" s="1"/>
  <c r="AA3680" i="2" s="1"/>
  <c r="N3117" i="2"/>
  <c r="O3137" i="2"/>
  <c r="P3137" i="2"/>
  <c r="P3222" i="2"/>
  <c r="Q3222" i="2" s="1"/>
  <c r="AA3222" i="2" s="1"/>
  <c r="P3630" i="2"/>
  <c r="Q3630" i="2" s="1"/>
  <c r="AA3630" i="2" s="1"/>
  <c r="Z3161" i="2"/>
  <c r="P3181" i="2"/>
  <c r="Q3181" i="2" s="1"/>
  <c r="AA3181" i="2" s="1"/>
  <c r="P3628" i="2"/>
  <c r="Q3628" i="2" s="1"/>
  <c r="AA3628" i="2" s="1"/>
  <c r="P3731" i="2"/>
  <c r="Q3731" i="2" s="1"/>
  <c r="AA3731" i="2" s="1"/>
  <c r="N2966" i="2"/>
  <c r="Q2966" i="2" s="1"/>
  <c r="AA2966" i="2" s="1"/>
  <c r="P3435" i="2"/>
  <c r="Q3435" i="2" s="1"/>
  <c r="AA3435" i="2" s="1"/>
  <c r="P2829" i="2"/>
  <c r="Q2829" i="2" s="1"/>
  <c r="AA2829" i="2" s="1"/>
  <c r="P2930" i="2"/>
  <c r="Z2972" i="2"/>
  <c r="P3076" i="2"/>
  <c r="O3076" i="2"/>
  <c r="P3220" i="2"/>
  <c r="Q3220" i="2" s="1"/>
  <c r="AA3220" i="2" s="1"/>
  <c r="P3252" i="2"/>
  <c r="Q3252" i="2" s="1"/>
  <c r="AA3252" i="2" s="1"/>
  <c r="P3309" i="2"/>
  <c r="Q3309" i="2" s="1"/>
  <c r="AA3309" i="2" s="1"/>
  <c r="P3401" i="2"/>
  <c r="P3465" i="2"/>
  <c r="P3616" i="2"/>
  <c r="Q3616" i="2" s="1"/>
  <c r="AA3616" i="2" s="1"/>
  <c r="O3638" i="2"/>
  <c r="P3638" i="2"/>
  <c r="O3766" i="2"/>
  <c r="P3766" i="2"/>
  <c r="P3095" i="2"/>
  <c r="Q3095" i="2" s="1"/>
  <c r="AA3095" i="2" s="1"/>
  <c r="O3343" i="2"/>
  <c r="P3343" i="2"/>
  <c r="P2854" i="2"/>
  <c r="P2877" i="2"/>
  <c r="Q2877" i="2" s="1"/>
  <c r="AA2877" i="2" s="1"/>
  <c r="O2947" i="2"/>
  <c r="P2947" i="2"/>
  <c r="Z3245" i="2"/>
  <c r="P3339" i="2"/>
  <c r="P3447" i="2"/>
  <c r="Q3447" i="2" s="1"/>
  <c r="AA3447" i="2" s="1"/>
  <c r="O3487" i="2"/>
  <c r="P3487" i="2"/>
  <c r="P3724" i="2"/>
  <c r="P3249" i="2"/>
  <c r="O3249" i="2"/>
  <c r="P3294" i="2"/>
  <c r="Q3294" i="2" s="1"/>
  <c r="AA3294" i="2" s="1"/>
  <c r="O3291" i="2"/>
  <c r="P3291" i="2"/>
  <c r="P3058" i="2"/>
  <c r="Q3058" i="2" s="1"/>
  <c r="AA3058" i="2" s="1"/>
  <c r="P3491" i="2"/>
  <c r="Q3491" i="2" s="1"/>
  <c r="AA3491" i="2" s="1"/>
  <c r="P3577" i="2"/>
  <c r="Q3577" i="2" s="1"/>
  <c r="AA3577" i="2" s="1"/>
  <c r="P3781" i="2"/>
  <c r="Q3781" i="2" s="1"/>
  <c r="AA3781" i="2" s="1"/>
  <c r="P3139" i="2"/>
  <c r="Q3139" i="2" s="1"/>
  <c r="AA3139" i="2" s="1"/>
  <c r="P3174" i="2"/>
  <c r="Q3174" i="2" s="1"/>
  <c r="AA3174" i="2" s="1"/>
  <c r="P3389" i="2"/>
  <c r="Q3389" i="2" s="1"/>
  <c r="AA3389" i="2" s="1"/>
  <c r="P3175" i="2"/>
  <c r="Q3175" i="2" s="1"/>
  <c r="AA3175" i="2" s="1"/>
  <c r="P3656" i="2"/>
  <c r="Q3656" i="2" s="1"/>
  <c r="AA3656" i="2" s="1"/>
  <c r="P3753" i="2"/>
  <c r="Q3753" i="2" s="1"/>
  <c r="AA3753" i="2" s="1"/>
  <c r="P3509" i="2"/>
  <c r="Q3509" i="2" s="1"/>
  <c r="AA3509" i="2" s="1"/>
  <c r="P3581" i="2"/>
  <c r="Q3581" i="2" s="1"/>
  <c r="AA3581" i="2" s="1"/>
  <c r="P3668" i="2"/>
  <c r="Q3668" i="2" s="1"/>
  <c r="AA3668" i="2" s="1"/>
  <c r="P3754" i="2"/>
  <c r="Q3754" i="2" s="1"/>
  <c r="AA3754" i="2" s="1"/>
  <c r="P3459" i="2"/>
  <c r="Q3459" i="2" s="1"/>
  <c r="AA3459" i="2" s="1"/>
  <c r="P3747" i="2"/>
  <c r="Q3747" i="2" s="1"/>
  <c r="AA3747" i="2" s="1"/>
  <c r="P3564" i="2"/>
  <c r="Q3564" i="2" s="1"/>
  <c r="AA3564" i="2" s="1"/>
  <c r="P112" i="2"/>
  <c r="P122" i="2"/>
  <c r="Q122" i="2" s="1"/>
  <c r="AA122" i="2" s="1"/>
  <c r="P222" i="2"/>
  <c r="Q222" i="2" s="1"/>
  <c r="AA222" i="2" s="1"/>
  <c r="O250" i="2"/>
  <c r="P250" i="2"/>
  <c r="P223" i="2"/>
  <c r="Q223" i="2" s="1"/>
  <c r="AA223" i="2" s="1"/>
  <c r="P297" i="2"/>
  <c r="Q297" i="2" s="1"/>
  <c r="AA297" i="2" s="1"/>
  <c r="P418" i="2"/>
  <c r="Q418" i="2" s="1"/>
  <c r="AA418" i="2" s="1"/>
  <c r="P465" i="2"/>
  <c r="Q465" i="2" s="1"/>
  <c r="AA465" i="2" s="1"/>
  <c r="P438" i="2"/>
  <c r="Q438" i="2" s="1"/>
  <c r="AA438" i="2" s="1"/>
  <c r="O496" i="2"/>
  <c r="P496" i="2"/>
  <c r="P558" i="2"/>
  <c r="Q558" i="2" s="1"/>
  <c r="AA558" i="2" s="1"/>
  <c r="P473" i="2"/>
  <c r="Q473" i="2" s="1"/>
  <c r="AA473" i="2" s="1"/>
  <c r="P507" i="2"/>
  <c r="Q507" i="2" s="1"/>
  <c r="AA507" i="2" s="1"/>
  <c r="P547" i="2"/>
  <c r="Q547" i="2" s="1"/>
  <c r="AA547" i="2" s="1"/>
  <c r="P592" i="2"/>
  <c r="Q592" i="2" s="1"/>
  <c r="O536" i="2"/>
  <c r="P536" i="2"/>
  <c r="P488" i="2"/>
  <c r="Q488" i="2" s="1"/>
  <c r="AA488" i="2" s="1"/>
  <c r="P502" i="2"/>
  <c r="Q502" i="2" s="1"/>
  <c r="AA502" i="2" s="1"/>
  <c r="P510" i="2"/>
  <c r="O510" i="2"/>
  <c r="O581" i="2"/>
  <c r="Q581" i="2" s="1"/>
  <c r="AA581" i="2" s="1"/>
  <c r="P581" i="2"/>
  <c r="O603" i="2"/>
  <c r="P603" i="2"/>
  <c r="P511" i="2"/>
  <c r="Q511" i="2" s="1"/>
  <c r="AA511" i="2" s="1"/>
  <c r="O553" i="2"/>
  <c r="P553" i="2"/>
  <c r="P598" i="2"/>
  <c r="P620" i="2"/>
  <c r="Q620" i="2" s="1"/>
  <c r="AA620" i="2" s="1"/>
  <c r="P645" i="2"/>
  <c r="Q645" i="2" s="1"/>
  <c r="AA645" i="2" s="1"/>
  <c r="P660" i="2"/>
  <c r="Q660" i="2" s="1"/>
  <c r="AA660" i="2" s="1"/>
  <c r="P687" i="2"/>
  <c r="Q687" i="2" s="1"/>
  <c r="AA687" i="2" s="1"/>
  <c r="P586" i="2"/>
  <c r="Q586" i="2" s="1"/>
  <c r="AA586" i="2" s="1"/>
  <c r="P589" i="2"/>
  <c r="Q589" i="2" s="1"/>
  <c r="AA589" i="2" s="1"/>
  <c r="P727" i="2"/>
  <c r="O727" i="2"/>
  <c r="O623" i="2"/>
  <c r="Q623" i="2" s="1"/>
  <c r="AA623" i="2" s="1"/>
  <c r="P623" i="2"/>
  <c r="P716" i="2"/>
  <c r="Q716" i="2" s="1"/>
  <c r="AA716" i="2" s="1"/>
  <c r="P679" i="2"/>
  <c r="P732" i="2"/>
  <c r="Q732" i="2" s="1"/>
  <c r="AA732" i="2" s="1"/>
  <c r="O717" i="2"/>
  <c r="P717" i="2"/>
  <c r="P646" i="2"/>
  <c r="Q646" i="2" s="1"/>
  <c r="AA646" i="2" s="1"/>
  <c r="P819" i="2"/>
  <c r="Q819" i="2" s="1"/>
  <c r="AA819" i="2" s="1"/>
  <c r="P693" i="2"/>
  <c r="Q693" i="2" s="1"/>
  <c r="AA693" i="2" s="1"/>
  <c r="P720" i="2"/>
  <c r="Q720" i="2" s="1"/>
  <c r="AA720" i="2" s="1"/>
  <c r="P670" i="2"/>
  <c r="O670" i="2"/>
  <c r="P676" i="2"/>
  <c r="O676" i="2"/>
  <c r="P707" i="2"/>
  <c r="O707" i="2"/>
  <c r="P788" i="2"/>
  <c r="Q788" i="2" s="1"/>
  <c r="AA788" i="2" s="1"/>
  <c r="P849" i="2"/>
  <c r="O849" i="2"/>
  <c r="O851" i="2"/>
  <c r="P851" i="2"/>
  <c r="P858" i="2"/>
  <c r="Q858" i="2" s="1"/>
  <c r="AA858" i="2" s="1"/>
  <c r="P863" i="2"/>
  <c r="Q863" i="2" s="1"/>
  <c r="AA863" i="2" s="1"/>
  <c r="P919" i="2"/>
  <c r="Q919" i="2" s="1"/>
  <c r="AA919" i="2" s="1"/>
  <c r="P959" i="2"/>
  <c r="Q959" i="2" s="1"/>
  <c r="AA959" i="2" s="1"/>
  <c r="O751" i="2"/>
  <c r="P751" i="2"/>
  <c r="P780" i="2"/>
  <c r="O780" i="2"/>
  <c r="O937" i="2"/>
  <c r="P937" i="2"/>
  <c r="P988" i="2"/>
  <c r="Q988" i="2" s="1"/>
  <c r="AA988" i="2" s="1"/>
  <c r="P806" i="2"/>
  <c r="O806" i="2"/>
  <c r="P837" i="2"/>
  <c r="Q837" i="2" s="1"/>
  <c r="AA837" i="2" s="1"/>
  <c r="P846" i="2"/>
  <c r="O846" i="2"/>
  <c r="P896" i="2"/>
  <c r="P958" i="2"/>
  <c r="O958" i="2"/>
  <c r="P847" i="2"/>
  <c r="Q847" i="2" s="1"/>
  <c r="AA847" i="2" s="1"/>
  <c r="P922" i="2"/>
  <c r="O922" i="2"/>
  <c r="P998" i="2"/>
  <c r="O998" i="2"/>
  <c r="P1094" i="2"/>
  <c r="Q1094" i="2" s="1"/>
  <c r="AA1094" i="2" s="1"/>
  <c r="P960" i="2"/>
  <c r="O960" i="2"/>
  <c r="P1034" i="2"/>
  <c r="Q1034" i="2" s="1"/>
  <c r="AA1034" i="2" s="1"/>
  <c r="P1083" i="2"/>
  <c r="Q1083" i="2" s="1"/>
  <c r="AA1083" i="2" s="1"/>
  <c r="Q1168" i="2"/>
  <c r="AA1168" i="2" s="1"/>
  <c r="O962" i="2"/>
  <c r="P962" i="2"/>
  <c r="P1092" i="2"/>
  <c r="Q1092" i="2" s="1"/>
  <c r="AA1092" i="2" s="1"/>
  <c r="P992" i="2"/>
  <c r="Q992" i="2" s="1"/>
  <c r="AA992" i="2" s="1"/>
  <c r="O1093" i="2"/>
  <c r="P1093" i="2"/>
  <c r="P1116" i="2"/>
  <c r="Q1116" i="2" s="1"/>
  <c r="AA1116" i="2" s="1"/>
  <c r="P1098" i="2"/>
  <c r="Q1098" i="2" s="1"/>
  <c r="AA1098" i="2" s="1"/>
  <c r="P1146" i="2"/>
  <c r="Q1146" i="2" s="1"/>
  <c r="AA1146" i="2" s="1"/>
  <c r="P954" i="2"/>
  <c r="Q954" i="2" s="1"/>
  <c r="AA954" i="2" s="1"/>
  <c r="O1039" i="2"/>
  <c r="P1039" i="2"/>
  <c r="O1133" i="2"/>
  <c r="P1133" i="2"/>
  <c r="O1212" i="2"/>
  <c r="P1212" i="2"/>
  <c r="O1265" i="2"/>
  <c r="P1265" i="2"/>
  <c r="P1170" i="2"/>
  <c r="O1170" i="2"/>
  <c r="P1192" i="2"/>
  <c r="Q1192" i="2" s="1"/>
  <c r="AA1192" i="2" s="1"/>
  <c r="P1217" i="2"/>
  <c r="Q1217" i="2" s="1"/>
  <c r="AA1217" i="2" s="1"/>
  <c r="P1164" i="2"/>
  <c r="Q1164" i="2" s="1"/>
  <c r="AA1164" i="2" s="1"/>
  <c r="P1113" i="2"/>
  <c r="O1113" i="2"/>
  <c r="P1226" i="2"/>
  <c r="Q1226" i="2" s="1"/>
  <c r="AA1226" i="2" s="1"/>
  <c r="P1155" i="2"/>
  <c r="Q1155" i="2" s="1"/>
  <c r="AA1155" i="2" s="1"/>
  <c r="P1242" i="2"/>
  <c r="Q1242" i="2" s="1"/>
  <c r="AA1242" i="2" s="1"/>
  <c r="P1336" i="2"/>
  <c r="O1336" i="2"/>
  <c r="O1368" i="2"/>
  <c r="P1368" i="2"/>
  <c r="P1406" i="2"/>
  <c r="Q1406" i="2" s="1"/>
  <c r="AA1406" i="2" s="1"/>
  <c r="P1186" i="2"/>
  <c r="P1271" i="2"/>
  <c r="Q1271" i="2" s="1"/>
  <c r="AA1271" i="2" s="1"/>
  <c r="O1339" i="2"/>
  <c r="P1339" i="2"/>
  <c r="P1429" i="2"/>
  <c r="Q1429" i="2" s="1"/>
  <c r="AA1429" i="2" s="1"/>
  <c r="P1492" i="2"/>
  <c r="Q1492" i="2" s="1"/>
  <c r="AA1492" i="2" s="1"/>
  <c r="P1175" i="2"/>
  <c r="Q1175" i="2" s="1"/>
  <c r="AA1175" i="2" s="1"/>
  <c r="O1369" i="2"/>
  <c r="Q1369" i="2" s="1"/>
  <c r="AA1369" i="2" s="1"/>
  <c r="P1369" i="2"/>
  <c r="P1529" i="2"/>
  <c r="Q1529" i="2" s="1"/>
  <c r="AA1529" i="2" s="1"/>
  <c r="Q1462" i="2"/>
  <c r="AA1462" i="2" s="1"/>
  <c r="P1584" i="2"/>
  <c r="Q1584" i="2" s="1"/>
  <c r="AA1584" i="2" s="1"/>
  <c r="P1264" i="2"/>
  <c r="O1264" i="2"/>
  <c r="P1169" i="2"/>
  <c r="Q1169" i="2" s="1"/>
  <c r="AA1169" i="2" s="1"/>
  <c r="O1315" i="2"/>
  <c r="Q1315" i="2" s="1"/>
  <c r="AA1315" i="2" s="1"/>
  <c r="P1315" i="2"/>
  <c r="Q1375" i="2"/>
  <c r="AA1375" i="2" s="1"/>
  <c r="P1397" i="2"/>
  <c r="O1397" i="2"/>
  <c r="P1565" i="2"/>
  <c r="Q1565" i="2" s="1"/>
  <c r="AA1565" i="2" s="1"/>
  <c r="P1597" i="2"/>
  <c r="Q1597" i="2" s="1"/>
  <c r="AA1597" i="2" s="1"/>
  <c r="O1423" i="2"/>
  <c r="P1423" i="2"/>
  <c r="O1337" i="2"/>
  <c r="P1337" i="2"/>
  <c r="P1305" i="2"/>
  <c r="Q1305" i="2" s="1"/>
  <c r="AA1305" i="2" s="1"/>
  <c r="P1376" i="2"/>
  <c r="O1376" i="2"/>
  <c r="P1387" i="2"/>
  <c r="Q1387" i="2" s="1"/>
  <c r="AA1387" i="2" s="1"/>
  <c r="O1521" i="2"/>
  <c r="P1521" i="2"/>
  <c r="P1320" i="2"/>
  <c r="Q1320" i="2" s="1"/>
  <c r="AA1320" i="2" s="1"/>
  <c r="Q1680" i="2"/>
  <c r="AA1680" i="2" s="1"/>
  <c r="P1700" i="2"/>
  <c r="Q1700" i="2" s="1"/>
  <c r="P1720" i="2"/>
  <c r="Q1720" i="2" s="1"/>
  <c r="AA1720" i="2" s="1"/>
  <c r="O1537" i="2"/>
  <c r="P1537" i="2"/>
  <c r="P1630" i="2"/>
  <c r="Q1630" i="2" s="1"/>
  <c r="AA1630" i="2" s="1"/>
  <c r="P1514" i="2"/>
  <c r="O1514" i="2"/>
  <c r="P1643" i="2"/>
  <c r="Q1643" i="2" s="1"/>
  <c r="AA1643" i="2" s="1"/>
  <c r="O1690" i="2"/>
  <c r="P1690" i="2"/>
  <c r="P1763" i="2"/>
  <c r="Q1763" i="2" s="1"/>
  <c r="AA1763" i="2" s="1"/>
  <c r="P1353" i="2"/>
  <c r="O1353" i="2"/>
  <c r="P1371" i="2"/>
  <c r="Q1371" i="2" s="1"/>
  <c r="AA1371" i="2" s="1"/>
  <c r="P1502" i="2"/>
  <c r="O1502" i="2"/>
  <c r="P1587" i="2"/>
  <c r="Q1587" i="2" s="1"/>
  <c r="AA1587" i="2" s="1"/>
  <c r="O1594" i="2"/>
  <c r="P1594" i="2"/>
  <c r="P1604" i="2"/>
  <c r="Q1604" i="2" s="1"/>
  <c r="AA1604" i="2" s="1"/>
  <c r="P1747" i="2"/>
  <c r="Q1747" i="2" s="1"/>
  <c r="AA1747" i="2" s="1"/>
  <c r="P1557" i="2"/>
  <c r="Q1557" i="2" s="1"/>
  <c r="AA1557" i="2" s="1"/>
  <c r="O1829" i="2"/>
  <c r="P1829" i="2"/>
  <c r="P1407" i="2"/>
  <c r="Q1407" i="2" s="1"/>
  <c r="AA1407" i="2" s="1"/>
  <c r="P1746" i="2"/>
  <c r="Q1746" i="2" s="1"/>
  <c r="AA1746" i="2" s="1"/>
  <c r="P1918" i="2"/>
  <c r="Q1918" i="2" s="1"/>
  <c r="AA1918" i="2" s="1"/>
  <c r="P1982" i="2"/>
  <c r="Q1982" i="2" s="1"/>
  <c r="AA1982" i="2" s="1"/>
  <c r="P2046" i="2"/>
  <c r="Q2046" i="2" s="1"/>
  <c r="AA2046" i="2" s="1"/>
  <c r="P1541" i="2"/>
  <c r="Q1541" i="2" s="1"/>
  <c r="AA1541" i="2" s="1"/>
  <c r="P1655" i="2"/>
  <c r="Q1655" i="2" s="1"/>
  <c r="AA1655" i="2" s="1"/>
  <c r="P1723" i="2"/>
  <c r="O1723" i="2"/>
  <c r="P1802" i="2"/>
  <c r="O1802" i="2"/>
  <c r="P1826" i="2"/>
  <c r="Q1826" i="2" s="1"/>
  <c r="P1668" i="2"/>
  <c r="Q1668" i="2" s="1"/>
  <c r="AA1668" i="2" s="1"/>
  <c r="O1672" i="2"/>
  <c r="P1672" i="2"/>
  <c r="P1685" i="2"/>
  <c r="Q1685" i="2" s="1"/>
  <c r="AA1685" i="2" s="1"/>
  <c r="P1660" i="2"/>
  <c r="Q1660" i="2" s="1"/>
  <c r="AA1660" i="2" s="1"/>
  <c r="P1816" i="2"/>
  <c r="O1816" i="2"/>
  <c r="P1728" i="2"/>
  <c r="Q1728" i="2" s="1"/>
  <c r="AA1728" i="2" s="1"/>
  <c r="P1682" i="2"/>
  <c r="O1682" i="2"/>
  <c r="O1753" i="2"/>
  <c r="P1753" i="2"/>
  <c r="O1865" i="2"/>
  <c r="P1865" i="2"/>
  <c r="P1773" i="2"/>
  <c r="Q1773" i="2" s="1"/>
  <c r="AA1773" i="2" s="1"/>
  <c r="P1819" i="2"/>
  <c r="Q1819" i="2" s="1"/>
  <c r="AA1819" i="2" s="1"/>
  <c r="P1858" i="2"/>
  <c r="Q1858" i="2" s="1"/>
  <c r="AA1858" i="2" s="1"/>
  <c r="O1873" i="2"/>
  <c r="P1873" i="2"/>
  <c r="P2022" i="2"/>
  <c r="Q2022" i="2" s="1"/>
  <c r="AA2022" i="2" s="1"/>
  <c r="P1842" i="2"/>
  <c r="O1842" i="2"/>
  <c r="P1885" i="2"/>
  <c r="Q1885" i="2" s="1"/>
  <c r="AA1885" i="2" s="1"/>
  <c r="P1848" i="2"/>
  <c r="O1848" i="2"/>
  <c r="O1897" i="2"/>
  <c r="P1897" i="2"/>
  <c r="P1983" i="2"/>
  <c r="Q1983" i="2" s="1"/>
  <c r="Q2104" i="2"/>
  <c r="AA2104" i="2" s="1"/>
  <c r="P1912" i="2"/>
  <c r="Q1912" i="2" s="1"/>
  <c r="AA1912" i="2" s="1"/>
  <c r="P1928" i="2"/>
  <c r="Q1928" i="2" s="1"/>
  <c r="AA1928" i="2" s="1"/>
  <c r="P2093" i="2"/>
  <c r="Q2093" i="2" s="1"/>
  <c r="AA2093" i="2" s="1"/>
  <c r="P2256" i="2"/>
  <c r="Q2256" i="2" s="1"/>
  <c r="AA2256" i="2" s="1"/>
  <c r="P2138" i="2"/>
  <c r="O2138" i="2"/>
  <c r="P2304" i="2"/>
  <c r="Q2304" i="2" s="1"/>
  <c r="AA2304" i="2" s="1"/>
  <c r="P2325" i="2"/>
  <c r="Q2481" i="2"/>
  <c r="AA2481" i="2" s="1"/>
  <c r="P1917" i="2"/>
  <c r="Q1917" i="2" s="1"/>
  <c r="AA1917" i="2" s="1"/>
  <c r="P1975" i="2"/>
  <c r="Q1975" i="2" s="1"/>
  <c r="AA1975" i="2" s="1"/>
  <c r="P2258" i="2"/>
  <c r="Q2258" i="2" s="1"/>
  <c r="AA2258" i="2" s="1"/>
  <c r="P1904" i="2"/>
  <c r="Q1904" i="2" s="1"/>
  <c r="AA1904" i="2" s="1"/>
  <c r="P2048" i="2"/>
  <c r="Q2048" i="2" s="1"/>
  <c r="AA2048" i="2" s="1"/>
  <c r="P2100" i="2"/>
  <c r="Q2100" i="2" s="1"/>
  <c r="AA2100" i="2" s="1"/>
  <c r="P1987" i="2"/>
  <c r="O1987" i="2"/>
  <c r="P2152" i="2"/>
  <c r="Q2152" i="2" s="1"/>
  <c r="AA2152" i="2" s="1"/>
  <c r="P2182" i="2"/>
  <c r="Q2182" i="2" s="1"/>
  <c r="AA2182" i="2" s="1"/>
  <c r="P2192" i="2"/>
  <c r="Q2192" i="2" s="1"/>
  <c r="AA2192" i="2" s="1"/>
  <c r="P2395" i="2"/>
  <c r="Q2395" i="2" s="1"/>
  <c r="AA2395" i="2" s="1"/>
  <c r="P2523" i="2"/>
  <c r="Q2523" i="2" s="1"/>
  <c r="AA2523" i="2" s="1"/>
  <c r="P2651" i="2"/>
  <c r="Q2651" i="2" s="1"/>
  <c r="AA2651" i="2" s="1"/>
  <c r="O1965" i="2"/>
  <c r="P1965" i="2"/>
  <c r="P2071" i="2"/>
  <c r="Q2071" i="2" s="1"/>
  <c r="AA2071" i="2" s="1"/>
  <c r="P2184" i="2"/>
  <c r="O2184" i="2"/>
  <c r="P2185" i="2"/>
  <c r="Q2185" i="2" s="1"/>
  <c r="AA2185" i="2" s="1"/>
  <c r="P2147" i="2"/>
  <c r="Q2147" i="2" s="1"/>
  <c r="AA2147" i="2" s="1"/>
  <c r="P2171" i="2"/>
  <c r="Q2171" i="2" s="1"/>
  <c r="AA2171" i="2" s="1"/>
  <c r="O2188" i="2"/>
  <c r="P2188" i="2"/>
  <c r="P2257" i="2"/>
  <c r="Q2257" i="2" s="1"/>
  <c r="AA2257" i="2" s="1"/>
  <c r="P2030" i="2"/>
  <c r="O2030" i="2"/>
  <c r="P2452" i="2"/>
  <c r="O2452" i="2"/>
  <c r="P2504" i="2"/>
  <c r="Q2504" i="2" s="1"/>
  <c r="AA2504" i="2" s="1"/>
  <c r="O2410" i="2"/>
  <c r="P2410" i="2"/>
  <c r="P2510" i="2"/>
  <c r="O2510" i="2"/>
  <c r="P2577" i="2"/>
  <c r="Q2712" i="2"/>
  <c r="AA2712" i="2" s="1"/>
  <c r="P2762" i="2"/>
  <c r="Q2762" i="2" s="1"/>
  <c r="AA2762" i="2" s="1"/>
  <c r="O2141" i="2"/>
  <c r="P2141" i="2"/>
  <c r="P2161" i="2"/>
  <c r="O2161" i="2"/>
  <c r="P2266" i="2"/>
  <c r="Q2266" i="2" s="1"/>
  <c r="AA2266" i="2" s="1"/>
  <c r="P2354" i="2"/>
  <c r="O2300" i="2"/>
  <c r="P2300" i="2"/>
  <c r="P2398" i="2"/>
  <c r="Q2398" i="2" s="1"/>
  <c r="AA2398" i="2" s="1"/>
  <c r="P2212" i="2"/>
  <c r="Q2212" i="2" s="1"/>
  <c r="AA2212" i="2" s="1"/>
  <c r="O2429" i="2"/>
  <c r="P2429" i="2"/>
  <c r="P2564" i="2"/>
  <c r="O2564" i="2"/>
  <c r="P2768" i="2"/>
  <c r="Q2768" i="2" s="1"/>
  <c r="AA2768" i="2" s="1"/>
  <c r="P2314" i="2"/>
  <c r="Q2314" i="2" s="1"/>
  <c r="AA2314" i="2" s="1"/>
  <c r="P2530" i="2"/>
  <c r="Q2530" i="2" s="1"/>
  <c r="AA2530" i="2" s="1"/>
  <c r="O2553" i="2"/>
  <c r="P2553" i="2"/>
  <c r="P2610" i="2"/>
  <c r="Q2610" i="2" s="1"/>
  <c r="AA2610" i="2" s="1"/>
  <c r="P2714" i="2"/>
  <c r="Q2714" i="2" s="1"/>
  <c r="AA2714" i="2" s="1"/>
  <c r="P2794" i="2"/>
  <c r="Q2794" i="2" s="1"/>
  <c r="AA2794" i="2" s="1"/>
  <c r="P2688" i="2"/>
  <c r="P2615" i="2"/>
  <c r="O2615" i="2"/>
  <c r="P2649" i="2"/>
  <c r="O2649" i="2"/>
  <c r="O2717" i="2"/>
  <c r="P2717" i="2"/>
  <c r="O2914" i="2"/>
  <c r="P2914" i="2"/>
  <c r="P3325" i="2"/>
  <c r="Q3325" i="2" s="1"/>
  <c r="AA3325" i="2" s="1"/>
  <c r="P2527" i="2"/>
  <c r="O2527" i="2"/>
  <c r="O2709" i="2"/>
  <c r="P2709" i="2"/>
  <c r="O2818" i="2"/>
  <c r="P2818" i="2"/>
  <c r="O2821" i="2"/>
  <c r="P2821" i="2"/>
  <c r="P2828" i="2"/>
  <c r="Q2828" i="2" s="1"/>
  <c r="AA2828" i="2" s="1"/>
  <c r="P2978" i="2"/>
  <c r="Q2978" i="2" s="1"/>
  <c r="AA2978" i="2" s="1"/>
  <c r="P3123" i="2"/>
  <c r="Q3123" i="2" s="1"/>
  <c r="AA3123" i="2" s="1"/>
  <c r="P3364" i="2"/>
  <c r="O3364" i="2"/>
  <c r="O2871" i="2"/>
  <c r="P2871" i="2"/>
  <c r="P2423" i="2"/>
  <c r="O2423" i="2"/>
  <c r="O2677" i="2"/>
  <c r="P2677" i="2"/>
  <c r="P2703" i="2"/>
  <c r="Q2703" i="2" s="1"/>
  <c r="AA2703" i="2" s="1"/>
  <c r="P2751" i="2"/>
  <c r="Q2751" i="2" s="1"/>
  <c r="AA2751" i="2" s="1"/>
  <c r="P2437" i="2"/>
  <c r="Q2437" i="2" s="1"/>
  <c r="AA2437" i="2" s="1"/>
  <c r="P2613" i="2"/>
  <c r="Q2613" i="2" s="1"/>
  <c r="AA2613" i="2" s="1"/>
  <c r="P2485" i="2"/>
  <c r="Q2485" i="2" s="1"/>
  <c r="AA2485" i="2" s="1"/>
  <c r="P2906" i="2"/>
  <c r="P2997" i="2"/>
  <c r="Q2997" i="2" s="1"/>
  <c r="AA2997" i="2" s="1"/>
  <c r="P2792" i="2"/>
  <c r="Q2792" i="2" s="1"/>
  <c r="AA2792" i="2" s="1"/>
  <c r="P3034" i="2"/>
  <c r="Q3034" i="2" s="1"/>
  <c r="AA3034" i="2" s="1"/>
  <c r="P3132" i="2"/>
  <c r="O3132" i="2"/>
  <c r="P3177" i="2"/>
  <c r="Q3177" i="2" s="1"/>
  <c r="AA3177" i="2" s="1"/>
  <c r="P3420" i="2"/>
  <c r="O3420" i="2"/>
  <c r="O2982" i="2"/>
  <c r="P2982" i="2"/>
  <c r="P2994" i="2"/>
  <c r="O2994" i="2"/>
  <c r="P3178" i="2"/>
  <c r="Q3178" i="2" s="1"/>
  <c r="AA3178" i="2" s="1"/>
  <c r="P3185" i="2"/>
  <c r="Q3185" i="2" s="1"/>
  <c r="AA3185" i="2" s="1"/>
  <c r="O3336" i="2"/>
  <c r="P3336" i="2"/>
  <c r="O3474" i="2"/>
  <c r="P3474" i="2"/>
  <c r="P3583" i="2"/>
  <c r="Q3583" i="2" s="1"/>
  <c r="AA3583" i="2" s="1"/>
  <c r="O3750" i="2"/>
  <c r="P3750" i="2"/>
  <c r="P3314" i="2"/>
  <c r="Q3314" i="2" s="1"/>
  <c r="AA3314" i="2" s="1"/>
  <c r="O3366" i="2"/>
  <c r="P3366" i="2"/>
  <c r="P3445" i="2"/>
  <c r="Q3445" i="2" s="1"/>
  <c r="AA3445" i="2" s="1"/>
  <c r="P3532" i="2"/>
  <c r="Q3532" i="2" s="1"/>
  <c r="AA3532" i="2" s="1"/>
  <c r="P3556" i="2"/>
  <c r="Q3556" i="2" s="1"/>
  <c r="AA3556" i="2" s="1"/>
  <c r="P3476" i="2"/>
  <c r="Q3476" i="2" s="1"/>
  <c r="AA3476" i="2" s="1"/>
  <c r="P3230" i="2"/>
  <c r="Q3230" i="2" s="1"/>
  <c r="AA3230" i="2" s="1"/>
  <c r="P3050" i="2"/>
  <c r="O3050" i="2"/>
  <c r="P3161" i="2"/>
  <c r="Q3161" i="2" s="1"/>
  <c r="AA3161" i="2" s="1"/>
  <c r="P3183" i="2"/>
  <c r="Q3183" i="2" s="1"/>
  <c r="AA3183" i="2" s="1"/>
  <c r="P3265" i="2"/>
  <c r="Q3265" i="2" s="1"/>
  <c r="AA3265" i="2" s="1"/>
  <c r="P3308" i="2"/>
  <c r="Q3308" i="2" s="1"/>
  <c r="AA3308" i="2" s="1"/>
  <c r="P3432" i="2"/>
  <c r="Q3432" i="2" s="1"/>
  <c r="AA3432" i="2" s="1"/>
  <c r="P3496" i="2"/>
  <c r="Q3496" i="2" s="1"/>
  <c r="AA3496" i="2" s="1"/>
  <c r="P3608" i="2"/>
  <c r="Q3608" i="2" s="1"/>
  <c r="AA3608" i="2" s="1"/>
  <c r="P3469" i="2"/>
  <c r="Q3469" i="2" s="1"/>
  <c r="AA3469" i="2" s="1"/>
  <c r="P3501" i="2"/>
  <c r="Q3501" i="2" s="1"/>
  <c r="AA3501" i="2" s="1"/>
  <c r="O3037" i="2"/>
  <c r="P3037" i="2"/>
  <c r="P3648" i="2"/>
  <c r="Q3648" i="2" s="1"/>
  <c r="AA3648" i="2" s="1"/>
  <c r="P3769" i="2"/>
  <c r="Q3769" i="2" s="1"/>
  <c r="AA3769" i="2" s="1"/>
  <c r="P3353" i="2"/>
  <c r="Q3353" i="2" s="1"/>
  <c r="AA3353" i="2" s="1"/>
  <c r="P2981" i="2"/>
  <c r="Q2981" i="2" s="1"/>
  <c r="AA2981" i="2" s="1"/>
  <c r="P3146" i="2"/>
  <c r="O3146" i="2"/>
  <c r="Q3246" i="2"/>
  <c r="AA3246" i="2" s="1"/>
  <c r="P3612" i="2"/>
  <c r="O3612" i="2"/>
  <c r="P2779" i="2"/>
  <c r="Q2779" i="2" s="1"/>
  <c r="AA2779" i="2" s="1"/>
  <c r="Q2930" i="2"/>
  <c r="AA2930" i="2" s="1"/>
  <c r="P2942" i="2"/>
  <c r="Q2942" i="2" s="1"/>
  <c r="AA2942" i="2" s="1"/>
  <c r="P3198" i="2"/>
  <c r="Q3198" i="2" s="1"/>
  <c r="AA3198" i="2" s="1"/>
  <c r="P3320" i="2"/>
  <c r="Q3320" i="2" s="1"/>
  <c r="AA3320" i="2" s="1"/>
  <c r="Q3401" i="2"/>
  <c r="AA3401" i="2" s="1"/>
  <c r="Q3465" i="2"/>
  <c r="AA3465" i="2" s="1"/>
  <c r="P3640" i="2"/>
  <c r="Q3640" i="2" s="1"/>
  <c r="AA3640" i="2" s="1"/>
  <c r="P3697" i="2"/>
  <c r="Q3697" i="2" s="1"/>
  <c r="AA3697" i="2" s="1"/>
  <c r="P3768" i="2"/>
  <c r="Q3768" i="2" s="1"/>
  <c r="AA3768" i="2" s="1"/>
  <c r="P2989" i="2"/>
  <c r="Q2989" i="2" s="1"/>
  <c r="AA2989" i="2" s="1"/>
  <c r="O3110" i="2"/>
  <c r="P3110" i="2"/>
  <c r="P3513" i="2"/>
  <c r="Q3513" i="2" s="1"/>
  <c r="AA3513" i="2" s="1"/>
  <c r="P3559" i="2"/>
  <c r="P3529" i="2"/>
  <c r="Q3529" i="2" s="1"/>
  <c r="AA3529" i="2" s="1"/>
  <c r="P3626" i="2"/>
  <c r="Q3626" i="2" s="1"/>
  <c r="AA3626" i="2" s="1"/>
  <c r="N3506" i="2"/>
  <c r="N3635" i="2"/>
  <c r="Q3635" i="2" s="1"/>
  <c r="AA3635" i="2" s="1"/>
  <c r="P2834" i="2"/>
  <c r="Q2834" i="2" s="1"/>
  <c r="AA2834" i="2" s="1"/>
  <c r="O2884" i="2"/>
  <c r="P2884" i="2"/>
  <c r="P3248" i="2"/>
  <c r="Q3248" i="2" s="1"/>
  <c r="AA3248" i="2" s="1"/>
  <c r="P3415" i="2"/>
  <c r="Q3415" i="2" s="1"/>
  <c r="AA3415" i="2" s="1"/>
  <c r="P3449" i="2"/>
  <c r="Q3449" i="2" s="1"/>
  <c r="AA3449" i="2" s="1"/>
  <c r="P3511" i="2"/>
  <c r="Q3511" i="2" s="1"/>
  <c r="AA3511" i="2" s="1"/>
  <c r="P3584" i="2"/>
  <c r="Q3584" i="2" s="1"/>
  <c r="AA3584" i="2" s="1"/>
  <c r="Q3724" i="2"/>
  <c r="AA3724" i="2" s="1"/>
  <c r="O3150" i="2"/>
  <c r="P3150" i="2"/>
  <c r="P3223" i="2"/>
  <c r="Q3223" i="2" s="1"/>
  <c r="AA3223" i="2" s="1"/>
  <c r="P3412" i="2"/>
  <c r="Q3412" i="2" s="1"/>
  <c r="AA3412" i="2" s="1"/>
  <c r="P3282" i="2"/>
  <c r="Q3282" i="2" s="1"/>
  <c r="AA3282" i="2" s="1"/>
  <c r="P3425" i="2"/>
  <c r="Q3425" i="2" s="1"/>
  <c r="AA3425" i="2" s="1"/>
  <c r="P3604" i="2"/>
  <c r="Q3604" i="2" s="1"/>
  <c r="AA3604" i="2" s="1"/>
  <c r="P3436" i="2"/>
  <c r="Q3436" i="2" s="1"/>
  <c r="AA3436" i="2" s="1"/>
  <c r="P3269" i="2"/>
  <c r="Q3269" i="2" s="1"/>
  <c r="AA3269" i="2" s="1"/>
  <c r="P3288" i="2"/>
  <c r="Q3288" i="2" s="1"/>
  <c r="AA3288" i="2" s="1"/>
  <c r="P3107" i="2"/>
  <c r="Q3107" i="2" s="1"/>
  <c r="AA3107" i="2" s="1"/>
  <c r="P3586" i="2"/>
  <c r="Q3586" i="2" s="1"/>
  <c r="AA3586" i="2" s="1"/>
  <c r="P3675" i="2"/>
  <c r="Q3675" i="2" s="1"/>
  <c r="AA3675" i="2" s="1"/>
  <c r="P3715" i="2"/>
  <c r="Q3715" i="2" s="1"/>
  <c r="AA3715" i="2" s="1"/>
  <c r="P3698" i="2"/>
  <c r="Q3698" i="2" s="1"/>
  <c r="AA3698" i="2" s="1"/>
  <c r="P3779" i="2"/>
  <c r="Q3779" i="2" s="1"/>
  <c r="AA3779" i="2" s="1"/>
  <c r="P3563" i="2"/>
  <c r="Q3563" i="2" s="1"/>
  <c r="AA3563" i="2" s="1"/>
  <c r="P3700" i="2"/>
  <c r="Q3700" i="2" s="1"/>
  <c r="AA3700" i="2" s="1"/>
  <c r="P3786" i="2"/>
  <c r="Q3786" i="2" s="1"/>
  <c r="AA3786" i="2" s="1"/>
  <c r="P3507" i="2"/>
  <c r="Q3507" i="2" s="1"/>
  <c r="AA3507" i="2" s="1"/>
  <c r="P3778" i="2"/>
  <c r="Q3778" i="2" s="1"/>
  <c r="AA3778" i="2" s="1"/>
  <c r="O32" i="2"/>
  <c r="P32" i="2"/>
  <c r="P178" i="2"/>
  <c r="Q178" i="2" s="1"/>
  <c r="AA178" i="2" s="1"/>
  <c r="P243" i="2"/>
  <c r="Q243" i="2" s="1"/>
  <c r="AA243" i="2" s="1"/>
  <c r="P192" i="2"/>
  <c r="Q192" i="2" s="1"/>
  <c r="AA192" i="2" s="1"/>
  <c r="P349" i="2"/>
  <c r="Q349" i="2" s="1"/>
  <c r="AA349" i="2" s="1"/>
  <c r="P455" i="2"/>
  <c r="O455" i="2"/>
  <c r="N10" i="2"/>
  <c r="P21" i="2"/>
  <c r="Q21" i="2" s="1"/>
  <c r="AA21" i="2" s="1"/>
  <c r="P41" i="2"/>
  <c r="Q41" i="2" s="1"/>
  <c r="AA41" i="2" s="1"/>
  <c r="P20" i="2"/>
  <c r="Q20" i="2" s="1"/>
  <c r="AA20" i="2" s="1"/>
  <c r="P62" i="2"/>
  <c r="Q62" i="2" s="1"/>
  <c r="AA62" i="2" s="1"/>
  <c r="P82" i="2"/>
  <c r="Q82" i="2" s="1"/>
  <c r="AA82" i="2" s="1"/>
  <c r="P86" i="2"/>
  <c r="Q86" i="2" s="1"/>
  <c r="AA86" i="2" s="1"/>
  <c r="P101" i="2"/>
  <c r="Q101" i="2" s="1"/>
  <c r="AA101" i="2" s="1"/>
  <c r="P126" i="2"/>
  <c r="Q126" i="2" s="1"/>
  <c r="AA126" i="2" s="1"/>
  <c r="Q131" i="2"/>
  <c r="AA131" i="2" s="1"/>
  <c r="P102" i="2"/>
  <c r="Q102" i="2" s="1"/>
  <c r="AA102" i="2" s="1"/>
  <c r="P107" i="2"/>
  <c r="Q107" i="2" s="1"/>
  <c r="AA107" i="2" s="1"/>
  <c r="P129" i="2"/>
  <c r="P152" i="2"/>
  <c r="Q152" i="2" s="1"/>
  <c r="AA152" i="2" s="1"/>
  <c r="P136" i="2"/>
  <c r="O136" i="2"/>
  <c r="P121" i="2"/>
  <c r="Q121" i="2" s="1"/>
  <c r="AA121" i="2" s="1"/>
  <c r="N139" i="2"/>
  <c r="Q139" i="2" s="1"/>
  <c r="AA139" i="2" s="1"/>
  <c r="P169" i="2"/>
  <c r="Q169" i="2" s="1"/>
  <c r="AA169" i="2" s="1"/>
  <c r="Z162" i="2"/>
  <c r="P168" i="2"/>
  <c r="Q168" i="2" s="1"/>
  <c r="AA168" i="2" s="1"/>
  <c r="P181" i="2"/>
  <c r="Q181" i="2" s="1"/>
  <c r="P150" i="2"/>
  <c r="Q150" i="2" s="1"/>
  <c r="AA150" i="2" s="1"/>
  <c r="P164" i="2"/>
  <c r="Q164" i="2" s="1"/>
  <c r="P188" i="2"/>
  <c r="Q188" i="2" s="1"/>
  <c r="AA188" i="2" s="1"/>
  <c r="Z164" i="2"/>
  <c r="P195" i="2"/>
  <c r="Q195" i="2" s="1"/>
  <c r="AA195" i="2" s="1"/>
  <c r="P198" i="2"/>
  <c r="Q198" i="2" s="1"/>
  <c r="AA198" i="2" s="1"/>
  <c r="Z202" i="2"/>
  <c r="P212" i="2"/>
  <c r="Q212" i="2" s="1"/>
  <c r="AA212" i="2" s="1"/>
  <c r="P226" i="2"/>
  <c r="Q226" i="2" s="1"/>
  <c r="AA226" i="2" s="1"/>
  <c r="P316" i="2"/>
  <c r="Q316" i="2" s="1"/>
  <c r="P248" i="2"/>
  <c r="Q248" i="2" s="1"/>
  <c r="AA248" i="2" s="1"/>
  <c r="P256" i="2"/>
  <c r="O256" i="2"/>
  <c r="Z289" i="2"/>
  <c r="P298" i="2"/>
  <c r="Q298" i="2" s="1"/>
  <c r="AA298" i="2" s="1"/>
  <c r="P258" i="2"/>
  <c r="Q258" i="2" s="1"/>
  <c r="AA258" i="2" s="1"/>
  <c r="O310" i="2"/>
  <c r="P310" i="2"/>
  <c r="P353" i="2"/>
  <c r="Q353" i="2" s="1"/>
  <c r="AA353" i="2" s="1"/>
  <c r="P369" i="2"/>
  <c r="Q369" i="2" s="1"/>
  <c r="AA369" i="2" s="1"/>
  <c r="N299" i="2"/>
  <c r="Q299" i="2" s="1"/>
  <c r="AA299" i="2" s="1"/>
  <c r="P335" i="2"/>
  <c r="Q335" i="2" s="1"/>
  <c r="AA335" i="2" s="1"/>
  <c r="P417" i="2"/>
  <c r="Q417" i="2" s="1"/>
  <c r="AA417" i="2" s="1"/>
  <c r="P405" i="2"/>
  <c r="O405" i="2"/>
  <c r="P358" i="2"/>
  <c r="O358" i="2"/>
  <c r="P400" i="2"/>
  <c r="Q400" i="2" s="1"/>
  <c r="AA400" i="2" s="1"/>
  <c r="P422" i="2"/>
  <c r="Q422" i="2" s="1"/>
  <c r="AA422" i="2" s="1"/>
  <c r="O386" i="2"/>
  <c r="P386" i="2"/>
  <c r="P406" i="2"/>
  <c r="Z381" i="2"/>
  <c r="P433" i="2"/>
  <c r="Q433" i="2" s="1"/>
  <c r="AA433" i="2" s="1"/>
  <c r="P414" i="2"/>
  <c r="Q414" i="2" s="1"/>
  <c r="AA414" i="2" s="1"/>
  <c r="P425" i="2"/>
  <c r="O425" i="2"/>
  <c r="P449" i="2"/>
  <c r="P453" i="2"/>
  <c r="Q453" i="2" s="1"/>
  <c r="AA453" i="2" s="1"/>
  <c r="P440" i="2"/>
  <c r="Q440" i="2" s="1"/>
  <c r="AA440" i="2" s="1"/>
  <c r="O504" i="2"/>
  <c r="P504" i="2"/>
  <c r="P429" i="2"/>
  <c r="Q429" i="2" s="1"/>
  <c r="AA429" i="2" s="1"/>
  <c r="O482" i="2"/>
  <c r="P482" i="2"/>
  <c r="P437" i="2"/>
  <c r="Q437" i="2" s="1"/>
  <c r="AA437" i="2" s="1"/>
  <c r="O475" i="2"/>
  <c r="P475" i="2"/>
  <c r="P518" i="2"/>
  <c r="Q518" i="2" s="1"/>
  <c r="P462" i="2"/>
  <c r="Q462" i="2" s="1"/>
  <c r="AA462" i="2" s="1"/>
  <c r="P491" i="2"/>
  <c r="Q491" i="2" s="1"/>
  <c r="AA491" i="2" s="1"/>
  <c r="P503" i="2"/>
  <c r="O525" i="2"/>
  <c r="P525" i="2"/>
  <c r="Q584" i="2"/>
  <c r="AA584" i="2" s="1"/>
  <c r="P555" i="2"/>
  <c r="Q555" i="2" s="1"/>
  <c r="AA555" i="2" s="1"/>
  <c r="Z504" i="2"/>
  <c r="P593" i="2"/>
  <c r="Q593" i="2" s="1"/>
  <c r="AA593" i="2" s="1"/>
  <c r="P489" i="2"/>
  <c r="Q489" i="2" s="1"/>
  <c r="AA489" i="2" s="1"/>
  <c r="P492" i="2"/>
  <c r="Q492" i="2" s="1"/>
  <c r="AA492" i="2" s="1"/>
  <c r="N536" i="2"/>
  <c r="Q536" i="2" s="1"/>
  <c r="AA536" i="2" s="1"/>
  <c r="P562" i="2"/>
  <c r="O562" i="2"/>
  <c r="P571" i="2"/>
  <c r="Q571" i="2" s="1"/>
  <c r="AA571" i="2" s="1"/>
  <c r="P570" i="2"/>
  <c r="Q570" i="2" s="1"/>
  <c r="AA570" i="2" s="1"/>
  <c r="P600" i="2"/>
  <c r="Q600" i="2" s="1"/>
  <c r="AA600" i="2" s="1"/>
  <c r="P582" i="2"/>
  <c r="Q582" i="2" s="1"/>
  <c r="AA582" i="2" s="1"/>
  <c r="P619" i="2"/>
  <c r="O619" i="2"/>
  <c r="P531" i="2"/>
  <c r="Q531" i="2" s="1"/>
  <c r="AA531" i="2" s="1"/>
  <c r="N553" i="2"/>
  <c r="O662" i="2"/>
  <c r="P662" i="2"/>
  <c r="P726" i="2"/>
  <c r="Q726" i="2" s="1"/>
  <c r="AA726" i="2" s="1"/>
  <c r="P628" i="2"/>
  <c r="O628" i="2"/>
  <c r="O617" i="2"/>
  <c r="P617" i="2"/>
  <c r="P729" i="2"/>
  <c r="Q729" i="2" s="1"/>
  <c r="AA729" i="2" s="1"/>
  <c r="Z592" i="2"/>
  <c r="P684" i="2"/>
  <c r="Q684" i="2" s="1"/>
  <c r="AA684" i="2" s="1"/>
  <c r="O678" i="2"/>
  <c r="P678" i="2"/>
  <c r="P665" i="2"/>
  <c r="Q665" i="2" s="1"/>
  <c r="AA665" i="2" s="1"/>
  <c r="P723" i="2"/>
  <c r="Q723" i="2" s="1"/>
  <c r="P734" i="2"/>
  <c r="Q734" i="2" s="1"/>
  <c r="AA734" i="2" s="1"/>
  <c r="P750" i="2"/>
  <c r="Q750" i="2" s="1"/>
  <c r="AA750" i="2" s="1"/>
  <c r="P805" i="2"/>
  <c r="Q805" i="2" s="1"/>
  <c r="AA805" i="2" s="1"/>
  <c r="P784" i="2"/>
  <c r="O784" i="2"/>
  <c r="P911" i="2"/>
  <c r="Q911" i="2" s="1"/>
  <c r="AA911" i="2" s="1"/>
  <c r="N670" i="2"/>
  <c r="Q670" i="2" s="1"/>
  <c r="AA670" i="2" s="1"/>
  <c r="N676" i="2"/>
  <c r="P891" i="2"/>
  <c r="Q891" i="2" s="1"/>
  <c r="AA891" i="2" s="1"/>
  <c r="O686" i="2"/>
  <c r="P686" i="2"/>
  <c r="P718" i="2"/>
  <c r="Q718" i="2" s="1"/>
  <c r="AA718" i="2" s="1"/>
  <c r="Z754" i="2"/>
  <c r="N851" i="2"/>
  <c r="N751" i="2"/>
  <c r="Q751" i="2" s="1"/>
  <c r="AA751" i="2" s="1"/>
  <c r="O873" i="2"/>
  <c r="P873" i="2"/>
  <c r="P929" i="2"/>
  <c r="Q929" i="2" s="1"/>
  <c r="AA929" i="2" s="1"/>
  <c r="N937" i="2"/>
  <c r="Q937" i="2" s="1"/>
  <c r="AA937" i="2" s="1"/>
  <c r="P989" i="2"/>
  <c r="Q989" i="2" s="1"/>
  <c r="AA989" i="2" s="1"/>
  <c r="P887" i="2"/>
  <c r="Q887" i="2" s="1"/>
  <c r="AA887" i="2" s="1"/>
  <c r="P817" i="2"/>
  <c r="O817" i="2"/>
  <c r="P831" i="2"/>
  <c r="Q831" i="2" s="1"/>
  <c r="AA831" i="2" s="1"/>
  <c r="P842" i="2"/>
  <c r="Q842" i="2" s="1"/>
  <c r="AA842" i="2" s="1"/>
  <c r="O902" i="2"/>
  <c r="P902" i="2"/>
  <c r="N846" i="2"/>
  <c r="Q846" i="2" s="1"/>
  <c r="AA846" i="2" s="1"/>
  <c r="Q896" i="2"/>
  <c r="AA896" i="2" s="1"/>
  <c r="P980" i="2"/>
  <c r="Q980" i="2" s="1"/>
  <c r="AA980" i="2" s="1"/>
  <c r="P993" i="2"/>
  <c r="Q993" i="2" s="1"/>
  <c r="AA993" i="2" s="1"/>
  <c r="N998" i="2"/>
  <c r="N960" i="2"/>
  <c r="Q960" i="2" s="1"/>
  <c r="AA960" i="2" s="1"/>
  <c r="P987" i="2"/>
  <c r="O987" i="2"/>
  <c r="Q1052" i="2"/>
  <c r="AA1052" i="2" s="1"/>
  <c r="P900" i="2"/>
  <c r="Q900" i="2" s="1"/>
  <c r="AA900" i="2" s="1"/>
  <c r="P1105" i="2"/>
  <c r="O1105" i="2"/>
  <c r="P920" i="2"/>
  <c r="Q920" i="2" s="1"/>
  <c r="AA920" i="2" s="1"/>
  <c r="P938" i="2"/>
  <c r="O938" i="2"/>
  <c r="P856" i="2"/>
  <c r="Q856" i="2" s="1"/>
  <c r="AA856" i="2" s="1"/>
  <c r="P1058" i="2"/>
  <c r="Q1058" i="2" s="1"/>
  <c r="AA1058" i="2" s="1"/>
  <c r="O1079" i="2"/>
  <c r="P1079" i="2"/>
  <c r="O1041" i="2"/>
  <c r="P1041" i="2"/>
  <c r="Z1029" i="2"/>
  <c r="P1114" i="2"/>
  <c r="Q1114" i="2" s="1"/>
  <c r="AA1114" i="2" s="1"/>
  <c r="O1027" i="2"/>
  <c r="P1027" i="2"/>
  <c r="O1129" i="2"/>
  <c r="P1129" i="2"/>
  <c r="P1139" i="2"/>
  <c r="Q1139" i="2" s="1"/>
  <c r="AA1139" i="2" s="1"/>
  <c r="P1042" i="2"/>
  <c r="Q1042" i="2" s="1"/>
  <c r="AA1042" i="2" s="1"/>
  <c r="P1025" i="2"/>
  <c r="O1025" i="2"/>
  <c r="P1090" i="2"/>
  <c r="Q1090" i="2" s="1"/>
  <c r="AA1090" i="2" s="1"/>
  <c r="O1147" i="2"/>
  <c r="P1147" i="2"/>
  <c r="O1160" i="2"/>
  <c r="P1160" i="2"/>
  <c r="N1212" i="2"/>
  <c r="P1310" i="2"/>
  <c r="Q1310" i="2" s="1"/>
  <c r="AA1310" i="2" s="1"/>
  <c r="O1119" i="2"/>
  <c r="P1119" i="2"/>
  <c r="P1154" i="2"/>
  <c r="O1154" i="2"/>
  <c r="N1170" i="2"/>
  <c r="Q1170" i="2" s="1"/>
  <c r="AA1170" i="2" s="1"/>
  <c r="O1063" i="2"/>
  <c r="P1063" i="2"/>
  <c r="P1179" i="2"/>
  <c r="P1182" i="2"/>
  <c r="Q1182" i="2" s="1"/>
  <c r="AA1182" i="2" s="1"/>
  <c r="P1218" i="2"/>
  <c r="Q1218" i="2" s="1"/>
  <c r="AA1218" i="2" s="1"/>
  <c r="P1247" i="2"/>
  <c r="Q1247" i="2" s="1"/>
  <c r="AA1247" i="2" s="1"/>
  <c r="P1302" i="2"/>
  <c r="Q1302" i="2" s="1"/>
  <c r="AA1302" i="2" s="1"/>
  <c r="N1336" i="2"/>
  <c r="Q1336" i="2" s="1"/>
  <c r="AA1336" i="2" s="1"/>
  <c r="N1368" i="2"/>
  <c r="O1163" i="2"/>
  <c r="P1163" i="2"/>
  <c r="Z1212" i="2"/>
  <c r="Q1372" i="2"/>
  <c r="AA1372" i="2" s="1"/>
  <c r="O1259" i="2"/>
  <c r="P1259" i="2"/>
  <c r="N1339" i="2"/>
  <c r="Q1339" i="2" s="1"/>
  <c r="AA1339" i="2" s="1"/>
  <c r="P1470" i="2"/>
  <c r="Q1470" i="2" s="1"/>
  <c r="AA1470" i="2" s="1"/>
  <c r="P1500" i="2"/>
  <c r="Q1500" i="2" s="1"/>
  <c r="AA1500" i="2" s="1"/>
  <c r="P1268" i="2"/>
  <c r="Q1268" i="2" s="1"/>
  <c r="AA1268" i="2" s="1"/>
  <c r="P1386" i="2"/>
  <c r="Q1386" i="2" s="1"/>
  <c r="AA1386" i="2" s="1"/>
  <c r="P1424" i="2"/>
  <c r="Q1424" i="2" s="1"/>
  <c r="AA1424" i="2" s="1"/>
  <c r="P1318" i="2"/>
  <c r="O1318" i="2"/>
  <c r="P1295" i="2"/>
  <c r="Q1295" i="2" s="1"/>
  <c r="AA1295" i="2" s="1"/>
  <c r="O1385" i="2"/>
  <c r="P1385" i="2"/>
  <c r="P1580" i="2"/>
  <c r="Q1580" i="2" s="1"/>
  <c r="AA1580" i="2" s="1"/>
  <c r="N1397" i="2"/>
  <c r="Q1397" i="2" s="1"/>
  <c r="AA1397" i="2" s="1"/>
  <c r="P1432" i="2"/>
  <c r="O1432" i="2"/>
  <c r="P1536" i="2"/>
  <c r="Q1536" i="2" s="1"/>
  <c r="AA1536" i="2" s="1"/>
  <c r="P1390" i="2"/>
  <c r="Q1390" i="2" s="1"/>
  <c r="O1390" i="2"/>
  <c r="O1506" i="2"/>
  <c r="P1506" i="2"/>
  <c r="P1534" i="2"/>
  <c r="Q1534" i="2" s="1"/>
  <c r="AA1534" i="2" s="1"/>
  <c r="P1663" i="2"/>
  <c r="Q1663" i="2" s="1"/>
  <c r="AA1663" i="2" s="1"/>
  <c r="P1408" i="2"/>
  <c r="Q1408" i="2" s="1"/>
  <c r="AA1408" i="2" s="1"/>
  <c r="N1423" i="2"/>
  <c r="O1444" i="2"/>
  <c r="P1444" i="2"/>
  <c r="Z1456" i="2"/>
  <c r="O1401" i="2"/>
  <c r="P1401" i="2"/>
  <c r="O1494" i="2"/>
  <c r="P1494" i="2"/>
  <c r="P1530" i="2"/>
  <c r="Q1530" i="2" s="1"/>
  <c r="AA1530" i="2" s="1"/>
  <c r="P1238" i="2"/>
  <c r="Q1238" i="2" s="1"/>
  <c r="AA1238" i="2" s="1"/>
  <c r="N1376" i="2"/>
  <c r="Q1376" i="2" s="1"/>
  <c r="AA1376" i="2" s="1"/>
  <c r="P1463" i="2"/>
  <c r="Q1463" i="2" s="1"/>
  <c r="AA1463" i="2" s="1"/>
  <c r="P1544" i="2"/>
  <c r="Q1544" i="2" s="1"/>
  <c r="AA1544" i="2" s="1"/>
  <c r="P1581" i="2"/>
  <c r="Q1581" i="2" s="1"/>
  <c r="AA1581" i="2" s="1"/>
  <c r="O1641" i="2"/>
  <c r="P1641" i="2"/>
  <c r="P1435" i="2"/>
  <c r="P1652" i="2"/>
  <c r="Q1652" i="2" s="1"/>
  <c r="AA1652" i="2" s="1"/>
  <c r="P1349" i="2"/>
  <c r="Q1349" i="2" s="1"/>
  <c r="P1611" i="2"/>
  <c r="O1611" i="2"/>
  <c r="N1514" i="2"/>
  <c r="Q1514" i="2" s="1"/>
  <c r="AA1514" i="2" s="1"/>
  <c r="P1533" i="2"/>
  <c r="Q1533" i="2" s="1"/>
  <c r="AA1533" i="2" s="1"/>
  <c r="P1768" i="2"/>
  <c r="Q1768" i="2" s="1"/>
  <c r="AA1768" i="2" s="1"/>
  <c r="P1391" i="2"/>
  <c r="Q1391" i="2" s="1"/>
  <c r="AA1391" i="2" s="1"/>
  <c r="N1502" i="2"/>
  <c r="Q1502" i="2" s="1"/>
  <c r="AA1502" i="2" s="1"/>
  <c r="P1531" i="2"/>
  <c r="O1531" i="2"/>
  <c r="N1594" i="2"/>
  <c r="P1639" i="2"/>
  <c r="Q1639" i="2" s="1"/>
  <c r="AA1639" i="2" s="1"/>
  <c r="P1687" i="2"/>
  <c r="Q1687" i="2" s="1"/>
  <c r="P1752" i="2"/>
  <c r="Q1752" i="2" s="1"/>
  <c r="AA1752" i="2" s="1"/>
  <c r="P1669" i="2"/>
  <c r="Q1669" i="2" s="1"/>
  <c r="AA1669" i="2" s="1"/>
  <c r="P1815" i="2"/>
  <c r="Q1815" i="2" s="1"/>
  <c r="AA1815" i="2" s="1"/>
  <c r="N1829" i="2"/>
  <c r="Q1829" i="2" s="1"/>
  <c r="AA1829" i="2" s="1"/>
  <c r="O1578" i="2"/>
  <c r="P1578" i="2"/>
  <c r="P1430" i="2"/>
  <c r="O1430" i="2"/>
  <c r="P1824" i="2"/>
  <c r="Q1824" i="2" s="1"/>
  <c r="AA1824" i="2" s="1"/>
  <c r="O1577" i="2"/>
  <c r="P1577" i="2"/>
  <c r="P1589" i="2"/>
  <c r="Q1589" i="2" s="1"/>
  <c r="O1718" i="2"/>
  <c r="P1718" i="2"/>
  <c r="N1802" i="2"/>
  <c r="Q1802" i="2" s="1"/>
  <c r="AA1802" i="2" s="1"/>
  <c r="P1650" i="2"/>
  <c r="O1650" i="2"/>
  <c r="P1665" i="2"/>
  <c r="Q1665" i="2" s="1"/>
  <c r="AA1665" i="2" s="1"/>
  <c r="P1792" i="2"/>
  <c r="Q1792" i="2" s="1"/>
  <c r="AA1792" i="2" s="1"/>
  <c r="N1816" i="2"/>
  <c r="Q1816" i="2" s="1"/>
  <c r="AA1816" i="2" s="1"/>
  <c r="Z1848" i="2"/>
  <c r="P2078" i="2"/>
  <c r="Q2078" i="2" s="1"/>
  <c r="AA2078" i="2" s="1"/>
  <c r="P1645" i="2"/>
  <c r="Q1645" i="2" s="1"/>
  <c r="AA1645" i="2" s="1"/>
  <c r="P1786" i="2"/>
  <c r="Q1786" i="2" s="1"/>
  <c r="AA1786" i="2" s="1"/>
  <c r="O1821" i="2"/>
  <c r="P1821" i="2"/>
  <c r="P1776" i="2"/>
  <c r="O1776" i="2"/>
  <c r="P1810" i="2"/>
  <c r="Q1810" i="2" s="1"/>
  <c r="P1808" i="2"/>
  <c r="O1808" i="2"/>
  <c r="P1901" i="2"/>
  <c r="O1901" i="2"/>
  <c r="O2252" i="2"/>
  <c r="P2252" i="2"/>
  <c r="P2316" i="2"/>
  <c r="O2316" i="2"/>
  <c r="P1784" i="2"/>
  <c r="Q1784" i="2" s="1"/>
  <c r="AA1784" i="2" s="1"/>
  <c r="P1851" i="2"/>
  <c r="O1851" i="2"/>
  <c r="P1877" i="2"/>
  <c r="O1877" i="2"/>
  <c r="P2055" i="2"/>
  <c r="Q2055" i="2" s="1"/>
  <c r="AA2055" i="2" s="1"/>
  <c r="P1827" i="2"/>
  <c r="O1827" i="2"/>
  <c r="P1875" i="2"/>
  <c r="O1875" i="2"/>
  <c r="P1760" i="2"/>
  <c r="Q1760" i="2" s="1"/>
  <c r="AA1760" i="2" s="1"/>
  <c r="P1730" i="2"/>
  <c r="Q1730" i="2" s="1"/>
  <c r="AA1730" i="2" s="1"/>
  <c r="O1798" i="2"/>
  <c r="P1798" i="2"/>
  <c r="P1974" i="2"/>
  <c r="Q1974" i="2" s="1"/>
  <c r="AA1974" i="2" s="1"/>
  <c r="P2019" i="2"/>
  <c r="Q2019" i="2" s="1"/>
  <c r="AA2019" i="2" s="1"/>
  <c r="P2083" i="2"/>
  <c r="O2083" i="2"/>
  <c r="O2108" i="2"/>
  <c r="P2108" i="2"/>
  <c r="P2178" i="2"/>
  <c r="O2178" i="2"/>
  <c r="P1935" i="2"/>
  <c r="Q1935" i="2" s="1"/>
  <c r="O2037" i="2"/>
  <c r="P2037" i="2"/>
  <c r="N1842" i="2"/>
  <c r="Q1842" i="2" s="1"/>
  <c r="AA1842" i="2" s="1"/>
  <c r="Z1927" i="2"/>
  <c r="P1932" i="2"/>
  <c r="Q1932" i="2" s="1"/>
  <c r="AA1932" i="2" s="1"/>
  <c r="P1841" i="2"/>
  <c r="O1841" i="2"/>
  <c r="P1876" i="2"/>
  <c r="Q1876" i="2" s="1"/>
  <c r="AA1876" i="2" s="1"/>
  <c r="P2031" i="2"/>
  <c r="Q2031" i="2" s="1"/>
  <c r="AA2031" i="2" s="1"/>
  <c r="O2061" i="2"/>
  <c r="P2061" i="2"/>
  <c r="P2094" i="2"/>
  <c r="O2094" i="2"/>
  <c r="P1925" i="2"/>
  <c r="O1925" i="2"/>
  <c r="P1958" i="2"/>
  <c r="O1958" i="2"/>
  <c r="Q1968" i="2"/>
  <c r="O2017" i="2"/>
  <c r="P2017" i="2"/>
  <c r="P2128" i="2"/>
  <c r="Q2128" i="2" s="1"/>
  <c r="AA2128" i="2" s="1"/>
  <c r="O2172" i="2"/>
  <c r="P2172" i="2"/>
  <c r="O2265" i="2"/>
  <c r="P2265" i="2"/>
  <c r="P1906" i="2"/>
  <c r="Q1906" i="2" s="1"/>
  <c r="AA1906" i="2" s="1"/>
  <c r="P2003" i="2"/>
  <c r="O2003" i="2"/>
  <c r="P2167" i="2"/>
  <c r="O2167" i="2"/>
  <c r="O2282" i="2"/>
  <c r="P2282" i="2"/>
  <c r="P2347" i="2"/>
  <c r="O2390" i="2"/>
  <c r="P2390" i="2"/>
  <c r="P2422" i="2"/>
  <c r="O2422" i="2"/>
  <c r="O2454" i="2"/>
  <c r="P2454" i="2"/>
  <c r="P2486" i="2"/>
  <c r="O2486" i="2"/>
  <c r="P2518" i="2"/>
  <c r="O2518" i="2"/>
  <c r="Q2577" i="2"/>
  <c r="AA2577" i="2" s="1"/>
  <c r="P2129" i="2"/>
  <c r="Q2129" i="2" s="1"/>
  <c r="AA2129" i="2" s="1"/>
  <c r="P2148" i="2"/>
  <c r="O2148" i="2"/>
  <c r="P2034" i="2"/>
  <c r="Q2034" i="2" s="1"/>
  <c r="P2045" i="2"/>
  <c r="O2045" i="2"/>
  <c r="P2193" i="2"/>
  <c r="O2193" i="2"/>
  <c r="Z2007" i="2"/>
  <c r="P2024" i="2"/>
  <c r="O2024" i="2"/>
  <c r="P1980" i="2"/>
  <c r="Q1980" i="2" s="1"/>
  <c r="AA1980" i="2" s="1"/>
  <c r="N1965" i="2"/>
  <c r="Q1965" i="2" s="1"/>
  <c r="AA1965" i="2" s="1"/>
  <c r="P2292" i="2"/>
  <c r="O2292" i="2"/>
  <c r="P2383" i="2"/>
  <c r="Q2383" i="2" s="1"/>
  <c r="AA2383" i="2" s="1"/>
  <c r="P2471" i="2"/>
  <c r="P2511" i="2"/>
  <c r="Q2511" i="2" s="1"/>
  <c r="AA2511" i="2" s="1"/>
  <c r="O2156" i="2"/>
  <c r="P2156" i="2"/>
  <c r="P2274" i="2"/>
  <c r="Q2274" i="2" s="1"/>
  <c r="AA2274" i="2" s="1"/>
  <c r="N2188" i="2"/>
  <c r="P2236" i="2"/>
  <c r="Q2236" i="2" s="1"/>
  <c r="AA2236" i="2" s="1"/>
  <c r="O2163" i="2"/>
  <c r="P2163" i="2"/>
  <c r="O2243" i="2"/>
  <c r="P2243" i="2"/>
  <c r="P2425" i="2"/>
  <c r="O2425" i="2"/>
  <c r="N2452" i="2"/>
  <c r="O2686" i="2"/>
  <c r="P2686" i="2"/>
  <c r="P2146" i="2"/>
  <c r="O2146" i="2"/>
  <c r="P2494" i="2"/>
  <c r="Q2494" i="2" s="1"/>
  <c r="AA2494" i="2" s="1"/>
  <c r="N2510" i="2"/>
  <c r="P2543" i="2"/>
  <c r="O2543" i="2"/>
  <c r="O2585" i="2"/>
  <c r="P2585" i="2"/>
  <c r="Q2767" i="2"/>
  <c r="AA2767" i="2" s="1"/>
  <c r="P2121" i="2"/>
  <c r="O2121" i="2"/>
  <c r="P2250" i="2"/>
  <c r="Q2250" i="2" s="1"/>
  <c r="AA2250" i="2" s="1"/>
  <c r="P2345" i="2"/>
  <c r="Q2345" i="2" s="1"/>
  <c r="AA2345" i="2" s="1"/>
  <c r="Q2354" i="2"/>
  <c r="AA2354" i="2" s="1"/>
  <c r="O2211" i="2"/>
  <c r="P2211" i="2"/>
  <c r="P2275" i="2"/>
  <c r="Q2275" i="2" s="1"/>
  <c r="AA2275" i="2" s="1"/>
  <c r="P2401" i="2"/>
  <c r="O2401" i="2"/>
  <c r="P2444" i="2"/>
  <c r="O2444" i="2"/>
  <c r="O2546" i="2"/>
  <c r="P2546" i="2"/>
  <c r="P2596" i="2"/>
  <c r="Q2596" i="2" s="1"/>
  <c r="AA2596" i="2" s="1"/>
  <c r="P2600" i="2"/>
  <c r="Q2600" i="2" s="1"/>
  <c r="AA2600" i="2" s="1"/>
  <c r="O2319" i="2"/>
  <c r="P2319" i="2"/>
  <c r="O2350" i="2"/>
  <c r="P2350" i="2"/>
  <c r="P2385" i="2"/>
  <c r="Q2385" i="2" s="1"/>
  <c r="AA2385" i="2" s="1"/>
  <c r="P2412" i="2"/>
  <c r="Q2412" i="2" s="1"/>
  <c r="AA2412" i="2" s="1"/>
  <c r="P2591" i="2"/>
  <c r="Q2591" i="2" s="1"/>
  <c r="AA2591" i="2" s="1"/>
  <c r="P2655" i="2"/>
  <c r="Q2655" i="2" s="1"/>
  <c r="AA2655" i="2" s="1"/>
  <c r="P2996" i="2"/>
  <c r="Q2996" i="2" s="1"/>
  <c r="AA2996" i="2" s="1"/>
  <c r="P2367" i="2"/>
  <c r="Q2367" i="2" s="1"/>
  <c r="AA2367" i="2" s="1"/>
  <c r="P2408" i="2"/>
  <c r="Q2408" i="2" s="1"/>
  <c r="AA2408" i="2" s="1"/>
  <c r="P2534" i="2"/>
  <c r="Q2534" i="2" s="1"/>
  <c r="AA2534" i="2" s="1"/>
  <c r="N2564" i="2"/>
  <c r="Z2617" i="2"/>
  <c r="P2411" i="2"/>
  <c r="Q2411" i="2" s="1"/>
  <c r="AA2411" i="2" s="1"/>
  <c r="P2362" i="2"/>
  <c r="Q2362" i="2" s="1"/>
  <c r="AA2362" i="2" s="1"/>
  <c r="N2553" i="2"/>
  <c r="Q2553" i="2" s="1"/>
  <c r="AA2553" i="2" s="1"/>
  <c r="P2428" i="2"/>
  <c r="Q2428" i="2" s="1"/>
  <c r="AA2428" i="2" s="1"/>
  <c r="P2715" i="2"/>
  <c r="Q2715" i="2" s="1"/>
  <c r="AA2715" i="2" s="1"/>
  <c r="O2798" i="2"/>
  <c r="P2798" i="2"/>
  <c r="P3028" i="2"/>
  <c r="Q3028" i="2" s="1"/>
  <c r="AA3028" i="2" s="1"/>
  <c r="O2389" i="2"/>
  <c r="P2389" i="2"/>
  <c r="P2643" i="2"/>
  <c r="Q2643" i="2" s="1"/>
  <c r="AA2643" i="2" s="1"/>
  <c r="O2689" i="2"/>
  <c r="P2689" i="2"/>
  <c r="P2780" i="2"/>
  <c r="Q2780" i="2" s="1"/>
  <c r="AA2780" i="2" s="1"/>
  <c r="P2478" i="2"/>
  <c r="O2478" i="2"/>
  <c r="P2536" i="2"/>
  <c r="Q2536" i="2" s="1"/>
  <c r="AA2536" i="2" s="1"/>
  <c r="P2607" i="2"/>
  <c r="O2607" i="2"/>
  <c r="P2633" i="2"/>
  <c r="Q2633" i="2" s="1"/>
  <c r="AA2633" i="2" s="1"/>
  <c r="P2692" i="2"/>
  <c r="Q2692" i="2" s="1"/>
  <c r="AA2692" i="2" s="1"/>
  <c r="P2462" i="2"/>
  <c r="Q2462" i="2" s="1"/>
  <c r="AA2462" i="2" s="1"/>
  <c r="P2628" i="2"/>
  <c r="Q2628" i="2" s="1"/>
  <c r="AA2628" i="2" s="1"/>
  <c r="N2649" i="2"/>
  <c r="Q2649" i="2" s="1"/>
  <c r="AA2649" i="2" s="1"/>
  <c r="N2717" i="2"/>
  <c r="Q2717" i="2" s="1"/>
  <c r="AA2717" i="2" s="1"/>
  <c r="P2729" i="2"/>
  <c r="P2790" i="2"/>
  <c r="Q2790" i="2" s="1"/>
  <c r="AA2790" i="2" s="1"/>
  <c r="P3225" i="2"/>
  <c r="Q3225" i="2" s="1"/>
  <c r="AA3225" i="2" s="1"/>
  <c r="P2421" i="2"/>
  <c r="Q2421" i="2" s="1"/>
  <c r="AA2421" i="2" s="1"/>
  <c r="P2713" i="2"/>
  <c r="Q2713" i="2" s="1"/>
  <c r="AA2713" i="2" s="1"/>
  <c r="P2799" i="2"/>
  <c r="O2799" i="2"/>
  <c r="P2819" i="2"/>
  <c r="Q2819" i="2" s="1"/>
  <c r="P2832" i="2"/>
  <c r="P2939" i="2"/>
  <c r="Q2939" i="2" s="1"/>
  <c r="AA2939" i="2" s="1"/>
  <c r="P3021" i="2"/>
  <c r="Q3021" i="2" s="1"/>
  <c r="AA3021" i="2" s="1"/>
  <c r="O3071" i="2"/>
  <c r="P3071" i="2"/>
  <c r="P3166" i="2"/>
  <c r="Q3166" i="2" s="1"/>
  <c r="N2871" i="2"/>
  <c r="P2740" i="2"/>
  <c r="Q2740" i="2" s="1"/>
  <c r="AA2740" i="2" s="1"/>
  <c r="P2772" i="2"/>
  <c r="O2772" i="2"/>
  <c r="P2844" i="2"/>
  <c r="O2844" i="2"/>
  <c r="P2532" i="2"/>
  <c r="O2532" i="2"/>
  <c r="P2644" i="2"/>
  <c r="Q2644" i="2" s="1"/>
  <c r="AA2644" i="2" s="1"/>
  <c r="P2852" i="2"/>
  <c r="Q2852" i="2" s="1"/>
  <c r="AA2852" i="2" s="1"/>
  <c r="Z2878" i="2"/>
  <c r="P2948" i="2"/>
  <c r="O2948" i="2"/>
  <c r="O2549" i="2"/>
  <c r="P2549" i="2"/>
  <c r="P2612" i="2"/>
  <c r="P2761" i="2"/>
  <c r="Q2761" i="2" s="1"/>
  <c r="AA2761" i="2" s="1"/>
  <c r="P2807" i="2"/>
  <c r="O2807" i="2"/>
  <c r="O2851" i="2"/>
  <c r="P2851" i="2"/>
  <c r="Q2906" i="2"/>
  <c r="AA2906" i="2" s="1"/>
  <c r="P2976" i="2"/>
  <c r="P3039" i="2"/>
  <c r="O3039" i="2"/>
  <c r="P2748" i="2"/>
  <c r="Q2748" i="2" s="1"/>
  <c r="AA2748" i="2" s="1"/>
  <c r="P2874" i="2"/>
  <c r="Q2874" i="2" s="1"/>
  <c r="AA2874" i="2" s="1"/>
  <c r="N3132" i="2"/>
  <c r="O3153" i="2"/>
  <c r="P3153" i="2"/>
  <c r="P3169" i="2"/>
  <c r="Q3169" i="2" s="1"/>
  <c r="AA3169" i="2" s="1"/>
  <c r="N2982" i="2"/>
  <c r="Q2982" i="2" s="1"/>
  <c r="AA2982" i="2" s="1"/>
  <c r="P3042" i="2"/>
  <c r="Q3042" i="2" s="1"/>
  <c r="AA3042" i="2" s="1"/>
  <c r="P3082" i="2"/>
  <c r="Q3082" i="2" s="1"/>
  <c r="AA3082" i="2" s="1"/>
  <c r="P3221" i="2"/>
  <c r="Q3221" i="2" s="1"/>
  <c r="AA3221" i="2" s="1"/>
  <c r="P3270" i="2"/>
  <c r="Q3270" i="2" s="1"/>
  <c r="AA3270" i="2" s="1"/>
  <c r="P3040" i="2"/>
  <c r="Q3040" i="2" s="1"/>
  <c r="AA3040" i="2" s="1"/>
  <c r="N3366" i="2"/>
  <c r="Q3366" i="2" s="1"/>
  <c r="AA3366" i="2" s="1"/>
  <c r="P3560" i="2"/>
  <c r="Q3560" i="2" s="1"/>
  <c r="AA3560" i="2" s="1"/>
  <c r="P3605" i="2"/>
  <c r="Q3605" i="2" s="1"/>
  <c r="AA3605" i="2" s="1"/>
  <c r="P3463" i="2"/>
  <c r="Q3463" i="2" s="1"/>
  <c r="AA3463" i="2" s="1"/>
  <c r="O2883" i="2"/>
  <c r="Q2883" i="2" s="1"/>
  <c r="AA2883" i="2" s="1"/>
  <c r="P2883" i="2"/>
  <c r="P2962" i="2"/>
  <c r="Q2962" i="2" s="1"/>
  <c r="AA2962" i="2" s="1"/>
  <c r="O3059" i="2"/>
  <c r="P3059" i="2"/>
  <c r="P3121" i="2"/>
  <c r="Q3121" i="2" s="1"/>
  <c r="AA3121" i="2" s="1"/>
  <c r="P3287" i="2"/>
  <c r="Q3287" i="2" s="1"/>
  <c r="AA3287" i="2" s="1"/>
  <c r="P3311" i="2"/>
  <c r="Q3311" i="2" s="1"/>
  <c r="AA3311" i="2" s="1"/>
  <c r="P3365" i="2"/>
  <c r="Q3365" i="2" s="1"/>
  <c r="AA3365" i="2" s="1"/>
  <c r="P3530" i="2"/>
  <c r="Q3530" i="2" s="1"/>
  <c r="AA3530" i="2" s="1"/>
  <c r="P2991" i="2"/>
  <c r="Q2991" i="2" s="1"/>
  <c r="AA2991" i="2" s="1"/>
  <c r="P3000" i="2"/>
  <c r="Q3000" i="2" s="1"/>
  <c r="AA3000" i="2" s="1"/>
  <c r="P3038" i="2"/>
  <c r="Q3038" i="2" s="1"/>
  <c r="O3187" i="2"/>
  <c r="P3187" i="2"/>
  <c r="P3279" i="2"/>
  <c r="Q3279" i="2" s="1"/>
  <c r="AA3279" i="2" s="1"/>
  <c r="P3585" i="2"/>
  <c r="Q3585" i="2" s="1"/>
  <c r="AA3585" i="2" s="1"/>
  <c r="P3737" i="2"/>
  <c r="Q3737" i="2" s="1"/>
  <c r="AA3737" i="2" s="1"/>
  <c r="P3274" i="2"/>
  <c r="Q3274" i="2" s="1"/>
  <c r="AA3274" i="2" s="1"/>
  <c r="P2685" i="2"/>
  <c r="Q2685" i="2" s="1"/>
  <c r="AA2685" i="2" s="1"/>
  <c r="P3090" i="2"/>
  <c r="Q3090" i="2" s="1"/>
  <c r="AA3090" i="2" s="1"/>
  <c r="P3147" i="2"/>
  <c r="Q3147" i="2" s="1"/>
  <c r="AA3147" i="2" s="1"/>
  <c r="P3228" i="2"/>
  <c r="O3228" i="2"/>
  <c r="P3363" i="2"/>
  <c r="Q3363" i="2" s="1"/>
  <c r="AA3363" i="2" s="1"/>
  <c r="O3537" i="2"/>
  <c r="P3537" i="2"/>
  <c r="P3758" i="2"/>
  <c r="O3758" i="2"/>
  <c r="P3388" i="2"/>
  <c r="O3388" i="2"/>
  <c r="P2797" i="2"/>
  <c r="Q2797" i="2" s="1"/>
  <c r="AA2797" i="2" s="1"/>
  <c r="P3036" i="2"/>
  <c r="Q3036" i="2" s="1"/>
  <c r="AA3036" i="2" s="1"/>
  <c r="P3067" i="2"/>
  <c r="Q3067" i="2" s="1"/>
  <c r="AA3067" i="2" s="1"/>
  <c r="P3143" i="2"/>
  <c r="Q3143" i="2" s="1"/>
  <c r="AA3143" i="2" s="1"/>
  <c r="O3206" i="2"/>
  <c r="P3206" i="2"/>
  <c r="P3356" i="2"/>
  <c r="Q3356" i="2" s="1"/>
  <c r="AA3356" i="2" s="1"/>
  <c r="P3390" i="2"/>
  <c r="Q3390" i="2" s="1"/>
  <c r="AA3390" i="2" s="1"/>
  <c r="O3430" i="2"/>
  <c r="P3430" i="2"/>
  <c r="P3454" i="2"/>
  <c r="Q3454" i="2" s="1"/>
  <c r="AA3454" i="2" s="1"/>
  <c r="O3494" i="2"/>
  <c r="P3494" i="2"/>
  <c r="P3591" i="2"/>
  <c r="P3734" i="2"/>
  <c r="O3734" i="2"/>
  <c r="O3045" i="2"/>
  <c r="P3045" i="2"/>
  <c r="P3100" i="2"/>
  <c r="Q3100" i="2" s="1"/>
  <c r="AA3100" i="2" s="1"/>
  <c r="Z3166" i="2"/>
  <c r="Q3559" i="2"/>
  <c r="AA3559" i="2" s="1"/>
  <c r="P3660" i="2"/>
  <c r="P3756" i="2"/>
  <c r="P3763" i="2"/>
  <c r="Q3763" i="2" s="1"/>
  <c r="AA3763" i="2" s="1"/>
  <c r="P3361" i="2"/>
  <c r="O3361" i="2"/>
  <c r="Q3361" i="2" s="1"/>
  <c r="AA3361" i="2" s="1"/>
  <c r="P3652" i="2"/>
  <c r="Q3652" i="2" s="1"/>
  <c r="AA3652" i="2" s="1"/>
  <c r="P3297" i="2"/>
  <c r="Q3297" i="2" s="1"/>
  <c r="AA3297" i="2" s="1"/>
  <c r="P3355" i="2"/>
  <c r="Q3355" i="2" s="1"/>
  <c r="AA3355" i="2" s="1"/>
  <c r="P3383" i="2"/>
  <c r="Q3383" i="2" s="1"/>
  <c r="AA3383" i="2" s="1"/>
  <c r="P3417" i="2"/>
  <c r="Q3417" i="2" s="1"/>
  <c r="AA3417" i="2" s="1"/>
  <c r="P3531" i="2"/>
  <c r="Q3531" i="2" s="1"/>
  <c r="AA3531" i="2" s="1"/>
  <c r="O3086" i="2"/>
  <c r="P3086" i="2"/>
  <c r="N3150" i="2"/>
  <c r="Q3150" i="2" s="1"/>
  <c r="AA3150" i="2" s="1"/>
  <c r="P3250" i="2"/>
  <c r="Q3250" i="2" s="1"/>
  <c r="AA3250" i="2" s="1"/>
  <c r="Z3264" i="2"/>
  <c r="P3405" i="2"/>
  <c r="Q3405" i="2" s="1"/>
  <c r="AA3405" i="2" s="1"/>
  <c r="P3411" i="2"/>
  <c r="Q3411" i="2" s="1"/>
  <c r="AA3411" i="2" s="1"/>
  <c r="P3478" i="2"/>
  <c r="Q3478" i="2" s="1"/>
  <c r="AA3478" i="2" s="1"/>
  <c r="P3730" i="2"/>
  <c r="Q3730" i="2" s="1"/>
  <c r="AA3730" i="2" s="1"/>
  <c r="P3745" i="2"/>
  <c r="Q3745" i="2" s="1"/>
  <c r="AA3745" i="2" s="1"/>
  <c r="P3784" i="2"/>
  <c r="Q3784" i="2" s="1"/>
  <c r="AA3784" i="2" s="1"/>
  <c r="P2918" i="2"/>
  <c r="Q2918" i="2" s="1"/>
  <c r="AA2918" i="2" s="1"/>
  <c r="P2801" i="2"/>
  <c r="Q2801" i="2" s="1"/>
  <c r="AA2801" i="2" s="1"/>
  <c r="P3477" i="2"/>
  <c r="Q3477" i="2" s="1"/>
  <c r="AA3477" i="2" s="1"/>
  <c r="P3637" i="2"/>
  <c r="Q3637" i="2" s="1"/>
  <c r="AA3637" i="2" s="1"/>
  <c r="P3693" i="2"/>
  <c r="Q3693" i="2" s="1"/>
  <c r="AA3693" i="2" s="1"/>
  <c r="P3650" i="2"/>
  <c r="Q3650" i="2" s="1"/>
  <c r="AA3650" i="2" s="1"/>
  <c r="P3752" i="2"/>
  <c r="Q3752" i="2" s="1"/>
  <c r="AA3752" i="2" s="1"/>
  <c r="P3485" i="2"/>
  <c r="Q3485" i="2" s="1"/>
  <c r="AA3485" i="2" s="1"/>
  <c r="P3595" i="2"/>
  <c r="Q3595" i="2" s="1"/>
  <c r="AA3595" i="2" s="1"/>
  <c r="P3691" i="2"/>
  <c r="Q3691" i="2" s="1"/>
  <c r="AA3691" i="2" s="1"/>
  <c r="P3517" i="2"/>
  <c r="Q3517" i="2" s="1"/>
  <c r="AA3517" i="2" s="1"/>
  <c r="P3717" i="2"/>
  <c r="Q3717" i="2" s="1"/>
  <c r="AA3717" i="2" s="1"/>
  <c r="P3574" i="2"/>
  <c r="Q3574" i="2" s="1"/>
  <c r="AA3574" i="2" s="1"/>
  <c r="P3264" i="2"/>
  <c r="Q3264" i="2" s="1"/>
  <c r="P2900" i="2"/>
  <c r="Q2900" i="2" s="1"/>
  <c r="AA2900" i="2" s="1"/>
  <c r="P3732" i="2"/>
  <c r="Q3732" i="2" s="1"/>
  <c r="AA3732" i="2" s="1"/>
  <c r="P97" i="2"/>
  <c r="Q97" i="2" s="1"/>
  <c r="AA97" i="2" s="1"/>
  <c r="Q89" i="2"/>
  <c r="AA89" i="2" s="1"/>
  <c r="P8" i="2"/>
  <c r="Q8" i="2" s="1"/>
  <c r="AA8" i="2" s="1"/>
  <c r="P34" i="2"/>
  <c r="Q34" i="2" s="1"/>
  <c r="AA34" i="2" s="1"/>
  <c r="P45" i="2"/>
  <c r="Q45" i="2" s="1"/>
  <c r="AA45" i="2" s="1"/>
  <c r="P98" i="2"/>
  <c r="Q98" i="2" s="1"/>
  <c r="AA98" i="2" s="1"/>
  <c r="O81" i="2"/>
  <c r="Q81" i="2" s="1"/>
  <c r="AA81" i="2" s="1"/>
  <c r="P81" i="2"/>
  <c r="P56" i="2"/>
  <c r="Q56" i="2" s="1"/>
  <c r="AA56" i="2" s="1"/>
  <c r="Z74" i="2"/>
  <c r="P115" i="2"/>
  <c r="Q115" i="2" s="1"/>
  <c r="AA115" i="2" s="1"/>
  <c r="P125" i="2"/>
  <c r="Q125" i="2" s="1"/>
  <c r="AA125" i="2" s="1"/>
  <c r="P90" i="2"/>
  <c r="Q90" i="2" s="1"/>
  <c r="AA90" i="2" s="1"/>
  <c r="O245" i="2"/>
  <c r="P245" i="2"/>
  <c r="P239" i="2"/>
  <c r="Q239" i="2" s="1"/>
  <c r="AA239" i="2" s="1"/>
  <c r="P289" i="2"/>
  <c r="Q289" i="2" s="1"/>
  <c r="AA289" i="2" s="1"/>
  <c r="P253" i="2"/>
  <c r="P5" i="2"/>
  <c r="Q5" i="2" s="1"/>
  <c r="AA5" i="2" s="1"/>
  <c r="Q112" i="2"/>
  <c r="AA112" i="2" s="1"/>
  <c r="P36" i="2"/>
  <c r="Q36" i="2" s="1"/>
  <c r="AA36" i="2" s="1"/>
  <c r="P154" i="2"/>
  <c r="Q154" i="2" s="1"/>
  <c r="AA154" i="2" s="1"/>
  <c r="O140" i="2"/>
  <c r="Q140" i="2" s="1"/>
  <c r="AA140" i="2" s="1"/>
  <c r="P140" i="2"/>
  <c r="P146" i="2"/>
  <c r="Q146" i="2" s="1"/>
  <c r="AA146" i="2" s="1"/>
  <c r="P167" i="2"/>
  <c r="Q167" i="2" s="1"/>
  <c r="AA167" i="2" s="1"/>
  <c r="Q129" i="2"/>
  <c r="AA129" i="2" s="1"/>
  <c r="P155" i="2"/>
  <c r="P124" i="2"/>
  <c r="Q124" i="2" s="1"/>
  <c r="AA124" i="2" s="1"/>
  <c r="P153" i="2"/>
  <c r="Q153" i="2" s="1"/>
  <c r="AA153" i="2" s="1"/>
  <c r="P180" i="2"/>
  <c r="Q180" i="2" s="1"/>
  <c r="AA180" i="2" s="1"/>
  <c r="P166" i="2"/>
  <c r="Q166" i="2" s="1"/>
  <c r="AA166" i="2" s="1"/>
  <c r="Q249" i="2"/>
  <c r="AA249" i="2" s="1"/>
  <c r="P213" i="2"/>
  <c r="Q213" i="2" s="1"/>
  <c r="AA213" i="2" s="1"/>
  <c r="Z181" i="2"/>
  <c r="P228" i="2"/>
  <c r="Q228" i="2" s="1"/>
  <c r="AA228" i="2" s="1"/>
  <c r="P277" i="2"/>
  <c r="Q277" i="2" s="1"/>
  <c r="AA277" i="2" s="1"/>
  <c r="P296" i="2"/>
  <c r="Q296" i="2" s="1"/>
  <c r="AA296" i="2" s="1"/>
  <c r="P246" i="2"/>
  <c r="Q246" i="2" s="1"/>
  <c r="AA246" i="2" s="1"/>
  <c r="P236" i="2"/>
  <c r="Q236" i="2" s="1"/>
  <c r="AA236" i="2" s="1"/>
  <c r="P319" i="2"/>
  <c r="Q319" i="2" s="1"/>
  <c r="AA319" i="2" s="1"/>
  <c r="P278" i="2"/>
  <c r="Q278" i="2" s="1"/>
  <c r="AA278" i="2" s="1"/>
  <c r="P287" i="2"/>
  <c r="Q287" i="2" s="1"/>
  <c r="AA287" i="2" s="1"/>
  <c r="O274" i="2"/>
  <c r="P274" i="2"/>
  <c r="Z310" i="2"/>
  <c r="P263" i="2"/>
  <c r="Q263" i="2" s="1"/>
  <c r="AA263" i="2" s="1"/>
  <c r="P275" i="2"/>
  <c r="Q275" i="2" s="1"/>
  <c r="AA275" i="2" s="1"/>
  <c r="O294" i="2"/>
  <c r="P294" i="2"/>
  <c r="P354" i="2"/>
  <c r="Q354" i="2" s="1"/>
  <c r="AA354" i="2" s="1"/>
  <c r="P323" i="2"/>
  <c r="Q323" i="2" s="1"/>
  <c r="AA323" i="2" s="1"/>
  <c r="P389" i="2"/>
  <c r="Q389" i="2" s="1"/>
  <c r="AA389" i="2" s="1"/>
  <c r="P355" i="2"/>
  <c r="Q355" i="2" s="1"/>
  <c r="AA355" i="2" s="1"/>
  <c r="P340" i="2"/>
  <c r="Q340" i="2" s="1"/>
  <c r="AA340" i="2" s="1"/>
  <c r="Q406" i="2"/>
  <c r="AA406" i="2" s="1"/>
  <c r="P366" i="2"/>
  <c r="Q366" i="2" s="1"/>
  <c r="AA366" i="2" s="1"/>
  <c r="P367" i="2"/>
  <c r="Q367" i="2" s="1"/>
  <c r="AA367" i="2" s="1"/>
  <c r="P452" i="2"/>
  <c r="Q452" i="2" s="1"/>
  <c r="AA452" i="2" s="1"/>
  <c r="P427" i="2"/>
  <c r="O427" i="2"/>
  <c r="Q449" i="2"/>
  <c r="AA449" i="2" s="1"/>
  <c r="O442" i="2"/>
  <c r="P442" i="2"/>
  <c r="P463" i="2"/>
  <c r="Q463" i="2" s="1"/>
  <c r="AA463" i="2" s="1"/>
  <c r="P559" i="2"/>
  <c r="Q559" i="2" s="1"/>
  <c r="AA559" i="2" s="1"/>
  <c r="P563" i="2"/>
  <c r="Q563" i="2" s="1"/>
  <c r="AA563" i="2" s="1"/>
  <c r="P533" i="2"/>
  <c r="O533" i="2"/>
  <c r="P497" i="2"/>
  <c r="Q497" i="2" s="1"/>
  <c r="AA497" i="2" s="1"/>
  <c r="P534" i="2"/>
  <c r="Q534" i="2" s="1"/>
  <c r="AA534" i="2" s="1"/>
  <c r="P519" i="2"/>
  <c r="Q519" i="2" s="1"/>
  <c r="AA519" i="2" s="1"/>
  <c r="P540" i="2"/>
  <c r="Q540" i="2" s="1"/>
  <c r="AA540" i="2" s="1"/>
  <c r="P448" i="2"/>
  <c r="Q448" i="2" s="1"/>
  <c r="AA448" i="2" s="1"/>
  <c r="P505" i="2"/>
  <c r="P548" i="2"/>
  <c r="Q548" i="2" s="1"/>
  <c r="AA548" i="2" s="1"/>
  <c r="O575" i="2"/>
  <c r="P575" i="2"/>
  <c r="P560" i="2"/>
  <c r="Q560" i="2" s="1"/>
  <c r="AA560" i="2" s="1"/>
  <c r="P568" i="2"/>
  <c r="Q568" i="2" s="1"/>
  <c r="AA568" i="2" s="1"/>
  <c r="O590" i="2"/>
  <c r="P590" i="2"/>
  <c r="P642" i="2"/>
  <c r="Q642" i="2" s="1"/>
  <c r="AA642" i="2" s="1"/>
  <c r="P552" i="2"/>
  <c r="Q552" i="2" s="1"/>
  <c r="AA552" i="2" s="1"/>
  <c r="P612" i="2"/>
  <c r="Q612" i="2" s="1"/>
  <c r="AA612" i="2" s="1"/>
  <c r="O649" i="2"/>
  <c r="P649" i="2"/>
  <c r="O605" i="2"/>
  <c r="P605" i="2"/>
  <c r="P657" i="2"/>
  <c r="O657" i="2"/>
  <c r="P695" i="2"/>
  <c r="O695" i="2"/>
  <c r="O585" i="2"/>
  <c r="P585" i="2"/>
  <c r="P613" i="2"/>
  <c r="Q613" i="2" s="1"/>
  <c r="AA613" i="2" s="1"/>
  <c r="P674" i="2"/>
  <c r="O674" i="2"/>
  <c r="O606" i="2"/>
  <c r="P606" i="2"/>
  <c r="P692" i="2"/>
  <c r="Q692" i="2" s="1"/>
  <c r="AA692" i="2" s="1"/>
  <c r="Z725" i="2"/>
  <c r="P737" i="2"/>
  <c r="O737" i="2"/>
  <c r="P748" i="2"/>
  <c r="Q748" i="2" s="1"/>
  <c r="AA748" i="2" s="1"/>
  <c r="P743" i="2"/>
  <c r="P759" i="2"/>
  <c r="P825" i="2"/>
  <c r="Q825" i="2" s="1"/>
  <c r="AA825" i="2" s="1"/>
  <c r="P740" i="2"/>
  <c r="O740" i="2"/>
  <c r="P939" i="2"/>
  <c r="Q939" i="2" s="1"/>
  <c r="AA939" i="2" s="1"/>
  <c r="P789" i="2"/>
  <c r="Q789" i="2" s="1"/>
  <c r="AA789" i="2" s="1"/>
  <c r="O852" i="2"/>
  <c r="P852" i="2"/>
  <c r="P859" i="2"/>
  <c r="Q859" i="2" s="1"/>
  <c r="AA859" i="2" s="1"/>
  <c r="P912" i="2"/>
  <c r="P768" i="2"/>
  <c r="Q768" i="2" s="1"/>
  <c r="AA768" i="2" s="1"/>
  <c r="P899" i="2"/>
  <c r="Q899" i="2" s="1"/>
  <c r="AA899" i="2" s="1"/>
  <c r="P1004" i="2"/>
  <c r="Q1004" i="2" s="1"/>
  <c r="AA1004" i="2" s="1"/>
  <c r="O871" i="2"/>
  <c r="P871" i="2"/>
  <c r="O886" i="2"/>
  <c r="P886" i="2"/>
  <c r="P841" i="2"/>
  <c r="O841" i="2"/>
  <c r="P870" i="2"/>
  <c r="Q870" i="2" s="1"/>
  <c r="AA870" i="2" s="1"/>
  <c r="P821" i="2"/>
  <c r="Q821" i="2" s="1"/>
  <c r="AA821" i="2" s="1"/>
  <c r="O905" i="2"/>
  <c r="P905" i="2"/>
  <c r="P996" i="2"/>
  <c r="Q996" i="2" s="1"/>
  <c r="AA996" i="2" s="1"/>
  <c r="P804" i="2"/>
  <c r="Q804" i="2" s="1"/>
  <c r="AA804" i="2" s="1"/>
  <c r="Z824" i="2"/>
  <c r="N852" i="2"/>
  <c r="O918" i="2"/>
  <c r="P918" i="2"/>
  <c r="P945" i="2"/>
  <c r="Q945" i="2" s="1"/>
  <c r="AA945" i="2" s="1"/>
  <c r="P997" i="2"/>
  <c r="Q997" i="2" s="1"/>
  <c r="AA997" i="2" s="1"/>
  <c r="P1038" i="2"/>
  <c r="Q1038" i="2" s="1"/>
  <c r="AA1038" i="2" s="1"/>
  <c r="P824" i="2"/>
  <c r="Q824" i="2" s="1"/>
  <c r="P977" i="2"/>
  <c r="Q977" i="2" s="1"/>
  <c r="AA977" i="2" s="1"/>
  <c r="P1003" i="2"/>
  <c r="O1003" i="2"/>
  <c r="P874" i="2"/>
  <c r="O874" i="2"/>
  <c r="P1054" i="2"/>
  <c r="P1138" i="2"/>
  <c r="Q1138" i="2" s="1"/>
  <c r="AA1138" i="2" s="1"/>
  <c r="P1036" i="2"/>
  <c r="Q1036" i="2" s="1"/>
  <c r="AA1036" i="2" s="1"/>
  <c r="P1085" i="2"/>
  <c r="Q1085" i="2" s="1"/>
  <c r="AA1085" i="2" s="1"/>
  <c r="P1132" i="2"/>
  <c r="Q1132" i="2" s="1"/>
  <c r="AA1132" i="2" s="1"/>
  <c r="P1178" i="2"/>
  <c r="Q1178" i="2" s="1"/>
  <c r="AA1178" i="2" s="1"/>
  <c r="P963" i="2"/>
  <c r="Q963" i="2" s="1"/>
  <c r="AA963" i="2" s="1"/>
  <c r="P952" i="2"/>
  <c r="Q952" i="2" s="1"/>
  <c r="AA952" i="2" s="1"/>
  <c r="P1061" i="2"/>
  <c r="Q1061" i="2" s="1"/>
  <c r="AA1061" i="2" s="1"/>
  <c r="O969" i="2"/>
  <c r="P969" i="2"/>
  <c r="P976" i="2"/>
  <c r="Q976" i="2" s="1"/>
  <c r="AA976" i="2" s="1"/>
  <c r="P1049" i="2"/>
  <c r="O1049" i="2"/>
  <c r="P1029" i="2"/>
  <c r="Q1029" i="2" s="1"/>
  <c r="AA1029" i="2" s="1"/>
  <c r="P1009" i="2"/>
  <c r="Q1009" i="2" s="1"/>
  <c r="AA1009" i="2" s="1"/>
  <c r="P1017" i="2"/>
  <c r="Q1017" i="2" s="1"/>
  <c r="AA1017" i="2" s="1"/>
  <c r="P1059" i="2"/>
  <c r="Q1059" i="2" s="1"/>
  <c r="AA1059" i="2" s="1"/>
  <c r="O1075" i="2"/>
  <c r="P1075" i="2"/>
  <c r="O1011" i="2"/>
  <c r="P1011" i="2"/>
  <c r="P1046" i="2"/>
  <c r="Q1046" i="2" s="1"/>
  <c r="AA1046" i="2" s="1"/>
  <c r="O1002" i="2"/>
  <c r="P1002" i="2"/>
  <c r="P961" i="2"/>
  <c r="Q961" i="2" s="1"/>
  <c r="AA961" i="2" s="1"/>
  <c r="P1107" i="2"/>
  <c r="Q1107" i="2" s="1"/>
  <c r="AA1107" i="2" s="1"/>
  <c r="O1125" i="2"/>
  <c r="P1125" i="2"/>
  <c r="P1205" i="2"/>
  <c r="Q1205" i="2" s="1"/>
  <c r="AA1205" i="2" s="1"/>
  <c r="P1124" i="2"/>
  <c r="O1124" i="2"/>
  <c r="O1201" i="2"/>
  <c r="P1201" i="2"/>
  <c r="O1171" i="2"/>
  <c r="P1171" i="2"/>
  <c r="P1202" i="2"/>
  <c r="O1202" i="2"/>
  <c r="P1064" i="2"/>
  <c r="Q1064" i="2" s="1"/>
  <c r="AA1064" i="2" s="1"/>
  <c r="O1099" i="2"/>
  <c r="P1099" i="2"/>
  <c r="P1126" i="2"/>
  <c r="Q1126" i="2" s="1"/>
  <c r="AA1126" i="2" s="1"/>
  <c r="P1183" i="2"/>
  <c r="O1183" i="2"/>
  <c r="O1243" i="2"/>
  <c r="P1243" i="2"/>
  <c r="P1224" i="2"/>
  <c r="Q1224" i="2" s="1"/>
  <c r="AA1224" i="2" s="1"/>
  <c r="P1325" i="2"/>
  <c r="Q1325" i="2" s="1"/>
  <c r="AA1325" i="2" s="1"/>
  <c r="P1373" i="2"/>
  <c r="Q1373" i="2" s="1"/>
  <c r="AA1373" i="2" s="1"/>
  <c r="P1326" i="2"/>
  <c r="P1279" i="2"/>
  <c r="Q1279" i="2" s="1"/>
  <c r="AA1279" i="2" s="1"/>
  <c r="O1384" i="2"/>
  <c r="P1384" i="2"/>
  <c r="O1244" i="2"/>
  <c r="P1244" i="2"/>
  <c r="P1234" i="2"/>
  <c r="Q1234" i="2" s="1"/>
  <c r="AA1234" i="2" s="1"/>
  <c r="P1322" i="2"/>
  <c r="Q1322" i="2" s="1"/>
  <c r="AA1322" i="2" s="1"/>
  <c r="P1364" i="2"/>
  <c r="Q1364" i="2" s="1"/>
  <c r="AA1364" i="2" s="1"/>
  <c r="P1248" i="2"/>
  <c r="O1248" i="2"/>
  <c r="P1258" i="2"/>
  <c r="O1258" i="2"/>
  <c r="P1381" i="2"/>
  <c r="O1381" i="2"/>
  <c r="P1468" i="2"/>
  <c r="Q1468" i="2" s="1"/>
  <c r="AA1468" i="2" s="1"/>
  <c r="P1526" i="2"/>
  <c r="O1526" i="2"/>
  <c r="P1552" i="2"/>
  <c r="Q1552" i="2" s="1"/>
  <c r="AA1552" i="2" s="1"/>
  <c r="O1283" i="2"/>
  <c r="P1283" i="2"/>
  <c r="Q1538" i="2"/>
  <c r="AA1538" i="2" s="1"/>
  <c r="P1434" i="2"/>
  <c r="Q1434" i="2" s="1"/>
  <c r="AA1434" i="2" s="1"/>
  <c r="P1478" i="2"/>
  <c r="Q1478" i="2" s="1"/>
  <c r="AA1478" i="2" s="1"/>
  <c r="P1625" i="2"/>
  <c r="Q1625" i="2" s="1"/>
  <c r="AA1625" i="2" s="1"/>
  <c r="P1414" i="2"/>
  <c r="Q1414" i="2" s="1"/>
  <c r="AA1414" i="2" s="1"/>
  <c r="P1472" i="2"/>
  <c r="Q1472" i="2" s="1"/>
  <c r="AA1472" i="2" s="1"/>
  <c r="O1491" i="2"/>
  <c r="P1491" i="2"/>
  <c r="P1355" i="2"/>
  <c r="Q1355" i="2" s="1"/>
  <c r="AA1355" i="2" s="1"/>
  <c r="P1389" i="2"/>
  <c r="Q1389" i="2" s="1"/>
  <c r="AA1389" i="2" s="1"/>
  <c r="P1438" i="2"/>
  <c r="O1438" i="2"/>
  <c r="P1344" i="2"/>
  <c r="Q1344" i="2" s="1"/>
  <c r="AA1344" i="2" s="1"/>
  <c r="P1453" i="2"/>
  <c r="Q1453" i="2" s="1"/>
  <c r="AA1453" i="2" s="1"/>
  <c r="P1525" i="2"/>
  <c r="Q1525" i="2" s="1"/>
  <c r="AA1525" i="2" s="1"/>
  <c r="O1710" i="2"/>
  <c r="P1710" i="2"/>
  <c r="P1795" i="2"/>
  <c r="Q1795" i="2" s="1"/>
  <c r="AA1795" i="2" s="1"/>
  <c r="O1543" i="2"/>
  <c r="P1543" i="2"/>
  <c r="P1703" i="2"/>
  <c r="Q1703" i="2" s="1"/>
  <c r="AA1703" i="2" s="1"/>
  <c r="P1757" i="2"/>
  <c r="Q1757" i="2" s="1"/>
  <c r="AA1757" i="2" s="1"/>
  <c r="P1771" i="2"/>
  <c r="O1771" i="2"/>
  <c r="P1490" i="2"/>
  <c r="O1490" i="2"/>
  <c r="O1510" i="2"/>
  <c r="P1510" i="2"/>
  <c r="P1547" i="2"/>
  <c r="O1547" i="2"/>
  <c r="P1612" i="2"/>
  <c r="Q1612" i="2" s="1"/>
  <c r="AA1612" i="2" s="1"/>
  <c r="P1647" i="2"/>
  <c r="Q1647" i="2" s="1"/>
  <c r="AA1647" i="2" s="1"/>
  <c r="Z1432" i="2"/>
  <c r="O1467" i="2"/>
  <c r="P1467" i="2"/>
  <c r="P1621" i="2"/>
  <c r="Q1621" i="2" s="1"/>
  <c r="AA1621" i="2" s="1"/>
  <c r="P1691" i="2"/>
  <c r="Q1691" i="2" s="1"/>
  <c r="AA1691" i="2" s="1"/>
  <c r="O1562" i="2"/>
  <c r="P1562" i="2"/>
  <c r="P1572" i="2"/>
  <c r="Q1572" i="2" s="1"/>
  <c r="AA1572" i="2" s="1"/>
  <c r="P1651" i="2"/>
  <c r="Q1651" i="2" s="1"/>
  <c r="AA1651" i="2" s="1"/>
  <c r="O1417" i="2"/>
  <c r="P1417" i="2"/>
  <c r="P1522" i="2"/>
  <c r="Q1522" i="2" s="1"/>
  <c r="AA1522" i="2" s="1"/>
  <c r="P1586" i="2"/>
  <c r="Q1586" i="2" s="1"/>
  <c r="AA1586" i="2" s="1"/>
  <c r="P1602" i="2"/>
  <c r="Q1602" i="2" s="1"/>
  <c r="AA1602" i="2" s="1"/>
  <c r="O1673" i="2"/>
  <c r="P1673" i="2"/>
  <c r="P1493" i="2"/>
  <c r="Q1493" i="2" s="1"/>
  <c r="AA1493" i="2" s="1"/>
  <c r="O1637" i="2"/>
  <c r="P1637" i="2"/>
  <c r="O1464" i="2"/>
  <c r="P1464" i="2"/>
  <c r="P1754" i="2"/>
  <c r="Q1754" i="2" s="1"/>
  <c r="AA1754" i="2" s="1"/>
  <c r="P1582" i="2"/>
  <c r="O1582" i="2"/>
  <c r="Z1700" i="2"/>
  <c r="P1878" i="2"/>
  <c r="Q1878" i="2" s="1"/>
  <c r="AA1878" i="2" s="1"/>
  <c r="P1942" i="2"/>
  <c r="Q1942" i="2" s="1"/>
  <c r="AA1942" i="2" s="1"/>
  <c r="P1653" i="2"/>
  <c r="Q1653" i="2" s="1"/>
  <c r="AA1653" i="2" s="1"/>
  <c r="O1618" i="2"/>
  <c r="P1618" i="2"/>
  <c r="P1759" i="2"/>
  <c r="Q1759" i="2" s="1"/>
  <c r="AA1759" i="2" s="1"/>
  <c r="P1789" i="2"/>
  <c r="O1789" i="2"/>
  <c r="P1880" i="2"/>
  <c r="Q1880" i="2" s="1"/>
  <c r="AA1880" i="2" s="1"/>
  <c r="P1923" i="2"/>
  <c r="Q1923" i="2" s="1"/>
  <c r="AA1923" i="2" s="1"/>
  <c r="P2026" i="2"/>
  <c r="Q2026" i="2" s="1"/>
  <c r="AA2026" i="2" s="1"/>
  <c r="P1994" i="2"/>
  <c r="Q1994" i="2" s="1"/>
  <c r="AA1994" i="2" s="1"/>
  <c r="P2059" i="2"/>
  <c r="Q2059" i="2" s="1"/>
  <c r="AA2059" i="2" s="1"/>
  <c r="P1744" i="2"/>
  <c r="Q1744" i="2" s="1"/>
  <c r="P1870" i="2"/>
  <c r="O1870" i="2"/>
  <c r="P1738" i="2"/>
  <c r="Q1738" i="2" s="1"/>
  <c r="AA1738" i="2" s="1"/>
  <c r="P1863" i="2"/>
  <c r="Q1863" i="2" s="1"/>
  <c r="AA1863" i="2" s="1"/>
  <c r="P1847" i="2"/>
  <c r="Q1847" i="2" s="1"/>
  <c r="AA1847" i="2" s="1"/>
  <c r="P1791" i="2"/>
  <c r="Q1791" i="2" s="1"/>
  <c r="AA1791" i="2" s="1"/>
  <c r="P1828" i="2"/>
  <c r="Q1828" i="2" s="1"/>
  <c r="AA1828" i="2" s="1"/>
  <c r="Q1835" i="2"/>
  <c r="AA1835" i="2" s="1"/>
  <c r="P1861" i="2"/>
  <c r="O1861" i="2"/>
  <c r="P1896" i="2"/>
  <c r="O1840" i="2"/>
  <c r="P1840" i="2"/>
  <c r="P2043" i="2"/>
  <c r="Q2043" i="2" s="1"/>
  <c r="AA2043" i="2" s="1"/>
  <c r="P2069" i="2"/>
  <c r="O2069" i="2"/>
  <c r="O1893" i="2"/>
  <c r="P1893" i="2"/>
  <c r="O2049" i="2"/>
  <c r="P2049" i="2"/>
  <c r="P1931" i="2"/>
  <c r="O1931" i="2"/>
  <c r="O2220" i="2"/>
  <c r="P2220" i="2"/>
  <c r="P1920" i="2"/>
  <c r="Q1920" i="2" s="1"/>
  <c r="AA1920" i="2" s="1"/>
  <c r="P2168" i="2"/>
  <c r="Q2168" i="2" s="1"/>
  <c r="AA2168" i="2" s="1"/>
  <c r="P2204" i="2"/>
  <c r="Q2204" i="2" s="1"/>
  <c r="AA2204" i="2" s="1"/>
  <c r="P2186" i="2"/>
  <c r="Q2186" i="2" s="1"/>
  <c r="AA2186" i="2" s="1"/>
  <c r="O2072" i="2"/>
  <c r="P2072" i="2"/>
  <c r="P2081" i="2"/>
  <c r="O2081" i="2"/>
  <c r="P2194" i="2"/>
  <c r="Q2194" i="2" s="1"/>
  <c r="AA2194" i="2" s="1"/>
  <c r="P2427" i="2"/>
  <c r="Q2427" i="2" s="1"/>
  <c r="AA2427" i="2" s="1"/>
  <c r="P2555" i="2"/>
  <c r="Q2555" i="2" s="1"/>
  <c r="AA2555" i="2" s="1"/>
  <c r="P2663" i="2"/>
  <c r="Q2663" i="2" s="1"/>
  <c r="AA2663" i="2" s="1"/>
  <c r="O2203" i="2"/>
  <c r="P2203" i="2"/>
  <c r="P2337" i="2"/>
  <c r="P2131" i="2"/>
  <c r="Q2131" i="2" s="1"/>
  <c r="AA2131" i="2" s="1"/>
  <c r="P2224" i="2"/>
  <c r="O2224" i="2"/>
  <c r="P2306" i="2"/>
  <c r="Q2306" i="2" s="1"/>
  <c r="AA2306" i="2" s="1"/>
  <c r="P2302" i="2"/>
  <c r="Q2302" i="2" s="1"/>
  <c r="AA2302" i="2" s="1"/>
  <c r="P2376" i="2"/>
  <c r="P2623" i="2"/>
  <c r="Q2623" i="2" s="1"/>
  <c r="AA2623" i="2" s="1"/>
  <c r="P2215" i="2"/>
  <c r="O2215" i="2"/>
  <c r="O2474" i="2"/>
  <c r="P2474" i="2"/>
  <c r="P2666" i="2"/>
  <c r="Q2666" i="2" s="1"/>
  <c r="AA2666" i="2" s="1"/>
  <c r="P2234" i="2"/>
  <c r="O2234" i="2"/>
  <c r="P2283" i="2"/>
  <c r="Q2283" i="2" s="1"/>
  <c r="AA2283" i="2" s="1"/>
  <c r="O2315" i="2"/>
  <c r="P2315" i="2"/>
  <c r="O2346" i="2"/>
  <c r="P2346" i="2"/>
  <c r="P2352" i="2"/>
  <c r="Q2352" i="2" s="1"/>
  <c r="AA2352" i="2" s="1"/>
  <c r="P2040" i="2"/>
  <c r="O2040" i="2"/>
  <c r="P2099" i="2"/>
  <c r="Q2099" i="2" s="1"/>
  <c r="AA2099" i="2" s="1"/>
  <c r="Z2187" i="2"/>
  <c r="P2242" i="2"/>
  <c r="O2242" i="2"/>
  <c r="P2492" i="2"/>
  <c r="Q2492" i="2" s="1"/>
  <c r="AA2492" i="2" s="1"/>
  <c r="P2216" i="2"/>
  <c r="Q2216" i="2" s="1"/>
  <c r="AA2216" i="2" s="1"/>
  <c r="P2357" i="2"/>
  <c r="Q2357" i="2" s="1"/>
  <c r="AA2357" i="2" s="1"/>
  <c r="O2374" i="2"/>
  <c r="P2374" i="2"/>
  <c r="P2597" i="2"/>
  <c r="Q2597" i="2" s="1"/>
  <c r="AA2597" i="2" s="1"/>
  <c r="O2223" i="2"/>
  <c r="P2223" i="2"/>
  <c r="O2339" i="2"/>
  <c r="P2339" i="2"/>
  <c r="P2414" i="2"/>
  <c r="O2414" i="2"/>
  <c r="P2540" i="2"/>
  <c r="Q2540" i="2" s="1"/>
  <c r="AA2540" i="2" s="1"/>
  <c r="O2789" i="2"/>
  <c r="P2789" i="2"/>
  <c r="P2826" i="2"/>
  <c r="Q2826" i="2" s="1"/>
  <c r="AA2826" i="2" s="1"/>
  <c r="P2294" i="2"/>
  <c r="Q2294" i="2" s="1"/>
  <c r="AA2294" i="2" s="1"/>
  <c r="P2387" i="2"/>
  <c r="Q2387" i="2" s="1"/>
  <c r="AA2387" i="2" s="1"/>
  <c r="P2593" i="2"/>
  <c r="O2593" i="2"/>
  <c r="P2752" i="2"/>
  <c r="Q2752" i="2" s="1"/>
  <c r="AA2752" i="2" s="1"/>
  <c r="O2386" i="2"/>
  <c r="P2386" i="2"/>
  <c r="P2455" i="2"/>
  <c r="O2455" i="2"/>
  <c r="P2579" i="2"/>
  <c r="Q2579" i="2" s="1"/>
  <c r="AA2579" i="2" s="1"/>
  <c r="Q2612" i="2"/>
  <c r="AA2612" i="2" s="1"/>
  <c r="P2499" i="2"/>
  <c r="Q2499" i="2" s="1"/>
  <c r="AA2499" i="2" s="1"/>
  <c r="P2783" i="2"/>
  <c r="Q2783" i="2" s="1"/>
  <c r="AA2783" i="2" s="1"/>
  <c r="P2872" i="2"/>
  <c r="Q2872" i="2" s="1"/>
  <c r="AA2872" i="2" s="1"/>
  <c r="P2905" i="2"/>
  <c r="Q2905" i="2" s="1"/>
  <c r="AA2905" i="2" s="1"/>
  <c r="P2377" i="2"/>
  <c r="Q2377" i="2" s="1"/>
  <c r="AA2377" i="2" s="1"/>
  <c r="P3128" i="2"/>
  <c r="Q3128" i="2" s="1"/>
  <c r="AA3128" i="2" s="1"/>
  <c r="P2524" i="2"/>
  <c r="Q2524" i="2" s="1"/>
  <c r="AA2524" i="2" s="1"/>
  <c r="P2558" i="2"/>
  <c r="Q2558" i="2" s="1"/>
  <c r="AA2558" i="2" s="1"/>
  <c r="P2680" i="2"/>
  <c r="Q2680" i="2" s="1"/>
  <c r="AA2680" i="2" s="1"/>
  <c r="P2698" i="2"/>
  <c r="Q2698" i="2" s="1"/>
  <c r="AA2698" i="2" s="1"/>
  <c r="P2545" i="2"/>
  <c r="Q2545" i="2" s="1"/>
  <c r="AA2545" i="2" s="1"/>
  <c r="P2638" i="2"/>
  <c r="O2638" i="2"/>
  <c r="P2657" i="2"/>
  <c r="O2657" i="2"/>
  <c r="P2687" i="2"/>
  <c r="O2687" i="2"/>
  <c r="P2956" i="2"/>
  <c r="O2956" i="2"/>
  <c r="P3115" i="2"/>
  <c r="O3115" i="2"/>
  <c r="O3332" i="2"/>
  <c r="P3332" i="2"/>
  <c r="O2669" i="2"/>
  <c r="P2669" i="2"/>
  <c r="P2742" i="2"/>
  <c r="Q2742" i="2" s="1"/>
  <c r="AA2742" i="2" s="1"/>
  <c r="P2822" i="2"/>
  <c r="Q2822" i="2" s="1"/>
  <c r="AA2822" i="2" s="1"/>
  <c r="P2957" i="2"/>
  <c r="Q2957" i="2" s="1"/>
  <c r="AA2957" i="2" s="1"/>
  <c r="P3281" i="2"/>
  <c r="Q3281" i="2" s="1"/>
  <c r="AA3281" i="2" s="1"/>
  <c r="P2529" i="2"/>
  <c r="O2529" i="2"/>
  <c r="P2584" i="2"/>
  <c r="Q2584" i="2" s="1"/>
  <c r="AA2584" i="2" s="1"/>
  <c r="P2606" i="2"/>
  <c r="O2606" i="2"/>
  <c r="P2696" i="2"/>
  <c r="Q2696" i="2" s="1"/>
  <c r="AA2696" i="2" s="1"/>
  <c r="P2716" i="2"/>
  <c r="Q2716" i="2" s="1"/>
  <c r="AA2716" i="2" s="1"/>
  <c r="P2788" i="2"/>
  <c r="Q2788" i="2" s="1"/>
  <c r="AA2788" i="2" s="1"/>
  <c r="P2594" i="2"/>
  <c r="Q2594" i="2" s="1"/>
  <c r="AA2594" i="2" s="1"/>
  <c r="O2594" i="2"/>
  <c r="P2750" i="2"/>
  <c r="O2750" i="2"/>
  <c r="O2442" i="2"/>
  <c r="P2442" i="2"/>
  <c r="P2746" i="2"/>
  <c r="O2746" i="2"/>
  <c r="P2892" i="2"/>
  <c r="Q2892" i="2" s="1"/>
  <c r="AA2892" i="2" s="1"/>
  <c r="P2526" i="2"/>
  <c r="Q2526" i="2" s="1"/>
  <c r="Q2764" i="2"/>
  <c r="AA2764" i="2" s="1"/>
  <c r="P2895" i="2"/>
  <c r="Q2895" i="2" s="1"/>
  <c r="AA2895" i="2" s="1"/>
  <c r="P2929" i="2"/>
  <c r="Q2929" i="2" s="1"/>
  <c r="AA2929" i="2" s="1"/>
  <c r="Q2976" i="2"/>
  <c r="AA2976" i="2" s="1"/>
  <c r="P3041" i="2"/>
  <c r="P3160" i="2"/>
  <c r="Q3160" i="2" s="1"/>
  <c r="AA3160" i="2" s="1"/>
  <c r="P2753" i="2"/>
  <c r="O2753" i="2"/>
  <c r="O2925" i="2"/>
  <c r="P2925" i="2"/>
  <c r="O3014" i="2"/>
  <c r="P3014" i="2"/>
  <c r="P3444" i="2"/>
  <c r="Q3444" i="2" s="1"/>
  <c r="AA3444" i="2" s="1"/>
  <c r="P3196" i="2"/>
  <c r="Q3196" i="2" s="1"/>
  <c r="AA3196" i="2" s="1"/>
  <c r="P2910" i="2"/>
  <c r="Q2910" i="2" s="1"/>
  <c r="AA2910" i="2" s="1"/>
  <c r="P2724" i="2"/>
  <c r="Q2724" i="2" s="1"/>
  <c r="AA2724" i="2" s="1"/>
  <c r="P2758" i="2"/>
  <c r="Q2758" i="2" s="1"/>
  <c r="AA2758" i="2" s="1"/>
  <c r="P2814" i="2"/>
  <c r="Q2814" i="2" s="1"/>
  <c r="AA2814" i="2" s="1"/>
  <c r="P2890" i="2"/>
  <c r="Q2890" i="2" s="1"/>
  <c r="AA2890" i="2" s="1"/>
  <c r="P2984" i="2"/>
  <c r="Q2984" i="2" s="1"/>
  <c r="AA2984" i="2" s="1"/>
  <c r="P2995" i="2"/>
  <c r="O2995" i="2"/>
  <c r="O3271" i="2"/>
  <c r="P3271" i="2"/>
  <c r="P3394" i="2"/>
  <c r="Q3394" i="2" s="1"/>
  <c r="AA3394" i="2" s="1"/>
  <c r="P3523" i="2"/>
  <c r="Q3523" i="2" s="1"/>
  <c r="AA3523" i="2" s="1"/>
  <c r="O3718" i="2"/>
  <c r="P3718" i="2"/>
  <c r="O3765" i="2"/>
  <c r="P3765" i="2"/>
  <c r="P3201" i="2"/>
  <c r="Q3201" i="2" s="1"/>
  <c r="AA3201" i="2" s="1"/>
  <c r="P3351" i="2"/>
  <c r="Q3351" i="2" s="1"/>
  <c r="AA3351" i="2" s="1"/>
  <c r="P3209" i="2"/>
  <c r="O3209" i="2"/>
  <c r="O3231" i="2"/>
  <c r="P3231" i="2"/>
  <c r="P3283" i="2"/>
  <c r="Q3283" i="2" s="1"/>
  <c r="AA3283" i="2" s="1"/>
  <c r="P3384" i="2"/>
  <c r="Q3384" i="2" s="1"/>
  <c r="AA3384" i="2" s="1"/>
  <c r="P3464" i="2"/>
  <c r="Q3464" i="2" s="1"/>
  <c r="AA3464" i="2" s="1"/>
  <c r="P3533" i="2"/>
  <c r="Q3533" i="2" s="1"/>
  <c r="AA3533" i="2" s="1"/>
  <c r="O3590" i="2"/>
  <c r="P3590" i="2"/>
  <c r="P3492" i="2"/>
  <c r="Q3492" i="2" s="1"/>
  <c r="AA3492" i="2" s="1"/>
  <c r="O3073" i="2"/>
  <c r="P3073" i="2"/>
  <c r="P2683" i="2"/>
  <c r="Q2683" i="2" s="1"/>
  <c r="AA2683" i="2" s="1"/>
  <c r="P2756" i="2"/>
  <c r="Q2756" i="2" s="1"/>
  <c r="AA2756" i="2" s="1"/>
  <c r="P2992" i="2"/>
  <c r="Q2992" i="2" s="1"/>
  <c r="AA2992" i="2" s="1"/>
  <c r="P3129" i="2"/>
  <c r="Q3129" i="2" s="1"/>
  <c r="AA3129" i="2" s="1"/>
  <c r="P3334" i="2"/>
  <c r="Q3334" i="2" s="1"/>
  <c r="AA3334" i="2" s="1"/>
  <c r="O3569" i="2"/>
  <c r="P3569" i="2"/>
  <c r="P3705" i="2"/>
  <c r="Q3705" i="2" s="1"/>
  <c r="AA3705" i="2" s="1"/>
  <c r="O3774" i="2"/>
  <c r="P3774" i="2"/>
  <c r="P3242" i="2"/>
  <c r="Q3242" i="2" s="1"/>
  <c r="AA3242" i="2" s="1"/>
  <c r="P2859" i="2"/>
  <c r="Q2859" i="2" s="1"/>
  <c r="AA2859" i="2" s="1"/>
  <c r="P2916" i="2"/>
  <c r="Q2916" i="2" s="1"/>
  <c r="AA2916" i="2" s="1"/>
  <c r="P3017" i="2"/>
  <c r="Q3017" i="2" s="1"/>
  <c r="AA3017" i="2" s="1"/>
  <c r="O3079" i="2"/>
  <c r="P3079" i="2"/>
  <c r="O3247" i="2"/>
  <c r="P3247" i="2"/>
  <c r="O3346" i="2"/>
  <c r="P3346" i="2"/>
  <c r="P3406" i="2"/>
  <c r="Q3406" i="2" s="1"/>
  <c r="AA3406" i="2" s="1"/>
  <c r="P3470" i="2"/>
  <c r="Q3470" i="2" s="1"/>
  <c r="AA3470" i="2" s="1"/>
  <c r="O3526" i="2"/>
  <c r="P3526" i="2"/>
  <c r="P3541" i="2"/>
  <c r="Q3541" i="2" s="1"/>
  <c r="AA3541" i="2" s="1"/>
  <c r="P3667" i="2"/>
  <c r="Q3667" i="2" s="1"/>
  <c r="AA3667" i="2" s="1"/>
  <c r="O2931" i="2"/>
  <c r="P2931" i="2"/>
  <c r="P2969" i="2"/>
  <c r="Q2969" i="2" s="1"/>
  <c r="AA2969" i="2" s="1"/>
  <c r="P3109" i="2"/>
  <c r="Q3109" i="2" s="1"/>
  <c r="AA3109" i="2" s="1"/>
  <c r="P3224" i="2"/>
  <c r="Q3224" i="2" s="1"/>
  <c r="AA3224" i="2" s="1"/>
  <c r="P3285" i="2"/>
  <c r="O3409" i="2"/>
  <c r="P3409" i="2"/>
  <c r="P3473" i="2"/>
  <c r="O3473" i="2"/>
  <c r="P3521" i="2"/>
  <c r="Q3521" i="2" s="1"/>
  <c r="AA3521" i="2" s="1"/>
  <c r="P3575" i="2"/>
  <c r="Q3575" i="2" s="1"/>
  <c r="AA3575" i="2" s="1"/>
  <c r="Q3591" i="2"/>
  <c r="AA3591" i="2" s="1"/>
  <c r="P3665" i="2"/>
  <c r="Q3665" i="2" s="1"/>
  <c r="AA3665" i="2" s="1"/>
  <c r="P3736" i="2"/>
  <c r="Q3736" i="2" s="1"/>
  <c r="AA3736" i="2" s="1"/>
  <c r="P3148" i="2"/>
  <c r="Q3148" i="2" s="1"/>
  <c r="AA3148" i="2" s="1"/>
  <c r="P3518" i="2"/>
  <c r="Q3518" i="2" s="1"/>
  <c r="AA3518" i="2" s="1"/>
  <c r="Q3660" i="2"/>
  <c r="AA3660" i="2" s="1"/>
  <c r="Q3756" i="2"/>
  <c r="AA3756" i="2" s="1"/>
  <c r="N3336" i="2"/>
  <c r="Q3336" i="2" s="1"/>
  <c r="AA3336" i="2" s="1"/>
  <c r="N3378" i="2"/>
  <c r="Q3378" i="2" s="1"/>
  <c r="AA3378" i="2" s="1"/>
  <c r="O2866" i="2"/>
  <c r="P2866" i="2"/>
  <c r="P3065" i="2"/>
  <c r="Q3065" i="2" s="1"/>
  <c r="AA3065" i="2" s="1"/>
  <c r="P3075" i="2"/>
  <c r="Q3075" i="2" s="1"/>
  <c r="AA3075" i="2" s="1"/>
  <c r="Q3259" i="2"/>
  <c r="AA3259" i="2" s="1"/>
  <c r="O3340" i="2"/>
  <c r="P3340" i="2"/>
  <c r="P3385" i="2"/>
  <c r="Q3385" i="2" s="1"/>
  <c r="AA3385" i="2" s="1"/>
  <c r="O3455" i="2"/>
  <c r="P3455" i="2"/>
  <c r="P3064" i="2"/>
  <c r="Q3064" i="2" s="1"/>
  <c r="AA3064" i="2" s="1"/>
  <c r="P3289" i="2"/>
  <c r="Q3289" i="2" s="1"/>
  <c r="AA3289" i="2" s="1"/>
  <c r="P3307" i="2"/>
  <c r="Q3307" i="2" s="1"/>
  <c r="AA3307" i="2" s="1"/>
  <c r="P3345" i="2"/>
  <c r="Q3345" i="2" s="1"/>
  <c r="AA3345" i="2" s="1"/>
  <c r="P3636" i="2"/>
  <c r="Q3636" i="2" s="1"/>
  <c r="AA3636" i="2" s="1"/>
  <c r="P3722" i="2"/>
  <c r="Q3722" i="2" s="1"/>
  <c r="AA3722" i="2" s="1"/>
  <c r="P3142" i="2"/>
  <c r="Q3142" i="2" s="1"/>
  <c r="AA3142" i="2" s="1"/>
  <c r="P3446" i="2"/>
  <c r="Q3446" i="2" s="1"/>
  <c r="AA3446" i="2" s="1"/>
  <c r="P3554" i="2"/>
  <c r="Q3554" i="2" s="1"/>
  <c r="AA3554" i="2" s="1"/>
  <c r="P3168" i="2"/>
  <c r="Q3168" i="2" s="1"/>
  <c r="AA3168" i="2" s="1"/>
  <c r="P3255" i="2"/>
  <c r="Q3255" i="2" s="1"/>
  <c r="AA3255" i="2" s="1"/>
  <c r="P3240" i="2"/>
  <c r="Q3240" i="2" s="1"/>
  <c r="AA3240" i="2" s="1"/>
  <c r="P3539" i="2"/>
  <c r="Q3539" i="2" s="1"/>
  <c r="AA3539" i="2" s="1"/>
  <c r="P3618" i="2"/>
  <c r="Q3618" i="2" s="1"/>
  <c r="AA3618" i="2" s="1"/>
  <c r="P3685" i="2"/>
  <c r="Q3685" i="2" s="1"/>
  <c r="AA3685" i="2" s="1"/>
  <c r="P3587" i="2"/>
  <c r="Q3587" i="2" s="1"/>
  <c r="AA3587" i="2" s="1"/>
  <c r="P3714" i="2"/>
  <c r="Q3714" i="2" s="1"/>
  <c r="AA3714" i="2" s="1"/>
  <c r="P3659" i="2"/>
  <c r="Q3659" i="2" s="1"/>
  <c r="AA3659" i="2" s="1"/>
  <c r="P3721" i="2"/>
  <c r="Q3721" i="2" s="1"/>
  <c r="AA3721" i="2" s="1"/>
  <c r="P3427" i="2"/>
  <c r="Q3427" i="2" s="1"/>
  <c r="AA3427" i="2" s="1"/>
  <c r="P3771" i="2"/>
  <c r="Q3771" i="2" s="1"/>
  <c r="AA3771" i="2" s="1"/>
  <c r="P50" i="2"/>
  <c r="O50" i="2"/>
  <c r="P52" i="2"/>
  <c r="Q52" i="2" s="1"/>
  <c r="AA52" i="2" s="1"/>
  <c r="P7" i="2"/>
  <c r="Q7" i="2" s="1"/>
  <c r="AA7" i="2" s="1"/>
  <c r="P25" i="2"/>
  <c r="Q25" i="2" s="1"/>
  <c r="AA25" i="2" s="1"/>
  <c r="O28" i="2"/>
  <c r="P28" i="2"/>
  <c r="O18" i="2"/>
  <c r="P18" i="2"/>
  <c r="P163" i="2"/>
  <c r="Q163" i="2" s="1"/>
  <c r="AA163" i="2" s="1"/>
  <c r="P177" i="2"/>
  <c r="Q177" i="2" s="1"/>
  <c r="AA177" i="2" s="1"/>
  <c r="P199" i="2"/>
  <c r="Q199" i="2" s="1"/>
  <c r="AA199" i="2" s="1"/>
  <c r="P238" i="2"/>
  <c r="Q238" i="2" s="1"/>
  <c r="AA238" i="2" s="1"/>
  <c r="O261" i="2"/>
  <c r="P261" i="2"/>
  <c r="P332" i="2"/>
  <c r="Q332" i="2" s="1"/>
  <c r="AA332" i="2" s="1"/>
  <c r="O10" i="2"/>
  <c r="P10" i="2"/>
  <c r="P39" i="2"/>
  <c r="Q39" i="2" s="1"/>
  <c r="AA39" i="2" s="1"/>
  <c r="P24" i="2"/>
  <c r="Q24" i="2" s="1"/>
  <c r="AA24" i="2" s="1"/>
  <c r="P38" i="2"/>
  <c r="Q38" i="2" s="1"/>
  <c r="AA38" i="2" s="1"/>
  <c r="P14" i="2"/>
  <c r="Q14" i="2" s="1"/>
  <c r="AA14" i="2" s="1"/>
  <c r="P30" i="2"/>
  <c r="Q30" i="2" s="1"/>
  <c r="AA30" i="2" s="1"/>
  <c r="P33" i="2"/>
  <c r="Q33" i="2" s="1"/>
  <c r="AA33" i="2" s="1"/>
  <c r="P46" i="2"/>
  <c r="Q46" i="2" s="1"/>
  <c r="AA46" i="2" s="1"/>
  <c r="P48" i="2"/>
  <c r="Q48" i="2" s="1"/>
  <c r="AA48" i="2" s="1"/>
  <c r="P51" i="2"/>
  <c r="Q51" i="2" s="1"/>
  <c r="AA51" i="2" s="1"/>
  <c r="P66" i="2"/>
  <c r="Q66" i="2" s="1"/>
  <c r="AA66" i="2" s="1"/>
  <c r="P74" i="2"/>
  <c r="Q74" i="2" s="1"/>
  <c r="AA74" i="2" s="1"/>
  <c r="P87" i="2"/>
  <c r="Q87" i="2" s="1"/>
  <c r="AA87" i="2" s="1"/>
  <c r="P93" i="2"/>
  <c r="Q93" i="2" s="1"/>
  <c r="AA93" i="2" s="1"/>
  <c r="P96" i="2"/>
  <c r="Q96" i="2" s="1"/>
  <c r="AA96" i="2" s="1"/>
  <c r="P106" i="2"/>
  <c r="Q106" i="2" s="1"/>
  <c r="AA106" i="2" s="1"/>
  <c r="P114" i="2"/>
  <c r="Q114" i="2" s="1"/>
  <c r="AA114" i="2" s="1"/>
  <c r="P92" i="2"/>
  <c r="Q92" i="2" s="1"/>
  <c r="AA92" i="2" s="1"/>
  <c r="P77" i="2"/>
  <c r="Q77" i="2" s="1"/>
  <c r="AA77" i="2" s="1"/>
  <c r="P85" i="2"/>
  <c r="Q85" i="2" s="1"/>
  <c r="AA85" i="2" s="1"/>
  <c r="P111" i="2"/>
  <c r="Q111" i="2" s="1"/>
  <c r="P72" i="2"/>
  <c r="Q72" i="2" s="1"/>
  <c r="AA72" i="2" s="1"/>
  <c r="P80" i="2"/>
  <c r="Q80" i="2" s="1"/>
  <c r="AA80" i="2" s="1"/>
  <c r="P64" i="2"/>
  <c r="Q64" i="2" s="1"/>
  <c r="AA64" i="2" s="1"/>
  <c r="P138" i="2"/>
  <c r="Q138" i="2" s="1"/>
  <c r="AA138" i="2" s="1"/>
  <c r="P113" i="2"/>
  <c r="Q113" i="2" s="1"/>
  <c r="AA113" i="2" s="1"/>
  <c r="P145" i="2"/>
  <c r="Q145" i="2" s="1"/>
  <c r="AA145" i="2" s="1"/>
  <c r="P156" i="2"/>
  <c r="Q156" i="2" s="1"/>
  <c r="AA156" i="2" s="1"/>
  <c r="P142" i="2"/>
  <c r="Q142" i="2" s="1"/>
  <c r="AA142" i="2" s="1"/>
  <c r="P119" i="2"/>
  <c r="Q119" i="2" s="1"/>
  <c r="AA119" i="2" s="1"/>
  <c r="P135" i="2"/>
  <c r="Q135" i="2" s="1"/>
  <c r="AA135" i="2" s="1"/>
  <c r="P132" i="2"/>
  <c r="Q132" i="2" s="1"/>
  <c r="AA132" i="2" s="1"/>
  <c r="P127" i="2"/>
  <c r="Q127" i="2" s="1"/>
  <c r="AA127" i="2" s="1"/>
  <c r="P137" i="2"/>
  <c r="Q137" i="2" s="1"/>
  <c r="AA137" i="2" s="1"/>
  <c r="P176" i="2"/>
  <c r="Q176" i="2" s="1"/>
  <c r="AA176" i="2" s="1"/>
  <c r="P186" i="2"/>
  <c r="Q186" i="2" s="1"/>
  <c r="AA186" i="2" s="1"/>
  <c r="P196" i="2"/>
  <c r="Q196" i="2" s="1"/>
  <c r="AA196" i="2" s="1"/>
  <c r="P215" i="2"/>
  <c r="Q215" i="2" s="1"/>
  <c r="AA215" i="2" s="1"/>
  <c r="P216" i="2"/>
  <c r="Q216" i="2" s="1"/>
  <c r="AA216" i="2" s="1"/>
  <c r="P202" i="2"/>
  <c r="Q202" i="2" s="1"/>
  <c r="AA202" i="2" s="1"/>
  <c r="P217" i="2"/>
  <c r="Q217" i="2" s="1"/>
  <c r="AA217" i="2" s="1"/>
  <c r="P184" i="2"/>
  <c r="Q184" i="2" s="1"/>
  <c r="AA184" i="2" s="1"/>
  <c r="P227" i="2"/>
  <c r="Q227" i="2" s="1"/>
  <c r="AA227" i="2" s="1"/>
  <c r="P254" i="2"/>
  <c r="Q254" i="2" s="1"/>
  <c r="AA254" i="2" s="1"/>
  <c r="P284" i="2"/>
  <c r="Q284" i="2" s="1"/>
  <c r="AA284" i="2" s="1"/>
  <c r="P271" i="2"/>
  <c r="Q271" i="2" s="1"/>
  <c r="AA271" i="2" s="1"/>
  <c r="P255" i="2"/>
  <c r="Q255" i="2" s="1"/>
  <c r="AA255" i="2" s="1"/>
  <c r="P234" i="2"/>
  <c r="Q234" i="2" s="1"/>
  <c r="AA234" i="2" s="1"/>
  <c r="P240" i="2"/>
  <c r="Q240" i="2" s="1"/>
  <c r="AA240" i="2" s="1"/>
  <c r="P270" i="2"/>
  <c r="Q270" i="2" s="1"/>
  <c r="AA270" i="2" s="1"/>
  <c r="P302" i="2"/>
  <c r="Q302" i="2" s="1"/>
  <c r="AA302" i="2" s="1"/>
  <c r="P322" i="2"/>
  <c r="Q322" i="2" s="1"/>
  <c r="AA322" i="2" s="1"/>
  <c r="P330" i="2"/>
  <c r="Q330" i="2" s="1"/>
  <c r="AA330" i="2" s="1"/>
  <c r="P262" i="2"/>
  <c r="Q262" i="2" s="1"/>
  <c r="AA262" i="2" s="1"/>
  <c r="P268" i="2"/>
  <c r="Q268" i="2" s="1"/>
  <c r="AA268" i="2" s="1"/>
  <c r="P308" i="2"/>
  <c r="Q308" i="2" s="1"/>
  <c r="AA308" i="2" s="1"/>
  <c r="P318" i="2"/>
  <c r="Q318" i="2" s="1"/>
  <c r="P311" i="2"/>
  <c r="Q311" i="2" s="1"/>
  <c r="AA311" i="2" s="1"/>
  <c r="P286" i="2"/>
  <c r="Q286" i="2" s="1"/>
  <c r="AA286" i="2" s="1"/>
  <c r="P295" i="2"/>
  <c r="Q295" i="2" s="1"/>
  <c r="AA295" i="2" s="1"/>
  <c r="P279" i="2"/>
  <c r="Q279" i="2" s="1"/>
  <c r="AA279" i="2" s="1"/>
  <c r="P292" i="2"/>
  <c r="Q292" i="2" s="1"/>
  <c r="P264" i="2"/>
  <c r="Q264" i="2" s="1"/>
  <c r="AA264" i="2" s="1"/>
  <c r="P276" i="2"/>
  <c r="Q276" i="2" s="1"/>
  <c r="P351" i="2"/>
  <c r="Q351" i="2" s="1"/>
  <c r="AA351" i="2" s="1"/>
  <c r="P336" i="2"/>
  <c r="Q336" i="2" s="1"/>
  <c r="AA336" i="2" s="1"/>
  <c r="P341" i="2"/>
  <c r="Q341" i="2" s="1"/>
  <c r="AA341" i="2" s="1"/>
  <c r="P346" i="2"/>
  <c r="Q346" i="2" s="1"/>
  <c r="AA346" i="2" s="1"/>
  <c r="P372" i="2"/>
  <c r="Q372" i="2" s="1"/>
  <c r="AA372" i="2" s="1"/>
  <c r="P388" i="2"/>
  <c r="Q388" i="2" s="1"/>
  <c r="AA388" i="2" s="1"/>
  <c r="P304" i="2"/>
  <c r="Q304" i="2" s="1"/>
  <c r="AA304" i="2" s="1"/>
  <c r="P320" i="2"/>
  <c r="Q320" i="2" s="1"/>
  <c r="AA320" i="2" s="1"/>
  <c r="P338" i="2"/>
  <c r="Q338" i="2" s="1"/>
  <c r="AA338" i="2" s="1"/>
  <c r="P333" i="2"/>
  <c r="Q333" i="2" s="1"/>
  <c r="AA333" i="2" s="1"/>
  <c r="P344" i="2"/>
  <c r="Q344" i="2" s="1"/>
  <c r="AA344" i="2" s="1"/>
  <c r="P328" i="2"/>
  <c r="Q328" i="2" s="1"/>
  <c r="P376" i="2"/>
  <c r="Q376" i="2" s="1"/>
  <c r="AA376" i="2" s="1"/>
  <c r="P379" i="2"/>
  <c r="Q379" i="2" s="1"/>
  <c r="AA379" i="2" s="1"/>
  <c r="P384" i="2"/>
  <c r="Q384" i="2" s="1"/>
  <c r="AA384" i="2" s="1"/>
  <c r="P408" i="2"/>
  <c r="Q408" i="2" s="1"/>
  <c r="AA408" i="2" s="1"/>
  <c r="P410" i="2"/>
  <c r="Q410" i="2" s="1"/>
  <c r="AA410" i="2" s="1"/>
  <c r="P368" i="2"/>
  <c r="Q368" i="2" s="1"/>
  <c r="AA368" i="2" s="1"/>
  <c r="P378" i="2"/>
  <c r="Q378" i="2" s="1"/>
  <c r="AA378" i="2" s="1"/>
  <c r="P392" i="2"/>
  <c r="Q392" i="2" s="1"/>
  <c r="AA392" i="2" s="1"/>
  <c r="P393" i="2"/>
  <c r="Q393" i="2" s="1"/>
  <c r="AA393" i="2" s="1"/>
  <c r="P395" i="2"/>
  <c r="Q395" i="2" s="1"/>
  <c r="AA395" i="2" s="1"/>
  <c r="P421" i="2"/>
  <c r="Q421" i="2" s="1"/>
  <c r="AA421" i="2" s="1"/>
  <c r="P430" i="2"/>
  <c r="Q430" i="2" s="1"/>
  <c r="AA430" i="2" s="1"/>
  <c r="P398" i="2"/>
  <c r="Q398" i="2" s="1"/>
  <c r="AA398" i="2" s="1"/>
  <c r="P409" i="2"/>
  <c r="Q409" i="2" s="1"/>
  <c r="P423" i="2"/>
  <c r="Q423" i="2" s="1"/>
  <c r="AA423" i="2" s="1"/>
  <c r="P428" i="2"/>
  <c r="P431" i="2"/>
  <c r="Q431" i="2" s="1"/>
  <c r="AA431" i="2" s="1"/>
  <c r="P420" i="2"/>
  <c r="Q420" i="2" s="1"/>
  <c r="AA420" i="2" s="1"/>
  <c r="P494" i="2"/>
  <c r="P485" i="2"/>
  <c r="Q485" i="2" s="1"/>
  <c r="AA485" i="2" s="1"/>
  <c r="P446" i="2"/>
  <c r="Q446" i="2" s="1"/>
  <c r="AA446" i="2" s="1"/>
  <c r="P469" i="2"/>
  <c r="Q469" i="2" s="1"/>
  <c r="AA469" i="2" s="1"/>
  <c r="P426" i="2"/>
  <c r="Q426" i="2" s="1"/>
  <c r="AA426" i="2" s="1"/>
  <c r="P470" i="2"/>
  <c r="P471" i="2"/>
  <c r="Q471" i="2" s="1"/>
  <c r="AA471" i="2" s="1"/>
  <c r="P424" i="2"/>
  <c r="Q424" i="2" s="1"/>
  <c r="AA424" i="2" s="1"/>
  <c r="P537" i="2"/>
  <c r="Q537" i="2" s="1"/>
  <c r="AA537" i="2" s="1"/>
  <c r="P466" i="2"/>
  <c r="Q466" i="2" s="1"/>
  <c r="AA466" i="2" s="1"/>
  <c r="P567" i="2"/>
  <c r="Q567" i="2" s="1"/>
  <c r="AA567" i="2" s="1"/>
  <c r="P538" i="2"/>
  <c r="Q538" i="2" s="1"/>
  <c r="AA538" i="2" s="1"/>
  <c r="P458" i="2"/>
  <c r="Q458" i="2" s="1"/>
  <c r="AA458" i="2" s="1"/>
  <c r="P508" i="2"/>
  <c r="Q508" i="2" s="1"/>
  <c r="AA508" i="2" s="1"/>
  <c r="P530" i="2"/>
  <c r="Q530" i="2" s="1"/>
  <c r="AA530" i="2" s="1"/>
  <c r="P539" i="2"/>
  <c r="Q539" i="2" s="1"/>
  <c r="AA539" i="2" s="1"/>
  <c r="P549" i="2"/>
  <c r="Q549" i="2" s="1"/>
  <c r="AA549" i="2" s="1"/>
  <c r="P557" i="2"/>
  <c r="Q557" i="2" s="1"/>
  <c r="AA557" i="2" s="1"/>
  <c r="P514" i="2"/>
  <c r="Q514" i="2" s="1"/>
  <c r="AA514" i="2" s="1"/>
  <c r="P595" i="2"/>
  <c r="Q595" i="2" s="1"/>
  <c r="AA595" i="2" s="1"/>
  <c r="P611" i="2"/>
  <c r="Q611" i="2" s="1"/>
  <c r="AA611" i="2" s="1"/>
  <c r="P517" i="2"/>
  <c r="Q517" i="2" s="1"/>
  <c r="AA517" i="2" s="1"/>
  <c r="P500" i="2"/>
  <c r="Q500" i="2" s="1"/>
  <c r="AA500" i="2" s="1"/>
  <c r="P566" i="2"/>
  <c r="Q566" i="2" s="1"/>
  <c r="AA566" i="2" s="1"/>
  <c r="P579" i="2"/>
  <c r="Q579" i="2" s="1"/>
  <c r="AA579" i="2" s="1"/>
  <c r="P524" i="2"/>
  <c r="Q524" i="2" s="1"/>
  <c r="AA524" i="2" s="1"/>
  <c r="P574" i="2"/>
  <c r="Q574" i="2" s="1"/>
  <c r="AA574" i="2" s="1"/>
  <c r="P506" i="2"/>
  <c r="Q506" i="2" s="1"/>
  <c r="AA506" i="2" s="1"/>
  <c r="P624" i="2"/>
  <c r="Q624" i="2" s="1"/>
  <c r="AA624" i="2" s="1"/>
  <c r="P682" i="2"/>
  <c r="Q682" i="2" s="1"/>
  <c r="AA682" i="2" s="1"/>
  <c r="P704" i="2"/>
  <c r="Q704" i="2" s="1"/>
  <c r="AA704" i="2" s="1"/>
  <c r="P650" i="2"/>
  <c r="Q650" i="2" s="1"/>
  <c r="AA650" i="2" s="1"/>
  <c r="P627" i="2"/>
  <c r="Q627" i="2" s="1"/>
  <c r="AA627" i="2" s="1"/>
  <c r="P630" i="2"/>
  <c r="Q630" i="2" s="1"/>
  <c r="AA630" i="2" s="1"/>
  <c r="P637" i="2"/>
  <c r="Q637" i="2" s="1"/>
  <c r="AA637" i="2" s="1"/>
  <c r="P643" i="2"/>
  <c r="Q643" i="2" s="1"/>
  <c r="AA643" i="2" s="1"/>
  <c r="P691" i="2"/>
  <c r="Q691" i="2" s="1"/>
  <c r="AA691" i="2" s="1"/>
  <c r="P711" i="2"/>
  <c r="Q711" i="2" s="1"/>
  <c r="AA711" i="2" s="1"/>
  <c r="P661" i="2"/>
  <c r="Q661" i="2" s="1"/>
  <c r="AA661" i="2" s="1"/>
  <c r="P666" i="2"/>
  <c r="Q666" i="2" s="1"/>
  <c r="AA666" i="2" s="1"/>
  <c r="P701" i="2"/>
  <c r="Q701" i="2" s="1"/>
  <c r="P672" i="2"/>
  <c r="Q672" i="2" s="1"/>
  <c r="AA672" i="2" s="1"/>
  <c r="P638" i="2"/>
  <c r="Q638" i="2" s="1"/>
  <c r="AA638" i="2" s="1"/>
  <c r="P696" i="2"/>
  <c r="Q696" i="2" s="1"/>
  <c r="AA696" i="2" s="1"/>
  <c r="P713" i="2"/>
  <c r="Q713" i="2" s="1"/>
  <c r="AA713" i="2" s="1"/>
  <c r="P722" i="2"/>
  <c r="Q722" i="2" s="1"/>
  <c r="AA722" i="2" s="1"/>
  <c r="P739" i="2"/>
  <c r="Q739" i="2" s="1"/>
  <c r="AA739" i="2" s="1"/>
  <c r="P741" i="2"/>
  <c r="Q741" i="2" s="1"/>
  <c r="AA741" i="2" s="1"/>
  <c r="P755" i="2"/>
  <c r="Q755" i="2" s="1"/>
  <c r="AA755" i="2" s="1"/>
  <c r="P757" i="2"/>
  <c r="Q757" i="2" s="1"/>
  <c r="AA757" i="2" s="1"/>
  <c r="P801" i="2"/>
  <c r="Q801" i="2" s="1"/>
  <c r="AA801" i="2" s="1"/>
  <c r="P656" i="2"/>
  <c r="Q656" i="2" s="1"/>
  <c r="P669" i="2"/>
  <c r="Q669" i="2" s="1"/>
  <c r="AA669" i="2" s="1"/>
  <c r="P675" i="2"/>
  <c r="Q675" i="2" s="1"/>
  <c r="AA675" i="2" s="1"/>
  <c r="P599" i="2"/>
  <c r="Q599" i="2" s="1"/>
  <c r="AA599" i="2" s="1"/>
  <c r="P635" i="2"/>
  <c r="Q635" i="2" s="1"/>
  <c r="AA635" i="2" s="1"/>
  <c r="P712" i="2"/>
  <c r="Q712" i="2" s="1"/>
  <c r="AA712" i="2" s="1"/>
  <c r="P770" i="2"/>
  <c r="Q770" i="2" s="1"/>
  <c r="AA770" i="2" s="1"/>
  <c r="P799" i="2"/>
  <c r="Q799" i="2" s="1"/>
  <c r="AA799" i="2" s="1"/>
  <c r="P832" i="2"/>
  <c r="Q832" i="2" s="1"/>
  <c r="AA832" i="2" s="1"/>
  <c r="P834" i="2"/>
  <c r="Q834" i="2" s="1"/>
  <c r="AA834" i="2" s="1"/>
  <c r="P697" i="2"/>
  <c r="Q697" i="2" s="1"/>
  <c r="AA697" i="2" s="1"/>
  <c r="P705" i="2"/>
  <c r="Q705" i="2" s="1"/>
  <c r="AA705" i="2" s="1"/>
  <c r="P783" i="2"/>
  <c r="Q783" i="2" s="1"/>
  <c r="AA783" i="2" s="1"/>
  <c r="P763" i="2"/>
  <c r="Q763" i="2" s="1"/>
  <c r="AA763" i="2" s="1"/>
  <c r="P778" i="2"/>
  <c r="Q778" i="2" s="1"/>
  <c r="AA778" i="2" s="1"/>
  <c r="P793" i="2"/>
  <c r="Q793" i="2" s="1"/>
  <c r="AA793" i="2" s="1"/>
  <c r="P813" i="2"/>
  <c r="Q813" i="2" s="1"/>
  <c r="AA813" i="2" s="1"/>
  <c r="P680" i="2"/>
  <c r="P690" i="2"/>
  <c r="Q690" i="2" s="1"/>
  <c r="AA690" i="2" s="1"/>
  <c r="P747" i="2"/>
  <c r="Q747" i="2" s="1"/>
  <c r="AA747" i="2" s="1"/>
  <c r="P754" i="2"/>
  <c r="Q754" i="2" s="1"/>
  <c r="AA754" i="2" s="1"/>
  <c r="P773" i="2"/>
  <c r="Q773" i="2" s="1"/>
  <c r="AA773" i="2" s="1"/>
  <c r="P775" i="2"/>
  <c r="Q775" i="2" s="1"/>
  <c r="AA775" i="2" s="1"/>
  <c r="P779" i="2"/>
  <c r="Q779" i="2" s="1"/>
  <c r="AA779" i="2" s="1"/>
  <c r="P703" i="2"/>
  <c r="Q703" i="2" s="1"/>
  <c r="AA703" i="2" s="1"/>
  <c r="P725" i="2"/>
  <c r="Q725" i="2" s="1"/>
  <c r="AA725" i="2" s="1"/>
  <c r="P749" i="2"/>
  <c r="Q749" i="2" s="1"/>
  <c r="AA749" i="2" s="1"/>
  <c r="P752" i="2"/>
  <c r="Q752" i="2" s="1"/>
  <c r="AA752" i="2" s="1"/>
  <c r="P787" i="2"/>
  <c r="Q787" i="2" s="1"/>
  <c r="AA787" i="2" s="1"/>
  <c r="P794" i="2"/>
  <c r="Q794" i="2" s="1"/>
  <c r="AA794" i="2" s="1"/>
  <c r="P731" i="2"/>
  <c r="Q731" i="2" s="1"/>
  <c r="AA731" i="2" s="1"/>
  <c r="P765" i="2"/>
  <c r="Q765" i="2" s="1"/>
  <c r="AA765" i="2" s="1"/>
  <c r="P861" i="2"/>
  <c r="Q861" i="2" s="1"/>
  <c r="AA861" i="2" s="1"/>
  <c r="P815" i="2"/>
  <c r="Q815" i="2" s="1"/>
  <c r="AA815" i="2" s="1"/>
  <c r="P848" i="2"/>
  <c r="Q848" i="2" s="1"/>
  <c r="AA848" i="2" s="1"/>
  <c r="P904" i="2"/>
  <c r="Q904" i="2" s="1"/>
  <c r="AA904" i="2" s="1"/>
  <c r="P733" i="2"/>
  <c r="Q733" i="2" s="1"/>
  <c r="AA733" i="2" s="1"/>
  <c r="P866" i="2"/>
  <c r="Q866" i="2" s="1"/>
  <c r="AA866" i="2" s="1"/>
  <c r="P946" i="2"/>
  <c r="Q946" i="2" s="1"/>
  <c r="AA946" i="2" s="1"/>
  <c r="P1005" i="2"/>
  <c r="Q1005" i="2" s="1"/>
  <c r="AA1005" i="2" s="1"/>
  <c r="P809" i="2"/>
  <c r="Q809" i="2" s="1"/>
  <c r="AA809" i="2" s="1"/>
  <c r="P868" i="2"/>
  <c r="Q868" i="2" s="1"/>
  <c r="AA868" i="2" s="1"/>
  <c r="P885" i="2"/>
  <c r="P898" i="2"/>
  <c r="Q898" i="2" s="1"/>
  <c r="AA898" i="2" s="1"/>
  <c r="P781" i="2"/>
  <c r="Q781" i="2" s="1"/>
  <c r="P802" i="2"/>
  <c r="Q802" i="2" s="1"/>
  <c r="P810" i="2"/>
  <c r="Q810" i="2" s="1"/>
  <c r="AA810" i="2" s="1"/>
  <c r="P818" i="2"/>
  <c r="Q818" i="2" s="1"/>
  <c r="AA818" i="2" s="1"/>
  <c r="P820" i="2"/>
  <c r="Q820" i="2" s="1"/>
  <c r="AA820" i="2" s="1"/>
  <c r="P823" i="2"/>
  <c r="Q823" i="2" s="1"/>
  <c r="AA823" i="2" s="1"/>
  <c r="P901" i="2"/>
  <c r="Q901" i="2" s="1"/>
  <c r="AA901" i="2" s="1"/>
  <c r="P914" i="2"/>
  <c r="Q914" i="2" s="1"/>
  <c r="AA914" i="2" s="1"/>
  <c r="P829" i="2"/>
  <c r="Q829" i="2" s="1"/>
  <c r="AA829" i="2" s="1"/>
  <c r="P736" i="2"/>
  <c r="Q736" i="2" s="1"/>
  <c r="AA736" i="2" s="1"/>
  <c r="P930" i="2"/>
  <c r="Q930" i="2" s="1"/>
  <c r="AA930" i="2" s="1"/>
  <c r="P850" i="2"/>
  <c r="Q850" i="2" s="1"/>
  <c r="AA850" i="2" s="1"/>
  <c r="P1045" i="2"/>
  <c r="Q1045" i="2" s="1"/>
  <c r="AA1045" i="2" s="1"/>
  <c r="P1077" i="2"/>
  <c r="Q1077" i="2" s="1"/>
  <c r="AA1077" i="2" s="1"/>
  <c r="P1109" i="2"/>
  <c r="Q1109" i="2" s="1"/>
  <c r="AA1109" i="2" s="1"/>
  <c r="P882" i="2"/>
  <c r="Q882" i="2" s="1"/>
  <c r="AA882" i="2" s="1"/>
  <c r="P917" i="2"/>
  <c r="P999" i="2"/>
  <c r="Q999" i="2" s="1"/>
  <c r="AA999" i="2" s="1"/>
  <c r="P936" i="2"/>
  <c r="Q936" i="2" s="1"/>
  <c r="AA936" i="2" s="1"/>
  <c r="P949" i="2"/>
  <c r="Q949" i="2" s="1"/>
  <c r="AA949" i="2" s="1"/>
  <c r="P1101" i="2"/>
  <c r="Q1101" i="2" s="1"/>
  <c r="AA1101" i="2" s="1"/>
  <c r="P1104" i="2"/>
  <c r="Q1104" i="2" s="1"/>
  <c r="AA1104" i="2" s="1"/>
  <c r="P1118" i="2"/>
  <c r="P1128" i="2"/>
  <c r="Q1128" i="2" s="1"/>
  <c r="AA1128" i="2" s="1"/>
  <c r="P948" i="2"/>
  <c r="Q948" i="2" s="1"/>
  <c r="AA948" i="2" s="1"/>
  <c r="P968" i="2"/>
  <c r="Q968" i="2" s="1"/>
  <c r="AA968" i="2" s="1"/>
  <c r="P983" i="2"/>
  <c r="Q983" i="2" s="1"/>
  <c r="AA983" i="2" s="1"/>
  <c r="P1127" i="2"/>
  <c r="Q1127" i="2" s="1"/>
  <c r="AA1127" i="2" s="1"/>
  <c r="P1152" i="2"/>
  <c r="Q1152" i="2" s="1"/>
  <c r="AA1152" i="2" s="1"/>
  <c r="P864" i="2"/>
  <c r="Q864" i="2" s="1"/>
  <c r="AA864" i="2" s="1"/>
  <c r="P933" i="2"/>
  <c r="Q933" i="2" s="1"/>
  <c r="AA933" i="2" s="1"/>
  <c r="P965" i="2"/>
  <c r="Q965" i="2" s="1"/>
  <c r="P991" i="2"/>
  <c r="Q991" i="2" s="1"/>
  <c r="AA991" i="2" s="1"/>
  <c r="P975" i="2"/>
  <c r="Q975" i="2" s="1"/>
  <c r="AA975" i="2" s="1"/>
  <c r="P1037" i="2"/>
  <c r="Q1037" i="2" s="1"/>
  <c r="AA1037" i="2" s="1"/>
  <c r="P1120" i="2"/>
  <c r="Q1120" i="2" s="1"/>
  <c r="AA1120" i="2" s="1"/>
  <c r="P1156" i="2"/>
  <c r="P1231" i="2"/>
  <c r="Q1231" i="2" s="1"/>
  <c r="AA1231" i="2" s="1"/>
  <c r="P1117" i="2"/>
  <c r="Q1117" i="2" s="1"/>
  <c r="AA1117" i="2" s="1"/>
  <c r="P1144" i="2"/>
  <c r="Q1144" i="2" s="1"/>
  <c r="AA1144" i="2" s="1"/>
  <c r="P1167" i="2"/>
  <c r="Q1167" i="2" s="1"/>
  <c r="AA1167" i="2" s="1"/>
  <c r="P1040" i="2"/>
  <c r="Q1040" i="2" s="1"/>
  <c r="AA1040" i="2" s="1"/>
  <c r="P1019" i="2"/>
  <c r="P1177" i="2"/>
  <c r="Q1177" i="2" s="1"/>
  <c r="AA1177" i="2" s="1"/>
  <c r="P1197" i="2"/>
  <c r="Q1197" i="2" s="1"/>
  <c r="AA1197" i="2" s="1"/>
  <c r="P1206" i="2"/>
  <c r="Q1206" i="2" s="1"/>
  <c r="AA1206" i="2" s="1"/>
  <c r="P1007" i="2"/>
  <c r="Q1007" i="2" s="1"/>
  <c r="AA1007" i="2" s="1"/>
  <c r="P1008" i="2"/>
  <c r="Q1008" i="2" s="1"/>
  <c r="AA1008" i="2" s="1"/>
  <c r="P1043" i="2"/>
  <c r="Q1043" i="2" s="1"/>
  <c r="AA1043" i="2" s="1"/>
  <c r="P1080" i="2"/>
  <c r="Q1080" i="2" s="1"/>
  <c r="AA1080" i="2" s="1"/>
  <c r="P1088" i="2"/>
  <c r="Q1088" i="2" s="1"/>
  <c r="AA1088" i="2" s="1"/>
  <c r="P1095" i="2"/>
  <c r="Q1095" i="2" s="1"/>
  <c r="P1015" i="2"/>
  <c r="Q1015" i="2" s="1"/>
  <c r="AA1015" i="2" s="1"/>
  <c r="P1024" i="2"/>
  <c r="Q1024" i="2" s="1"/>
  <c r="AA1024" i="2" s="1"/>
  <c r="P974" i="2"/>
  <c r="Q974" i="2" s="1"/>
  <c r="AA974" i="2" s="1"/>
  <c r="P1096" i="2"/>
  <c r="Q1096" i="2" s="1"/>
  <c r="AA1096" i="2" s="1"/>
  <c r="P1112" i="2"/>
  <c r="Q1112" i="2" s="1"/>
  <c r="AA1112" i="2" s="1"/>
  <c r="P1149" i="2"/>
  <c r="Q1149" i="2" s="1"/>
  <c r="AA1149" i="2" s="1"/>
  <c r="P1176" i="2"/>
  <c r="Q1176" i="2" s="1"/>
  <c r="AA1176" i="2" s="1"/>
  <c r="P1150" i="2"/>
  <c r="Q1150" i="2" s="1"/>
  <c r="P1134" i="2"/>
  <c r="Q1134" i="2" s="1"/>
  <c r="AA1134" i="2" s="1"/>
  <c r="P1135" i="2"/>
  <c r="Q1135" i="2" s="1"/>
  <c r="AA1135" i="2" s="1"/>
  <c r="P1069" i="2"/>
  <c r="Q1069" i="2" s="1"/>
  <c r="AA1069" i="2" s="1"/>
  <c r="P1072" i="2"/>
  <c r="Q1072" i="2" s="1"/>
  <c r="AA1072" i="2" s="1"/>
  <c r="P1115" i="2"/>
  <c r="Q1115" i="2" s="1"/>
  <c r="AA1115" i="2" s="1"/>
  <c r="P1136" i="2"/>
  <c r="Q1136" i="2" s="1"/>
  <c r="AA1136" i="2" s="1"/>
  <c r="P1166" i="2"/>
  <c r="Q1166" i="2" s="1"/>
  <c r="AA1166" i="2" s="1"/>
  <c r="P1219" i="2"/>
  <c r="Q1219" i="2" s="1"/>
  <c r="P1157" i="2"/>
  <c r="Q1157" i="2" s="1"/>
  <c r="AA1157" i="2" s="1"/>
  <c r="P1158" i="2"/>
  <c r="Q1158" i="2" s="1"/>
  <c r="AA1158" i="2" s="1"/>
  <c r="P1188" i="2"/>
  <c r="Q1188" i="2" s="1"/>
  <c r="AA1188" i="2" s="1"/>
  <c r="P1230" i="2"/>
  <c r="Q1230" i="2" s="1"/>
  <c r="AA1230" i="2" s="1"/>
  <c r="P1220" i="2"/>
  <c r="Q1220" i="2" s="1"/>
  <c r="AA1220" i="2" s="1"/>
  <c r="P1313" i="2"/>
  <c r="Q1313" i="2" s="1"/>
  <c r="AA1313" i="2" s="1"/>
  <c r="P1296" i="2"/>
  <c r="Q1296" i="2" s="1"/>
  <c r="AA1296" i="2" s="1"/>
  <c r="P1319" i="2"/>
  <c r="Q1319" i="2" s="1"/>
  <c r="AA1319" i="2" s="1"/>
  <c r="P1324" i="2"/>
  <c r="Q1324" i="2" s="1"/>
  <c r="AA1324" i="2" s="1"/>
  <c r="P1297" i="2"/>
  <c r="Q1297" i="2" s="1"/>
  <c r="AA1297" i="2" s="1"/>
  <c r="P1346" i="2"/>
  <c r="Q1346" i="2" s="1"/>
  <c r="AA1346" i="2" s="1"/>
  <c r="P1377" i="2"/>
  <c r="Q1377" i="2" s="1"/>
  <c r="AA1377" i="2" s="1"/>
  <c r="P1457" i="2"/>
  <c r="Q1457" i="2" s="1"/>
  <c r="AA1457" i="2" s="1"/>
  <c r="P1474" i="2"/>
  <c r="Q1474" i="2" s="1"/>
  <c r="AA1474" i="2" s="1"/>
  <c r="P1198" i="2"/>
  <c r="Q1198" i="2" s="1"/>
  <c r="AA1198" i="2" s="1"/>
  <c r="P1223" i="2"/>
  <c r="Q1223" i="2" s="1"/>
  <c r="AA1223" i="2" s="1"/>
  <c r="P1257" i="2"/>
  <c r="Q1257" i="2" s="1"/>
  <c r="AA1257" i="2" s="1"/>
  <c r="P1261" i="2"/>
  <c r="Q1261" i="2" s="1"/>
  <c r="AA1261" i="2" s="1"/>
  <c r="P1321" i="2"/>
  <c r="Q1321" i="2" s="1"/>
  <c r="AA1321" i="2" s="1"/>
  <c r="P1174" i="2"/>
  <c r="Q1174" i="2" s="1"/>
  <c r="AA1174" i="2" s="1"/>
  <c r="P1209" i="2"/>
  <c r="Q1209" i="2" s="1"/>
  <c r="AA1209" i="2" s="1"/>
  <c r="P1240" i="2"/>
  <c r="Q1240" i="2" s="1"/>
  <c r="AA1240" i="2" s="1"/>
  <c r="P1254" i="2"/>
  <c r="Q1254" i="2" s="1"/>
  <c r="AA1254" i="2" s="1"/>
  <c r="P1286" i="2"/>
  <c r="Q1286" i="2" s="1"/>
  <c r="AA1286" i="2" s="1"/>
  <c r="P1354" i="2"/>
  <c r="Q1354" i="2" s="1"/>
  <c r="AA1354" i="2" s="1"/>
  <c r="P1427" i="2"/>
  <c r="Q1427" i="2" s="1"/>
  <c r="AA1427" i="2" s="1"/>
  <c r="P1473" i="2"/>
  <c r="Q1473" i="2" s="1"/>
  <c r="AA1473" i="2" s="1"/>
  <c r="P1263" i="2"/>
  <c r="Q1263" i="2" s="1"/>
  <c r="AA1263" i="2" s="1"/>
  <c r="P1291" i="2"/>
  <c r="Q1291" i="2" s="1"/>
  <c r="AA1291" i="2" s="1"/>
  <c r="P1301" i="2"/>
  <c r="Q1301" i="2" s="1"/>
  <c r="AA1301" i="2" s="1"/>
  <c r="P1207" i="2"/>
  <c r="Q1207" i="2" s="1"/>
  <c r="AA1207" i="2" s="1"/>
  <c r="P1227" i="2"/>
  <c r="Q1227" i="2" s="1"/>
  <c r="AA1227" i="2" s="1"/>
  <c r="P1273" i="2"/>
  <c r="Q1273" i="2" s="1"/>
  <c r="AA1273" i="2" s="1"/>
  <c r="P1275" i="2"/>
  <c r="Q1275" i="2" s="1"/>
  <c r="AA1275" i="2" s="1"/>
  <c r="P1276" i="2"/>
  <c r="P1280" i="2"/>
  <c r="Q1280" i="2" s="1"/>
  <c r="AA1280" i="2" s="1"/>
  <c r="P1287" i="2"/>
  <c r="P1314" i="2"/>
  <c r="Q1314" i="2" s="1"/>
  <c r="AA1314" i="2" s="1"/>
  <c r="P1330" i="2"/>
  <c r="Q1330" i="2" s="1"/>
  <c r="AA1330" i="2" s="1"/>
  <c r="P1362" i="2"/>
  <c r="Q1362" i="2" s="1"/>
  <c r="AA1362" i="2" s="1"/>
  <c r="P1367" i="2"/>
  <c r="Q1367" i="2" s="1"/>
  <c r="AA1367" i="2" s="1"/>
  <c r="P1459" i="2"/>
  <c r="Q1459" i="2" s="1"/>
  <c r="AA1459" i="2" s="1"/>
  <c r="P1486" i="2"/>
  <c r="Q1486" i="2" s="1"/>
  <c r="AA1486" i="2" s="1"/>
  <c r="P1503" i="2"/>
  <c r="Q1503" i="2" s="1"/>
  <c r="AA1503" i="2" s="1"/>
  <c r="P1513" i="2"/>
  <c r="Q1513" i="2" s="1"/>
  <c r="AA1513" i="2" s="1"/>
  <c r="P1515" i="2"/>
  <c r="Q1515" i="2" s="1"/>
  <c r="AA1515" i="2" s="1"/>
  <c r="P1551" i="2"/>
  <c r="Q1551" i="2" s="1"/>
  <c r="AA1551" i="2" s="1"/>
  <c r="P1567" i="2"/>
  <c r="Q1567" i="2" s="1"/>
  <c r="AA1567" i="2" s="1"/>
  <c r="P1583" i="2"/>
  <c r="Q1583" i="2" s="1"/>
  <c r="AA1583" i="2" s="1"/>
  <c r="P1199" i="2"/>
  <c r="Q1199" i="2" s="1"/>
  <c r="AA1199" i="2" s="1"/>
  <c r="P1249" i="2"/>
  <c r="Q1249" i="2" s="1"/>
  <c r="AA1249" i="2" s="1"/>
  <c r="P1251" i="2"/>
  <c r="Q1251" i="2" s="1"/>
  <c r="P1303" i="2"/>
  <c r="Q1303" i="2" s="1"/>
  <c r="AA1303" i="2" s="1"/>
  <c r="P1304" i="2"/>
  <c r="Q1304" i="2" s="1"/>
  <c r="AA1304" i="2" s="1"/>
  <c r="P1338" i="2"/>
  <c r="Q1338" i="2" s="1"/>
  <c r="AA1338" i="2" s="1"/>
  <c r="P1383" i="2"/>
  <c r="Q1383" i="2" s="1"/>
  <c r="AA1383" i="2" s="1"/>
  <c r="P1426" i="2"/>
  <c r="Q1426" i="2" s="1"/>
  <c r="AA1426" i="2" s="1"/>
  <c r="P1399" i="2"/>
  <c r="Q1399" i="2" s="1"/>
  <c r="AA1399" i="2" s="1"/>
  <c r="P1409" i="2"/>
  <c r="Q1409" i="2" s="1"/>
  <c r="AA1409" i="2" s="1"/>
  <c r="P1433" i="2"/>
  <c r="Q1433" i="2" s="1"/>
  <c r="AA1433" i="2" s="1"/>
  <c r="P1441" i="2"/>
  <c r="Q1441" i="2" s="1"/>
  <c r="AA1441" i="2" s="1"/>
  <c r="P1184" i="2"/>
  <c r="Q1184" i="2" s="1"/>
  <c r="AA1184" i="2" s="1"/>
  <c r="P1185" i="2"/>
  <c r="Q1185" i="2" s="1"/>
  <c r="AA1185" i="2" s="1"/>
  <c r="P1236" i="2"/>
  <c r="Q1236" i="2" s="1"/>
  <c r="AA1236" i="2" s="1"/>
  <c r="P1272" i="2"/>
  <c r="Q1272" i="2" s="1"/>
  <c r="AA1272" i="2" s="1"/>
  <c r="P1361" i="2"/>
  <c r="Q1361" i="2" s="1"/>
  <c r="AA1361" i="2" s="1"/>
  <c r="P1370" i="2"/>
  <c r="Q1370" i="2" s="1"/>
  <c r="AA1370" i="2" s="1"/>
  <c r="P1445" i="2"/>
  <c r="Q1445" i="2" s="1"/>
  <c r="AA1445" i="2" s="1"/>
  <c r="P1165" i="2"/>
  <c r="Q1165" i="2" s="1"/>
  <c r="AA1165" i="2" s="1"/>
  <c r="P1229" i="2"/>
  <c r="Q1229" i="2" s="1"/>
  <c r="AA1229" i="2" s="1"/>
  <c r="P1294" i="2"/>
  <c r="Q1294" i="2" s="1"/>
  <c r="AA1294" i="2" s="1"/>
  <c r="P1345" i="2"/>
  <c r="Q1345" i="2" s="1"/>
  <c r="AA1345" i="2" s="1"/>
  <c r="P1378" i="2"/>
  <c r="Q1378" i="2" s="1"/>
  <c r="AA1378" i="2" s="1"/>
  <c r="P1425" i="2"/>
  <c r="Q1425" i="2" s="1"/>
  <c r="AA1425" i="2" s="1"/>
  <c r="P1442" i="2"/>
  <c r="Q1442" i="2" s="1"/>
  <c r="AA1442" i="2" s="1"/>
  <c r="P1487" i="2"/>
  <c r="Q1487" i="2" s="1"/>
  <c r="AA1487" i="2" s="1"/>
  <c r="P1499" i="2"/>
  <c r="Q1499" i="2" s="1"/>
  <c r="AA1499" i="2" s="1"/>
  <c r="P1539" i="2"/>
  <c r="Q1539" i="2" s="1"/>
  <c r="AA1539" i="2" s="1"/>
  <c r="P1555" i="2"/>
  <c r="Q1555" i="2" s="1"/>
  <c r="AA1555" i="2" s="1"/>
  <c r="P1379" i="2"/>
  <c r="Q1379" i="2" s="1"/>
  <c r="AA1379" i="2" s="1"/>
  <c r="P1654" i="2"/>
  <c r="Q1654" i="2" s="1"/>
  <c r="AA1654" i="2" s="1"/>
  <c r="P1410" i="2"/>
  <c r="Q1410" i="2" s="1"/>
  <c r="AA1410" i="2" s="1"/>
  <c r="P1483" i="2"/>
  <c r="Q1483" i="2" s="1"/>
  <c r="P1402" i="2"/>
  <c r="Q1402" i="2" s="1"/>
  <c r="AA1402" i="2" s="1"/>
  <c r="P1308" i="2"/>
  <c r="Q1308" i="2" s="1"/>
  <c r="AA1308" i="2" s="1"/>
  <c r="P1357" i="2"/>
  <c r="Q1357" i="2" s="1"/>
  <c r="AA1357" i="2" s="1"/>
  <c r="P1443" i="2"/>
  <c r="Q1443" i="2" s="1"/>
  <c r="AA1443" i="2" s="1"/>
  <c r="P1466" i="2"/>
  <c r="Q1466" i="2" s="1"/>
  <c r="AA1466" i="2" s="1"/>
  <c r="P1450" i="2"/>
  <c r="Q1450" i="2" s="1"/>
  <c r="AA1450" i="2" s="1"/>
  <c r="P1449" i="2"/>
  <c r="Q1449" i="2" s="1"/>
  <c r="AA1449" i="2" s="1"/>
  <c r="P1485" i="2"/>
  <c r="Q1485" i="2" s="1"/>
  <c r="AA1485" i="2" s="1"/>
  <c r="P1692" i="2"/>
  <c r="Q1692" i="2" s="1"/>
  <c r="AA1692" i="2" s="1"/>
  <c r="P1756" i="2"/>
  <c r="Q1756" i="2" s="1"/>
  <c r="AA1756" i="2" s="1"/>
  <c r="P1393" i="2"/>
  <c r="Q1393" i="2" s="1"/>
  <c r="AA1393" i="2" s="1"/>
  <c r="P1394" i="2"/>
  <c r="Q1394" i="2" s="1"/>
  <c r="AA1394" i="2" s="1"/>
  <c r="P1634" i="2"/>
  <c r="Q1634" i="2" s="1"/>
  <c r="AA1634" i="2" s="1"/>
  <c r="P1476" i="2"/>
  <c r="Q1476" i="2" s="1"/>
  <c r="AA1476" i="2" s="1"/>
  <c r="P1788" i="2"/>
  <c r="Q1788" i="2" s="1"/>
  <c r="AA1788" i="2" s="1"/>
  <c r="P1676" i="2"/>
  <c r="Q1676" i="2" s="1"/>
  <c r="AA1676" i="2" s="1"/>
  <c r="P1713" i="2"/>
  <c r="Q1713" i="2" s="1"/>
  <c r="AA1713" i="2" s="1"/>
  <c r="P1721" i="2"/>
  <c r="Q1721" i="2" s="1"/>
  <c r="AA1721" i="2" s="1"/>
  <c r="P1727" i="2"/>
  <c r="Q1727" i="2" s="1"/>
  <c r="AA1727" i="2" s="1"/>
  <c r="P1777" i="2"/>
  <c r="Q1777" i="2" s="1"/>
  <c r="AA1777" i="2" s="1"/>
  <c r="P1447" i="2"/>
  <c r="Q1447" i="2" s="1"/>
  <c r="AA1447" i="2" s="1"/>
  <c r="P1458" i="2"/>
  <c r="Q1458" i="2" s="1"/>
  <c r="AA1458" i="2" s="1"/>
  <c r="P1708" i="2"/>
  <c r="Q1708" i="2" s="1"/>
  <c r="AA1708" i="2" s="1"/>
  <c r="P1772" i="2"/>
  <c r="Q1772" i="2" s="1"/>
  <c r="AA1772" i="2" s="1"/>
  <c r="P1807" i="2"/>
  <c r="Q1807" i="2" s="1"/>
  <c r="AA1807" i="2" s="1"/>
  <c r="P1614" i="2"/>
  <c r="Q1614" i="2" s="1"/>
  <c r="AA1614" i="2" s="1"/>
  <c r="P1711" i="2"/>
  <c r="Q1711" i="2" s="1"/>
  <c r="AA1711" i="2" s="1"/>
  <c r="P1780" i="2"/>
  <c r="Q1780" i="2" s="1"/>
  <c r="AA1780" i="2" s="1"/>
  <c r="P1475" i="2"/>
  <c r="Q1475" i="2" s="1"/>
  <c r="AA1475" i="2" s="1"/>
  <c r="P1649" i="2"/>
  <c r="Q1649" i="2" s="1"/>
  <c r="AA1649" i="2" s="1"/>
  <c r="P1617" i="2"/>
  <c r="Q1617" i="2" s="1"/>
  <c r="AA1617" i="2" s="1"/>
  <c r="P1740" i="2"/>
  <c r="Q1740" i="2" s="1"/>
  <c r="AA1740" i="2" s="1"/>
  <c r="P1761" i="2"/>
  <c r="Q1761" i="2" s="1"/>
  <c r="AA1761" i="2" s="1"/>
  <c r="P1724" i="2"/>
  <c r="Q1724" i="2" s="1"/>
  <c r="AA1724" i="2" s="1"/>
  <c r="P1844" i="2"/>
  <c r="Q1844" i="2" s="1"/>
  <c r="AA1844" i="2" s="1"/>
  <c r="P1862" i="2"/>
  <c r="Q1862" i="2" s="1"/>
  <c r="AA1862" i="2" s="1"/>
  <c r="P1890" i="2"/>
  <c r="Q1890" i="2" s="1"/>
  <c r="AA1890" i="2" s="1"/>
  <c r="P1922" i="2"/>
  <c r="Q1922" i="2" s="1"/>
  <c r="AA1922" i="2" s="1"/>
  <c r="P1644" i="2"/>
  <c r="Q1644" i="2" s="1"/>
  <c r="AA1644" i="2" s="1"/>
  <c r="P1657" i="2"/>
  <c r="Q1657" i="2" s="1"/>
  <c r="AA1657" i="2" s="1"/>
  <c r="P1697" i="2"/>
  <c r="Q1697" i="2" s="1"/>
  <c r="AA1697" i="2" s="1"/>
  <c r="P1734" i="2"/>
  <c r="Q1734" i="2" s="1"/>
  <c r="AA1734" i="2" s="1"/>
  <c r="P1748" i="2"/>
  <c r="Q1748" i="2" s="1"/>
  <c r="AA1748" i="2" s="1"/>
  <c r="P1681" i="2"/>
  <c r="Q1681" i="2" s="1"/>
  <c r="AA1681" i="2" s="1"/>
  <c r="P1954" i="2"/>
  <c r="Q1954" i="2" s="1"/>
  <c r="AA1954" i="2" s="1"/>
  <c r="P1689" i="2"/>
  <c r="Q1689" i="2" s="1"/>
  <c r="AA1689" i="2" s="1"/>
  <c r="P1804" i="2"/>
  <c r="Q1804" i="2" s="1"/>
  <c r="AA1804" i="2" s="1"/>
  <c r="P1838" i="2"/>
  <c r="Q1838" i="2" s="1"/>
  <c r="AA1838" i="2" s="1"/>
  <c r="P1850" i="2"/>
  <c r="Q1850" i="2" s="1"/>
  <c r="AA1850" i="2" s="1"/>
  <c r="P1881" i="2"/>
  <c r="Q1881" i="2" s="1"/>
  <c r="AA1881" i="2" s="1"/>
  <c r="P1946" i="2"/>
  <c r="Q1946" i="2" s="1"/>
  <c r="AA1946" i="2" s="1"/>
  <c r="P2090" i="2"/>
  <c r="Q2090" i="2" s="1"/>
  <c r="AA2090" i="2" s="1"/>
  <c r="P1616" i="2"/>
  <c r="Q1616" i="2" s="1"/>
  <c r="AA1616" i="2" s="1"/>
  <c r="P1732" i="2"/>
  <c r="Q1732" i="2" s="1"/>
  <c r="AA1732" i="2" s="1"/>
  <c r="P1705" i="2"/>
  <c r="Q1705" i="2" s="1"/>
  <c r="AA1705" i="2" s="1"/>
  <c r="P1717" i="2"/>
  <c r="Q1717" i="2" s="1"/>
  <c r="AA1717" i="2" s="1"/>
  <c r="P1823" i="2"/>
  <c r="Q1823" i="2" s="1"/>
  <c r="AA1823" i="2" s="1"/>
  <c r="P1839" i="2"/>
  <c r="Q1839" i="2" s="1"/>
  <c r="AA1839" i="2" s="1"/>
  <c r="P1856" i="2"/>
  <c r="Q1856" i="2" s="1"/>
  <c r="AA1856" i="2" s="1"/>
  <c r="P1874" i="2"/>
  <c r="Q1874" i="2" s="1"/>
  <c r="AA1874" i="2" s="1"/>
  <c r="P1769" i="2"/>
  <c r="Q1769" i="2" s="1"/>
  <c r="AA1769" i="2" s="1"/>
  <c r="P1785" i="2"/>
  <c r="Q1785" i="2" s="1"/>
  <c r="AA1785" i="2" s="1"/>
  <c r="P1806" i="2"/>
  <c r="Q1806" i="2" s="1"/>
  <c r="AA1806" i="2" s="1"/>
  <c r="P1914" i="2"/>
  <c r="Q1914" i="2" s="1"/>
  <c r="AA1914" i="2" s="1"/>
  <c r="P1953" i="2"/>
  <c r="Q1953" i="2" s="1"/>
  <c r="AA1953" i="2" s="1"/>
  <c r="P1967" i="2"/>
  <c r="Q1967" i="2" s="1"/>
  <c r="AA1967" i="2" s="1"/>
  <c r="P2012" i="2"/>
  <c r="Q2012" i="2" s="1"/>
  <c r="AA2012" i="2" s="1"/>
  <c r="P2044" i="2"/>
  <c r="Q2044" i="2" s="1"/>
  <c r="AA2044" i="2" s="1"/>
  <c r="P2050" i="2"/>
  <c r="Q2050" i="2" s="1"/>
  <c r="AA2050" i="2" s="1"/>
  <c r="P2087" i="2"/>
  <c r="Q2087" i="2" s="1"/>
  <c r="AA2087" i="2" s="1"/>
  <c r="P2112" i="2"/>
  <c r="Q2112" i="2" s="1"/>
  <c r="AA2112" i="2" s="1"/>
  <c r="P2144" i="2"/>
  <c r="Q2144" i="2" s="1"/>
  <c r="AA2144" i="2" s="1"/>
  <c r="P2187" i="2"/>
  <c r="Q2187" i="2" s="1"/>
  <c r="AA2187" i="2" s="1"/>
  <c r="P2198" i="2"/>
  <c r="Q2198" i="2" s="1"/>
  <c r="AA2198" i="2" s="1"/>
  <c r="P2207" i="2"/>
  <c r="Q2207" i="2" s="1"/>
  <c r="AA2207" i="2" s="1"/>
  <c r="P2213" i="2"/>
  <c r="Q2213" i="2" s="1"/>
  <c r="AA2213" i="2" s="1"/>
  <c r="P2261" i="2"/>
  <c r="Q2261" i="2" s="1"/>
  <c r="AA2261" i="2" s="1"/>
  <c r="P2286" i="2"/>
  <c r="Q2286" i="2" s="1"/>
  <c r="AA2286" i="2" s="1"/>
  <c r="P2318" i="2"/>
  <c r="Q2318" i="2" s="1"/>
  <c r="AA2318" i="2" s="1"/>
  <c r="P1775" i="2"/>
  <c r="Q1775" i="2" s="1"/>
  <c r="AA1775" i="2" s="1"/>
  <c r="P1895" i="2"/>
  <c r="Q1895" i="2" s="1"/>
  <c r="P1985" i="2"/>
  <c r="Q1985" i="2" s="1"/>
  <c r="AA1985" i="2" s="1"/>
  <c r="P1991" i="2"/>
  <c r="Q1991" i="2" s="1"/>
  <c r="AA1991" i="2" s="1"/>
  <c r="P2023" i="2"/>
  <c r="Q2023" i="2" s="1"/>
  <c r="P2036" i="2"/>
  <c r="Q2036" i="2" s="1"/>
  <c r="AA2036" i="2" s="1"/>
  <c r="P1812" i="2"/>
  <c r="Q1812" i="2" s="1"/>
  <c r="AA1812" i="2" s="1"/>
  <c r="P1849" i="2"/>
  <c r="Q1849" i="2" s="1"/>
  <c r="AA1849" i="2" s="1"/>
  <c r="P1831" i="2"/>
  <c r="Q1831" i="2" s="1"/>
  <c r="AA1831" i="2" s="1"/>
  <c r="P1832" i="2"/>
  <c r="Q1832" i="2" s="1"/>
  <c r="AA1832" i="2" s="1"/>
  <c r="P1986" i="2"/>
  <c r="Q1986" i="2" s="1"/>
  <c r="AA1986" i="2" s="1"/>
  <c r="P2096" i="2"/>
  <c r="Q2096" i="2" s="1"/>
  <c r="AA2096" i="2" s="1"/>
  <c r="P2133" i="2"/>
  <c r="Q2133" i="2" s="1"/>
  <c r="AA2133" i="2" s="1"/>
  <c r="P2208" i="2"/>
  <c r="Q2208" i="2" s="1"/>
  <c r="AA2208" i="2" s="1"/>
  <c r="P2269" i="2"/>
  <c r="Q2269" i="2" s="1"/>
  <c r="AA2269" i="2" s="1"/>
  <c r="P2301" i="2"/>
  <c r="Q2301" i="2" s="1"/>
  <c r="AA2301" i="2" s="1"/>
  <c r="P1882" i="2"/>
  <c r="Q1882" i="2" s="1"/>
  <c r="AA1882" i="2" s="1"/>
  <c r="P1887" i="2"/>
  <c r="Q1887" i="2" s="1"/>
  <c r="AA1887" i="2" s="1"/>
  <c r="P2015" i="2"/>
  <c r="Q2015" i="2" s="1"/>
  <c r="AA2015" i="2" s="1"/>
  <c r="P2177" i="2"/>
  <c r="Q2177" i="2" s="1"/>
  <c r="AA2177" i="2" s="1"/>
  <c r="P1940" i="2"/>
  <c r="Q1940" i="2" s="1"/>
  <c r="AA1940" i="2" s="1"/>
  <c r="P1956" i="2"/>
  <c r="Q1956" i="2" s="1"/>
  <c r="AA1956" i="2" s="1"/>
  <c r="P1884" i="2"/>
  <c r="Q1884" i="2" s="1"/>
  <c r="AA1884" i="2" s="1"/>
  <c r="P2020" i="2"/>
  <c r="Q2020" i="2" s="1"/>
  <c r="AA2020" i="2" s="1"/>
  <c r="P2113" i="2"/>
  <c r="Q2113" i="2" s="1"/>
  <c r="AA2113" i="2" s="1"/>
  <c r="P1945" i="2"/>
  <c r="Q1945" i="2" s="1"/>
  <c r="AA1945" i="2" s="1"/>
  <c r="P2002" i="2"/>
  <c r="Q2002" i="2" s="1"/>
  <c r="AA2002" i="2" s="1"/>
  <c r="P2009" i="2"/>
  <c r="Q2009" i="2" s="1"/>
  <c r="AA2009" i="2" s="1"/>
  <c r="P2010" i="2"/>
  <c r="Q2010" i="2" s="1"/>
  <c r="P2060" i="2"/>
  <c r="Q2060" i="2" s="1"/>
  <c r="AA2060" i="2" s="1"/>
  <c r="P2073" i="2"/>
  <c r="Q2073" i="2" s="1"/>
  <c r="AA2073" i="2" s="1"/>
  <c r="P2089" i="2"/>
  <c r="Q2089" i="2" s="1"/>
  <c r="AA2089" i="2" s="1"/>
  <c r="P2174" i="2"/>
  <c r="Q2174" i="2" s="1"/>
  <c r="AA2174" i="2" s="1"/>
  <c r="P2197" i="2"/>
  <c r="Q2197" i="2" s="1"/>
  <c r="P2219" i="2"/>
  <c r="Q2219" i="2" s="1"/>
  <c r="AA2219" i="2" s="1"/>
  <c r="P2317" i="2"/>
  <c r="Q2317" i="2" s="1"/>
  <c r="AA2317" i="2" s="1"/>
  <c r="P1924" i="2"/>
  <c r="Q1924" i="2" s="1"/>
  <c r="AA1924" i="2" s="1"/>
  <c r="P2074" i="2"/>
  <c r="Q2074" i="2" s="1"/>
  <c r="AA2074" i="2" s="1"/>
  <c r="P2079" i="2"/>
  <c r="Q2079" i="2" s="1"/>
  <c r="AA2079" i="2" s="1"/>
  <c r="P2143" i="2"/>
  <c r="Q2143" i="2" s="1"/>
  <c r="AA2143" i="2" s="1"/>
  <c r="P2183" i="2"/>
  <c r="Q2183" i="2" s="1"/>
  <c r="AA2183" i="2" s="1"/>
  <c r="P2310" i="2"/>
  <c r="Q2310" i="2" s="1"/>
  <c r="AA2310" i="2" s="1"/>
  <c r="P2364" i="2"/>
  <c r="Q2364" i="2" s="1"/>
  <c r="AA2364" i="2" s="1"/>
  <c r="P1908" i="2"/>
  <c r="Q1908" i="2" s="1"/>
  <c r="AA1908" i="2" s="1"/>
  <c r="P1919" i="2"/>
  <c r="Q1919" i="2" s="1"/>
  <c r="P1999" i="2"/>
  <c r="Q1999" i="2" s="1"/>
  <c r="AA1999" i="2" s="1"/>
  <c r="P2068" i="2"/>
  <c r="P2114" i="2"/>
  <c r="Q2114" i="2" s="1"/>
  <c r="AA2114" i="2" s="1"/>
  <c r="P2166" i="2"/>
  <c r="Q2166" i="2" s="1"/>
  <c r="AA2166" i="2" s="1"/>
  <c r="P2230" i="2"/>
  <c r="Q2230" i="2" s="1"/>
  <c r="AA2230" i="2" s="1"/>
  <c r="P2237" i="2"/>
  <c r="Q2237" i="2" s="1"/>
  <c r="AA2237" i="2" s="1"/>
  <c r="P2240" i="2"/>
  <c r="Q2240" i="2" s="1"/>
  <c r="AA2240" i="2" s="1"/>
  <c r="P2246" i="2"/>
  <c r="Q2246" i="2" s="1"/>
  <c r="AA2246" i="2" s="1"/>
  <c r="P2272" i="2"/>
  <c r="Q2272" i="2" s="1"/>
  <c r="AA2272" i="2" s="1"/>
  <c r="P1938" i="2"/>
  <c r="Q1938" i="2" s="1"/>
  <c r="AA1938" i="2" s="1"/>
  <c r="P1959" i="2"/>
  <c r="Q1959" i="2" s="1"/>
  <c r="AA1959" i="2" s="1"/>
  <c r="P1972" i="2"/>
  <c r="Q1972" i="2" s="1"/>
  <c r="AA1972" i="2" s="1"/>
  <c r="P1988" i="2"/>
  <c r="P2155" i="2"/>
  <c r="Q2155" i="2" s="1"/>
  <c r="AA2155" i="2" s="1"/>
  <c r="P1916" i="2"/>
  <c r="Q1916" i="2" s="1"/>
  <c r="AA1916" i="2" s="1"/>
  <c r="P1921" i="2"/>
  <c r="Q1921" i="2" s="1"/>
  <c r="AA1921" i="2" s="1"/>
  <c r="P1977" i="2"/>
  <c r="Q1977" i="2" s="1"/>
  <c r="AA1977" i="2" s="1"/>
  <c r="P1978" i="2"/>
  <c r="Q1978" i="2" s="1"/>
  <c r="AA1978" i="2" s="1"/>
  <c r="P2029" i="2"/>
  <c r="Q2029" i="2" s="1"/>
  <c r="AA2029" i="2" s="1"/>
  <c r="P2042" i="2"/>
  <c r="Q2042" i="2" s="1"/>
  <c r="AA2042" i="2" s="1"/>
  <c r="P2047" i="2"/>
  <c r="Q2047" i="2" s="1"/>
  <c r="AA2047" i="2" s="1"/>
  <c r="P2181" i="2"/>
  <c r="Q2181" i="2" s="1"/>
  <c r="AA2181" i="2" s="1"/>
  <c r="P1868" i="2"/>
  <c r="Q1868" i="2" s="1"/>
  <c r="AA1868" i="2" s="1"/>
  <c r="P1913" i="2"/>
  <c r="Q1913" i="2" s="1"/>
  <c r="AA1913" i="2" s="1"/>
  <c r="P1970" i="2"/>
  <c r="Q1970" i="2" s="1"/>
  <c r="AA1970" i="2" s="1"/>
  <c r="P2053" i="2"/>
  <c r="Q2053" i="2" s="1"/>
  <c r="P2057" i="2"/>
  <c r="Q2057" i="2" s="1"/>
  <c r="AA2057" i="2" s="1"/>
  <c r="P1943" i="2"/>
  <c r="Q1943" i="2" s="1"/>
  <c r="AA1943" i="2" s="1"/>
  <c r="P2018" i="2"/>
  <c r="Q2018" i="2" s="1"/>
  <c r="AA2018" i="2" s="1"/>
  <c r="P2098" i="2"/>
  <c r="Q2098" i="2" s="1"/>
  <c r="AA2098" i="2" s="1"/>
  <c r="P2209" i="2"/>
  <c r="Q2209" i="2" s="1"/>
  <c r="AA2209" i="2" s="1"/>
  <c r="P2229" i="2"/>
  <c r="Q2229" i="2" s="1"/>
  <c r="AA2229" i="2" s="1"/>
  <c r="P2262" i="2"/>
  <c r="Q2262" i="2" s="1"/>
  <c r="AA2262" i="2" s="1"/>
  <c r="P2285" i="2"/>
  <c r="Q2285" i="2" s="1"/>
  <c r="AA2285" i="2" s="1"/>
  <c r="P2095" i="2"/>
  <c r="Q2095" i="2" s="1"/>
  <c r="AA2095" i="2" s="1"/>
  <c r="P2134" i="2"/>
  <c r="Q2134" i="2" s="1"/>
  <c r="AA2134" i="2" s="1"/>
  <c r="P2200" i="2"/>
  <c r="Q2200" i="2" s="1"/>
  <c r="AA2200" i="2" s="1"/>
  <c r="P2205" i="2"/>
  <c r="Q2205" i="2" s="1"/>
  <c r="AA2205" i="2" s="1"/>
  <c r="P2206" i="2"/>
  <c r="Q2206" i="2" s="1"/>
  <c r="AA2206" i="2" s="1"/>
  <c r="P2320" i="2"/>
  <c r="Q2320" i="2" s="1"/>
  <c r="AA2320" i="2" s="1"/>
  <c r="P2080" i="2"/>
  <c r="Q2080" i="2" s="1"/>
  <c r="P2111" i="2"/>
  <c r="P2150" i="2"/>
  <c r="Q2150" i="2" s="1"/>
  <c r="AA2150" i="2" s="1"/>
  <c r="P2164" i="2"/>
  <c r="Q2164" i="2" s="1"/>
  <c r="AA2164" i="2" s="1"/>
  <c r="P2165" i="2"/>
  <c r="Q2165" i="2" s="1"/>
  <c r="AA2165" i="2" s="1"/>
  <c r="P2233" i="2"/>
  <c r="Q2233" i="2" s="1"/>
  <c r="AA2233" i="2" s="1"/>
  <c r="P2307" i="2"/>
  <c r="Q2307" i="2" s="1"/>
  <c r="AA2307" i="2" s="1"/>
  <c r="P2119" i="2"/>
  <c r="Q2119" i="2" s="1"/>
  <c r="AA2119" i="2" s="1"/>
  <c r="P2124" i="2"/>
  <c r="Q2124" i="2" s="1"/>
  <c r="AA2124" i="2" s="1"/>
  <c r="P2176" i="2"/>
  <c r="Q2176" i="2" s="1"/>
  <c r="AA2176" i="2" s="1"/>
  <c r="P2241" i="2"/>
  <c r="Q2241" i="2" s="1"/>
  <c r="AA2241" i="2" s="1"/>
  <c r="P2332" i="2"/>
  <c r="Q2332" i="2" s="1"/>
  <c r="AA2332" i="2" s="1"/>
  <c r="P2338" i="2"/>
  <c r="Q2338" i="2" s="1"/>
  <c r="AA2338" i="2" s="1"/>
  <c r="P2365" i="2"/>
  <c r="Q2365" i="2" s="1"/>
  <c r="AA2365" i="2" s="1"/>
  <c r="P2400" i="2"/>
  <c r="Q2400" i="2" s="1"/>
  <c r="AA2400" i="2" s="1"/>
  <c r="P2416" i="2"/>
  <c r="Q2416" i="2" s="1"/>
  <c r="AA2416" i="2" s="1"/>
  <c r="P2424" i="2"/>
  <c r="Q2424" i="2" s="1"/>
  <c r="AA2424" i="2" s="1"/>
  <c r="P2464" i="2"/>
  <c r="Q2464" i="2" s="1"/>
  <c r="AA2464" i="2" s="1"/>
  <c r="P2480" i="2"/>
  <c r="Q2480" i="2" s="1"/>
  <c r="AA2480" i="2" s="1"/>
  <c r="P2488" i="2"/>
  <c r="Q2488" i="2" s="1"/>
  <c r="AA2488" i="2" s="1"/>
  <c r="P2528" i="2"/>
  <c r="Q2528" i="2" s="1"/>
  <c r="AA2528" i="2" s="1"/>
  <c r="P2541" i="2"/>
  <c r="Q2541" i="2" s="1"/>
  <c r="AA2541" i="2" s="1"/>
  <c r="P2560" i="2"/>
  <c r="Q2560" i="2" s="1"/>
  <c r="AA2560" i="2" s="1"/>
  <c r="P2650" i="2"/>
  <c r="Q2650" i="2" s="1"/>
  <c r="AA2650" i="2" s="1"/>
  <c r="P2381" i="2"/>
  <c r="Q2381" i="2" s="1"/>
  <c r="AA2381" i="2" s="1"/>
  <c r="P2402" i="2"/>
  <c r="P2445" i="2"/>
  <c r="Q2445" i="2" s="1"/>
  <c r="AA2445" i="2" s="1"/>
  <c r="P2466" i="2"/>
  <c r="P2509" i="2"/>
  <c r="Q2509" i="2" s="1"/>
  <c r="AA2509" i="2" s="1"/>
  <c r="P2608" i="2"/>
  <c r="Q2608" i="2" s="1"/>
  <c r="AA2608" i="2" s="1"/>
  <c r="P2675" i="2"/>
  <c r="Q2675" i="2" s="1"/>
  <c r="AA2675" i="2" s="1"/>
  <c r="P2739" i="2"/>
  <c r="Q2739" i="2" s="1"/>
  <c r="AA2739" i="2" s="1"/>
  <c r="P2803" i="2"/>
  <c r="Q2803" i="2" s="1"/>
  <c r="AA2803" i="2" s="1"/>
  <c r="P2088" i="2"/>
  <c r="Q2088" i="2" s="1"/>
  <c r="AA2088" i="2" s="1"/>
  <c r="P2251" i="2"/>
  <c r="Q2251" i="2" s="1"/>
  <c r="AA2251" i="2" s="1"/>
  <c r="P2270" i="2"/>
  <c r="Q2270" i="2" s="1"/>
  <c r="AA2270" i="2" s="1"/>
  <c r="P2287" i="2"/>
  <c r="Q2287" i="2" s="1"/>
  <c r="AA2287" i="2" s="1"/>
  <c r="P2291" i="2"/>
  <c r="P2247" i="2"/>
  <c r="Q2247" i="2" s="1"/>
  <c r="AA2247" i="2" s="1"/>
  <c r="P2293" i="2"/>
  <c r="Q2293" i="2" s="1"/>
  <c r="AA2293" i="2" s="1"/>
  <c r="P2456" i="2"/>
  <c r="Q2456" i="2" s="1"/>
  <c r="AA2456" i="2" s="1"/>
  <c r="P2512" i="2"/>
  <c r="Q2512" i="2" s="1"/>
  <c r="AA2512" i="2" s="1"/>
  <c r="P2358" i="2"/>
  <c r="Q2358" i="2" s="1"/>
  <c r="AA2358" i="2" s="1"/>
  <c r="P2277" i="2"/>
  <c r="Q2277" i="2" s="1"/>
  <c r="AA2277" i="2" s="1"/>
  <c r="P2473" i="2"/>
  <c r="Q2473" i="2" s="1"/>
  <c r="AA2473" i="2" s="1"/>
  <c r="P2595" i="2"/>
  <c r="Q2595" i="2" s="1"/>
  <c r="AA2595" i="2" s="1"/>
  <c r="P2624" i="2"/>
  <c r="Q2624" i="2" s="1"/>
  <c r="AA2624" i="2" s="1"/>
  <c r="P2640" i="2"/>
  <c r="Q2640" i="2" s="1"/>
  <c r="AA2640" i="2" s="1"/>
  <c r="P2370" i="2"/>
  <c r="P2413" i="2"/>
  <c r="Q2413" i="2" s="1"/>
  <c r="AA2413" i="2" s="1"/>
  <c r="P2418" i="2"/>
  <c r="Q2418" i="2" s="1"/>
  <c r="AA2418" i="2" s="1"/>
  <c r="P2432" i="2"/>
  <c r="Q2432" i="2" s="1"/>
  <c r="AA2432" i="2" s="1"/>
  <c r="P2520" i="2"/>
  <c r="Q2520" i="2" s="1"/>
  <c r="AA2520" i="2" s="1"/>
  <c r="P2578" i="2"/>
  <c r="Q2578" i="2" s="1"/>
  <c r="AA2578" i="2" s="1"/>
  <c r="P2681" i="2"/>
  <c r="Q2681" i="2" s="1"/>
  <c r="AA2681" i="2" s="1"/>
  <c r="P2691" i="2"/>
  <c r="Q2691" i="2" s="1"/>
  <c r="AA2691" i="2" s="1"/>
  <c r="P2738" i="2"/>
  <c r="Q2738" i="2" s="1"/>
  <c r="AA2738" i="2" s="1"/>
  <c r="P2760" i="2"/>
  <c r="Q2760" i="2" s="1"/>
  <c r="AA2760" i="2" s="1"/>
  <c r="P2825" i="2"/>
  <c r="Q2825" i="2" s="1"/>
  <c r="AA2825" i="2" s="1"/>
  <c r="P2295" i="2"/>
  <c r="Q2295" i="2" s="1"/>
  <c r="AA2295" i="2" s="1"/>
  <c r="P2326" i="2"/>
  <c r="Q2326" i="2" s="1"/>
  <c r="AA2326" i="2" s="1"/>
  <c r="P2356" i="2"/>
  <c r="Q2356" i="2" s="1"/>
  <c r="AA2356" i="2" s="1"/>
  <c r="P2384" i="2"/>
  <c r="Q2384" i="2" s="1"/>
  <c r="AA2384" i="2" s="1"/>
  <c r="P2336" i="2"/>
  <c r="Q2336" i="2" s="1"/>
  <c r="AA2336" i="2" s="1"/>
  <c r="P2368" i="2"/>
  <c r="Q2368" i="2" s="1"/>
  <c r="AA2368" i="2" s="1"/>
  <c r="P2441" i="2"/>
  <c r="Q2441" i="2" s="1"/>
  <c r="P2482" i="2"/>
  <c r="Q2482" i="2" s="1"/>
  <c r="AA2482" i="2" s="1"/>
  <c r="P2496" i="2"/>
  <c r="Q2496" i="2" s="1"/>
  <c r="AA2496" i="2" s="1"/>
  <c r="P2605" i="2"/>
  <c r="Q2605" i="2" s="1"/>
  <c r="AA2605" i="2" s="1"/>
  <c r="P2637" i="2"/>
  <c r="Q2637" i="2" s="1"/>
  <c r="AA2637" i="2" s="1"/>
  <c r="P2678" i="2"/>
  <c r="Q2678" i="2" s="1"/>
  <c r="AA2678" i="2" s="1"/>
  <c r="P2690" i="2"/>
  <c r="Q2690" i="2" s="1"/>
  <c r="AA2690" i="2" s="1"/>
  <c r="P2771" i="2"/>
  <c r="Q2771" i="2" s="1"/>
  <c r="AA2771" i="2" s="1"/>
  <c r="P2394" i="2"/>
  <c r="Q2394" i="2" s="1"/>
  <c r="AA2394" i="2" s="1"/>
  <c r="P2434" i="2"/>
  <c r="P2490" i="2"/>
  <c r="Q2490" i="2" s="1"/>
  <c r="AA2490" i="2" s="1"/>
  <c r="P2552" i="2"/>
  <c r="P2601" i="2"/>
  <c r="P2426" i="2"/>
  <c r="Q2426" i="2" s="1"/>
  <c r="AA2426" i="2" s="1"/>
  <c r="P2498" i="2"/>
  <c r="P2576" i="2"/>
  <c r="Q2576" i="2" s="1"/>
  <c r="AA2576" i="2" s="1"/>
  <c r="P2592" i="2"/>
  <c r="Q2592" i="2" s="1"/>
  <c r="AA2592" i="2" s="1"/>
  <c r="P2658" i="2"/>
  <c r="Q2658" i="2" s="1"/>
  <c r="AA2658" i="2" s="1"/>
  <c r="P2667" i="2"/>
  <c r="Q2667" i="2" s="1"/>
  <c r="AA2667" i="2" s="1"/>
  <c r="P2674" i="2"/>
  <c r="Q2674" i="2" s="1"/>
  <c r="AA2674" i="2" s="1"/>
  <c r="P2704" i="2"/>
  <c r="Q2704" i="2" s="1"/>
  <c r="AA2704" i="2" s="1"/>
  <c r="P2723" i="2"/>
  <c r="Q2723" i="2" s="1"/>
  <c r="AA2723" i="2" s="1"/>
  <c r="P2736" i="2"/>
  <c r="P2802" i="2"/>
  <c r="Q2802" i="2" s="1"/>
  <c r="AA2802" i="2" s="1"/>
  <c r="P2806" i="2"/>
  <c r="Q2806" i="2" s="1"/>
  <c r="AA2806" i="2" s="1"/>
  <c r="P2831" i="2"/>
  <c r="Q2831" i="2" s="1"/>
  <c r="AA2831" i="2" s="1"/>
  <c r="P2912" i="2"/>
  <c r="Q2912" i="2" s="1"/>
  <c r="AA2912" i="2" s="1"/>
  <c r="P3049" i="2"/>
  <c r="Q3049" i="2" s="1"/>
  <c r="AA3049" i="2" s="1"/>
  <c r="P2278" i="2"/>
  <c r="Q2278" i="2" s="1"/>
  <c r="AA2278" i="2" s="1"/>
  <c r="P2309" i="2"/>
  <c r="Q2309" i="2" s="1"/>
  <c r="AA2309" i="2" s="1"/>
  <c r="P2344" i="2"/>
  <c r="Q2344" i="2" s="1"/>
  <c r="AA2344" i="2" s="1"/>
  <c r="P2409" i="2"/>
  <c r="Q2409" i="2" s="1"/>
  <c r="AA2409" i="2" s="1"/>
  <c r="P2458" i="2"/>
  <c r="Q2458" i="2" s="1"/>
  <c r="AA2458" i="2" s="1"/>
  <c r="P2467" i="2"/>
  <c r="Q2467" i="2" s="1"/>
  <c r="AA2467" i="2" s="1"/>
  <c r="P2333" i="2"/>
  <c r="Q2333" i="2" s="1"/>
  <c r="AA2333" i="2" s="1"/>
  <c r="P2450" i="2"/>
  <c r="Q2450" i="2" s="1"/>
  <c r="AA2450" i="2" s="1"/>
  <c r="P2522" i="2"/>
  <c r="Q2522" i="2" s="1"/>
  <c r="AA2522" i="2" s="1"/>
  <c r="P2569" i="2"/>
  <c r="Q2569" i="2" s="1"/>
  <c r="AA2569" i="2" s="1"/>
  <c r="P2618" i="2"/>
  <c r="Q2618" i="2" s="1"/>
  <c r="AA2618" i="2" s="1"/>
  <c r="P2718" i="2"/>
  <c r="Q2718" i="2" s="1"/>
  <c r="AA2718" i="2" s="1"/>
  <c r="P2755" i="2"/>
  <c r="Q2755" i="2" s="1"/>
  <c r="AA2755" i="2" s="1"/>
  <c r="P2857" i="2"/>
  <c r="Q2857" i="2" s="1"/>
  <c r="AA2857" i="2" s="1"/>
  <c r="P3093" i="2"/>
  <c r="Q3093" i="2" s="1"/>
  <c r="AA3093" i="2" s="1"/>
  <c r="P2392" i="2"/>
  <c r="Q2392" i="2" s="1"/>
  <c r="AA2392" i="2" s="1"/>
  <c r="P2403" i="2"/>
  <c r="Q2403" i="2" s="1"/>
  <c r="AA2403" i="2" s="1"/>
  <c r="P2406" i="2"/>
  <c r="Q2406" i="2" s="1"/>
  <c r="AA2406" i="2" s="1"/>
  <c r="P2514" i="2"/>
  <c r="Q2514" i="2" s="1"/>
  <c r="AA2514" i="2" s="1"/>
  <c r="P2720" i="2"/>
  <c r="Q2720" i="2" s="1"/>
  <c r="AA2720" i="2" s="1"/>
  <c r="P2811" i="2"/>
  <c r="Q2811" i="2" s="1"/>
  <c r="AA2811" i="2" s="1"/>
  <c r="P2865" i="2"/>
  <c r="Q2865" i="2" s="1"/>
  <c r="AA2865" i="2" s="1"/>
  <c r="P2943" i="2"/>
  <c r="Q2943" i="2" s="1"/>
  <c r="AA2943" i="2" s="1"/>
  <c r="P3006" i="2"/>
  <c r="Q3006" i="2" s="1"/>
  <c r="P2870" i="2"/>
  <c r="Q2870" i="2" s="1"/>
  <c r="P2878" i="2"/>
  <c r="Q2878" i="2" s="1"/>
  <c r="AA2878" i="2" s="1"/>
  <c r="P2898" i="2"/>
  <c r="Q2898" i="2" s="1"/>
  <c r="AA2898" i="2" s="1"/>
  <c r="P2448" i="2"/>
  <c r="Q2448" i="2" s="1"/>
  <c r="AA2448" i="2" s="1"/>
  <c r="P2505" i="2"/>
  <c r="Q2505" i="2" s="1"/>
  <c r="AA2505" i="2" s="1"/>
  <c r="P2659" i="2"/>
  <c r="Q2659" i="2" s="1"/>
  <c r="AA2659" i="2" s="1"/>
  <c r="P2816" i="2"/>
  <c r="Q2816" i="2" s="1"/>
  <c r="P2913" i="2"/>
  <c r="Q2913" i="2" s="1"/>
  <c r="AA2913" i="2" s="1"/>
  <c r="P2974" i="2"/>
  <c r="Q2974" i="2" s="1"/>
  <c r="AA2974" i="2" s="1"/>
  <c r="P3043" i="2"/>
  <c r="Q3043" i="2" s="1"/>
  <c r="AA3043" i="2" s="1"/>
  <c r="P2886" i="2"/>
  <c r="Q2886" i="2" s="1"/>
  <c r="AA2886" i="2" s="1"/>
  <c r="P2477" i="2"/>
  <c r="Q2477" i="2" s="1"/>
  <c r="AA2477" i="2" s="1"/>
  <c r="P2544" i="2"/>
  <c r="Q2544" i="2" s="1"/>
  <c r="AA2544" i="2" s="1"/>
  <c r="P2554" i="2"/>
  <c r="Q2554" i="2" s="1"/>
  <c r="AA2554" i="2" s="1"/>
  <c r="P2573" i="2"/>
  <c r="Q2573" i="2" s="1"/>
  <c r="AA2573" i="2" s="1"/>
  <c r="P2773" i="2"/>
  <c r="Q2773" i="2" s="1"/>
  <c r="AA2773" i="2" s="1"/>
  <c r="P2782" i="2"/>
  <c r="Q2782" i="2" s="1"/>
  <c r="AA2782" i="2" s="1"/>
  <c r="P2800" i="2"/>
  <c r="P2648" i="2"/>
  <c r="Q2648" i="2" s="1"/>
  <c r="AA2648" i="2" s="1"/>
  <c r="P2656" i="2"/>
  <c r="Q2656" i="2" s="1"/>
  <c r="AA2656" i="2" s="1"/>
  <c r="P2699" i="2"/>
  <c r="Q2699" i="2" s="1"/>
  <c r="AA2699" i="2" s="1"/>
  <c r="P2710" i="2"/>
  <c r="Q2710" i="2" s="1"/>
  <c r="AA2710" i="2" s="1"/>
  <c r="P2581" i="2"/>
  <c r="Q2581" i="2" s="1"/>
  <c r="AA2581" i="2" s="1"/>
  <c r="P2586" i="2"/>
  <c r="Q2586" i="2" s="1"/>
  <c r="AA2586" i="2" s="1"/>
  <c r="P2707" i="2"/>
  <c r="Q2707" i="2" s="1"/>
  <c r="AA2707" i="2" s="1"/>
  <c r="P2774" i="2"/>
  <c r="Q2774" i="2" s="1"/>
  <c r="AA2774" i="2" s="1"/>
  <c r="P2959" i="2"/>
  <c r="Q2959" i="2" s="1"/>
  <c r="AA2959" i="2" s="1"/>
  <c r="P3074" i="2"/>
  <c r="Q3074" i="2" s="1"/>
  <c r="AA3074" i="2" s="1"/>
  <c r="P2616" i="2"/>
  <c r="Q2616" i="2" s="1"/>
  <c r="AA2616" i="2" s="1"/>
  <c r="P2749" i="2"/>
  <c r="Q2749" i="2" s="1"/>
  <c r="AA2749" i="2" s="1"/>
  <c r="P2837" i="2"/>
  <c r="Q2837" i="2" s="1"/>
  <c r="AA2837" i="2" s="1"/>
  <c r="P2880" i="2"/>
  <c r="P2911" i="2"/>
  <c r="P2923" i="2"/>
  <c r="Q2923" i="2" s="1"/>
  <c r="AA2923" i="2" s="1"/>
  <c r="P2952" i="2"/>
  <c r="Q2952" i="2" s="1"/>
  <c r="AA2952" i="2" s="1"/>
  <c r="P2983" i="2"/>
  <c r="Q2983" i="2" s="1"/>
  <c r="AA2983" i="2" s="1"/>
  <c r="P3083" i="2"/>
  <c r="Q3083" i="2" s="1"/>
  <c r="AA3083" i="2" s="1"/>
  <c r="P3099" i="2"/>
  <c r="Q3099" i="2" s="1"/>
  <c r="AA3099" i="2" s="1"/>
  <c r="P2722" i="2"/>
  <c r="Q2722" i="2" s="1"/>
  <c r="AA2722" i="2" s="1"/>
  <c r="P2766" i="2"/>
  <c r="Q2766" i="2" s="1"/>
  <c r="AA2766" i="2" s="1"/>
  <c r="P2770" i="2"/>
  <c r="Q2770" i="2" s="1"/>
  <c r="AA2770" i="2" s="1"/>
  <c r="P2868" i="2"/>
  <c r="Q2868" i="2" s="1"/>
  <c r="AA2868" i="2" s="1"/>
  <c r="P2920" i="2"/>
  <c r="Q2920" i="2" s="1"/>
  <c r="AA2920" i="2" s="1"/>
  <c r="P3335" i="2"/>
  <c r="Q3335" i="2" s="1"/>
  <c r="AA3335" i="2" s="1"/>
  <c r="P3439" i="2"/>
  <c r="Q3439" i="2" s="1"/>
  <c r="AA3439" i="2" s="1"/>
  <c r="P3144" i="2"/>
  <c r="Q3144" i="2" s="1"/>
  <c r="AA3144" i="2" s="1"/>
  <c r="P3152" i="2"/>
  <c r="Q3152" i="2" s="1"/>
  <c r="AA3152" i="2" s="1"/>
  <c r="P3189" i="2"/>
  <c r="Q3189" i="2" s="1"/>
  <c r="AA3189" i="2" s="1"/>
  <c r="P3199" i="2"/>
  <c r="Q3199" i="2" s="1"/>
  <c r="AA3199" i="2" s="1"/>
  <c r="P3597" i="2"/>
  <c r="Q3597" i="2" s="1"/>
  <c r="AA3597" i="2" s="1"/>
  <c r="P3615" i="2"/>
  <c r="Q3615" i="2" s="1"/>
  <c r="AA3615" i="2" s="1"/>
  <c r="P3645" i="2"/>
  <c r="Q3645" i="2" s="1"/>
  <c r="AA3645" i="2" s="1"/>
  <c r="P3677" i="2"/>
  <c r="Q3677" i="2" s="1"/>
  <c r="AA3677" i="2" s="1"/>
  <c r="P3709" i="2"/>
  <c r="Q3709" i="2" s="1"/>
  <c r="AA3709" i="2" s="1"/>
  <c r="P3741" i="2"/>
  <c r="Q3741" i="2" s="1"/>
  <c r="AA3741" i="2" s="1"/>
  <c r="P2694" i="2"/>
  <c r="Q2694" i="2" s="1"/>
  <c r="AA2694" i="2" s="1"/>
  <c r="P3350" i="2"/>
  <c r="Q3350" i="2" s="1"/>
  <c r="AA3350" i="2" s="1"/>
  <c r="P3451" i="2"/>
  <c r="Q3451" i="2" s="1"/>
  <c r="AA3451" i="2" s="1"/>
  <c r="P3520" i="2"/>
  <c r="Q3520" i="2" s="1"/>
  <c r="AA3520" i="2" s="1"/>
  <c r="P3570" i="2"/>
  <c r="Q3570" i="2" s="1"/>
  <c r="AA3570" i="2" s="1"/>
  <c r="P3663" i="2"/>
  <c r="Q3663" i="2" s="1"/>
  <c r="AA3663" i="2" s="1"/>
  <c r="P3695" i="2"/>
  <c r="Q3695" i="2" s="1"/>
  <c r="AA3695" i="2" s="1"/>
  <c r="P3727" i="2"/>
  <c r="Q3727" i="2" s="1"/>
  <c r="AA3727" i="2" s="1"/>
  <c r="P3773" i="2"/>
  <c r="Q3773" i="2" s="1"/>
  <c r="AA3773" i="2" s="1"/>
  <c r="P2747" i="2"/>
  <c r="Q2747" i="2" s="1"/>
  <c r="AA2747" i="2" s="1"/>
  <c r="P2787" i="2"/>
  <c r="Q2787" i="2" s="1"/>
  <c r="AA2787" i="2" s="1"/>
  <c r="P2856" i="2"/>
  <c r="Q2856" i="2" s="1"/>
  <c r="AA2856" i="2" s="1"/>
  <c r="P2921" i="2"/>
  <c r="Q2921" i="2" s="1"/>
  <c r="AA2921" i="2" s="1"/>
  <c r="P3002" i="2"/>
  <c r="Q3002" i="2" s="1"/>
  <c r="AA3002" i="2" s="1"/>
  <c r="P3111" i="2"/>
  <c r="Q3111" i="2" s="1"/>
  <c r="AA3111" i="2" s="1"/>
  <c r="P3120" i="2"/>
  <c r="Q3120" i="2" s="1"/>
  <c r="AA3120" i="2" s="1"/>
  <c r="P3184" i="2"/>
  <c r="Q3184" i="2" s="1"/>
  <c r="AA3184" i="2" s="1"/>
  <c r="P3192" i="2"/>
  <c r="Q3192" i="2" s="1"/>
  <c r="AA3192" i="2" s="1"/>
  <c r="P3263" i="2"/>
  <c r="Q3263" i="2" s="1"/>
  <c r="AA3263" i="2" s="1"/>
  <c r="P3267" i="2"/>
  <c r="Q3267" i="2" s="1"/>
  <c r="AA3267" i="2" s="1"/>
  <c r="P3557" i="2"/>
  <c r="Q3557" i="2" s="1"/>
  <c r="AA3557" i="2" s="1"/>
  <c r="P3568" i="2"/>
  <c r="Q3568" i="2" s="1"/>
  <c r="AA3568" i="2" s="1"/>
  <c r="P3631" i="2"/>
  <c r="Q3631" i="2" s="1"/>
  <c r="AA3631" i="2" s="1"/>
  <c r="P3072" i="2"/>
  <c r="Q3072" i="2" s="1"/>
  <c r="AA3072" i="2" s="1"/>
  <c r="P3081" i="2"/>
  <c r="Q3081" i="2" s="1"/>
  <c r="AA3081" i="2" s="1"/>
  <c r="P3087" i="2"/>
  <c r="Q3087" i="2" s="1"/>
  <c r="AA3087" i="2" s="1"/>
  <c r="P3134" i="2"/>
  <c r="Q3134" i="2" s="1"/>
  <c r="AA3134" i="2" s="1"/>
  <c r="P3213" i="2"/>
  <c r="Q3213" i="2" s="1"/>
  <c r="AA3213" i="2" s="1"/>
  <c r="P3216" i="2"/>
  <c r="Q3216" i="2" s="1"/>
  <c r="AA3216" i="2" s="1"/>
  <c r="P3245" i="2"/>
  <c r="Q3245" i="2" s="1"/>
  <c r="AA3245" i="2" s="1"/>
  <c r="P3525" i="2"/>
  <c r="Q3525" i="2" s="1"/>
  <c r="AA3525" i="2" s="1"/>
  <c r="P3536" i="2"/>
  <c r="Q3536" i="2" s="1"/>
  <c r="AA3536" i="2" s="1"/>
  <c r="P3599" i="2"/>
  <c r="Q3599" i="2" s="1"/>
  <c r="AA3599" i="2" s="1"/>
  <c r="P3655" i="2"/>
  <c r="Q3655" i="2" s="1"/>
  <c r="AA3655" i="2" s="1"/>
  <c r="P3751" i="2"/>
  <c r="Q3751" i="2" s="1"/>
  <c r="AA3751" i="2" s="1"/>
  <c r="P3783" i="2"/>
  <c r="Q3783" i="2" s="1"/>
  <c r="AA3783" i="2" s="1"/>
  <c r="P3062" i="2"/>
  <c r="Q3062" i="2" s="1"/>
  <c r="AA3062" i="2" s="1"/>
  <c r="P3759" i="2"/>
  <c r="Q3759" i="2" s="1"/>
  <c r="AA3759" i="2" s="1"/>
  <c r="P2809" i="2"/>
  <c r="Q2809" i="2" s="1"/>
  <c r="AA2809" i="2" s="1"/>
  <c r="P2896" i="2"/>
  <c r="Q2896" i="2" s="1"/>
  <c r="AA2896" i="2" s="1"/>
  <c r="P2924" i="2"/>
  <c r="Q2924" i="2" s="1"/>
  <c r="AA2924" i="2" s="1"/>
  <c r="P2985" i="2"/>
  <c r="Q2985" i="2" s="1"/>
  <c r="AA2985" i="2" s="1"/>
  <c r="P3015" i="2"/>
  <c r="Q3015" i="2" s="1"/>
  <c r="AA3015" i="2" s="1"/>
  <c r="P3112" i="2"/>
  <c r="Q3112" i="2" s="1"/>
  <c r="AA3112" i="2" s="1"/>
  <c r="P3328" i="2"/>
  <c r="Q3328" i="2" s="1"/>
  <c r="AA3328" i="2" s="1"/>
  <c r="P3348" i="2"/>
  <c r="Q3348" i="2" s="1"/>
  <c r="AA3348" i="2" s="1"/>
  <c r="P3687" i="2"/>
  <c r="Q3687" i="2" s="1"/>
  <c r="AA3687" i="2" s="1"/>
  <c r="P3719" i="2"/>
  <c r="Q3719" i="2" s="1"/>
  <c r="AA3719" i="2" s="1"/>
  <c r="P3471" i="2"/>
  <c r="Q3471" i="2" s="1"/>
  <c r="AA3471" i="2" s="1"/>
  <c r="P3503" i="2"/>
  <c r="Q3503" i="2" s="1"/>
  <c r="AA3503" i="2" s="1"/>
  <c r="P3094" i="2"/>
  <c r="Q3094" i="2" s="1"/>
  <c r="AA3094" i="2" s="1"/>
  <c r="P2745" i="2"/>
  <c r="Q2745" i="2" s="1"/>
  <c r="AA2745" i="2" s="1"/>
  <c r="P2795" i="2"/>
  <c r="Q2795" i="2" s="1"/>
  <c r="AA2795" i="2" s="1"/>
  <c r="P2889" i="2"/>
  <c r="Q2889" i="2" s="1"/>
  <c r="AA2889" i="2" s="1"/>
  <c r="P2961" i="2"/>
  <c r="Q2961" i="2" s="1"/>
  <c r="AA2961" i="2" s="1"/>
  <c r="P3102" i="2"/>
  <c r="Q3102" i="2" s="1"/>
  <c r="AA3102" i="2" s="1"/>
  <c r="P3157" i="2"/>
  <c r="Q3157" i="2" s="1"/>
  <c r="P3191" i="2"/>
  <c r="Q3191" i="2" s="1"/>
  <c r="AA3191" i="2" s="1"/>
  <c r="P3226" i="2"/>
  <c r="Q3226" i="2" s="1"/>
  <c r="AA3226" i="2" s="1"/>
  <c r="P3238" i="2"/>
  <c r="P3272" i="2"/>
  <c r="Q3272" i="2" s="1"/>
  <c r="AA3272" i="2" s="1"/>
  <c r="P3278" i="2"/>
  <c r="Q3278" i="2" s="1"/>
  <c r="AA3278" i="2" s="1"/>
  <c r="P3310" i="2"/>
  <c r="Q3310" i="2" s="1"/>
  <c r="AA3310" i="2" s="1"/>
  <c r="P3322" i="2"/>
  <c r="Q3322" i="2" s="1"/>
  <c r="AA3322" i="2" s="1"/>
  <c r="P3341" i="2"/>
  <c r="Q3341" i="2" s="1"/>
  <c r="AA3341" i="2" s="1"/>
  <c r="P3374" i="2"/>
  <c r="Q3374" i="2" s="1"/>
  <c r="AA3374" i="2" s="1"/>
  <c r="P3392" i="2"/>
  <c r="Q3392" i="2" s="1"/>
  <c r="AA3392" i="2" s="1"/>
  <c r="P3424" i="2"/>
  <c r="Q3424" i="2" s="1"/>
  <c r="AA3424" i="2" s="1"/>
  <c r="P3456" i="2"/>
  <c r="Q3456" i="2" s="1"/>
  <c r="AA3456" i="2" s="1"/>
  <c r="P3488" i="2"/>
  <c r="Q3488" i="2" s="1"/>
  <c r="AA3488" i="2" s="1"/>
  <c r="P3567" i="2"/>
  <c r="Q3567" i="2" s="1"/>
  <c r="AA3567" i="2" s="1"/>
  <c r="P3611" i="2"/>
  <c r="Q3611" i="2" s="1"/>
  <c r="AA3611" i="2" s="1"/>
  <c r="P3367" i="2"/>
  <c r="Q3367" i="2" s="1"/>
  <c r="AA3367" i="2" s="1"/>
  <c r="P3552" i="2"/>
  <c r="Q3552" i="2" s="1"/>
  <c r="AA3552" i="2" s="1"/>
  <c r="P3277" i="2"/>
  <c r="Q3277" i="2" s="1"/>
  <c r="AA3277" i="2" s="1"/>
  <c r="P2843" i="2"/>
  <c r="Q2843" i="2" s="1"/>
  <c r="AA2843" i="2" s="1"/>
  <c r="P2944" i="2"/>
  <c r="Q2944" i="2" s="1"/>
  <c r="P2955" i="2"/>
  <c r="Q2955" i="2" s="1"/>
  <c r="AA2955" i="2" s="1"/>
  <c r="P3125" i="2"/>
  <c r="Q3125" i="2" s="1"/>
  <c r="AA3125" i="2" s="1"/>
  <c r="P3235" i="2"/>
  <c r="Q3235" i="2" s="1"/>
  <c r="AA3235" i="2" s="1"/>
  <c r="P3338" i="2"/>
  <c r="Q3338" i="2" s="1"/>
  <c r="AA3338" i="2" s="1"/>
  <c r="P3354" i="2"/>
  <c r="Q3354" i="2" s="1"/>
  <c r="AA3354" i="2" s="1"/>
  <c r="P3376" i="2"/>
  <c r="Q3376" i="2" s="1"/>
  <c r="AA3376" i="2" s="1"/>
  <c r="P3386" i="2"/>
  <c r="Q3386" i="2" s="1"/>
  <c r="AA3386" i="2" s="1"/>
  <c r="P3397" i="2"/>
  <c r="Q3397" i="2" s="1"/>
  <c r="AA3397" i="2" s="1"/>
  <c r="P3408" i="2"/>
  <c r="Q3408" i="2" s="1"/>
  <c r="AA3408" i="2" s="1"/>
  <c r="P3418" i="2"/>
  <c r="Q3418" i="2" s="1"/>
  <c r="AA3418" i="2" s="1"/>
  <c r="P3429" i="2"/>
  <c r="Q3429" i="2" s="1"/>
  <c r="AA3429" i="2" s="1"/>
  <c r="P3440" i="2"/>
  <c r="Q3440" i="2" s="1"/>
  <c r="AA3440" i="2" s="1"/>
  <c r="P3450" i="2"/>
  <c r="Q3450" i="2" s="1"/>
  <c r="AA3450" i="2" s="1"/>
  <c r="P3461" i="2"/>
  <c r="Q3461" i="2" s="1"/>
  <c r="AA3461" i="2" s="1"/>
  <c r="P3472" i="2"/>
  <c r="Q3472" i="2" s="1"/>
  <c r="AA3472" i="2" s="1"/>
  <c r="P3482" i="2"/>
  <c r="Q3482" i="2" s="1"/>
  <c r="AA3482" i="2" s="1"/>
  <c r="P3493" i="2"/>
  <c r="Q3493" i="2" s="1"/>
  <c r="AA3493" i="2" s="1"/>
  <c r="P3504" i="2"/>
  <c r="Q3504" i="2" s="1"/>
  <c r="AA3504" i="2" s="1"/>
  <c r="P3514" i="2"/>
  <c r="Q3514" i="2" s="1"/>
  <c r="AA3514" i="2" s="1"/>
  <c r="P3535" i="2"/>
  <c r="Q3535" i="2" s="1"/>
  <c r="AA3535" i="2" s="1"/>
  <c r="P3544" i="2"/>
  <c r="Q3544" i="2" s="1"/>
  <c r="AA3544" i="2" s="1"/>
  <c r="P3579" i="2"/>
  <c r="Q3579" i="2" s="1"/>
  <c r="AA3579" i="2" s="1"/>
  <c r="P3607" i="2"/>
  <c r="Q3607" i="2" s="1"/>
  <c r="AA3607" i="2" s="1"/>
  <c r="P3647" i="2"/>
  <c r="Q3647" i="2" s="1"/>
  <c r="AA3647" i="2" s="1"/>
  <c r="P3679" i="2"/>
  <c r="Q3679" i="2" s="1"/>
  <c r="AA3679" i="2" s="1"/>
  <c r="P3711" i="2"/>
  <c r="Q3711" i="2" s="1"/>
  <c r="AA3711" i="2" s="1"/>
  <c r="P3743" i="2"/>
  <c r="Q3743" i="2" s="1"/>
  <c r="AA3743" i="2" s="1"/>
  <c r="P3775" i="2"/>
  <c r="Q3775" i="2" s="1"/>
  <c r="AA3775" i="2" s="1"/>
  <c r="P3173" i="2"/>
  <c r="Q3173" i="2" s="1"/>
  <c r="AA3173" i="2" s="1"/>
  <c r="P3195" i="2"/>
  <c r="Q3195" i="2" s="1"/>
  <c r="AA3195" i="2" s="1"/>
  <c r="P3212" i="2"/>
  <c r="Q3212" i="2" s="1"/>
  <c r="AA3212" i="2" s="1"/>
  <c r="P3375" i="2"/>
  <c r="Q3375" i="2" s="1"/>
  <c r="AA3375" i="2" s="1"/>
  <c r="P3632" i="2"/>
  <c r="Q3632" i="2" s="1"/>
  <c r="AA3632" i="2" s="1"/>
  <c r="P3664" i="2"/>
  <c r="Q3664" i="2" s="1"/>
  <c r="AA3664" i="2" s="1"/>
  <c r="P3696" i="2"/>
  <c r="Q3696" i="2" s="1"/>
  <c r="AA3696" i="2" s="1"/>
  <c r="P3728" i="2"/>
  <c r="Q3728" i="2" s="1"/>
  <c r="AA3728" i="2" s="1"/>
  <c r="P3027" i="2"/>
  <c r="Q3027" i="2" s="1"/>
  <c r="AA3027" i="2" s="1"/>
  <c r="P3419" i="2"/>
  <c r="Q3419" i="2" s="1"/>
  <c r="AA3419" i="2" s="1"/>
  <c r="P3515" i="2"/>
  <c r="Q3515" i="2" s="1"/>
  <c r="AA3515" i="2" s="1"/>
  <c r="P2823" i="2"/>
  <c r="Q2823" i="2" s="1"/>
  <c r="AA2823" i="2" s="1"/>
  <c r="P2928" i="2"/>
  <c r="Q2928" i="2" s="1"/>
  <c r="AA2928" i="2" s="1"/>
  <c r="P2949" i="2"/>
  <c r="Q2949" i="2" s="1"/>
  <c r="AA2949" i="2" s="1"/>
  <c r="P2953" i="2"/>
  <c r="Q2953" i="2" s="1"/>
  <c r="AA2953" i="2" s="1"/>
  <c r="P3016" i="2"/>
  <c r="Q3016" i="2" s="1"/>
  <c r="AA3016" i="2" s="1"/>
  <c r="P3077" i="2"/>
  <c r="Q3077" i="2" s="1"/>
  <c r="AA3077" i="2" s="1"/>
  <c r="P3119" i="2"/>
  <c r="Q3119" i="2" s="1"/>
  <c r="AA3119" i="2" s="1"/>
  <c r="P3151" i="2"/>
  <c r="Q3151" i="2" s="1"/>
  <c r="AA3151" i="2" s="1"/>
  <c r="P3316" i="2"/>
  <c r="Q3316" i="2" s="1"/>
  <c r="AA3316" i="2" s="1"/>
  <c r="P3349" i="2"/>
  <c r="Q3349" i="2" s="1"/>
  <c r="AA3349" i="2" s="1"/>
  <c r="P3547" i="2"/>
  <c r="Q3547" i="2" s="1"/>
  <c r="AA3547" i="2" s="1"/>
  <c r="P3610" i="2"/>
  <c r="Q3610" i="2" s="1"/>
  <c r="AA3610" i="2" s="1"/>
  <c r="P2990" i="2"/>
  <c r="Q2990" i="2" s="1"/>
  <c r="AA2990" i="2" s="1"/>
  <c r="P3126" i="2"/>
  <c r="Q3126" i="2" s="1"/>
  <c r="AA3126" i="2" s="1"/>
  <c r="P3179" i="2"/>
  <c r="Q3179" i="2" s="1"/>
  <c r="AA3179" i="2" s="1"/>
  <c r="P3202" i="2"/>
  <c r="Q3202" i="2" s="1"/>
  <c r="AA3202" i="2" s="1"/>
  <c r="P3205" i="2"/>
  <c r="Q3205" i="2" s="1"/>
  <c r="AA3205" i="2" s="1"/>
  <c r="P3219" i="2"/>
  <c r="Q3219" i="2" s="1"/>
  <c r="AA3219" i="2" s="1"/>
  <c r="P3566" i="2"/>
  <c r="P3578" i="2"/>
  <c r="Q3578" i="2" s="1"/>
  <c r="AA3578" i="2" s="1"/>
  <c r="P3639" i="2"/>
  <c r="Q3639" i="2" s="1"/>
  <c r="AA3639" i="2" s="1"/>
  <c r="P3671" i="2"/>
  <c r="Q3671" i="2" s="1"/>
  <c r="AA3671" i="2" s="1"/>
  <c r="P3703" i="2"/>
  <c r="Q3703" i="2" s="1"/>
  <c r="AA3703" i="2" s="1"/>
  <c r="P3534" i="2"/>
  <c r="P3546" i="2"/>
  <c r="Q3546" i="2" s="1"/>
  <c r="AA3546" i="2" s="1"/>
  <c r="P3602" i="2"/>
  <c r="P3621" i="2"/>
  <c r="Q3621" i="2" s="1"/>
  <c r="AA3621" i="2" s="1"/>
  <c r="P3131" i="2"/>
  <c r="Q3131" i="2" s="1"/>
  <c r="AA3131" i="2" s="1"/>
  <c r="P3317" i="2"/>
  <c r="Q3317" i="2" s="1"/>
  <c r="AA3317" i="2" s="1"/>
  <c r="P3373" i="2"/>
  <c r="Q3373" i="2" s="1"/>
  <c r="AA3373" i="2" s="1"/>
  <c r="P3387" i="2"/>
  <c r="Q3387" i="2" s="1"/>
  <c r="AA3387" i="2" s="1"/>
  <c r="P3483" i="2"/>
  <c r="Q3483" i="2" s="1"/>
  <c r="AA3483" i="2" s="1"/>
  <c r="P3542" i="2"/>
  <c r="Q3542" i="2" s="1"/>
  <c r="AA3542" i="2" s="1"/>
  <c r="P3589" i="2"/>
  <c r="Q3589" i="2" s="1"/>
  <c r="AA3589" i="2" s="1"/>
  <c r="P3600" i="2"/>
  <c r="Q3600" i="2" s="1"/>
  <c r="AA3600" i="2" s="1"/>
  <c r="P3609" i="2"/>
  <c r="Q3609" i="2" s="1"/>
  <c r="AA3609" i="2" s="1"/>
  <c r="P2824" i="2"/>
  <c r="Q2824" i="2" s="1"/>
  <c r="AA2824" i="2" s="1"/>
  <c r="P2850" i="2"/>
  <c r="Q2850" i="2" s="1"/>
  <c r="AA2850" i="2" s="1"/>
  <c r="P2853" i="2"/>
  <c r="Q2853" i="2" s="1"/>
  <c r="P2860" i="2"/>
  <c r="Q2860" i="2" s="1"/>
  <c r="AA2860" i="2" s="1"/>
  <c r="P2881" i="2"/>
  <c r="Q2881" i="2" s="1"/>
  <c r="AA2881" i="2" s="1"/>
  <c r="P3280" i="2"/>
  <c r="Q3280" i="2" s="1"/>
  <c r="AA3280" i="2" s="1"/>
  <c r="P3735" i="2"/>
  <c r="Q3735" i="2" s="1"/>
  <c r="AA3735" i="2" s="1"/>
  <c r="P3767" i="2"/>
  <c r="Q3767" i="2" s="1"/>
  <c r="AA3767" i="2" s="1"/>
  <c r="P3176" i="2"/>
  <c r="Q3176" i="2" s="1"/>
  <c r="AA3176" i="2" s="1"/>
  <c r="P3207" i="2"/>
  <c r="Q3207" i="2" s="1"/>
  <c r="AA3207" i="2" s="1"/>
  <c r="P3244" i="2"/>
  <c r="Q3244" i="2" s="1"/>
  <c r="AA3244" i="2" s="1"/>
  <c r="P3301" i="2"/>
  <c r="Q3301" i="2" s="1"/>
  <c r="AA3301" i="2" s="1"/>
  <c r="P3407" i="2"/>
  <c r="Q3407" i="2" s="1"/>
  <c r="AA3407" i="2" s="1"/>
  <c r="P3760" i="2"/>
  <c r="Q3760" i="2" s="1"/>
  <c r="AA3760" i="2" s="1"/>
  <c r="P3023" i="2"/>
  <c r="Q3023" i="2" s="1"/>
  <c r="AA3023" i="2" s="1"/>
  <c r="P3298" i="2"/>
  <c r="Q3298" i="2" s="1"/>
  <c r="AA3298" i="2" s="1"/>
  <c r="P37" i="2"/>
  <c r="O37" i="2"/>
  <c r="P6" i="2"/>
  <c r="Q6" i="2" s="1"/>
  <c r="AA6" i="2" s="1"/>
  <c r="P63" i="2"/>
  <c r="Q63" i="2" s="1"/>
  <c r="AA63" i="2" s="1"/>
  <c r="P22" i="2"/>
  <c r="Q22" i="2" s="1"/>
  <c r="AA22" i="2" s="1"/>
  <c r="P69" i="2"/>
  <c r="Q69" i="2" s="1"/>
  <c r="AA69" i="2" s="1"/>
  <c r="P88" i="2"/>
  <c r="Q88" i="2" s="1"/>
  <c r="AA88" i="2" s="1"/>
  <c r="P104" i="2"/>
  <c r="Q104" i="2" s="1"/>
  <c r="AA104" i="2" s="1"/>
  <c r="Z3" i="2"/>
  <c r="P11" i="2"/>
  <c r="Q11" i="2" s="1"/>
  <c r="AA11" i="2" s="1"/>
  <c r="P26" i="2"/>
  <c r="Q26" i="2" s="1"/>
  <c r="AA26" i="2" s="1"/>
  <c r="Z28" i="2"/>
  <c r="P13" i="2"/>
  <c r="P16" i="2"/>
  <c r="Q16" i="2" s="1"/>
  <c r="AA16" i="2" s="1"/>
  <c r="P65" i="2"/>
  <c r="O65" i="2"/>
  <c r="O91" i="2"/>
  <c r="P91" i="2"/>
  <c r="P100" i="2"/>
  <c r="Q100" i="2" s="1"/>
  <c r="AA100" i="2" s="1"/>
  <c r="P58" i="2"/>
  <c r="Q58" i="2" s="1"/>
  <c r="AA58" i="2" s="1"/>
  <c r="Z111" i="2"/>
  <c r="P159" i="2"/>
  <c r="Q159" i="2" s="1"/>
  <c r="AA159" i="2" s="1"/>
  <c r="P128" i="2"/>
  <c r="O128" i="2"/>
  <c r="Q155" i="2"/>
  <c r="AA155" i="2" s="1"/>
  <c r="P174" i="2"/>
  <c r="O183" i="2"/>
  <c r="P183" i="2"/>
  <c r="P187" i="2"/>
  <c r="Q187" i="2" s="1"/>
  <c r="AA187" i="2" s="1"/>
  <c r="P190" i="2"/>
  <c r="Q190" i="2" s="1"/>
  <c r="AA190" i="2" s="1"/>
  <c r="P221" i="2"/>
  <c r="Q221" i="2" s="1"/>
  <c r="AA221" i="2" s="1"/>
  <c r="Q253" i="2"/>
  <c r="AA253" i="2" s="1"/>
  <c r="P204" i="2"/>
  <c r="O204" i="2"/>
  <c r="P214" i="2"/>
  <c r="Q214" i="2" s="1"/>
  <c r="AA214" i="2" s="1"/>
  <c r="P224" i="2"/>
  <c r="Q224" i="2" s="1"/>
  <c r="AA224" i="2" s="1"/>
  <c r="P259" i="2"/>
  <c r="Q259" i="2" s="1"/>
  <c r="AA259" i="2" s="1"/>
  <c r="P321" i="2"/>
  <c r="Q321" i="2" s="1"/>
  <c r="AA321" i="2" s="1"/>
  <c r="P313" i="2"/>
  <c r="Q313" i="2" s="1"/>
  <c r="AA313" i="2" s="1"/>
  <c r="P324" i="2"/>
  <c r="Q324" i="2" s="1"/>
  <c r="AA324" i="2" s="1"/>
  <c r="P267" i="2"/>
  <c r="O267" i="2"/>
  <c r="Z276" i="2"/>
  <c r="P309" i="2"/>
  <c r="Q309" i="2" s="1"/>
  <c r="AA309" i="2" s="1"/>
  <c r="P282" i="2"/>
  <c r="Q282" i="2" s="1"/>
  <c r="AA282" i="2" s="1"/>
  <c r="P317" i="2"/>
  <c r="Q317" i="2" s="1"/>
  <c r="AA317" i="2" s="1"/>
  <c r="P272" i="2"/>
  <c r="Q272" i="2" s="1"/>
  <c r="AA272" i="2" s="1"/>
  <c r="P331" i="2"/>
  <c r="Q331" i="2" s="1"/>
  <c r="AA331" i="2" s="1"/>
  <c r="Q375" i="2"/>
  <c r="AA375" i="2" s="1"/>
  <c r="P380" i="2"/>
  <c r="Q380" i="2" s="1"/>
  <c r="AA380" i="2" s="1"/>
  <c r="Z365" i="2"/>
  <c r="P382" i="2"/>
  <c r="Q382" i="2" s="1"/>
  <c r="AA382" i="2" s="1"/>
  <c r="P391" i="2"/>
  <c r="Q391" i="2" s="1"/>
  <c r="AA391" i="2" s="1"/>
  <c r="P390" i="2"/>
  <c r="Q390" i="2" s="1"/>
  <c r="AA390" i="2" s="1"/>
  <c r="Z358" i="2"/>
  <c r="P352" i="2"/>
  <c r="Q352" i="2" s="1"/>
  <c r="AA352" i="2" s="1"/>
  <c r="P412" i="2"/>
  <c r="Q412" i="2" s="1"/>
  <c r="AA412" i="2" s="1"/>
  <c r="P387" i="2"/>
  <c r="Q387" i="2" s="1"/>
  <c r="AA387" i="2" s="1"/>
  <c r="P383" i="2"/>
  <c r="Q383" i="2" s="1"/>
  <c r="AA383" i="2" s="1"/>
  <c r="P415" i="2"/>
  <c r="Q415" i="2" s="1"/>
  <c r="AA415" i="2" s="1"/>
  <c r="N427" i="2"/>
  <c r="Q427" i="2" s="1"/>
  <c r="AA427" i="2" s="1"/>
  <c r="P468" i="2"/>
  <c r="Q468" i="2" s="1"/>
  <c r="AA468" i="2" s="1"/>
  <c r="P456" i="2"/>
  <c r="Q456" i="2" s="1"/>
  <c r="AA456" i="2" s="1"/>
  <c r="N442" i="2"/>
  <c r="Q442" i="2" s="1"/>
  <c r="AA442" i="2" s="1"/>
  <c r="P477" i="2"/>
  <c r="Q477" i="2" s="1"/>
  <c r="AA477" i="2" s="1"/>
  <c r="P498" i="2"/>
  <c r="Q498" i="2" s="1"/>
  <c r="AA498" i="2" s="1"/>
  <c r="P483" i="2"/>
  <c r="O483" i="2"/>
  <c r="P436" i="2"/>
  <c r="Q436" i="2" s="1"/>
  <c r="AA436" i="2" s="1"/>
  <c r="P478" i="2"/>
  <c r="Q478" i="2" s="1"/>
  <c r="AA478" i="2" s="1"/>
  <c r="P464" i="2"/>
  <c r="Q464" i="2" s="1"/>
  <c r="AA464" i="2" s="1"/>
  <c r="Q503" i="2"/>
  <c r="AA503" i="2" s="1"/>
  <c r="P501" i="2"/>
  <c r="Q501" i="2" s="1"/>
  <c r="AA501" i="2" s="1"/>
  <c r="P541" i="2"/>
  <c r="Q541" i="2" s="1"/>
  <c r="AA541" i="2" s="1"/>
  <c r="P596" i="2"/>
  <c r="Q596" i="2" s="1"/>
  <c r="AA596" i="2" s="1"/>
  <c r="P493" i="2"/>
  <c r="Q493" i="2" s="1"/>
  <c r="AA493" i="2" s="1"/>
  <c r="Q598" i="2"/>
  <c r="AA598" i="2" s="1"/>
  <c r="O545" i="2"/>
  <c r="P545" i="2"/>
  <c r="O467" i="2"/>
  <c r="P467" i="2"/>
  <c r="N578" i="2"/>
  <c r="Q578" i="2" s="1"/>
  <c r="AA578" i="2" s="1"/>
  <c r="N590" i="2"/>
  <c r="Q590" i="2" s="1"/>
  <c r="AA590" i="2" s="1"/>
  <c r="P607" i="2"/>
  <c r="O607" i="2"/>
  <c r="P647" i="2"/>
  <c r="Q647" i="2" s="1"/>
  <c r="AA647" i="2" s="1"/>
  <c r="Z616" i="2"/>
  <c r="P694" i="2"/>
  <c r="Q694" i="2" s="1"/>
  <c r="AA694" i="2" s="1"/>
  <c r="P633" i="2"/>
  <c r="O633" i="2"/>
  <c r="N657" i="2"/>
  <c r="Q657" i="2" s="1"/>
  <c r="AA657" i="2" s="1"/>
  <c r="Q714" i="2"/>
  <c r="AA714" i="2" s="1"/>
  <c r="P745" i="2"/>
  <c r="Q745" i="2" s="1"/>
  <c r="AA745" i="2" s="1"/>
  <c r="N585" i="2"/>
  <c r="Q585" i="2" s="1"/>
  <c r="AA585" i="2" s="1"/>
  <c r="P644" i="2"/>
  <c r="Q644" i="2" s="1"/>
  <c r="Q681" i="2"/>
  <c r="AA681" i="2" s="1"/>
  <c r="N606" i="2"/>
  <c r="Q606" i="2" s="1"/>
  <c r="AA606" i="2" s="1"/>
  <c r="P667" i="2"/>
  <c r="Q667" i="2" s="1"/>
  <c r="AA667" i="2" s="1"/>
  <c r="P604" i="2"/>
  <c r="Q604" i="2" s="1"/>
  <c r="AA604" i="2" s="1"/>
  <c r="Z723" i="2"/>
  <c r="P730" i="2"/>
  <c r="Q730" i="2" s="1"/>
  <c r="AA730" i="2" s="1"/>
  <c r="P688" i="2"/>
  <c r="Q688" i="2" s="1"/>
  <c r="AA688" i="2" s="1"/>
  <c r="P636" i="2"/>
  <c r="Q636" i="2" s="1"/>
  <c r="AA636" i="2" s="1"/>
  <c r="Q743" i="2"/>
  <c r="AA743" i="2" s="1"/>
  <c r="Q759" i="2"/>
  <c r="AA759" i="2" s="1"/>
  <c r="O698" i="2"/>
  <c r="P698" i="2"/>
  <c r="Q791" i="2"/>
  <c r="AA791" i="2" s="1"/>
  <c r="Z781" i="2"/>
  <c r="P879" i="2"/>
  <c r="Q879" i="2" s="1"/>
  <c r="AA879" i="2" s="1"/>
  <c r="Q917" i="2"/>
  <c r="AA917" i="2" s="1"/>
  <c r="P795" i="2"/>
  <c r="Q795" i="2" s="1"/>
  <c r="AA795" i="2" s="1"/>
  <c r="O865" i="2"/>
  <c r="P865" i="2"/>
  <c r="P724" i="2"/>
  <c r="O724" i="2"/>
  <c r="P883" i="2"/>
  <c r="Q883" i="2" s="1"/>
  <c r="AA883" i="2" s="1"/>
  <c r="Q912" i="2"/>
  <c r="AA912" i="2" s="1"/>
  <c r="O921" i="2"/>
  <c r="P921" i="2"/>
  <c r="Q1019" i="2"/>
  <c r="AA1019" i="2" s="1"/>
  <c r="P876" i="2"/>
  <c r="Q876" i="2" s="1"/>
  <c r="AA876" i="2" s="1"/>
  <c r="P940" i="2"/>
  <c r="Q940" i="2" s="1"/>
  <c r="AA940" i="2" s="1"/>
  <c r="P826" i="2"/>
  <c r="Q826" i="2" s="1"/>
  <c r="AA826" i="2" s="1"/>
  <c r="P880" i="2"/>
  <c r="Q880" i="2" s="1"/>
  <c r="AA880" i="2" s="1"/>
  <c r="O835" i="2"/>
  <c r="P835" i="2"/>
  <c r="O844" i="2"/>
  <c r="P844" i="2"/>
  <c r="Z884" i="2"/>
  <c r="P906" i="2"/>
  <c r="O906" i="2"/>
  <c r="P798" i="2"/>
  <c r="Q798" i="2" s="1"/>
  <c r="AA798" i="2" s="1"/>
  <c r="P816" i="2"/>
  <c r="Q816" i="2" s="1"/>
  <c r="AA816" i="2" s="1"/>
  <c r="P840" i="2"/>
  <c r="Q840" i="2" s="1"/>
  <c r="AA840" i="2" s="1"/>
  <c r="P897" i="2"/>
  <c r="Q897" i="2" s="1"/>
  <c r="AA897" i="2" s="1"/>
  <c r="N905" i="2"/>
  <c r="Q905" i="2" s="1"/>
  <c r="AA905" i="2" s="1"/>
  <c r="P1012" i="2"/>
  <c r="Q1012" i="2" s="1"/>
  <c r="AA1012" i="2" s="1"/>
  <c r="P838" i="2"/>
  <c r="Q838" i="2" s="1"/>
  <c r="AA838" i="2" s="1"/>
  <c r="P797" i="2"/>
  <c r="Q797" i="2" s="1"/>
  <c r="AA797" i="2" s="1"/>
  <c r="O803" i="2"/>
  <c r="P803" i="2"/>
  <c r="P970" i="2"/>
  <c r="Q970" i="2" s="1"/>
  <c r="AA970" i="2" s="1"/>
  <c r="P981" i="2"/>
  <c r="Q981" i="2" s="1"/>
  <c r="AA981" i="2" s="1"/>
  <c r="N1003" i="2"/>
  <c r="Q1003" i="2" s="1"/>
  <c r="AA1003" i="2" s="1"/>
  <c r="P1062" i="2"/>
  <c r="Q1054" i="2"/>
  <c r="AA1054" i="2" s="1"/>
  <c r="P884" i="2"/>
  <c r="Q884" i="2" s="1"/>
  <c r="P1084" i="2"/>
  <c r="Q1084" i="2" s="1"/>
  <c r="AA1084" i="2" s="1"/>
  <c r="O1103" i="2"/>
  <c r="P1103" i="2"/>
  <c r="P1140" i="2"/>
  <c r="O1140" i="2"/>
  <c r="O1071" i="2"/>
  <c r="P1071" i="2"/>
  <c r="P1142" i="2"/>
  <c r="Q1142" i="2" s="1"/>
  <c r="AA1142" i="2" s="1"/>
  <c r="Q1179" i="2"/>
  <c r="AA1179" i="2" s="1"/>
  <c r="O973" i="2"/>
  <c r="P973" i="2"/>
  <c r="P942" i="2"/>
  <c r="Q942" i="2" s="1"/>
  <c r="AA942" i="2" s="1"/>
  <c r="P867" i="2"/>
  <c r="Q867" i="2" s="1"/>
  <c r="Z955" i="2"/>
  <c r="P1016" i="2"/>
  <c r="Q1016" i="2" s="1"/>
  <c r="AA1016" i="2" s="1"/>
  <c r="P941" i="2"/>
  <c r="O941" i="2"/>
  <c r="P957" i="2"/>
  <c r="Q957" i="2" s="1"/>
  <c r="AA957" i="2" s="1"/>
  <c r="P1020" i="2"/>
  <c r="O1020" i="2"/>
  <c r="P1060" i="2"/>
  <c r="Q1060" i="2" s="1"/>
  <c r="AA1060" i="2" s="1"/>
  <c r="O1189" i="2"/>
  <c r="P1189" i="2"/>
  <c r="P1097" i="2"/>
  <c r="Q1097" i="2" s="1"/>
  <c r="AA1097" i="2" s="1"/>
  <c r="Z1150" i="2"/>
  <c r="N1011" i="2"/>
  <c r="Q1011" i="2" s="1"/>
  <c r="AA1011" i="2" s="1"/>
  <c r="P1056" i="2"/>
  <c r="Q1056" i="2" s="1"/>
  <c r="AA1056" i="2" s="1"/>
  <c r="P1131" i="2"/>
  <c r="Q1131" i="2" s="1"/>
  <c r="AA1131" i="2" s="1"/>
  <c r="O1111" i="2"/>
  <c r="P1111" i="2"/>
  <c r="N1124" i="2"/>
  <c r="Q1124" i="2" s="1"/>
  <c r="AA1124" i="2" s="1"/>
  <c r="P1213" i="2"/>
  <c r="Q1213" i="2" s="1"/>
  <c r="AA1213" i="2" s="1"/>
  <c r="P1277" i="2"/>
  <c r="Q1277" i="2" s="1"/>
  <c r="AA1277" i="2" s="1"/>
  <c r="O1159" i="2"/>
  <c r="P1159" i="2"/>
  <c r="N1171" i="2"/>
  <c r="Q1171" i="2" s="1"/>
  <c r="AA1171" i="2" s="1"/>
  <c r="N1202" i="2"/>
  <c r="Q1202" i="2" s="1"/>
  <c r="N1099" i="2"/>
  <c r="Q1099" i="2" s="1"/>
  <c r="AA1099" i="2" s="1"/>
  <c r="P1130" i="2"/>
  <c r="O1130" i="2"/>
  <c r="P1151" i="2"/>
  <c r="Q1151" i="2" s="1"/>
  <c r="AA1151" i="2" s="1"/>
  <c r="O1180" i="2"/>
  <c r="P1180" i="2"/>
  <c r="O1221" i="2"/>
  <c r="P1221" i="2"/>
  <c r="P1235" i="2"/>
  <c r="Q1235" i="2" s="1"/>
  <c r="AA1235" i="2" s="1"/>
  <c r="P1278" i="2"/>
  <c r="Q1278" i="2" s="1"/>
  <c r="AA1278" i="2" s="1"/>
  <c r="P1232" i="2"/>
  <c r="O1232" i="2"/>
  <c r="P1274" i="2"/>
  <c r="Q1274" i="2" s="1"/>
  <c r="AA1274" i="2" s="1"/>
  <c r="O1123" i="2"/>
  <c r="P1123" i="2"/>
  <c r="O1352" i="2"/>
  <c r="P1352" i="2"/>
  <c r="P1266" i="2"/>
  <c r="O1266" i="2"/>
  <c r="P1329" i="2"/>
  <c r="Q1329" i="2" s="1"/>
  <c r="AA1329" i="2" s="1"/>
  <c r="P1237" i="2"/>
  <c r="O1237" i="2"/>
  <c r="Q1326" i="2"/>
  <c r="AA1326" i="2" s="1"/>
  <c r="N1384" i="2"/>
  <c r="Q1384" i="2" s="1"/>
  <c r="AA1384" i="2" s="1"/>
  <c r="N1244" i="2"/>
  <c r="Q1244" i="2" s="1"/>
  <c r="AA1244" i="2" s="1"/>
  <c r="O1285" i="2"/>
  <c r="P1285" i="2"/>
  <c r="P1260" i="2"/>
  <c r="Q1260" i="2" s="1"/>
  <c r="AA1260" i="2" s="1"/>
  <c r="P1334" i="2"/>
  <c r="O1334" i="2"/>
  <c r="P1340" i="2"/>
  <c r="Q1340" i="2" s="1"/>
  <c r="AA1340" i="2" s="1"/>
  <c r="P1380" i="2"/>
  <c r="O1380" i="2"/>
  <c r="P1436" i="2"/>
  <c r="Q1436" i="2" s="1"/>
  <c r="AA1436" i="2" s="1"/>
  <c r="P1298" i="2"/>
  <c r="O1298" i="2"/>
  <c r="O1359" i="2"/>
  <c r="P1359" i="2"/>
  <c r="P1400" i="2"/>
  <c r="O1400" i="2"/>
  <c r="P1504" i="2"/>
  <c r="Q1504" i="2" s="1"/>
  <c r="AA1504" i="2" s="1"/>
  <c r="N1381" i="2"/>
  <c r="Q1381" i="2" s="1"/>
  <c r="AA1381" i="2" s="1"/>
  <c r="N1526" i="2"/>
  <c r="Q1526" i="2" s="1"/>
  <c r="AA1526" i="2" s="1"/>
  <c r="P1600" i="2"/>
  <c r="Q1600" i="2" s="1"/>
  <c r="AA1600" i="2" s="1"/>
  <c r="P1454" i="2"/>
  <c r="Q1454" i="2" s="1"/>
  <c r="AA1454" i="2" s="1"/>
  <c r="P1548" i="2"/>
  <c r="Q1548" i="2" s="1"/>
  <c r="AA1548" i="2" s="1"/>
  <c r="Q1435" i="2"/>
  <c r="AA1435" i="2" s="1"/>
  <c r="P1507" i="2"/>
  <c r="O1507" i="2"/>
  <c r="O1674" i="2"/>
  <c r="P1674" i="2"/>
  <c r="Z1343" i="2"/>
  <c r="Z1342" i="2"/>
  <c r="P1374" i="2"/>
  <c r="Q1374" i="2" s="1"/>
  <c r="AA1374" i="2" s="1"/>
  <c r="Z1483" i="2"/>
  <c r="P1489" i="2"/>
  <c r="Q1489" i="2" s="1"/>
  <c r="AA1489" i="2" s="1"/>
  <c r="O1327" i="2"/>
  <c r="P1327" i="2"/>
  <c r="P1608" i="2"/>
  <c r="Q1608" i="2" s="1"/>
  <c r="AA1608" i="2" s="1"/>
  <c r="P1764" i="2"/>
  <c r="Q1764" i="2" s="1"/>
  <c r="AA1764" i="2" s="1"/>
  <c r="Z1390" i="2"/>
  <c r="P1675" i="2"/>
  <c r="Q1675" i="2" s="1"/>
  <c r="AA1675" i="2" s="1"/>
  <c r="N1490" i="2"/>
  <c r="Q1490" i="2" s="1"/>
  <c r="AA1490" i="2" s="1"/>
  <c r="N1510" i="2"/>
  <c r="Q1510" i="2" s="1"/>
  <c r="AA1510" i="2" s="1"/>
  <c r="P1569" i="2"/>
  <c r="Q1569" i="2" s="1"/>
  <c r="AA1569" i="2" s="1"/>
  <c r="Z1632" i="2"/>
  <c r="P1648" i="2"/>
  <c r="Q1648" i="2" s="1"/>
  <c r="AA1648" i="2" s="1"/>
  <c r="P1656" i="2"/>
  <c r="Q1656" i="2" s="1"/>
  <c r="AA1656" i="2" s="1"/>
  <c r="P1519" i="2"/>
  <c r="O1519" i="2"/>
  <c r="P1542" i="2"/>
  <c r="Q1542" i="2" s="1"/>
  <c r="AA1542" i="2" s="1"/>
  <c r="P1558" i="2"/>
  <c r="Q1558" i="2" s="1"/>
  <c r="AA1558" i="2" s="1"/>
  <c r="P1751" i="2"/>
  <c r="Q1751" i="2" s="1"/>
  <c r="AA1751" i="2" s="1"/>
  <c r="P1509" i="2"/>
  <c r="Q1509" i="2" s="1"/>
  <c r="AA1509" i="2" s="1"/>
  <c r="N1562" i="2"/>
  <c r="Q1562" i="2" s="1"/>
  <c r="AA1562" i="2" s="1"/>
  <c r="P1624" i="2"/>
  <c r="Q1624" i="2" s="1"/>
  <c r="AA1624" i="2" s="1"/>
  <c r="P1735" i="2"/>
  <c r="Q1735" i="2" s="1"/>
  <c r="AA1735" i="2" s="1"/>
  <c r="P1603" i="2"/>
  <c r="Q1603" i="2" s="1"/>
  <c r="AA1603" i="2" s="1"/>
  <c r="N1673" i="2"/>
  <c r="Q1673" i="2" s="1"/>
  <c r="AA1673" i="2" s="1"/>
  <c r="P1695" i="2"/>
  <c r="Q1695" i="2" s="1"/>
  <c r="AA1695" i="2" s="1"/>
  <c r="N1464" i="2"/>
  <c r="Q1464" i="2" s="1"/>
  <c r="AA1464" i="2" s="1"/>
  <c r="P1733" i="2"/>
  <c r="Q1733" i="2" s="1"/>
  <c r="AA1733" i="2" s="1"/>
  <c r="P1825" i="2"/>
  <c r="O1825" i="2"/>
  <c r="N1582" i="2"/>
  <c r="Q1582" i="2" s="1"/>
  <c r="AA1582" i="2" s="1"/>
  <c r="P1787" i="2"/>
  <c r="Q1787" i="2" s="1"/>
  <c r="AA1787" i="2" s="1"/>
  <c r="P1696" i="2"/>
  <c r="Q1696" i="2" s="1"/>
  <c r="AA1696" i="2" s="1"/>
  <c r="P1573" i="2"/>
  <c r="Q1573" i="2" s="1"/>
  <c r="AA1573" i="2" s="1"/>
  <c r="P1712" i="2"/>
  <c r="O1712" i="2"/>
  <c r="N1789" i="2"/>
  <c r="Q1789" i="2" s="1"/>
  <c r="AA1789" i="2" s="1"/>
  <c r="O1801" i="2"/>
  <c r="P1801" i="2"/>
  <c r="P2067" i="2"/>
  <c r="O2067" i="2"/>
  <c r="P1778" i="2"/>
  <c r="Q1778" i="2" s="1"/>
  <c r="AA1778" i="2" s="1"/>
  <c r="P1866" i="2"/>
  <c r="Q1866" i="2" s="1"/>
  <c r="AA1866" i="2" s="1"/>
  <c r="P1933" i="2"/>
  <c r="O1933" i="2"/>
  <c r="O1973" i="2"/>
  <c r="P1973" i="2"/>
  <c r="P2062" i="2"/>
  <c r="Q2062" i="2" s="1"/>
  <c r="AA2062" i="2" s="1"/>
  <c r="P1605" i="2"/>
  <c r="Q1605" i="2" s="1"/>
  <c r="AA1605" i="2" s="1"/>
  <c r="O1758" i="2"/>
  <c r="P1758" i="2"/>
  <c r="P1793" i="2"/>
  <c r="Q1793" i="2" s="1"/>
  <c r="AA1793" i="2" s="1"/>
  <c r="P1902" i="2"/>
  <c r="Q1902" i="2" s="1"/>
  <c r="AA1902" i="2" s="1"/>
  <c r="Z1810" i="2"/>
  <c r="P2052" i="2"/>
  <c r="Q2052" i="2" s="1"/>
  <c r="AA2052" i="2" s="1"/>
  <c r="P1743" i="2"/>
  <c r="Q1743" i="2" s="1"/>
  <c r="AA1743" i="2" s="1"/>
  <c r="N1861" i="2"/>
  <c r="Q1861" i="2" s="1"/>
  <c r="AA1861" i="2" s="1"/>
  <c r="P1879" i="2"/>
  <c r="Q1879" i="2" s="1"/>
  <c r="AA1879" i="2" s="1"/>
  <c r="P1979" i="2"/>
  <c r="O1979" i="2"/>
  <c r="P1811" i="2"/>
  <c r="O1811" i="2"/>
  <c r="Z1843" i="2"/>
  <c r="O1677" i="2"/>
  <c r="P1677" i="2"/>
  <c r="Q1988" i="2"/>
  <c r="AA1988" i="2" s="1"/>
  <c r="P2027" i="2"/>
  <c r="Q2027" i="2" s="1"/>
  <c r="AA2027" i="2" s="1"/>
  <c r="N2069" i="2"/>
  <c r="Q2069" i="2" s="1"/>
  <c r="AA2069" i="2" s="1"/>
  <c r="P2127" i="2"/>
  <c r="Q2127" i="2" s="1"/>
  <c r="AA2127" i="2" s="1"/>
  <c r="P2189" i="2"/>
  <c r="Q2189" i="2" s="1"/>
  <c r="AA2189" i="2" s="1"/>
  <c r="Q2347" i="2"/>
  <c r="AA2347" i="2" s="1"/>
  <c r="P1836" i="2"/>
  <c r="Q1836" i="2" s="1"/>
  <c r="AA1836" i="2" s="1"/>
  <c r="P1864" i="2"/>
  <c r="Q1864" i="2" s="1"/>
  <c r="AA1864" i="2" s="1"/>
  <c r="P2004" i="2"/>
  <c r="Q2004" i="2" s="1"/>
  <c r="AA2004" i="2" s="1"/>
  <c r="Q2068" i="2"/>
  <c r="AA2068" i="2" s="1"/>
  <c r="P2170" i="2"/>
  <c r="Q2170" i="2" s="1"/>
  <c r="AA2170" i="2" s="1"/>
  <c r="N1893" i="2"/>
  <c r="Q1893" i="2" s="1"/>
  <c r="AA1893" i="2" s="1"/>
  <c r="P1903" i="2"/>
  <c r="Q1903" i="2" s="1"/>
  <c r="AA1903" i="2" s="1"/>
  <c r="Z1919" i="2"/>
  <c r="P1949" i="2"/>
  <c r="Q1949" i="2" s="1"/>
  <c r="AA1949" i="2" s="1"/>
  <c r="P1990" i="2"/>
  <c r="Q1990" i="2" s="1"/>
  <c r="AA1990" i="2" s="1"/>
  <c r="P2097" i="2"/>
  <c r="O2097" i="2"/>
  <c r="P1871" i="2"/>
  <c r="Q1871" i="2" s="1"/>
  <c r="AA1871" i="2" s="1"/>
  <c r="N2220" i="2"/>
  <c r="Q2220" i="2" s="1"/>
  <c r="AA2220" i="2" s="1"/>
  <c r="Q2291" i="2"/>
  <c r="AA2291" i="2" s="1"/>
  <c r="Q2337" i="2"/>
  <c r="AA2337" i="2" s="1"/>
  <c r="Q2601" i="2"/>
  <c r="AA2601" i="2" s="1"/>
  <c r="Q2729" i="2"/>
  <c r="AA2729" i="2" s="1"/>
  <c r="P1964" i="2"/>
  <c r="Q1964" i="2" s="1"/>
  <c r="AA1964" i="2" s="1"/>
  <c r="Z2080" i="2"/>
  <c r="P2109" i="2"/>
  <c r="O2109" i="2"/>
  <c r="O2231" i="2"/>
  <c r="P2231" i="2"/>
  <c r="P2007" i="2"/>
  <c r="Q2007" i="2" s="1"/>
  <c r="AA2007" i="2" s="1"/>
  <c r="O2065" i="2"/>
  <c r="P2065" i="2"/>
  <c r="P2101" i="2"/>
  <c r="Q2101" i="2" s="1"/>
  <c r="AA2101" i="2" s="1"/>
  <c r="N2072" i="2"/>
  <c r="Q2072" i="2" s="1"/>
  <c r="AA2072" i="2" s="1"/>
  <c r="Z1983" i="2"/>
  <c r="P2039" i="2"/>
  <c r="Q2039" i="2" s="1"/>
  <c r="AA2039" i="2" s="1"/>
  <c r="P2160" i="2"/>
  <c r="Q2160" i="2" s="1"/>
  <c r="AA2160" i="2" s="1"/>
  <c r="P2679" i="2"/>
  <c r="Q2679" i="2" s="1"/>
  <c r="AA2679" i="2" s="1"/>
  <c r="P1976" i="2"/>
  <c r="O1976" i="2"/>
  <c r="P2311" i="2"/>
  <c r="P2439" i="2"/>
  <c r="P2479" i="2"/>
  <c r="Q2479" i="2" s="1"/>
  <c r="AA2479" i="2" s="1"/>
  <c r="P2107" i="2"/>
  <c r="Q2107" i="2" s="1"/>
  <c r="AA2107" i="2" s="1"/>
  <c r="O2299" i="2"/>
  <c r="P2299" i="2"/>
  <c r="N2224" i="2"/>
  <c r="Q2224" i="2" s="1"/>
  <c r="AA2224" i="2" s="1"/>
  <c r="O2232" i="2"/>
  <c r="P2232" i="2"/>
  <c r="P2239" i="2"/>
  <c r="Q2239" i="2" s="1"/>
  <c r="AA2239" i="2" s="1"/>
  <c r="Q2376" i="2"/>
  <c r="AA2376" i="2" s="1"/>
  <c r="P2516" i="2"/>
  <c r="O2516" i="2"/>
  <c r="P2603" i="2"/>
  <c r="Q2603" i="2" s="1"/>
  <c r="AA2603" i="2" s="1"/>
  <c r="Q2688" i="2"/>
  <c r="AA2688" i="2" s="1"/>
  <c r="N2215" i="2"/>
  <c r="Q2215" i="2" s="1"/>
  <c r="AA2215" i="2" s="1"/>
  <c r="Q2495" i="2"/>
  <c r="AA2495" i="2" s="1"/>
  <c r="O2557" i="2"/>
  <c r="P2557" i="2"/>
  <c r="P2588" i="2"/>
  <c r="Q2588" i="2" s="1"/>
  <c r="AA2588" i="2" s="1"/>
  <c r="P2632" i="2"/>
  <c r="Q2632" i="2" s="1"/>
  <c r="AA2632" i="2" s="1"/>
  <c r="P2671" i="2"/>
  <c r="Q2671" i="2" s="1"/>
  <c r="AA2671" i="2" s="1"/>
  <c r="P2727" i="2"/>
  <c r="Q2727" i="2" s="1"/>
  <c r="AA2727" i="2" s="1"/>
  <c r="P2122" i="2"/>
  <c r="Q2122" i="2" s="1"/>
  <c r="AA2122" i="2" s="1"/>
  <c r="N2234" i="2"/>
  <c r="Q2234" i="2" s="1"/>
  <c r="AA2234" i="2" s="1"/>
  <c r="N2315" i="2"/>
  <c r="Q2315" i="2" s="1"/>
  <c r="AA2315" i="2" s="1"/>
  <c r="N2346" i="2"/>
  <c r="Q2346" i="2" s="1"/>
  <c r="AA2346" i="2" s="1"/>
  <c r="N2040" i="2"/>
  <c r="Q2040" i="2" s="1"/>
  <c r="AA2040" i="2" s="1"/>
  <c r="Z2231" i="2"/>
  <c r="P2244" i="2"/>
  <c r="O2244" i="2"/>
  <c r="O2363" i="2"/>
  <c r="P2363" i="2"/>
  <c r="Z2526" i="2"/>
  <c r="P2575" i="2"/>
  <c r="O2575" i="2"/>
  <c r="P2280" i="2"/>
  <c r="Q2280" i="2" s="1"/>
  <c r="AA2280" i="2" s="1"/>
  <c r="N2374" i="2"/>
  <c r="Q2374" i="2" s="1"/>
  <c r="AA2374" i="2" s="1"/>
  <c r="P2435" i="2"/>
  <c r="Q2435" i="2" s="1"/>
  <c r="AA2435" i="2" s="1"/>
  <c r="N2223" i="2"/>
  <c r="Q2223" i="2" s="1"/>
  <c r="AA2223" i="2" s="1"/>
  <c r="O2253" i="2"/>
  <c r="P2253" i="2"/>
  <c r="N2339" i="2"/>
  <c r="Q2339" i="2" s="1"/>
  <c r="AA2339" i="2" s="1"/>
  <c r="P2373" i="2"/>
  <c r="Q2373" i="2" s="1"/>
  <c r="AA2373" i="2" s="1"/>
  <c r="N2414" i="2"/>
  <c r="Q2414" i="2" s="1"/>
  <c r="AA2414" i="2" s="1"/>
  <c r="O2517" i="2"/>
  <c r="P2517" i="2"/>
  <c r="O2705" i="2"/>
  <c r="P2705" i="2"/>
  <c r="P3031" i="2"/>
  <c r="Q3031" i="2" s="1"/>
  <c r="AA3031" i="2" s="1"/>
  <c r="O2248" i="2"/>
  <c r="P2248" i="2"/>
  <c r="P2359" i="2"/>
  <c r="O2359" i="2"/>
  <c r="P2391" i="2"/>
  <c r="Q2391" i="2" s="1"/>
  <c r="AA2391" i="2" s="1"/>
  <c r="P2476" i="2"/>
  <c r="Q2476" i="2" s="1"/>
  <c r="AA2476" i="2" s="1"/>
  <c r="P2547" i="2"/>
  <c r="Q2547" i="2" s="1"/>
  <c r="AA2547" i="2" s="1"/>
  <c r="N2593" i="2"/>
  <c r="Q2593" i="2" s="1"/>
  <c r="AA2593" i="2" s="1"/>
  <c r="P2636" i="2"/>
  <c r="Q2636" i="2" s="1"/>
  <c r="AA2636" i="2" s="1"/>
  <c r="P2652" i="2"/>
  <c r="Q2652" i="2" s="1"/>
  <c r="P2513" i="2"/>
  <c r="Q2513" i="2" s="1"/>
  <c r="AA2513" i="2" s="1"/>
  <c r="P2567" i="2"/>
  <c r="O2567" i="2"/>
  <c r="P2531" i="2"/>
  <c r="Q2531" i="2" s="1"/>
  <c r="AA2531" i="2" s="1"/>
  <c r="P2563" i="2"/>
  <c r="Q2563" i="2" s="1"/>
  <c r="AA2563" i="2" s="1"/>
  <c r="P2571" i="2"/>
  <c r="Q2571" i="2" s="1"/>
  <c r="AA2571" i="2" s="1"/>
  <c r="P2583" i="2"/>
  <c r="O2583" i="2"/>
  <c r="P2626" i="2"/>
  <c r="O2626" i="2"/>
  <c r="O2765" i="2"/>
  <c r="P2765" i="2"/>
  <c r="P2975" i="2"/>
  <c r="O2975" i="2"/>
  <c r="P3032" i="2"/>
  <c r="Q3032" i="2" s="1"/>
  <c r="AA3032" i="2" s="1"/>
  <c r="P2451" i="2"/>
  <c r="Q2451" i="2" s="1"/>
  <c r="AA2451" i="2" s="1"/>
  <c r="P2869" i="2"/>
  <c r="Q2869" i="2" s="1"/>
  <c r="AA2869" i="2" s="1"/>
  <c r="P2935" i="2"/>
  <c r="Q2935" i="2" s="1"/>
  <c r="AA2935" i="2" s="1"/>
  <c r="P2973" i="2"/>
  <c r="Q2973" i="2" s="1"/>
  <c r="AA2973" i="2" s="1"/>
  <c r="P2472" i="2"/>
  <c r="Q2472" i="2" s="1"/>
  <c r="AA2472" i="2" s="1"/>
  <c r="O2506" i="2"/>
  <c r="P2506" i="2"/>
  <c r="P2574" i="2"/>
  <c r="O2574" i="2"/>
  <c r="O2701" i="2"/>
  <c r="P2701" i="2"/>
  <c r="P2548" i="2"/>
  <c r="O2548" i="2"/>
  <c r="N2638" i="2"/>
  <c r="Q2638" i="2" s="1"/>
  <c r="AA2638" i="2" s="1"/>
  <c r="N2657" i="2"/>
  <c r="Q2657" i="2" s="1"/>
  <c r="AA2657" i="2" s="1"/>
  <c r="P2719" i="2"/>
  <c r="O2719" i="2"/>
  <c r="P2784" i="2"/>
  <c r="Q2784" i="2" s="1"/>
  <c r="AA2784" i="2" s="1"/>
  <c r="Z2808" i="2"/>
  <c r="P2885" i="2"/>
  <c r="O2885" i="2"/>
  <c r="P3344" i="2"/>
  <c r="Q3344" i="2" s="1"/>
  <c r="AA3344" i="2" s="1"/>
  <c r="P2873" i="2"/>
  <c r="Q2873" i="2" s="1"/>
  <c r="AA2873" i="2" s="1"/>
  <c r="Z2587" i="2"/>
  <c r="N2669" i="2"/>
  <c r="Q2669" i="2" s="1"/>
  <c r="AA2669" i="2" s="1"/>
  <c r="O2725" i="2"/>
  <c r="P2725" i="2"/>
  <c r="P2777" i="2"/>
  <c r="Q2777" i="2" s="1"/>
  <c r="AA2777" i="2" s="1"/>
  <c r="Q2832" i="2"/>
  <c r="AA2832" i="2" s="1"/>
  <c r="P2901" i="2"/>
  <c r="Q2901" i="2" s="1"/>
  <c r="AA2901" i="2" s="1"/>
  <c r="P3048" i="2"/>
  <c r="Q3048" i="2" s="1"/>
  <c r="AA3048" i="2" s="1"/>
  <c r="P3136" i="2"/>
  <c r="Q3136" i="2" s="1"/>
  <c r="AA3136" i="2" s="1"/>
  <c r="P3241" i="2"/>
  <c r="Q3241" i="2" s="1"/>
  <c r="AA3241" i="2" s="1"/>
  <c r="P3292" i="2"/>
  <c r="Q3292" i="2" s="1"/>
  <c r="AA3292" i="2" s="1"/>
  <c r="Q3534" i="2"/>
  <c r="AA3534" i="2" s="1"/>
  <c r="P2468" i="2"/>
  <c r="Q2468" i="2" s="1"/>
  <c r="AA2468" i="2" s="1"/>
  <c r="N2529" i="2"/>
  <c r="Q2529" i="2" s="1"/>
  <c r="AA2529" i="2" s="1"/>
  <c r="N2606" i="2"/>
  <c r="Q2606" i="2" s="1"/>
  <c r="AA2606" i="2" s="1"/>
  <c r="N2750" i="2"/>
  <c r="Q2750" i="2" s="1"/>
  <c r="AA2750" i="2" s="1"/>
  <c r="P2500" i="2"/>
  <c r="O2500" i="2"/>
  <c r="P3012" i="2"/>
  <c r="Q3012" i="2" s="1"/>
  <c r="AA3012" i="2" s="1"/>
  <c r="Z2463" i="2"/>
  <c r="Q2854" i="2"/>
  <c r="AA2854" i="2" s="1"/>
  <c r="P2899" i="2"/>
  <c r="Q2899" i="2" s="1"/>
  <c r="AA2899" i="2" s="1"/>
  <c r="P2907" i="2"/>
  <c r="Q2907" i="2" s="1"/>
  <c r="AA2907" i="2" s="1"/>
  <c r="N2753" i="2"/>
  <c r="Q2753" i="2" s="1"/>
  <c r="AA2753" i="2" s="1"/>
  <c r="P2812" i="2"/>
  <c r="Q2812" i="2" s="1"/>
  <c r="AA2812" i="2" s="1"/>
  <c r="P2849" i="2"/>
  <c r="O2849" i="2"/>
  <c r="N2925" i="2"/>
  <c r="Q2925" i="2" s="1"/>
  <c r="AA2925" i="2" s="1"/>
  <c r="N3014" i="2"/>
  <c r="Q3014" i="2" s="1"/>
  <c r="AA3014" i="2" s="1"/>
  <c r="P3437" i="2"/>
  <c r="Q3437" i="2" s="1"/>
  <c r="AA3437" i="2" s="1"/>
  <c r="P3499" i="2"/>
  <c r="Q3499" i="2" s="1"/>
  <c r="AA3499" i="2" s="1"/>
  <c r="P3594" i="2"/>
  <c r="Q3594" i="2" s="1"/>
  <c r="AA3594" i="2" s="1"/>
  <c r="O2733" i="2"/>
  <c r="P2733" i="2"/>
  <c r="P3047" i="2"/>
  <c r="O3047" i="2"/>
  <c r="P3084" i="2"/>
  <c r="O3084" i="2"/>
  <c r="O3254" i="2"/>
  <c r="P3254" i="2"/>
  <c r="P3588" i="2"/>
  <c r="Q3588" i="2" s="1"/>
  <c r="AA3588" i="2" s="1"/>
  <c r="O3686" i="2"/>
  <c r="P3686" i="2"/>
  <c r="P3234" i="2"/>
  <c r="Q3234" i="2" s="1"/>
  <c r="AA3234" i="2" s="1"/>
  <c r="P3512" i="2"/>
  <c r="Q3512" i="2" s="1"/>
  <c r="AA3512" i="2" s="1"/>
  <c r="P3617" i="2"/>
  <c r="Q3617" i="2" s="1"/>
  <c r="AA3617" i="2" s="1"/>
  <c r="P2917" i="2"/>
  <c r="Q2917" i="2" s="1"/>
  <c r="AA2917" i="2" s="1"/>
  <c r="P3261" i="2"/>
  <c r="Q3261" i="2" s="1"/>
  <c r="AA3261" i="2" s="1"/>
  <c r="P3268" i="2"/>
  <c r="O3268" i="2"/>
  <c r="P3295" i="2"/>
  <c r="Q3295" i="2" s="1"/>
  <c r="AA3295" i="2" s="1"/>
  <c r="N3590" i="2"/>
  <c r="Q3590" i="2" s="1"/>
  <c r="AA3590" i="2" s="1"/>
  <c r="P3706" i="2"/>
  <c r="Q3706" i="2" s="1"/>
  <c r="AA3706" i="2" s="1"/>
  <c r="P3495" i="2"/>
  <c r="Q3495" i="2" s="1"/>
  <c r="AA3495" i="2" s="1"/>
  <c r="N3073" i="2"/>
  <c r="Q3073" i="2" s="1"/>
  <c r="AA3073" i="2" s="1"/>
  <c r="O3204" i="2"/>
  <c r="P3204" i="2"/>
  <c r="Z3006" i="2"/>
  <c r="O3055" i="2"/>
  <c r="P3055" i="2"/>
  <c r="P3130" i="2"/>
  <c r="Q3130" i="2" s="1"/>
  <c r="AA3130" i="2" s="1"/>
  <c r="P3524" i="2"/>
  <c r="Q3524" i="2" s="1"/>
  <c r="AA3524" i="2" s="1"/>
  <c r="P3673" i="2"/>
  <c r="Q3673" i="2" s="1"/>
  <c r="AA3673" i="2" s="1"/>
  <c r="O3742" i="2"/>
  <c r="P3742" i="2"/>
  <c r="O3275" i="2"/>
  <c r="P3275" i="2"/>
  <c r="P3141" i="2"/>
  <c r="Q3141" i="2" s="1"/>
  <c r="AA3141" i="2" s="1"/>
  <c r="O3347" i="2"/>
  <c r="P3347" i="2"/>
  <c r="P3370" i="2"/>
  <c r="Q3370" i="2" s="1"/>
  <c r="AA3370" i="2" s="1"/>
  <c r="N3526" i="2"/>
  <c r="Q3526" i="2" s="1"/>
  <c r="AA3526" i="2" s="1"/>
  <c r="P3164" i="2"/>
  <c r="O3164" i="2"/>
  <c r="P3380" i="2"/>
  <c r="Q3380" i="2" s="1"/>
  <c r="AA3380" i="2" s="1"/>
  <c r="P2891" i="2"/>
  <c r="Q2891" i="2" s="1"/>
  <c r="AA2891" i="2" s="1"/>
  <c r="Z2944" i="2"/>
  <c r="P2970" i="2"/>
  <c r="Q2970" i="2" s="1"/>
  <c r="AA2970" i="2" s="1"/>
  <c r="P3113" i="2"/>
  <c r="Q3113" i="2" s="1"/>
  <c r="AA3113" i="2" s="1"/>
  <c r="O3180" i="2"/>
  <c r="P3180" i="2"/>
  <c r="Q3285" i="2"/>
  <c r="AA3285" i="2" s="1"/>
  <c r="P3324" i="2"/>
  <c r="Q3324" i="2" s="1"/>
  <c r="AA3324" i="2" s="1"/>
  <c r="P3433" i="2"/>
  <c r="Q3433" i="2" s="1"/>
  <c r="AA3433" i="2" s="1"/>
  <c r="P3497" i="2"/>
  <c r="O3702" i="2"/>
  <c r="P3702" i="2"/>
  <c r="O2979" i="2"/>
  <c r="P2979" i="2"/>
  <c r="P3091" i="2"/>
  <c r="O3091" i="2"/>
  <c r="Z3204" i="2"/>
  <c r="P3063" i="2"/>
  <c r="Q3063" i="2" s="1"/>
  <c r="AA3063" i="2" s="1"/>
  <c r="O3662" i="2"/>
  <c r="P3662" i="2"/>
  <c r="N3669" i="2"/>
  <c r="Q3669" i="2" s="1"/>
  <c r="AA3669" i="2" s="1"/>
  <c r="P2841" i="2"/>
  <c r="O2841" i="2"/>
  <c r="O2941" i="2"/>
  <c r="P2941" i="2"/>
  <c r="P3342" i="2"/>
  <c r="Q3342" i="2" s="1"/>
  <c r="AA3342" i="2" s="1"/>
  <c r="O3423" i="2"/>
  <c r="P3423" i="2"/>
  <c r="P3237" i="2"/>
  <c r="Q3237" i="2" s="1"/>
  <c r="AA3237" i="2" s="1"/>
  <c r="P3253" i="2"/>
  <c r="Q3253" i="2" s="1"/>
  <c r="AA3253" i="2" s="1"/>
  <c r="P3396" i="2"/>
  <c r="Q3396" i="2" s="1"/>
  <c r="AA3396" i="2" s="1"/>
  <c r="O2965" i="2"/>
  <c r="P2965" i="2"/>
  <c r="P3105" i="2"/>
  <c r="Q3105" i="2" s="1"/>
  <c r="AA3105" i="2" s="1"/>
  <c r="P3468" i="2"/>
  <c r="Q3468" i="2" s="1"/>
  <c r="AA3468" i="2" s="1"/>
  <c r="P2902" i="2"/>
  <c r="Q2902" i="2" s="1"/>
  <c r="AA2902" i="2" s="1"/>
  <c r="P3337" i="2"/>
  <c r="Q3337" i="2" s="1"/>
  <c r="AA3337" i="2" s="1"/>
  <c r="P3163" i="2"/>
  <c r="Q3163" i="2" s="1"/>
  <c r="AA3163" i="2" s="1"/>
  <c r="P3262" i="2"/>
  <c r="Q3262" i="2" s="1"/>
  <c r="AA3262" i="2" s="1"/>
  <c r="P3453" i="2"/>
  <c r="Q3453" i="2" s="1"/>
  <c r="AA3453" i="2" s="1"/>
  <c r="P3550" i="2"/>
  <c r="Q3550" i="2" s="1"/>
  <c r="AA3550" i="2" s="1"/>
  <c r="P3629" i="2"/>
  <c r="Q3629" i="2" s="1"/>
  <c r="AA3629" i="2" s="1"/>
  <c r="P3683" i="2"/>
  <c r="Q3683" i="2" s="1"/>
  <c r="AA3683" i="2" s="1"/>
  <c r="P3764" i="2"/>
  <c r="Q3764" i="2" s="1"/>
  <c r="AA3764" i="2" s="1"/>
  <c r="P3457" i="2"/>
  <c r="Q3457" i="2" s="1"/>
  <c r="AA3457" i="2" s="1"/>
  <c r="P3755" i="2"/>
  <c r="Q3755" i="2" s="1"/>
  <c r="AA3755" i="2" s="1"/>
  <c r="P3315" i="2"/>
  <c r="Q3315" i="2" s="1"/>
  <c r="AA3315" i="2" s="1"/>
  <c r="P3606" i="2"/>
  <c r="Q3606" i="2" s="1"/>
  <c r="AA3606" i="2" s="1"/>
  <c r="P3657" i="2"/>
  <c r="Q3657" i="2" s="1"/>
  <c r="AA3657" i="2" s="1"/>
  <c r="P3619" i="2"/>
  <c r="Q3619" i="2" s="1"/>
  <c r="AA3619" i="2" s="1"/>
  <c r="P3746" i="2"/>
  <c r="Q3746" i="2" s="1"/>
  <c r="AA3746" i="2" s="1"/>
  <c r="P3666" i="2"/>
  <c r="Q3666" i="2" s="1"/>
  <c r="AA3666" i="2" s="1"/>
  <c r="P3681" i="2"/>
  <c r="Q3681" i="2" s="1"/>
  <c r="AA3681" i="2" s="1"/>
  <c r="P3720" i="2"/>
  <c r="Q3720" i="2" s="1"/>
  <c r="AA3720" i="2" s="1"/>
  <c r="P3651" i="2"/>
  <c r="Q3651" i="2" s="1"/>
  <c r="AA3651" i="2" s="1"/>
  <c r="AA9" i="2"/>
  <c r="P43" i="2"/>
  <c r="Q43" i="2" s="1"/>
  <c r="AA43" i="2" s="1"/>
  <c r="P44" i="2"/>
  <c r="Q44" i="2" s="1"/>
  <c r="AA44" i="2" s="1"/>
  <c r="P55" i="2"/>
  <c r="Q55" i="2" s="1"/>
  <c r="AA55" i="2" s="1"/>
  <c r="P57" i="2"/>
  <c r="O57" i="2"/>
  <c r="O83" i="2"/>
  <c r="P83" i="2"/>
  <c r="O118" i="2"/>
  <c r="P118" i="2"/>
  <c r="P117" i="2"/>
  <c r="Q117" i="2" s="1"/>
  <c r="AA117" i="2" s="1"/>
  <c r="P141" i="2"/>
  <c r="Q141" i="2" s="1"/>
  <c r="AA141" i="2" s="1"/>
  <c r="P147" i="2"/>
  <c r="Q147" i="2" s="1"/>
  <c r="AA147" i="2" s="1"/>
  <c r="P205" i="2"/>
  <c r="Q205" i="2" s="1"/>
  <c r="AA205" i="2" s="1"/>
  <c r="O170" i="2"/>
  <c r="P170" i="2"/>
  <c r="P189" i="2"/>
  <c r="Q189" i="2" s="1"/>
  <c r="AA189" i="2" s="1"/>
  <c r="P172" i="2"/>
  <c r="O172" i="2"/>
  <c r="P162" i="2"/>
  <c r="O162" i="2"/>
  <c r="Q174" i="2"/>
  <c r="AA174" i="2" s="1"/>
  <c r="P197" i="2"/>
  <c r="Q197" i="2" s="1"/>
  <c r="AA197" i="2" s="1"/>
  <c r="O203" i="2"/>
  <c r="P203" i="2"/>
  <c r="O160" i="2"/>
  <c r="P160" i="2"/>
  <c r="P210" i="2"/>
  <c r="Q210" i="2" s="1"/>
  <c r="AA210" i="2" s="1"/>
  <c r="P225" i="2"/>
  <c r="Q225" i="2" s="1"/>
  <c r="AA225" i="2" s="1"/>
  <c r="P179" i="2"/>
  <c r="Q179" i="2" s="1"/>
  <c r="AA179" i="2" s="1"/>
  <c r="P209" i="2"/>
  <c r="Q209" i="2" s="1"/>
  <c r="AA209" i="2" s="1"/>
  <c r="P218" i="2"/>
  <c r="Q218" i="2" s="1"/>
  <c r="AA218" i="2" s="1"/>
  <c r="P273" i="2"/>
  <c r="Q273" i="2" s="1"/>
  <c r="AA273" i="2" s="1"/>
  <c r="P305" i="2"/>
  <c r="Q305" i="2" s="1"/>
  <c r="AA305" i="2" s="1"/>
  <c r="P233" i="2"/>
  <c r="Q233" i="2" s="1"/>
  <c r="AA233" i="2" s="1"/>
  <c r="P235" i="2"/>
  <c r="Q235" i="2" s="1"/>
  <c r="AA235" i="2" s="1"/>
  <c r="P230" i="2"/>
  <c r="Q230" i="2" s="1"/>
  <c r="AA230" i="2" s="1"/>
  <c r="P251" i="2"/>
  <c r="Q251" i="2" s="1"/>
  <c r="AA251" i="2" s="1"/>
  <c r="P365" i="2"/>
  <c r="Q365" i="2" s="1"/>
  <c r="AA365" i="2" s="1"/>
  <c r="P357" i="2"/>
  <c r="O357" i="2"/>
  <c r="P260" i="2"/>
  <c r="Q260" i="2" s="1"/>
  <c r="AA260" i="2" s="1"/>
  <c r="P339" i="2"/>
  <c r="Q339" i="2" s="1"/>
  <c r="AA339" i="2" s="1"/>
  <c r="P361" i="2"/>
  <c r="Q361" i="2" s="1"/>
  <c r="AA361" i="2" s="1"/>
  <c r="P359" i="2"/>
  <c r="Q359" i="2" s="1"/>
  <c r="AA359" i="2" s="1"/>
  <c r="P401" i="2"/>
  <c r="Q401" i="2" s="1"/>
  <c r="AA401" i="2" s="1"/>
  <c r="Q428" i="2"/>
  <c r="AA428" i="2" s="1"/>
  <c r="P343" i="2"/>
  <c r="Q343" i="2" s="1"/>
  <c r="AA343" i="2" s="1"/>
  <c r="P371" i="2"/>
  <c r="Q371" i="2" s="1"/>
  <c r="AA371" i="2" s="1"/>
  <c r="P444" i="2"/>
  <c r="Q444" i="2" s="1"/>
  <c r="AA444" i="2" s="1"/>
  <c r="P476" i="2"/>
  <c r="Q476" i="2" s="1"/>
  <c r="AA476" i="2" s="1"/>
  <c r="Q470" i="2"/>
  <c r="AA470" i="2" s="1"/>
  <c r="P479" i="2"/>
  <c r="Q479" i="2" s="1"/>
  <c r="AA479" i="2" s="1"/>
  <c r="O474" i="2"/>
  <c r="P474" i="2"/>
  <c r="Q505" i="2"/>
  <c r="AA505" i="2" s="1"/>
  <c r="O495" i="2"/>
  <c r="P495" i="2"/>
  <c r="P526" i="2"/>
  <c r="O526" i="2"/>
  <c r="P550" i="2"/>
  <c r="Q550" i="2" s="1"/>
  <c r="AA550" i="2" s="1"/>
  <c r="P565" i="2"/>
  <c r="Q565" i="2" s="1"/>
  <c r="AA565" i="2" s="1"/>
  <c r="P447" i="2"/>
  <c r="O447" i="2"/>
  <c r="P569" i="2"/>
  <c r="Q569" i="2" s="1"/>
  <c r="AA569" i="2" s="1"/>
  <c r="P564" i="2"/>
  <c r="Q564" i="2" s="1"/>
  <c r="AA564" i="2" s="1"/>
  <c r="P608" i="2"/>
  <c r="Q608" i="2" s="1"/>
  <c r="AA608" i="2" s="1"/>
  <c r="P460" i="2"/>
  <c r="Q460" i="2" s="1"/>
  <c r="AA460" i="2" s="1"/>
  <c r="P521" i="2"/>
  <c r="Q521" i="2" s="1"/>
  <c r="AA521" i="2" s="1"/>
  <c r="P580" i="2"/>
  <c r="Q580" i="2" s="1"/>
  <c r="AA580" i="2" s="1"/>
  <c r="P621" i="2"/>
  <c r="Q621" i="2" s="1"/>
  <c r="AA621" i="2" s="1"/>
  <c r="O573" i="2"/>
  <c r="P573" i="2"/>
  <c r="P556" i="2"/>
  <c r="Q556" i="2" s="1"/>
  <c r="AA556" i="2" s="1"/>
  <c r="P594" i="2"/>
  <c r="O594" i="2"/>
  <c r="P616" i="2"/>
  <c r="Q616" i="2" s="1"/>
  <c r="P653" i="2"/>
  <c r="Q653" i="2" s="1"/>
  <c r="AA653" i="2" s="1"/>
  <c r="O625" i="2"/>
  <c r="P625" i="2"/>
  <c r="O629" i="2"/>
  <c r="P629" i="2"/>
  <c r="Q680" i="2"/>
  <c r="AA680" i="2" s="1"/>
  <c r="P654" i="2"/>
  <c r="O654" i="2"/>
  <c r="P753" i="2"/>
  <c r="O753" i="2"/>
  <c r="P648" i="2"/>
  <c r="Q648" i="2" s="1"/>
  <c r="AA648" i="2" s="1"/>
  <c r="Z644" i="2"/>
  <c r="P663" i="2"/>
  <c r="O663" i="2"/>
  <c r="O715" i="2"/>
  <c r="P715" i="2"/>
  <c r="P761" i="2"/>
  <c r="Q761" i="2" s="1"/>
  <c r="AA761" i="2" s="1"/>
  <c r="O767" i="2"/>
  <c r="P767" i="2"/>
  <c r="P668" i="2"/>
  <c r="O668" i="2"/>
  <c r="P709" i="2"/>
  <c r="Q709" i="2" s="1"/>
  <c r="P833" i="2"/>
  <c r="O833" i="2"/>
  <c r="P927" i="2"/>
  <c r="Q927" i="2" s="1"/>
  <c r="AA927" i="2" s="1"/>
  <c r="P766" i="2"/>
  <c r="O766" i="2"/>
  <c r="P776" i="2"/>
  <c r="Q776" i="2" s="1"/>
  <c r="AA776" i="2" s="1"/>
  <c r="P907" i="2"/>
  <c r="Q907" i="2" s="1"/>
  <c r="AA907" i="2" s="1"/>
  <c r="O735" i="2"/>
  <c r="P735" i="2"/>
  <c r="P758" i="2"/>
  <c r="Q758" i="2" s="1"/>
  <c r="AA758" i="2" s="1"/>
  <c r="P811" i="2"/>
  <c r="O811" i="2"/>
  <c r="O860" i="2"/>
  <c r="P860" i="2"/>
  <c r="O956" i="2"/>
  <c r="P956" i="2"/>
  <c r="P738" i="2"/>
  <c r="Q738" i="2" s="1"/>
  <c r="AA738" i="2" s="1"/>
  <c r="P890" i="2"/>
  <c r="O890" i="2"/>
  <c r="P812" i="2"/>
  <c r="Q812" i="2" s="1"/>
  <c r="AA812" i="2" s="1"/>
  <c r="P827" i="2"/>
  <c r="Q827" i="2" s="1"/>
  <c r="AA827" i="2" s="1"/>
  <c r="O889" i="2"/>
  <c r="P889" i="2"/>
  <c r="P909" i="2"/>
  <c r="O909" i="2"/>
  <c r="P931" i="2"/>
  <c r="Q931" i="2" s="1"/>
  <c r="AA931" i="2" s="1"/>
  <c r="P814" i="2"/>
  <c r="O814" i="2"/>
  <c r="P878" i="2"/>
  <c r="Q878" i="2" s="1"/>
  <c r="AA878" i="2" s="1"/>
  <c r="P1102" i="2"/>
  <c r="Q1102" i="2" s="1"/>
  <c r="AA1102" i="2" s="1"/>
  <c r="P888" i="2"/>
  <c r="Q888" i="2" s="1"/>
  <c r="AA888" i="2" s="1"/>
  <c r="P1018" i="2"/>
  <c r="Q1018" i="2" s="1"/>
  <c r="AA1018" i="2" s="1"/>
  <c r="Q1062" i="2"/>
  <c r="AA1062" i="2" s="1"/>
  <c r="P951" i="2"/>
  <c r="Q951" i="2" s="1"/>
  <c r="AA951" i="2" s="1"/>
  <c r="O986" i="2"/>
  <c r="P986" i="2"/>
  <c r="P1032" i="2"/>
  <c r="Q1032" i="2" s="1"/>
  <c r="AA1032" i="2" s="1"/>
  <c r="Z965" i="2"/>
  <c r="P1006" i="2"/>
  <c r="O1006" i="2"/>
  <c r="P1051" i="2"/>
  <c r="Q1051" i="2" s="1"/>
  <c r="AA1051" i="2" s="1"/>
  <c r="P1106" i="2"/>
  <c r="Q1106" i="2" s="1"/>
  <c r="AA1106" i="2" s="1"/>
  <c r="P1210" i="2"/>
  <c r="Q1210" i="2" s="1"/>
  <c r="AA1210" i="2" s="1"/>
  <c r="P967" i="2"/>
  <c r="Q967" i="2" s="1"/>
  <c r="AA967" i="2" s="1"/>
  <c r="P1091" i="2"/>
  <c r="Q1091" i="2" s="1"/>
  <c r="AA1091" i="2" s="1"/>
  <c r="P978" i="2"/>
  <c r="Q978" i="2" s="1"/>
  <c r="AA978" i="2" s="1"/>
  <c r="P1050" i="2"/>
  <c r="Q1050" i="2" s="1"/>
  <c r="AA1050" i="2" s="1"/>
  <c r="P1100" i="2"/>
  <c r="Q1100" i="2" s="1"/>
  <c r="AA1100" i="2" s="1"/>
  <c r="P1048" i="2"/>
  <c r="Q1048" i="2" s="1"/>
  <c r="AA1048" i="2" s="1"/>
  <c r="P1065" i="2"/>
  <c r="O1065" i="2"/>
  <c r="P1110" i="2"/>
  <c r="Q1110" i="2" s="1"/>
  <c r="AA1110" i="2" s="1"/>
  <c r="Q1276" i="2"/>
  <c r="AA1276" i="2" s="1"/>
  <c r="P979" i="2"/>
  <c r="O979" i="2"/>
  <c r="O995" i="2"/>
  <c r="P995" i="2"/>
  <c r="P1081" i="2"/>
  <c r="O1081" i="2"/>
  <c r="P994" i="2"/>
  <c r="Q994" i="2" s="1"/>
  <c r="AA994" i="2" s="1"/>
  <c r="P1082" i="2"/>
  <c r="Q1082" i="2" s="1"/>
  <c r="AA1082" i="2" s="1"/>
  <c r="P1284" i="2"/>
  <c r="Q1284" i="2" s="1"/>
  <c r="AA1284" i="2" s="1"/>
  <c r="P1172" i="2"/>
  <c r="Q1172" i="2" s="1"/>
  <c r="AA1172" i="2" s="1"/>
  <c r="Q1186" i="2"/>
  <c r="AA1186" i="2" s="1"/>
  <c r="P1214" i="2"/>
  <c r="Q1214" i="2" s="1"/>
  <c r="AA1214" i="2" s="1"/>
  <c r="Z1159" i="2"/>
  <c r="P1225" i="2"/>
  <c r="Q1225" i="2" s="1"/>
  <c r="AA1225" i="2" s="1"/>
  <c r="Q1287" i="2"/>
  <c r="AA1287" i="2" s="1"/>
  <c r="Q1250" i="2"/>
  <c r="AA1250" i="2" s="1"/>
  <c r="P1194" i="2"/>
  <c r="Q1194" i="2" s="1"/>
  <c r="AA1194" i="2" s="1"/>
  <c r="Z1219" i="2"/>
  <c r="P1239" i="2"/>
  <c r="O1239" i="2"/>
  <c r="P1331" i="2"/>
  <c r="Q1331" i="2" s="1"/>
  <c r="AA1331" i="2" s="1"/>
  <c r="P1421" i="2"/>
  <c r="Q1421" i="2" s="1"/>
  <c r="AA1421" i="2" s="1"/>
  <c r="O1193" i="2"/>
  <c r="P1193" i="2"/>
  <c r="Z1195" i="2"/>
  <c r="O1293" i="2"/>
  <c r="P1293" i="2"/>
  <c r="P1437" i="2"/>
  <c r="Q1437" i="2" s="1"/>
  <c r="AA1437" i="2" s="1"/>
  <c r="Z1202" i="2"/>
  <c r="P1289" i="2"/>
  <c r="Q1289" i="2" s="1"/>
  <c r="AA1289" i="2" s="1"/>
  <c r="N1183" i="2"/>
  <c r="Q1183" i="2" s="1"/>
  <c r="AA1183" i="2" s="1"/>
  <c r="O1448" i="2"/>
  <c r="P1448" i="2"/>
  <c r="P1484" i="2"/>
  <c r="Q1484" i="2" s="1"/>
  <c r="AA1484" i="2" s="1"/>
  <c r="P1523" i="2"/>
  <c r="O1523" i="2"/>
  <c r="P1216" i="2"/>
  <c r="Q1216" i="2" s="1"/>
  <c r="AA1216" i="2" s="1"/>
  <c r="N1359" i="2"/>
  <c r="N1400" i="2"/>
  <c r="Q1400" i="2" s="1"/>
  <c r="AA1400" i="2" s="1"/>
  <c r="P1452" i="2"/>
  <c r="Q1452" i="2" s="1"/>
  <c r="AA1452" i="2" s="1"/>
  <c r="P1190" i="2"/>
  <c r="Q1190" i="2" s="1"/>
  <c r="AA1190" i="2" s="1"/>
  <c r="Z1251" i="2"/>
  <c r="P1528" i="2"/>
  <c r="Q1528" i="2" s="1"/>
  <c r="AA1528" i="2" s="1"/>
  <c r="P1366" i="2"/>
  <c r="Q1366" i="2" s="1"/>
  <c r="AA1366" i="2" s="1"/>
  <c r="P1415" i="2"/>
  <c r="Q1415" i="2" s="1"/>
  <c r="AA1415" i="2" s="1"/>
  <c r="P1465" i="2"/>
  <c r="O1480" i="2"/>
  <c r="P1480" i="2"/>
  <c r="P1596" i="2"/>
  <c r="Q1596" i="2" s="1"/>
  <c r="AA1596" i="2" s="1"/>
  <c r="P1282" i="2"/>
  <c r="Q1282" i="2" s="1"/>
  <c r="AA1282" i="2" s="1"/>
  <c r="O1292" i="2"/>
  <c r="P1292" i="2"/>
  <c r="P1311" i="2"/>
  <c r="Q1311" i="2" s="1"/>
  <c r="AA1311" i="2" s="1"/>
  <c r="P1328" i="2"/>
  <c r="Q1328" i="2" s="1"/>
  <c r="AA1328" i="2" s="1"/>
  <c r="P1363" i="2"/>
  <c r="Q1363" i="2" s="1"/>
  <c r="AA1363" i="2" s="1"/>
  <c r="P1382" i="2"/>
  <c r="Q1382" i="2" s="1"/>
  <c r="AA1382" i="2" s="1"/>
  <c r="P1411" i="2"/>
  <c r="Q1411" i="2" s="1"/>
  <c r="AA1411" i="2" s="1"/>
  <c r="P1396" i="2"/>
  <c r="Q1396" i="2" s="1"/>
  <c r="AA1396" i="2" s="1"/>
  <c r="P1419" i="2"/>
  <c r="Q1419" i="2" s="1"/>
  <c r="AA1419" i="2" s="1"/>
  <c r="P1469" i="2"/>
  <c r="Q1469" i="2" s="1"/>
  <c r="AA1469" i="2" s="1"/>
  <c r="P1636" i="2"/>
  <c r="Q1636" i="2" s="1"/>
  <c r="AA1636" i="2" s="1"/>
  <c r="P1686" i="2"/>
  <c r="Q1686" i="2" s="1"/>
  <c r="AA1686" i="2" s="1"/>
  <c r="P1403" i="2"/>
  <c r="Q1403" i="2" s="1"/>
  <c r="AA1403" i="2" s="1"/>
  <c r="Z1495" i="2"/>
  <c r="P1323" i="2"/>
  <c r="O1323" i="2"/>
  <c r="O1631" i="2"/>
  <c r="P1631" i="2"/>
  <c r="P1342" i="2"/>
  <c r="O1342" i="2"/>
  <c r="N1327" i="2"/>
  <c r="Q1327" i="2" s="1"/>
  <c r="AA1327" i="2" s="1"/>
  <c r="P1350" i="2"/>
  <c r="Q1350" i="2" s="1"/>
  <c r="AA1350" i="2" s="1"/>
  <c r="P1456" i="2"/>
  <c r="Q1456" i="2" s="1"/>
  <c r="AA1456" i="2" s="1"/>
  <c r="P1549" i="2"/>
  <c r="Q1549" i="2" s="1"/>
  <c r="AA1549" i="2" s="1"/>
  <c r="O1646" i="2"/>
  <c r="Q1646" i="2" s="1"/>
  <c r="AA1646" i="2" s="1"/>
  <c r="P1646" i="2"/>
  <c r="P1688" i="2"/>
  <c r="Q1688" i="2" s="1"/>
  <c r="AA1688" i="2" s="1"/>
  <c r="P1803" i="2"/>
  <c r="Q1803" i="2" s="1"/>
  <c r="AA1803" i="2" s="1"/>
  <c r="O1477" i="2"/>
  <c r="P1477" i="2"/>
  <c r="Z1521" i="2"/>
  <c r="O1559" i="2"/>
  <c r="P1559" i="2"/>
  <c r="O1591" i="2"/>
  <c r="P1591" i="2"/>
  <c r="O1615" i="2"/>
  <c r="P1615" i="2"/>
  <c r="P1628" i="2"/>
  <c r="Q1628" i="2" s="1"/>
  <c r="AA1628" i="2" s="1"/>
  <c r="O1451" i="2"/>
  <c r="P1451" i="2"/>
  <c r="P1479" i="2"/>
  <c r="Q1479" i="2" s="1"/>
  <c r="AA1479" i="2" s="1"/>
  <c r="P1590" i="2"/>
  <c r="Q1590" i="2" s="1"/>
  <c r="AA1590" i="2" s="1"/>
  <c r="P1671" i="2"/>
  <c r="Q1671" i="2" s="1"/>
  <c r="AA1671" i="2" s="1"/>
  <c r="P1699" i="2"/>
  <c r="Q1699" i="2" s="1"/>
  <c r="AA1699" i="2" s="1"/>
  <c r="P1729" i="2"/>
  <c r="Q1729" i="2" s="1"/>
  <c r="AA1729" i="2" s="1"/>
  <c r="P1588" i="2"/>
  <c r="Q1588" i="2" s="1"/>
  <c r="AA1588" i="2" s="1"/>
  <c r="O1658" i="2"/>
  <c r="P1658" i="2"/>
  <c r="P1505" i="2"/>
  <c r="Q1505" i="2" s="1"/>
  <c r="AA1505" i="2" s="1"/>
  <c r="P1554" i="2"/>
  <c r="Q1554" i="2" s="1"/>
  <c r="AA1554" i="2" s="1"/>
  <c r="P1570" i="2"/>
  <c r="Q1570" i="2" s="1"/>
  <c r="AA1570" i="2" s="1"/>
  <c r="Z1589" i="2"/>
  <c r="P1633" i="2"/>
  <c r="O1633" i="2"/>
  <c r="P1726" i="2"/>
  <c r="O1726" i="2"/>
  <c r="Z1744" i="2"/>
  <c r="P1620" i="2"/>
  <c r="Q1620" i="2" s="1"/>
  <c r="AA1620" i="2" s="1"/>
  <c r="P1886" i="2"/>
  <c r="Q1886" i="2" s="1"/>
  <c r="AA1886" i="2" s="1"/>
  <c r="P1950" i="2"/>
  <c r="Q1950" i="2" s="1"/>
  <c r="AA1950" i="2" s="1"/>
  <c r="P2014" i="2"/>
  <c r="Q2014" i="2" s="1"/>
  <c r="AA2014" i="2" s="1"/>
  <c r="P1719" i="2"/>
  <c r="Q1719" i="2" s="1"/>
  <c r="AA1719" i="2" s="1"/>
  <c r="O1817" i="2"/>
  <c r="P1817" i="2"/>
  <c r="P1662" i="2"/>
  <c r="Q1662" i="2" s="1"/>
  <c r="AA1662" i="2" s="1"/>
  <c r="P1698" i="2"/>
  <c r="Q1698" i="2" s="1"/>
  <c r="AA1698" i="2" s="1"/>
  <c r="P1532" i="2"/>
  <c r="Q1532" i="2" s="1"/>
  <c r="AA1532" i="2" s="1"/>
  <c r="N1712" i="2"/>
  <c r="Q1712" i="2" s="1"/>
  <c r="AA1712" i="2" s="1"/>
  <c r="O1742" i="2"/>
  <c r="P1742" i="2"/>
  <c r="O2005" i="2"/>
  <c r="P2005" i="2"/>
  <c r="P1684" i="2"/>
  <c r="Q1684" i="2" s="1"/>
  <c r="AA1684" i="2" s="1"/>
  <c r="P1770" i="2"/>
  <c r="O1770" i="2"/>
  <c r="P1891" i="2"/>
  <c r="Q1891" i="2" s="1"/>
  <c r="AA1891" i="2" s="1"/>
  <c r="N1933" i="2"/>
  <c r="N1973" i="2"/>
  <c r="P2035" i="2"/>
  <c r="O2035" i="2"/>
  <c r="P2064" i="2"/>
  <c r="Q2064" i="2" s="1"/>
  <c r="AA2064" i="2" s="1"/>
  <c r="P1632" i="2"/>
  <c r="Q1632" i="2" s="1"/>
  <c r="O1666" i="2"/>
  <c r="P1666" i="2"/>
  <c r="P1709" i="2"/>
  <c r="Q1709" i="2" s="1"/>
  <c r="AA1709" i="2" s="1"/>
  <c r="P1745" i="2"/>
  <c r="Q1745" i="2" s="1"/>
  <c r="AA1745" i="2" s="1"/>
  <c r="P1853" i="2"/>
  <c r="Q1853" i="2" s="1"/>
  <c r="AA1853" i="2" s="1"/>
  <c r="Z1826" i="2"/>
  <c r="P1899" i="2"/>
  <c r="O1899" i="2"/>
  <c r="O1969" i="2"/>
  <c r="P1969" i="2"/>
  <c r="P1762" i="2"/>
  <c r="Q1762" i="2" s="1"/>
  <c r="AA1762" i="2" s="1"/>
  <c r="P1909" i="2"/>
  <c r="O1909" i="2"/>
  <c r="P1971" i="2"/>
  <c r="O1971" i="2"/>
  <c r="P1833" i="2"/>
  <c r="Q1833" i="2" s="1"/>
  <c r="AA1833" i="2" s="1"/>
  <c r="P1857" i="2"/>
  <c r="Q1857" i="2" s="1"/>
  <c r="AA1857" i="2" s="1"/>
  <c r="N1677" i="2"/>
  <c r="P2032" i="2"/>
  <c r="Q2032" i="2" s="1"/>
  <c r="AA2032" i="2" s="1"/>
  <c r="O2102" i="2"/>
  <c r="P2102" i="2"/>
  <c r="P1859" i="2"/>
  <c r="O1859" i="2"/>
  <c r="Z1968" i="2"/>
  <c r="O2041" i="2"/>
  <c r="P2041" i="2"/>
  <c r="O1929" i="2"/>
  <c r="P1929" i="2"/>
  <c r="O1830" i="2"/>
  <c r="P1830" i="2"/>
  <c r="Z2053" i="2"/>
  <c r="P2063" i="2"/>
  <c r="Q2063" i="2" s="1"/>
  <c r="AA2063" i="2" s="1"/>
  <c r="Z1992" i="2"/>
  <c r="Q2111" i="2"/>
  <c r="AA2111" i="2" s="1"/>
  <c r="P2142" i="2"/>
  <c r="Q2142" i="2" s="1"/>
  <c r="AA2142" i="2" s="1"/>
  <c r="P1894" i="2"/>
  <c r="O1894" i="2"/>
  <c r="O2264" i="2"/>
  <c r="P2264" i="2"/>
  <c r="Q2370" i="2"/>
  <c r="AA2370" i="2" s="1"/>
  <c r="Q2402" i="2"/>
  <c r="AA2402" i="2" s="1"/>
  <c r="Q2434" i="2"/>
  <c r="AA2434" i="2" s="1"/>
  <c r="Q2466" i="2"/>
  <c r="AA2466" i="2" s="1"/>
  <c r="Q2498" i="2"/>
  <c r="AA2498" i="2" s="1"/>
  <c r="Q2697" i="2"/>
  <c r="AA2697" i="2" s="1"/>
  <c r="O1889" i="2"/>
  <c r="P1889" i="2"/>
  <c r="P2016" i="2"/>
  <c r="Q2016" i="2" s="1"/>
  <c r="AA2016" i="2" s="1"/>
  <c r="Z2023" i="2"/>
  <c r="O2092" i="2"/>
  <c r="P2092" i="2"/>
  <c r="N2109" i="2"/>
  <c r="O2199" i="2"/>
  <c r="P2199" i="2"/>
  <c r="O2268" i="2"/>
  <c r="P2268" i="2"/>
  <c r="P1963" i="2"/>
  <c r="O1963" i="2"/>
  <c r="P2173" i="2"/>
  <c r="Q2173" i="2" s="1"/>
  <c r="AA2173" i="2" s="1"/>
  <c r="P1944" i="2"/>
  <c r="Q1944" i="2" s="1"/>
  <c r="AA1944" i="2" s="1"/>
  <c r="Z2010" i="2"/>
  <c r="P2132" i="2"/>
  <c r="Q2132" i="2" s="1"/>
  <c r="AA2132" i="2" s="1"/>
  <c r="P2191" i="2"/>
  <c r="Q2191" i="2" s="1"/>
  <c r="AA2191" i="2" s="1"/>
  <c r="P2281" i="2"/>
  <c r="Q2281" i="2" s="1"/>
  <c r="AA2281" i="2" s="1"/>
  <c r="P2327" i="2"/>
  <c r="O2327" i="2"/>
  <c r="P2459" i="2"/>
  <c r="Q2459" i="2" s="1"/>
  <c r="AA2459" i="2" s="1"/>
  <c r="P2587" i="2"/>
  <c r="Q2587" i="2" s="1"/>
  <c r="P2695" i="2"/>
  <c r="Q2695" i="2" s="1"/>
  <c r="AA2695" i="2" s="1"/>
  <c r="P1936" i="2"/>
  <c r="Q1936" i="2" s="1"/>
  <c r="AA1936" i="2" s="1"/>
  <c r="N1976" i="2"/>
  <c r="P1995" i="2"/>
  <c r="Q1995" i="2" s="1"/>
  <c r="AA1995" i="2" s="1"/>
  <c r="P2056" i="2"/>
  <c r="Q2056" i="2" s="1"/>
  <c r="AA2056" i="2" s="1"/>
  <c r="P1898" i="2"/>
  <c r="Q1898" i="2" s="1"/>
  <c r="AA1898" i="2" s="1"/>
  <c r="Z2082" i="2"/>
  <c r="O2110" i="2"/>
  <c r="P2110" i="2"/>
  <c r="P2162" i="2"/>
  <c r="Q2162" i="2" s="1"/>
  <c r="AA2162" i="2" s="1"/>
  <c r="Q2325" i="2"/>
  <c r="AA2325" i="2" s="1"/>
  <c r="N2486" i="2"/>
  <c r="Q2486" i="2" s="1"/>
  <c r="AA2486" i="2" s="1"/>
  <c r="P2120" i="2"/>
  <c r="O2120" i="2"/>
  <c r="O2139" i="2"/>
  <c r="P2139" i="2"/>
  <c r="Z2197" i="2"/>
  <c r="O2259" i="2"/>
  <c r="P2259" i="2"/>
  <c r="N2299" i="2"/>
  <c r="P2130" i="2"/>
  <c r="O2130" i="2"/>
  <c r="P2136" i="2"/>
  <c r="Q2136" i="2" s="1"/>
  <c r="AA2136" i="2" s="1"/>
  <c r="N2232" i="2"/>
  <c r="Q2232" i="2" s="1"/>
  <c r="AA2232" i="2" s="1"/>
  <c r="P2202" i="2"/>
  <c r="O2202" i="2"/>
  <c r="P2238" i="2"/>
  <c r="Q2238" i="2" s="1"/>
  <c r="AA2238" i="2" s="1"/>
  <c r="O2267" i="2"/>
  <c r="P2267" i="2"/>
  <c r="P2431" i="2"/>
  <c r="Q2431" i="2" s="1"/>
  <c r="AA2431" i="2" s="1"/>
  <c r="P2489" i="2"/>
  <c r="O2489" i="2"/>
  <c r="N2516" i="2"/>
  <c r="P2840" i="2"/>
  <c r="Q2840" i="2" s="1"/>
  <c r="AA2840" i="2" s="1"/>
  <c r="P2305" i="2"/>
  <c r="Q2305" i="2" s="1"/>
  <c r="AA2305" i="2" s="1"/>
  <c r="P2382" i="2"/>
  <c r="O2382" i="2"/>
  <c r="P2417" i="2"/>
  <c r="Q2417" i="2" s="1"/>
  <c r="AA2417" i="2" s="1"/>
  <c r="Z2441" i="2"/>
  <c r="Q2736" i="2"/>
  <c r="AA2736" i="2" s="1"/>
  <c r="P2791" i="2"/>
  <c r="Q2791" i="2" s="1"/>
  <c r="Q2880" i="2"/>
  <c r="AA2880" i="2" s="1"/>
  <c r="P1997" i="2"/>
  <c r="Q1997" i="2" s="1"/>
  <c r="AA1997" i="2" s="1"/>
  <c r="P2084" i="2"/>
  <c r="Q2084" i="2" s="1"/>
  <c r="AA2084" i="2" s="1"/>
  <c r="P2249" i="2"/>
  <c r="O2249" i="2"/>
  <c r="P2276" i="2"/>
  <c r="O2276" i="2"/>
  <c r="P2324" i="2"/>
  <c r="Q2324" i="2" s="1"/>
  <c r="AA2324" i="2" s="1"/>
  <c r="O2125" i="2"/>
  <c r="P2125" i="2"/>
  <c r="N2244" i="2"/>
  <c r="P2312" i="2"/>
  <c r="Q2312" i="2" s="1"/>
  <c r="AA2312" i="2" s="1"/>
  <c r="P2321" i="2"/>
  <c r="Q2321" i="2" s="1"/>
  <c r="AA2321" i="2" s="1"/>
  <c r="P2303" i="2"/>
  <c r="Q2303" i="2" s="1"/>
  <c r="AA2303" i="2" s="1"/>
  <c r="P2341" i="2"/>
  <c r="Q2341" i="2" s="1"/>
  <c r="AA2341" i="2" s="1"/>
  <c r="P2551" i="2"/>
  <c r="Q2551" i="2" s="1"/>
  <c r="AA2551" i="2" s="1"/>
  <c r="O2221" i="2"/>
  <c r="P2221" i="2"/>
  <c r="O2330" i="2"/>
  <c r="P2330" i="2"/>
  <c r="P2559" i="2"/>
  <c r="Q2559" i="2" s="1"/>
  <c r="AA2559" i="2" s="1"/>
  <c r="P2419" i="2"/>
  <c r="Q2419" i="2" s="1"/>
  <c r="AA2419" i="2" s="1"/>
  <c r="Z2552" i="2"/>
  <c r="N2705" i="2"/>
  <c r="Q2705" i="2" s="1"/>
  <c r="AA2705" i="2" s="1"/>
  <c r="P2743" i="2"/>
  <c r="O2743" i="2"/>
  <c r="Q3052" i="2"/>
  <c r="AA3052" i="2" s="1"/>
  <c r="N2248" i="2"/>
  <c r="P2372" i="2"/>
  <c r="Q2372" i="2" s="1"/>
  <c r="AA2372" i="2" s="1"/>
  <c r="P2255" i="2"/>
  <c r="Q2255" i="2" s="1"/>
  <c r="N2363" i="2"/>
  <c r="Q2363" i="2" s="1"/>
  <c r="AA2363" i="2" s="1"/>
  <c r="Z2443" i="2"/>
  <c r="O2621" i="2"/>
  <c r="P2621" i="2"/>
  <c r="P2778" i="2"/>
  <c r="O2778" i="2"/>
  <c r="P2351" i="2"/>
  <c r="Q2351" i="2" s="1"/>
  <c r="AA2351" i="2" s="1"/>
  <c r="P2433" i="2"/>
  <c r="O2433" i="2"/>
  <c r="O2461" i="2"/>
  <c r="P2461" i="2"/>
  <c r="N2765" i="2"/>
  <c r="O2915" i="2"/>
  <c r="P2915" i="2"/>
  <c r="O2493" i="2"/>
  <c r="P2493" i="2"/>
  <c r="O2550" i="2"/>
  <c r="P2550" i="2"/>
  <c r="O2630" i="2"/>
  <c r="P2630" i="2"/>
  <c r="P2808" i="2"/>
  <c r="Q2808" i="2" s="1"/>
  <c r="O2977" i="2"/>
  <c r="P2977" i="2"/>
  <c r="O3135" i="2"/>
  <c r="P3135" i="2"/>
  <c r="Q3331" i="2"/>
  <c r="AA3331" i="2" s="1"/>
  <c r="P2449" i="2"/>
  <c r="Q2449" i="2" s="1"/>
  <c r="AA2449" i="2" s="1"/>
  <c r="N2574" i="2"/>
  <c r="N2701" i="2"/>
  <c r="P2721" i="2"/>
  <c r="Q2721" i="2" s="1"/>
  <c r="AA2721" i="2" s="1"/>
  <c r="P2730" i="2"/>
  <c r="Q2730" i="2" s="1"/>
  <c r="AA2730" i="2" s="1"/>
  <c r="N2548" i="2"/>
  <c r="N2885" i="2"/>
  <c r="P2908" i="2"/>
  <c r="Q2908" i="2" s="1"/>
  <c r="AA2908" i="2" s="1"/>
  <c r="P3127" i="2"/>
  <c r="Q3127" i="2" s="1"/>
  <c r="AA3127" i="2" s="1"/>
  <c r="Q3238" i="2"/>
  <c r="AA3238" i="2" s="1"/>
  <c r="P2670" i="2"/>
  <c r="O2670" i="2"/>
  <c r="P2833" i="2"/>
  <c r="Q2833" i="2" s="1"/>
  <c r="AA2833" i="2" s="1"/>
  <c r="P2963" i="2"/>
  <c r="Q2963" i="2" s="1"/>
  <c r="AA2963" i="2" s="1"/>
  <c r="P3004" i="2"/>
  <c r="Q3004" i="2" s="1"/>
  <c r="AA3004" i="2" s="1"/>
  <c r="Z2853" i="2"/>
  <c r="P2875" i="2"/>
  <c r="Q2875" i="2" s="1"/>
  <c r="AA2875" i="2" s="1"/>
  <c r="Z2652" i="2"/>
  <c r="P2776" i="2"/>
  <c r="Q2776" i="2" s="1"/>
  <c r="AA2776" i="2" s="1"/>
  <c r="N2500" i="2"/>
  <c r="P2665" i="2"/>
  <c r="Q2665" i="2" s="1"/>
  <c r="AA2665" i="2" s="1"/>
  <c r="P2835" i="2"/>
  <c r="Q2835" i="2" s="1"/>
  <c r="AA2835" i="2" s="1"/>
  <c r="P2980" i="2"/>
  <c r="Q2980" i="2" s="1"/>
  <c r="AA2980" i="2" s="1"/>
  <c r="O3022" i="2"/>
  <c r="P3022" i="2"/>
  <c r="P2436" i="2"/>
  <c r="O2436" i="2"/>
  <c r="Z2590" i="2"/>
  <c r="O2642" i="2"/>
  <c r="P2642" i="2"/>
  <c r="P2804" i="2"/>
  <c r="Q2804" i="2" s="1"/>
  <c r="AA2804" i="2" s="1"/>
  <c r="P2813" i="2"/>
  <c r="Q2813" i="2" s="1"/>
  <c r="AA2813" i="2" s="1"/>
  <c r="P2848" i="2"/>
  <c r="Q2848" i="2" s="1"/>
  <c r="AA2848" i="2" s="1"/>
  <c r="Z2861" i="2"/>
  <c r="Z2870" i="2"/>
  <c r="P3229" i="2"/>
  <c r="Q3229" i="2" s="1"/>
  <c r="AA3229" i="2" s="1"/>
  <c r="P2645" i="2"/>
  <c r="Q2645" i="2" s="1"/>
  <c r="AA2645" i="2" s="1"/>
  <c r="P2684" i="2"/>
  <c r="Q2684" i="2" s="1"/>
  <c r="AA2684" i="2" s="1"/>
  <c r="Z2819" i="2"/>
  <c r="N2849" i="2"/>
  <c r="P3009" i="2"/>
  <c r="Q3009" i="2" s="1"/>
  <c r="AA3009" i="2" s="1"/>
  <c r="P3624" i="2"/>
  <c r="Q3624" i="2" s="1"/>
  <c r="AA3624" i="2" s="1"/>
  <c r="P2769" i="2"/>
  <c r="Q2769" i="2" s="1"/>
  <c r="AA2769" i="2" s="1"/>
  <c r="P2936" i="2"/>
  <c r="Q2936" i="2" s="1"/>
  <c r="AA2936" i="2" s="1"/>
  <c r="P3467" i="2"/>
  <c r="Q3467" i="2" s="1"/>
  <c r="AA3467" i="2" s="1"/>
  <c r="P3596" i="2"/>
  <c r="Q3596" i="2" s="1"/>
  <c r="AA3596" i="2" s="1"/>
  <c r="N2733" i="2"/>
  <c r="Z2816" i="2"/>
  <c r="P2922" i="2"/>
  <c r="Q2922" i="2" s="1"/>
  <c r="AA2922" i="2" s="1"/>
  <c r="P2986" i="2"/>
  <c r="O2986" i="2"/>
  <c r="P3003" i="2"/>
  <c r="Q3003" i="2" s="1"/>
  <c r="AA3003" i="2" s="1"/>
  <c r="P3085" i="2"/>
  <c r="Q3085" i="2" s="1"/>
  <c r="AA3085" i="2" s="1"/>
  <c r="P3133" i="2"/>
  <c r="Q3133" i="2" s="1"/>
  <c r="AA3133" i="2" s="1"/>
  <c r="O3170" i="2"/>
  <c r="P3170" i="2"/>
  <c r="P3182" i="2"/>
  <c r="Q3182" i="2" s="1"/>
  <c r="AA3182" i="2" s="1"/>
  <c r="P3333" i="2"/>
  <c r="Q3333" i="2" s="1"/>
  <c r="AA3333" i="2" s="1"/>
  <c r="O3442" i="2"/>
  <c r="P3442" i="2"/>
  <c r="P3490" i="2"/>
  <c r="Q3490" i="2" s="1"/>
  <c r="AA3490" i="2" s="1"/>
  <c r="P3565" i="2"/>
  <c r="Q3565" i="2" s="1"/>
  <c r="AA3565" i="2" s="1"/>
  <c r="O3654" i="2"/>
  <c r="P3654" i="2"/>
  <c r="P3057" i="2"/>
  <c r="Q3057" i="2" s="1"/>
  <c r="AA3057" i="2" s="1"/>
  <c r="P3088" i="2"/>
  <c r="Q3088" i="2" s="1"/>
  <c r="AA3088" i="2" s="1"/>
  <c r="P3318" i="2"/>
  <c r="Q3318" i="2" s="1"/>
  <c r="AA3318" i="2" s="1"/>
  <c r="P3413" i="2"/>
  <c r="Q3413" i="2" s="1"/>
  <c r="AA3413" i="2" s="1"/>
  <c r="P3549" i="2"/>
  <c r="Q3549" i="2" s="1"/>
  <c r="AA3549" i="2" s="1"/>
  <c r="O3061" i="2"/>
  <c r="P3061" i="2"/>
  <c r="P3203" i="2"/>
  <c r="Q3203" i="2" s="1"/>
  <c r="AA3203" i="2" s="1"/>
  <c r="P2897" i="2"/>
  <c r="Q2897" i="2" s="1"/>
  <c r="AA2897" i="2" s="1"/>
  <c r="P2938" i="2"/>
  <c r="O2938" i="2"/>
  <c r="P3013" i="2"/>
  <c r="Q3013" i="2" s="1"/>
  <c r="AA3013" i="2" s="1"/>
  <c r="P3097" i="2"/>
  <c r="Q3097" i="2" s="1"/>
  <c r="AA3097" i="2" s="1"/>
  <c r="P3140" i="2"/>
  <c r="Q3140" i="2" s="1"/>
  <c r="AA3140" i="2" s="1"/>
  <c r="P3416" i="2"/>
  <c r="Q3416" i="2" s="1"/>
  <c r="AA3416" i="2" s="1"/>
  <c r="P3708" i="2"/>
  <c r="Q3708" i="2" s="1"/>
  <c r="AA3708" i="2" s="1"/>
  <c r="P3460" i="2"/>
  <c r="Q3460" i="2" s="1"/>
  <c r="AA3460" i="2" s="1"/>
  <c r="P2964" i="2"/>
  <c r="Q2964" i="2" s="1"/>
  <c r="AA2964" i="2" s="1"/>
  <c r="P3171" i="2"/>
  <c r="Q3171" i="2" s="1"/>
  <c r="AA3171" i="2" s="1"/>
  <c r="O3188" i="2"/>
  <c r="P3188" i="2"/>
  <c r="P3232" i="2"/>
  <c r="Q3232" i="2" s="1"/>
  <c r="AA3232" i="2" s="1"/>
  <c r="O3296" i="2"/>
  <c r="P3296" i="2"/>
  <c r="P3528" i="2"/>
  <c r="Q3528" i="2" s="1"/>
  <c r="AA3528" i="2" s="1"/>
  <c r="P3641" i="2"/>
  <c r="Q3641" i="2" s="1"/>
  <c r="AA3641" i="2" s="1"/>
  <c r="O3710" i="2"/>
  <c r="P3710" i="2"/>
  <c r="P3776" i="2"/>
  <c r="Q3776" i="2" s="1"/>
  <c r="AA3776" i="2" s="1"/>
  <c r="P3360" i="2"/>
  <c r="Q3360" i="2" s="1"/>
  <c r="AA3360" i="2" s="1"/>
  <c r="N3243" i="2"/>
  <c r="Q3243" i="2" s="1"/>
  <c r="AA3243" i="2" s="1"/>
  <c r="N3275" i="2"/>
  <c r="P2754" i="2"/>
  <c r="Q2754" i="2" s="1"/>
  <c r="AA2754" i="2" s="1"/>
  <c r="P2950" i="2"/>
  <c r="Q2950" i="2" s="1"/>
  <c r="AA2950" i="2" s="1"/>
  <c r="P2999" i="2"/>
  <c r="O2999" i="2"/>
  <c r="P3239" i="2"/>
  <c r="Q3239" i="2" s="1"/>
  <c r="AA3239" i="2" s="1"/>
  <c r="N3347" i="2"/>
  <c r="Q3347" i="2" s="1"/>
  <c r="AA3347" i="2" s="1"/>
  <c r="P3372" i="2"/>
  <c r="Q3372" i="2" s="1"/>
  <c r="AA3372" i="2" s="1"/>
  <c r="Q3543" i="2"/>
  <c r="AA3543" i="2" s="1"/>
  <c r="P3623" i="2"/>
  <c r="Q3623" i="2" s="1"/>
  <c r="AA3623" i="2" s="1"/>
  <c r="Z3291" i="2"/>
  <c r="P3200" i="2"/>
  <c r="Q3200" i="2" s="1"/>
  <c r="AA3200" i="2" s="1"/>
  <c r="N3474" i="2"/>
  <c r="Q3474" i="2" s="1"/>
  <c r="AA3474" i="2" s="1"/>
  <c r="Z2827" i="2"/>
  <c r="O2937" i="2"/>
  <c r="P2937" i="2"/>
  <c r="P2958" i="2"/>
  <c r="Q2958" i="2" s="1"/>
  <c r="AA2958" i="2" s="1"/>
  <c r="Z3038" i="2"/>
  <c r="O3053" i="2"/>
  <c r="P3053" i="2"/>
  <c r="P3299" i="2"/>
  <c r="Q3299" i="2" s="1"/>
  <c r="AA3299" i="2" s="1"/>
  <c r="Q3497" i="2"/>
  <c r="AA3497" i="2" s="1"/>
  <c r="P3598" i="2"/>
  <c r="Q3598" i="2" s="1"/>
  <c r="AA3598" i="2" s="1"/>
  <c r="P3704" i="2"/>
  <c r="Q3704" i="2" s="1"/>
  <c r="AA3704" i="2" s="1"/>
  <c r="P3761" i="2"/>
  <c r="Q3761" i="2" s="1"/>
  <c r="AA3761" i="2" s="1"/>
  <c r="O2998" i="2"/>
  <c r="P2998" i="2"/>
  <c r="O3155" i="2"/>
  <c r="P3155" i="2"/>
  <c r="P3481" i="2"/>
  <c r="Q3481" i="2" s="1"/>
  <c r="AA3481" i="2" s="1"/>
  <c r="P3572" i="2"/>
  <c r="Q3572" i="2" s="1"/>
  <c r="AA3572" i="2" s="1"/>
  <c r="P3080" i="2"/>
  <c r="Q3080" i="2" s="1"/>
  <c r="AA3080" i="2" s="1"/>
  <c r="P3452" i="2"/>
  <c r="O3452" i="2"/>
  <c r="P3613" i="2"/>
  <c r="Q3613" i="2" s="1"/>
  <c r="AA3613" i="2" s="1"/>
  <c r="P3716" i="2"/>
  <c r="Q3716" i="2" s="1"/>
  <c r="AA3716" i="2" s="1"/>
  <c r="O3066" i="2"/>
  <c r="P3066" i="2"/>
  <c r="O3368" i="2"/>
  <c r="P3368" i="2"/>
  <c r="P3391" i="2"/>
  <c r="O3391" i="2"/>
  <c r="P3466" i="2"/>
  <c r="Q3466" i="2" s="1"/>
  <c r="AA3466" i="2" s="1"/>
  <c r="P3548" i="2"/>
  <c r="O3548" i="2"/>
  <c r="P3070" i="2"/>
  <c r="Q3070" i="2" s="1"/>
  <c r="AA3070" i="2" s="1"/>
  <c r="Z3157" i="2"/>
  <c r="P3399" i="2"/>
  <c r="Q3399" i="2" s="1"/>
  <c r="AA3399" i="2" s="1"/>
  <c r="P3694" i="2"/>
  <c r="O3694" i="2"/>
  <c r="P3302" i="2"/>
  <c r="Q3302" i="2" s="1"/>
  <c r="AA3302" i="2" s="1"/>
  <c r="P3573" i="2"/>
  <c r="Q3573" i="2" s="1"/>
  <c r="AA3573" i="2" s="1"/>
  <c r="P3393" i="2"/>
  <c r="Q3393" i="2" s="1"/>
  <c r="AA3393" i="2" s="1"/>
  <c r="P3553" i="2"/>
  <c r="Q3553" i="2" s="1"/>
  <c r="AA3553" i="2" s="1"/>
  <c r="P3582" i="2"/>
  <c r="Q3582" i="2" s="1"/>
  <c r="AA3582" i="2" s="1"/>
  <c r="P3653" i="2"/>
  <c r="Q3653" i="2" s="1"/>
  <c r="AA3653" i="2" s="1"/>
  <c r="P3443" i="2"/>
  <c r="Q3443" i="2" s="1"/>
  <c r="AA3443" i="2" s="1"/>
  <c r="P3510" i="2"/>
  <c r="Q3510" i="2" s="1"/>
  <c r="AA3510" i="2" s="1"/>
  <c r="P3614" i="2"/>
  <c r="Q3614" i="2" s="1"/>
  <c r="AA3614" i="2" s="1"/>
  <c r="P3649" i="2"/>
  <c r="Q3649" i="2" s="1"/>
  <c r="AA3649" i="2" s="1"/>
  <c r="P3688" i="2"/>
  <c r="Q3688" i="2" s="1"/>
  <c r="AA3688" i="2" s="1"/>
  <c r="P3713" i="2"/>
  <c r="Q3713" i="2" s="1"/>
  <c r="AA3713" i="2" s="1"/>
  <c r="P3395" i="2"/>
  <c r="Q3395" i="2" s="1"/>
  <c r="AA3395" i="2" s="1"/>
  <c r="P3410" i="2"/>
  <c r="Q3410" i="2" s="1"/>
  <c r="AA3410" i="2" s="1"/>
  <c r="P3323" i="2"/>
  <c r="Q3323" i="2" s="1"/>
  <c r="AA3323" i="2" s="1"/>
  <c r="P3414" i="2"/>
  <c r="Q3414" i="2" s="1"/>
  <c r="AA3414" i="2" s="1"/>
  <c r="P3658" i="2"/>
  <c r="Q3658" i="2" s="1"/>
  <c r="AA3658" i="2" s="1"/>
  <c r="P3739" i="2"/>
  <c r="Q3739" i="2" s="1"/>
  <c r="AA3739" i="2" s="1"/>
  <c r="P3421" i="2"/>
  <c r="Q3421" i="2" s="1"/>
  <c r="AA3421" i="2" s="1"/>
  <c r="P3733" i="2"/>
  <c r="Q3733" i="2" s="1"/>
  <c r="AA3733" i="2" s="1"/>
  <c r="P75" i="2"/>
  <c r="Q75" i="2" s="1"/>
  <c r="AA75" i="2" s="1"/>
  <c r="Q13" i="2"/>
  <c r="AA13" i="2" s="1"/>
  <c r="P67" i="2"/>
  <c r="Q67" i="2" s="1"/>
  <c r="AA67" i="2" s="1"/>
  <c r="P53" i="2"/>
  <c r="Q53" i="2" s="1"/>
  <c r="AA53" i="2" s="1"/>
  <c r="O60" i="2"/>
  <c r="P60" i="2"/>
  <c r="P94" i="2"/>
  <c r="Q94" i="2" s="1"/>
  <c r="AA94" i="2" s="1"/>
  <c r="P105" i="2"/>
  <c r="Q105" i="2" s="1"/>
  <c r="AA105" i="2" s="1"/>
  <c r="P76" i="2"/>
  <c r="Q76" i="2" s="1"/>
  <c r="AA76" i="2" s="1"/>
  <c r="P70" i="2"/>
  <c r="O70" i="2"/>
  <c r="P19" i="2"/>
  <c r="Q19" i="2" s="1"/>
  <c r="AA19" i="2" s="1"/>
  <c r="P23" i="2"/>
  <c r="Q23" i="2" s="1"/>
  <c r="AA23" i="2" s="1"/>
  <c r="P12" i="2"/>
  <c r="Q12" i="2" s="1"/>
  <c r="AA12" i="2" s="1"/>
  <c r="P27" i="2"/>
  <c r="Q27" i="2" s="1"/>
  <c r="AA27" i="2" s="1"/>
  <c r="P35" i="2"/>
  <c r="Q35" i="2" s="1"/>
  <c r="AA35" i="2" s="1"/>
  <c r="Q42" i="2"/>
  <c r="AA42" i="2" s="1"/>
  <c r="P59" i="2"/>
  <c r="Q59" i="2" s="1"/>
  <c r="AA59" i="2" s="1"/>
  <c r="P73" i="2"/>
  <c r="O73" i="2"/>
  <c r="P68" i="2"/>
  <c r="Q68" i="2" s="1"/>
  <c r="AA68" i="2" s="1"/>
  <c r="P84" i="2"/>
  <c r="Q84" i="2" s="1"/>
  <c r="AA84" i="2" s="1"/>
  <c r="N78" i="2"/>
  <c r="Q78" i="2" s="1"/>
  <c r="AA78" i="2" s="1"/>
  <c r="N95" i="2"/>
  <c r="Q95" i="2" s="1"/>
  <c r="AA95" i="2" s="1"/>
  <c r="N109" i="2"/>
  <c r="Q109" i="2" s="1"/>
  <c r="AA109" i="2" s="1"/>
  <c r="P123" i="2"/>
  <c r="Q123" i="2" s="1"/>
  <c r="AA123" i="2" s="1"/>
  <c r="N165" i="2"/>
  <c r="Q165" i="2" s="1"/>
  <c r="AA165" i="2" s="1"/>
  <c r="O157" i="2"/>
  <c r="P157" i="2"/>
  <c r="P110" i="2"/>
  <c r="Q110" i="2" s="1"/>
  <c r="AA110" i="2" s="1"/>
  <c r="O134" i="2"/>
  <c r="P134" i="2"/>
  <c r="O144" i="2"/>
  <c r="P144" i="2"/>
  <c r="N172" i="2"/>
  <c r="N175" i="2"/>
  <c r="Q175" i="2" s="1"/>
  <c r="AA175" i="2" s="1"/>
  <c r="P193" i="2"/>
  <c r="Q193" i="2" s="1"/>
  <c r="AA193" i="2" s="1"/>
  <c r="N160" i="2"/>
  <c r="P200" i="2"/>
  <c r="Q200" i="2" s="1"/>
  <c r="AA200" i="2" s="1"/>
  <c r="N206" i="2"/>
  <c r="Q206" i="2" s="1"/>
  <c r="P219" i="2"/>
  <c r="O219" i="2"/>
  <c r="O191" i="2"/>
  <c r="P191" i="2"/>
  <c r="Z206" i="2"/>
  <c r="P171" i="2"/>
  <c r="Q171" i="2" s="1"/>
  <c r="AA171" i="2" s="1"/>
  <c r="P229" i="2"/>
  <c r="Q229" i="2" s="1"/>
  <c r="AA229" i="2" s="1"/>
  <c r="P207" i="2"/>
  <c r="Q207" i="2" s="1"/>
  <c r="AA207" i="2" s="1"/>
  <c r="P247" i="2"/>
  <c r="Q247" i="2" s="1"/>
  <c r="AA247" i="2" s="1"/>
  <c r="P293" i="2"/>
  <c r="Q293" i="2" s="1"/>
  <c r="AA293" i="2" s="1"/>
  <c r="P232" i="2"/>
  <c r="O232" i="2"/>
  <c r="O242" i="2"/>
  <c r="P242" i="2"/>
  <c r="P281" i="2"/>
  <c r="Q281" i="2" s="1"/>
  <c r="AA281" i="2" s="1"/>
  <c r="P252" i="2"/>
  <c r="Q252" i="2" s="1"/>
  <c r="AA252" i="2" s="1"/>
  <c r="Z292" i="2"/>
  <c r="O329" i="2"/>
  <c r="P329" i="2"/>
  <c r="P244" i="2"/>
  <c r="Q244" i="2" s="1"/>
  <c r="AA244" i="2" s="1"/>
  <c r="Z316" i="2"/>
  <c r="P241" i="2"/>
  <c r="Q241" i="2" s="1"/>
  <c r="AA241" i="2" s="1"/>
  <c r="P266" i="2"/>
  <c r="Q266" i="2" s="1"/>
  <c r="AA266" i="2" s="1"/>
  <c r="Q285" i="2"/>
  <c r="AA285" i="2" s="1"/>
  <c r="O290" i="2"/>
  <c r="P290" i="2"/>
  <c r="Z318" i="2"/>
  <c r="P269" i="2"/>
  <c r="O269" i="2"/>
  <c r="N360" i="2"/>
  <c r="Q360" i="2" s="1"/>
  <c r="AA360" i="2" s="1"/>
  <c r="N312" i="2"/>
  <c r="Q312" i="2" s="1"/>
  <c r="AA312" i="2" s="1"/>
  <c r="Z328" i="2"/>
  <c r="N288" i="2"/>
  <c r="Q288" i="2" s="1"/>
  <c r="AA288" i="2" s="1"/>
  <c r="P385" i="2"/>
  <c r="Q385" i="2" s="1"/>
  <c r="AA385" i="2" s="1"/>
  <c r="N356" i="2"/>
  <c r="Q356" i="2" s="1"/>
  <c r="AA356" i="2" s="1"/>
  <c r="P342" i="2"/>
  <c r="Q342" i="2" s="1"/>
  <c r="AA342" i="2" s="1"/>
  <c r="P325" i="2"/>
  <c r="Q325" i="2" s="1"/>
  <c r="AA325" i="2" s="1"/>
  <c r="P403" i="2"/>
  <c r="Q403" i="2" s="1"/>
  <c r="AA403" i="2" s="1"/>
  <c r="O394" i="2"/>
  <c r="P394" i="2"/>
  <c r="Z409" i="2"/>
  <c r="P413" i="2"/>
  <c r="Q413" i="2" s="1"/>
  <c r="AA413" i="2" s="1"/>
  <c r="N451" i="2"/>
  <c r="Q451" i="2" s="1"/>
  <c r="AA451" i="2" s="1"/>
  <c r="P416" i="2"/>
  <c r="Q416" i="2" s="1"/>
  <c r="AA416" i="2" s="1"/>
  <c r="O435" i="2"/>
  <c r="P435" i="2"/>
  <c r="Q494" i="2"/>
  <c r="AA494" i="2" s="1"/>
  <c r="P472" i="2"/>
  <c r="Q472" i="2" s="1"/>
  <c r="AA472" i="2" s="1"/>
  <c r="P443" i="2"/>
  <c r="O443" i="2"/>
  <c r="P480" i="2"/>
  <c r="Q480" i="2" s="1"/>
  <c r="AA480" i="2" s="1"/>
  <c r="N459" i="2"/>
  <c r="Q459" i="2" s="1"/>
  <c r="AA459" i="2" s="1"/>
  <c r="P486" i="2"/>
  <c r="Q486" i="2" s="1"/>
  <c r="AA486" i="2" s="1"/>
  <c r="P484" i="2"/>
  <c r="Q484" i="2" s="1"/>
  <c r="AA484" i="2" s="1"/>
  <c r="N474" i="2"/>
  <c r="Z467" i="2"/>
  <c r="Z481" i="2"/>
  <c r="P450" i="2"/>
  <c r="Q450" i="2" s="1"/>
  <c r="AA450" i="2" s="1"/>
  <c r="Q602" i="2"/>
  <c r="AA602" i="2" s="1"/>
  <c r="O512" i="2"/>
  <c r="P512" i="2"/>
  <c r="P609" i="2"/>
  <c r="Q609" i="2" s="1"/>
  <c r="AA609" i="2" s="1"/>
  <c r="P546" i="2"/>
  <c r="O546" i="2"/>
  <c r="P481" i="2"/>
  <c r="O481" i="2"/>
  <c r="O543" i="2"/>
  <c r="P543" i="2"/>
  <c r="N532" i="2"/>
  <c r="Q532" i="2" s="1"/>
  <c r="AA532" i="2" s="1"/>
  <c r="Z577" i="2"/>
  <c r="N591" i="2"/>
  <c r="Q591" i="2" s="1"/>
  <c r="AA591" i="2" s="1"/>
  <c r="Z518" i="2"/>
  <c r="N594" i="2"/>
  <c r="Q594" i="2" s="1"/>
  <c r="AA594" i="2" s="1"/>
  <c r="P634" i="2"/>
  <c r="Q634" i="2" s="1"/>
  <c r="AA634" i="2" s="1"/>
  <c r="Q679" i="2"/>
  <c r="AA679" i="2" s="1"/>
  <c r="P706" i="2"/>
  <c r="Q706" i="2" s="1"/>
  <c r="AA706" i="2" s="1"/>
  <c r="N625" i="2"/>
  <c r="N583" i="2"/>
  <c r="Q583" i="2" s="1"/>
  <c r="AA583" i="2" s="1"/>
  <c r="N631" i="2"/>
  <c r="Q631" i="2" s="1"/>
  <c r="AA631" i="2" s="1"/>
  <c r="O658" i="2"/>
  <c r="P658" i="2"/>
  <c r="N654" i="2"/>
  <c r="N671" i="2"/>
  <c r="Q671" i="2" s="1"/>
  <c r="AA671" i="2" s="1"/>
  <c r="P746" i="2"/>
  <c r="Q746" i="2" s="1"/>
  <c r="AA746" i="2" s="1"/>
  <c r="Z701" i="2"/>
  <c r="Z656" i="2"/>
  <c r="P708" i="2"/>
  <c r="O708" i="2"/>
  <c r="N715" i="2"/>
  <c r="N685" i="2"/>
  <c r="Q685" i="2" s="1"/>
  <c r="AA685" i="2" s="1"/>
  <c r="N769" i="2"/>
  <c r="Q769" i="2" s="1"/>
  <c r="AA769" i="2" s="1"/>
  <c r="N767" i="2"/>
  <c r="O807" i="2"/>
  <c r="P807" i="2"/>
  <c r="N785" i="2"/>
  <c r="Q785" i="2" s="1"/>
  <c r="AA785" i="2" s="1"/>
  <c r="Q885" i="2"/>
  <c r="AA885" i="2" s="1"/>
  <c r="Z709" i="2"/>
  <c r="N772" i="2"/>
  <c r="Q772" i="2" s="1"/>
  <c r="AA772" i="2" s="1"/>
  <c r="N735" i="2"/>
  <c r="Q735" i="2" s="1"/>
  <c r="AA735" i="2" s="1"/>
  <c r="P760" i="2"/>
  <c r="Q760" i="2" s="1"/>
  <c r="AA760" i="2" s="1"/>
  <c r="P771" i="2"/>
  <c r="Q771" i="2" s="1"/>
  <c r="AA771" i="2" s="1"/>
  <c r="P790" i="2"/>
  <c r="Q790" i="2" s="1"/>
  <c r="AA790" i="2" s="1"/>
  <c r="P728" i="2"/>
  <c r="Q728" i="2" s="1"/>
  <c r="AA728" i="2" s="1"/>
  <c r="O855" i="2"/>
  <c r="P855" i="2"/>
  <c r="P862" i="2"/>
  <c r="O862" i="2"/>
  <c r="P913" i="2"/>
  <c r="Q913" i="2" s="1"/>
  <c r="AA913" i="2" s="1"/>
  <c r="O950" i="2"/>
  <c r="P950" i="2"/>
  <c r="P935" i="2"/>
  <c r="Q935" i="2" s="1"/>
  <c r="AA935" i="2" s="1"/>
  <c r="P777" i="2"/>
  <c r="Q777" i="2" s="1"/>
  <c r="AA777" i="2" s="1"/>
  <c r="P828" i="2"/>
  <c r="O828" i="2"/>
  <c r="P893" i="2"/>
  <c r="O893" i="2"/>
  <c r="P830" i="2"/>
  <c r="O830" i="2"/>
  <c r="N889" i="2"/>
  <c r="Q915" i="2"/>
  <c r="AA915" i="2" s="1"/>
  <c r="Z867" i="2"/>
  <c r="N909" i="2"/>
  <c r="Z802" i="2"/>
  <c r="P908" i="2"/>
  <c r="Q908" i="2" s="1"/>
  <c r="AA908" i="2" s="1"/>
  <c r="P857" i="2"/>
  <c r="O857" i="2"/>
  <c r="P926" i="2"/>
  <c r="Q926" i="2" s="1"/>
  <c r="AA926" i="2" s="1"/>
  <c r="P1001" i="2"/>
  <c r="Q1001" i="2" s="1"/>
  <c r="AA1001" i="2" s="1"/>
  <c r="P925" i="2"/>
  <c r="O925" i="2"/>
  <c r="P944" i="2"/>
  <c r="Q944" i="2" s="1"/>
  <c r="AA944" i="2" s="1"/>
  <c r="N853" i="2"/>
  <c r="Q853" i="2" s="1"/>
  <c r="AA853" i="2" s="1"/>
  <c r="P953" i="2"/>
  <c r="Q953" i="2" s="1"/>
  <c r="AA953" i="2" s="1"/>
  <c r="P1022" i="2"/>
  <c r="Q1022" i="2" s="1"/>
  <c r="AA1022" i="2" s="1"/>
  <c r="P872" i="2"/>
  <c r="Q872" i="2" s="1"/>
  <c r="AA872" i="2" s="1"/>
  <c r="P964" i="2"/>
  <c r="Q964" i="2" s="1"/>
  <c r="AA964" i="2" s="1"/>
  <c r="Q1118" i="2"/>
  <c r="AA1118" i="2" s="1"/>
  <c r="Q1156" i="2"/>
  <c r="AA1156" i="2" s="1"/>
  <c r="P984" i="2"/>
  <c r="Q984" i="2" s="1"/>
  <c r="AA984" i="2" s="1"/>
  <c r="N1006" i="2"/>
  <c r="Z979" i="2"/>
  <c r="N934" i="2"/>
  <c r="Q934" i="2" s="1"/>
  <c r="AA934" i="2" s="1"/>
  <c r="N1023" i="2"/>
  <c r="Q1023" i="2" s="1"/>
  <c r="AA1023" i="2" s="1"/>
  <c r="P877" i="2"/>
  <c r="O877" i="2"/>
  <c r="P1013" i="2"/>
  <c r="Q1013" i="2" s="1"/>
  <c r="AA1013" i="2" s="1"/>
  <c r="N1141" i="2"/>
  <c r="Q1141" i="2" s="1"/>
  <c r="AA1141" i="2" s="1"/>
  <c r="N1200" i="2"/>
  <c r="Q1200" i="2" s="1"/>
  <c r="AA1200" i="2" s="1"/>
  <c r="P1089" i="2"/>
  <c r="O1089" i="2"/>
  <c r="N979" i="2"/>
  <c r="N995" i="2"/>
  <c r="P1108" i="2"/>
  <c r="Q1108" i="2" s="1"/>
  <c r="AA1108" i="2" s="1"/>
  <c r="P1148" i="2"/>
  <c r="Q1148" i="2" s="1"/>
  <c r="AA1148" i="2" s="1"/>
  <c r="P1021" i="2"/>
  <c r="Q1021" i="2" s="1"/>
  <c r="AA1021" i="2" s="1"/>
  <c r="N1087" i="2"/>
  <c r="Q1087" i="2" s="1"/>
  <c r="AA1087" i="2" s="1"/>
  <c r="P1010" i="2"/>
  <c r="Q1010" i="2" s="1"/>
  <c r="AA1010" i="2" s="1"/>
  <c r="N1031" i="2"/>
  <c r="Q1031" i="2" s="1"/>
  <c r="AA1031" i="2" s="1"/>
  <c r="Z1095" i="2"/>
  <c r="N1055" i="2"/>
  <c r="Q1055" i="2" s="1"/>
  <c r="AA1055" i="2" s="1"/>
  <c r="P1162" i="2"/>
  <c r="Q1162" i="2" s="1"/>
  <c r="AA1162" i="2" s="1"/>
  <c r="P1161" i="2"/>
  <c r="Q1161" i="2" s="1"/>
  <c r="AA1161" i="2" s="1"/>
  <c r="P1203" i="2"/>
  <c r="Q1203" i="2" s="1"/>
  <c r="AA1203" i="2" s="1"/>
  <c r="N1181" i="2"/>
  <c r="Q1181" i="2" s="1"/>
  <c r="AA1181" i="2" s="1"/>
  <c r="Q1309" i="2"/>
  <c r="AA1309" i="2" s="1"/>
  <c r="P1252" i="2"/>
  <c r="Q1252" i="2" s="1"/>
  <c r="AA1252" i="2" s="1"/>
  <c r="P1356" i="2"/>
  <c r="Q1356" i="2" s="1"/>
  <c r="AA1356" i="2" s="1"/>
  <c r="P1204" i="2"/>
  <c r="Q1204" i="2" s="1"/>
  <c r="AA1204" i="2" s="1"/>
  <c r="P1299" i="2"/>
  <c r="Q1299" i="2" s="1"/>
  <c r="AA1299" i="2" s="1"/>
  <c r="N1269" i="2"/>
  <c r="Q1269" i="2" s="1"/>
  <c r="AA1269" i="2" s="1"/>
  <c r="P1335" i="2"/>
  <c r="Q1335" i="2" s="1"/>
  <c r="AA1335" i="2" s="1"/>
  <c r="P1187" i="2"/>
  <c r="Q1187" i="2" s="1"/>
  <c r="AA1187" i="2" s="1"/>
  <c r="P1255" i="2"/>
  <c r="Q1255" i="2" s="1"/>
  <c r="AA1255" i="2" s="1"/>
  <c r="P1360" i="2"/>
  <c r="O1360" i="2"/>
  <c r="P1508" i="2"/>
  <c r="Q1508" i="2" s="1"/>
  <c r="AA1508" i="2" s="1"/>
  <c r="P1495" i="2"/>
  <c r="Q1495" i="2" s="1"/>
  <c r="AA1495" i="2" s="1"/>
  <c r="P1568" i="2"/>
  <c r="Q1568" i="2" s="1"/>
  <c r="AA1568" i="2" s="1"/>
  <c r="Q1606" i="2"/>
  <c r="AA1606" i="2" s="1"/>
  <c r="N1307" i="2"/>
  <c r="Q1307" i="2" s="1"/>
  <c r="AA1307" i="2" s="1"/>
  <c r="P1228" i="2"/>
  <c r="Q1228" i="2" s="1"/>
  <c r="AA1228" i="2" s="1"/>
  <c r="P1288" i="2"/>
  <c r="Q1288" i="2" s="1"/>
  <c r="AA1288" i="2" s="1"/>
  <c r="P1332" i="2"/>
  <c r="Q1332" i="2" s="1"/>
  <c r="AA1332" i="2" s="1"/>
  <c r="O1439" i="2"/>
  <c r="P1439" i="2"/>
  <c r="Q1465" i="2"/>
  <c r="AA1465" i="2" s="1"/>
  <c r="P1553" i="2"/>
  <c r="Q1553" i="2" s="1"/>
  <c r="AA1553" i="2" s="1"/>
  <c r="P1585" i="2"/>
  <c r="Q1585" i="2" s="1"/>
  <c r="AA1585" i="2" s="1"/>
  <c r="P1619" i="2"/>
  <c r="Q1619" i="2" s="1"/>
  <c r="AA1619" i="2" s="1"/>
  <c r="N1642" i="2"/>
  <c r="Q1642" i="2" s="1"/>
  <c r="AA1642" i="2" s="1"/>
  <c r="Z1349" i="2"/>
  <c r="N1481" i="2"/>
  <c r="Q1481" i="2" s="1"/>
  <c r="AA1481" i="2" s="1"/>
  <c r="P1498" i="2"/>
  <c r="O1498" i="2"/>
  <c r="P1496" i="2"/>
  <c r="Q1496" i="2" s="1"/>
  <c r="AA1496" i="2" s="1"/>
  <c r="O1561" i="2"/>
  <c r="P1561" i="2"/>
  <c r="O1593" i="2"/>
  <c r="P1593" i="2"/>
  <c r="O1365" i="2"/>
  <c r="P1365" i="2"/>
  <c r="N1627" i="2"/>
  <c r="Q1627" i="2" s="1"/>
  <c r="AA1627" i="2" s="1"/>
  <c r="O1774" i="2"/>
  <c r="Q1774" i="2" s="1"/>
  <c r="AA1774" i="2" s="1"/>
  <c r="P1774" i="2"/>
  <c r="P1707" i="2"/>
  <c r="O1707" i="2"/>
  <c r="P1392" i="2"/>
  <c r="O1392" i="2"/>
  <c r="P1527" i="2"/>
  <c r="O1527" i="2"/>
  <c r="N1579" i="2"/>
  <c r="Q1579" i="2" s="1"/>
  <c r="AA1579" i="2" s="1"/>
  <c r="P1455" i="2"/>
  <c r="Q1455" i="2" s="1"/>
  <c r="AA1455" i="2" s="1"/>
  <c r="N1563" i="2"/>
  <c r="Q1563" i="2" s="1"/>
  <c r="AA1563" i="2" s="1"/>
  <c r="P1574" i="2"/>
  <c r="Q1574" i="2" s="1"/>
  <c r="AA1574" i="2" s="1"/>
  <c r="P1613" i="2"/>
  <c r="Q1613" i="2" s="1"/>
  <c r="AA1613" i="2" s="1"/>
  <c r="P1683" i="2"/>
  <c r="Q1683" i="2" s="1"/>
  <c r="AA1683" i="2" s="1"/>
  <c r="P1704" i="2"/>
  <c r="Q1704" i="2" s="1"/>
  <c r="AA1704" i="2" s="1"/>
  <c r="N1755" i="2"/>
  <c r="Q1755" i="2" s="1"/>
  <c r="AA1755" i="2" s="1"/>
  <c r="P1540" i="2"/>
  <c r="Q1540" i="2" s="1"/>
  <c r="AA1540" i="2" s="1"/>
  <c r="O1638" i="2"/>
  <c r="P1638" i="2"/>
  <c r="Q1659" i="2"/>
  <c r="AA1659" i="2" s="1"/>
  <c r="N1739" i="2"/>
  <c r="Q1739" i="2" s="1"/>
  <c r="AA1739" i="2" s="1"/>
  <c r="P1446" i="2"/>
  <c r="O1446" i="2"/>
  <c r="N1535" i="2"/>
  <c r="Q1535" i="2" s="1"/>
  <c r="AA1535" i="2" s="1"/>
  <c r="P1571" i="2"/>
  <c r="Q1571" i="2" s="1"/>
  <c r="AA1571" i="2" s="1"/>
  <c r="P1598" i="2"/>
  <c r="O1598" i="2"/>
  <c r="P1678" i="2"/>
  <c r="O1678" i="2"/>
  <c r="Z1687" i="2"/>
  <c r="P1706" i="2"/>
  <c r="O1706" i="2"/>
  <c r="P1779" i="2"/>
  <c r="O1779" i="2"/>
  <c r="P1846" i="2"/>
  <c r="Q1846" i="2" s="1"/>
  <c r="AA1846" i="2" s="1"/>
  <c r="N1545" i="2"/>
  <c r="Q1545" i="2" s="1"/>
  <c r="AA1545" i="2" s="1"/>
  <c r="O1626" i="2"/>
  <c r="P1626" i="2"/>
  <c r="Z1701" i="2"/>
  <c r="Q1797" i="2"/>
  <c r="AA1797" i="2" s="1"/>
  <c r="Q1952" i="2"/>
  <c r="AA1952" i="2" s="1"/>
  <c r="P1731" i="2"/>
  <c r="O1731" i="2"/>
  <c r="O1546" i="2"/>
  <c r="P1546" i="2"/>
  <c r="O1610" i="2"/>
  <c r="P1610" i="2"/>
  <c r="P1640" i="2"/>
  <c r="Q1640" i="2" s="1"/>
  <c r="AA1640" i="2" s="1"/>
  <c r="P1664" i="2"/>
  <c r="Q1664" i="2" s="1"/>
  <c r="AA1664" i="2" s="1"/>
  <c r="O1670" i="2"/>
  <c r="P1670" i="2"/>
  <c r="P1722" i="2"/>
  <c r="Q1722" i="2" s="1"/>
  <c r="AA1722" i="2" s="1"/>
  <c r="N1905" i="2"/>
  <c r="Q1905" i="2" s="1"/>
  <c r="AA1905" i="2" s="1"/>
  <c r="P1947" i="2"/>
  <c r="Q1947" i="2" s="1"/>
  <c r="AA1947" i="2" s="1"/>
  <c r="Q1896" i="2"/>
  <c r="AA1896" i="2" s="1"/>
  <c r="P1934" i="2"/>
  <c r="Q1934" i="2" s="1"/>
  <c r="AA1934" i="2" s="1"/>
  <c r="Q2038" i="2"/>
  <c r="AA2038" i="2" s="1"/>
  <c r="O1809" i="2"/>
  <c r="P1809" i="2"/>
  <c r="O1766" i="2"/>
  <c r="P1766" i="2"/>
  <c r="N1854" i="2"/>
  <c r="Q1854" i="2" s="1"/>
  <c r="AA1854" i="2" s="1"/>
  <c r="O1869" i="2"/>
  <c r="P1869" i="2"/>
  <c r="N1939" i="2"/>
  <c r="Q1939" i="2" s="1"/>
  <c r="AA1939" i="2" s="1"/>
  <c r="P1900" i="2"/>
  <c r="Q1900" i="2" s="1"/>
  <c r="AA1900" i="2" s="1"/>
  <c r="N1907" i="2"/>
  <c r="Q1907" i="2" s="1"/>
  <c r="AA1907" i="2" s="1"/>
  <c r="P2218" i="2"/>
  <c r="Q2218" i="2" s="1"/>
  <c r="AA2218" i="2" s="1"/>
  <c r="O2263" i="2"/>
  <c r="P2263" i="2"/>
  <c r="N1702" i="2"/>
  <c r="Q1702" i="2" s="1"/>
  <c r="AA1702" i="2" s="1"/>
  <c r="P1818" i="2"/>
  <c r="Q1818" i="2" s="1"/>
  <c r="AA1818" i="2" s="1"/>
  <c r="P1941" i="2"/>
  <c r="O1941" i="2"/>
  <c r="Z2021" i="2"/>
  <c r="P1736" i="2"/>
  <c r="O1736" i="2"/>
  <c r="P1872" i="2"/>
  <c r="O1872" i="2"/>
  <c r="P1927" i="2"/>
  <c r="Q1927" i="2" s="1"/>
  <c r="AA1927" i="2" s="1"/>
  <c r="N2033" i="2"/>
  <c r="Q2033" i="2" s="1"/>
  <c r="AA2033" i="2" s="1"/>
  <c r="P2070" i="2"/>
  <c r="O2070" i="2"/>
  <c r="N2135" i="2"/>
  <c r="Q2135" i="2" s="1"/>
  <c r="AA2135" i="2" s="1"/>
  <c r="P1930" i="2"/>
  <c r="Q1930" i="2" s="1"/>
  <c r="AA1930" i="2" s="1"/>
  <c r="N2076" i="2"/>
  <c r="Q2076" i="2" s="1"/>
  <c r="AA2076" i="2" s="1"/>
  <c r="Z1895" i="2"/>
  <c r="Z1935" i="2"/>
  <c r="P1951" i="2"/>
  <c r="Q1951" i="2" s="1"/>
  <c r="AA1951" i="2" s="1"/>
  <c r="N1937" i="2"/>
  <c r="Q1937" i="2" s="1"/>
  <c r="AA1937" i="2" s="1"/>
  <c r="P1960" i="2"/>
  <c r="Q1960" i="2" s="1"/>
  <c r="AA1960" i="2" s="1"/>
  <c r="P1998" i="2"/>
  <c r="Q1998" i="2" s="1"/>
  <c r="AA1998" i="2" s="1"/>
  <c r="P2123" i="2"/>
  <c r="Q2123" i="2" s="1"/>
  <c r="AA2123" i="2" s="1"/>
  <c r="Z2034" i="2"/>
  <c r="O2085" i="2"/>
  <c r="P2085" i="2"/>
  <c r="N2115" i="2"/>
  <c r="Q2115" i="2" s="1"/>
  <c r="AA2115" i="2" s="1"/>
  <c r="P2154" i="2"/>
  <c r="Q2154" i="2" s="1"/>
  <c r="AA2154" i="2" s="1"/>
  <c r="P2195" i="2"/>
  <c r="Q2195" i="2" s="1"/>
  <c r="AA2195" i="2" s="1"/>
  <c r="P2214" i="2"/>
  <c r="Q2214" i="2" s="1"/>
  <c r="AA2214" i="2" s="1"/>
  <c r="P2289" i="2"/>
  <c r="Q2289" i="2" s="1"/>
  <c r="AA2289" i="2" s="1"/>
  <c r="Q2311" i="2"/>
  <c r="AA2311" i="2" s="1"/>
  <c r="P2340" i="2"/>
  <c r="O2340" i="2"/>
  <c r="Q2375" i="2"/>
  <c r="AA2375" i="2" s="1"/>
  <c r="Q2439" i="2"/>
  <c r="AA2439" i="2" s="1"/>
  <c r="Q2471" i="2"/>
  <c r="AA2471" i="2" s="1"/>
  <c r="Q2503" i="2"/>
  <c r="AA2503" i="2" s="1"/>
  <c r="Q2537" i="2"/>
  <c r="AA2537" i="2" s="1"/>
  <c r="P2008" i="2"/>
  <c r="Q2008" i="2" s="1"/>
  <c r="AA2008" i="2" s="1"/>
  <c r="N2025" i="2"/>
  <c r="Q2025" i="2" s="1"/>
  <c r="AA2025" i="2" s="1"/>
  <c r="N2126" i="2"/>
  <c r="Q2126" i="2" s="1"/>
  <c r="AA2126" i="2" s="1"/>
  <c r="O2137" i="2"/>
  <c r="P2137" i="2"/>
  <c r="P2273" i="2"/>
  <c r="O2273" i="2"/>
  <c r="P1989" i="2"/>
  <c r="Q1989" i="2" s="1"/>
  <c r="AA1989" i="2" s="1"/>
  <c r="P2066" i="2"/>
  <c r="Q2066" i="2" s="1"/>
  <c r="AA2066" i="2" s="1"/>
  <c r="P1845" i="2"/>
  <c r="Q1845" i="2" s="1"/>
  <c r="AA1845" i="2" s="1"/>
  <c r="N2001" i="2"/>
  <c r="Q2001" i="2" s="1"/>
  <c r="AA2001" i="2" s="1"/>
  <c r="P2180" i="2"/>
  <c r="O2180" i="2"/>
  <c r="P1888" i="2"/>
  <c r="Q1888" i="2" s="1"/>
  <c r="AA1888" i="2" s="1"/>
  <c r="P2254" i="2"/>
  <c r="Q2254" i="2" s="1"/>
  <c r="AA2254" i="2" s="1"/>
  <c r="P2711" i="2"/>
  <c r="Q2711" i="2" s="1"/>
  <c r="AA2711" i="2" s="1"/>
  <c r="P1992" i="2"/>
  <c r="Q1992" i="2" s="1"/>
  <c r="P2075" i="2"/>
  <c r="Q2075" i="2" s="1"/>
  <c r="AA2075" i="2" s="1"/>
  <c r="P1962" i="2"/>
  <c r="Q1962" i="2" s="1"/>
  <c r="AA1962" i="2" s="1"/>
  <c r="P2226" i="2"/>
  <c r="O2226" i="2"/>
  <c r="N2282" i="2"/>
  <c r="Q2282" i="2" s="1"/>
  <c r="AA2282" i="2" s="1"/>
  <c r="P2366" i="2"/>
  <c r="Q2366" i="2" s="1"/>
  <c r="AA2366" i="2" s="1"/>
  <c r="P2407" i="2"/>
  <c r="Q2407" i="2" s="1"/>
  <c r="AA2407" i="2" s="1"/>
  <c r="P2447" i="2"/>
  <c r="Q2447" i="2" s="1"/>
  <c r="AA2447" i="2" s="1"/>
  <c r="P2116" i="2"/>
  <c r="Q2116" i="2" s="1"/>
  <c r="AA2116" i="2" s="1"/>
  <c r="P2151" i="2"/>
  <c r="Q2151" i="2" s="1"/>
  <c r="AA2151" i="2" s="1"/>
  <c r="O2331" i="2"/>
  <c r="P2331" i="2"/>
  <c r="P2225" i="2"/>
  <c r="Q2225" i="2" s="1"/>
  <c r="AA2225" i="2" s="1"/>
  <c r="O2235" i="2"/>
  <c r="P2235" i="2"/>
  <c r="O2308" i="2"/>
  <c r="P2308" i="2"/>
  <c r="P2388" i="2"/>
  <c r="O2388" i="2"/>
  <c r="P2440" i="2"/>
  <c r="Q2440" i="2" s="1"/>
  <c r="AA2440" i="2" s="1"/>
  <c r="P2611" i="2"/>
  <c r="Q2611" i="2" s="1"/>
  <c r="AA2611" i="2" s="1"/>
  <c r="P2631" i="2"/>
  <c r="O2631" i="2"/>
  <c r="P2660" i="2"/>
  <c r="Q2660" i="2" s="1"/>
  <c r="AA2660" i="2" s="1"/>
  <c r="N2847" i="2"/>
  <c r="Q2847" i="2" s="1"/>
  <c r="AA2847" i="2" s="1"/>
  <c r="P2169" i="2"/>
  <c r="Q2169" i="2" s="1"/>
  <c r="AA2169" i="2" s="1"/>
  <c r="O2538" i="2"/>
  <c r="P2538" i="2"/>
  <c r="O2562" i="2"/>
  <c r="P2562" i="2"/>
  <c r="Q2800" i="2"/>
  <c r="AA2800" i="2" s="1"/>
  <c r="Q2911" i="2"/>
  <c r="AA2911" i="2" s="1"/>
  <c r="O2140" i="2"/>
  <c r="P2140" i="2"/>
  <c r="N2157" i="2"/>
  <c r="Q2157" i="2" s="1"/>
  <c r="AA2157" i="2" s="1"/>
  <c r="N2279" i="2"/>
  <c r="Q2279" i="2" s="1"/>
  <c r="AA2279" i="2" s="1"/>
  <c r="P2296" i="2"/>
  <c r="Q2296" i="2" s="1"/>
  <c r="AA2296" i="2" s="1"/>
  <c r="O2348" i="2"/>
  <c r="P2348" i="2"/>
  <c r="P2201" i="2"/>
  <c r="Q2201" i="2" s="1"/>
  <c r="AA2201" i="2" s="1"/>
  <c r="P2323" i="2"/>
  <c r="O2323" i="2"/>
  <c r="P2217" i="2"/>
  <c r="Q2217" i="2" s="1"/>
  <c r="AA2217" i="2" s="1"/>
  <c r="Z2255" i="2"/>
  <c r="O2453" i="2"/>
  <c r="P2453" i="2"/>
  <c r="P2515" i="2"/>
  <c r="Q2515" i="2" s="1"/>
  <c r="AA2515" i="2" s="1"/>
  <c r="Q2552" i="2"/>
  <c r="AA2552" i="2" s="1"/>
  <c r="O2227" i="2"/>
  <c r="P2227" i="2"/>
  <c r="P2313" i="2"/>
  <c r="Q2313" i="2" s="1"/>
  <c r="AA2313" i="2" s="1"/>
  <c r="O2378" i="2"/>
  <c r="P2378" i="2"/>
  <c r="P2469" i="2"/>
  <c r="Q2469" i="2" s="1"/>
  <c r="AA2469" i="2" s="1"/>
  <c r="P2609" i="2"/>
  <c r="Q2609" i="2" s="1"/>
  <c r="AA2609" i="2" s="1"/>
  <c r="P2369" i="2"/>
  <c r="O2369" i="2"/>
  <c r="P2396" i="2"/>
  <c r="Q2396" i="2" s="1"/>
  <c r="AA2396" i="2" s="1"/>
  <c r="P2568" i="2"/>
  <c r="Q2568" i="2" s="1"/>
  <c r="AA2568" i="2" s="1"/>
  <c r="P2706" i="2"/>
  <c r="Q2706" i="2" s="1"/>
  <c r="AA2706" i="2" s="1"/>
  <c r="P3096" i="2"/>
  <c r="Q3096" i="2" s="1"/>
  <c r="AA3096" i="2" s="1"/>
  <c r="O2290" i="2"/>
  <c r="P2290" i="2"/>
  <c r="P2335" i="2"/>
  <c r="Q2335" i="2" s="1"/>
  <c r="AA2335" i="2" s="1"/>
  <c r="P2360" i="2"/>
  <c r="O2360" i="2"/>
  <c r="P2483" i="2"/>
  <c r="Q2483" i="2" s="1"/>
  <c r="AA2483" i="2" s="1"/>
  <c r="O2602" i="2"/>
  <c r="P2602" i="2"/>
  <c r="P2763" i="2"/>
  <c r="Q2763" i="2" s="1"/>
  <c r="AA2763" i="2" s="1"/>
  <c r="O2570" i="2"/>
  <c r="P2570" i="2"/>
  <c r="P2399" i="2"/>
  <c r="Q2399" i="2" s="1"/>
  <c r="AA2399" i="2" s="1"/>
  <c r="P2839" i="2"/>
  <c r="O2839" i="2"/>
  <c r="P2882" i="2"/>
  <c r="O2882" i="2"/>
  <c r="N3007" i="2"/>
  <c r="Q3007" i="2" s="1"/>
  <c r="AA3007" i="2" s="1"/>
  <c r="Q3041" i="2"/>
  <c r="AA3041" i="2" s="1"/>
  <c r="P2457" i="2"/>
  <c r="O2457" i="2"/>
  <c r="P2380" i="2"/>
  <c r="O2380" i="2"/>
  <c r="P2662" i="2"/>
  <c r="Q2662" i="2" s="1"/>
  <c r="AA2662" i="2" s="1"/>
  <c r="P2732" i="2"/>
  <c r="O2732" i="2"/>
  <c r="P2487" i="2"/>
  <c r="O2487" i="2"/>
  <c r="P2625" i="2"/>
  <c r="O2625" i="2"/>
  <c r="O2525" i="2"/>
  <c r="P2525" i="2"/>
  <c r="P2827" i="2"/>
  <c r="O2827" i="2"/>
  <c r="Q2967" i="2"/>
  <c r="AA2967" i="2" s="1"/>
  <c r="P3020" i="2"/>
  <c r="O3020" i="2"/>
  <c r="P3159" i="2"/>
  <c r="Q3159" i="2" s="1"/>
  <c r="AA3159" i="2" s="1"/>
  <c r="P3260" i="2"/>
  <c r="Q3260" i="2" s="1"/>
  <c r="AA3260" i="2" s="1"/>
  <c r="P2598" i="2"/>
  <c r="Q2598" i="2" s="1"/>
  <c r="AA2598" i="2" s="1"/>
  <c r="P2726" i="2"/>
  <c r="Q2726" i="2" s="1"/>
  <c r="AA2726" i="2" s="1"/>
  <c r="O2817" i="2"/>
  <c r="P2817" i="2"/>
  <c r="P2861" i="2"/>
  <c r="O2861" i="2"/>
  <c r="P2909" i="2"/>
  <c r="Q2909" i="2" s="1"/>
  <c r="AA2909" i="2" s="1"/>
  <c r="Q3566" i="2"/>
  <c r="AA3566" i="2" s="1"/>
  <c r="P2863" i="2"/>
  <c r="O2863" i="2"/>
  <c r="P2879" i="2"/>
  <c r="Q2879" i="2" s="1"/>
  <c r="AA2879" i="2" s="1"/>
  <c r="P2700" i="2"/>
  <c r="Q2700" i="2" s="1"/>
  <c r="AA2700" i="2" s="1"/>
  <c r="P2654" i="2"/>
  <c r="Q2654" i="2" s="1"/>
  <c r="AA2654" i="2" s="1"/>
  <c r="P2682" i="2"/>
  <c r="Q2682" i="2" s="1"/>
  <c r="AA2682" i="2" s="1"/>
  <c r="Z2791" i="2"/>
  <c r="P2876" i="2"/>
  <c r="Q2876" i="2" s="1"/>
  <c r="AA2876" i="2" s="1"/>
  <c r="P2987" i="2"/>
  <c r="Q2987" i="2" s="1"/>
  <c r="AA2987" i="2" s="1"/>
  <c r="P2757" i="2"/>
  <c r="Q2757" i="2" s="1"/>
  <c r="AA2757" i="2" s="1"/>
  <c r="P2855" i="2"/>
  <c r="Q2855" i="2" s="1"/>
  <c r="AA2855" i="2" s="1"/>
  <c r="Q2932" i="2"/>
  <c r="AA2932" i="2" s="1"/>
  <c r="P2954" i="2"/>
  <c r="Q2954" i="2" s="1"/>
  <c r="AA2954" i="2" s="1"/>
  <c r="O3018" i="2"/>
  <c r="P3018" i="2"/>
  <c r="P3124" i="2"/>
  <c r="Q3124" i="2" s="1"/>
  <c r="AA3124" i="2" s="1"/>
  <c r="P2731" i="2"/>
  <c r="Q2731" i="2" s="1"/>
  <c r="AA2731" i="2" s="1"/>
  <c r="P3428" i="2"/>
  <c r="Q3428" i="2" s="1"/>
  <c r="AA3428" i="2" s="1"/>
  <c r="P2672" i="2"/>
  <c r="Q2672" i="2" s="1"/>
  <c r="AA2672" i="2" s="1"/>
  <c r="P2940" i="2"/>
  <c r="Q2940" i="2" s="1"/>
  <c r="AA2940" i="2" s="1"/>
  <c r="O3098" i="2"/>
  <c r="P3098" i="2"/>
  <c r="P3138" i="2"/>
  <c r="Q3138" i="2" s="1"/>
  <c r="AA3138" i="2" s="1"/>
  <c r="Q3197" i="2"/>
  <c r="AA3197" i="2" s="1"/>
  <c r="P3458" i="2"/>
  <c r="Q3458" i="2" s="1"/>
  <c r="AA3458" i="2" s="1"/>
  <c r="P3592" i="2"/>
  <c r="Q3592" i="2" s="1"/>
  <c r="AA3592" i="2" s="1"/>
  <c r="O3633" i="2"/>
  <c r="P3633" i="2"/>
  <c r="O3701" i="2"/>
  <c r="P3701" i="2"/>
  <c r="P3193" i="2"/>
  <c r="Q3193" i="2" s="1"/>
  <c r="AA3193" i="2" s="1"/>
  <c r="P3674" i="2"/>
  <c r="Q3674" i="2" s="1"/>
  <c r="AA3674" i="2" s="1"/>
  <c r="P2830" i="2"/>
  <c r="Q2830" i="2" s="1"/>
  <c r="AA2830" i="2" s="1"/>
  <c r="P2842" i="2"/>
  <c r="O2842" i="2"/>
  <c r="P3101" i="2"/>
  <c r="Q3101" i="2" s="1"/>
  <c r="AA3101" i="2" s="1"/>
  <c r="O3284" i="2"/>
  <c r="P3284" i="2"/>
  <c r="P3326" i="2"/>
  <c r="Q3326" i="2" s="1"/>
  <c r="AA3326" i="2" s="1"/>
  <c r="O3601" i="2"/>
  <c r="P3601" i="2"/>
  <c r="P3738" i="2"/>
  <c r="Q3738" i="2" s="1"/>
  <c r="AA3738" i="2" s="1"/>
  <c r="P3770" i="2"/>
  <c r="Q3770" i="2" s="1"/>
  <c r="AA3770" i="2" s="1"/>
  <c r="P3056" i="2"/>
  <c r="Q3056" i="2" s="1"/>
  <c r="AA3056" i="2" s="1"/>
  <c r="P3190" i="2"/>
  <c r="Q3190" i="2" s="1"/>
  <c r="AA3190" i="2" s="1"/>
  <c r="O3312" i="2"/>
  <c r="P3312" i="2"/>
  <c r="O3678" i="2"/>
  <c r="P3678" i="2"/>
  <c r="P3744" i="2"/>
  <c r="Q3744" i="2" s="1"/>
  <c r="AA3744" i="2" s="1"/>
  <c r="P3540" i="2"/>
  <c r="Q3540" i="2" s="1"/>
  <c r="AA3540" i="2" s="1"/>
  <c r="N3271" i="2"/>
  <c r="Q3271" i="2" s="1"/>
  <c r="AA3271" i="2" s="1"/>
  <c r="O3029" i="2"/>
  <c r="P3029" i="2"/>
  <c r="N3069" i="2"/>
  <c r="Q3069" i="2" s="1"/>
  <c r="AA3069" i="2" s="1"/>
  <c r="P3116" i="2"/>
  <c r="Q3116" i="2" s="1"/>
  <c r="AA3116" i="2" s="1"/>
  <c r="N3300" i="2"/>
  <c r="Q3300" i="2" s="1"/>
  <c r="AA3300" i="2" s="1"/>
  <c r="N3484" i="2"/>
  <c r="Q3484" i="2" s="1"/>
  <c r="AA3484" i="2" s="1"/>
  <c r="P2926" i="2"/>
  <c r="O2926" i="2"/>
  <c r="P3035" i="2"/>
  <c r="O3035" i="2"/>
  <c r="P3068" i="2"/>
  <c r="Q3068" i="2" s="1"/>
  <c r="AA3068" i="2" s="1"/>
  <c r="N3306" i="2"/>
  <c r="Q3306" i="2" s="1"/>
  <c r="AA3306" i="2" s="1"/>
  <c r="Q3339" i="2"/>
  <c r="AA3339" i="2" s="1"/>
  <c r="N3377" i="2"/>
  <c r="Q3377" i="2" s="1"/>
  <c r="AA3377" i="2" s="1"/>
  <c r="O3398" i="2"/>
  <c r="P3398" i="2"/>
  <c r="P3422" i="2"/>
  <c r="Q3422" i="2" s="1"/>
  <c r="AA3422" i="2" s="1"/>
  <c r="N3441" i="2"/>
  <c r="Q3441" i="2" s="1"/>
  <c r="AA3441" i="2" s="1"/>
  <c r="O3462" i="2"/>
  <c r="P3462" i="2"/>
  <c r="P3486" i="2"/>
  <c r="Q3486" i="2" s="1"/>
  <c r="AA3486" i="2" s="1"/>
  <c r="N3505" i="2"/>
  <c r="Q3505" i="2" s="1"/>
  <c r="AA3505" i="2" s="1"/>
  <c r="P3580" i="2"/>
  <c r="O3580" i="2"/>
  <c r="Q3602" i="2"/>
  <c r="AA3602" i="2" s="1"/>
  <c r="P3670" i="2"/>
  <c r="O3670" i="2"/>
  <c r="P2968" i="2"/>
  <c r="Q2968" i="2" s="1"/>
  <c r="AA2968" i="2" s="1"/>
  <c r="P2988" i="2"/>
  <c r="O2988" i="2"/>
  <c r="P3008" i="2"/>
  <c r="Q3008" i="2" s="1"/>
  <c r="AA3008" i="2" s="1"/>
  <c r="P3092" i="2"/>
  <c r="Q3092" i="2" s="1"/>
  <c r="AA3092" i="2" s="1"/>
  <c r="Q3156" i="2"/>
  <c r="AA3156" i="2" s="1"/>
  <c r="P3692" i="2"/>
  <c r="Q3692" i="2" s="1"/>
  <c r="AA3692" i="2" s="1"/>
  <c r="O2734" i="2"/>
  <c r="P2734" i="2"/>
  <c r="O2815" i="2"/>
  <c r="P2815" i="2"/>
  <c r="P3026" i="2"/>
  <c r="Q3026" i="2" s="1"/>
  <c r="AA3026" i="2" s="1"/>
  <c r="P3352" i="2"/>
  <c r="Q3352" i="2" s="1"/>
  <c r="AA3352" i="2" s="1"/>
  <c r="P3434" i="2"/>
  <c r="Q3434" i="2" s="1"/>
  <c r="AA3434" i="2" s="1"/>
  <c r="P3479" i="2"/>
  <c r="Q3479" i="2" s="1"/>
  <c r="AA3479" i="2" s="1"/>
  <c r="P3561" i="2"/>
  <c r="Q3561" i="2" s="1"/>
  <c r="AA3561" i="2" s="1"/>
  <c r="P3165" i="2"/>
  <c r="Q3165" i="2" s="1"/>
  <c r="AA3165" i="2" s="1"/>
  <c r="P3293" i="2"/>
  <c r="Q3293" i="2" s="1"/>
  <c r="AA3293" i="2" s="1"/>
  <c r="N3726" i="2"/>
  <c r="Q3726" i="2" s="1"/>
  <c r="AA3726" i="2" s="1"/>
  <c r="N3290" i="2"/>
  <c r="Q3290" i="2" s="1"/>
  <c r="AA3290" i="2" s="1"/>
  <c r="N3303" i="2"/>
  <c r="Q3303" i="2" s="1"/>
  <c r="AA3303" i="2" s="1"/>
  <c r="P3321" i="2"/>
  <c r="Q3321" i="2" s="1"/>
  <c r="AA3321" i="2" s="1"/>
  <c r="P3682" i="2"/>
  <c r="Q3682" i="2" s="1"/>
  <c r="AA3682" i="2" s="1"/>
  <c r="P3217" i="2"/>
  <c r="Q3217" i="2" s="1"/>
  <c r="AA3217" i="2" s="1"/>
  <c r="P3359" i="2"/>
  <c r="Q3359" i="2" s="1"/>
  <c r="AA3359" i="2" s="1"/>
  <c r="P3379" i="2"/>
  <c r="Q3379" i="2" s="1"/>
  <c r="AA3379" i="2" s="1"/>
  <c r="P3555" i="2"/>
  <c r="Q3555" i="2" s="1"/>
  <c r="AA3555" i="2" s="1"/>
  <c r="P3603" i="2"/>
  <c r="Q3603" i="2" s="1"/>
  <c r="AA3603" i="2" s="1"/>
  <c r="P3627" i="2"/>
  <c r="Q3627" i="2" s="1"/>
  <c r="AA3627" i="2" s="1"/>
  <c r="P3707" i="2"/>
  <c r="Q3707" i="2" s="1"/>
  <c r="AA3707" i="2" s="1"/>
  <c r="P3785" i="2"/>
  <c r="Q3785" i="2" s="1"/>
  <c r="AA3785" i="2" s="1"/>
  <c r="P3690" i="2"/>
  <c r="Q3690" i="2" s="1"/>
  <c r="AA3690" i="2" s="1"/>
  <c r="P3489" i="2"/>
  <c r="Q3489" i="2" s="1"/>
  <c r="AA3489" i="2" s="1"/>
  <c r="P3689" i="2"/>
  <c r="Q3689" i="2" s="1"/>
  <c r="AA3689" i="2" s="1"/>
  <c r="P3562" i="2"/>
  <c r="Q3562" i="2" s="1"/>
  <c r="AA3562" i="2" s="1"/>
  <c r="P3266" i="2"/>
  <c r="Q3266" i="2" s="1"/>
  <c r="AA3266" i="2" s="1"/>
  <c r="P3358" i="2"/>
  <c r="Q3358" i="2" s="1"/>
  <c r="AA3358" i="2" s="1"/>
  <c r="P3106" i="2"/>
  <c r="Q3106" i="2" s="1"/>
  <c r="AA3106" i="2" s="1"/>
  <c r="P3330" i="2"/>
  <c r="Q3330" i="2" s="1"/>
  <c r="AA3330" i="2" s="1"/>
  <c r="P3757" i="2"/>
  <c r="Q3757" i="2" s="1"/>
  <c r="AA3757" i="2" s="1"/>
  <c r="P3211" i="2"/>
  <c r="Q3211" i="2" s="1"/>
  <c r="AA3211" i="2" s="1"/>
  <c r="P3305" i="2"/>
  <c r="Q3305" i="2" s="1"/>
  <c r="AA3305" i="2" s="1"/>
  <c r="P3661" i="2"/>
  <c r="Q3661" i="2" s="1"/>
  <c r="AA3661" i="2" s="1"/>
  <c r="P3" i="2"/>
  <c r="O3" i="2"/>
  <c r="N3" i="2"/>
  <c r="Q814" i="2" l="1"/>
  <c r="AA814" i="2" s="1"/>
  <c r="Q1958" i="2"/>
  <c r="AA1958" i="2" s="1"/>
  <c r="Q1827" i="2"/>
  <c r="AA1827" i="2" s="1"/>
  <c r="Q1212" i="2"/>
  <c r="Q857" i="2"/>
  <c r="AA857" i="2" s="1"/>
  <c r="Q3066" i="2"/>
  <c r="AA3066" i="2" s="1"/>
  <c r="Q2506" i="2"/>
  <c r="AA2506" i="2" s="1"/>
  <c r="Q1561" i="2"/>
  <c r="AA1561" i="2" s="1"/>
  <c r="AA2808" i="2"/>
  <c r="Q2097" i="2"/>
  <c r="AA2097" i="2" s="1"/>
  <c r="Q796" i="2"/>
  <c r="AA796" i="2" s="1"/>
  <c r="AA1992" i="2"/>
  <c r="Q3291" i="2"/>
  <c r="Q2535" i="2"/>
  <c r="AA2535" i="2" s="1"/>
  <c r="Q554" i="2"/>
  <c r="AA554" i="2" s="1"/>
  <c r="Q172" i="2"/>
  <c r="AA172" i="2" s="1"/>
  <c r="Q2516" i="2"/>
  <c r="AA2516" i="2" s="1"/>
  <c r="Q2199" i="2"/>
  <c r="AA2199" i="2" s="1"/>
  <c r="Q1125" i="2"/>
  <c r="AA1125" i="2" s="1"/>
  <c r="Q2452" i="2"/>
  <c r="AA2452" i="2" s="1"/>
  <c r="Q2188" i="2"/>
  <c r="AA2188" i="2" s="1"/>
  <c r="Q1594" i="2"/>
  <c r="AA1594" i="2" s="1"/>
  <c r="Q610" i="2"/>
  <c r="AA610" i="2" s="1"/>
  <c r="Q3646" i="2"/>
  <c r="AA3646" i="2" s="1"/>
  <c r="AA103" i="2"/>
  <c r="Q2244" i="2"/>
  <c r="AA2244" i="2" s="1"/>
  <c r="Q625" i="2"/>
  <c r="AA625" i="2" s="1"/>
  <c r="Q2885" i="2"/>
  <c r="AA2885" i="2" s="1"/>
  <c r="AA2587" i="2"/>
  <c r="Q2109" i="2"/>
  <c r="AA2109" i="2" s="1"/>
  <c r="Q1006" i="2"/>
  <c r="AA1006" i="2" s="1"/>
  <c r="Q767" i="2"/>
  <c r="AA767" i="2" s="1"/>
  <c r="Q160" i="2"/>
  <c r="AA160" i="2" s="1"/>
  <c r="Q1448" i="2"/>
  <c r="AA1448" i="2" s="1"/>
  <c r="Q629" i="2"/>
  <c r="AA629" i="2" s="1"/>
  <c r="Q3420" i="2"/>
  <c r="AA3420" i="2" s="1"/>
  <c r="Q966" i="2"/>
  <c r="AA966" i="2" s="1"/>
  <c r="Q721" i="2"/>
  <c r="AA721" i="2" s="1"/>
  <c r="Q3020" i="2"/>
  <c r="AA3020" i="2" s="1"/>
  <c r="Q2369" i="2"/>
  <c r="AA2369" i="2" s="1"/>
  <c r="Q2041" i="2"/>
  <c r="AA2041" i="2" s="1"/>
  <c r="Q844" i="2"/>
  <c r="AA844" i="2" s="1"/>
  <c r="Q1002" i="2"/>
  <c r="AA1002" i="2" s="1"/>
  <c r="Q2772" i="2"/>
  <c r="AA2772" i="2" s="1"/>
  <c r="Q2172" i="2"/>
  <c r="AA2172" i="2" s="1"/>
  <c r="Q2178" i="2"/>
  <c r="AA2178" i="2" s="1"/>
  <c r="Q2252" i="2"/>
  <c r="AA2252" i="2" s="1"/>
  <c r="Q1577" i="2"/>
  <c r="AA1577" i="2" s="1"/>
  <c r="Q1423" i="2"/>
  <c r="AA1423" i="2" s="1"/>
  <c r="Q817" i="2"/>
  <c r="AA817" i="2" s="1"/>
  <c r="Q3506" i="2"/>
  <c r="AA3506" i="2" s="1"/>
  <c r="Q1736" i="2"/>
  <c r="AA1736" i="2" s="1"/>
  <c r="Q2841" i="2"/>
  <c r="AA2841" i="2" s="1"/>
  <c r="Q2719" i="2"/>
  <c r="AA2719" i="2" s="1"/>
  <c r="AA3264" i="2"/>
  <c r="Q2871" i="2"/>
  <c r="AA2871" i="2" s="1"/>
  <c r="Q3398" i="2"/>
  <c r="AA3398" i="2" s="1"/>
  <c r="Q1392" i="2"/>
  <c r="AA1392" i="2" s="1"/>
  <c r="Q715" i="2"/>
  <c r="AA715" i="2" s="1"/>
  <c r="Q2493" i="2"/>
  <c r="AA2493" i="2" s="1"/>
  <c r="Q1933" i="2"/>
  <c r="AA1933" i="2" s="1"/>
  <c r="Q1130" i="2"/>
  <c r="AA1130" i="2" s="1"/>
  <c r="Q906" i="2"/>
  <c r="AA906" i="2" s="1"/>
  <c r="Q2532" i="2"/>
  <c r="AA2532" i="2" s="1"/>
  <c r="Q2564" i="2"/>
  <c r="AA2564" i="2" s="1"/>
  <c r="Q553" i="2"/>
  <c r="AA553" i="2" s="1"/>
  <c r="Q562" i="2"/>
  <c r="AA562" i="2" s="1"/>
  <c r="Q2709" i="2"/>
  <c r="AA2709" i="2" s="1"/>
  <c r="Q2161" i="2"/>
  <c r="AA2161" i="2" s="1"/>
  <c r="Q922" i="2"/>
  <c r="AA922" i="2" s="1"/>
  <c r="Q603" i="2"/>
  <c r="AA603" i="2" s="1"/>
  <c r="Q2284" i="2"/>
  <c r="AA2284" i="2" s="1"/>
  <c r="Q1822" i="2"/>
  <c r="AA1822" i="2" s="1"/>
  <c r="Q756" i="2"/>
  <c r="AA756" i="2" s="1"/>
  <c r="Q2248" i="2"/>
  <c r="AA2248" i="2" s="1"/>
  <c r="Q3558" i="2"/>
  <c r="AA3558" i="2" s="1"/>
  <c r="Q626" i="2"/>
  <c r="AA626" i="2" s="1"/>
  <c r="Q513" i="2"/>
  <c r="AA513" i="2" s="1"/>
  <c r="Q995" i="2"/>
  <c r="AA995" i="2" s="1"/>
  <c r="Q1677" i="2"/>
  <c r="AA1677" i="2" s="1"/>
  <c r="Q979" i="2"/>
  <c r="Q889" i="2"/>
  <c r="AA889" i="2" s="1"/>
  <c r="Q2701" i="2"/>
  <c r="AA2701" i="2" s="1"/>
  <c r="Q2299" i="2"/>
  <c r="AA2299" i="2" s="1"/>
  <c r="Q2510" i="2"/>
  <c r="AA2510" i="2" s="1"/>
  <c r="Q1368" i="2"/>
  <c r="AA1368" i="2" s="1"/>
  <c r="Q998" i="2"/>
  <c r="AA998" i="2" s="1"/>
  <c r="Q676" i="2"/>
  <c r="AA676" i="2" s="1"/>
  <c r="Q3108" i="2"/>
  <c r="AA3108" i="2" s="1"/>
  <c r="Q2946" i="2"/>
  <c r="AA2946" i="2" s="1"/>
  <c r="Q3275" i="2"/>
  <c r="AA3275" i="2" s="1"/>
  <c r="Q2849" i="2"/>
  <c r="AA2849" i="2" s="1"/>
  <c r="Q2574" i="2"/>
  <c r="AA2574" i="2" s="1"/>
  <c r="Q2765" i="2"/>
  <c r="AA2765" i="2" s="1"/>
  <c r="Q1976" i="2"/>
  <c r="AA1976" i="2" s="1"/>
  <c r="AA1632" i="2"/>
  <c r="Q3132" i="2"/>
  <c r="AA3132" i="2" s="1"/>
  <c r="Q474" i="2"/>
  <c r="AA474" i="2" s="1"/>
  <c r="Q2733" i="2"/>
  <c r="AA2733" i="2" s="1"/>
  <c r="Q851" i="2"/>
  <c r="AA851" i="2" s="1"/>
  <c r="Q2465" i="2"/>
  <c r="AA2465" i="2" s="1"/>
  <c r="Q136" i="2"/>
  <c r="AA136" i="2" s="1"/>
  <c r="Q455" i="2"/>
  <c r="AA455" i="2" s="1"/>
  <c r="Q434" i="2"/>
  <c r="AA434" i="2" s="1"/>
  <c r="Q909" i="2"/>
  <c r="AA909" i="2" s="1"/>
  <c r="Q654" i="2"/>
  <c r="AA654" i="2" s="1"/>
  <c r="Q2500" i="2"/>
  <c r="AA2500" i="2" s="1"/>
  <c r="Q2548" i="2"/>
  <c r="AA2548" i="2" s="1"/>
  <c r="Q1973" i="2"/>
  <c r="AA1973" i="2" s="1"/>
  <c r="Q1801" i="2"/>
  <c r="AA1801" i="2" s="1"/>
  <c r="Q3455" i="2"/>
  <c r="AA3455" i="2" s="1"/>
  <c r="Q2585" i="2"/>
  <c r="AA2585" i="2" s="1"/>
  <c r="Q2686" i="2"/>
  <c r="AA2686" i="2" s="1"/>
  <c r="Q2017" i="2"/>
  <c r="AA2017" i="2" s="1"/>
  <c r="Q405" i="2"/>
  <c r="AA405" i="2" s="1"/>
  <c r="Q3117" i="2"/>
  <c r="AA3117" i="2" s="1"/>
  <c r="Q2838" i="2"/>
  <c r="AA2838" i="2" s="1"/>
  <c r="AA616" i="2"/>
  <c r="Q1359" i="2"/>
  <c r="AA1359" i="2" s="1"/>
  <c r="Q3091" i="2"/>
  <c r="AA3091" i="2" s="1"/>
  <c r="Q1342" i="2"/>
  <c r="AA1342" i="2" s="1"/>
  <c r="Q204" i="2"/>
  <c r="AA204" i="2" s="1"/>
  <c r="Q256" i="2"/>
  <c r="AA256" i="2" s="1"/>
  <c r="Q3146" i="2"/>
  <c r="AA3146" i="2" s="1"/>
  <c r="Q1966" i="2"/>
  <c r="AA1966" i="2" s="1"/>
  <c r="Q1300" i="2"/>
  <c r="AA1300" i="2" s="1"/>
  <c r="Q2226" i="2"/>
  <c r="AA2226" i="2" s="1"/>
  <c r="Q3296" i="2"/>
  <c r="AA3296" i="2" s="1"/>
  <c r="Q2621" i="2"/>
  <c r="AA2621" i="2" s="1"/>
  <c r="Q2743" i="2"/>
  <c r="AA2743" i="2" s="1"/>
  <c r="Q2221" i="2"/>
  <c r="AA2221" i="2" s="1"/>
  <c r="Q753" i="2"/>
  <c r="AA753" i="2" s="1"/>
  <c r="Q447" i="2"/>
  <c r="AA447" i="2" s="1"/>
  <c r="Q203" i="2"/>
  <c r="AA203" i="2" s="1"/>
  <c r="Q3686" i="2"/>
  <c r="AA3686" i="2" s="1"/>
  <c r="Q2388" i="2"/>
  <c r="AA2388" i="2" s="1"/>
  <c r="Q2642" i="2"/>
  <c r="AA2642" i="2" s="1"/>
  <c r="Q2433" i="2"/>
  <c r="AA2433" i="2" s="1"/>
  <c r="Q1446" i="2"/>
  <c r="AA1446" i="2" s="1"/>
  <c r="Q157" i="2"/>
  <c r="AA157" i="2" s="1"/>
  <c r="Q1480" i="2"/>
  <c r="AA1480" i="2" s="1"/>
  <c r="Q1193" i="2"/>
  <c r="AA1193" i="2" s="1"/>
  <c r="Q668" i="2"/>
  <c r="AA668" i="2" s="1"/>
  <c r="AA15" i="2"/>
  <c r="AA40" i="2"/>
  <c r="Q3029" i="2"/>
  <c r="AA3029" i="2" s="1"/>
  <c r="Q219" i="2"/>
  <c r="AA219" i="2" s="1"/>
  <c r="Q144" i="2"/>
  <c r="AA144" i="2" s="1"/>
  <c r="Q2259" i="2"/>
  <c r="AA2259" i="2" s="1"/>
  <c r="Q811" i="2"/>
  <c r="AA811" i="2" s="1"/>
  <c r="Q698" i="2"/>
  <c r="AA698" i="2" s="1"/>
  <c r="Q1543" i="2"/>
  <c r="AA1543" i="2" s="1"/>
  <c r="Q1438" i="2"/>
  <c r="AA1438" i="2" s="1"/>
  <c r="Q674" i="2"/>
  <c r="AA674" i="2" s="1"/>
  <c r="Q294" i="2"/>
  <c r="AA294" i="2" s="1"/>
  <c r="Q2350" i="2"/>
  <c r="AA2350" i="2" s="1"/>
  <c r="Q2893" i="2"/>
  <c r="AA2893" i="2" s="1"/>
  <c r="Q830" i="2"/>
  <c r="AA830" i="2" s="1"/>
  <c r="Q950" i="2"/>
  <c r="AA950" i="2" s="1"/>
  <c r="Q807" i="2"/>
  <c r="AA807" i="2" s="1"/>
  <c r="Q1140" i="2"/>
  <c r="AA1140" i="2" s="1"/>
  <c r="Q3473" i="2"/>
  <c r="AA3473" i="2" s="1"/>
  <c r="Q1637" i="2"/>
  <c r="AA1637" i="2" s="1"/>
  <c r="Q307" i="2"/>
  <c r="AA307" i="2" s="1"/>
  <c r="Q1527" i="2"/>
  <c r="AA1527" i="2" s="1"/>
  <c r="Q3548" i="2"/>
  <c r="AA3548" i="2" s="1"/>
  <c r="Q1559" i="2"/>
  <c r="AA1559" i="2" s="1"/>
  <c r="Q3204" i="2"/>
  <c r="Q1318" i="2"/>
  <c r="AA1318" i="2" s="1"/>
  <c r="Q1575" i="2"/>
  <c r="AA1575" i="2" s="1"/>
  <c r="Q2827" i="2"/>
  <c r="AA2827" i="2" s="1"/>
  <c r="Q60" i="2"/>
  <c r="AA60" i="2" s="1"/>
  <c r="Q2999" i="2"/>
  <c r="AA2999" i="2" s="1"/>
  <c r="Q3710" i="2"/>
  <c r="AA3710" i="2" s="1"/>
  <c r="Q1323" i="2"/>
  <c r="AA1323" i="2" s="1"/>
  <c r="Q973" i="2"/>
  <c r="AA973" i="2" s="1"/>
  <c r="Q545" i="2"/>
  <c r="AA545" i="2" s="1"/>
  <c r="Q3247" i="2"/>
  <c r="AA3247" i="2" s="1"/>
  <c r="Q3774" i="2"/>
  <c r="AA3774" i="2" s="1"/>
  <c r="Q2746" i="2"/>
  <c r="AA2746" i="2" s="1"/>
  <c r="Q3115" i="2"/>
  <c r="AA3115" i="2" s="1"/>
  <c r="Q2818" i="2"/>
  <c r="AA2818" i="2" s="1"/>
  <c r="Q2105" i="2"/>
  <c r="AA2105" i="2" s="1"/>
  <c r="Q607" i="2"/>
  <c r="AA607" i="2" s="1"/>
  <c r="Q3079" i="2"/>
  <c r="AA3079" i="2" s="1"/>
  <c r="Q2211" i="2"/>
  <c r="AA2211" i="2" s="1"/>
  <c r="Q2947" i="2"/>
  <c r="AA2947" i="2" s="1"/>
  <c r="Q3782" i="2"/>
  <c r="AA3782" i="2" s="1"/>
  <c r="Q70" i="2"/>
  <c r="AA70" i="2" s="1"/>
  <c r="Q3569" i="2"/>
  <c r="AA3569" i="2" s="1"/>
  <c r="Q3231" i="2"/>
  <c r="AA3231" i="2" s="1"/>
  <c r="Q1578" i="2"/>
  <c r="AA1578" i="2" s="1"/>
  <c r="Q3076" i="2"/>
  <c r="AA3076" i="2" s="1"/>
  <c r="Q3005" i="2"/>
  <c r="AA3005" i="2" s="1"/>
  <c r="Q1413" i="2"/>
  <c r="AA1413" i="2" s="1"/>
  <c r="Q774" i="2"/>
  <c r="AA774" i="2" s="1"/>
  <c r="Q689" i="2"/>
  <c r="AA689" i="2" s="1"/>
  <c r="Q3601" i="2"/>
  <c r="AA3601" i="2" s="1"/>
  <c r="Q2378" i="2"/>
  <c r="AA2378" i="2" s="1"/>
  <c r="Q2235" i="2"/>
  <c r="AA2235" i="2" s="1"/>
  <c r="Q2937" i="2"/>
  <c r="AA2937" i="2" s="1"/>
  <c r="Q1615" i="2"/>
  <c r="AA1615" i="2" s="1"/>
  <c r="Q1285" i="2"/>
  <c r="AA1285" i="2" s="1"/>
  <c r="Q1690" i="2"/>
  <c r="AA1690" i="2" s="1"/>
  <c r="Q2693" i="2"/>
  <c r="AA2693" i="2" s="1"/>
  <c r="Q2420" i="2"/>
  <c r="AA2420" i="2" s="1"/>
  <c r="Q1347" i="2"/>
  <c r="AA1347" i="2" s="1"/>
  <c r="Q1626" i="2"/>
  <c r="AA1626" i="2" s="1"/>
  <c r="Q1065" i="2"/>
  <c r="AA1065" i="2" s="1"/>
  <c r="Q766" i="2"/>
  <c r="AA766" i="2" s="1"/>
  <c r="Q118" i="2"/>
  <c r="AA118" i="2" s="1"/>
  <c r="Q3055" i="2"/>
  <c r="AA3055" i="2" s="1"/>
  <c r="Q3047" i="2"/>
  <c r="AA3047" i="2" s="1"/>
  <c r="Q1979" i="2"/>
  <c r="AA1979" i="2" s="1"/>
  <c r="Q918" i="2"/>
  <c r="AA918" i="2" s="1"/>
  <c r="Q245" i="2"/>
  <c r="AA245" i="2" s="1"/>
  <c r="Q2300" i="2"/>
  <c r="AA2300" i="2" s="1"/>
  <c r="Q411" i="2"/>
  <c r="AA411" i="2" s="1"/>
  <c r="Q2625" i="2"/>
  <c r="AA2625" i="2" s="1"/>
  <c r="Q2360" i="2"/>
  <c r="AA2360" i="2" s="1"/>
  <c r="Q2323" i="2"/>
  <c r="AA2323" i="2" s="1"/>
  <c r="Q862" i="2"/>
  <c r="AA862" i="2" s="1"/>
  <c r="Q543" i="2"/>
  <c r="AA543" i="2" s="1"/>
  <c r="Q2202" i="2"/>
  <c r="AA2202" i="2" s="1"/>
  <c r="Q1889" i="2"/>
  <c r="AA1889" i="2" s="1"/>
  <c r="Q1859" i="2"/>
  <c r="AA1859" i="2" s="1"/>
  <c r="Q1971" i="2"/>
  <c r="AA1971" i="2" s="1"/>
  <c r="Q2626" i="2"/>
  <c r="AA2626" i="2" s="1"/>
  <c r="Q2359" i="2"/>
  <c r="AA2359" i="2" s="1"/>
  <c r="Q2517" i="2"/>
  <c r="AA2517" i="2" s="1"/>
  <c r="Q1111" i="2"/>
  <c r="AA1111" i="2" s="1"/>
  <c r="Q483" i="2"/>
  <c r="AA483" i="2" s="1"/>
  <c r="Q2442" i="2"/>
  <c r="AA2442" i="2" s="1"/>
  <c r="Q2789" i="2"/>
  <c r="AA2789" i="2" s="1"/>
  <c r="Q1248" i="2"/>
  <c r="AA1248" i="2" s="1"/>
  <c r="Q841" i="2"/>
  <c r="AA841" i="2" s="1"/>
  <c r="Q695" i="2"/>
  <c r="AA695" i="2" s="1"/>
  <c r="Q533" i="2"/>
  <c r="AA533" i="2" s="1"/>
  <c r="Q2799" i="2"/>
  <c r="AA2799" i="2" s="1"/>
  <c r="Q2798" i="2"/>
  <c r="AA2798" i="2" s="1"/>
  <c r="Q1851" i="2"/>
  <c r="AA1851" i="2" s="1"/>
  <c r="Q1641" i="2"/>
  <c r="AA1641" i="2" s="1"/>
  <c r="Q1494" i="2"/>
  <c r="AA1494" i="2" s="1"/>
  <c r="Q1119" i="2"/>
  <c r="AA1119" i="2" s="1"/>
  <c r="Q504" i="2"/>
  <c r="AA504" i="2" s="1"/>
  <c r="Q1672" i="2"/>
  <c r="AA1672" i="2" s="1"/>
  <c r="Q727" i="2"/>
  <c r="AA727" i="2" s="1"/>
  <c r="Q2106" i="2"/>
  <c r="AA2106" i="2" s="1"/>
  <c r="Q2210" i="2"/>
  <c r="AA2210" i="2" s="1"/>
  <c r="Q1834" i="2"/>
  <c r="AA1834" i="2" s="1"/>
  <c r="Q1800" i="2"/>
  <c r="AA1800" i="2" s="1"/>
  <c r="Q3114" i="2"/>
  <c r="AA3114" i="2" s="1"/>
  <c r="Q2599" i="2"/>
  <c r="AA2599" i="2" s="1"/>
  <c r="AA49" i="2"/>
  <c r="Q2292" i="2"/>
  <c r="AA2292" i="2" s="1"/>
  <c r="Q3025" i="2"/>
  <c r="AA3025" i="2" s="1"/>
  <c r="Q1317" i="2"/>
  <c r="AA1317" i="2" s="1"/>
  <c r="Q1047" i="2"/>
  <c r="AA1047" i="2" s="1"/>
  <c r="Q3172" i="2"/>
  <c r="AA3172" i="2" s="1"/>
  <c r="Q3580" i="2"/>
  <c r="AA3580" i="2" s="1"/>
  <c r="Q2926" i="2"/>
  <c r="AA2926" i="2" s="1"/>
  <c r="Q3633" i="2"/>
  <c r="AA3633" i="2" s="1"/>
  <c r="Q2487" i="2"/>
  <c r="AA2487" i="2" s="1"/>
  <c r="Q2570" i="2"/>
  <c r="AA2570" i="2" s="1"/>
  <c r="Q1809" i="2"/>
  <c r="AA1809" i="2" s="1"/>
  <c r="Q1707" i="2"/>
  <c r="AA1707" i="2" s="1"/>
  <c r="Q855" i="2"/>
  <c r="AA855" i="2" s="1"/>
  <c r="Q443" i="2"/>
  <c r="AA443" i="2" s="1"/>
  <c r="Q73" i="2"/>
  <c r="AA73" i="2" s="1"/>
  <c r="Q2110" i="2"/>
  <c r="AA2110" i="2" s="1"/>
  <c r="Q1894" i="2"/>
  <c r="AA1894" i="2" s="1"/>
  <c r="Q1830" i="2"/>
  <c r="AA1830" i="2" s="1"/>
  <c r="Q2005" i="2"/>
  <c r="AA2005" i="2" s="1"/>
  <c r="Q1817" i="2"/>
  <c r="AA1817" i="2" s="1"/>
  <c r="Q1451" i="2"/>
  <c r="AA1451" i="2" s="1"/>
  <c r="Q2067" i="2"/>
  <c r="AA2067" i="2" s="1"/>
  <c r="Q1020" i="2"/>
  <c r="AA1020" i="2" s="1"/>
  <c r="Q865" i="2"/>
  <c r="AA865" i="2" s="1"/>
  <c r="Q91" i="2"/>
  <c r="AA91" i="2" s="1"/>
  <c r="Q28" i="2"/>
  <c r="Q3340" i="2"/>
  <c r="AA3340" i="2" s="1"/>
  <c r="Q1075" i="2"/>
  <c r="AA1075" i="2" s="1"/>
  <c r="AA824" i="2"/>
  <c r="Q2390" i="2"/>
  <c r="AA2390" i="2" s="1"/>
  <c r="Q1401" i="2"/>
  <c r="AA1401" i="2" s="1"/>
  <c r="Q1506" i="2"/>
  <c r="AA1506" i="2" s="1"/>
  <c r="Q938" i="2"/>
  <c r="AA938" i="2" s="1"/>
  <c r="Q686" i="2"/>
  <c r="AA686" i="2" s="1"/>
  <c r="Q475" i="2"/>
  <c r="AA475" i="2" s="1"/>
  <c r="Q2030" i="2"/>
  <c r="AA2030" i="2" s="1"/>
  <c r="Q1265" i="2"/>
  <c r="AA1265" i="2" s="1"/>
  <c r="Q962" i="2"/>
  <c r="AA962" i="2" s="1"/>
  <c r="Q2639" i="2"/>
  <c r="AA2639" i="2" s="1"/>
  <c r="Q2817" i="2"/>
  <c r="AA2817" i="2" s="1"/>
  <c r="Q2340" i="2"/>
  <c r="AA2340" i="2" s="1"/>
  <c r="Q1237" i="2"/>
  <c r="AA1237" i="2" s="1"/>
  <c r="Q1180" i="2"/>
  <c r="AA1180" i="2" s="1"/>
  <c r="Q1159" i="2"/>
  <c r="Q921" i="2"/>
  <c r="AA921" i="2" s="1"/>
  <c r="Q3206" i="2"/>
  <c r="AA3206" i="2" s="1"/>
  <c r="Q3059" i="2"/>
  <c r="AA3059" i="2" s="1"/>
  <c r="Q2689" i="2"/>
  <c r="AA2689" i="2" s="1"/>
  <c r="Q2045" i="2"/>
  <c r="AA2045" i="2" s="1"/>
  <c r="Q1718" i="2"/>
  <c r="AA1718" i="2" s="1"/>
  <c r="Q2361" i="2"/>
  <c r="AA2361" i="2" s="1"/>
  <c r="Q702" i="2"/>
  <c r="AA702" i="2" s="1"/>
  <c r="Q561" i="2"/>
  <c r="AA561" i="2" s="1"/>
  <c r="Q487" i="2"/>
  <c r="AA487" i="2" s="1"/>
  <c r="Q2988" i="2"/>
  <c r="AA2988" i="2" s="1"/>
  <c r="Q3368" i="2"/>
  <c r="AA3368" i="2" s="1"/>
  <c r="Q2130" i="2"/>
  <c r="AA2130" i="2" s="1"/>
  <c r="Q2327" i="2"/>
  <c r="AA2327" i="2" s="1"/>
  <c r="Q1963" i="2"/>
  <c r="AA1963" i="2" s="1"/>
  <c r="Q3423" i="2"/>
  <c r="AA3423" i="2" s="1"/>
  <c r="Q1811" i="2"/>
  <c r="AA1811" i="2" s="1"/>
  <c r="Q1825" i="2"/>
  <c r="AA1825" i="2" s="1"/>
  <c r="Q1298" i="2"/>
  <c r="AA1298" i="2" s="1"/>
  <c r="Q2948" i="2"/>
  <c r="AA2948" i="2" s="1"/>
  <c r="Q1385" i="2"/>
  <c r="AA1385" i="2" s="1"/>
  <c r="Q3110" i="2"/>
  <c r="AA3110" i="2" s="1"/>
  <c r="Q2677" i="2"/>
  <c r="AA2677" i="2" s="1"/>
  <c r="Q849" i="2"/>
  <c r="AA849" i="2" s="1"/>
  <c r="Q3051" i="2"/>
  <c r="AA3051" i="2" s="1"/>
  <c r="Q839" i="2"/>
  <c r="AA839" i="2" s="1"/>
  <c r="Q2951" i="2"/>
  <c r="AA2951" i="2" s="1"/>
  <c r="Q2455" i="2"/>
  <c r="AA2455" i="2" s="1"/>
  <c r="Q1870" i="2"/>
  <c r="AA1870" i="2" s="1"/>
  <c r="Q1710" i="2"/>
  <c r="AA1710" i="2" s="1"/>
  <c r="Q874" i="2"/>
  <c r="AA874" i="2" s="1"/>
  <c r="Q2148" i="2"/>
  <c r="AA2148" i="2" s="1"/>
  <c r="Q2615" i="2"/>
  <c r="AA2615" i="2" s="1"/>
  <c r="Q2141" i="2"/>
  <c r="AA2141" i="2" s="1"/>
  <c r="Q399" i="2"/>
  <c r="AA399" i="2" s="1"/>
  <c r="Q345" i="2"/>
  <c r="AA345" i="2" s="1"/>
  <c r="Q149" i="2"/>
  <c r="AA149" i="2" s="1"/>
  <c r="AA334" i="2"/>
  <c r="Q3284" i="2"/>
  <c r="AA3284" i="2" s="1"/>
  <c r="Q3098" i="2"/>
  <c r="AA3098" i="2" s="1"/>
  <c r="Q2861" i="2"/>
  <c r="AA2861" i="2" s="1"/>
  <c r="Q2562" i="2"/>
  <c r="AA2562" i="2" s="1"/>
  <c r="Q394" i="2"/>
  <c r="AA394" i="2" s="1"/>
  <c r="Q2436" i="2"/>
  <c r="AA2436" i="2" s="1"/>
  <c r="Q1899" i="2"/>
  <c r="AA1899" i="2" s="1"/>
  <c r="Q3662" i="2"/>
  <c r="AA3662" i="2" s="1"/>
  <c r="Q2583" i="2"/>
  <c r="AA2583" i="2" s="1"/>
  <c r="Q2575" i="2"/>
  <c r="AA2575" i="2" s="1"/>
  <c r="Q2231" i="2"/>
  <c r="AA2231" i="2" s="1"/>
  <c r="Q1352" i="2"/>
  <c r="AA1352" i="2" s="1"/>
  <c r="Q128" i="2"/>
  <c r="AA128" i="2" s="1"/>
  <c r="Q65" i="2"/>
  <c r="AA65" i="2" s="1"/>
  <c r="Q3718" i="2"/>
  <c r="AA3718" i="2" s="1"/>
  <c r="Q2956" i="2"/>
  <c r="AA2956" i="2" s="1"/>
  <c r="Q1618" i="2"/>
  <c r="AA1618" i="2" s="1"/>
  <c r="Q740" i="2"/>
  <c r="AA740" i="2" s="1"/>
  <c r="Q3537" i="2"/>
  <c r="AA3537" i="2" s="1"/>
  <c r="Q2807" i="2"/>
  <c r="AA2807" i="2" s="1"/>
  <c r="Q2607" i="2"/>
  <c r="AA2607" i="2" s="1"/>
  <c r="Q2518" i="2"/>
  <c r="AA2518" i="2" s="1"/>
  <c r="Q1901" i="2"/>
  <c r="AA1901" i="2" s="1"/>
  <c r="Q1650" i="2"/>
  <c r="AA1650" i="2" s="1"/>
  <c r="Q1041" i="2"/>
  <c r="AA1041" i="2" s="1"/>
  <c r="Q1105" i="2"/>
  <c r="AA1105" i="2" s="1"/>
  <c r="Q873" i="2"/>
  <c r="AA873" i="2" s="1"/>
  <c r="Q619" i="2"/>
  <c r="AA619" i="2" s="1"/>
  <c r="Q525" i="2"/>
  <c r="AA525" i="2" s="1"/>
  <c r="Q1353" i="2"/>
  <c r="AA1353" i="2" s="1"/>
  <c r="Q707" i="2"/>
  <c r="AA707" i="2" s="1"/>
  <c r="Q2786" i="2"/>
  <c r="AA2786" i="2" s="1"/>
  <c r="Q3078" i="2"/>
  <c r="AA3078" i="2" s="1"/>
  <c r="Q2702" i="2"/>
  <c r="AA2702" i="2" s="1"/>
  <c r="Q2484" i="2"/>
  <c r="AA2484" i="2" s="1"/>
  <c r="Q208" i="2"/>
  <c r="AA208" i="2" s="1"/>
  <c r="Q2735" i="2"/>
  <c r="AA2735" i="2" s="1"/>
  <c r="Q3209" i="2"/>
  <c r="AA3209" i="2" s="1"/>
  <c r="Q2687" i="2"/>
  <c r="AA2687" i="2" s="1"/>
  <c r="Q1432" i="2"/>
  <c r="Q2589" i="2"/>
  <c r="AA2589" i="2" s="1"/>
  <c r="Q3022" i="2"/>
  <c r="AA3022" i="2" s="1"/>
  <c r="Q2915" i="2"/>
  <c r="AA2915" i="2" s="1"/>
  <c r="Q2330" i="2"/>
  <c r="AA2330" i="2" s="1"/>
  <c r="Q2382" i="2"/>
  <c r="AA2382" i="2" s="1"/>
  <c r="Q2267" i="2"/>
  <c r="AA2267" i="2" s="1"/>
  <c r="Q2139" i="2"/>
  <c r="AA2139" i="2" s="1"/>
  <c r="Q2035" i="2"/>
  <c r="AA2035" i="2" s="1"/>
  <c r="Q1591" i="2"/>
  <c r="AA1591" i="2" s="1"/>
  <c r="Q1081" i="2"/>
  <c r="AA1081" i="2" s="1"/>
  <c r="Q986" i="2"/>
  <c r="AA986" i="2" s="1"/>
  <c r="Q860" i="2"/>
  <c r="AA860" i="2" s="1"/>
  <c r="Q573" i="2"/>
  <c r="AA573" i="2" s="1"/>
  <c r="Q357" i="2"/>
  <c r="AA357" i="2" s="1"/>
  <c r="Q3084" i="2"/>
  <c r="AA3084" i="2" s="1"/>
  <c r="Q2975" i="2"/>
  <c r="AA2975" i="2" s="1"/>
  <c r="Q2253" i="2"/>
  <c r="AA2253" i="2" s="1"/>
  <c r="Q2557" i="2"/>
  <c r="AA2557" i="2" s="1"/>
  <c r="Q1519" i="2"/>
  <c r="AA1519" i="2" s="1"/>
  <c r="Q1334" i="2"/>
  <c r="AA1334" i="2" s="1"/>
  <c r="Q1417" i="2"/>
  <c r="AA1417" i="2" s="1"/>
  <c r="Q1467" i="2"/>
  <c r="AA1467" i="2" s="1"/>
  <c r="Q274" i="2"/>
  <c r="AA274" i="2" s="1"/>
  <c r="Q3086" i="2"/>
  <c r="AA3086" i="2" s="1"/>
  <c r="Q3039" i="2"/>
  <c r="AA3039" i="2" s="1"/>
  <c r="Q2319" i="2"/>
  <c r="AA2319" i="2" s="1"/>
  <c r="Q2156" i="2"/>
  <c r="AA2156" i="2" s="1"/>
  <c r="Q2061" i="2"/>
  <c r="AA2061" i="2" s="1"/>
  <c r="Q1875" i="2"/>
  <c r="AA1875" i="2" s="1"/>
  <c r="Q1259" i="2"/>
  <c r="AA1259" i="2" s="1"/>
  <c r="Q1129" i="2"/>
  <c r="AA1129" i="2" s="1"/>
  <c r="Q628" i="2"/>
  <c r="AA628" i="2" s="1"/>
  <c r="Q2527" i="2"/>
  <c r="AA2527" i="2" s="1"/>
  <c r="Q1113" i="2"/>
  <c r="AA1113" i="2" s="1"/>
  <c r="Q3487" i="2"/>
  <c r="AA3487" i="2" s="1"/>
  <c r="Q1725" i="2"/>
  <c r="AA1725" i="2" s="1"/>
  <c r="Q1416" i="2"/>
  <c r="AA1416" i="2" s="1"/>
  <c r="Q1173" i="2"/>
  <c r="AA1173" i="2" s="1"/>
  <c r="Q836" i="2"/>
  <c r="AA836" i="2" s="1"/>
  <c r="Q529" i="2"/>
  <c r="AA529" i="2" s="1"/>
  <c r="Q2227" i="2"/>
  <c r="AA2227" i="2" s="1"/>
  <c r="Q1678" i="2"/>
  <c r="AA1678" i="2" s="1"/>
  <c r="Q1498" i="2"/>
  <c r="AA1498" i="2" s="1"/>
  <c r="Q893" i="2"/>
  <c r="AA893" i="2" s="1"/>
  <c r="Q512" i="2"/>
  <c r="AA512" i="2" s="1"/>
  <c r="Q435" i="2"/>
  <c r="AA435" i="2" s="1"/>
  <c r="Q269" i="2"/>
  <c r="AA269" i="2" s="1"/>
  <c r="Q3170" i="2"/>
  <c r="AA3170" i="2" s="1"/>
  <c r="Q1523" i="2"/>
  <c r="AA1523" i="2" s="1"/>
  <c r="Q890" i="2"/>
  <c r="AA890" i="2" s="1"/>
  <c r="Q2049" i="2"/>
  <c r="AA2049" i="2" s="1"/>
  <c r="Q886" i="2"/>
  <c r="AA886" i="2" s="1"/>
  <c r="Q3734" i="2"/>
  <c r="AA3734" i="2" s="1"/>
  <c r="Q3388" i="2"/>
  <c r="AA3388" i="2" s="1"/>
  <c r="Q3187" i="2"/>
  <c r="AA3187" i="2" s="1"/>
  <c r="Q784" i="2"/>
  <c r="AA784" i="2" s="1"/>
  <c r="Q358" i="2"/>
  <c r="Q2821" i="2"/>
  <c r="AA2821" i="2" s="1"/>
  <c r="Q1723" i="2"/>
  <c r="AA1723" i="2" s="1"/>
  <c r="Q717" i="2"/>
  <c r="AA717" i="2" s="1"/>
  <c r="Q510" i="2"/>
  <c r="AA510" i="2" s="1"/>
  <c r="Q3343" i="2"/>
  <c r="AA3343" i="2" s="1"/>
  <c r="Q2634" i="2"/>
  <c r="AA2634" i="2" s="1"/>
  <c r="Q3103" i="2"/>
  <c r="AA3103" i="2" s="1"/>
  <c r="Q2149" i="2"/>
  <c r="AA2149" i="2" s="1"/>
  <c r="Q1233" i="2"/>
  <c r="AA1233" i="2" s="1"/>
  <c r="Q1316" i="2"/>
  <c r="AA1316" i="2" s="1"/>
  <c r="Q257" i="2"/>
  <c r="AA257" i="2" s="1"/>
  <c r="Q220" i="2"/>
  <c r="AA220" i="2" s="1"/>
  <c r="Q3236" i="2"/>
  <c r="AA3236" i="2" s="1"/>
  <c r="Q2945" i="2"/>
  <c r="AA2945" i="2" s="1"/>
  <c r="Q544" i="2"/>
  <c r="AA544" i="2" s="1"/>
  <c r="AA2972" i="2"/>
  <c r="Q3462" i="2"/>
  <c r="AA3462" i="2" s="1"/>
  <c r="Q2732" i="2"/>
  <c r="AA2732" i="2" s="1"/>
  <c r="Q2290" i="2"/>
  <c r="AA2290" i="2" s="1"/>
  <c r="Q2137" i="2"/>
  <c r="AA2137" i="2" s="1"/>
  <c r="Q1941" i="2"/>
  <c r="AA1941" i="2" s="1"/>
  <c r="Q1670" i="2"/>
  <c r="AA1670" i="2" s="1"/>
  <c r="Q1731" i="2"/>
  <c r="AA1731" i="2" s="1"/>
  <c r="Q1598" i="2"/>
  <c r="AA1598" i="2" s="1"/>
  <c r="Q1365" i="2"/>
  <c r="AA1365" i="2" s="1"/>
  <c r="Q658" i="2"/>
  <c r="AA658" i="2" s="1"/>
  <c r="Q232" i="2"/>
  <c r="AA232" i="2" s="1"/>
  <c r="Q191" i="2"/>
  <c r="AA191" i="2" s="1"/>
  <c r="Q3155" i="2"/>
  <c r="AA3155" i="2" s="1"/>
  <c r="Q3061" i="2"/>
  <c r="AA3061" i="2" s="1"/>
  <c r="Q2550" i="2"/>
  <c r="AA2550" i="2" s="1"/>
  <c r="Q1929" i="2"/>
  <c r="AA1929" i="2" s="1"/>
  <c r="Q1633" i="2"/>
  <c r="AA1633" i="2" s="1"/>
  <c r="Q1239" i="2"/>
  <c r="AA1239" i="2" s="1"/>
  <c r="Q833" i="2"/>
  <c r="AA833" i="2" s="1"/>
  <c r="Q3268" i="2"/>
  <c r="AA3268" i="2" s="1"/>
  <c r="Q2567" i="2"/>
  <c r="AA2567" i="2" s="1"/>
  <c r="Q2065" i="2"/>
  <c r="AA2065" i="2" s="1"/>
  <c r="Q18" i="2"/>
  <c r="AA18" i="2" s="1"/>
  <c r="Q3153" i="2"/>
  <c r="AA3153" i="2" s="1"/>
  <c r="Q2549" i="2"/>
  <c r="AA2549" i="2" s="1"/>
  <c r="Q1776" i="2"/>
  <c r="AA1776" i="2" s="1"/>
  <c r="Q987" i="2"/>
  <c r="AA987" i="2" s="1"/>
  <c r="Q902" i="2"/>
  <c r="AA902" i="2" s="1"/>
  <c r="Q662" i="2"/>
  <c r="AA662" i="2" s="1"/>
  <c r="Q2994" i="2"/>
  <c r="AA2994" i="2" s="1"/>
  <c r="Q2138" i="2"/>
  <c r="AA2138" i="2" s="1"/>
  <c r="Q1093" i="2"/>
  <c r="AA1093" i="2" s="1"/>
  <c r="Q806" i="2"/>
  <c r="AA806" i="2" s="1"/>
  <c r="Q3137" i="2"/>
  <c r="AA3137" i="2" s="1"/>
  <c r="Q3194" i="2"/>
  <c r="AA3194" i="2" s="1"/>
  <c r="Q1837" i="2"/>
  <c r="AA1837" i="2" s="1"/>
  <c r="Q1607" i="2"/>
  <c r="AA1607" i="2" s="1"/>
  <c r="AA280" i="2"/>
  <c r="AA3204" i="2"/>
  <c r="Q267" i="2"/>
  <c r="AA267" i="2" s="1"/>
  <c r="Q37" i="2"/>
  <c r="AA37" i="2" s="1"/>
  <c r="Q2242" i="2"/>
  <c r="AA2242" i="2" s="1"/>
  <c r="Q1491" i="2"/>
  <c r="AA1491" i="2" s="1"/>
  <c r="Q1283" i="2"/>
  <c r="AA1283" i="2" s="1"/>
  <c r="Q1243" i="2"/>
  <c r="AA1243" i="2" s="1"/>
  <c r="Q1049" i="2"/>
  <c r="AA1049" i="2" s="1"/>
  <c r="Q871" i="2"/>
  <c r="AA871" i="2" s="1"/>
  <c r="Q605" i="2"/>
  <c r="AA605" i="2" s="1"/>
  <c r="Q2851" i="2"/>
  <c r="AA2851" i="2" s="1"/>
  <c r="Q2193" i="2"/>
  <c r="AA2193" i="2" s="1"/>
  <c r="Q2167" i="2"/>
  <c r="AA2167" i="2" s="1"/>
  <c r="Q1444" i="2"/>
  <c r="AA1444" i="2" s="1"/>
  <c r="Q1063" i="2"/>
  <c r="AA1063" i="2" s="1"/>
  <c r="Q250" i="2"/>
  <c r="AA250" i="2" s="1"/>
  <c r="Q3766" i="2"/>
  <c r="AA3766" i="2" s="1"/>
  <c r="Q2927" i="2"/>
  <c r="AA2927" i="2" s="1"/>
  <c r="Q622" i="2"/>
  <c r="AA622" i="2" s="1"/>
  <c r="Q2602" i="2"/>
  <c r="AA2602" i="2" s="1"/>
  <c r="Q2453" i="2"/>
  <c r="AA2453" i="2" s="1"/>
  <c r="Q2348" i="2"/>
  <c r="AA2348" i="2" s="1"/>
  <c r="Q2631" i="2"/>
  <c r="AA2631" i="2" s="1"/>
  <c r="Q1872" i="2"/>
  <c r="AA1872" i="2" s="1"/>
  <c r="Q1869" i="2"/>
  <c r="AA1869" i="2" s="1"/>
  <c r="Q1638" i="2"/>
  <c r="AA1638" i="2" s="1"/>
  <c r="Q1360" i="2"/>
  <c r="AA1360" i="2" s="1"/>
  <c r="AA979" i="2"/>
  <c r="Q546" i="2"/>
  <c r="AA546" i="2" s="1"/>
  <c r="Q290" i="2"/>
  <c r="AA290" i="2" s="1"/>
  <c r="Q3391" i="2"/>
  <c r="AA3391" i="2" s="1"/>
  <c r="Q3452" i="2"/>
  <c r="AA3452" i="2" s="1"/>
  <c r="Q2998" i="2"/>
  <c r="AA2998" i="2" s="1"/>
  <c r="Q3053" i="2"/>
  <c r="AA3053" i="2" s="1"/>
  <c r="Q3188" i="2"/>
  <c r="AA3188" i="2" s="1"/>
  <c r="Q3442" i="2"/>
  <c r="AA3442" i="2" s="1"/>
  <c r="Q1770" i="2"/>
  <c r="AA1770" i="2" s="1"/>
  <c r="Q663" i="2"/>
  <c r="AA663" i="2" s="1"/>
  <c r="Q162" i="2"/>
  <c r="AA162" i="2" s="1"/>
  <c r="Q57" i="2"/>
  <c r="AA57" i="2" s="1"/>
  <c r="Q1758" i="2"/>
  <c r="AA1758" i="2" s="1"/>
  <c r="AA884" i="2"/>
  <c r="Q2184" i="2"/>
  <c r="AA2184" i="2" s="1"/>
  <c r="Q1848" i="2"/>
  <c r="AA1848" i="2" s="1"/>
  <c r="Q1682" i="2"/>
  <c r="AA1682" i="2" s="1"/>
  <c r="Q958" i="2"/>
  <c r="AA958" i="2" s="1"/>
  <c r="Q2521" i="2"/>
  <c r="AA2521" i="2" s="1"/>
  <c r="Q2566" i="2"/>
  <c r="AA2566" i="2" s="1"/>
  <c r="Q2572" i="2"/>
  <c r="AA2572" i="2" s="1"/>
  <c r="Q2653" i="2"/>
  <c r="AA2653" i="2" s="1"/>
  <c r="Q1749" i="2"/>
  <c r="AA1749" i="2" s="1"/>
  <c r="Q1253" i="2"/>
  <c r="AA1253" i="2" s="1"/>
  <c r="Q1057" i="2"/>
  <c r="AA1057" i="2" s="1"/>
  <c r="Q982" i="2"/>
  <c r="AA982" i="2" s="1"/>
  <c r="Q792" i="2"/>
  <c r="AA792" i="2" s="1"/>
  <c r="Q2815" i="2"/>
  <c r="AA2815" i="2" s="1"/>
  <c r="Q2102" i="2"/>
  <c r="AA2102" i="2" s="1"/>
  <c r="Q1909" i="2"/>
  <c r="AA1909" i="2" s="1"/>
  <c r="Q1674" i="2"/>
  <c r="AA1674" i="2" s="1"/>
  <c r="Q724" i="2"/>
  <c r="AA724" i="2" s="1"/>
  <c r="AA3006" i="2"/>
  <c r="Q261" i="2"/>
  <c r="AA261" i="2" s="1"/>
  <c r="Q2866" i="2"/>
  <c r="AA2866" i="2" s="1"/>
  <c r="Q2203" i="2"/>
  <c r="AA2203" i="2" s="1"/>
  <c r="Q1931" i="2"/>
  <c r="AA1931" i="2" s="1"/>
  <c r="Q1771" i="2"/>
  <c r="AA1771" i="2" s="1"/>
  <c r="Q1258" i="2"/>
  <c r="AA1258" i="2" s="1"/>
  <c r="Q3494" i="2"/>
  <c r="AA3494" i="2" s="1"/>
  <c r="Q2478" i="2"/>
  <c r="AA2478" i="2" s="1"/>
  <c r="Q2389" i="2"/>
  <c r="AA2389" i="2" s="1"/>
  <c r="Q2401" i="2"/>
  <c r="AA2401" i="2" s="1"/>
  <c r="Q1925" i="2"/>
  <c r="AA1925" i="2" s="1"/>
  <c r="Q2316" i="2"/>
  <c r="AA2316" i="2" s="1"/>
  <c r="Q1611" i="2"/>
  <c r="AA1611" i="2" s="1"/>
  <c r="Q1154" i="2"/>
  <c r="AA1154" i="2" s="1"/>
  <c r="Q1160" i="2"/>
  <c r="AA1160" i="2" s="1"/>
  <c r="Q1079" i="2"/>
  <c r="AA1079" i="2" s="1"/>
  <c r="Q2429" i="2"/>
  <c r="AA2429" i="2" s="1"/>
  <c r="Q1897" i="2"/>
  <c r="AA1897" i="2" s="1"/>
  <c r="Q1753" i="2"/>
  <c r="AA1753" i="2" s="1"/>
  <c r="Q1537" i="2"/>
  <c r="AA1537" i="2" s="1"/>
  <c r="Q1264" i="2"/>
  <c r="AA1264" i="2" s="1"/>
  <c r="Q2646" i="2"/>
  <c r="AA2646" i="2" s="1"/>
  <c r="Q2011" i="2"/>
  <c r="AA2011" i="2" s="1"/>
  <c r="Q1290" i="2"/>
  <c r="AA1290" i="2" s="1"/>
  <c r="Q710" i="2"/>
  <c r="AA710" i="2" s="1"/>
  <c r="Q3678" i="2"/>
  <c r="AA3678" i="2" s="1"/>
  <c r="Q2863" i="2"/>
  <c r="AA2863" i="2" s="1"/>
  <c r="Q2085" i="2"/>
  <c r="AA2085" i="2" s="1"/>
  <c r="Q1779" i="2"/>
  <c r="AA1779" i="2" s="1"/>
  <c r="Q242" i="2"/>
  <c r="AA242" i="2" s="1"/>
  <c r="Q3694" i="2"/>
  <c r="AA3694" i="2" s="1"/>
  <c r="Q2670" i="2"/>
  <c r="AA2670" i="2" s="1"/>
  <c r="Q2977" i="2"/>
  <c r="AA2977" i="2" s="1"/>
  <c r="Q2778" i="2"/>
  <c r="AA2778" i="2" s="1"/>
  <c r="Q2249" i="2"/>
  <c r="AA2249" i="2" s="1"/>
  <c r="Q1293" i="2"/>
  <c r="AA1293" i="2" s="1"/>
  <c r="Q526" i="2"/>
  <c r="AA526" i="2" s="1"/>
  <c r="Q83" i="2"/>
  <c r="AA83" i="2" s="1"/>
  <c r="Q3164" i="2"/>
  <c r="AA3164" i="2" s="1"/>
  <c r="Q1266" i="2"/>
  <c r="AA1266" i="2" s="1"/>
  <c r="Q1232" i="2"/>
  <c r="AA1232" i="2" s="1"/>
  <c r="Q3765" i="2"/>
  <c r="AA3765" i="2" s="1"/>
  <c r="Q2995" i="2"/>
  <c r="AA2995" i="2" s="1"/>
  <c r="Q3332" i="2"/>
  <c r="AA3332" i="2" s="1"/>
  <c r="Q2121" i="2"/>
  <c r="AA2121" i="2" s="1"/>
  <c r="Q2146" i="2"/>
  <c r="AA2146" i="2" s="1"/>
  <c r="Q2243" i="2"/>
  <c r="AA2243" i="2" s="1"/>
  <c r="Q2003" i="2"/>
  <c r="AA2003" i="2" s="1"/>
  <c r="Q1841" i="2"/>
  <c r="AA1841" i="2" s="1"/>
  <c r="Q1798" i="2"/>
  <c r="AA1798" i="2" s="1"/>
  <c r="Q1531" i="2"/>
  <c r="AA1531" i="2" s="1"/>
  <c r="Q1147" i="2"/>
  <c r="AA1147" i="2" s="1"/>
  <c r="Q617" i="2"/>
  <c r="AA617" i="2" s="1"/>
  <c r="Q32" i="2"/>
  <c r="AA32" i="2" s="1"/>
  <c r="Q3050" i="2"/>
  <c r="AA3050" i="2" s="1"/>
  <c r="Q2423" i="2"/>
  <c r="AA2423" i="2" s="1"/>
  <c r="Q1873" i="2"/>
  <c r="AA1873" i="2" s="1"/>
  <c r="Q496" i="2"/>
  <c r="AA496" i="2" s="1"/>
  <c r="Q3249" i="2"/>
  <c r="AA3249" i="2" s="1"/>
  <c r="Q2796" i="2"/>
  <c r="AA2796" i="2" s="1"/>
  <c r="Q3030" i="2"/>
  <c r="AA3030" i="2" s="1"/>
  <c r="Q2508" i="2"/>
  <c r="AA2508" i="2" s="1"/>
  <c r="Q1694" i="2"/>
  <c r="AA1694" i="2" s="1"/>
  <c r="Q1609" i="2"/>
  <c r="AA1609" i="2" s="1"/>
  <c r="Q1741" i="2"/>
  <c r="AA1741" i="2" s="1"/>
  <c r="Q1661" i="2"/>
  <c r="AA1661" i="2" s="1"/>
  <c r="Q1398" i="2"/>
  <c r="AA1398" i="2" s="1"/>
  <c r="Q1501" i="2"/>
  <c r="AA1501" i="2" s="1"/>
  <c r="Q1395" i="2"/>
  <c r="AA1395" i="2" s="1"/>
  <c r="Q1073" i="2"/>
  <c r="AA1073" i="2" s="1"/>
  <c r="Q237" i="2"/>
  <c r="AA237" i="2" s="1"/>
  <c r="Q2725" i="2"/>
  <c r="AA2725" i="2" s="1"/>
  <c r="Q1507" i="2"/>
  <c r="AA1507" i="2" s="1"/>
  <c r="Q1380" i="2"/>
  <c r="AA1380" i="2" s="1"/>
  <c r="AA1159" i="2"/>
  <c r="Q1103" i="2"/>
  <c r="AA1103" i="2" s="1"/>
  <c r="Q2024" i="2"/>
  <c r="AA2024" i="2" s="1"/>
  <c r="Q3035" i="2"/>
  <c r="AA3035" i="2" s="1"/>
  <c r="Q3312" i="2"/>
  <c r="AA3312" i="2" s="1"/>
  <c r="Q3018" i="2"/>
  <c r="AA3018" i="2" s="1"/>
  <c r="Q2882" i="2"/>
  <c r="AA2882" i="2" s="1"/>
  <c r="Q2538" i="2"/>
  <c r="AA2538" i="2" s="1"/>
  <c r="Q2273" i="2"/>
  <c r="AA2273" i="2" s="1"/>
  <c r="Q1706" i="2"/>
  <c r="AA1706" i="2" s="1"/>
  <c r="Q925" i="2"/>
  <c r="AA925" i="2" s="1"/>
  <c r="Q828" i="2"/>
  <c r="AA828" i="2" s="1"/>
  <c r="Q134" i="2"/>
  <c r="AA134" i="2" s="1"/>
  <c r="Q3654" i="2"/>
  <c r="AA3654" i="2" s="1"/>
  <c r="Q2630" i="2"/>
  <c r="AA2630" i="2" s="1"/>
  <c r="Q2120" i="2"/>
  <c r="AA2120" i="2" s="1"/>
  <c r="Q2264" i="2"/>
  <c r="AA2264" i="2" s="1"/>
  <c r="Q1726" i="2"/>
  <c r="AA1726" i="2" s="1"/>
  <c r="Q1658" i="2"/>
  <c r="AA1658" i="2" s="1"/>
  <c r="Q495" i="2"/>
  <c r="AA495" i="2" s="1"/>
  <c r="Q2979" i="2"/>
  <c r="AA2979" i="2" s="1"/>
  <c r="Q3180" i="2"/>
  <c r="AA3180" i="2" s="1"/>
  <c r="Q3742" i="2"/>
  <c r="AA3742" i="2" s="1"/>
  <c r="Q941" i="2"/>
  <c r="AA941" i="2" s="1"/>
  <c r="Q633" i="2"/>
  <c r="AA633" i="2" s="1"/>
  <c r="Q1840" i="2"/>
  <c r="AA1840" i="2" s="1"/>
  <c r="Q1547" i="2"/>
  <c r="AA1547" i="2" s="1"/>
  <c r="Q3045" i="2"/>
  <c r="AA3045" i="2" s="1"/>
  <c r="Q3430" i="2"/>
  <c r="AA3430" i="2" s="1"/>
  <c r="Q3228" i="2"/>
  <c r="AA3228" i="2" s="1"/>
  <c r="Q2844" i="2"/>
  <c r="AA2844" i="2" s="1"/>
  <c r="Q3071" i="2"/>
  <c r="AA3071" i="2" s="1"/>
  <c r="Q2163" i="2"/>
  <c r="AA2163" i="2" s="1"/>
  <c r="Q2094" i="2"/>
  <c r="AA2094" i="2" s="1"/>
  <c r="Q2108" i="2"/>
  <c r="AA2108" i="2" s="1"/>
  <c r="Q1877" i="2"/>
  <c r="AA1877" i="2" s="1"/>
  <c r="Q1027" i="2"/>
  <c r="AA1027" i="2" s="1"/>
  <c r="Q310" i="2"/>
  <c r="AA310" i="2" s="1"/>
  <c r="Q3750" i="2"/>
  <c r="AA3750" i="2" s="1"/>
  <c r="Q2410" i="2"/>
  <c r="AA2410" i="2" s="1"/>
  <c r="Q1987" i="2"/>
  <c r="AA1987" i="2" s="1"/>
  <c r="Q2397" i="2"/>
  <c r="AA2397" i="2" s="1"/>
  <c r="Q1550" i="2"/>
  <c r="AA1550" i="2" s="1"/>
  <c r="Q1701" i="2"/>
  <c r="AA1701" i="2" s="1"/>
  <c r="Q1595" i="2"/>
  <c r="AA1595" i="2" s="1"/>
  <c r="Q1348" i="2"/>
  <c r="AA1348" i="2" s="1"/>
  <c r="Q1211" i="2"/>
  <c r="AA1211" i="2" s="1"/>
  <c r="Q1014" i="2"/>
  <c r="AA1014" i="2" s="1"/>
  <c r="Q869" i="2"/>
  <c r="AA869" i="2" s="1"/>
  <c r="Q655" i="2"/>
  <c r="AA655" i="2" s="1"/>
  <c r="Q439" i="2"/>
  <c r="AA439" i="2" s="1"/>
  <c r="Q315" i="2"/>
  <c r="AA315" i="2" s="1"/>
  <c r="Q1969" i="2"/>
  <c r="AA1969" i="2" s="1"/>
  <c r="Q1666" i="2"/>
  <c r="AA1666" i="2" s="1"/>
  <c r="Q1742" i="2"/>
  <c r="AA1742" i="2" s="1"/>
  <c r="Q803" i="2"/>
  <c r="AA803" i="2" s="1"/>
  <c r="Q1163" i="2"/>
  <c r="AA1163" i="2" s="1"/>
  <c r="Q1025" i="2"/>
  <c r="AA1025" i="2" s="1"/>
  <c r="Q3612" i="2"/>
  <c r="AA3612" i="2" s="1"/>
  <c r="Q2914" i="2"/>
  <c r="AA2914" i="2" s="1"/>
  <c r="Q1337" i="2"/>
  <c r="AA1337" i="2" s="1"/>
  <c r="Q1133" i="2"/>
  <c r="AA1133" i="2" s="1"/>
  <c r="Q780" i="2"/>
  <c r="AA780" i="2" s="1"/>
  <c r="Q3638" i="2"/>
  <c r="AA3638" i="2" s="1"/>
  <c r="Q2888" i="2"/>
  <c r="AA2888" i="2" s="1"/>
  <c r="Q2355" i="2"/>
  <c r="AA2355" i="2" s="1"/>
  <c r="Q2245" i="2"/>
  <c r="AA2245" i="2" s="1"/>
  <c r="Q1867" i="2"/>
  <c r="AA1867" i="2" s="1"/>
  <c r="Q1460" i="2"/>
  <c r="AA1460" i="2" s="1"/>
  <c r="Q652" i="2"/>
  <c r="AA652" i="2" s="1"/>
  <c r="Q370" i="2"/>
  <c r="AA370" i="2" s="1"/>
  <c r="Q3516" i="2"/>
  <c r="AA3516" i="2" s="1"/>
  <c r="Q509" i="2"/>
  <c r="AA509" i="2" s="1"/>
  <c r="Q3701" i="2"/>
  <c r="AA3701" i="2" s="1"/>
  <c r="Q2525" i="2"/>
  <c r="AA2525" i="2" s="1"/>
  <c r="Q2380" i="2"/>
  <c r="AA2380" i="2" s="1"/>
  <c r="Q2839" i="2"/>
  <c r="AA2839" i="2" s="1"/>
  <c r="Q2140" i="2"/>
  <c r="AA2140" i="2" s="1"/>
  <c r="Q2331" i="2"/>
  <c r="AA2331" i="2" s="1"/>
  <c r="Q2180" i="2"/>
  <c r="AA2180" i="2" s="1"/>
  <c r="Q2070" i="2"/>
  <c r="AA2070" i="2" s="1"/>
  <c r="Q2263" i="2"/>
  <c r="AA2263" i="2" s="1"/>
  <c r="Q1766" i="2"/>
  <c r="AA1766" i="2" s="1"/>
  <c r="Q1610" i="2"/>
  <c r="AA1610" i="2" s="1"/>
  <c r="Q1593" i="2"/>
  <c r="AA1593" i="2" s="1"/>
  <c r="Q1439" i="2"/>
  <c r="AA1439" i="2" s="1"/>
  <c r="Q877" i="2"/>
  <c r="AA877" i="2" s="1"/>
  <c r="Q329" i="2"/>
  <c r="AA329" i="2" s="1"/>
  <c r="Q2461" i="2"/>
  <c r="AA2461" i="2" s="1"/>
  <c r="Q2125" i="2"/>
  <c r="AA2125" i="2" s="1"/>
  <c r="Q3702" i="2"/>
  <c r="AA3702" i="2" s="1"/>
  <c r="Q835" i="2"/>
  <c r="AA835" i="2" s="1"/>
  <c r="Q183" i="2"/>
  <c r="AA183" i="2" s="1"/>
  <c r="Q10" i="2"/>
  <c r="AA10" i="2" s="1"/>
  <c r="Q2931" i="2"/>
  <c r="AA2931" i="2" s="1"/>
  <c r="Q3346" i="2"/>
  <c r="AA3346" i="2" s="1"/>
  <c r="Q2474" i="2"/>
  <c r="AA2474" i="2" s="1"/>
  <c r="Q1201" i="2"/>
  <c r="AA1201" i="2" s="1"/>
  <c r="Q852" i="2"/>
  <c r="AA852" i="2" s="1"/>
  <c r="Q737" i="2"/>
  <c r="AA737" i="2" s="1"/>
  <c r="Q2546" i="2"/>
  <c r="AA2546" i="2" s="1"/>
  <c r="Q2454" i="2"/>
  <c r="AA2454" i="2" s="1"/>
  <c r="Q2265" i="2"/>
  <c r="AA2265" i="2" s="1"/>
  <c r="Q1821" i="2"/>
  <c r="AA1821" i="2" s="1"/>
  <c r="AA1390" i="2"/>
  <c r="Q678" i="2"/>
  <c r="AA678" i="2" s="1"/>
  <c r="Q386" i="2"/>
  <c r="AA386" i="2" s="1"/>
  <c r="Q2092" i="2"/>
  <c r="AA2092" i="2" s="1"/>
  <c r="Q1631" i="2"/>
  <c r="AA1631" i="2" s="1"/>
  <c r="Q1292" i="2"/>
  <c r="AA1292" i="2" s="1"/>
  <c r="Q3254" i="2"/>
  <c r="AA3254" i="2" s="1"/>
  <c r="Q1123" i="2"/>
  <c r="AA1123" i="2" s="1"/>
  <c r="Q1221" i="2"/>
  <c r="AA1221" i="2" s="1"/>
  <c r="Q1189" i="2"/>
  <c r="AA1189" i="2" s="1"/>
  <c r="Q1071" i="2"/>
  <c r="AA1071" i="2" s="1"/>
  <c r="Q467" i="2"/>
  <c r="AA467" i="2" s="1"/>
  <c r="Q50" i="2"/>
  <c r="AA50" i="2" s="1"/>
  <c r="Q3409" i="2"/>
  <c r="AA3409" i="2" s="1"/>
  <c r="Q2386" i="2"/>
  <c r="AA2386" i="2" s="1"/>
  <c r="Q2081" i="2"/>
  <c r="AA2081" i="2" s="1"/>
  <c r="Q969" i="2"/>
  <c r="AA969" i="2" s="1"/>
  <c r="Q649" i="2"/>
  <c r="AA649" i="2" s="1"/>
  <c r="Q3758" i="2"/>
  <c r="AA3758" i="2" s="1"/>
  <c r="Q2444" i="2"/>
  <c r="AA2444" i="2" s="1"/>
  <c r="Q2543" i="2"/>
  <c r="AA2543" i="2" s="1"/>
  <c r="Q2425" i="2"/>
  <c r="AA2425" i="2" s="1"/>
  <c r="Q2422" i="2"/>
  <c r="AA2422" i="2" s="1"/>
  <c r="Q2037" i="2"/>
  <c r="AA2037" i="2" s="1"/>
  <c r="Q2083" i="2"/>
  <c r="AA2083" i="2" s="1"/>
  <c r="Q1808" i="2"/>
  <c r="AA1808" i="2" s="1"/>
  <c r="Q1430" i="2"/>
  <c r="AA1430" i="2" s="1"/>
  <c r="AA1212" i="2"/>
  <c r="Q482" i="2"/>
  <c r="AA482" i="2" s="1"/>
  <c r="Q425" i="2"/>
  <c r="AA425" i="2" s="1"/>
  <c r="Q2884" i="2"/>
  <c r="AA2884" i="2" s="1"/>
  <c r="Q3037" i="2"/>
  <c r="AA3037" i="2" s="1"/>
  <c r="Q3364" i="2"/>
  <c r="AA3364" i="2" s="1"/>
  <c r="Q1865" i="2"/>
  <c r="AA1865" i="2" s="1"/>
  <c r="Q1521" i="2"/>
  <c r="AA1521" i="2" s="1"/>
  <c r="Q1039" i="2"/>
  <c r="AA1039" i="2" s="1"/>
  <c r="Q2903" i="2"/>
  <c r="AA2903" i="2" s="1"/>
  <c r="Q2862" i="2"/>
  <c r="AA2862" i="2" s="1"/>
  <c r="Q2013" i="2"/>
  <c r="AA2013" i="2" s="1"/>
  <c r="Q1566" i="2"/>
  <c r="AA1566" i="2" s="1"/>
  <c r="Q1191" i="2"/>
  <c r="AA1191" i="2" s="1"/>
  <c r="AA894" i="2"/>
  <c r="Q3010" i="2"/>
  <c r="AA3010" i="2" s="1"/>
  <c r="Q2734" i="2"/>
  <c r="AA2734" i="2" s="1"/>
  <c r="Q3670" i="2"/>
  <c r="AA3670" i="2" s="1"/>
  <c r="Q2842" i="2"/>
  <c r="AA2842" i="2" s="1"/>
  <c r="Q2457" i="2"/>
  <c r="AA2457" i="2" s="1"/>
  <c r="Q2308" i="2"/>
  <c r="AA2308" i="2" s="1"/>
  <c r="Q1546" i="2"/>
  <c r="AA1546" i="2" s="1"/>
  <c r="Q1089" i="2"/>
  <c r="AA1089" i="2" s="1"/>
  <c r="Q708" i="2"/>
  <c r="AA708" i="2" s="1"/>
  <c r="Q481" i="2"/>
  <c r="AA481" i="2" s="1"/>
  <c r="Q2938" i="2"/>
  <c r="AA2938" i="2" s="1"/>
  <c r="Q2986" i="2"/>
  <c r="AA2986" i="2" s="1"/>
  <c r="Q3135" i="2"/>
  <c r="AA3135" i="2" s="1"/>
  <c r="Q2276" i="2"/>
  <c r="AA2276" i="2" s="1"/>
  <c r="Q2489" i="2"/>
  <c r="AA2489" i="2" s="1"/>
  <c r="Q2268" i="2"/>
  <c r="AA2268" i="2" s="1"/>
  <c r="Q1477" i="2"/>
  <c r="AA1477" i="2" s="1"/>
  <c r="Q956" i="2"/>
  <c r="AA956" i="2" s="1"/>
  <c r="Q170" i="2"/>
  <c r="AA170" i="2" s="1"/>
  <c r="Q2965" i="2"/>
  <c r="AA2965" i="2" s="1"/>
  <c r="Q2941" i="2"/>
  <c r="AA2941" i="2" s="1"/>
  <c r="AA1202" i="2"/>
  <c r="Q575" i="2"/>
  <c r="AA575" i="2" s="1"/>
  <c r="AA1432" i="2"/>
  <c r="AA3291" i="2"/>
  <c r="AA2791" i="2"/>
  <c r="AA2441" i="2"/>
  <c r="AA2053" i="2"/>
  <c r="AA656" i="2"/>
  <c r="AA409" i="2"/>
  <c r="AA28" i="2"/>
  <c r="AA3038" i="2"/>
  <c r="AA2819" i="2"/>
  <c r="AA1589" i="2"/>
  <c r="AA1687" i="2"/>
  <c r="AA1349" i="2"/>
  <c r="AA518" i="2"/>
  <c r="AA316" i="2"/>
  <c r="AA2590" i="2"/>
  <c r="AA2463" i="2"/>
  <c r="AA2944" i="2"/>
  <c r="AA2080" i="2"/>
  <c r="AA1219" i="2"/>
  <c r="AA1150" i="2"/>
  <c r="AA1095" i="2"/>
  <c r="AA318" i="2"/>
  <c r="AA3166" i="2"/>
  <c r="AA164" i="2"/>
  <c r="AA1700" i="2"/>
  <c r="AA867" i="2"/>
  <c r="AA644" i="2"/>
  <c r="AA1919" i="2"/>
  <c r="AA2010" i="2"/>
  <c r="AA2023" i="2"/>
  <c r="AA276" i="2"/>
  <c r="AA2526" i="2"/>
  <c r="AA1810" i="2"/>
  <c r="AA1826" i="2"/>
  <c r="AA381" i="2"/>
  <c r="AA2853" i="2"/>
  <c r="AA802" i="2"/>
  <c r="AA701" i="2"/>
  <c r="AA723" i="2"/>
  <c r="AA358" i="2"/>
  <c r="AA181" i="2"/>
  <c r="AA1781" i="2"/>
  <c r="Q3" i="2"/>
  <c r="AA3" i="2" s="1"/>
  <c r="AA2255" i="2"/>
  <c r="AA709" i="2"/>
  <c r="AA2870" i="2"/>
  <c r="AA781" i="2"/>
  <c r="AA292" i="2"/>
  <c r="AA2034" i="2"/>
  <c r="AA1983" i="2"/>
  <c r="AA1195" i="2"/>
  <c r="AA3157" i="2"/>
  <c r="AA2197" i="2"/>
  <c r="AA1895" i="2"/>
  <c r="AA1251" i="2"/>
  <c r="AA965" i="2"/>
  <c r="AA111" i="2"/>
  <c r="AA1744" i="2"/>
  <c r="AA1843" i="2"/>
  <c r="AA206" i="2"/>
  <c r="AA2652" i="2"/>
  <c r="AA2816" i="2"/>
  <c r="AA1483" i="2"/>
  <c r="AA328" i="2"/>
  <c r="AA2443" i="2"/>
  <c r="AA396" i="2"/>
  <c r="AA1968" i="2"/>
  <c r="AA1935" i="2"/>
  <c r="AA592" i="2"/>
  <c r="AA2617" i="2"/>
  <c r="AA2539" i="2"/>
  <c r="AA2082" i="2"/>
  <c r="AA2021" i="2"/>
  <c r="AA577" i="2"/>
  <c r="AA1343" i="2"/>
  <c r="AA955" i="2"/>
  <c r="AA71" i="2"/>
  <c r="AU2" i="2" l="1"/>
  <c r="AV2" i="2"/>
  <c r="AT2" i="2"/>
  <c r="AZ2" i="2"/>
  <c r="AY2" i="2"/>
  <c r="BA2" i="2" l="1"/>
  <c r="BB2" i="2" s="1"/>
</calcChain>
</file>

<file path=xl/sharedStrings.xml><?xml version="1.0" encoding="utf-8"?>
<sst xmlns="http://schemas.openxmlformats.org/spreadsheetml/2006/main" count="79577" uniqueCount="18055">
  <si>
    <r>
      <rPr>
        <sz val="11"/>
        <color rgb="FF000000"/>
        <rFont val="Khmer OS Muol Light"/>
      </rPr>
      <t xml:space="preserve">បញ្ជីរាយនាមកម្មករនិយោជិតដែលស្នើសុំព្យួរកិច្ចសន្យាការងារ
ក្រុមហ៊ុន  ត្រីប៉ូស អ៊ិនធើណេសិនណល ឯ.ក (ត្រីប៉ូស អ៊ិនធើណេសិនណល ឯ.ក)  </t>
    </r>
    <r>
      <rPr>
        <sz val="11"/>
        <color rgb="FFFF0000"/>
        <rFont val="Khmer OS Muol Light"/>
      </rPr>
      <t>សកម្មភាពអាជីវកម្ម  ដេរស្បែកជើង</t>
    </r>
    <r>
      <rPr>
        <sz val="11"/>
        <color rgb="FF000000"/>
        <rFont val="Khmer OS Battambang"/>
      </rPr>
      <t xml:space="preserve">
</t>
    </r>
    <r>
      <rPr>
        <sz val="12"/>
        <color rgb="FF000000"/>
        <rFont val="Khmer OS Battambang"/>
      </rPr>
      <t xml:space="preserve">អាសយដ្ឋាន  ភូមិ ច្រករមៀត ឃុំ/សង្កាត់ ឈូកស ក្រុង/ស្រុក/ខណ្ឌ កំពង់ត្រឡាច រាជធានី/ខេត្ត កំពង់ឆ្នាំង </t>
    </r>
    <r>
      <rPr>
        <sz val="11"/>
        <color rgb="FF000000"/>
        <rFont val="Khmer OS Battambang"/>
      </rPr>
      <t xml:space="preserve">
</t>
    </r>
    <r>
      <rPr>
        <sz val="12"/>
        <color rgb="FF000000"/>
        <rFont val="Khmer OS Battambang"/>
      </rPr>
      <t>រយៈពេលព្យួរកិច្ចសន្យាការងារ ៨ថ្ងៃ ចាប់ពីថ្ងៃទី០៥ ខែសីហា ឆ្នាំ២០២៣ ដល់ថ្ងៃទី១២ ខែសីហា ឆ្នាំ២០២៣</t>
    </r>
  </si>
  <si>
    <t>ល.រ</t>
  </si>
  <si>
    <t>ឈ្មោះកម្មករនិយោជិត</t>
  </si>
  <si>
    <t>ភេទ</t>
  </si>
  <si>
    <t>ថ្ងៃខែឆ្នាំកំណើត</t>
  </si>
  <si>
    <t>បម្រើការនៅផ្នែក</t>
  </si>
  <si>
    <t>លេខបណ្ណសមាជិក ប.ស.ស/
លេខរៀងបញ្ជីកម្មករនិយោជិត
ដែលបានធ្វើបច្ចុប្បន្នភាពមកក្រសួង</t>
  </si>
  <si>
    <t>លេខអត្តសញ្ញាណប័ណ្ណ
ប័ណ្ណ​សញ្ញាតិខ្មែរ</t>
  </si>
  <si>
    <t>លេខទូរស័ព្ទ</t>
  </si>
  <si>
    <t>ស្នាមមេដៃស្តាំ</t>
  </si>
  <si>
    <t>អ៊ុំ យី</t>
  </si>
  <si>
    <t>ស</t>
  </si>
  <si>
    <t>03-01-1998</t>
  </si>
  <si>
    <t>ផលិតកម្ម 1</t>
  </si>
  <si>
    <t>29803170646843វ</t>
  </si>
  <si>
    <t>យ៉ា តីមះ</t>
  </si>
  <si>
    <t>30-01-1992</t>
  </si>
  <si>
    <t>ពិនិត្យគុណភាព 1</t>
  </si>
  <si>
    <t>29212160535129ត</t>
  </si>
  <si>
    <t>តូ រ៉ា</t>
  </si>
  <si>
    <t>03-04-1981</t>
  </si>
  <si>
    <t>ក្រុមដេរ一3-1</t>
  </si>
  <si>
    <t>28112160553795ព</t>
  </si>
  <si>
    <t>ងុង គុន</t>
  </si>
  <si>
    <t>05-02-1979</t>
  </si>
  <si>
    <t>ខ្សែទឹកហូរ二3</t>
  </si>
  <si>
    <t>27906170798217ក</t>
  </si>
  <si>
    <t>គ្រី សុខគា</t>
  </si>
  <si>
    <t>11-11-1990</t>
  </si>
  <si>
    <t>ក្រុមដេរ二2-3</t>
  </si>
  <si>
    <t>29012160552963ធ</t>
  </si>
  <si>
    <t>សូត គីម</t>
  </si>
  <si>
    <t>20-01-1991</t>
  </si>
  <si>
    <t>ប្រធាន二2</t>
  </si>
  <si>
    <t>29112160551671ណ</t>
  </si>
  <si>
    <t>អ៊ុក សំបូរ</t>
  </si>
  <si>
    <t>04-03-1994</t>
  </si>
  <si>
    <t>ខ្សែទឹកហូរ二6</t>
  </si>
  <si>
    <t>29412160551529ន</t>
  </si>
  <si>
    <t>ទឹម សុឃា</t>
  </si>
  <si>
    <t>11-01-1983</t>
  </si>
  <si>
    <t>ក្រុមដេរ二5-3</t>
  </si>
  <si>
    <t>28312160552222ឈ</t>
  </si>
  <si>
    <t>ប៉ុក ស៊្រន</t>
  </si>
  <si>
    <t>02-06-1973</t>
  </si>
  <si>
    <t>ក្រុមជៀរ二5</t>
  </si>
  <si>
    <t>27312160553797យ</t>
  </si>
  <si>
    <t>ឃួន សំឡូត</t>
  </si>
  <si>
    <t>02-06-1986</t>
  </si>
  <si>
    <t>គូរស្បែក</t>
  </si>
  <si>
    <t>28612160557172ប</t>
  </si>
  <si>
    <t>ចែម​ ប៉ិច</t>
  </si>
  <si>
    <t>11-04-1967</t>
  </si>
  <si>
    <t>កិច្ចការទូទៅ</t>
  </si>
  <si>
    <t>26712160553116ឍ</t>
  </si>
  <si>
    <t>ម៉ាន សារ៉ស់</t>
  </si>
  <si>
    <t>17-02-1974</t>
  </si>
  <si>
    <t>តុកាត់二5</t>
  </si>
  <si>
    <t>27412160551390ឍ</t>
  </si>
  <si>
    <t>មួង យ៉េម</t>
  </si>
  <si>
    <t>27-04-1980</t>
  </si>
  <si>
    <t>ក្រុមដេរ一3-3</t>
  </si>
  <si>
    <t>28012160533409ឋ</t>
  </si>
  <si>
    <t>តូច យ៉ាត់</t>
  </si>
  <si>
    <t>07-09-1985</t>
  </si>
  <si>
    <t>ក្រុមដេរ一2-6</t>
  </si>
  <si>
    <t>28512160553375ប</t>
  </si>
  <si>
    <t>អ៊ឹម ឈឿន</t>
  </si>
  <si>
    <t>05-09-1988</t>
  </si>
  <si>
    <t>ប្រធាន二4</t>
  </si>
  <si>
    <t>28812160552637ភ</t>
  </si>
  <si>
    <t>ស៊ុំ យ៉ាន់</t>
  </si>
  <si>
    <t>27-01-1981</t>
  </si>
  <si>
    <t>ខ្សែទឹកហូរ二2</t>
  </si>
  <si>
    <t>28112160555263ណ</t>
  </si>
  <si>
    <t>សែម លីម</t>
  </si>
  <si>
    <t>16-07-1982</t>
  </si>
  <si>
    <t>ក្រុមដេរ一2-4</t>
  </si>
  <si>
    <t>28212160532975ប</t>
  </si>
  <si>
    <t>ម៉ី ម៉ៅ</t>
  </si>
  <si>
    <t>01-09-1986</t>
  </si>
  <si>
    <t>ក្រុមដេរ一2-5</t>
  </si>
  <si>
    <t>28612160532545ទ</t>
  </si>
  <si>
    <t>ណាត ស្រីខួច</t>
  </si>
  <si>
    <t>15-02-1994</t>
  </si>
  <si>
    <t>29403170642480ទ</t>
  </si>
  <si>
    <t>អ៊ុយ សុភារីតា</t>
  </si>
  <si>
    <t>05-04-1997</t>
  </si>
  <si>
    <t>បន្ទប់ពិសោធន៍</t>
  </si>
  <si>
    <t>29712160552108ថ</t>
  </si>
  <si>
    <t>កន អឿន</t>
  </si>
  <si>
    <t>04-05-1978</t>
  </si>
  <si>
    <t>ក្រុមដេរ二5-2</t>
  </si>
  <si>
    <t>27812160554111ឋ</t>
  </si>
  <si>
    <t>ប៊ូ សុឃុន</t>
  </si>
  <si>
    <t>13-01-1981</t>
  </si>
  <si>
    <t>តុកាត់一4</t>
  </si>
  <si>
    <t>28105170750890ប</t>
  </si>
  <si>
    <t>ណាត ឡេង</t>
  </si>
  <si>
    <t>15-04-1986</t>
  </si>
  <si>
    <t>ខ្សែទឹកហូរ一1</t>
  </si>
  <si>
    <t>28612160551934ប</t>
  </si>
  <si>
    <t>ទិត តីអះ</t>
  </si>
  <si>
    <t>18-06-1992</t>
  </si>
  <si>
    <t>ក្រុមបាត 2</t>
  </si>
  <si>
    <t>29212160560172ឋ</t>
  </si>
  <si>
    <t>ម៉ាន ទីណុប</t>
  </si>
  <si>
    <t>06-04-1979</t>
  </si>
  <si>
    <t>27912160552841ប</t>
  </si>
  <si>
    <t>ឡេះ ស្លៃម៉ាន</t>
  </si>
  <si>
    <t>ប</t>
  </si>
  <si>
    <t>05-07-1982</t>
  </si>
  <si>
    <t>ប្រធាន二​ 6</t>
  </si>
  <si>
    <t>18212160551267ណ</t>
  </si>
  <si>
    <t>សេង ស៊ីណា</t>
  </si>
  <si>
    <t>05-11-1993</t>
  </si>
  <si>
    <t>អូសពុម្ភ 1</t>
  </si>
  <si>
    <t>29312160554955ម</t>
  </si>
  <si>
    <t>ផុន ភារម្យ</t>
  </si>
  <si>
    <t>12-08-1992</t>
  </si>
  <si>
    <t>29212160553058ថ</t>
  </si>
  <si>
    <t>ភ្លូ បង</t>
  </si>
  <si>
    <t>30-03-1975</t>
  </si>
  <si>
    <t>ក្រុមដេរ二3-3</t>
  </si>
  <si>
    <t>27512160553308ត</t>
  </si>
  <si>
    <t>ឯល ម៉ះ</t>
  </si>
  <si>
    <t>13-01-1985</t>
  </si>
  <si>
    <t>ក្រុមជៀរ一2</t>
  </si>
  <si>
    <t>28512160554898ឡ</t>
  </si>
  <si>
    <t>ទឹម ស៊្រន</t>
  </si>
  <si>
    <t>06-10-1981</t>
  </si>
  <si>
    <t>28112160558344ទ</t>
  </si>
  <si>
    <t>ហ៊ឹម ផល្លា</t>
  </si>
  <si>
    <t>02-03-1989</t>
  </si>
  <si>
    <t>ក្រុមដេរ一2-3</t>
  </si>
  <si>
    <t>28912160559791អ</t>
  </si>
  <si>
    <t>សេង ស្រីម៉ុច</t>
  </si>
  <si>
    <t>05-06-1993</t>
  </si>
  <si>
    <t>ខ្សែទឹកហូរ一3</t>
  </si>
  <si>
    <t>29312160526711ឍ</t>
  </si>
  <si>
    <t>សៀម អន</t>
  </si>
  <si>
    <t>11-05-1985</t>
  </si>
  <si>
    <t>28512160552902ត</t>
  </si>
  <si>
    <t>សៀន សៅ</t>
  </si>
  <si>
    <t>16-04-1985</t>
  </si>
  <si>
    <t>ខ្សែទឹកហូរ二5</t>
  </si>
  <si>
    <t>28512160552705ថ</t>
  </si>
  <si>
    <t>ឌី សុផល</t>
  </si>
  <si>
    <t>06-07-1994</t>
  </si>
  <si>
    <t>ក្រុមដេរ二6-2</t>
  </si>
  <si>
    <t>29412160553198ភ</t>
  </si>
  <si>
    <t>លាស់ ម៉ារីយុំ</t>
  </si>
  <si>
    <t>05-05-1991</t>
  </si>
  <si>
    <t>ក្រុមជំនួយ一2</t>
  </si>
  <si>
    <t>29112160553930ណ</t>
  </si>
  <si>
    <t>កុប អៃសះ</t>
  </si>
  <si>
    <t>05-04-1992</t>
  </si>
  <si>
    <t>29212160551480ឍ</t>
  </si>
  <si>
    <t>ហុង អឿន</t>
  </si>
  <si>
    <t>01-03-1985</t>
  </si>
  <si>
    <t>ក្រុមដេរ二2-2</t>
  </si>
  <si>
    <t>28512160552880ប</t>
  </si>
  <si>
    <t>ហ៊ីម អាំម្ន៉ះ</t>
  </si>
  <si>
    <t>18-01-1993</t>
  </si>
  <si>
    <t>29312160552082ឍ</t>
  </si>
  <si>
    <t>ប៉ិច ណាន</t>
  </si>
  <si>
    <t>06-01-1983</t>
  </si>
  <si>
    <t>ក្រុមដេរ一1-1</t>
  </si>
  <si>
    <t>28312160553401ឈ</t>
  </si>
  <si>
    <t>ខឹម ប៊ុនលី</t>
  </si>
  <si>
    <t>07-09-1996</t>
  </si>
  <si>
    <t>ក្រុមជៀរ一3</t>
  </si>
  <si>
    <t>29612160553928រ</t>
  </si>
  <si>
    <t>វង់ សុភាព</t>
  </si>
  <si>
    <t>02-10-1982</t>
  </si>
  <si>
    <t>28212160557257ប</t>
  </si>
  <si>
    <t>ម៉ៃ ចាន់ណា</t>
  </si>
  <si>
    <t>15-09-1994</t>
  </si>
  <si>
    <t>29403170642765ភ</t>
  </si>
  <si>
    <t>ម៉ាត់ ហ្វាអ៊ីសះ</t>
  </si>
  <si>
    <t>13-01-1991</t>
  </si>
  <si>
    <t>ចុងឆាង2</t>
  </si>
  <si>
    <t>29112160532917ថ</t>
  </si>
  <si>
    <t>អ៊ុំ សុខសឿន</t>
  </si>
  <si>
    <t>09-04-1994</t>
  </si>
  <si>
    <t>គាស់ឡាំង2</t>
  </si>
  <si>
    <t>29403170642962ព</t>
  </si>
  <si>
    <t>ម៉ក់ សុធីម</t>
  </si>
  <si>
    <t>03-03-1981</t>
  </si>
  <si>
    <t>ក្រុមដេរ二3-1</t>
  </si>
  <si>
    <t>28112160551328ឌ</t>
  </si>
  <si>
    <t>ឡាច អឿន</t>
  </si>
  <si>
    <t>01-01-1995</t>
  </si>
  <si>
    <t>ប្រធាន一3</t>
  </si>
  <si>
    <t>29505170751289វ</t>
  </si>
  <si>
    <t>អ៊ី ភ័សអៃស៊ះ</t>
  </si>
  <si>
    <t>10-03-1993</t>
  </si>
  <si>
    <t>29312160551716ថ</t>
  </si>
  <si>
    <t>ឡិប ស្រស់</t>
  </si>
  <si>
    <t>08-10-1984</t>
  </si>
  <si>
    <t>28412160551453ណ</t>
  </si>
  <si>
    <t>ម៉ាង ឃីម</t>
  </si>
  <si>
    <t>02-02-1986</t>
  </si>
  <si>
    <t>ជាងម៉ាស៊ីន2</t>
  </si>
  <si>
    <t>18612160552537ន</t>
  </si>
  <si>
    <t>អុក ថារី</t>
  </si>
  <si>
    <t>11-09-1993</t>
  </si>
  <si>
    <t>ពិនិត្យគុណភាព 2</t>
  </si>
  <si>
    <t>29312160552780ធ</t>
  </si>
  <si>
    <t>ទឹត ច្រឹប</t>
  </si>
  <si>
    <t>08-04-1981</t>
  </si>
  <si>
    <t>28112160552979យ</t>
  </si>
  <si>
    <t>សុខ គន្ធា</t>
  </si>
  <si>
    <t>09-05-1992</t>
  </si>
  <si>
    <t>29212160551823ណ</t>
  </si>
  <si>
    <t>ទៀ ម៉ៃណាស់</t>
  </si>
  <si>
    <t>12-03-1987</t>
  </si>
  <si>
    <t>28712160558671រ</t>
  </si>
  <si>
    <t>យ៉ែម ចាន់ធូ</t>
  </si>
  <si>
    <t>14-09-1988</t>
  </si>
  <si>
    <t>ក្រុមជំនួយ一3</t>
  </si>
  <si>
    <t>28802160083458ព</t>
  </si>
  <si>
    <t>ខន ភារី</t>
  </si>
  <si>
    <t>14-04-1991</t>
  </si>
  <si>
    <t>ក្រុមជៀរ二6</t>
  </si>
  <si>
    <t>29112160552254ឌ</t>
  </si>
  <si>
    <t>តាន់ ឡែម</t>
  </si>
  <si>
    <t>20-08-1989</t>
  </si>
  <si>
    <t>ក្រុមដេរ二3-2</t>
  </si>
  <si>
    <t>28912160552744ភ</t>
  </si>
  <si>
    <t>ស៊ុន ណា</t>
  </si>
  <si>
    <t>04-01-1991</t>
  </si>
  <si>
    <t>29112160552802ឋ</t>
  </si>
  <si>
    <t>ធី ចន្ថា</t>
  </si>
  <si>
    <t>19-08-1994</t>
  </si>
  <si>
    <t>ប្រធាន一2</t>
  </si>
  <si>
    <t>29412160557376យ</t>
  </si>
  <si>
    <t>យ៉ង់ វឿត</t>
  </si>
  <si>
    <t>03-08-1984</t>
  </si>
  <si>
    <t>28412160552973ព</t>
  </si>
  <si>
    <t>រស់ យ៉េម</t>
  </si>
  <si>
    <t>10-04-1979</t>
  </si>
  <si>
    <t>ខ្សែទឹកហូរ一4</t>
  </si>
  <si>
    <t>27912160553385ម</t>
  </si>
  <si>
    <t>ពៅ នីម</t>
  </si>
  <si>
    <t>22-12-1978</t>
  </si>
  <si>
    <t>ក្រុមបាត 1</t>
  </si>
  <si>
    <t>27812160554517ផ</t>
  </si>
  <si>
    <t>យ៉ា អៃសះ</t>
  </si>
  <si>
    <t>03-03-1996</t>
  </si>
  <si>
    <t>29612160557884ឡ</t>
  </si>
  <si>
    <t>ផន សុគុណ</t>
  </si>
  <si>
    <t>18-11-2000</t>
  </si>
  <si>
    <t>ផ្នែកសំភាះ</t>
  </si>
  <si>
    <t>20001191965757ប</t>
  </si>
  <si>
    <t>រិន បុប្ផា</t>
  </si>
  <si>
    <t>15-07-1995</t>
  </si>
  <si>
    <t>ផលិតកម្ម 2</t>
  </si>
  <si>
    <t>29512160553685យ</t>
  </si>
  <si>
    <t>សា ម៉ៃសិន</t>
  </si>
  <si>
    <t>03-02-1995</t>
  </si>
  <si>
    <t>29512160559844វ</t>
  </si>
  <si>
    <t>រឿង ច្រិច</t>
  </si>
  <si>
    <t>05-01-1990</t>
  </si>
  <si>
    <t>អូសពុម្ភ 2</t>
  </si>
  <si>
    <t>29012160552949ព</t>
  </si>
  <si>
    <t>ញ៉ែម ញីម</t>
  </si>
  <si>
    <t>06-01-1991</t>
  </si>
  <si>
    <t>29112160553266ថ</t>
  </si>
  <si>
    <t>ហួន ភារៈ</t>
  </si>
  <si>
    <t>16-10-1986</t>
  </si>
  <si>
    <t>28612160554711ថ</t>
  </si>
  <si>
    <t>ជ័យ សុវណ្ណា</t>
  </si>
  <si>
    <t>30-06-1992</t>
  </si>
  <si>
    <t>29212160528015ឋ</t>
  </si>
  <si>
    <t>សូ ហៀង</t>
  </si>
  <si>
    <t>06-04-1983</t>
  </si>
  <si>
    <t>ក្រុមដេរ二6-1</t>
  </si>
  <si>
    <t>28312160554221ញ</t>
  </si>
  <si>
    <t>ឯល ម៉ារី</t>
  </si>
  <si>
    <t>17-10-1986</t>
  </si>
  <si>
    <t>28612160551846ព</t>
  </si>
  <si>
    <t>ផុន សាវុន</t>
  </si>
  <si>
    <t>12-10-1992</t>
  </si>
  <si>
    <t>ក្រុមជៀរ二3</t>
  </si>
  <si>
    <t>29212160552674ន</t>
  </si>
  <si>
    <t>សំ ភិរម្យ</t>
  </si>
  <si>
    <t>04-09-1991</t>
  </si>
  <si>
    <t>ប្រធាន二5</t>
  </si>
  <si>
    <t>29112160554012ឆ</t>
  </si>
  <si>
    <t>លាស់ តីឡើ</t>
  </si>
  <si>
    <t>13-06-1989</t>
  </si>
  <si>
    <t>28912160550574ព</t>
  </si>
  <si>
    <t>ឡឹប ម៉ាយ៉ាន</t>
  </si>
  <si>
    <t>10-01-1986</t>
  </si>
  <si>
    <t>28612160550176ទ</t>
  </si>
  <si>
    <t>ម៉ាត់ ម៉ៃស្មាក់</t>
  </si>
  <si>
    <t>09-10-1990</t>
  </si>
  <si>
    <t>29012160551557ថ</t>
  </si>
  <si>
    <t>ទៀ ឡាម៉ះ</t>
  </si>
  <si>
    <t>10-01-1993</t>
  </si>
  <si>
    <t>ក្រុមដេរ一3-4</t>
  </si>
  <si>
    <t>29312160558663ម</t>
  </si>
  <si>
    <t>ម៉ាត់ តីអះ</t>
  </si>
  <si>
    <t>05-07-1985</t>
  </si>
  <si>
    <t>ក្រុមដេរ一3-2</t>
  </si>
  <si>
    <t>28511170971211ឍ</t>
  </si>
  <si>
    <t>ហឿន ចាន់ឌឿន</t>
  </si>
  <si>
    <t>14-01-1988</t>
  </si>
  <si>
    <t>តុកាត់二6</t>
  </si>
  <si>
    <t>28812160551207ត</t>
  </si>
  <si>
    <t>ស៊ឹម វណ្ណា</t>
  </si>
  <si>
    <t>17-01-1996</t>
  </si>
  <si>
    <t>29612160559199អ</t>
  </si>
  <si>
    <t>ហាំ អាអ៊ីសះ</t>
  </si>
  <si>
    <t>02-05-1990</t>
  </si>
  <si>
    <t>29012160533183ឋ</t>
  </si>
  <si>
    <t>មឿន យៀប</t>
  </si>
  <si>
    <t>15-05-1996</t>
  </si>
  <si>
    <t>29612160552942ផ</t>
  </si>
  <si>
    <t>ឯល អំាម៉ី</t>
  </si>
  <si>
    <t>17-01-1994</t>
  </si>
  <si>
    <t>29412160553294ប</t>
  </si>
  <si>
    <t>យឹម ឡាន់</t>
  </si>
  <si>
    <t>09-01-1991</t>
  </si>
  <si>
    <t>29112160558703ទ</t>
  </si>
  <si>
    <t>ផៃ ចាន់នោ</t>
  </si>
  <si>
    <t>16-02-1986</t>
  </si>
  <si>
    <t>ក្រុមដេរ一1-3</t>
  </si>
  <si>
    <t>28612160553567ម</t>
  </si>
  <si>
    <t>ហំ ចាន់ឌី</t>
  </si>
  <si>
    <t>11-01-1991</t>
  </si>
  <si>
    <t>29112160559783រ</t>
  </si>
  <si>
    <t>ណៃ ធឿន</t>
  </si>
  <si>
    <t>26-11-1988</t>
  </si>
  <si>
    <t>28812160558927ឡ</t>
  </si>
  <si>
    <t>លី មុំ</t>
  </si>
  <si>
    <t>10-04-1988</t>
  </si>
  <si>
    <t>28812160554609ម</t>
  </si>
  <si>
    <t>ផុន សុក</t>
  </si>
  <si>
    <t>05-05-1981</t>
  </si>
  <si>
    <t>ក្រុមជៀរ二2</t>
  </si>
  <si>
    <t>28112160557032ដ</t>
  </si>
  <si>
    <t>យុន សារ៉ាត់</t>
  </si>
  <si>
    <t>03-01-1996</t>
  </si>
  <si>
    <t>29612160558169វ</t>
  </si>
  <si>
    <t>ប៉ែន ចាន់ណា</t>
  </si>
  <si>
    <t>28612160551330ដ</t>
  </si>
  <si>
    <t>យូ ម៉ះ</t>
  </si>
  <si>
    <t>01-01-1984</t>
  </si>
  <si>
    <t>28412160553656ផ</t>
  </si>
  <si>
    <t>ញ៉េប រ៉េម</t>
  </si>
  <si>
    <t>16-10-1972</t>
  </si>
  <si>
    <t>27212160552769ព</t>
  </si>
  <si>
    <t>ម៉ូត តីយ៉ុម</t>
  </si>
  <si>
    <t>10-01-1994</t>
  </si>
  <si>
    <t>29412160551180ឌ</t>
  </si>
  <si>
    <t>សែម ស្រីណេន</t>
  </si>
  <si>
    <t>28-08-1975</t>
  </si>
  <si>
    <t>ក្រុមដេរ一2-2</t>
  </si>
  <si>
    <t>27512160553152ឌ</t>
  </si>
  <si>
    <t>អ៊ឹម ណេត</t>
  </si>
  <si>
    <t>07-05-1996</t>
  </si>
  <si>
    <t>29612160531255ត</t>
  </si>
  <si>
    <t>ជា ច័ន្ទណាត</t>
  </si>
  <si>
    <t>25-12-1986</t>
  </si>
  <si>
    <t>28612160557563ម</t>
  </si>
  <si>
    <t>ម៉ីន តីសះ</t>
  </si>
  <si>
    <t>30-09-1991</t>
  </si>
  <si>
    <t>29112160550440ជ</t>
  </si>
  <si>
    <t>ជុ អៃកះ</t>
  </si>
  <si>
    <t>តុកាត់一3</t>
  </si>
  <si>
    <t>28112160553798យ</t>
  </si>
  <si>
    <t>ជឿង ពុទ្ធាវី</t>
  </si>
  <si>
    <t>04-09-1981</t>
  </si>
  <si>
    <t>28112160534926ទ</t>
  </si>
  <si>
    <t>យ៉ឹម រ៉ុន</t>
  </si>
  <si>
    <t>08-01-1982</t>
  </si>
  <si>
    <t>28212160532876ប</t>
  </si>
  <si>
    <t>សុត ណឹត</t>
  </si>
  <si>
    <t>28-10-1979</t>
  </si>
  <si>
    <t>27912160551279ម</t>
  </si>
  <si>
    <t>ចាន់ សុភាព</t>
  </si>
  <si>
    <t>13-08-1981</t>
  </si>
  <si>
    <t>28103170642660ឍ</t>
  </si>
  <si>
    <t>ទុយ សុខគា</t>
  </si>
  <si>
    <t>19-07-1988</t>
  </si>
  <si>
    <t>28812160557665ស</t>
  </si>
  <si>
    <t>យ៉ែម ភឿន</t>
  </si>
  <si>
    <t>10-11-1978</t>
  </si>
  <si>
    <t>27812160552436ន</t>
  </si>
  <si>
    <t>ម៉ាត់ សុភ័ណ្ឌ</t>
  </si>
  <si>
    <t>27-06-1985</t>
  </si>
  <si>
    <t>28512160533825ធ</t>
  </si>
  <si>
    <t>ជា ផា</t>
  </si>
  <si>
    <t>12-04-1994</t>
  </si>
  <si>
    <t>29412160554493ព</t>
  </si>
  <si>
    <t>សុះ លីម៉ា</t>
  </si>
  <si>
    <t>14-03-1990</t>
  </si>
  <si>
    <t>29012160531215ច</t>
  </si>
  <si>
    <t>ក្រីម ទើ</t>
  </si>
  <si>
    <t>18-03-1992</t>
  </si>
  <si>
    <t>ក្រុមដេរ二5-1</t>
  </si>
  <si>
    <t>29212160553543ត</t>
  </si>
  <si>
    <t>តូច ច្រេន</t>
  </si>
  <si>
    <t>02-03-1982</t>
  </si>
  <si>
    <t>28212160533354ឌ</t>
  </si>
  <si>
    <t>យាប់ តឿ</t>
  </si>
  <si>
    <t>27-10-1971</t>
  </si>
  <si>
    <t>27112160557255ថ</t>
  </si>
  <si>
    <t>ទុំ ទន</t>
  </si>
  <si>
    <t>01-03-1984</t>
  </si>
  <si>
    <t>28412160551370ឌ</t>
  </si>
  <si>
    <t>យន យ៉ិន</t>
  </si>
  <si>
    <t>01-05-1992</t>
  </si>
  <si>
    <t>29212160557040ឋ</t>
  </si>
  <si>
    <t>លី អៃសះ</t>
  </si>
  <si>
    <t>15-04-1990</t>
  </si>
  <si>
    <t>29012160552665ទ</t>
  </si>
  <si>
    <t>យ៉ែម យឿន</t>
  </si>
  <si>
    <t>26-11-1979</t>
  </si>
  <si>
    <t>27912160553392ព</t>
  </si>
  <si>
    <t>អឿន សុខហ័ង</t>
  </si>
  <si>
    <t>28-02-1996</t>
  </si>
  <si>
    <t>ក្រុមដេរ一1-5</t>
  </si>
  <si>
    <t>29612160553464ផ</t>
  </si>
  <si>
    <t>ផង់ ស៊ីម</t>
  </si>
  <si>
    <t>15-05-1981</t>
  </si>
  <si>
    <t>28112160552837ធ</t>
  </si>
  <si>
    <t>ឯម ចន្ទី</t>
  </si>
  <si>
    <t>13-05-1986</t>
  </si>
  <si>
    <t>28612160556494រ</t>
  </si>
  <si>
    <t>ម៉ៅ លៀប</t>
  </si>
  <si>
    <t>19-06-1986</t>
  </si>
  <si>
    <t>28612160533566ផ</t>
  </si>
  <si>
    <t>ដាំ ផេន</t>
  </si>
  <si>
    <t>08-09-1979</t>
  </si>
  <si>
    <t>ក្រុមដេរ一2-1</t>
  </si>
  <si>
    <t>27912160553948ស</t>
  </si>
  <si>
    <t>សួន សារិទ្ធ</t>
  </si>
  <si>
    <t>27-03-1982</t>
  </si>
  <si>
    <t>ខ្សែទឹកហូរ一2</t>
  </si>
  <si>
    <t>28212160552672ថ</t>
  </si>
  <si>
    <t>ហឿង សុធា</t>
  </si>
  <si>
    <t>12-04-1993</t>
  </si>
  <si>
    <t>29312160552869រ</t>
  </si>
  <si>
    <t>លី សាណះ</t>
  </si>
  <si>
    <t>10-01-1992</t>
  </si>
  <si>
    <t>29212160559801ធ</t>
  </si>
  <si>
    <t>កង សាវុន</t>
  </si>
  <si>
    <t>19-07-1977</t>
  </si>
  <si>
    <t>27712160551623ត</t>
  </si>
  <si>
    <t>លាង សារ៉ាត់</t>
  </si>
  <si>
    <t>08-08-1991</t>
  </si>
  <si>
    <t>29112160558264ន</t>
  </si>
  <si>
    <t>ម៉ម ផល្លី</t>
  </si>
  <si>
    <t>15-03-1980</t>
  </si>
  <si>
    <t>28012160557562ទ</t>
  </si>
  <si>
    <t>ជូ យេត</t>
  </si>
  <si>
    <t>06-01-1959</t>
  </si>
  <si>
    <t>អនាម័យ</t>
  </si>
  <si>
    <t>25912160535577យ</t>
  </si>
  <si>
    <t>ម៉ាន ស៊ះ</t>
  </si>
  <si>
    <t>15-08-1993</t>
  </si>
  <si>
    <t>29312160550971ធ</t>
  </si>
  <si>
    <t>លី តីសះ</t>
  </si>
  <si>
    <t>15-07-1980</t>
  </si>
  <si>
    <t>28012160551704ញ</t>
  </si>
  <si>
    <t>ផង់ ស្រស់</t>
  </si>
  <si>
    <t>17-08-1982</t>
  </si>
  <si>
    <t>28212160552922ណ</t>
  </si>
  <si>
    <t>ឡឹក គន្ធី</t>
  </si>
  <si>
    <t>12-03-1982</t>
  </si>
  <si>
    <t>28212160553269ន</t>
  </si>
  <si>
    <t>សុះ ឡាយ</t>
  </si>
  <si>
    <t>09-05-1982</t>
  </si>
  <si>
    <t>28212160552819ន</t>
  </si>
  <si>
    <t>កៃ ម៉ៃនះ</t>
  </si>
  <si>
    <t>18-06-1994</t>
  </si>
  <si>
    <t>29412160532831ណ</t>
  </si>
  <si>
    <t>វ៉ន ចាន់ថា</t>
  </si>
  <si>
    <t>09-10-1988</t>
  </si>
  <si>
    <t>ផ្នែកគំរូ</t>
  </si>
  <si>
    <t>28812160554533ប</t>
  </si>
  <si>
    <t>ឯល សំ</t>
  </si>
  <si>
    <t>15-01-1993</t>
  </si>
  <si>
    <t>ក្រុមដេរ二6-3</t>
  </si>
  <si>
    <t>29312160553368ផ</t>
  </si>
  <si>
    <t>ម៉ើ សំ</t>
  </si>
  <si>
    <t>14-02-1986</t>
  </si>
  <si>
    <t>28612160551104ញ</t>
  </si>
  <si>
    <t>ម៉ាត់ ហាលីម៉ាស់</t>
  </si>
  <si>
    <t>01-06-1979</t>
  </si>
  <si>
    <t>27912160552876វ</t>
  </si>
  <si>
    <t>ហេង សុគន្ធា</t>
  </si>
  <si>
    <t>29-11-1992</t>
  </si>
  <si>
    <t>29212160551768ព</t>
  </si>
  <si>
    <t>វៃ ឆវី</t>
  </si>
  <si>
    <t>16-02-1990</t>
  </si>
  <si>
    <t>29012160556658ភ</t>
  </si>
  <si>
    <t>ប៉ូ គឿន</t>
  </si>
  <si>
    <t>24-04-1991</t>
  </si>
  <si>
    <t>29112160554098ប</t>
  </si>
  <si>
    <t>គ្រុយ សារិន</t>
  </si>
  <si>
    <t>10-11-1992</t>
  </si>
  <si>
    <t>29212160535268ន</t>
  </si>
  <si>
    <t>ហ៊ីម រ៉កី</t>
  </si>
  <si>
    <t>05-09-1990</t>
  </si>
  <si>
    <t>29012160531509ឋ</t>
  </si>
  <si>
    <t>ប៊ុត ម៉ារ៉េត</t>
  </si>
  <si>
    <t>07-04-1987</t>
  </si>
  <si>
    <t>ក្រុមប៉ូវ1</t>
  </si>
  <si>
    <t>28712160523077ធ</t>
  </si>
  <si>
    <t>សាន់ រីតា</t>
  </si>
  <si>
    <t>06-03-1999</t>
  </si>
  <si>
    <t>29907170820998ច</t>
  </si>
  <si>
    <t>ដួង សុផល</t>
  </si>
  <si>
    <t>08-08-1994</t>
  </si>
  <si>
    <t>29412160553451ត</t>
  </si>
  <si>
    <t>ប៉ុល ពៅ</t>
  </si>
  <si>
    <t>22-01-1984</t>
  </si>
  <si>
    <t>28412160551776ព</t>
  </si>
  <si>
    <t>សា អៃទះ</t>
  </si>
  <si>
    <t>01-06-1995</t>
  </si>
  <si>
    <t>29512160526285ផ</t>
  </si>
  <si>
    <t>ប៉ែន ចាន់វណ្ណា</t>
  </si>
  <si>
    <t>13-10-1980</t>
  </si>
  <si>
    <t>ខ្សែទឹកហូរ一5</t>
  </si>
  <si>
    <t>28012160557967រ</t>
  </si>
  <si>
    <t>ហ៊ីម ម៉ារីយំ</t>
  </si>
  <si>
    <t>15-07-1996</t>
  </si>
  <si>
    <t>ផលិតកម្មធំ</t>
  </si>
  <si>
    <t>29612160532546ន</t>
  </si>
  <si>
    <t>ចន ជាង</t>
  </si>
  <si>
    <t>04-04-1980</t>
  </si>
  <si>
    <t>28012160531370ឆ</t>
  </si>
  <si>
    <t>ហ៊ុយ ណេត</t>
  </si>
  <si>
    <t>09-09-1990</t>
  </si>
  <si>
    <t>29012160551476ថ</t>
  </si>
  <si>
    <t>ឱ សាយយ័ន្ដ</t>
  </si>
  <si>
    <t>10-05-1989</t>
  </si>
  <si>
    <t>28912160553561ផ</t>
  </si>
  <si>
    <t>ហ៊ន សុខចាន់</t>
  </si>
  <si>
    <t>ក្រុមជៀរ一1</t>
  </si>
  <si>
    <t>29112160553814ត</t>
  </si>
  <si>
    <t>ពុំ អៀន</t>
  </si>
  <si>
    <t>13-08-1998</t>
  </si>
  <si>
    <t>29812160551158ផ</t>
  </si>
  <si>
    <t>ទុំ សុកចាន់</t>
  </si>
  <si>
    <t>15-10-1987</t>
  </si>
  <si>
    <t>28712160553274ប</t>
  </si>
  <si>
    <t>លាស់ ម៉ៃសំ</t>
  </si>
  <si>
    <t>03-05-1991</t>
  </si>
  <si>
    <t>29112160533146ឋ</t>
  </si>
  <si>
    <t>ជេត ក្រង</t>
  </si>
  <si>
    <t>07-07-1992</t>
  </si>
  <si>
    <t>29212160553999ហ</t>
  </si>
  <si>
    <t>អ៊ឹម ពិសី</t>
  </si>
  <si>
    <t>15-11-1988</t>
  </si>
  <si>
    <t>28812160553438ភ</t>
  </si>
  <si>
    <t>ឡៃ ធីតា</t>
  </si>
  <si>
    <t>26-04-1984</t>
  </si>
  <si>
    <t>28412160553606ថ</t>
  </si>
  <si>
    <t>ហែម ស្រីមុំ</t>
  </si>
  <si>
    <t>14-04-1990</t>
  </si>
  <si>
    <t>29012160530723ឈ</t>
  </si>
  <si>
    <t>អូន សាឌឿន</t>
  </si>
  <si>
    <t>17-12-1988</t>
  </si>
  <si>
    <t>28812160553774រ</t>
  </si>
  <si>
    <t>ហ៊ុំ​ សុបុល</t>
  </si>
  <si>
    <t>18-01-1983</t>
  </si>
  <si>
    <t>28312160552740ឍ</t>
  </si>
  <si>
    <t>សាន ស្រីអូន</t>
  </si>
  <si>
    <t>09-05-1990</t>
  </si>
  <si>
    <t>29012160558459ម</t>
  </si>
  <si>
    <t>ពុំ សុខគា</t>
  </si>
  <si>
    <t>19-02-1993</t>
  </si>
  <si>
    <t>29302191991252ព</t>
  </si>
  <si>
    <t>ម៉ី រី</t>
  </si>
  <si>
    <t>24-10-1994</t>
  </si>
  <si>
    <t>29412160551130ជ</t>
  </si>
  <si>
    <t>យៀន ថុល</t>
  </si>
  <si>
    <t>01-01-1990</t>
  </si>
  <si>
    <t>29012160554134ដ</t>
  </si>
  <si>
    <t>ហ៊ីម មឹស</t>
  </si>
  <si>
    <t>19-03-1991</t>
  </si>
  <si>
    <t>29112160557795ល</t>
  </si>
  <si>
    <t>ឃិន ណាក់</t>
  </si>
  <si>
    <t>28312160551687ព</t>
  </si>
  <si>
    <t>យ៉ឺន ចន្រ្តា</t>
  </si>
  <si>
    <t>08-04-1992</t>
  </si>
  <si>
    <t>29212160551375ថ</t>
  </si>
  <si>
    <t>សំ​ ហឿន</t>
  </si>
  <si>
    <t>07-06-1993</t>
  </si>
  <si>
    <t>29309160328462ព</t>
  </si>
  <si>
    <t>សឹម​ ភ័ស</t>
  </si>
  <si>
    <t>15-01-1992</t>
  </si>
  <si>
    <t>ប្រធាន二3</t>
  </si>
  <si>
    <t>29212160530742ឋ</t>
  </si>
  <si>
    <t>កើត លីន</t>
  </si>
  <si>
    <t>10-08-1988</t>
  </si>
  <si>
    <t>28812160553387រ</t>
  </si>
  <si>
    <t>ហឿន សុខ</t>
  </si>
  <si>
    <t>05-06-1995</t>
  </si>
  <si>
    <t>29503170642825ផ</t>
  </si>
  <si>
    <t>សូត្រ ម៉ិញ</t>
  </si>
  <si>
    <t>01-05-1986</t>
  </si>
  <si>
    <t>28612160552682ផ</t>
  </si>
  <si>
    <t>ផ្លូ លីដា</t>
  </si>
  <si>
    <t>12-02-1987</t>
  </si>
  <si>
    <t>28712160559648ឡ</t>
  </si>
  <si>
    <t>សាន់ រ៉ភីអះ</t>
  </si>
  <si>
    <t>01-01-1997</t>
  </si>
  <si>
    <t>29712160534176ផ</t>
  </si>
  <si>
    <t>សឿង ចិន</t>
  </si>
  <si>
    <t>18-06-1987</t>
  </si>
  <si>
    <t>28712160554051ណ</t>
  </si>
  <si>
    <t>សេង កែវ</t>
  </si>
  <si>
    <t>15-03-1993</t>
  </si>
  <si>
    <t>29312160530257ឍ</t>
  </si>
  <si>
    <t>វ៉ាន់ ផល្លី</t>
  </si>
  <si>
    <t>16-06-1987</t>
  </si>
  <si>
    <t>28712160556636យ</t>
  </si>
  <si>
    <t>ឈឿ ណារី</t>
  </si>
  <si>
    <t>08-04-1984</t>
  </si>
  <si>
    <t>28412160553689ល</t>
  </si>
  <si>
    <t>ម៉ាន លីហង្ស</t>
  </si>
  <si>
    <t>18-07-1993</t>
  </si>
  <si>
    <t>29312160551635ថ</t>
  </si>
  <si>
    <t>យន់មហាំម៉ាត់ ម៉ៃសំ</t>
  </si>
  <si>
    <t>ប្រធាន一1</t>
  </si>
  <si>
    <t>28512160534151ឋ</t>
  </si>
  <si>
    <t>ប៉ិច ភក្ដី</t>
  </si>
  <si>
    <t>22-02-1991</t>
  </si>
  <si>
    <t>29103170642994ម</t>
  </si>
  <si>
    <t>នង ណា</t>
  </si>
  <si>
    <t>22-11-1983</t>
  </si>
  <si>
    <t>28312160559750ផ</t>
  </si>
  <si>
    <t>សេន ជះ</t>
  </si>
  <si>
    <t>18-01-1982</t>
  </si>
  <si>
    <t>28212160554304ដ</t>
  </si>
  <si>
    <t>ម៉ាត់ សំ</t>
  </si>
  <si>
    <t>12-01-1994</t>
  </si>
  <si>
    <t>29412160551652ថ</t>
  </si>
  <si>
    <t>ម៉ៅ ស្រី</t>
  </si>
  <si>
    <t>13-02-1994</t>
  </si>
  <si>
    <t>29412160554168ផ</t>
  </si>
  <si>
    <t>ផល ឌី</t>
  </si>
  <si>
    <t>15-12-1982</t>
  </si>
  <si>
    <t>28212160551862ថ</t>
  </si>
  <si>
    <t>កាន់ ស្រីថា</t>
  </si>
  <si>
    <t>24-04-1982</t>
  </si>
  <si>
    <t>28212160526480ណ</t>
  </si>
  <si>
    <t>ជុំ សុវន្នី</t>
  </si>
  <si>
    <t>18-08-1982</t>
  </si>
  <si>
    <t>28212160552777ព</t>
  </si>
  <si>
    <t>ឡុង កូឡាប</t>
  </si>
  <si>
    <t>20-03-1989</t>
  </si>
  <si>
    <t>28912160557346រ</t>
  </si>
  <si>
    <t>សា ម៉ៃយ៉ុម</t>
  </si>
  <si>
    <t>03-09-1986</t>
  </si>
  <si>
    <t>28612160553418ន</t>
  </si>
  <si>
    <t>ម៉ៅ ស្រីតូច</t>
  </si>
  <si>
    <t>03-03-1992</t>
  </si>
  <si>
    <t>29212160551337ណ</t>
  </si>
  <si>
    <t>ជា ចិន្ដា</t>
  </si>
  <si>
    <t>10-12-1991</t>
  </si>
  <si>
    <t>29112160553364ត</t>
  </si>
  <si>
    <t>កឹង ឡាញ់</t>
  </si>
  <si>
    <t>05-08-1984</t>
  </si>
  <si>
    <t>28412160530485ថ</t>
  </si>
  <si>
    <t>សេន អាំមីណាស់</t>
  </si>
  <si>
    <t>24-01-1994</t>
  </si>
  <si>
    <t>29412160558700ទ</t>
  </si>
  <si>
    <t>ក្រីម ភះ</t>
  </si>
  <si>
    <t>17-07-1981</t>
  </si>
  <si>
    <t>28112160557634ធ</t>
  </si>
  <si>
    <t>ជិត យ៉េត</t>
  </si>
  <si>
    <t>10-12-1988</t>
  </si>
  <si>
    <t>ក្រុមដេរ一3-​5</t>
  </si>
  <si>
    <t>28812160533850ន</t>
  </si>
  <si>
    <t>អ៊ុំ សុខនី</t>
  </si>
  <si>
    <t>13-09-1985</t>
  </si>
  <si>
    <t>28512160555974ល</t>
  </si>
  <si>
    <t>សុក ផាន់ណា</t>
  </si>
  <si>
    <t>13-06-1986</t>
  </si>
  <si>
    <t>28612160556617ភ</t>
  </si>
  <si>
    <t>ផេង ពេជ្រ</t>
  </si>
  <si>
    <t>07-06-1992</t>
  </si>
  <si>
    <t>29212160557648យ</t>
  </si>
  <si>
    <t>សូម គីយ៉ះ</t>
  </si>
  <si>
    <t>19-03-1983</t>
  </si>
  <si>
    <t>28312160552452ឍ</t>
  </si>
  <si>
    <t>អ៊ឹម ចាន់សឿន</t>
  </si>
  <si>
    <t>28612160557083ផ</t>
  </si>
  <si>
    <t>អ៊ុម សុខលីម</t>
  </si>
  <si>
    <t>25-07-1985</t>
  </si>
  <si>
    <t>28512160531067ណ</t>
  </si>
  <si>
    <t>កុល ស្រីនឿន</t>
  </si>
  <si>
    <t>12-03-1995</t>
  </si>
  <si>
    <t>29512160554035ត</t>
  </si>
  <si>
    <t>កើ សារ៉ាត់</t>
  </si>
  <si>
    <t>29-09-1992</t>
  </si>
  <si>
    <t>29212160526884ភ</t>
  </si>
  <si>
    <t>សុះ ទីម៉្នះ</t>
  </si>
  <si>
    <t>10-10-1989</t>
  </si>
  <si>
    <t>28912160558915ស</t>
  </si>
  <si>
    <t>សូត្រ សុខុម</t>
  </si>
  <si>
    <t>02-03-1994</t>
  </si>
  <si>
    <t>29412160551761ទ</t>
  </si>
  <si>
    <t>យូ ស៊ីយ៉ះ</t>
  </si>
  <si>
    <t>28612160558534ភ</t>
  </si>
  <si>
    <t>វ៉ិក សារ៉ន</t>
  </si>
  <si>
    <t>07-08-1976</t>
  </si>
  <si>
    <t>27612160551316ឍ</t>
  </si>
  <si>
    <t>ម៉ៅ មុំ</t>
  </si>
  <si>
    <t>29312160556960ព</t>
  </si>
  <si>
    <t>វន វឿន</t>
  </si>
  <si>
    <t>18-02-1993</t>
  </si>
  <si>
    <t>29312160558693ល</t>
  </si>
  <si>
    <t>ចន​ ស៊ីណា</t>
  </si>
  <si>
    <t>05-10-1985</t>
  </si>
  <si>
    <t>28512160552028ណ</t>
  </si>
  <si>
    <t>សុះ នះ</t>
  </si>
  <si>
    <t>04-03-1981</t>
  </si>
  <si>
    <t>28112160557444ទ</t>
  </si>
  <si>
    <t>កឹម បាន</t>
  </si>
  <si>
    <t>01-02-1974</t>
  </si>
  <si>
    <t>27412160550245ឋ</t>
  </si>
  <si>
    <t>ហ៊ីម ម៉ារី</t>
  </si>
  <si>
    <t>06-03-1986</t>
  </si>
  <si>
    <t>28612160532927ផ</t>
  </si>
  <si>
    <t>យ៉ែម កុសល់</t>
  </si>
  <si>
    <t>19-10-1980</t>
  </si>
  <si>
    <t>ក្រុមដេរ二2-1</t>
  </si>
  <si>
    <t>28012160555225ឋ</t>
  </si>
  <si>
    <t>សុះ រមលី</t>
  </si>
  <si>
    <t>01-04-1993</t>
  </si>
  <si>
    <t>ជាងម៉ាស៊ីន1</t>
  </si>
  <si>
    <t>19312160530381ដ</t>
  </si>
  <si>
    <t>យូ រ៉ស់ម៉ះ</t>
  </si>
  <si>
    <t>01-02-1993</t>
  </si>
  <si>
    <t>ក្រុមជំនួយ二6</t>
  </si>
  <si>
    <t>29312160551691ធ</t>
  </si>
  <si>
    <t>សុះ សុភ័ក្រ</t>
  </si>
  <si>
    <t>27-06-1992</t>
  </si>
  <si>
    <t>29212160553446ទ</t>
  </si>
  <si>
    <t>ជឹម សៀងអេង</t>
  </si>
  <si>
    <t>08-02-1994</t>
  </si>
  <si>
    <t>29412160553425ថ</t>
  </si>
  <si>
    <t>ឯល ខទីជះ</t>
  </si>
  <si>
    <t>12-04-1992</t>
  </si>
  <si>
    <t>ឃ្លាំងលាយកាវ 2</t>
  </si>
  <si>
    <t>29212160550699ម</t>
  </si>
  <si>
    <t>ឯល អ៊ីស្មាក់</t>
  </si>
  <si>
    <t>17-07-1985</t>
  </si>
  <si>
    <t>រដ្ឋបាល</t>
  </si>
  <si>
    <t>28512160553789ស</t>
  </si>
  <si>
    <t>ឌុល ចាន់ណា</t>
  </si>
  <si>
    <t>17-02-1993</t>
  </si>
  <si>
    <t>ប្រធានឃ្លាំង</t>
  </si>
  <si>
    <t>29312160553700ឋ</t>
  </si>
  <si>
    <t>លី សារុន</t>
  </si>
  <si>
    <t>06-07-1958</t>
  </si>
  <si>
    <t>15812160550895ភ</t>
  </si>
  <si>
    <t>កើ រ៉វីយ៉ះ</t>
  </si>
  <si>
    <t>09-10-1995</t>
  </si>
  <si>
    <t>តុកាត់一2</t>
  </si>
  <si>
    <t>29512160553217ថ</t>
  </si>
  <si>
    <t>ជា វណ្ណី</t>
  </si>
  <si>
    <t>11-04-1986</t>
  </si>
  <si>
    <t>28612160535222ឌ</t>
  </si>
  <si>
    <t>អ៊ី សំឡី</t>
  </si>
  <si>
    <t>28-05-1991</t>
  </si>
  <si>
    <t>29112160558080ត</t>
  </si>
  <si>
    <t>សេត សារ៉ស់</t>
  </si>
  <si>
    <t>05-08-1987</t>
  </si>
  <si>
    <t>28712160557109ផ</t>
  </si>
  <si>
    <t>ធុន ភាព</t>
  </si>
  <si>
    <t>26-05-1992</t>
  </si>
  <si>
    <t>តុកាត់一1</t>
  </si>
  <si>
    <t>29212160558293ព</t>
  </si>
  <si>
    <t>នេត្រ សុភ័ក្រ</t>
  </si>
  <si>
    <t>05-04-1994</t>
  </si>
  <si>
    <t>29412160551775ព</t>
  </si>
  <si>
    <t>ម៉ៃ ស្រីសំ</t>
  </si>
  <si>
    <t>22-04-1995</t>
  </si>
  <si>
    <t>29512160553862ព</t>
  </si>
  <si>
    <t>បូ វិបុល</t>
  </si>
  <si>
    <t>20-05-1991</t>
  </si>
  <si>
    <t>19112160552659ប</t>
  </si>
  <si>
    <t>កៃ ស៊ុលម៉ា</t>
  </si>
  <si>
    <t>19-08-1992</t>
  </si>
  <si>
    <t>29212160551729ន</t>
  </si>
  <si>
    <t>សំ ណាវី</t>
  </si>
  <si>
    <t>10-03-1994</t>
  </si>
  <si>
    <t>29412160554228ធ</t>
  </si>
  <si>
    <t>សុះ រ៉ពីយ៉ះ</t>
  </si>
  <si>
    <t>04-02-1983</t>
  </si>
  <si>
    <t>28312160557553ប</t>
  </si>
  <si>
    <t>ម៉ី សម្ភស្ស</t>
  </si>
  <si>
    <t>17-01-1992</t>
  </si>
  <si>
    <t>29212160534196ធ</t>
  </si>
  <si>
    <t>ងួន នី</t>
  </si>
  <si>
    <t>12-11-1990</t>
  </si>
  <si>
    <t>29012160553631ឋ</t>
  </si>
  <si>
    <t>រិទ្ធ លីនដា</t>
  </si>
  <si>
    <t>05-02-1988</t>
  </si>
  <si>
    <t>28812160556322ធ</t>
  </si>
  <si>
    <t>ឃុន ចាន់សម្បត្តិ</t>
  </si>
  <si>
    <t>10-01-1987</t>
  </si>
  <si>
    <t>28712160533162ណ</t>
  </si>
  <si>
    <t>ណុច ដានី</t>
  </si>
  <si>
    <t>11-04-1991</t>
  </si>
  <si>
    <t>29112160553825ទ</t>
  </si>
  <si>
    <t>អឹម នាង</t>
  </si>
  <si>
    <t>18-02-1984</t>
  </si>
  <si>
    <t>គាស់ឡាំង1</t>
  </si>
  <si>
    <t>28412160550303ជ</t>
  </si>
  <si>
    <t>អ៊ឹម ចន្តាវី</t>
  </si>
  <si>
    <t>23-09-1986</t>
  </si>
  <si>
    <t>28612160558496ហ</t>
  </si>
  <si>
    <t>ស៊ុក យ៉េត</t>
  </si>
  <si>
    <t>17-10-1984</t>
  </si>
  <si>
    <t>28412160558963ល</t>
  </si>
  <si>
    <t>ប៉ាត ចាន់</t>
  </si>
  <si>
    <t>03-08-1980</t>
  </si>
  <si>
    <t>28012160532844ឍ</t>
  </si>
  <si>
    <t>គឹម ណា</t>
  </si>
  <si>
    <t>10-01-1980</t>
  </si>
  <si>
    <t>28012160530497ត</t>
  </si>
  <si>
    <t>ខុន សុខ</t>
  </si>
  <si>
    <t>10-10-1988</t>
  </si>
  <si>
    <t>28812160556807រ</t>
  </si>
  <si>
    <t>ឆិល ចន្ធូ</t>
  </si>
  <si>
    <t>13-03-1994</t>
  </si>
  <si>
    <t>29412160552761ធ</t>
  </si>
  <si>
    <t>ពៅ រ៉ី</t>
  </si>
  <si>
    <t>07-10-1970</t>
  </si>
  <si>
    <t>27012160535494ថ</t>
  </si>
  <si>
    <t>ទាំ តីម៉ះ</t>
  </si>
  <si>
    <t>19-09-1984</t>
  </si>
  <si>
    <t>28412160552018ឌ</t>
  </si>
  <si>
    <t>ឌៀន រៀ</t>
  </si>
  <si>
    <t>29312160552878រ</t>
  </si>
  <si>
    <t>ធី ថារី</t>
  </si>
  <si>
    <t>21-11-1992</t>
  </si>
  <si>
    <t>29212160553405ឌ</t>
  </si>
  <si>
    <t>រិត ស្រីពៅ</t>
  </si>
  <si>
    <t>29412160551782ប</t>
  </si>
  <si>
    <t>ប៉ាល់ ផន</t>
  </si>
  <si>
    <t>14-05-1984</t>
  </si>
  <si>
    <t>28412160553758ម</t>
  </si>
  <si>
    <t>សេន សៃណុប</t>
  </si>
  <si>
    <t>22-02-1989</t>
  </si>
  <si>
    <t>28912160553787ឡ</t>
  </si>
  <si>
    <t>ពុំ ផល្លី</t>
  </si>
  <si>
    <t>10-10-1979</t>
  </si>
  <si>
    <t>27912160553744ភ</t>
  </si>
  <si>
    <t>ហួត សុផុន</t>
  </si>
  <si>
    <t>06-09-1982</t>
  </si>
  <si>
    <t>28212160552556ទ</t>
  </si>
  <si>
    <t>ជុំ ណេត</t>
  </si>
  <si>
    <t>12-09-1988</t>
  </si>
  <si>
    <t>ក្រុមជំនួយ一1</t>
  </si>
  <si>
    <t>28812160524044ណ</t>
  </si>
  <si>
    <t>ឌៀន រ៉ា</t>
  </si>
  <si>
    <t>07-08-1991</t>
  </si>
  <si>
    <t>29112160559860ព</t>
  </si>
  <si>
    <t>ផេង សារីម</t>
  </si>
  <si>
    <t>20-08-1983</t>
  </si>
  <si>
    <t>28312160553238ថ</t>
  </si>
  <si>
    <t>ម៉ាត់ ទីរៀម</t>
  </si>
  <si>
    <t>05-10-1986</t>
  </si>
  <si>
    <t>28612160551677ម</t>
  </si>
  <si>
    <t>វ៉ា សុធឿន</t>
  </si>
  <si>
    <t>01-01-1985</t>
  </si>
  <si>
    <t>28512160559030ណ</t>
  </si>
  <si>
    <t>ឈឺន ស្រីតូច</t>
  </si>
  <si>
    <t>13-07-1990</t>
  </si>
  <si>
    <t>29012160531985ន</t>
  </si>
  <si>
    <t>ជូ ថន</t>
  </si>
  <si>
    <t>10-10-1982</t>
  </si>
  <si>
    <t>28212160556860ន</t>
  </si>
  <si>
    <t>សូម រ៉ពីអះ</t>
  </si>
  <si>
    <t>02-12-1983</t>
  </si>
  <si>
    <t>28312160558494យ</t>
  </si>
  <si>
    <t>សៀន សៀ</t>
  </si>
  <si>
    <t>19-08-1983</t>
  </si>
  <si>
    <t>28312160551708ថ</t>
  </si>
  <si>
    <t>ហ៊ុំ យត</t>
  </si>
  <si>
    <t>18-07-1973</t>
  </si>
  <si>
    <t>27312160551621ញ</t>
  </si>
  <si>
    <t>ផន សុខលីស</t>
  </si>
  <si>
    <t>07-05-1989</t>
  </si>
  <si>
    <t>28907160172762យ</t>
  </si>
  <si>
    <t>អុល ភា</t>
  </si>
  <si>
    <t>06-11-1992</t>
  </si>
  <si>
    <t>29212160553551ណ</t>
  </si>
  <si>
    <t>រ៉ូន សូម</t>
  </si>
  <si>
    <t>28712160557721ផ</t>
  </si>
  <si>
    <t>សុខ សុភ័ណ</t>
  </si>
  <si>
    <t>28212160553871ធ</t>
  </si>
  <si>
    <t>សុះ តី</t>
  </si>
  <si>
    <t>29012160530322ឃ</t>
  </si>
  <si>
    <t>ហួត ចាន់ឌី</t>
  </si>
  <si>
    <t>14-10-1991</t>
  </si>
  <si>
    <t>29112160553277ធ</t>
  </si>
  <si>
    <t>លី ម៉ារី</t>
  </si>
  <si>
    <t>20-04-1996</t>
  </si>
  <si>
    <t>29612160553810ថ</t>
  </si>
  <si>
    <t>វ៉ុន សារ៉េត</t>
  </si>
  <si>
    <t>13-05-1990</t>
  </si>
  <si>
    <t>29012160551921ឋ</t>
  </si>
  <si>
    <t>ម៉ាន តីម៉ះ</t>
  </si>
  <si>
    <t>07-07-1993</t>
  </si>
  <si>
    <t>29312160532688ភ</t>
  </si>
  <si>
    <t>ឡូញ យឿន</t>
  </si>
  <si>
    <t>07-04-1988</t>
  </si>
  <si>
    <t>28812160551721ថ</t>
  </si>
  <si>
    <t>ព្រីង សាម៉ុន</t>
  </si>
  <si>
    <t>20-02-1985</t>
  </si>
  <si>
    <t>28512160557719រ</t>
  </si>
  <si>
    <t>ឆែម សារី</t>
  </si>
  <si>
    <t>13-11-1981</t>
  </si>
  <si>
    <t>28112160551487ធ</t>
  </si>
  <si>
    <t>ចាន់ ធារី</t>
  </si>
  <si>
    <t>17-01-1987</t>
  </si>
  <si>
    <t>28712160553713ធ</t>
  </si>
  <si>
    <t>សា សាលីខ</t>
  </si>
  <si>
    <t>17-01-1990</t>
  </si>
  <si>
    <t>29012160557650ថ</t>
  </si>
  <si>
    <t>រ៉ូន ពីភ័ស្ត</t>
  </si>
  <si>
    <t>28-03-1983</t>
  </si>
  <si>
    <t>28312160555836ព</t>
  </si>
  <si>
    <t>ហ៊ីម នះ</t>
  </si>
  <si>
    <t>29212160551779ម</t>
  </si>
  <si>
    <t>ណម សុឃីម</t>
  </si>
  <si>
    <t>07-03-1992</t>
  </si>
  <si>
    <t>29212160531824ឍ</t>
  </si>
  <si>
    <t>ហំ ពិសី</t>
  </si>
  <si>
    <t>15-01-1987</t>
  </si>
  <si>
    <t>28712160532093ថ</t>
  </si>
  <si>
    <t>ឌឹម អូង</t>
  </si>
  <si>
    <t>04-05-1980</t>
  </si>
  <si>
    <t>28012160553108ញ</t>
  </si>
  <si>
    <t>កៅ ម៉ៃយុំ</t>
  </si>
  <si>
    <t>10-10-1985</t>
  </si>
  <si>
    <t>28512160531270ដ</t>
  </si>
  <si>
    <t>ទំា ស៊ីណុប</t>
  </si>
  <si>
    <t>14-12-1989</t>
  </si>
  <si>
    <t>28912160553380ប</t>
  </si>
  <si>
    <t>កង ស្រីនី</t>
  </si>
  <si>
    <t>08-12-1991</t>
  </si>
  <si>
    <t>29112160551612ញ</t>
  </si>
  <si>
    <t>មុត ពៅ</t>
  </si>
  <si>
    <t>05-02-1993</t>
  </si>
  <si>
    <t>29312160530602ជ</t>
  </si>
  <si>
    <t>អ៊ុន សុខារីម</t>
  </si>
  <si>
    <t>05-10-1989</t>
  </si>
  <si>
    <t>28912160548927ឡ</t>
  </si>
  <si>
    <t>ម៉ោង ស្រីរស់</t>
  </si>
  <si>
    <t>15-06-1993</t>
  </si>
  <si>
    <t>29312160550560ឌ</t>
  </si>
  <si>
    <t>ពេញ ពុតថា</t>
  </si>
  <si>
    <t>10-07-1993</t>
  </si>
  <si>
    <t>29312160554728ព</t>
  </si>
  <si>
    <t>រ៉េត រ៉េម</t>
  </si>
  <si>
    <t>05-03-1987</t>
  </si>
  <si>
    <t>28712160553642ន</t>
  </si>
  <si>
    <t>ផួន យ៉ាត់</t>
  </si>
  <si>
    <t>26-11-1994</t>
  </si>
  <si>
    <t>29412160557972ល</t>
  </si>
  <si>
    <t>ជឹម សុផាន់ណា</t>
  </si>
  <si>
    <t>19212160552799រ</t>
  </si>
  <si>
    <t>ប៉ាក់ ភស្ស័</t>
  </si>
  <si>
    <t>05-10-1980</t>
  </si>
  <si>
    <t>28012160555487ផ</t>
  </si>
  <si>
    <t>ប៊ុន អាត</t>
  </si>
  <si>
    <t>20-11-1982</t>
  </si>
  <si>
    <t>28212160520400ក</t>
  </si>
  <si>
    <t>ស្មាន សារ៉ស់</t>
  </si>
  <si>
    <t>13-10-1984</t>
  </si>
  <si>
    <t>28403170643176ន</t>
  </si>
  <si>
    <t>ឡេង សុខជា</t>
  </si>
  <si>
    <t>20-04-1991</t>
  </si>
  <si>
    <t>ក្រុមជំនួយ二2</t>
  </si>
  <si>
    <t>29103170643287ប</t>
  </si>
  <si>
    <t>លន់ តឿន</t>
  </si>
  <si>
    <t>17-04-1994</t>
  </si>
  <si>
    <t>29403170642980ព</t>
  </si>
  <si>
    <t>ណែម ស្រីទី</t>
  </si>
  <si>
    <t>17-09-2000</t>
  </si>
  <si>
    <t>20010181727290ជ</t>
  </si>
  <si>
    <t>ស បុប្ផា</t>
  </si>
  <si>
    <t>15-02-1982</t>
  </si>
  <si>
    <t>28203170643114ញ</t>
  </si>
  <si>
    <t>ណន សុផេត</t>
  </si>
  <si>
    <t>10-07-1982</t>
  </si>
  <si>
    <t>28203170643082ឍ</t>
  </si>
  <si>
    <t>លី រ៉ម៉ាសាស់</t>
  </si>
  <si>
    <t>08-03-1995</t>
  </si>
  <si>
    <t>29512160559769ខ</t>
  </si>
  <si>
    <t>ពៅ សុខន</t>
  </si>
  <si>
    <t>12-12-1995</t>
  </si>
  <si>
    <t>29512160531830ឍ</t>
  </si>
  <si>
    <t>ទៀង ងឺន</t>
  </si>
  <si>
    <t>13-07-1989</t>
  </si>
  <si>
    <t>28912160533212ឌ</t>
  </si>
  <si>
    <t>ឈន សារ៉ាន់</t>
  </si>
  <si>
    <t>21-10-1995</t>
  </si>
  <si>
    <t>ក្រុមជំនួយ二3</t>
  </si>
  <si>
    <t>29512160532765ទ</t>
  </si>
  <si>
    <t>គុជ ផេង</t>
  </si>
  <si>
    <t>18-09-1976</t>
  </si>
  <si>
    <t>27612160553415ត</t>
  </si>
  <si>
    <t>ធុន ផា​</t>
  </si>
  <si>
    <t>14-12-1984</t>
  </si>
  <si>
    <t>28412160557527ព</t>
  </si>
  <si>
    <t>ទាំ ម៉ារីយះ</t>
  </si>
  <si>
    <t>14-07-1985</t>
  </si>
  <si>
    <t>28512160530175ឍ</t>
  </si>
  <si>
    <t>មុំ សរ</t>
  </si>
  <si>
    <t>01-01-1982</t>
  </si>
  <si>
    <t>28212160530039ញ</t>
  </si>
  <si>
    <t>សែ នី</t>
  </si>
  <si>
    <t>06-10-1986</t>
  </si>
  <si>
    <t>28612160553620ណ</t>
  </si>
  <si>
    <t>ដន សាវណ្ណ</t>
  </si>
  <si>
    <t>22-11-1990</t>
  </si>
  <si>
    <t>ក្រុមដេរ一3-​6</t>
  </si>
  <si>
    <t>29012160553623ឌ</t>
  </si>
  <si>
    <t>សយ យ៉ុង</t>
  </si>
  <si>
    <t>17-02-1980</t>
  </si>
  <si>
    <t>28012160552626ឍ</t>
  </si>
  <si>
    <t>ផា អន</t>
  </si>
  <si>
    <t>03-09-1994</t>
  </si>
  <si>
    <t>29412160552700ឋ</t>
  </si>
  <si>
    <t>ជ័យ រំដួល</t>
  </si>
  <si>
    <t>10-08-1980</t>
  </si>
  <si>
    <t>28012160552315ឈ</t>
  </si>
  <si>
    <t>ភន គន្ធា</t>
  </si>
  <si>
    <t>10-07-1986</t>
  </si>
  <si>
    <t>28612160557486វ</t>
  </si>
  <si>
    <t>ប៉ក់ ម៉ក់</t>
  </si>
  <si>
    <t>01-03-1992</t>
  </si>
  <si>
    <t>29212160552101ង</t>
  </si>
  <si>
    <t>ប៊ុន អាន់</t>
  </si>
  <si>
    <t>03-03-1984</t>
  </si>
  <si>
    <t>28412160558146ប</t>
  </si>
  <si>
    <t>រ៉េត សុគា</t>
  </si>
  <si>
    <t>15-11-1994</t>
  </si>
  <si>
    <t>29412160552608ធ</t>
  </si>
  <si>
    <t>អ៊ុន លៀប</t>
  </si>
  <si>
    <t>27-02-1992</t>
  </si>
  <si>
    <t>29212160559153ធ</t>
  </si>
  <si>
    <t>ជូក តីខ</t>
  </si>
  <si>
    <t>18-04-1979</t>
  </si>
  <si>
    <t>27912160552567យ</t>
  </si>
  <si>
    <t>អ៊ន ធុនលី</t>
  </si>
  <si>
    <t>21-03-1993</t>
  </si>
  <si>
    <t>29312160552027ឌ</t>
  </si>
  <si>
    <t>ឆាយ សុថេម</t>
  </si>
  <si>
    <t>15-05-1990</t>
  </si>
  <si>
    <t>29012160556840ថ</t>
  </si>
  <si>
    <t>យ៉ង់ ច្រឹប</t>
  </si>
  <si>
    <t>05-09-1991</t>
  </si>
  <si>
    <t>29103170643168ធ</t>
  </si>
  <si>
    <t>ដូង ភាព</t>
  </si>
  <si>
    <t>03-03-1994</t>
  </si>
  <si>
    <t>29412160551773ប</t>
  </si>
  <si>
    <t>អៀម ស្រីរស់</t>
  </si>
  <si>
    <t>10-07-1992</t>
  </si>
  <si>
    <t>29212160558153ទ</t>
  </si>
  <si>
    <t>អៀម ថារី</t>
  </si>
  <si>
    <t>ប្រធានគំរូ</t>
  </si>
  <si>
    <t>29312160531766ន</t>
  </si>
  <si>
    <t>ឈឹម ចន្ថា</t>
  </si>
  <si>
    <t>10-12-1979</t>
  </si>
  <si>
    <t>27912160551439ព</t>
  </si>
  <si>
    <t>រស់ ភាព</t>
  </si>
  <si>
    <t>30-09-1974</t>
  </si>
  <si>
    <t>27412160553429ធ</t>
  </si>
  <si>
    <t>ជីម សារ៉ស់</t>
  </si>
  <si>
    <t>27-03-1984</t>
  </si>
  <si>
    <t>28412160554856ម</t>
  </si>
  <si>
    <t>យ៉េង មុំ</t>
  </si>
  <si>
    <t>10-01-1981</t>
  </si>
  <si>
    <t>28112160551641ដ</t>
  </si>
  <si>
    <t>ថុង ពិសិដ្ឋ</t>
  </si>
  <si>
    <t>09-03-1988</t>
  </si>
  <si>
    <t>18804192028641ផ</t>
  </si>
  <si>
    <t>ទាំ សុខា</t>
  </si>
  <si>
    <t>13-04-1984</t>
  </si>
  <si>
    <t>28404192030439ថ</t>
  </si>
  <si>
    <t>គឹម ឡាយ</t>
  </si>
  <si>
    <t>04-03-1985</t>
  </si>
  <si>
    <t>18512160551983ព</t>
  </si>
  <si>
    <t>ទេស ឆេ</t>
  </si>
  <si>
    <t>03-02-1991</t>
  </si>
  <si>
    <t>19112160551268ត</t>
  </si>
  <si>
    <t>ពេជ្រ ស្រឿម</t>
  </si>
  <si>
    <t>08-11-1981</t>
  </si>
  <si>
    <t>18112160557620ឌ</t>
  </si>
  <si>
    <t>គណនេយ្យ</t>
  </si>
  <si>
    <t>លឹម ស៊ុយអ៊ាង</t>
  </si>
  <si>
    <t>15-07-1981</t>
  </si>
  <si>
    <t>18112160555538ធ</t>
  </si>
  <si>
    <t>ប្រុស ដានី</t>
  </si>
  <si>
    <t>01-02-1998</t>
  </si>
  <si>
    <t>29812160532817ព</t>
  </si>
  <si>
    <t>សុះ សាលីស</t>
  </si>
  <si>
    <t>10-06-1991</t>
  </si>
  <si>
    <t>29112160554176ទ</t>
  </si>
  <si>
    <t>នុត សាវុន</t>
  </si>
  <si>
    <t>01-04-1986</t>
  </si>
  <si>
    <t>28612160550988វ</t>
  </si>
  <si>
    <t>សុខ ចាន់ណាន</t>
  </si>
  <si>
    <t>15-01-1990</t>
  </si>
  <si>
    <t>29012160557290ថ</t>
  </si>
  <si>
    <t>ជ័យ អាន</t>
  </si>
  <si>
    <t>02-04-1991</t>
  </si>
  <si>
    <t>29112160556930ទ</t>
  </si>
  <si>
    <t>ទៀ ម៉ារី</t>
  </si>
  <si>
    <t>09-10-1981</t>
  </si>
  <si>
    <t>ក្រុមដេរ一4-1</t>
  </si>
  <si>
    <t>28112160525087ត</t>
  </si>
  <si>
    <t>ឡុង ប៊ុនថន</t>
  </si>
  <si>
    <t>18612160553549ភ</t>
  </si>
  <si>
    <t>ខុន រ៉េន</t>
  </si>
  <si>
    <t>08-08-1987</t>
  </si>
  <si>
    <t>18712160553251ណ</t>
  </si>
  <si>
    <t>ម៉ាន មីស៊ាន</t>
  </si>
  <si>
    <t>26-01-1994</t>
  </si>
  <si>
    <t>29412160553462ទ</t>
  </si>
  <si>
    <t>ប៊ិន ទ្រី</t>
  </si>
  <si>
    <t>20-08-1990</t>
  </si>
  <si>
    <t>19012160554548ធ</t>
  </si>
  <si>
    <t>កង វុន</t>
  </si>
  <si>
    <t>15-10-1979</t>
  </si>
  <si>
    <t>17912160531788រ</t>
  </si>
  <si>
    <t>រ័ត្ន ថុល</t>
  </si>
  <si>
    <t>16-01-1985</t>
  </si>
  <si>
    <t>18512160552600ញ</t>
  </si>
  <si>
    <t>ជៀម សារ៉ុន</t>
  </si>
  <si>
    <t>14-07-1987</t>
  </si>
  <si>
    <t>18712160558467វ</t>
  </si>
  <si>
    <t>មួន សុរ៉ាន់</t>
  </si>
  <si>
    <t>23-02-1996</t>
  </si>
  <si>
    <t>29612160534148ន</t>
  </si>
  <si>
    <t>សុប យុំ</t>
  </si>
  <si>
    <t>24-06-1980</t>
  </si>
  <si>
    <t>28003170643214ឈ</t>
  </si>
  <si>
    <t>ឆាំ ស៊ីម</t>
  </si>
  <si>
    <t>06-08-1985</t>
  </si>
  <si>
    <t>28503170643042ឌ</t>
  </si>
  <si>
    <t>យ៉ន ស៊ិញ</t>
  </si>
  <si>
    <t>28803170642593យ</t>
  </si>
  <si>
    <t>អ៊ុល សុភារម្យ</t>
  </si>
  <si>
    <t>24-04-1988</t>
  </si>
  <si>
    <t>28803170643267ម</t>
  </si>
  <si>
    <t>មីន តីជើត</t>
  </si>
  <si>
    <t>10-10-1992</t>
  </si>
  <si>
    <t>ក្រុមជុំនួយ1</t>
  </si>
  <si>
    <t>29203170643247ទ</t>
  </si>
  <si>
    <t>កៃ លីយ៉ាន</t>
  </si>
  <si>
    <t>06-01-1994</t>
  </si>
  <si>
    <t>29412160556624ប</t>
  </si>
  <si>
    <t>នាង សាវី</t>
  </si>
  <si>
    <t>12-01-1992</t>
  </si>
  <si>
    <t>29203170643103ឈ</t>
  </si>
  <si>
    <t>តឹក គារ</t>
  </si>
  <si>
    <t>08-07-1987</t>
  </si>
  <si>
    <t>28712160558341ប</t>
  </si>
  <si>
    <t>ញ៉ាញ់ សុខលី</t>
  </si>
  <si>
    <t>02-09-1989</t>
  </si>
  <si>
    <t>28912160525030ឋ</t>
  </si>
  <si>
    <t>សាន់ ម៉ាយ៉ាន</t>
  </si>
  <si>
    <t>18-03-1985</t>
  </si>
  <si>
    <t>28512160553993រ</t>
  </si>
  <si>
    <t>យឹម ឡាង</t>
  </si>
  <si>
    <t>04-11-1994</t>
  </si>
  <si>
    <t>29412160558602ធ</t>
  </si>
  <si>
    <t>គឹម ម៉ាច</t>
  </si>
  <si>
    <t>07-01-1996</t>
  </si>
  <si>
    <t>29612160558137ភ</t>
  </si>
  <si>
    <t>បូ ភាព</t>
  </si>
  <si>
    <t>16-04-1983</t>
  </si>
  <si>
    <t>28312160554093ថ</t>
  </si>
  <si>
    <t>មាន សឿន</t>
  </si>
  <si>
    <t>07-01-1992</t>
  </si>
  <si>
    <t>29212160532788ភ</t>
  </si>
  <si>
    <t>ឌឿ ម៉ាប់</t>
  </si>
  <si>
    <t>20-01-1982</t>
  </si>
  <si>
    <t>28212160553420ន</t>
  </si>
  <si>
    <t>អ៊ែល ម៉ារីយ៉ា</t>
  </si>
  <si>
    <t>24-07-1984</t>
  </si>
  <si>
    <t>28412160551297ប</t>
  </si>
  <si>
    <t>សៀន យ៉ង់</t>
  </si>
  <si>
    <t>12-05-1992</t>
  </si>
  <si>
    <t>29212160553883ព</t>
  </si>
  <si>
    <t>អ៊ុង ឆេងគី</t>
  </si>
  <si>
    <t>08-06-1992</t>
  </si>
  <si>
    <t>29212160551695ផ</t>
  </si>
  <si>
    <t>ឯល សារ៉ស់</t>
  </si>
  <si>
    <t>06-06-1994</t>
  </si>
  <si>
    <t>29412160551657ផ</t>
  </si>
  <si>
    <t>ទុំ ច្រឹប</t>
  </si>
  <si>
    <t>25-09-1973</t>
  </si>
  <si>
    <t>27312160551074ឋ</t>
  </si>
  <si>
    <t>ហូ រីយ៉ា</t>
  </si>
  <si>
    <t>26-09-1991</t>
  </si>
  <si>
    <t>ផ្នែកឃ្លាំង</t>
  </si>
  <si>
    <t>29112160528873ព</t>
  </si>
  <si>
    <t>ប៉ែន គឿន</t>
  </si>
  <si>
    <t>02-03-1960</t>
  </si>
  <si>
    <t>26012160553388ទ</t>
  </si>
  <si>
    <t>ម៉ាត់ ជុ</t>
  </si>
  <si>
    <t>17-08-1988</t>
  </si>
  <si>
    <t>28812160551690ផ</t>
  </si>
  <si>
    <t>ទាំ រីភីអះ</t>
  </si>
  <si>
    <t>22-03-1990</t>
  </si>
  <si>
    <t>29012160551500ង</t>
  </si>
  <si>
    <t>លី ម៉ៃសុំ</t>
  </si>
  <si>
    <t>11-06-1984</t>
  </si>
  <si>
    <t>28412160553055ណ</t>
  </si>
  <si>
    <t>សួម ធូ</t>
  </si>
  <si>
    <t>28112160551120គ</t>
  </si>
  <si>
    <t>ពេន ស្រីណាត</t>
  </si>
  <si>
    <t>28603170643110ញ</t>
  </si>
  <si>
    <t>សួន​ ណែត</t>
  </si>
  <si>
    <t>17-08-1995</t>
  </si>
  <si>
    <t>29512160558167យ</t>
  </si>
  <si>
    <t>ម៉ាត់ ទេសះ</t>
  </si>
  <si>
    <t>09-05-1996</t>
  </si>
  <si>
    <t>29612160532651ថ</t>
  </si>
  <si>
    <t>សុទ ធី</t>
  </si>
  <si>
    <t>16-06-1989</t>
  </si>
  <si>
    <t>28912160557889ច</t>
  </si>
  <si>
    <t>កើ តីយ៉ុម</t>
  </si>
  <si>
    <t>15-10-1989</t>
  </si>
  <si>
    <t>28912160531570ទ</t>
  </si>
  <si>
    <t>05-01-1985</t>
  </si>
  <si>
    <t>ឃឹម ចាន់ឌឿន</t>
  </si>
  <si>
    <t>07-04-1981</t>
  </si>
  <si>
    <t>ពលកម្ម</t>
  </si>
  <si>
    <t>18112160553161ឈ</t>
  </si>
  <si>
    <t>ស៊ុំ សាអាត</t>
  </si>
  <si>
    <t>25-12-1990</t>
  </si>
  <si>
    <t>29012160554969រ</t>
  </si>
  <si>
    <t>ចឹក​ សេត</t>
  </si>
  <si>
    <t>06-12-1998</t>
  </si>
  <si>
    <t>ក្រុមប៉ូវ2</t>
  </si>
  <si>
    <t>29812160550668រ</t>
  </si>
  <si>
    <t>កាន់ ចៀន</t>
  </si>
  <si>
    <t>16-01-1981</t>
  </si>
  <si>
    <t>28112160557105ឋ</t>
  </si>
  <si>
    <t>ទាំ អាត់</t>
  </si>
  <si>
    <t>04-11-1991</t>
  </si>
  <si>
    <t>29112160551588ផ</t>
  </si>
  <si>
    <t>ស៊ុំ សុថា</t>
  </si>
  <si>
    <t>02-11-1992</t>
  </si>
  <si>
    <t>29212160557205ណ</t>
  </si>
  <si>
    <t>ឆន សុផានី</t>
  </si>
  <si>
    <t>29112160551340ជ</t>
  </si>
  <si>
    <t>សុះ ជះ</t>
  </si>
  <si>
    <t>22-06-1997</t>
  </si>
  <si>
    <t>29712160557980ស</t>
  </si>
  <si>
    <t>យឹម ម៉េត</t>
  </si>
  <si>
    <t>28312160558333ទ</t>
  </si>
  <si>
    <t>ហ៊ោន​ រ៉ាន</t>
  </si>
  <si>
    <t>10-09-1991</t>
  </si>
  <si>
    <t>29112160557876ល</t>
  </si>
  <si>
    <t>សេន វ៉ាន់ឌី</t>
  </si>
  <si>
    <t>04-08-1987</t>
  </si>
  <si>
    <t>28712160535433ទ</t>
  </si>
  <si>
    <t>សុះ ខតីជះ</t>
  </si>
  <si>
    <t>10-03-1988</t>
  </si>
  <si>
    <t>28812160557693ហ</t>
  </si>
  <si>
    <t>ឆែម សុភាព</t>
  </si>
  <si>
    <t>05-06-1986</t>
  </si>
  <si>
    <t>28612160528786ស</t>
  </si>
  <si>
    <t>ផៃ ច្រឹប</t>
  </si>
  <si>
    <t>29-05-1972</t>
  </si>
  <si>
    <t>27212160551996ភ</t>
  </si>
  <si>
    <t>ជិន កុសល</t>
  </si>
  <si>
    <t>11-04-1992</t>
  </si>
  <si>
    <t>ប្រធាន一4</t>
  </si>
  <si>
    <t>29212160553149ទ</t>
  </si>
  <si>
    <t>ស្មាន សាលី</t>
  </si>
  <si>
    <t>10-10-1984</t>
  </si>
  <si>
    <t>28412160551211ឆ</t>
  </si>
  <si>
    <t>នុប ប៊ីន</t>
  </si>
  <si>
    <t>06-06-1983</t>
  </si>
  <si>
    <t>18312160551865ន</t>
  </si>
  <si>
    <t>ឯល តីម៉ះ</t>
  </si>
  <si>
    <t>11-12-1988</t>
  </si>
  <si>
    <t>ដេរកុំព្យូទ័រ 2</t>
  </si>
  <si>
    <t>28812160552768វ</t>
  </si>
  <si>
    <t>ហ៊ុន នី</t>
  </si>
  <si>
    <t>24-03-1982</t>
  </si>
  <si>
    <t>28203170642971ន</t>
  </si>
  <si>
    <t>ហួន ពិសី</t>
  </si>
  <si>
    <t>29-11-1993</t>
  </si>
  <si>
    <t>29312160531822ឌ</t>
  </si>
  <si>
    <t>ម៉ាន នូយ៉ិត</t>
  </si>
  <si>
    <t>06-01-1982</t>
  </si>
  <si>
    <t>28212160557245ទ</t>
  </si>
  <si>
    <t>ចំរើន រីម</t>
  </si>
  <si>
    <t>01-03-1980</t>
  </si>
  <si>
    <t>18012160551052ង</t>
  </si>
  <si>
    <t>ស្មាន មុំ</t>
  </si>
  <si>
    <t>10-09-1986</t>
  </si>
  <si>
    <t>28612160558674វ</t>
  </si>
  <si>
    <t>ជៀម សុវ៉េត</t>
  </si>
  <si>
    <t>18-09-1978</t>
  </si>
  <si>
    <t>ក្រុមជៀរ一4</t>
  </si>
  <si>
    <t>27812160557615ភ</t>
  </si>
  <si>
    <t>ព្រុំ សាម៉េត</t>
  </si>
  <si>
    <t>30-04-1976</t>
  </si>
  <si>
    <t>ក្រុមជំនួយ二5</t>
  </si>
  <si>
    <t>27612160551909ផ</t>
  </si>
  <si>
    <t>ម៉ាន អៃសះ</t>
  </si>
  <si>
    <t>03-04-1994</t>
  </si>
  <si>
    <t>29412160554060ឌ</t>
  </si>
  <si>
    <t>ចោម ខួច</t>
  </si>
  <si>
    <t>13-10-1994</t>
  </si>
  <si>
    <t>29412160551083ណ</t>
  </si>
  <si>
    <t>ព្រុំ សឿង</t>
  </si>
  <si>
    <t>10-04-1986</t>
  </si>
  <si>
    <t>28612160560184ទ</t>
  </si>
  <si>
    <t>ហ៊ីម សារ៉ស់</t>
  </si>
  <si>
    <t>29412160550690ទ</t>
  </si>
  <si>
    <t>លី សុភាព</t>
  </si>
  <si>
    <t>10-08-1978</t>
  </si>
  <si>
    <t>27812160557504ប</t>
  </si>
  <si>
    <t>ជាម​ រឿន</t>
  </si>
  <si>
    <t>07-02-1983</t>
  </si>
  <si>
    <t>28312160553781ន</t>
  </si>
  <si>
    <t>ឯល អៃស្មាក់</t>
  </si>
  <si>
    <t>25-05-1987</t>
  </si>
  <si>
    <t>28712160553885វ</t>
  </si>
  <si>
    <t>យ៉ែម យ័ន្ដ</t>
  </si>
  <si>
    <t>10-04-1983</t>
  </si>
  <si>
    <t>28312160533633ឍ</t>
  </si>
  <si>
    <t>ស៊ូ សុភា</t>
  </si>
  <si>
    <t>04-02-1990</t>
  </si>
  <si>
    <t>29012160526460ឋ</t>
  </si>
  <si>
    <t>ព្រឿង ស៊ីណាន</t>
  </si>
  <si>
    <t>10-05-1980</t>
  </si>
  <si>
    <t>28012160553070ជ</t>
  </si>
  <si>
    <t>ដាវ ចិន្ដា</t>
  </si>
  <si>
    <t>11-11-1988</t>
  </si>
  <si>
    <t>28803170642366ភ</t>
  </si>
  <si>
    <t>ណន សុភាព</t>
  </si>
  <si>
    <t>07-03-1993</t>
  </si>
  <si>
    <t>29303170642441ឍ</t>
  </si>
  <si>
    <t>ម៉ើ តីភ័ស</t>
  </si>
  <si>
    <t>05-10-1994</t>
  </si>
  <si>
    <t>ចុងឆាង 1</t>
  </si>
  <si>
    <t>29412160559569ឡ</t>
  </si>
  <si>
    <t>ដូត សារីម</t>
  </si>
  <si>
    <t>10-05-1994</t>
  </si>
  <si>
    <t>29412160558358រ</t>
  </si>
  <si>
    <t>ឡូញ យុយ</t>
  </si>
  <si>
    <t>12-08-1986</t>
  </si>
  <si>
    <t>28612160552049ធ</t>
  </si>
  <si>
    <t>ដួង អ៊ឺន</t>
  </si>
  <si>
    <t>18-09-1980</t>
  </si>
  <si>
    <t>28012160526963ធ</t>
  </si>
  <si>
    <t>ញ៉ែម ញីវ</t>
  </si>
  <si>
    <t>24-04-1990</t>
  </si>
  <si>
    <t>29012160553937ប</t>
  </si>
  <si>
    <t>កៃ យ៉ាន</t>
  </si>
  <si>
    <t>24-06-1992</t>
  </si>
  <si>
    <t>29212160551835ទ</t>
  </si>
  <si>
    <t>គ្រីប លន</t>
  </si>
  <si>
    <t>14-09-1980</t>
  </si>
  <si>
    <t>28012160531408ឈ</t>
  </si>
  <si>
    <t>អែម សុខឃៀ</t>
  </si>
  <si>
    <t>08-01-1994</t>
  </si>
  <si>
    <t>29412160558221ត</t>
  </si>
  <si>
    <t>នៅ រឿន</t>
  </si>
  <si>
    <t>29-06-1992</t>
  </si>
  <si>
    <t>29212160551853ទ</t>
  </si>
  <si>
    <t>ផន គង់</t>
  </si>
  <si>
    <t>28612160558102ណ</t>
  </si>
  <si>
    <t>ខែម សាវី</t>
  </si>
  <si>
    <t>29212160552587ព</t>
  </si>
  <si>
    <t>សៀន សេង</t>
  </si>
  <si>
    <t>17-07-1989</t>
  </si>
  <si>
    <t>28912160551766រ</t>
  </si>
  <si>
    <t>ម៉ាត់ ម៉ៃសំ</t>
  </si>
  <si>
    <t>15-07-1994</t>
  </si>
  <si>
    <t>29412160551988វ</t>
  </si>
  <si>
    <t>ពេជ ណាំ</t>
  </si>
  <si>
    <t>15-03-1981</t>
  </si>
  <si>
    <t>28112160556745ប</t>
  </si>
  <si>
    <t>នុប យ៉េម</t>
  </si>
  <si>
    <t>15-06-1979</t>
  </si>
  <si>
    <t>27912160532994ល</t>
  </si>
  <si>
    <t>វ៉ាន់ សុភួង</t>
  </si>
  <si>
    <t>14-04-1983</t>
  </si>
  <si>
    <t>28312160535376ន</t>
  </si>
  <si>
    <t>អេង ថេន</t>
  </si>
  <si>
    <t>11-04-1988</t>
  </si>
  <si>
    <t>28812160558912យ</t>
  </si>
  <si>
    <t>ពៅ សារឿន</t>
  </si>
  <si>
    <t>05-01-1983</t>
  </si>
  <si>
    <t>28312160551866ផ</t>
  </si>
  <si>
    <t>អ៊ន ស្រីតូច</t>
  </si>
  <si>
    <t>29012160558155ទ</t>
  </si>
  <si>
    <t>ហ៊ីម ភ័ស</t>
  </si>
  <si>
    <t>28-11-1989</t>
  </si>
  <si>
    <t>28912160552852ភ</t>
  </si>
  <si>
    <t>ហ៊ីម ម៉ាស់</t>
  </si>
  <si>
    <t>28112160552976ព</t>
  </si>
  <si>
    <t>សេន ស្រង</t>
  </si>
  <si>
    <t>10-01-1983</t>
  </si>
  <si>
    <t>28312160532934ថ</t>
  </si>
  <si>
    <t>សឹង ម៉េន</t>
  </si>
  <si>
    <t>18805170751398ហ</t>
  </si>
  <si>
    <t>យុង ហឿន</t>
  </si>
  <si>
    <t>05-07-1980</t>
  </si>
  <si>
    <t>28012160559007ឍ</t>
  </si>
  <si>
    <t>នាង ថេត</t>
  </si>
  <si>
    <t>10-01-1988</t>
  </si>
  <si>
    <t>28803170643000ញ</t>
  </si>
  <si>
    <t>ជា លីដា</t>
  </si>
  <si>
    <t>13-10-1992</t>
  </si>
  <si>
    <t>29212160532963ធ</t>
  </si>
  <si>
    <t>យឿន ចរិយា</t>
  </si>
  <si>
    <t>20-10-1992</t>
  </si>
  <si>
    <t>29212160557865រ</t>
  </si>
  <si>
    <t>មុំ បូរី</t>
  </si>
  <si>
    <t>15-03-1992</t>
  </si>
  <si>
    <t>29212160558006ណ</t>
  </si>
  <si>
    <t>ឃុត សុខនី</t>
  </si>
  <si>
    <t>04-01-1984</t>
  </si>
  <si>
    <t>28412160552748ព</t>
  </si>
  <si>
    <t>យឿន សុខលី</t>
  </si>
  <si>
    <t>01-02-1983</t>
  </si>
  <si>
    <t>28312160552073ឌ</t>
  </si>
  <si>
    <t>អ៊ុន ឡាប</t>
  </si>
  <si>
    <t>19-04-1996</t>
  </si>
  <si>
    <t>29612160557039ភ</t>
  </si>
  <si>
    <t>មៀន សាខែម</t>
  </si>
  <si>
    <t>07-01-1990</t>
  </si>
  <si>
    <t>29012160556328ទ</t>
  </si>
  <si>
    <t>សយ យាន់</t>
  </si>
  <si>
    <t>17-08-1978</t>
  </si>
  <si>
    <t>27812160555176ភ</t>
  </si>
  <si>
    <t>វ៉ាន់ សុភាង</t>
  </si>
  <si>
    <t>05-01-1986</t>
  </si>
  <si>
    <t>28612160552696រ</t>
  </si>
  <si>
    <t>សាន់ ម៉ៃយំ</t>
  </si>
  <si>
    <t>13-02-1981</t>
  </si>
  <si>
    <t>28112160552616ឍ</t>
  </si>
  <si>
    <t>រ៉ី ឡីអះ</t>
  </si>
  <si>
    <t>02-10-1994</t>
  </si>
  <si>
    <t>29412160553041ដ</t>
  </si>
  <si>
    <t>វន សារ៉ាត់</t>
  </si>
  <si>
    <t>10-09-1984</t>
  </si>
  <si>
    <t>28412160553739ភ</t>
  </si>
  <si>
    <t>យ៉ន កូឡាប</t>
  </si>
  <si>
    <t>16-04-1992</t>
  </si>
  <si>
    <t>29212160553319ថ</t>
  </si>
  <si>
    <t>ល័ស តីសះ</t>
  </si>
  <si>
    <t>08-09-1975</t>
  </si>
  <si>
    <t>27512160528888ហ</t>
  </si>
  <si>
    <t>ទាំ យ៉ាន</t>
  </si>
  <si>
    <t>18-04-1981</t>
  </si>
  <si>
    <t>28112160556895រ</t>
  </si>
  <si>
    <t>តន ពិសី</t>
  </si>
  <si>
    <t>16-06-1990</t>
  </si>
  <si>
    <t>29012160555503ឋ</t>
  </si>
  <si>
    <t>ប៉ាង ណេន</t>
  </si>
  <si>
    <t>15-05-1979</t>
  </si>
  <si>
    <t>27912160553097ម</t>
  </si>
  <si>
    <t>រូន យ៉ុម</t>
  </si>
  <si>
    <t>18-07-1979</t>
  </si>
  <si>
    <t>27912160553694ល</t>
  </si>
  <si>
    <t>ទាំ ម៉ះ</t>
  </si>
  <si>
    <t>06-04-1987</t>
  </si>
  <si>
    <t>28712160553109ទ</t>
  </si>
  <si>
    <t>ណែម​ ស្រីរ័ត្ន</t>
  </si>
  <si>
    <t>17-04-1991</t>
  </si>
  <si>
    <t>29112160532704ដ</t>
  </si>
  <si>
    <t>យ៉េប​ ពុត</t>
  </si>
  <si>
    <t>11-02-1989</t>
  </si>
  <si>
    <t>28912160553670ព</t>
  </si>
  <si>
    <t>សែ ធី</t>
  </si>
  <si>
    <t>21-02-1980</t>
  </si>
  <si>
    <t>28012160553316ដ</t>
  </si>
  <si>
    <t>សួង ស៊ីណា</t>
  </si>
  <si>
    <t>14-04-1985</t>
  </si>
  <si>
    <t>28512160559405ប</t>
  </si>
  <si>
    <t>ម៉ាន ម៉ារី</t>
  </si>
  <si>
    <t>28-09-1995</t>
  </si>
  <si>
    <t>29503170643308ធ</t>
  </si>
  <si>
    <t>សាន់ អាម៉ាលីណា</t>
  </si>
  <si>
    <t>08-08-1996</t>
  </si>
  <si>
    <t>29612160554197យ</t>
  </si>
  <si>
    <t>ព្រឿន សុខ</t>
  </si>
  <si>
    <t>28312160553034ដ</t>
  </si>
  <si>
    <t>ថោង ផល្លី</t>
  </si>
  <si>
    <t>28412160554440ឍ</t>
  </si>
  <si>
    <t>សុះ រ៉ភីអះ</t>
  </si>
  <si>
    <t>20-01-1993</t>
  </si>
  <si>
    <t>29312160531955ន</t>
  </si>
  <si>
    <t>ហាំ យ៉ុម</t>
  </si>
  <si>
    <t>11-10-1985</t>
  </si>
  <si>
    <t>28512160558528យ</t>
  </si>
  <si>
    <t>សុះ ទើ</t>
  </si>
  <si>
    <t>25-01-1989</t>
  </si>
  <si>
    <t>28912160556675ហ</t>
  </si>
  <si>
    <t>សែម ស្រីយ៉ាន</t>
  </si>
  <si>
    <t>23-11-1995</t>
  </si>
  <si>
    <t>29512160557578ហ</t>
  </si>
  <si>
    <t>សៃ នៀត</t>
  </si>
  <si>
    <t>15-10-1996</t>
  </si>
  <si>
    <t>ក្រុមដេរ一1-4</t>
  </si>
  <si>
    <t>29612160558830ភ</t>
  </si>
  <si>
    <t>សុះ អៃស្មាក់</t>
  </si>
  <si>
    <t>11-02-1991</t>
  </si>
  <si>
    <t>29112160556688ល</t>
  </si>
  <si>
    <t>ស៊ឹម អំមី</t>
  </si>
  <si>
    <t>29712160557247យ</t>
  </si>
  <si>
    <t>ម៉ោង សាវ៉ៃ</t>
  </si>
  <si>
    <t>25-03-1989</t>
  </si>
  <si>
    <t>28912160529026ប</t>
  </si>
  <si>
    <t>ហៀង ស៊ីនួន</t>
  </si>
  <si>
    <t>03-01-1997</t>
  </si>
  <si>
    <t>29712160553981រ</t>
  </si>
  <si>
    <t>ញ៉ែម ល័ក្ខ</t>
  </si>
  <si>
    <t>20-02-1993</t>
  </si>
  <si>
    <t>29312160553117ឍ</t>
  </si>
  <si>
    <t>ទាំ យ៉ះ</t>
  </si>
  <si>
    <t>15-01-1983</t>
  </si>
  <si>
    <t>28312160556962ភ</t>
  </si>
  <si>
    <t>ម៉ាត់ សុខ</t>
  </si>
  <si>
    <t>28-06-1984</t>
  </si>
  <si>
    <t>28412160553003ជ</t>
  </si>
  <si>
    <t>ម៉ាន អៃទះ</t>
  </si>
  <si>
    <t>23-09-1988</t>
  </si>
  <si>
    <t>28812160557691វ</t>
  </si>
  <si>
    <t>អន ពន្លឺ</t>
  </si>
  <si>
    <t>06-09-1981</t>
  </si>
  <si>
    <t>28112160552993វ</t>
  </si>
  <si>
    <t>ទាំ នឹស</t>
  </si>
  <si>
    <t>18-06-1979</t>
  </si>
  <si>
    <t>27912160550296ព</t>
  </si>
  <si>
    <t>នង ដេម៉ាវ៉ានីសា</t>
  </si>
  <si>
    <t>14-05-1988</t>
  </si>
  <si>
    <t>28812160552132ឍ</t>
  </si>
  <si>
    <t>កែវ សុឃៀន</t>
  </si>
  <si>
    <t>10-01-1990</t>
  </si>
  <si>
    <t>29012160553895ភ</t>
  </si>
  <si>
    <t>លឹម ចាន់ធី</t>
  </si>
  <si>
    <t>11-09-1987</t>
  </si>
  <si>
    <t>28712160556997គ</t>
  </si>
  <si>
    <t>ពុំ យ៉ុន</t>
  </si>
  <si>
    <t>02-03-1991</t>
  </si>
  <si>
    <t>29112160557918ម</t>
  </si>
  <si>
    <t>សុត ចន្នី</t>
  </si>
  <si>
    <t>20-04-1992</t>
  </si>
  <si>
    <t>29205170751328ន</t>
  </si>
  <si>
    <t>តាត សាម៉ុន</t>
  </si>
  <si>
    <t>25-12-1984</t>
  </si>
  <si>
    <t>28412160531461ឋ</t>
  </si>
  <si>
    <t>ម៉ាត់ សាណី</t>
  </si>
  <si>
    <t>17-02-1994</t>
  </si>
  <si>
    <t>29412160532903ណ</t>
  </si>
  <si>
    <t>ព្រាប ស្រីតូច</t>
  </si>
  <si>
    <t>05-10-1991</t>
  </si>
  <si>
    <t>29112160553445ត</t>
  </si>
  <si>
    <t>យ៉ន ឡាង</t>
  </si>
  <si>
    <t>08-07-1990</t>
  </si>
  <si>
    <t>29012160552789ម</t>
  </si>
  <si>
    <t>ប៉ាន់ សួ</t>
  </si>
  <si>
    <t>15-05-1982</t>
  </si>
  <si>
    <t>28212160559185ព</t>
  </si>
  <si>
    <t>ហុង ម៉ារី</t>
  </si>
  <si>
    <t>12-02-1983</t>
  </si>
  <si>
    <t>28312160551537ថ</t>
  </si>
  <si>
    <t>ហ៊ីម តីជើត</t>
  </si>
  <si>
    <t>13-03-1985</t>
  </si>
  <si>
    <t>28512160552978វ</t>
  </si>
  <si>
    <t>ស៊ឹម ផល្លី</t>
  </si>
  <si>
    <t>01-08-1994</t>
  </si>
  <si>
    <t>29412160551341ឋ</t>
  </si>
  <si>
    <t>ឆន សុខុម</t>
  </si>
  <si>
    <t>01-04-1994</t>
  </si>
  <si>
    <t>29412160553617ន</t>
  </si>
  <si>
    <t>សុះ សារ៉ស់</t>
  </si>
  <si>
    <t>28512160550263ឍ</t>
  </si>
  <si>
    <t>ហុន​ សុខ</t>
  </si>
  <si>
    <t>19-04-1979</t>
  </si>
  <si>
    <t>27912160557069ល</t>
  </si>
  <si>
    <t>ជួន នី</t>
  </si>
  <si>
    <t>02-08-1994</t>
  </si>
  <si>
    <t>29412160551195ធ</t>
  </si>
  <si>
    <t>អ៊ឹម ចាន់ថ្លា</t>
  </si>
  <si>
    <t>10-01-1989</t>
  </si>
  <si>
    <t>28912160553458រ</t>
  </si>
  <si>
    <t>ជឹម ចាន់ឌី</t>
  </si>
  <si>
    <t>26-09-1986</t>
  </si>
  <si>
    <t>28612160553157ន</t>
  </si>
  <si>
    <t>19-05-1985</t>
  </si>
  <si>
    <t>28512160554535ន</t>
  </si>
  <si>
    <t>ណែម សាគីម</t>
  </si>
  <si>
    <t>29-04-1988</t>
  </si>
  <si>
    <t>28812160531789ម</t>
  </si>
  <si>
    <t>ជួប សាឃៀម</t>
  </si>
  <si>
    <t>11-06-1979</t>
  </si>
  <si>
    <t>27912160553482ព</t>
  </si>
  <si>
    <t>ឈិត សុឃីម</t>
  </si>
  <si>
    <t>08-12-1980</t>
  </si>
  <si>
    <t>28012160556325ឍ</t>
  </si>
  <si>
    <t>សេន តីម៉ះ</t>
  </si>
  <si>
    <t>01-04-1991</t>
  </si>
  <si>
    <t>29112160558369យ</t>
  </si>
  <si>
    <t>ឡា ទួន</t>
  </si>
  <si>
    <t>06-01-1980</t>
  </si>
  <si>
    <t>28003170642582ត</t>
  </si>
  <si>
    <t>ស៊ឹត ផា</t>
  </si>
  <si>
    <t>02-01-1995</t>
  </si>
  <si>
    <t>29512160553666ម</t>
  </si>
  <si>
    <t>ទូច ស្រីមុំ</t>
  </si>
  <si>
    <t>04-03-1990</t>
  </si>
  <si>
    <t>ក្រុមដេរ一1-2</t>
  </si>
  <si>
    <t>29012160552911ឋ</t>
  </si>
  <si>
    <t>មាន សុចាន់</t>
  </si>
  <si>
    <t>06-09-1993</t>
  </si>
  <si>
    <t>29312160534365ទ</t>
  </si>
  <si>
    <t>សន នន</t>
  </si>
  <si>
    <t>09-12-1982</t>
  </si>
  <si>
    <t>28212160551958ព</t>
  </si>
  <si>
    <t>ដោក យឿង</t>
  </si>
  <si>
    <t>03-07-1990</t>
  </si>
  <si>
    <t>29012160550923ឌ</t>
  </si>
  <si>
    <t>នូ ម៉ន</t>
  </si>
  <si>
    <t>30-04-1969</t>
  </si>
  <si>
    <t>26912160528006ត</t>
  </si>
  <si>
    <t>ឡាយ សារ៉ាន់</t>
  </si>
  <si>
    <t>22-06-1976</t>
  </si>
  <si>
    <t>27612160551536ទ</t>
  </si>
  <si>
    <t>មួង ស្រីដែន</t>
  </si>
  <si>
    <t>15-04-1994</t>
  </si>
  <si>
    <t>29412160558110ឌ</t>
  </si>
  <si>
    <t>ហ៊ីម ពះ</t>
  </si>
  <si>
    <t>17-09-1981</t>
  </si>
  <si>
    <t>28112160554298ផ</t>
  </si>
  <si>
    <t>លី ម៉ាស់</t>
  </si>
  <si>
    <t>18-08-1983</t>
  </si>
  <si>
    <t>28312160551448ទ</t>
  </si>
  <si>
    <t>យាប់ ស៊ិញ</t>
  </si>
  <si>
    <t>18-10-1980</t>
  </si>
  <si>
    <t>28012160553483ត</t>
  </si>
  <si>
    <t>អ៊ុក ខឿន</t>
  </si>
  <si>
    <t>28012160552624ឋ</t>
  </si>
  <si>
    <t>ក្រីម សានះ</t>
  </si>
  <si>
    <t>13-01-1995</t>
  </si>
  <si>
    <t>29512160557744យ</t>
  </si>
  <si>
    <t>ហាប់​ សំ</t>
  </si>
  <si>
    <t>03-05-1980</t>
  </si>
  <si>
    <t>28012160557483ន</t>
  </si>
  <si>
    <t>សឹម ផល្លា</t>
  </si>
  <si>
    <t>01-01-1992</t>
  </si>
  <si>
    <t>29212160556179ភ</t>
  </si>
  <si>
    <t>គឹម យ៉ិន</t>
  </si>
  <si>
    <t>05-09-1984</t>
  </si>
  <si>
    <t>28412160533768ភ</t>
  </si>
  <si>
    <t>សុវណ្ណ លក្ខណា</t>
  </si>
  <si>
    <t>28512160531372ឍ</t>
  </si>
  <si>
    <t>ម៉ូត​ មុំ</t>
  </si>
  <si>
    <t>14-07-1983</t>
  </si>
  <si>
    <t>28312160552649ផ</t>
  </si>
  <si>
    <t>ហុក កឿន</t>
  </si>
  <si>
    <t>28912160531661ធ</t>
  </si>
  <si>
    <t>ថាញ់ នាង</t>
  </si>
  <si>
    <t>17-01-1983</t>
  </si>
  <si>
    <t>28312160551434ឌ</t>
  </si>
  <si>
    <t>ដូង សុង</t>
  </si>
  <si>
    <t>15-12-1988</t>
  </si>
  <si>
    <t>28812160553011ដ</t>
  </si>
  <si>
    <t>មេឃ ចិន្ដា</t>
  </si>
  <si>
    <t>19-07-1985</t>
  </si>
  <si>
    <t>28512160530956ប</t>
  </si>
  <si>
    <t>សុះ ជីត</t>
  </si>
  <si>
    <t>20-10-1994</t>
  </si>
  <si>
    <t>29412160551463ថ</t>
  </si>
  <si>
    <t>ឡាច សាវិន</t>
  </si>
  <si>
    <t>01-01-1991</t>
  </si>
  <si>
    <t>29112160553530ដ</t>
  </si>
  <si>
    <t>ឡូញ នីន</t>
  </si>
  <si>
    <t>12-06-1985</t>
  </si>
  <si>
    <t>28512160554032ឋ</t>
  </si>
  <si>
    <t>ឡូត ធាវី</t>
  </si>
  <si>
    <t>19-10-1996</t>
  </si>
  <si>
    <t>29612160553172ទ</t>
  </si>
  <si>
    <t>យ៉ែម សុកលី</t>
  </si>
  <si>
    <t>05-03-1991</t>
  </si>
  <si>
    <t>29112160530574ឍ</t>
  </si>
  <si>
    <t>យ៉ែម ចាន់ថេត</t>
  </si>
  <si>
    <t>19-10-1991</t>
  </si>
  <si>
    <t>29112160556653ន</t>
  </si>
  <si>
    <t>ពៅ ដេន</t>
  </si>
  <si>
    <t>11-03-1985</t>
  </si>
  <si>
    <t>28512160531935ធ</t>
  </si>
  <si>
    <t>នួន ចន្ថា</t>
  </si>
  <si>
    <t>16-02-1988</t>
  </si>
  <si>
    <t>ក្រុមដេរ一4-2</t>
  </si>
  <si>
    <t>28812160527057ផ</t>
  </si>
  <si>
    <t>ទន លៃ</t>
  </si>
  <si>
    <t>28805170750853រ</t>
  </si>
  <si>
    <t>មីត ហាស៊ីណះ</t>
  </si>
  <si>
    <t>07-01-1994</t>
  </si>
  <si>
    <t>29412160554289យ</t>
  </si>
  <si>
    <t>ឡាន ម៉ះតី</t>
  </si>
  <si>
    <t>18-01-1985</t>
  </si>
  <si>
    <t>28505170751004ឌ</t>
  </si>
  <si>
    <t>សឹម សឹបនេះ</t>
  </si>
  <si>
    <t>12-04-1990</t>
  </si>
  <si>
    <t>29003170642458ធ</t>
  </si>
  <si>
    <t>កៃ ពេះ</t>
  </si>
  <si>
    <t>10-01-1996</t>
  </si>
  <si>
    <t>29612160558144ផ</t>
  </si>
  <si>
    <t>សួស ស្រីនាង</t>
  </si>
  <si>
    <t>09-01-1996</t>
  </si>
  <si>
    <t>29612160554616ផ</t>
  </si>
  <si>
    <t>សួង ស្រីអេង</t>
  </si>
  <si>
    <t>11-11-1992</t>
  </si>
  <si>
    <t>29212160557589ស</t>
  </si>
  <si>
    <t>បៃ សុខៀម</t>
  </si>
  <si>
    <t>23-06-1995</t>
  </si>
  <si>
    <t>29512160553338ប</t>
  </si>
  <si>
    <t>យន សុភាព</t>
  </si>
  <si>
    <t>04-09-1992</t>
  </si>
  <si>
    <t>29212160533874ប</t>
  </si>
  <si>
    <t>លី ភះ</t>
  </si>
  <si>
    <t>01-01-1994</t>
  </si>
  <si>
    <t>29412160557739វ</t>
  </si>
  <si>
    <t>ធា​ សារ៉ស់</t>
  </si>
  <si>
    <t>13-02-1978</t>
  </si>
  <si>
    <t>27812160553123ឍ</t>
  </si>
  <si>
    <t>ម៉ូវ សុខហេង</t>
  </si>
  <si>
    <t>02-02-1989</t>
  </si>
  <si>
    <t>28912160557776ក</t>
  </si>
  <si>
    <t>ឡាច សាវ៉េត</t>
  </si>
  <si>
    <t>08-10-1982</t>
  </si>
  <si>
    <t>28212160553636ទ</t>
  </si>
  <si>
    <t>សុខ លីខ</t>
  </si>
  <si>
    <t>05-05-1983</t>
  </si>
  <si>
    <t>28312160557014ឌ</t>
  </si>
  <si>
    <t>បូ​​ ស្រីម៉ៅ</t>
  </si>
  <si>
    <t>29412160552408ថ</t>
  </si>
  <si>
    <t>ដោក ផាន</t>
  </si>
  <si>
    <t>02-08-1981</t>
  </si>
  <si>
    <t>28112160530149ដ</t>
  </si>
  <si>
    <t>ជុ​ សំ</t>
  </si>
  <si>
    <t>19-07-1980</t>
  </si>
  <si>
    <t>28012160535291ឌ</t>
  </si>
  <si>
    <t>សាន់ ថូ</t>
  </si>
  <si>
    <t>28412160551790ធ</t>
  </si>
  <si>
    <t>មើ តីយ៉ុម</t>
  </si>
  <si>
    <t>29412160556655ម</t>
  </si>
  <si>
    <t>មឿន យ៉េត</t>
  </si>
  <si>
    <t>28112160530206ង</t>
  </si>
  <si>
    <t>គឹម សាមឿន</t>
  </si>
  <si>
    <t>25-11-1976</t>
  </si>
  <si>
    <t>27612160553059ន</t>
  </si>
  <si>
    <t>សាន់ ភ័ស</t>
  </si>
  <si>
    <t>14-09-1979</t>
  </si>
  <si>
    <t>27912160557092ភ</t>
  </si>
  <si>
    <t>នី ឡាយ</t>
  </si>
  <si>
    <t>18-01-1978</t>
  </si>
  <si>
    <t>27812160551664ផ</t>
  </si>
  <si>
    <t>ជួន ស៊ីណាត</t>
  </si>
  <si>
    <t>05-01-1979</t>
  </si>
  <si>
    <t>27912160552858វ</t>
  </si>
  <si>
    <t>ជុក សុខុម</t>
  </si>
  <si>
    <t>16-05-1983</t>
  </si>
  <si>
    <t>តុកាត់二2</t>
  </si>
  <si>
    <t>28312160532329ណ</t>
  </si>
  <si>
    <t>ថន សុខមាន</t>
  </si>
  <si>
    <t>17-11-1980</t>
  </si>
  <si>
    <t>28001170560981ត</t>
  </si>
  <si>
    <t>ហ៊ុន ទេវី</t>
  </si>
  <si>
    <t>20-08-1992</t>
  </si>
  <si>
    <t>29212160534647ន</t>
  </si>
  <si>
    <t>ចក់ សាវឿន</t>
  </si>
  <si>
    <t>10-05-1984</t>
  </si>
  <si>
    <t>28412160553327ថ</t>
  </si>
  <si>
    <t>តង ហុង</t>
  </si>
  <si>
    <t>10-02-1987</t>
  </si>
  <si>
    <t>28712160534418ន</t>
  </si>
  <si>
    <t>ជី យ៉ន</t>
  </si>
  <si>
    <t>14-02-1983</t>
  </si>
  <si>
    <t>28312160551684ន</t>
  </si>
  <si>
    <t>នៅ ស៊ីម</t>
  </si>
  <si>
    <t>29012160551357ណ</t>
  </si>
  <si>
    <t>អៀម សុផានី</t>
  </si>
  <si>
    <t>10-04-1992</t>
  </si>
  <si>
    <t>29212160553363ត</t>
  </si>
  <si>
    <t>ប៉ែន សាវ៉ាត</t>
  </si>
  <si>
    <t>02-06-1987</t>
  </si>
  <si>
    <t>28712160554005ឍ</t>
  </si>
  <si>
    <t>អ៊ូ តុល</t>
  </si>
  <si>
    <t>10-02-1988</t>
  </si>
  <si>
    <t>28812160551326ទ</t>
  </si>
  <si>
    <t>ផៃ សុផា</t>
  </si>
  <si>
    <t>29512160551538ប</t>
  </si>
  <si>
    <t>វង់ វៃ</t>
  </si>
  <si>
    <t>10-12-1984</t>
  </si>
  <si>
    <t>28412160533362ឍ</t>
  </si>
  <si>
    <t>នី ភាស់</t>
  </si>
  <si>
    <t>01-02-1988</t>
  </si>
  <si>
    <t>28812160554013ឍ</t>
  </si>
  <si>
    <t>ម៉ាត អាត់</t>
  </si>
  <si>
    <t>15-02-1992</t>
  </si>
  <si>
    <t>29212160550936ធ</t>
  </si>
  <si>
    <t>ញ៉ែម កិច្ច</t>
  </si>
  <si>
    <t>01-03-1979</t>
  </si>
  <si>
    <t>27912160552792យ</t>
  </si>
  <si>
    <t>សៀម សាម៉េញ</t>
  </si>
  <si>
    <t>10-12-1978</t>
  </si>
  <si>
    <t>27812160552305ណ</t>
  </si>
  <si>
    <t>សែម សាវឿន</t>
  </si>
  <si>
    <t>20-10-1980</t>
  </si>
  <si>
    <t>28012160529002ច</t>
  </si>
  <si>
    <t>ហ៊ីម ម៉ៃសិន</t>
  </si>
  <si>
    <t>29303170643253ត</t>
  </si>
  <si>
    <t>ឌុក សុខេម</t>
  </si>
  <si>
    <t>20-02-1976</t>
  </si>
  <si>
    <t>27612160552675ព</t>
  </si>
  <si>
    <t>ពុំ ស្រ៊ាន់</t>
  </si>
  <si>
    <t>28012160552575ថ</t>
  </si>
  <si>
    <t>ទុយ សារ៉ុន</t>
  </si>
  <si>
    <t>16-09-1990</t>
  </si>
  <si>
    <t>29012160554053ដ</t>
  </si>
  <si>
    <t>កែ សុវណ្ណី</t>
  </si>
  <si>
    <t>24-12-1977</t>
  </si>
  <si>
    <t>27705192073179ល</t>
  </si>
  <si>
    <t>ឡេះ ម៉ះ</t>
  </si>
  <si>
    <t>12-01-1991</t>
  </si>
  <si>
    <t>29112160553663ទ</t>
  </si>
  <si>
    <t>ម៉ាត់ ស្លាវី</t>
  </si>
  <si>
    <t>10-09-1989</t>
  </si>
  <si>
    <t>28906192090966ខ</t>
  </si>
  <si>
    <t>ឃឿន គន្ធា</t>
  </si>
  <si>
    <t>07-09-1983</t>
  </si>
  <si>
    <t>28301160037669ន</t>
  </si>
  <si>
    <t>ម៉ាត់ សុខនី</t>
  </si>
  <si>
    <t>02-02-1991</t>
  </si>
  <si>
    <t>29112160551587ន</t>
  </si>
  <si>
    <t>នៅ សារ៉ុន</t>
  </si>
  <si>
    <t>17-04-1983</t>
  </si>
  <si>
    <t>28312160550678ផ</t>
  </si>
  <si>
    <t>ជួន សុហេង</t>
  </si>
  <si>
    <t>15-10-1993</t>
  </si>
  <si>
    <t>29312160553578ម</t>
  </si>
  <si>
    <t>ឡោះ ស៊ីវ</t>
  </si>
  <si>
    <t>31-08-1994</t>
  </si>
  <si>
    <t>29412160553673ផ</t>
  </si>
  <si>
    <t>សន គឹមអយ</t>
  </si>
  <si>
    <t>29207170848503ភ</t>
  </si>
  <si>
    <t>គឹម នី</t>
  </si>
  <si>
    <t>14-01-1979</t>
  </si>
  <si>
    <t>27912160531393ន</t>
  </si>
  <si>
    <t>ជៀម រៀម</t>
  </si>
  <si>
    <t>15-10-1984</t>
  </si>
  <si>
    <t>28412160525266ទ</t>
  </si>
  <si>
    <t>ឯល សាលីខ</t>
  </si>
  <si>
    <t>09-06-1983</t>
  </si>
  <si>
    <t>28312160552192ណ</t>
  </si>
  <si>
    <t>ប៊ុន ស្រីកែវ</t>
  </si>
  <si>
    <t>29012160553508ណ</t>
  </si>
  <si>
    <t>ម៉ូវ សុធា</t>
  </si>
  <si>
    <t>18612160559384រ</t>
  </si>
  <si>
    <t>វ៉ិត សារ៉េម</t>
  </si>
  <si>
    <t>24-08-1988</t>
  </si>
  <si>
    <t>28812160555073ប</t>
  </si>
  <si>
    <t>ស្រេង យ៉េន</t>
  </si>
  <si>
    <t>12-10-1984</t>
  </si>
  <si>
    <t>28412160551969រ</t>
  </si>
  <si>
    <t>ណុប រ៉េម</t>
  </si>
  <si>
    <t>19-10-1978</t>
  </si>
  <si>
    <t>27812160553376ភ</t>
  </si>
  <si>
    <t>ហន សារ៉ុម</t>
  </si>
  <si>
    <t>17-03-1993</t>
  </si>
  <si>
    <t>29312160551075ណ</t>
  </si>
  <si>
    <t>សែម​ កញ្ញា</t>
  </si>
  <si>
    <t>29212160535097ន</t>
  </si>
  <si>
    <t>ឡឹប ពះ</t>
  </si>
  <si>
    <t>13-04-1980</t>
  </si>
  <si>
    <t>28012160558413ឍ</t>
  </si>
  <si>
    <t>លី នះ</t>
  </si>
  <si>
    <t>15-03-1986</t>
  </si>
  <si>
    <t>28612160557250ទ</t>
  </si>
  <si>
    <t>សុះ សះ</t>
  </si>
  <si>
    <t>30-06-1990</t>
  </si>
  <si>
    <t>29012160551006ច</t>
  </si>
  <si>
    <t>អឿន យាង</t>
  </si>
  <si>
    <t>17-04-1975</t>
  </si>
  <si>
    <t>ក្រុមដេរ二1-3</t>
  </si>
  <si>
    <t>27512160551787ម</t>
  </si>
  <si>
    <t>អ៊ីត ណាវី</t>
  </si>
  <si>
    <t>10-02-1993</t>
  </si>
  <si>
    <t>29312160552615ត</t>
  </si>
  <si>
    <t>ថាញ់ សុឃីម</t>
  </si>
  <si>
    <t>25-05-1979</t>
  </si>
  <si>
    <t>27912160550215ឍ</t>
  </si>
  <si>
    <t>ម៉ាត់ ម៉ៃយ៉ុំ</t>
  </si>
  <si>
    <t>02-05-1984</t>
  </si>
  <si>
    <t>28403170642529ប</t>
  </si>
  <si>
    <t>សាន់ ឃ្លី</t>
  </si>
  <si>
    <t>20-09-1995</t>
  </si>
  <si>
    <t>29503170642989អ</t>
  </si>
  <si>
    <t>សា ឡីភ័ស</t>
  </si>
  <si>
    <t>05-01-1998</t>
  </si>
  <si>
    <t>29803170643139ភ</t>
  </si>
  <si>
    <t>ស៊ន រុន</t>
  </si>
  <si>
    <t>17-08-1996</t>
  </si>
  <si>
    <t>29603170642888ឡ</t>
  </si>
  <si>
    <t>09-05-1998</t>
  </si>
  <si>
    <t>29803170642620ទ</t>
  </si>
  <si>
    <t>ឆៃ វណ្ណឌី</t>
  </si>
  <si>
    <t>10-02-1983</t>
  </si>
  <si>
    <t>28303170642647ប</t>
  </si>
  <si>
    <t>ម៉ោល សាមឿន</t>
  </si>
  <si>
    <t>05-02-1990</t>
  </si>
  <si>
    <t>29003170642462ឍ</t>
  </si>
  <si>
    <t>មាស ស្រីអូន</t>
  </si>
  <si>
    <t>27-10-1983</t>
  </si>
  <si>
    <t>28303170642867ម</t>
  </si>
  <si>
    <t>ចឹក សាវ</t>
  </si>
  <si>
    <t>03-04-1996</t>
  </si>
  <si>
    <t>29603170642483ព</t>
  </si>
  <si>
    <t>យ៉ា ម៉ៃនះ</t>
  </si>
  <si>
    <t>10-10-1987</t>
  </si>
  <si>
    <t>28703170642628ភ</t>
  </si>
  <si>
    <t>អ៊ូច រ៉ែន</t>
  </si>
  <si>
    <t>10-04-1991</t>
  </si>
  <si>
    <t>29103170642659ព</t>
  </si>
  <si>
    <t>ម៉ាត់ រ៉ហ៊ីម៉ាស់</t>
  </si>
  <si>
    <t>05-04-1996</t>
  </si>
  <si>
    <t>29603170642556ភ</t>
  </si>
  <si>
    <t>អ៊ុំ សុខ</t>
  </si>
  <si>
    <t>25-05-1977</t>
  </si>
  <si>
    <t>27705170750919ល</t>
  </si>
  <si>
    <t>សុះ សារ៉ាត់</t>
  </si>
  <si>
    <t>19-10-1990</t>
  </si>
  <si>
    <t>29012160519416ណ</t>
  </si>
  <si>
    <t>ណំ យ៉ាន</t>
  </si>
  <si>
    <t>30-07-1994</t>
  </si>
  <si>
    <t>29412160557200ឋ</t>
  </si>
  <si>
    <t>ហ៊ុំ ស្រីហុំ</t>
  </si>
  <si>
    <t>18-01-1981</t>
  </si>
  <si>
    <t>28112160558128ទ</t>
  </si>
  <si>
    <t>ម៉ាត់ អាហ្វីណៈ</t>
  </si>
  <si>
    <t>26-07-1992</t>
  </si>
  <si>
    <t>29212160556023ឋ</t>
  </si>
  <si>
    <t>ទុយ វឿន</t>
  </si>
  <si>
    <t>01-11-1981</t>
  </si>
  <si>
    <t>28112160552828ធ</t>
  </si>
  <si>
    <t>អំ ស្រីទាវ</t>
  </si>
  <si>
    <t>03-12-1980</t>
  </si>
  <si>
    <t>28012160554900ដ</t>
  </si>
  <si>
    <t>ឡន នី</t>
  </si>
  <si>
    <t>08-09-1988</t>
  </si>
  <si>
    <t>28802150007872ទ</t>
  </si>
  <si>
    <t>កែម សុខុម</t>
  </si>
  <si>
    <t>02-03-1970</t>
  </si>
  <si>
    <t>27012160553887ព</t>
  </si>
  <si>
    <t>ចេត្រ សារ៉ូ</t>
  </si>
  <si>
    <t>19-01-1977</t>
  </si>
  <si>
    <t>27712160553494ភ</t>
  </si>
  <si>
    <t>លាស់ ម៉ៃសម</t>
  </si>
  <si>
    <t>01-03-1986</t>
  </si>
  <si>
    <t>28612160551498យ</t>
  </si>
  <si>
    <t>ឃី មឿន</t>
  </si>
  <si>
    <t>01-02-1977</t>
  </si>
  <si>
    <t>27712160553467ភ</t>
  </si>
  <si>
    <t>មួន ពុទ្ធី</t>
  </si>
  <si>
    <t>01-02-1979</t>
  </si>
  <si>
    <t>27912160553914ព</t>
  </si>
  <si>
    <t>ប៉ែន សាវីន</t>
  </si>
  <si>
    <t>10-06-1989</t>
  </si>
  <si>
    <t>28912160558011ថ</t>
  </si>
  <si>
    <t>ឯក ម៉ាលី</t>
  </si>
  <si>
    <t>28612160554184ប</t>
  </si>
  <si>
    <t>លិច មុំ</t>
  </si>
  <si>
    <t>29312160551524ឍ</t>
  </si>
  <si>
    <t>សេន វ៉ាន់តី</t>
  </si>
  <si>
    <t>28912160531421ឌ</t>
  </si>
  <si>
    <t>វ៉ង់ ខឿន</t>
  </si>
  <si>
    <t>27912160525638ម</t>
  </si>
  <si>
    <t>ពាង ស្រីពេជ</t>
  </si>
  <si>
    <t>15-02-1993</t>
  </si>
  <si>
    <t>29312160550237ឍ</t>
  </si>
  <si>
    <t>ឯល នូរី</t>
  </si>
  <si>
    <t>14-06-1979</t>
  </si>
  <si>
    <t>27912160557395ស</t>
  </si>
  <si>
    <t>យាន ចំរើន</t>
  </si>
  <si>
    <t>22-01-1988</t>
  </si>
  <si>
    <t>28805170751130ត</t>
  </si>
  <si>
    <t>ឃុត សុខែម</t>
  </si>
  <si>
    <t>20-01-1989</t>
  </si>
  <si>
    <t>28905170751345ម</t>
  </si>
  <si>
    <t>ណាវ សុភា</t>
  </si>
  <si>
    <t>09-03-1986</t>
  </si>
  <si>
    <t>28612160557113ត</t>
  </si>
  <si>
    <t>កែវ ចំណាន</t>
  </si>
  <si>
    <t>05-12-1984</t>
  </si>
  <si>
    <t>28412160556939វ</t>
  </si>
  <si>
    <t>យឿន សៅលា</t>
  </si>
  <si>
    <t>04-04-1988</t>
  </si>
  <si>
    <t>28805170751459ស</t>
  </si>
  <si>
    <t>កុប ម៉ៃយ៉ុម</t>
  </si>
  <si>
    <t>17-07-1987</t>
  </si>
  <si>
    <t>28705170751435ព</t>
  </si>
  <si>
    <t>ហឿន យ៉ូត</t>
  </si>
  <si>
    <t>29305170751064ទ</t>
  </si>
  <si>
    <t>អ៊ុច យីម</t>
  </si>
  <si>
    <t>19-07-1976</t>
  </si>
  <si>
    <t>27601160038984ព</t>
  </si>
  <si>
    <t>ជឹម សាវិន</t>
  </si>
  <si>
    <t>05-04-1987</t>
  </si>
  <si>
    <t>28712160551218ថ</t>
  </si>
  <si>
    <t>សុះ រ៉ស់</t>
  </si>
  <si>
    <t>20-02-1995</t>
  </si>
  <si>
    <t>29512160557149ម</t>
  </si>
  <si>
    <t>ដន សុខា</t>
  </si>
  <si>
    <t>28312160552844ធ</t>
  </si>
  <si>
    <t>ម៉ាន នះ</t>
  </si>
  <si>
    <t>27-05-1980</t>
  </si>
  <si>
    <t>28012160553984ផ</t>
  </si>
  <si>
    <t>ស៊ីវ រ៉េន</t>
  </si>
  <si>
    <t>10-01-1978</t>
  </si>
  <si>
    <t>27812160552114ឌ</t>
  </si>
  <si>
    <t>ពុំ ចាន់ណា</t>
  </si>
  <si>
    <t>20-09-1994</t>
  </si>
  <si>
    <t>29412160558689ក</t>
  </si>
  <si>
    <t>ពក ភារុំ</t>
  </si>
  <si>
    <t>15-07-1986</t>
  </si>
  <si>
    <t>28612160553178ព</t>
  </si>
  <si>
    <t>វ៉ន សារាំ</t>
  </si>
  <si>
    <t>18-11-1989</t>
  </si>
  <si>
    <t>28912160533019ទ</t>
  </si>
  <si>
    <t>ប៉ូច ស្រីនាង</t>
  </si>
  <si>
    <t>02-04-1992</t>
  </si>
  <si>
    <t>29212160551888យ</t>
  </si>
  <si>
    <t>អ៊ុក សុខឿន</t>
  </si>
  <si>
    <t>17-12-1981</t>
  </si>
  <si>
    <t>28112160553994ភ</t>
  </si>
  <si>
    <t>ទៀ អៃសះ</t>
  </si>
  <si>
    <t>04-10-1991</t>
  </si>
  <si>
    <t>29112160553121ឆ</t>
  </si>
  <si>
    <t>តូច ម៉ៅ</t>
  </si>
  <si>
    <t>16-08-1981</t>
  </si>
  <si>
    <t>28112160553441ដ</t>
  </si>
  <si>
    <t>សា អាំមីនះ</t>
  </si>
  <si>
    <t>30-09-1990</t>
  </si>
  <si>
    <t>29012160559812ធ</t>
  </si>
  <si>
    <t>យ៉ង់ ហុង</t>
  </si>
  <si>
    <t>19-06-1990</t>
  </si>
  <si>
    <t>29012160552214ជ</t>
  </si>
  <si>
    <t>ពៅ ចន្ដា</t>
  </si>
  <si>
    <t>12-04-1976</t>
  </si>
  <si>
    <t>27612160555818ម</t>
  </si>
  <si>
    <t>ឈិត សុខេង</t>
  </si>
  <si>
    <t>05-09-1994</t>
  </si>
  <si>
    <t>29412160551754ន</t>
  </si>
  <si>
    <t>អឿន ស្រីល័ក្ខ</t>
  </si>
  <si>
    <t>04-09-1993</t>
  </si>
  <si>
    <t>29312160558412ថ</t>
  </si>
  <si>
    <t>នី យ៉ុម</t>
  </si>
  <si>
    <t>16-11-1979</t>
  </si>
  <si>
    <t>27912160531895រ</t>
  </si>
  <si>
    <t>យ៉ែម ឡី</t>
  </si>
  <si>
    <t>28112160551533ដ</t>
  </si>
  <si>
    <t>ខៀវ សារ៉េត</t>
  </si>
  <si>
    <t>05-03-1985</t>
  </si>
  <si>
    <t>តុកាត់二3</t>
  </si>
  <si>
    <t>28512160551227ណ</t>
  </si>
  <si>
    <t>ហ៊ៀត ហាស៊ីណាស់</t>
  </si>
  <si>
    <t>09-07-1990</t>
  </si>
  <si>
    <t>29007170848489ខ</t>
  </si>
  <si>
    <t>ផាន់ សារឿន</t>
  </si>
  <si>
    <t>15-04-1985</t>
  </si>
  <si>
    <t>28512160552821ត</t>
  </si>
  <si>
    <t>ទេព រ៉ានី</t>
  </si>
  <si>
    <t>14-05-1981</t>
  </si>
  <si>
    <t>28112160551038ដ</t>
  </si>
  <si>
    <t>ប៉ិច រ៉ន</t>
  </si>
  <si>
    <t>19-05-1987</t>
  </si>
  <si>
    <t>28712160552063ត</t>
  </si>
  <si>
    <t>ណឹម រ៉ុន</t>
  </si>
  <si>
    <t>08-10-1978</t>
  </si>
  <si>
    <t>27812160550496ភ</t>
  </si>
  <si>
    <t>ណំ វើន</t>
  </si>
  <si>
    <t>06-03-1993</t>
  </si>
  <si>
    <t>29312160559368ល</t>
  </si>
  <si>
    <t>សុខ ស្រីម៉ាច</t>
  </si>
  <si>
    <t>18-01-1984</t>
  </si>
  <si>
    <t>28412160531494ទ</t>
  </si>
  <si>
    <t>សាន់ នី</t>
  </si>
  <si>
    <t>03-04-1974</t>
  </si>
  <si>
    <t>27412160530409ឋ</t>
  </si>
  <si>
    <t>ជួន សុខា</t>
  </si>
  <si>
    <t>02-01-1983</t>
  </si>
  <si>
    <t>28312160553794ភ</t>
  </si>
  <si>
    <t>ម៉ាត់ សាម៉ារ៉ស់</t>
  </si>
  <si>
    <t>04-03-1992</t>
  </si>
  <si>
    <t>ប្រធាន一5</t>
  </si>
  <si>
    <t>29212160551262ឋ</t>
  </si>
  <si>
    <t>អ៊ុន រ៉េន</t>
  </si>
  <si>
    <t>17-06-1980</t>
  </si>
  <si>
    <t>28012160553869ភ</t>
  </si>
  <si>
    <t>ភួង បូរ៉ី</t>
  </si>
  <si>
    <t>15-09-1980</t>
  </si>
  <si>
    <t>28012160531166ញ</t>
  </si>
  <si>
    <t>ឌិន ធឿន</t>
  </si>
  <si>
    <t>27-02-1980</t>
  </si>
  <si>
    <t>28012160552683ថ</t>
  </si>
  <si>
    <t>ប៉ែន ញ៉</t>
  </si>
  <si>
    <t>07-02-1973</t>
  </si>
  <si>
    <t>27312160554385ន</t>
  </si>
  <si>
    <t>សុខ សារូ</t>
  </si>
  <si>
    <t>10-05-1979</t>
  </si>
  <si>
    <t>27912160554601ថ</t>
  </si>
  <si>
    <t>សៃ បូរ៉ាត់</t>
  </si>
  <si>
    <t>13-04-1979</t>
  </si>
  <si>
    <t>27912160551293ប</t>
  </si>
  <si>
    <t>ញៀន បុទុមស្រីរ័ត្ន</t>
  </si>
  <si>
    <t>02-03-1990</t>
  </si>
  <si>
    <t>29012160553712ឋ</t>
  </si>
  <si>
    <t>វ៉ែន សួន</t>
  </si>
  <si>
    <t>19-07-1983</t>
  </si>
  <si>
    <t>28312160557355ប</t>
  </si>
  <si>
    <t>ជូក ណុប</t>
  </si>
  <si>
    <t>20-02-1992</t>
  </si>
  <si>
    <t>29205170751469យ</t>
  </si>
  <si>
    <t>ឆាំ ចាន់នី</t>
  </si>
  <si>
    <t>11-05-1994</t>
  </si>
  <si>
    <t>29412160552033ដ</t>
  </si>
  <si>
    <t>អ៊ី សារ៉ស់</t>
  </si>
  <si>
    <t>19-12-1985</t>
  </si>
  <si>
    <t>28512160550991ផ</t>
  </si>
  <si>
    <t>តី ផល្លា</t>
  </si>
  <si>
    <t>10-10-1993</t>
  </si>
  <si>
    <t>29312160551595ផ</t>
  </si>
  <si>
    <t>ឈិន ចន្ថា</t>
  </si>
  <si>
    <t>13-02-1985</t>
  </si>
  <si>
    <t>28512160554180ត</t>
  </si>
  <si>
    <t>នួន យ៉ម</t>
  </si>
  <si>
    <t>28312160559244ន</t>
  </si>
  <si>
    <t>ទិត សឿន</t>
  </si>
  <si>
    <t>28712160553434ធ</t>
  </si>
  <si>
    <t>អំ ឆាត</t>
  </si>
  <si>
    <t>15-01-1985</t>
  </si>
  <si>
    <t>28512160553988ហ</t>
  </si>
  <si>
    <t>ម៉ៅ ស្រីទូច</t>
  </si>
  <si>
    <t>05-02-1982</t>
  </si>
  <si>
    <t>ក្រុមដេរ二4-3</t>
  </si>
  <si>
    <t>28212160552158ត</t>
  </si>
  <si>
    <t>កៃ សះ</t>
  </si>
  <si>
    <t>17-07-1983</t>
  </si>
  <si>
    <t>28312160554117ឍ</t>
  </si>
  <si>
    <t>ម៉ាន រ៉ភីអះ</t>
  </si>
  <si>
    <t>02-01-1991</t>
  </si>
  <si>
    <t>29112160557803ទ</t>
  </si>
  <si>
    <t>សេន នះ</t>
  </si>
  <si>
    <t>15-07-1985</t>
  </si>
  <si>
    <t>28512160551525ត</t>
  </si>
  <si>
    <t>យ៉ិន វឿន</t>
  </si>
  <si>
    <t>06-03-1988</t>
  </si>
  <si>
    <t>28812160551478យ</t>
  </si>
  <si>
    <t>ស៊ឹម ណាច</t>
  </si>
  <si>
    <t>03-02-1987</t>
  </si>
  <si>
    <t>28712160551699ស</t>
  </si>
  <si>
    <t>នី តីស៉ះ</t>
  </si>
  <si>
    <t>29412160558999ង</t>
  </si>
  <si>
    <t>ឯល អ៊ីសស្មាក់</t>
  </si>
  <si>
    <t>28312160552701ដ</t>
  </si>
  <si>
    <t>ជូ សៀកលីវ</t>
  </si>
  <si>
    <t>10-09-1982</t>
  </si>
  <si>
    <t>28212160554169ន</t>
  </si>
  <si>
    <t>29112160560203ច</t>
  </si>
  <si>
    <t>ម៉ូត សារ៉ស់</t>
  </si>
  <si>
    <t>01-08-1981</t>
  </si>
  <si>
    <t>28112160553843ថ</t>
  </si>
  <si>
    <t>សែត ភ័ស្ដ</t>
  </si>
  <si>
    <t>29112160553258ទ</t>
  </si>
  <si>
    <t>អែល ហ៉្មាស់</t>
  </si>
  <si>
    <t>03-08-1978</t>
  </si>
  <si>
    <t>27812160553932ផ</t>
  </si>
  <si>
    <t>ស៊ីត ម៉ៃណះ</t>
  </si>
  <si>
    <t>02-06-1985</t>
  </si>
  <si>
    <t>28512160553084ទ</t>
  </si>
  <si>
    <t>ប៉ិច ម៉េត</t>
  </si>
  <si>
    <t>06-11-1973</t>
  </si>
  <si>
    <t>27312160534688ភ</t>
  </si>
  <si>
    <t>សួន ចាន់ណា</t>
  </si>
  <si>
    <t>13-09-1988</t>
  </si>
  <si>
    <t>28812160552617ផ</t>
  </si>
  <si>
    <t>ស៊ឹម សារ៉េត</t>
  </si>
  <si>
    <t>16-07-1987</t>
  </si>
  <si>
    <t>28712160529015ថ</t>
  </si>
  <si>
    <t>ដោក យ៉ោយ</t>
  </si>
  <si>
    <t>19-07-1984</t>
  </si>
  <si>
    <t>28412160553564ន</t>
  </si>
  <si>
    <t>អ៊ិម ម៉ៅ</t>
  </si>
  <si>
    <t>01-03-1975</t>
  </si>
  <si>
    <t>27512160532378ន</t>
  </si>
  <si>
    <t>សុះ ម្នោរី</t>
  </si>
  <si>
    <t>16-04-1988</t>
  </si>
  <si>
    <t>28812160558135ព</t>
  </si>
  <si>
    <t>ឯល ហាសាណះ</t>
  </si>
  <si>
    <t>29212160553272ណ</t>
  </si>
  <si>
    <t>គុជ វុន</t>
  </si>
  <si>
    <t>20-12-1980</t>
  </si>
  <si>
    <t>18012160527961ថ</t>
  </si>
  <si>
    <t>សុន ផល្លី</t>
  </si>
  <si>
    <t>28-04-1991</t>
  </si>
  <si>
    <t>29105170751049ធ</t>
  </si>
  <si>
    <t>ផៃ​ សុឃីម</t>
  </si>
  <si>
    <t>12-01-1986</t>
  </si>
  <si>
    <t>28612160552770ន</t>
  </si>
  <si>
    <t>ជួប ផល្លី</t>
  </si>
  <si>
    <t>12-08-1993</t>
  </si>
  <si>
    <t>29312160554284ន</t>
  </si>
  <si>
    <t>សា ទួន</t>
  </si>
  <si>
    <t>11-10-1981</t>
  </si>
  <si>
    <t>28112160556847ភ</t>
  </si>
  <si>
    <t>សុះ ឡីខ</t>
  </si>
  <si>
    <t>14-01-1987</t>
  </si>
  <si>
    <t>28712160532031ឈ</t>
  </si>
  <si>
    <t>សា ស្រីនេត</t>
  </si>
  <si>
    <t>01-01-1980</t>
  </si>
  <si>
    <t>28012160552306ឈ</t>
  </si>
  <si>
    <t>ទេព ច្រឹប</t>
  </si>
  <si>
    <t>08-12-1974</t>
  </si>
  <si>
    <t>27412160551303ជ</t>
  </si>
  <si>
    <t>គួន សារ៉េម</t>
  </si>
  <si>
    <t>10-08-1986</t>
  </si>
  <si>
    <t>28612160551778រ</t>
  </si>
  <si>
    <t>សា អៃស៊ះ</t>
  </si>
  <si>
    <t>19-03-1999</t>
  </si>
  <si>
    <t>29905170750922យ</t>
  </si>
  <si>
    <t>សុះ មុំ</t>
  </si>
  <si>
    <t>13-01-1990</t>
  </si>
  <si>
    <t>29005170750934ន</t>
  </si>
  <si>
    <t>មាន សំរិត</t>
  </si>
  <si>
    <t>11-03-1992</t>
  </si>
  <si>
    <t>29205170750880ផ</t>
  </si>
  <si>
    <t>ឈិត សុខែម</t>
  </si>
  <si>
    <t>01-07-1989</t>
  </si>
  <si>
    <t>28905170750974ឡ</t>
  </si>
  <si>
    <t>ពាង រិន</t>
  </si>
  <si>
    <t>02-10-1991</t>
  </si>
  <si>
    <t>29105170751294ប</t>
  </si>
  <si>
    <t>ម៉ូត ស្រេអាត់</t>
  </si>
  <si>
    <t>28712160520880ទ</t>
  </si>
  <si>
    <t>ផូ ភក្រ័</t>
  </si>
  <si>
    <t>02-02-1992</t>
  </si>
  <si>
    <t>ក្រុមដេរ一4-3</t>
  </si>
  <si>
    <t>29203170647616ផ</t>
  </si>
  <si>
    <t>ស៊ុំ សុភឿន</t>
  </si>
  <si>
    <t>07-03-1999</t>
  </si>
  <si>
    <t>29905170750966ក</t>
  </si>
  <si>
    <t>សែម សាយាន់</t>
  </si>
  <si>
    <t>28805170751330ទ</t>
  </si>
  <si>
    <t>អឿង សាវិន</t>
  </si>
  <si>
    <t>06-02-1999</t>
  </si>
  <si>
    <t>29905170751000ឍ</t>
  </si>
  <si>
    <t>ចេវ កាន</t>
  </si>
  <si>
    <t>06-11-1991</t>
  </si>
  <si>
    <t>29105170751226ត</t>
  </si>
  <si>
    <t>យ៉ង់​ ស៊ីណាន</t>
  </si>
  <si>
    <t>20-10-1993</t>
  </si>
  <si>
    <t>29305170751156ន</t>
  </si>
  <si>
    <t>ឯល ណុប</t>
  </si>
  <si>
    <t>07-07-1989</t>
  </si>
  <si>
    <t>28912160531395ព</t>
  </si>
  <si>
    <t>ស៊ុំ ហឿន</t>
  </si>
  <si>
    <t>17-03-1979</t>
  </si>
  <si>
    <t>27912160551999ក</t>
  </si>
  <si>
    <t>ខាត់ យឹម</t>
  </si>
  <si>
    <t>14-03-1973</t>
  </si>
  <si>
    <t>27312160525841ណ</t>
  </si>
  <si>
    <t>ផាន់ សុខឡុម</t>
  </si>
  <si>
    <t>18-10-1975</t>
  </si>
  <si>
    <t>27512160550969យ</t>
  </si>
  <si>
    <t>បាន ចាន់ថា</t>
  </si>
  <si>
    <t>28012160553667ន</t>
  </si>
  <si>
    <t>សាត ធីតា</t>
  </si>
  <si>
    <t>17-07-1994</t>
  </si>
  <si>
    <t>29412160531498ព</t>
  </si>
  <si>
    <t>យ៉ា តីម៉ះ</t>
  </si>
  <si>
    <t>28-06-1982</t>
  </si>
  <si>
    <t>28212160553911ឍ</t>
  </si>
  <si>
    <t>គល់ មៃយ៉ុម</t>
  </si>
  <si>
    <t>20-04-1989</t>
  </si>
  <si>
    <t>28912160532476ភ</t>
  </si>
  <si>
    <t>ឈឿង យ៉ាន</t>
  </si>
  <si>
    <t>10-05-1988</t>
  </si>
  <si>
    <t>28812160552630ថ</t>
  </si>
  <si>
    <t>យឹម សុគន</t>
  </si>
  <si>
    <t>12-05-1987</t>
  </si>
  <si>
    <t>28712160551452ថ</t>
  </si>
  <si>
    <t>យី ហឿន</t>
  </si>
  <si>
    <t>01-02-1978</t>
  </si>
  <si>
    <t>27812160533267ប</t>
  </si>
  <si>
    <t>ល័ស សុខ</t>
  </si>
  <si>
    <t>19-01-1995</t>
  </si>
  <si>
    <t>29512160556344ប</t>
  </si>
  <si>
    <t>កុប ម៉ាស់</t>
  </si>
  <si>
    <t>13-05-1985</t>
  </si>
  <si>
    <t>28512160557111ឌ</t>
  </si>
  <si>
    <t>លី តុង</t>
  </si>
  <si>
    <t>11-02-1981</t>
  </si>
  <si>
    <t>28112160553769ភ</t>
  </si>
  <si>
    <t>28612160531138ណ</t>
  </si>
  <si>
    <t>សា នះ</t>
  </si>
  <si>
    <t>28612160556638រ</t>
  </si>
  <si>
    <t>យូ ណាវី</t>
  </si>
  <si>
    <t>10-04-1994</t>
  </si>
  <si>
    <t>29412160531752ត</t>
  </si>
  <si>
    <t>ឯល​ សះ</t>
  </si>
  <si>
    <t>15-05-1978</t>
  </si>
  <si>
    <t>27812160533641ថ</t>
  </si>
  <si>
    <t>អ៊ែល សុខឃឿន</t>
  </si>
  <si>
    <t>03-05-1996</t>
  </si>
  <si>
    <t>29612160532863ផ</t>
  </si>
  <si>
    <t>ប៉ុល ចន្ធី</t>
  </si>
  <si>
    <t>02-12-1985</t>
  </si>
  <si>
    <t>28505170751424ធ</t>
  </si>
  <si>
    <t>កៃ ដារ៉េត</t>
  </si>
  <si>
    <t>09-11-1993</t>
  </si>
  <si>
    <t>29305170750901ថ</t>
  </si>
  <si>
    <t>ម៉ាត់ តីណុប</t>
  </si>
  <si>
    <t>09-02-1993</t>
  </si>
  <si>
    <t>29305170750976វ</t>
  </si>
  <si>
    <t>ហ៊ីម តី</t>
  </si>
  <si>
    <t>28312160552164ឍ</t>
  </si>
  <si>
    <t>ហេង សុភាព</t>
  </si>
  <si>
    <t>12-02-1993</t>
  </si>
  <si>
    <t>29312160552592ន</t>
  </si>
  <si>
    <t>ញ៉ឹក សម្ផស្ស</t>
  </si>
  <si>
    <t>28312160551441ដ</t>
  </si>
  <si>
    <t>ម៉ាត់ ផ័រតីម៉ះ</t>
  </si>
  <si>
    <t>29012160551470ដ</t>
  </si>
  <si>
    <t>ជុក សំណាង</t>
  </si>
  <si>
    <t>17-09-1986</t>
  </si>
  <si>
    <t>28612160556916យ</t>
  </si>
  <si>
    <t>ហែម សុភ័ក្រ</t>
  </si>
  <si>
    <t>01-01-1983</t>
  </si>
  <si>
    <t>28312160552670ត</t>
  </si>
  <si>
    <t>ឡឹប លីខ</t>
  </si>
  <si>
    <t>05-12-1989</t>
  </si>
  <si>
    <t>28912160530224ឌ</t>
  </si>
  <si>
    <t>ឌុច ចា</t>
  </si>
  <si>
    <t>07-03-1982</t>
  </si>
  <si>
    <t>28212160557911ទ</t>
  </si>
  <si>
    <t>ចាន់ សារឿន</t>
  </si>
  <si>
    <t>03-01-1978</t>
  </si>
  <si>
    <t>27812160550486ព</t>
  </si>
  <si>
    <t>ស័រ ស៊ុយ</t>
  </si>
  <si>
    <t>21-04-1979</t>
  </si>
  <si>
    <t>27912160558514ភ</t>
  </si>
  <si>
    <t>ឡុប ថាច</t>
  </si>
  <si>
    <t>11-02-1988</t>
  </si>
  <si>
    <t>28812160528073ប</t>
  </si>
  <si>
    <t>ជួន ផាន</t>
  </si>
  <si>
    <t>28312160552966ភ</t>
  </si>
  <si>
    <t>ប៉ិច សាវឹន</t>
  </si>
  <si>
    <t>23-04-1981</t>
  </si>
  <si>
    <t>28112160554331ញ</t>
  </si>
  <si>
    <t>11-04-1981</t>
  </si>
  <si>
    <t>28112160557288ភ</t>
  </si>
  <si>
    <t>សុះ ភ័ស</t>
  </si>
  <si>
    <t>12-07-1981</t>
  </si>
  <si>
    <t>28112160553479ផ</t>
  </si>
  <si>
    <t>ម៉ាន ណុប</t>
  </si>
  <si>
    <t>17-08-1974</t>
  </si>
  <si>
    <t>27412160557800ត</t>
  </si>
  <si>
    <t>ហ៊ន សាវុធ</t>
  </si>
  <si>
    <t>28212160558421ណ</t>
  </si>
  <si>
    <t>ស៊ន សុភិរម្យ</t>
  </si>
  <si>
    <t>06-08-1989</t>
  </si>
  <si>
    <t>28912160551193ប</t>
  </si>
  <si>
    <t>ទូ រ៉ាវី</t>
  </si>
  <si>
    <t>19-10-1989</t>
  </si>
  <si>
    <t>28912160551741ន</t>
  </si>
  <si>
    <t>ឆាយ យីម</t>
  </si>
  <si>
    <t>12-07-1976</t>
  </si>
  <si>
    <t>27612160552812ត</t>
  </si>
  <si>
    <t>ទឹម ណាង</t>
  </si>
  <si>
    <t>20-01-1992</t>
  </si>
  <si>
    <t>29212160526043ដ</t>
  </si>
  <si>
    <t>យក់ ភាព</t>
  </si>
  <si>
    <t>15-07-1978</t>
  </si>
  <si>
    <t>27812160551551ថ</t>
  </si>
  <si>
    <t>សៃ ង៉ែ</t>
  </si>
  <si>
    <t>14-09-1982</t>
  </si>
  <si>
    <t>28212160553062ដ</t>
  </si>
  <si>
    <t>ធឿន ស្រីណែត</t>
  </si>
  <si>
    <t>09-04-1990</t>
  </si>
  <si>
    <t>29012160551940ឌ</t>
  </si>
  <si>
    <t>ហេង ម៉ារ៉ា</t>
  </si>
  <si>
    <t>22-04-1988</t>
  </si>
  <si>
    <t>28812160551724ន</t>
  </si>
  <si>
    <t>ហែម លិស</t>
  </si>
  <si>
    <t>29112160552116ញ</t>
  </si>
  <si>
    <t>ខែម មុន្នី</t>
  </si>
  <si>
    <t>09-05-1993</t>
  </si>
  <si>
    <t>29312160552931ថ</t>
  </si>
  <si>
    <t>ថាញ់ សុខណា</t>
  </si>
  <si>
    <t>09-09-1994</t>
  </si>
  <si>
    <t>29412160552076ទ</t>
  </si>
  <si>
    <t>ចិន ស្រីមុំ</t>
  </si>
  <si>
    <t>29312160553776ម</t>
  </si>
  <si>
    <t>លី ហាប់ស្រស់</t>
  </si>
  <si>
    <t>28405170751161ត</t>
  </si>
  <si>
    <t>យូ តីឡើ</t>
  </si>
  <si>
    <t>28-07-1984</t>
  </si>
  <si>
    <t>28412160553215ឌ</t>
  </si>
  <si>
    <t>កៃ ក្រីម៉ះ</t>
  </si>
  <si>
    <t>28912160554155ផ</t>
  </si>
  <si>
    <t>លី ទីម៉ះ</t>
  </si>
  <si>
    <t>15-05-1993</t>
  </si>
  <si>
    <t>29312160554790ផ</t>
  </si>
  <si>
    <t>សែម ណារ៉ា</t>
  </si>
  <si>
    <t>09-06-1995</t>
  </si>
  <si>
    <t>29512160558353ព</t>
  </si>
  <si>
    <t>ជេត សុខា</t>
  </si>
  <si>
    <t>07-10-1985</t>
  </si>
  <si>
    <t>28512160554091ថ</t>
  </si>
  <si>
    <t>ជា គឹមស្រៀង</t>
  </si>
  <si>
    <t>11-06-1997</t>
  </si>
  <si>
    <t>29712160551097ធ</t>
  </si>
  <si>
    <t>ប៊ូ ផាន់ណាក់</t>
  </si>
  <si>
    <t>28303170643343ណ</t>
  </si>
  <si>
    <t>កើ អំាម្នាស់</t>
  </si>
  <si>
    <t>01-02-1992</t>
  </si>
  <si>
    <t>ក្រុមដេរ一1-6</t>
  </si>
  <si>
    <t>29212160553340ដ</t>
  </si>
  <si>
    <t>ឯក គៀន</t>
  </si>
  <si>
    <t>19-10-1994</t>
  </si>
  <si>
    <t>29412160553815ន</t>
  </si>
  <si>
    <t>សុះ តីជើត</t>
  </si>
  <si>
    <t>25-04-1982</t>
  </si>
  <si>
    <t>28212160557281ទ</t>
  </si>
  <si>
    <t>សឹម រ៉ស់</t>
  </si>
  <si>
    <t>18-02-1980</t>
  </si>
  <si>
    <t>28012160552139ឌ</t>
  </si>
  <si>
    <t>ផូ ស៊ីណាត</t>
  </si>
  <si>
    <t>20-03-1993</t>
  </si>
  <si>
    <t>29312160528706ន</t>
  </si>
  <si>
    <t>កឹម រ៉ា</t>
  </si>
  <si>
    <t>10-03-1984</t>
  </si>
  <si>
    <t>28412160554042ឋ</t>
  </si>
  <si>
    <t>ស៊ិម សុភ័ក្រ</t>
  </si>
  <si>
    <t>04-01-1990</t>
  </si>
  <si>
    <t>ឃ្លាំងសំរេច</t>
  </si>
  <si>
    <t>29003170642474ថ</t>
  </si>
  <si>
    <t>លី សារ៉ស់</t>
  </si>
  <si>
    <t>16-02-1987</t>
  </si>
  <si>
    <t>28712160554345ប</t>
  </si>
  <si>
    <t>ម៉ាត់ យ៉ាស់</t>
  </si>
  <si>
    <t>20-09-1986</t>
  </si>
  <si>
    <t>28612160554133ណ</t>
  </si>
  <si>
    <t>ឆាំ ចរិយា</t>
  </si>
  <si>
    <t>21-03-1987</t>
  </si>
  <si>
    <t>28712160558318ម</t>
  </si>
  <si>
    <t>វ៉េត ស្រីពៅ</t>
  </si>
  <si>
    <t>28012160553382ឍ</t>
  </si>
  <si>
    <t>ព្រុំ ស្រីណែត</t>
  </si>
  <si>
    <t>20-03-1995</t>
  </si>
  <si>
    <t>29512160550926ប</t>
  </si>
  <si>
    <t>លឹម ណេត</t>
  </si>
  <si>
    <t>18-08-1988</t>
  </si>
  <si>
    <t>28812160551923ប</t>
  </si>
  <si>
    <t>គាំ ស្រីរៀម</t>
  </si>
  <si>
    <t>12-03-1992</t>
  </si>
  <si>
    <t>29212160551789យ</t>
  </si>
  <si>
    <t>ម៉ុល សុផូ</t>
  </si>
  <si>
    <t>27-06-1979</t>
  </si>
  <si>
    <t>27912160553196ម</t>
  </si>
  <si>
    <t>ច្រេស លឹម</t>
  </si>
  <si>
    <t>19-09-1996</t>
  </si>
  <si>
    <t>29612160559889ច</t>
  </si>
  <si>
    <t>ផូ ដានី</t>
  </si>
  <si>
    <t>19-02-1988</t>
  </si>
  <si>
    <t>28812160557789ឃ</t>
  </si>
  <si>
    <t>ដួង ស្រីមុំ</t>
  </si>
  <si>
    <t>10-12-1995</t>
  </si>
  <si>
    <t>29505170751198ល</t>
  </si>
  <si>
    <t>សែត ផា</t>
  </si>
  <si>
    <t>15-04-1988</t>
  </si>
  <si>
    <t>28812160552965ល</t>
  </si>
  <si>
    <t>អ៊ី យ៉ះ</t>
  </si>
  <si>
    <t>19-12-1987</t>
  </si>
  <si>
    <t>28703170643208ធ</t>
  </si>
  <si>
    <t>យឺន សាវី</t>
  </si>
  <si>
    <t>10-08-1992</t>
  </si>
  <si>
    <t>29212160551023ឆ</t>
  </si>
  <si>
    <t>សាត ស៊ីណែត</t>
  </si>
  <si>
    <t>05-04-1995</t>
  </si>
  <si>
    <t>29512160532108ឌ</t>
  </si>
  <si>
    <t>នេត វិន</t>
  </si>
  <si>
    <t>27-05-1994</t>
  </si>
  <si>
    <t>29412160556778ហ</t>
  </si>
  <si>
    <t>ចែម ម៉ៅ</t>
  </si>
  <si>
    <t>08-07-1980</t>
  </si>
  <si>
    <t>28012160553029ឋ</t>
  </si>
  <si>
    <t>ម៉ោង សាវីន</t>
  </si>
  <si>
    <t>29112160553726ទ</t>
  </si>
  <si>
    <t>ជឹម សុខា</t>
  </si>
  <si>
    <t>15-03-1994</t>
  </si>
  <si>
    <t>29412160552940ទ</t>
  </si>
  <si>
    <t>យឹម ផល្លា</t>
  </si>
  <si>
    <t>14-03-1972</t>
  </si>
  <si>
    <t>27212160557949ល</t>
  </si>
  <si>
    <t>ម៉ៅ ស្រីនីន</t>
  </si>
  <si>
    <t>10-07-1990</t>
  </si>
  <si>
    <t>29012160552491ណ</t>
  </si>
  <si>
    <t>ខាប ចន្ទី</t>
  </si>
  <si>
    <t>29212160553471ឍ</t>
  </si>
  <si>
    <t>អួន សុខ</t>
  </si>
  <si>
    <t>21-10-1981</t>
  </si>
  <si>
    <t>28112160531289ថ</t>
  </si>
  <si>
    <t>លី ផ្វាអីសះ</t>
  </si>
  <si>
    <t>29112160560161ឈ</t>
  </si>
  <si>
    <t>សាត់ សុឃុនណារី</t>
  </si>
  <si>
    <t>20-03-1987</t>
  </si>
  <si>
    <t>28712160532299ម</t>
  </si>
  <si>
    <t>ឃុត ភក្ដី</t>
  </si>
  <si>
    <t>10-04-1984</t>
  </si>
  <si>
    <t>28412160553734ធ</t>
  </si>
  <si>
    <t>ឡាយ ម៉ាលែន</t>
  </si>
  <si>
    <t>09-04-1991</t>
  </si>
  <si>
    <t>29112160530514ជ</t>
  </si>
  <si>
    <t>ពិន ទូច</t>
  </si>
  <si>
    <t>04-01-1981</t>
  </si>
  <si>
    <t>28112160533701ជ</t>
  </si>
  <si>
    <t>ចាន់ រ៉ុន</t>
  </si>
  <si>
    <t>08-11-1975</t>
  </si>
  <si>
    <t>27512160554160ឌ</t>
  </si>
  <si>
    <t>កង ស្រីនីម</t>
  </si>
  <si>
    <t>15-09-1987</t>
  </si>
  <si>
    <t>28712160527208ធ</t>
  </si>
  <si>
    <t>ពត ណូ</t>
  </si>
  <si>
    <t>12-10-1972</t>
  </si>
  <si>
    <t>27212160526399ព</t>
  </si>
  <si>
    <t>អៀម សារួន</t>
  </si>
  <si>
    <t>28012160531843ឋ</t>
  </si>
  <si>
    <t>ញឹម ឡេង</t>
  </si>
  <si>
    <t>16-05-1987</t>
  </si>
  <si>
    <t>28712160556972វ</t>
  </si>
  <si>
    <t>ឃុន អ៊ុល</t>
  </si>
  <si>
    <t>12-07-1982</t>
  </si>
  <si>
    <t>28212160533033ឆ</t>
  </si>
  <si>
    <t>ជន ស្រីនាង</t>
  </si>
  <si>
    <t>01-03-1995</t>
  </si>
  <si>
    <t>29512160554230ឌ</t>
  </si>
  <si>
    <t>វ៉ាន ស៊ីណេត</t>
  </si>
  <si>
    <t>13-08-1987</t>
  </si>
  <si>
    <t>28712160553039ន</t>
  </si>
  <si>
    <t>អ៊ី គឹមលី</t>
  </si>
  <si>
    <t>13-02-1986</t>
  </si>
  <si>
    <t>28612160530135ដ</t>
  </si>
  <si>
    <t>យាប់ សារូ</t>
  </si>
  <si>
    <t>05-06-1994</t>
  </si>
  <si>
    <t>29412160552099ព</t>
  </si>
  <si>
    <t>វន សុខណា</t>
  </si>
  <si>
    <t>15-10-1992</t>
  </si>
  <si>
    <t>29212160553596ភ</t>
  </si>
  <si>
    <t>ទិត សុខេន</t>
  </si>
  <si>
    <t>21-11-1981</t>
  </si>
  <si>
    <t>28112160552796ព</t>
  </si>
  <si>
    <t>សុះ រីភ័ស្ត</t>
  </si>
  <si>
    <t>18-07-1990</t>
  </si>
  <si>
    <t>29012160535289ប</t>
  </si>
  <si>
    <t>ចេវ ផេង</t>
  </si>
  <si>
    <t>10-06-1993</t>
  </si>
  <si>
    <t>29312160554452ថ</t>
  </si>
  <si>
    <t>ទុយ សាមឿន</t>
  </si>
  <si>
    <t>23-02-1993</t>
  </si>
  <si>
    <t>29304170722506ត</t>
  </si>
  <si>
    <t>ឡេង ចាន់ណា</t>
  </si>
  <si>
    <t>15-08-1991</t>
  </si>
  <si>
    <t>29107170848445ល</t>
  </si>
  <si>
    <t>ម៉ីន ស្រីពី</t>
  </si>
  <si>
    <t>01-12-1995</t>
  </si>
  <si>
    <t>29512160554481ទ</t>
  </si>
  <si>
    <t>រិត ឡា</t>
  </si>
  <si>
    <t>03-05-1989</t>
  </si>
  <si>
    <t>28907170848670ខ</t>
  </si>
  <si>
    <t>ប៊ុន សារឹម</t>
  </si>
  <si>
    <t>29207170848660ល</t>
  </si>
  <si>
    <t>គឹម ចន្ថា</t>
  </si>
  <si>
    <t>29207170848505យ</t>
  </si>
  <si>
    <t>សៀង ស្រីទី</t>
  </si>
  <si>
    <t>29207170848448ឡ</t>
  </si>
  <si>
    <t>ស៊ឹប បៀន</t>
  </si>
  <si>
    <t>29307170848542ល</t>
  </si>
  <si>
    <t>ទត តីម៉ះ</t>
  </si>
  <si>
    <t>24-09-1993</t>
  </si>
  <si>
    <t>29307170848583អ</t>
  </si>
  <si>
    <t>ចេង សាំង</t>
  </si>
  <si>
    <t>06-04-1985</t>
  </si>
  <si>
    <t>28507170848442ល</t>
  </si>
  <si>
    <t>ភុំ សុភា</t>
  </si>
  <si>
    <t>28807170848664ឃ</t>
  </si>
  <si>
    <t>ឡូញ ស្រីកែវ</t>
  </si>
  <si>
    <t>08-01-1999</t>
  </si>
  <si>
    <t>29907170848572ឃ</t>
  </si>
  <si>
    <t>សាន់ ម៉ារីណា</t>
  </si>
  <si>
    <t>13-01-1986</t>
  </si>
  <si>
    <t>28607170848554អ</t>
  </si>
  <si>
    <t>ស៊ីម ចាន់ណារី</t>
  </si>
  <si>
    <t>28307170848581ស</t>
  </si>
  <si>
    <t>ថូ ស្រីប៉ុច</t>
  </si>
  <si>
    <t>22-07-1996</t>
  </si>
  <si>
    <t>29607160175447រ</t>
  </si>
  <si>
    <t>ចឹម សូរិយ៉ា</t>
  </si>
  <si>
    <t>15-12-1996</t>
  </si>
  <si>
    <t>29607170848650ហ</t>
  </si>
  <si>
    <t>គុច ធន</t>
  </si>
  <si>
    <t>08-04-1995</t>
  </si>
  <si>
    <t>29507170848515ស</t>
  </si>
  <si>
    <t>ស៊ន សុភារ៉ា</t>
  </si>
  <si>
    <t>06-02-1992</t>
  </si>
  <si>
    <t>29212160523538ថ</t>
  </si>
  <si>
    <t>ពុំ យ៉ិត</t>
  </si>
  <si>
    <t>07-10-1988</t>
  </si>
  <si>
    <t>28812160551728ភ</t>
  </si>
  <si>
    <t>28212160550981ទ</t>
  </si>
  <si>
    <t>សែម ភារ៉ា</t>
  </si>
  <si>
    <t>29412160552840ថ</t>
  </si>
  <si>
    <t>កែវ ប៉ិល</t>
  </si>
  <si>
    <t>10-09-1980</t>
  </si>
  <si>
    <t>28012160556744ធ</t>
  </si>
  <si>
    <t>ទាំ ខតីជះ</t>
  </si>
  <si>
    <t>28112160557323ឍ</t>
  </si>
  <si>
    <t>ទីន អៃសះ</t>
  </si>
  <si>
    <t>29112160553337ត</t>
  </si>
  <si>
    <t>អន សុខគា</t>
  </si>
  <si>
    <t>06-01-1990</t>
  </si>
  <si>
    <t>29003170642575ធ</t>
  </si>
  <si>
    <t>អ៊ីត ម៉ារី</t>
  </si>
  <si>
    <t>02-04-1989</t>
  </si>
  <si>
    <t>28912160555473យ</t>
  </si>
  <si>
    <t>ឯល សះ</t>
  </si>
  <si>
    <t>28012160554191ឌ</t>
  </si>
  <si>
    <t>ម៉ឺន ចិន្ដា</t>
  </si>
  <si>
    <t>28912160551876វ</t>
  </si>
  <si>
    <t>ឆាយ សុខា</t>
  </si>
  <si>
    <t>20-10-1983</t>
  </si>
  <si>
    <t>28312160553752ទ</t>
  </si>
  <si>
    <t>អ៊ុំ អុន</t>
  </si>
  <si>
    <t>28012160553559ន</t>
  </si>
  <si>
    <t>សាយ ហុម</t>
  </si>
  <si>
    <t>26-08-1980</t>
  </si>
  <si>
    <t>28012160553827ទ</t>
  </si>
  <si>
    <t>ប៉ុល វន</t>
  </si>
  <si>
    <t>17-05-1983</t>
  </si>
  <si>
    <t>28312160553298ព</t>
  </si>
  <si>
    <t>ទាំ ម៉ៃសុំ</t>
  </si>
  <si>
    <t>18-10-1983</t>
  </si>
  <si>
    <t>28312160554167ធ</t>
  </si>
  <si>
    <t>02-03-1984</t>
  </si>
  <si>
    <t>28412160553858យ</t>
  </si>
  <si>
    <t>លី ណាស់</t>
  </si>
  <si>
    <t>28112160528845ប</t>
  </si>
  <si>
    <t>គាល់ សាម៉ាត</t>
  </si>
  <si>
    <t>01-03-1982</t>
  </si>
  <si>
    <t>28212160557188ភ</t>
  </si>
  <si>
    <t>ថន វិន</t>
  </si>
  <si>
    <t>15-06-1983</t>
  </si>
  <si>
    <t>28312160551848ផ</t>
  </si>
  <si>
    <t>កង សៀក</t>
  </si>
  <si>
    <t>27812160553888ឡ</t>
  </si>
  <si>
    <t>សា ទីម៉ះ</t>
  </si>
  <si>
    <t>14-04-1982</t>
  </si>
  <si>
    <t>28212160558430ណ</t>
  </si>
  <si>
    <t>សែម រី</t>
  </si>
  <si>
    <t>14-12-1991</t>
  </si>
  <si>
    <t>29112160553033ឈ</t>
  </si>
  <si>
    <t>ខាត់ ដានី</t>
  </si>
  <si>
    <t>25-01-1982</t>
  </si>
  <si>
    <t>28212160557053ណ</t>
  </si>
  <si>
    <t>សុះ សាលីខ</t>
  </si>
  <si>
    <t>01-09-1971</t>
  </si>
  <si>
    <t>27112160530882ឍ</t>
  </si>
  <si>
    <t>ឈឺន សាវ៉ាន់</t>
  </si>
  <si>
    <t>14-04-1981</t>
  </si>
  <si>
    <t>28112160553848ផ</t>
  </si>
  <si>
    <t>ធួន ថៃ</t>
  </si>
  <si>
    <t>12-07-1988</t>
  </si>
  <si>
    <t>ឃ្លាំងពុម្ភ1</t>
  </si>
  <si>
    <t>18812160556821ផ</t>
  </si>
  <si>
    <t>ម៉ម ឡុន</t>
  </si>
  <si>
    <t>20-02-1981</t>
  </si>
  <si>
    <t>28112160552914ណ</t>
  </si>
  <si>
    <t>ណឹម យ៉េម</t>
  </si>
  <si>
    <t>11-03-1983</t>
  </si>
  <si>
    <t>28312160534708ទ</t>
  </si>
  <si>
    <t>ព្រឿង ថេត</t>
  </si>
  <si>
    <t>02-02-1985</t>
  </si>
  <si>
    <t>28512160560188ប</t>
  </si>
  <si>
    <t>ឌន សុភា</t>
  </si>
  <si>
    <t>16-04-1991</t>
  </si>
  <si>
    <t>29112160553253ឌ</t>
  </si>
  <si>
    <t>អ៊ឹម រួន</t>
  </si>
  <si>
    <t>21-04-1994</t>
  </si>
  <si>
    <t>29412160523751ត</t>
  </si>
  <si>
    <t>ហ៊ាន សុភី</t>
  </si>
  <si>
    <t>19-02-1983</t>
  </si>
  <si>
    <t>28312160559756ល</t>
  </si>
  <si>
    <t>សែម ណាក់</t>
  </si>
  <si>
    <t>10-02-1979</t>
  </si>
  <si>
    <t>27912160552767ល</t>
  </si>
  <si>
    <t>ហម ភួង</t>
  </si>
  <si>
    <t>07-05-1979</t>
  </si>
  <si>
    <t>27912160551283ន</t>
  </si>
  <si>
    <t>លី ណា</t>
  </si>
  <si>
    <t>13-12-1993</t>
  </si>
  <si>
    <t>29312160558435ផ</t>
  </si>
  <si>
    <t>យន ចិន្ដា</t>
  </si>
  <si>
    <t>16-05-1986</t>
  </si>
  <si>
    <t>28612160557845ល</t>
  </si>
  <si>
    <t>ទាំ ម៉ៃសំ</t>
  </si>
  <si>
    <t>04-10-1986</t>
  </si>
  <si>
    <t>28612160551044ឌ</t>
  </si>
  <si>
    <t>10-02-1980</t>
  </si>
  <si>
    <t>28012160552510ច</t>
  </si>
  <si>
    <t>មន ត្រប់</t>
  </si>
  <si>
    <t>07-08-1988</t>
  </si>
  <si>
    <t>28812160553580ផ</t>
  </si>
  <si>
    <t>វ៉ែន ថាច</t>
  </si>
  <si>
    <t>28212160554085ថ</t>
  </si>
  <si>
    <t>អួន ម៉ុន</t>
  </si>
  <si>
    <t>16-03-1981</t>
  </si>
  <si>
    <t>28112160551736ត</t>
  </si>
  <si>
    <t>យ៉ង់ ចាន់នី</t>
  </si>
  <si>
    <t>15-05-1975</t>
  </si>
  <si>
    <t>27512160555822ធ</t>
  </si>
  <si>
    <t>យ៉េប ម៉ារី</t>
  </si>
  <si>
    <t>28309160277319យ</t>
  </si>
  <si>
    <t>ឡោ ធីដា</t>
  </si>
  <si>
    <t>08-06-1985</t>
  </si>
  <si>
    <t>28512160552161ឌ</t>
  </si>
  <si>
    <t>មាស ម៉េង</t>
  </si>
  <si>
    <t>15-04-1987</t>
  </si>
  <si>
    <t>18712160530280ឋ</t>
  </si>
  <si>
    <t>យួន រិន</t>
  </si>
  <si>
    <t>10-03-1987</t>
  </si>
  <si>
    <t>28707170848529គ</t>
  </si>
  <si>
    <t>លី​ សុគា</t>
  </si>
  <si>
    <t>07-01-1998</t>
  </si>
  <si>
    <t>29802150011905ង</t>
  </si>
  <si>
    <t>ល័ស ម៉ះ</t>
  </si>
  <si>
    <t>07-07-1985</t>
  </si>
  <si>
    <t>28512160552823ទ</t>
  </si>
  <si>
    <t>កែ ចាន់ណា</t>
  </si>
  <si>
    <t>18-12-1982</t>
  </si>
  <si>
    <t>28212160552664ទ</t>
  </si>
  <si>
    <t>ឡាំង សុឃីម</t>
  </si>
  <si>
    <t>09-09-1979</t>
  </si>
  <si>
    <t>27912160552586រ</t>
  </si>
  <si>
    <t>យិន សាវ៉ុន</t>
  </si>
  <si>
    <t>27912160558165យ</t>
  </si>
  <si>
    <t>សុះ ទីម្នះ</t>
  </si>
  <si>
    <t>16-05-1992</t>
  </si>
  <si>
    <t>29212160557451ទ</t>
  </si>
  <si>
    <t>ចែម នេន</t>
  </si>
  <si>
    <t>10-01-1979</t>
  </si>
  <si>
    <t>27912160552742ប</t>
  </si>
  <si>
    <t>វ៉ាន ធាវី</t>
  </si>
  <si>
    <t>09-09-1987</t>
  </si>
  <si>
    <t>28712160529004ណ</t>
  </si>
  <si>
    <t>រ៉េត សុគន្ធា</t>
  </si>
  <si>
    <t>06-09-1996</t>
  </si>
  <si>
    <t>29612160551637ផ</t>
  </si>
  <si>
    <t>ហូ វិត</t>
  </si>
  <si>
    <t>18112160551979ភ</t>
  </si>
  <si>
    <t>កើ សាលីខ</t>
  </si>
  <si>
    <t>23-04-1983</t>
  </si>
  <si>
    <t>28312160557331ណ</t>
  </si>
  <si>
    <t>ម៉ាន សំ</t>
  </si>
  <si>
    <t>17-06-1981</t>
  </si>
  <si>
    <t>28112160554633ណ</t>
  </si>
  <si>
    <t>សាន់ សំ</t>
  </si>
  <si>
    <t>21-01-1982</t>
  </si>
  <si>
    <t>28212160554406ឍ</t>
  </si>
  <si>
    <t>ប៉ាត់ រ៉េន</t>
  </si>
  <si>
    <t>21-03-1982</t>
  </si>
  <si>
    <t>28212160551486ធ</t>
  </si>
  <si>
    <t>លី ស៊ីណប់</t>
  </si>
  <si>
    <t>03-01-1989</t>
  </si>
  <si>
    <t>28912160558953ឡ</t>
  </si>
  <si>
    <t>សាន់ អៃស្មាន់</t>
  </si>
  <si>
    <t>29312160558178យ</t>
  </si>
  <si>
    <t>ឡុក ហ៊ុច</t>
  </si>
  <si>
    <t>27912160552870ព</t>
  </si>
  <si>
    <t>ជូ ច្រឹប</t>
  </si>
  <si>
    <t>27-10-1980</t>
  </si>
  <si>
    <t>28012160533512ឆ</t>
  </si>
  <si>
    <t>ឈឺន ភឺន</t>
  </si>
  <si>
    <t>03-09-1980</t>
  </si>
  <si>
    <t>28012160553537ត</t>
  </si>
  <si>
    <t>អេង សាក់ស៊ី</t>
  </si>
  <si>
    <t>09-12-1991</t>
  </si>
  <si>
    <t>29112160550974ន</t>
  </si>
  <si>
    <t>មឿន សុខឡៃ</t>
  </si>
  <si>
    <t>16-04-1982</t>
  </si>
  <si>
    <t>28212160551014ច</t>
  </si>
  <si>
    <t>28112160551543ឋ</t>
  </si>
  <si>
    <t>សេន ឌី</t>
  </si>
  <si>
    <t>14-10-1979</t>
  </si>
  <si>
    <t>27912160555207ន</t>
  </si>
  <si>
    <t>ឯល អៃតះ</t>
  </si>
  <si>
    <t>29212160533297ន</t>
  </si>
  <si>
    <t>មឿន រចនា</t>
  </si>
  <si>
    <t>15-09-1992</t>
  </si>
  <si>
    <t>29212160533040ច</t>
  </si>
  <si>
    <t>លាស់ នូរីយះ</t>
  </si>
  <si>
    <t>03-01-1986</t>
  </si>
  <si>
    <t>28612160553490ន</t>
  </si>
  <si>
    <t>ជឹម ស្រៀង</t>
  </si>
  <si>
    <t>16-04-1986</t>
  </si>
  <si>
    <t>28612160531275ថ</t>
  </si>
  <si>
    <t>ទំា ហាពីសោះ</t>
  </si>
  <si>
    <t>17-09-1990</t>
  </si>
  <si>
    <t>29012160552877ព</t>
  </si>
  <si>
    <t>ស៊ី តីហ្សាស់</t>
  </si>
  <si>
    <t>29205170750907ផ</t>
  </si>
  <si>
    <t>ប៉ក់ ណាំ</t>
  </si>
  <si>
    <t>07-01-1993</t>
  </si>
  <si>
    <t>29312160552238ថ</t>
  </si>
  <si>
    <t>ច្រឺន គឿន</t>
  </si>
  <si>
    <t>11-05-1978</t>
  </si>
  <si>
    <t>27803170642790ភ</t>
  </si>
  <si>
    <t>ជួន ស្រឿន</t>
  </si>
  <si>
    <t>17-01-1972</t>
  </si>
  <si>
    <t>27212160551602ជ</t>
  </si>
  <si>
    <t>វឿន រ៉ាភីនី</t>
  </si>
  <si>
    <t>15-08-1986</t>
  </si>
  <si>
    <t>28612160551265ទ</t>
  </si>
  <si>
    <t>យ៉ែម សុផានី</t>
  </si>
  <si>
    <t>29212160558692យ</t>
  </si>
  <si>
    <t>វ៉ន ស្រីពេជ្រអម្រិត</t>
  </si>
  <si>
    <t>29212160559765ល</t>
  </si>
  <si>
    <t>ផៃ ស្រីផង់</t>
  </si>
  <si>
    <t>29512160551885យ</t>
  </si>
  <si>
    <t>លាស់ ខរី</t>
  </si>
  <si>
    <t>03-02-1985</t>
  </si>
  <si>
    <t>28512160553122ដ</t>
  </si>
  <si>
    <t>សុខ ស្រីម៉ៅ</t>
  </si>
  <si>
    <t>10-03-1982</t>
  </si>
  <si>
    <t>28212160551884ប</t>
  </si>
  <si>
    <t>រ៉ូន សារ៉ាត់</t>
  </si>
  <si>
    <t>14-03-1992</t>
  </si>
  <si>
    <t>29212160554354ថ</t>
  </si>
  <si>
    <t>អ៊ុំ ស៊ីណា</t>
  </si>
  <si>
    <t>20-08-1980</t>
  </si>
  <si>
    <t>28012160558078ប</t>
  </si>
  <si>
    <t>ស្រេង ស្រស់</t>
  </si>
  <si>
    <t>10-01-1991</t>
  </si>
  <si>
    <t>29112160551196ថ</t>
  </si>
  <si>
    <t>សែ សំណាង</t>
  </si>
  <si>
    <t>01-01-1981</t>
  </si>
  <si>
    <t>28112160556814ទ</t>
  </si>
  <si>
    <t>ឃុន សុខលី</t>
  </si>
  <si>
    <t>29212160553749ភ</t>
  </si>
  <si>
    <t>អឹម ស៊ុំ</t>
  </si>
  <si>
    <t>05-09-1979</t>
  </si>
  <si>
    <t>27912160552296ម</t>
  </si>
  <si>
    <t>សៀង វឿន</t>
  </si>
  <si>
    <t>10-11-1979</t>
  </si>
  <si>
    <t>27912160553093ប</t>
  </si>
  <si>
    <t>ស្មោញ ស៊ីណែត</t>
  </si>
  <si>
    <t>17-05-1989</t>
  </si>
  <si>
    <t>28912160553875ស</t>
  </si>
  <si>
    <t>ហៀង ស្រីហាក់</t>
  </si>
  <si>
    <t>10-10-1994</t>
  </si>
  <si>
    <t>29412160527946យ</t>
  </si>
  <si>
    <t>ជា ណាន</t>
  </si>
  <si>
    <t>29212160553865ព</t>
  </si>
  <si>
    <t>ប៊ួរ យ៉ារី</t>
  </si>
  <si>
    <t>13-01-1987</t>
  </si>
  <si>
    <t>28711170962842យ</t>
  </si>
  <si>
    <t>ព្រឿង ចន្ធី</t>
  </si>
  <si>
    <t>29509160253460ន</t>
  </si>
  <si>
    <t>សៅ សៀងហាត</t>
  </si>
  <si>
    <t>21-04-1983</t>
  </si>
  <si>
    <t>28312160531584ថ</t>
  </si>
  <si>
    <t>អន នឺន</t>
  </si>
  <si>
    <t>17-10-1975</t>
  </si>
  <si>
    <t>27512160554482ន</t>
  </si>
  <si>
    <t>ចន សុគា</t>
  </si>
  <si>
    <t>06-05-1991</t>
  </si>
  <si>
    <t>29112160531556ណ</t>
  </si>
  <si>
    <t>ស្រឿង រី</t>
  </si>
  <si>
    <t>16-06-1978</t>
  </si>
  <si>
    <t>27812160558207ផ</t>
  </si>
  <si>
    <t>យុត ស៊ីម</t>
  </si>
  <si>
    <t>15-02-1986</t>
  </si>
  <si>
    <t>28612160557237ព</t>
  </si>
  <si>
    <t>យឹម ក្រេម</t>
  </si>
  <si>
    <t>28012160550984ធ</t>
  </si>
  <si>
    <t>គួយ សុវ័ន្ត</t>
  </si>
  <si>
    <t>07-02-1990</t>
  </si>
  <si>
    <t>29012160553573ថ</t>
  </si>
  <si>
    <t>យ៉ត សុជាតិ</t>
  </si>
  <si>
    <t>15-08-1994</t>
  </si>
  <si>
    <t>29405170751241ត</t>
  </si>
  <si>
    <t>មើ សាវី</t>
  </si>
  <si>
    <t>19312160553332ឋ</t>
  </si>
  <si>
    <t>អ៊ីត សុំ</t>
  </si>
  <si>
    <t>13-04-1995</t>
  </si>
  <si>
    <t>29512160525575ព</t>
  </si>
  <si>
    <t>ជា ចន្នី</t>
  </si>
  <si>
    <t>10-04-1970</t>
  </si>
  <si>
    <t>27012160553448ត</t>
  </si>
  <si>
    <t>មួង សារ៉ុន</t>
  </si>
  <si>
    <t>17-05-1980</t>
  </si>
  <si>
    <t>28012160553576ធ</t>
  </si>
  <si>
    <t>ញ៉ែម ធឿង</t>
  </si>
  <si>
    <t>08-10-1980</t>
  </si>
  <si>
    <t>28012160556700ដ</t>
  </si>
  <si>
    <t>នាង សាភឺន</t>
  </si>
  <si>
    <t>30-04-1990</t>
  </si>
  <si>
    <t>29012160551213ច</t>
  </si>
  <si>
    <t>មាច យឿន</t>
  </si>
  <si>
    <t>14-01-1986</t>
  </si>
  <si>
    <t>28612160557139ភ</t>
  </si>
  <si>
    <t>ញ៉ឹម សុផាត</t>
  </si>
  <si>
    <t>09-01-1980</t>
  </si>
  <si>
    <t>28012160551198ថ</t>
  </si>
  <si>
    <t>នួន យន</t>
  </si>
  <si>
    <t>27912160552086ផ</t>
  </si>
  <si>
    <t>19-08-1971</t>
  </si>
  <si>
    <t>27112160553009ញ</t>
  </si>
  <si>
    <t>ហ៊ាន សុខេម</t>
  </si>
  <si>
    <t>28812160552786វ</t>
  </si>
  <si>
    <t>ប្រុក សាម៉េត</t>
  </si>
  <si>
    <t>10-07-1977</t>
  </si>
  <si>
    <t>27712160556990ល</t>
  </si>
  <si>
    <t>មៀច សាវ៉េត</t>
  </si>
  <si>
    <t>19-02-1976</t>
  </si>
  <si>
    <t>27612160530174ឌ</t>
  </si>
  <si>
    <t>ហួន សៀប</t>
  </si>
  <si>
    <t>05-10-1984</t>
  </si>
  <si>
    <t>28412160527106ឌ</t>
  </si>
  <si>
    <t>អេង សារ៉ី</t>
  </si>
  <si>
    <t>18-09-1986</t>
  </si>
  <si>
    <t>28612160530686ផ</t>
  </si>
  <si>
    <t>ទើ ខតីជះ</t>
  </si>
  <si>
    <t>03-01-1995</t>
  </si>
  <si>
    <t>29512160554136ទ</t>
  </si>
  <si>
    <t>កុយ ស៊ីវ៉ាង</t>
  </si>
  <si>
    <t>29112160533620ឈ</t>
  </si>
  <si>
    <t>ពៅ រ៉េត</t>
  </si>
  <si>
    <t>04-10-1976</t>
  </si>
  <si>
    <t>27612160553660ទ</t>
  </si>
  <si>
    <t>យាប់ ស្រីអូន</t>
  </si>
  <si>
    <t>03-03-1989</t>
  </si>
  <si>
    <t>28912160552982ល</t>
  </si>
  <si>
    <t>យឺន សុខគា</t>
  </si>
  <si>
    <t>06-08-1984</t>
  </si>
  <si>
    <t>28412160528409ន</t>
  </si>
  <si>
    <t>យឹម សុខណា</t>
  </si>
  <si>
    <t>28412160553165ថ</t>
  </si>
  <si>
    <t>រស់ សាខន</t>
  </si>
  <si>
    <t>29312160551872ន</t>
  </si>
  <si>
    <t>ញឹម សុភា</t>
  </si>
  <si>
    <t>28312160551444ឍ</t>
  </si>
  <si>
    <t>ប៉ូ ធីដា</t>
  </si>
  <si>
    <t>28-03-1995</t>
  </si>
  <si>
    <t>29512160551783ព</t>
  </si>
  <si>
    <t>ឌុក តាំង</t>
  </si>
  <si>
    <t>23-10-1979</t>
  </si>
  <si>
    <t>27912160552326ធ</t>
  </si>
  <si>
    <t>ទិត អាំម៉ី</t>
  </si>
  <si>
    <t>12-10-1991</t>
  </si>
  <si>
    <t>29112160550307ញ</t>
  </si>
  <si>
    <t>សេន ទីពេះ</t>
  </si>
  <si>
    <t>19-04-1985</t>
  </si>
  <si>
    <t>28512160552850ទ</t>
  </si>
  <si>
    <t>ម៉ាន រីម</t>
  </si>
  <si>
    <t>27-01-1973</t>
  </si>
  <si>
    <t>27303170642769ម</t>
  </si>
  <si>
    <t>អ៊ីវ យ៉យ</t>
  </si>
  <si>
    <t>21-06-1976</t>
  </si>
  <si>
    <t>27612160556785វ</t>
  </si>
  <si>
    <t>ប៉ែន សាវី</t>
  </si>
  <si>
    <t>01-06-1982</t>
  </si>
  <si>
    <t>28212160551967ព</t>
  </si>
  <si>
    <t>សឹម ជុមឹស</t>
  </si>
  <si>
    <t>25-05-1993</t>
  </si>
  <si>
    <t>29312160559049ភ</t>
  </si>
  <si>
    <t>កង សាវ៉ាត</t>
  </si>
  <si>
    <t>10-02-1970</t>
  </si>
  <si>
    <t>27012160550723ឈ</t>
  </si>
  <si>
    <t>សន សារ៉ុន</t>
  </si>
  <si>
    <t>05-03-1978</t>
  </si>
  <si>
    <t>27812160551378ភ</t>
  </si>
  <si>
    <t>កឹម ស៊ីម</t>
  </si>
  <si>
    <t>28612160531240ឈ</t>
  </si>
  <si>
    <t>ម៉ាង ណាំ</t>
  </si>
  <si>
    <t>05-02-1984</t>
  </si>
  <si>
    <t>28412160552695ភ</t>
  </si>
  <si>
    <t>សាន់ នូស្មី</t>
  </si>
  <si>
    <t>20-05-1995</t>
  </si>
  <si>
    <t>29512160554151ណ</t>
  </si>
  <si>
    <t>ល័ស ខមិះ</t>
  </si>
  <si>
    <t>29112160553156ណ</t>
  </si>
  <si>
    <t>រឿន រតនា</t>
  </si>
  <si>
    <t>03-03-1993</t>
  </si>
  <si>
    <t>29312160553996វ</t>
  </si>
  <si>
    <t>យ៉ន ស្រីដា</t>
  </si>
  <si>
    <t>08-05-1994</t>
  </si>
  <si>
    <t>29412160551917ប</t>
  </si>
  <si>
    <t>ហ៊ីម រំលះ</t>
  </si>
  <si>
    <t>02-10-1989</t>
  </si>
  <si>
    <t>28912160554118ប</t>
  </si>
  <si>
    <t>សា ពីពះ</t>
  </si>
  <si>
    <t>01-11-1990</t>
  </si>
  <si>
    <t>29012160554685ផ</t>
  </si>
  <si>
    <t>ទឹម មករា</t>
  </si>
  <si>
    <t>01-09-1988</t>
  </si>
  <si>
    <t>18803192012848ព</t>
  </si>
  <si>
    <t>សៀន ធៀង</t>
  </si>
  <si>
    <t>09-01-1995</t>
  </si>
  <si>
    <t>29512160554023ឌ</t>
  </si>
  <si>
    <t>ណុំ ស្រីវីន</t>
  </si>
  <si>
    <t>29412160558617ម</t>
  </si>
  <si>
    <t>ញ៉ែម ស្រីធីម</t>
  </si>
  <si>
    <t>28512160551231ញ</t>
  </si>
  <si>
    <t>សេង យ៉ុម</t>
  </si>
  <si>
    <t>29212160552093ណ</t>
  </si>
  <si>
    <t>ផន សារី</t>
  </si>
  <si>
    <t>13-02-1977</t>
  </si>
  <si>
    <t>27712160553227ទ</t>
  </si>
  <si>
    <t>សែម សាវុន</t>
  </si>
  <si>
    <t>03-06-1981</t>
  </si>
  <si>
    <t>28112160556967រ</t>
  </si>
  <si>
    <t>សែម វ៉ាត</t>
  </si>
  <si>
    <t>21-09-1978</t>
  </si>
  <si>
    <t>27812160525905ប</t>
  </si>
  <si>
    <t>ម៉ៃ ស៊ីណា</t>
  </si>
  <si>
    <t>13-09-1986</t>
  </si>
  <si>
    <t>28612160552693ភ</t>
  </si>
  <si>
    <t>ជ្រុយ ថៃ</t>
  </si>
  <si>
    <t>24-02-1972</t>
  </si>
  <si>
    <t>27212160552129ឌ</t>
  </si>
  <si>
    <t>លី ទីទៈ</t>
  </si>
  <si>
    <t>28512160551506ណ</t>
  </si>
  <si>
    <t>ប៉ូច ឡុំ</t>
  </si>
  <si>
    <t>01-06-1980</t>
  </si>
  <si>
    <t>28012160553880ថ</t>
  </si>
  <si>
    <t>ប៊ុន សារ៉ា</t>
  </si>
  <si>
    <t>14-09-1989</t>
  </si>
  <si>
    <t>18912160556789គ</t>
  </si>
  <si>
    <t>ឡុង ព្រហ៊ីម</t>
  </si>
  <si>
    <t>03-09-1981</t>
  </si>
  <si>
    <t>18105170750917ន</t>
  </si>
  <si>
    <t>កឹម សាវ៉ុន</t>
  </si>
  <si>
    <t>07-11-1983</t>
  </si>
  <si>
    <t>28312160552901ឌ</t>
  </si>
  <si>
    <t>ទាំ ម៉ារី</t>
  </si>
  <si>
    <t>02-01-1988</t>
  </si>
  <si>
    <t>28812160534592ភ</t>
  </si>
  <si>
    <t>អែក ឃឺន</t>
  </si>
  <si>
    <t>15-02-1989</t>
  </si>
  <si>
    <t>28912160552650ន</t>
  </si>
  <si>
    <t>ប៉ែន សុភាព</t>
  </si>
  <si>
    <t>01-10-1977</t>
  </si>
  <si>
    <t>27712160558252ប</t>
  </si>
  <si>
    <t>ក្រីយ៉ា ម៉ារី</t>
  </si>
  <si>
    <t>27-05-1993</t>
  </si>
  <si>
    <t>29312160553141ដ</t>
  </si>
  <si>
    <t>នី តីវើ</t>
  </si>
  <si>
    <t>13-02-1990</t>
  </si>
  <si>
    <t>29012160553110ឃ</t>
  </si>
  <si>
    <t>ឈន ណា</t>
  </si>
  <si>
    <t>04-03-1983</t>
  </si>
  <si>
    <t>28312160553681ធ</t>
  </si>
  <si>
    <t>ឡេះ ជ័យ</t>
  </si>
  <si>
    <t>05-01-1992</t>
  </si>
  <si>
    <t>29212160551627ថ</t>
  </si>
  <si>
    <t>ញឹម សូត្រ</t>
  </si>
  <si>
    <t>03-04-1979</t>
  </si>
  <si>
    <t>27912160554234ធ</t>
  </si>
  <si>
    <t>ហ៊ឹម សោ</t>
  </si>
  <si>
    <t>28012160551879ព</t>
  </si>
  <si>
    <t>ម៉ៅ សុភ័ក្រ</t>
  </si>
  <si>
    <t>10-04-1982</t>
  </si>
  <si>
    <t>28212160554410ឈ</t>
  </si>
  <si>
    <t>យ៉ង់ សុភី</t>
  </si>
  <si>
    <t>03-03-1982</t>
  </si>
  <si>
    <t>28212160550414ឈ</t>
  </si>
  <si>
    <t>បូ ម៉ៅ</t>
  </si>
  <si>
    <t>19-04-1980</t>
  </si>
  <si>
    <t>28003170642906ត</t>
  </si>
  <si>
    <t>សុវណ្ណ ផល្លា</t>
  </si>
  <si>
    <t>12-12-1993</t>
  </si>
  <si>
    <t>29312160553067ទ</t>
  </si>
  <si>
    <t>ឡេង ស៊ីណាត</t>
  </si>
  <si>
    <t>11-02-1993</t>
  </si>
  <si>
    <t>29312160551304ញ</t>
  </si>
  <si>
    <t>យួន សុខគាង</t>
  </si>
  <si>
    <t>17-01-1991</t>
  </si>
  <si>
    <t>29112160554182ណ</t>
  </si>
  <si>
    <t>ហែ សុផល</t>
  </si>
  <si>
    <t>17-06-1978</t>
  </si>
  <si>
    <t>27812160532103ឈ</t>
  </si>
  <si>
    <t>ម៉ាត់ មុំ</t>
  </si>
  <si>
    <t>26-05-1979</t>
  </si>
  <si>
    <t>27912160554048ផ</t>
  </si>
  <si>
    <t>ឃិន ស៊ឹង</t>
  </si>
  <si>
    <t>28312160554018ឍ</t>
  </si>
  <si>
    <t>វឿន អាមីណាស់</t>
  </si>
  <si>
    <t>11-11-1995</t>
  </si>
  <si>
    <t>29512160559305ទ</t>
  </si>
  <si>
    <t>ឆាយ សុធា</t>
  </si>
  <si>
    <t>28012160552184ឌ</t>
  </si>
  <si>
    <t>រឿន ចន្ថា</t>
  </si>
  <si>
    <t>28612160558560ព</t>
  </si>
  <si>
    <t>គ្រីម ពុត</t>
  </si>
  <si>
    <t>09-04-1979</t>
  </si>
  <si>
    <t>27912160531866ម</t>
  </si>
  <si>
    <t>បឿ សុភាព</t>
  </si>
  <si>
    <t>10-06-1978</t>
  </si>
  <si>
    <t>27812160552897ហ</t>
  </si>
  <si>
    <t>លី ម៉ៃយុំ</t>
  </si>
  <si>
    <t>02-03-1992</t>
  </si>
  <si>
    <t>29208170880486ហ</t>
  </si>
  <si>
    <t>មាន សុខ</t>
  </si>
  <si>
    <t>06-09-1984</t>
  </si>
  <si>
    <t>28408170880587ក</t>
  </si>
  <si>
    <t>នាង បឿន</t>
  </si>
  <si>
    <t>03-06-1983</t>
  </si>
  <si>
    <t>28308170880536រ</t>
  </si>
  <si>
    <t>យិន សុភ័ណ្ឌ</t>
  </si>
  <si>
    <t>28507170826497ក</t>
  </si>
  <si>
    <t>សា ម៉ៃនះ</t>
  </si>
  <si>
    <t>28508170879045ឡ</t>
  </si>
  <si>
    <t>ស៊ែម សែម</t>
  </si>
  <si>
    <t>28508170879139គ</t>
  </si>
  <si>
    <t>សេង ចានី</t>
  </si>
  <si>
    <t>20-12-1990</t>
  </si>
  <si>
    <t>29006170805891ភ</t>
  </si>
  <si>
    <t>អឿង សាវុធ</t>
  </si>
  <si>
    <t>15-12-1989</t>
  </si>
  <si>
    <t>28908170880612ល</t>
  </si>
  <si>
    <t>យ៉ាត ស្រីម៉ៅ</t>
  </si>
  <si>
    <t>29212160559956ស</t>
  </si>
  <si>
    <t>ចែម ពឿន</t>
  </si>
  <si>
    <t>29312160550332ញ</t>
  </si>
  <si>
    <t>ជ័យ សុវណ្ណនី</t>
  </si>
  <si>
    <t>29112160526537ទ</t>
  </si>
  <si>
    <t>ម៉ាន សាឡេះ</t>
  </si>
  <si>
    <t>04-05-1990</t>
  </si>
  <si>
    <t>19012160553608ណ</t>
  </si>
  <si>
    <t>នៅ ញ៉ក់</t>
  </si>
  <si>
    <t>12-08-1985</t>
  </si>
  <si>
    <t>28512160552065ត</t>
  </si>
  <si>
    <t>ឃុន សារ៉ី</t>
  </si>
  <si>
    <t>10-11-1991</t>
  </si>
  <si>
    <t>19112160531569ធ</t>
  </si>
  <si>
    <t>ឆុំ ចំរើន</t>
  </si>
  <si>
    <t>10-10-1991</t>
  </si>
  <si>
    <t>19112160552378ធ</t>
  </si>
  <si>
    <t>ហន ហៀង</t>
  </si>
  <si>
    <t>03-05-1992</t>
  </si>
  <si>
    <t>19212160552047ឌ</t>
  </si>
  <si>
    <t>មាស ឡេង</t>
  </si>
  <si>
    <t>01-01-1988</t>
  </si>
  <si>
    <t>28812160550290ថ</t>
  </si>
  <si>
    <t>ម៉ម លឹង</t>
  </si>
  <si>
    <t>19-09-1982</t>
  </si>
  <si>
    <t>28212160531172ឈ</t>
  </si>
  <si>
    <t>លី តូច</t>
  </si>
  <si>
    <t>09-09-1991</t>
  </si>
  <si>
    <t>29112160555239ធ</t>
  </si>
  <si>
    <t>លី ទះ</t>
  </si>
  <si>
    <t>28312160532105ឆ</t>
  </si>
  <si>
    <t>ញ៉ឹក​ សុភា</t>
  </si>
  <si>
    <t>28812160557885ក</t>
  </si>
  <si>
    <t>សុន សី</t>
  </si>
  <si>
    <t>07-03-1989</t>
  </si>
  <si>
    <t>28912160552679ហ</t>
  </si>
  <si>
    <t>យ៉ង់ ធឿន</t>
  </si>
  <si>
    <t>12-11-1972</t>
  </si>
  <si>
    <t>27212160525744ត</t>
  </si>
  <si>
    <t>ម៉ាន ម៉ារីយាស់</t>
  </si>
  <si>
    <t>13-06-1991</t>
  </si>
  <si>
    <t>29112160552801ដ</t>
  </si>
  <si>
    <t>ឡោះ នោបាស់</t>
  </si>
  <si>
    <t>24-07-1986</t>
  </si>
  <si>
    <t>28612160554074ធ</t>
  </si>
  <si>
    <t>សួន ផេង</t>
  </si>
  <si>
    <t>04-12-1979</t>
  </si>
  <si>
    <t>27912160554838វ</t>
  </si>
  <si>
    <t>វ៉ែន សុខ</t>
  </si>
  <si>
    <t>28-10-1980</t>
  </si>
  <si>
    <t>28012160554947ផ</t>
  </si>
  <si>
    <t>ហួន ហឿន</t>
  </si>
  <si>
    <t>04-05-1989</t>
  </si>
  <si>
    <t>18912160556682ល</t>
  </si>
  <si>
    <t>លាស់ ស្រីប៉ែន</t>
  </si>
  <si>
    <t>25-09-1992</t>
  </si>
  <si>
    <t>29203170642935ប</t>
  </si>
  <si>
    <t>19-04-1973</t>
  </si>
  <si>
    <t>ក្រុមដេរ一5-1</t>
  </si>
  <si>
    <t>27312160553158ថ</t>
  </si>
  <si>
    <t>ឈួន ចាន់ណាក់</t>
  </si>
  <si>
    <t>13-01-1994</t>
  </si>
  <si>
    <t>29412160532393ទ</t>
  </si>
  <si>
    <t>យ៉ន ស្រីស៊ីង</t>
  </si>
  <si>
    <t>06-01-1995</t>
  </si>
  <si>
    <t>29512160551402ដ</t>
  </si>
  <si>
    <t>លី ស៊ីណែត</t>
  </si>
  <si>
    <t>09-08-1996</t>
  </si>
  <si>
    <t>29612160532870ន</t>
  </si>
  <si>
    <t>ហ៊ុយ ពិសី</t>
  </si>
  <si>
    <t>17-11-1988</t>
  </si>
  <si>
    <t>28812160559420ប</t>
  </si>
  <si>
    <t>ម៉ាត់ រ៉ហ្វីហ្សាន</t>
  </si>
  <si>
    <t>02-05-1997</t>
  </si>
  <si>
    <t>29712160559208ម</t>
  </si>
  <si>
    <t>សឹម ជ័យ</t>
  </si>
  <si>
    <t>28512160553725ន</t>
  </si>
  <si>
    <t>ខឹម ម៉ាឡា</t>
  </si>
  <si>
    <t>06-01-1992</t>
  </si>
  <si>
    <t>29212160552702ឋ</t>
  </si>
  <si>
    <t>ជិត សុខី</t>
  </si>
  <si>
    <t>09-03-1991</t>
  </si>
  <si>
    <t>29112160551781ថ</t>
  </si>
  <si>
    <t>ភួង យ៉ាន</t>
  </si>
  <si>
    <t>17-06-1983</t>
  </si>
  <si>
    <t>28312160550209ឋ</t>
  </si>
  <si>
    <t>លី នោ</t>
  </si>
  <si>
    <t>04-11-1985</t>
  </si>
  <si>
    <t>28512160553292ធ</t>
  </si>
  <si>
    <t>យ៉ង់ ណេងគា</t>
  </si>
  <si>
    <t>29403170643219ធ</t>
  </si>
  <si>
    <t>ជុ សាស់</t>
  </si>
  <si>
    <t>11-01-1995</t>
  </si>
  <si>
    <t>29512160554621ថ</t>
  </si>
  <si>
    <t>លី សារ៉ះ</t>
  </si>
  <si>
    <t>03-05-1995</t>
  </si>
  <si>
    <t>29512160553331ឍ</t>
  </si>
  <si>
    <t>រៀល ញ៉</t>
  </si>
  <si>
    <t>08-08-1976</t>
  </si>
  <si>
    <t>27612160552112ឈ</t>
  </si>
  <si>
    <t>ម៉ាត់ នះ</t>
  </si>
  <si>
    <t>17-01-1993</t>
  </si>
  <si>
    <t>29312160555477ម</t>
  </si>
  <si>
    <t>កូប ណុប</t>
  </si>
  <si>
    <t>28012160552721ញ</t>
  </si>
  <si>
    <t>ឆុង ថៃហ្វុង</t>
  </si>
  <si>
    <t>15-01-1995</t>
  </si>
  <si>
    <t>29512160551374ធ</t>
  </si>
  <si>
    <t>ឯម ស្រីណែត</t>
  </si>
  <si>
    <t>12-04-1995</t>
  </si>
  <si>
    <t>29512160533386ផ</t>
  </si>
  <si>
    <t>ម៉ាត់ ខទីជះ</t>
  </si>
  <si>
    <t>12-03-1980</t>
  </si>
  <si>
    <t>28003170642975ផ</t>
  </si>
  <si>
    <t>10-02-1985</t>
  </si>
  <si>
    <t>28512160554556ព</t>
  </si>
  <si>
    <t>ស្ម៉ោញ សំណាង</t>
  </si>
  <si>
    <t>15-05-1984</t>
  </si>
  <si>
    <t>28412160556868ស</t>
  </si>
  <si>
    <t>អៀន ហុង</t>
  </si>
  <si>
    <t>02-01-1986</t>
  </si>
  <si>
    <t>28612160553125ណ</t>
  </si>
  <si>
    <t>នៅ អ៊ឺន</t>
  </si>
  <si>
    <t>28812160551619ព</t>
  </si>
  <si>
    <t>សា រុំលី</t>
  </si>
  <si>
    <t>06-06-1990</t>
  </si>
  <si>
    <t>19012160559465ផ</t>
  </si>
  <si>
    <t>តឹក​ កុលាប</t>
  </si>
  <si>
    <t>06-07-1979</t>
  </si>
  <si>
    <t>27912160554122ណ</t>
  </si>
  <si>
    <t>ទុំ ស្រីមាន</t>
  </si>
  <si>
    <t>29-05-1992</t>
  </si>
  <si>
    <t>29211170972038ន</t>
  </si>
  <si>
    <t>ដូត រត្ននា</t>
  </si>
  <si>
    <t>28811170966022ប</t>
  </si>
  <si>
    <t>សំ ភា</t>
  </si>
  <si>
    <t>01-09-1992</t>
  </si>
  <si>
    <t>29207170856946ក</t>
  </si>
  <si>
    <t>ម៉ាន ជីប</t>
  </si>
  <si>
    <t>28012160534405ឈ</t>
  </si>
  <si>
    <t>ចោម រ៉េន</t>
  </si>
  <si>
    <t>29212160552829ផ</t>
  </si>
  <si>
    <t>មាន ណុន</t>
  </si>
  <si>
    <t>07-03-1987</t>
  </si>
  <si>
    <t>28712160552994វ</t>
  </si>
  <si>
    <t>ជិន សារីម</t>
  </si>
  <si>
    <t>01-03-1996</t>
  </si>
  <si>
    <t>29612160554143ថ</t>
  </si>
  <si>
    <t>គុន ចាន់ណា</t>
  </si>
  <si>
    <t>05-08-1992</t>
  </si>
  <si>
    <t>29212160552960ទ</t>
  </si>
  <si>
    <t>ចែម វិច្ឆរ៉ា</t>
  </si>
  <si>
    <t>28512160553905ន</t>
  </si>
  <si>
    <t>រស់ ចាន់ណា</t>
  </si>
  <si>
    <t>19-10-1987</t>
  </si>
  <si>
    <t>28712160550735ន</t>
  </si>
  <si>
    <t>ហ៊ឹម​ ចាន់ធូ</t>
  </si>
  <si>
    <t>28612160533346ទ</t>
  </si>
  <si>
    <t>ស៊ន អេង</t>
  </si>
  <si>
    <t>28412160552681ធ</t>
  </si>
  <si>
    <t>កន សុគា</t>
  </si>
  <si>
    <t>22-06-1986</t>
  </si>
  <si>
    <t>28612160558018ប</t>
  </si>
  <si>
    <t>រិន ចាន់ទី</t>
  </si>
  <si>
    <t>10-06-1990</t>
  </si>
  <si>
    <t>29012160553584ធ</t>
  </si>
  <si>
    <t>ឃិត ពៅ</t>
  </si>
  <si>
    <t>11-02-1987</t>
  </si>
  <si>
    <t>28703170642696វ</t>
  </si>
  <si>
    <t>ម៉ោញ ស្រីនី</t>
  </si>
  <si>
    <t>08-10-1993</t>
  </si>
  <si>
    <t>29312160535300ជ</t>
  </si>
  <si>
    <t>យិន ឃា</t>
  </si>
  <si>
    <t>08-11-1979</t>
  </si>
  <si>
    <t>27912160532441ណ</t>
  </si>
  <si>
    <t>ផុន ជរី</t>
  </si>
  <si>
    <t>20-01-1988</t>
  </si>
  <si>
    <t>28812160553131ឍ</t>
  </si>
  <si>
    <t>ហ៊ីម ហ្រ្គះ</t>
  </si>
  <si>
    <t>29312160552859យ</t>
  </si>
  <si>
    <t>សា តីសះ</t>
  </si>
  <si>
    <t>28512160552689ល</t>
  </si>
  <si>
    <t>30-03-1989</t>
  </si>
  <si>
    <t>28903170642833ភ</t>
  </si>
  <si>
    <t>ឌី វ៉ាន់នី</t>
  </si>
  <si>
    <t>07-10-1980</t>
  </si>
  <si>
    <t>28012160553639ធ</t>
  </si>
  <si>
    <t>សា អីស៊ៀស</t>
  </si>
  <si>
    <t>17-04-1993</t>
  </si>
  <si>
    <t>29303170643331ឌ</t>
  </si>
  <si>
    <t>លី តីយ៉ះ</t>
  </si>
  <si>
    <t>25-05-1991</t>
  </si>
  <si>
    <t>29112160551350ឈ</t>
  </si>
  <si>
    <t>វ៉ន សុភ័ស្ដ</t>
  </si>
  <si>
    <t>12-06-1994</t>
  </si>
  <si>
    <t>29412160557649វ</t>
  </si>
  <si>
    <t>លឹម​ សុកគុន</t>
  </si>
  <si>
    <t>07-02-1991</t>
  </si>
  <si>
    <t>29112160556500ដ</t>
  </si>
  <si>
    <t>អ៊ន ហៀង</t>
  </si>
  <si>
    <t>18-10-1989</t>
  </si>
  <si>
    <t>28907170834658គ</t>
  </si>
  <si>
    <t>អ៊ី ថុក</t>
  </si>
  <si>
    <t>10-01-1985</t>
  </si>
  <si>
    <t>28501170562971ផ</t>
  </si>
  <si>
    <t>នេត ស៊ីណាន</t>
  </si>
  <si>
    <t>28712160551615ទ</t>
  </si>
  <si>
    <t>ភោគ នឿន</t>
  </si>
  <si>
    <t>15-05-1988</t>
  </si>
  <si>
    <t>28812160551320ឋ</t>
  </si>
  <si>
    <t>ធឿង ហៃ</t>
  </si>
  <si>
    <t>29012160554431ដ</t>
  </si>
  <si>
    <t>អួន ឃៀ</t>
  </si>
  <si>
    <t>07-02-1988</t>
  </si>
  <si>
    <t>28812160553203ឍ</t>
  </si>
  <si>
    <t>ជុ សារ៉ស់</t>
  </si>
  <si>
    <t>17-06-1977</t>
  </si>
  <si>
    <t>27712160551869ល</t>
  </si>
  <si>
    <t>ហ៊ីង សុឡាត់</t>
  </si>
  <si>
    <t>07-01-1984</t>
  </si>
  <si>
    <t>28412160553439ប</t>
  </si>
  <si>
    <t>ឃុន សុភី</t>
  </si>
  <si>
    <t>05-02-1997</t>
  </si>
  <si>
    <t>29712160551422ញ</t>
  </si>
  <si>
    <t>គាំ នី</t>
  </si>
  <si>
    <t>28-09-1987</t>
  </si>
  <si>
    <t>28712160524898ហ</t>
  </si>
  <si>
    <t>ហាប់ សំ</t>
  </si>
  <si>
    <t>28312160556667យ</t>
  </si>
  <si>
    <t>ស៊ុំ សេង</t>
  </si>
  <si>
    <t>10-09-1987</t>
  </si>
  <si>
    <t>28712160557365យ</t>
  </si>
  <si>
    <t>ម៉ាន ពុធ</t>
  </si>
  <si>
    <t>07-04-1983</t>
  </si>
  <si>
    <t>28312160553738ផ</t>
  </si>
  <si>
    <t>ធួក ភា</t>
  </si>
  <si>
    <t>14-04-1984</t>
  </si>
  <si>
    <t>28412160552706ថ</t>
  </si>
  <si>
    <t>យ៉ោក ស្រីលា</t>
  </si>
  <si>
    <t>03-03-1995</t>
  </si>
  <si>
    <t>29512160551797ល</t>
  </si>
  <si>
    <t>អៀង ស៊ីដែន</t>
  </si>
  <si>
    <t>16-04-1976</t>
  </si>
  <si>
    <t>27612160556953យ</t>
  </si>
  <si>
    <t>យ៉ង់ យ៉ាន</t>
  </si>
  <si>
    <t>15-05-1980</t>
  </si>
  <si>
    <t>28012160525963ទ</t>
  </si>
  <si>
    <t>ហ៊ី គន្ធា</t>
  </si>
  <si>
    <t>12-01-1985</t>
  </si>
  <si>
    <t>28512160533442ឍ</t>
  </si>
  <si>
    <t>ណម លក្ខណ៍</t>
  </si>
  <si>
    <t>05-10-1990</t>
  </si>
  <si>
    <t>29003170642672ថ</t>
  </si>
  <si>
    <t>មាស បូរិទ្ធ</t>
  </si>
  <si>
    <t>10-04-1987</t>
  </si>
  <si>
    <t>18712160551829ភ</t>
  </si>
  <si>
    <t>ជន ឡុន</t>
  </si>
  <si>
    <t>21-01-1984</t>
  </si>
  <si>
    <t>28412160554266ន</t>
  </si>
  <si>
    <t>សា អាំនះ</t>
  </si>
  <si>
    <t>29512160554324ថ</t>
  </si>
  <si>
    <t>ហាក់ មុំ</t>
  </si>
  <si>
    <t>29003170642625ណ</t>
  </si>
  <si>
    <t>យូ​​ រ៉ាន</t>
  </si>
  <si>
    <t>11-01-1993</t>
  </si>
  <si>
    <t>29312160553325ណ</t>
  </si>
  <si>
    <t>ញឹម​ ចន្នី</t>
  </si>
  <si>
    <t>10-02-1992</t>
  </si>
  <si>
    <t>29212160551539ធ</t>
  </si>
  <si>
    <t>ភិន សុភាព</t>
  </si>
  <si>
    <t>21-01-1990</t>
  </si>
  <si>
    <t>29010170932721ឋ</t>
  </si>
  <si>
    <t>ហៃ ឡាត់</t>
  </si>
  <si>
    <t>09-01-1997</t>
  </si>
  <si>
    <t>29710170932716ព</t>
  </si>
  <si>
    <t>វ៉ែន សារីម</t>
  </si>
  <si>
    <t>28310170932725ទ</t>
  </si>
  <si>
    <t>ជឹម ស្រីម៉ៅ</t>
  </si>
  <si>
    <t>18-09-1991</t>
  </si>
  <si>
    <t>29110170932683ន</t>
  </si>
  <si>
    <t>ផេន ល័ក្ខ</t>
  </si>
  <si>
    <t>15-11-1992</t>
  </si>
  <si>
    <t>29210170932712ឍ</t>
  </si>
  <si>
    <t>ម៉ូត ម៉ះសូណី</t>
  </si>
  <si>
    <t>16-06-1986</t>
  </si>
  <si>
    <t>28611170965857ក</t>
  </si>
  <si>
    <t>ស សុភ័ណ្ឌ</t>
  </si>
  <si>
    <t>12-10-1983</t>
  </si>
  <si>
    <t>28303170643141ដ</t>
  </si>
  <si>
    <t>ស៊ុក គឹមលី</t>
  </si>
  <si>
    <t>28112160550609ឍ</t>
  </si>
  <si>
    <t>ម៉ៅ រឿន</t>
  </si>
  <si>
    <t>16-08-1978</t>
  </si>
  <si>
    <t>27812160552886វ</t>
  </si>
  <si>
    <t>ទាន់ ឌីម</t>
  </si>
  <si>
    <t>10-08-1984</t>
  </si>
  <si>
    <t>28412160552388ព</t>
  </si>
  <si>
    <t>យក់ ចន្នី</t>
  </si>
  <si>
    <t>01-12-1983</t>
  </si>
  <si>
    <t>28303170642786ម</t>
  </si>
  <si>
    <t>ភូ ស្រីណុច</t>
  </si>
  <si>
    <t>01-11-1993</t>
  </si>
  <si>
    <t>29312160551363ណ</t>
  </si>
  <si>
    <t>សាប់ រ៉េត</t>
  </si>
  <si>
    <t>06-03-1994</t>
  </si>
  <si>
    <t>29412160552745ប</t>
  </si>
  <si>
    <t>គង់ សាមឿន</t>
  </si>
  <si>
    <t>01-03-1971</t>
  </si>
  <si>
    <t>27112160552990ទ</t>
  </si>
  <si>
    <t>អ៊ឹម សារ៉ាន</t>
  </si>
  <si>
    <t>15-08-1981</t>
  </si>
  <si>
    <t>28112160552895ព</t>
  </si>
  <si>
    <t>ស៊ន ស្រីមុំ</t>
  </si>
  <si>
    <t>20-03-1991</t>
  </si>
  <si>
    <t>29112160557674ភ</t>
  </si>
  <si>
    <t>តឹង សាវុធ</t>
  </si>
  <si>
    <t>15-09-1982</t>
  </si>
  <si>
    <t>28212160558987ឡ</t>
  </si>
  <si>
    <t>ប្រាក់ សុខៃ</t>
  </si>
  <si>
    <t>12-11-1980</t>
  </si>
  <si>
    <t>28012160558118ត</t>
  </si>
  <si>
    <t>អ៊ឹម ចន្ថា</t>
  </si>
  <si>
    <t>05-09-1983</t>
  </si>
  <si>
    <t>28312160551825ថ</t>
  </si>
  <si>
    <t>ម៉ុល សំអាត</t>
  </si>
  <si>
    <t>15-04-1982</t>
  </si>
  <si>
    <t>28212160553715ត</t>
  </si>
  <si>
    <t>សឿន រ៉ាន់</t>
  </si>
  <si>
    <t>05-12-1988</t>
  </si>
  <si>
    <t>28812160556131ថ</t>
  </si>
  <si>
    <t>ភយ កាន់</t>
  </si>
  <si>
    <t>12-10-1988</t>
  </si>
  <si>
    <t>28812160528804ព</t>
  </si>
  <si>
    <t>11-10-1988</t>
  </si>
  <si>
    <t>28812160550970ផ</t>
  </si>
  <si>
    <t>ហ៊ីម អាស៊ីម៉ះ</t>
  </si>
  <si>
    <t>10-04-1996</t>
  </si>
  <si>
    <t>29612160559689ឃ</t>
  </si>
  <si>
    <t>ទៀស តរីអះ</t>
  </si>
  <si>
    <t>01-06-1990</t>
  </si>
  <si>
    <t>29012160559334ទ</t>
  </si>
  <si>
    <t>យ៉ា ម៉ៃសំ</t>
  </si>
  <si>
    <t>28311170965842ប</t>
  </si>
  <si>
    <t>បោយ ស្រី</t>
  </si>
  <si>
    <t>29112171046328ណ</t>
  </si>
  <si>
    <t>តូច ឡាត់</t>
  </si>
  <si>
    <t>10-09-1978</t>
  </si>
  <si>
    <t>27812160554227ន</t>
  </si>
  <si>
    <t>ជិន សុភាព</t>
  </si>
  <si>
    <t>11-02-1985</t>
  </si>
  <si>
    <t>28512160558647ល</t>
  </si>
  <si>
    <t>ឡេះ ភះ</t>
  </si>
  <si>
    <t>12-06-1980</t>
  </si>
  <si>
    <t>28012160556693ផ</t>
  </si>
  <si>
    <t>អេង កញ្ញា</t>
  </si>
  <si>
    <t>18-09-1996</t>
  </si>
  <si>
    <t>29612160553006ឍ</t>
  </si>
  <si>
    <t>សុខ ម៉ាលី</t>
  </si>
  <si>
    <t>15-02-1997</t>
  </si>
  <si>
    <t>29712160552686ល</t>
  </si>
  <si>
    <t>ព្រិល សារឿន</t>
  </si>
  <si>
    <t>29402150005908ឌ</t>
  </si>
  <si>
    <t>អ៊ឹម សារុន</t>
  </si>
  <si>
    <t>22-12-1991</t>
  </si>
  <si>
    <t>29112160559284ព</t>
  </si>
  <si>
    <t>ប៊ន ធារី</t>
  </si>
  <si>
    <t>29112160553536ថ</t>
  </si>
  <si>
    <t>ម៉េត​ លីហួយ</t>
  </si>
  <si>
    <t>15-04-1997</t>
  </si>
  <si>
    <t>29712160526690ភ</t>
  </si>
  <si>
    <t>ផូ នឿម</t>
  </si>
  <si>
    <t>07-01-1987</t>
  </si>
  <si>
    <t>28712160558696ក</t>
  </si>
  <si>
    <t>ឃុន ផល្លី</t>
  </si>
  <si>
    <t>20-01-1984</t>
  </si>
  <si>
    <t>28412160551458ន</t>
  </si>
  <si>
    <t>ក្រីម​ សារ៉ស</t>
  </si>
  <si>
    <t>11-02-1990</t>
  </si>
  <si>
    <t>29012160552951ត</t>
  </si>
  <si>
    <t>ខាន់ សុខហ៊ី</t>
  </si>
  <si>
    <t>22-08-1991</t>
  </si>
  <si>
    <t>29112160553828ប</t>
  </si>
  <si>
    <t>ខាន់ សុខងីម</t>
  </si>
  <si>
    <t>07-07-1986</t>
  </si>
  <si>
    <t>28612160557370ប</t>
  </si>
  <si>
    <t>ស្មាន ឡេម៉ា</t>
  </si>
  <si>
    <t>05-04-1970</t>
  </si>
  <si>
    <t>27012160557752ទ</t>
  </si>
  <si>
    <t>ជួន សុគា</t>
  </si>
  <si>
    <t>03-08-1979</t>
  </si>
  <si>
    <t>27912160551705ធ</t>
  </si>
  <si>
    <t>អ៊ិត សុឃីម</t>
  </si>
  <si>
    <t>28612160553004ដ</t>
  </si>
  <si>
    <t>ដោក លាក់</t>
  </si>
  <si>
    <t>29512160552863ព</t>
  </si>
  <si>
    <t>ខាន់ សុថាត</t>
  </si>
  <si>
    <t>07-08-1980</t>
  </si>
  <si>
    <t>28003170642355ឍ</t>
  </si>
  <si>
    <t>ស្រេង ធារី</t>
  </si>
  <si>
    <t>29212160554157ទ</t>
  </si>
  <si>
    <t>អឹម ចាន់</t>
  </si>
  <si>
    <t>25-07-1993</t>
  </si>
  <si>
    <t>29312160550407ឌ</t>
  </si>
  <si>
    <t>យ៉ាត ស៊ីណុន</t>
  </si>
  <si>
    <t>17-02-1979</t>
  </si>
  <si>
    <t>27912160531308ត</t>
  </si>
  <si>
    <t>ហុង ឃ័រ</t>
  </si>
  <si>
    <t>01-02-1986</t>
  </si>
  <si>
    <t>28612160558704ព</t>
  </si>
  <si>
    <t>ឡាំ យ៉េត</t>
  </si>
  <si>
    <t>28612160554828យ</t>
  </si>
  <si>
    <t>ផន ចាន់ដេត</t>
  </si>
  <si>
    <t>10-11-1980</t>
  </si>
  <si>
    <t>18012160558190ណ</t>
  </si>
  <si>
    <t>ហួន សាម៉េត</t>
  </si>
  <si>
    <t>12-12-1978</t>
  </si>
  <si>
    <t>27812160560035ឍ</t>
  </si>
  <si>
    <t>យ៉ាន់ សារ៉េន</t>
  </si>
  <si>
    <t>17-04-1976</t>
  </si>
  <si>
    <t>27612160553153ណ</t>
  </si>
  <si>
    <t>សឿង ផល្លា</t>
  </si>
  <si>
    <t>29312160550975ព</t>
  </si>
  <si>
    <t>ឃឿន អូន</t>
  </si>
  <si>
    <t>06-04-1995</t>
  </si>
  <si>
    <t>29512160551509ធ</t>
  </si>
  <si>
    <t>កង សាវ៉ន</t>
  </si>
  <si>
    <t>27-02-1979</t>
  </si>
  <si>
    <t>27912160528927វ</t>
  </si>
  <si>
    <t>រ៉ី ស្រីភ័ស</t>
  </si>
  <si>
    <t>30-07-1992</t>
  </si>
  <si>
    <t>29212160551116ញ</t>
  </si>
  <si>
    <t>ប៊ន សឿង</t>
  </si>
  <si>
    <t>04-01-1989</t>
  </si>
  <si>
    <t>28912160551017ត</t>
  </si>
  <si>
    <t>ទៀ ភ័ស</t>
  </si>
  <si>
    <t>03-06-1985</t>
  </si>
  <si>
    <t>28512160554260ណ</t>
  </si>
  <si>
    <t>ស៊ុក វឿន</t>
  </si>
  <si>
    <t>08-02-1983</t>
  </si>
  <si>
    <t>28312160554315ឍ</t>
  </si>
  <si>
    <t>លី ម៉ៃសំ</t>
  </si>
  <si>
    <t>28312160535345ត</t>
  </si>
  <si>
    <t>សយ សុគា</t>
  </si>
  <si>
    <t>08-04-1994</t>
  </si>
  <si>
    <t>29412160528689ហ</t>
  </si>
  <si>
    <t>28412160551805ត</t>
  </si>
  <si>
    <t>ធុន ធី</t>
  </si>
  <si>
    <t>10-11-1990</t>
  </si>
  <si>
    <t>29012160556120ជ</t>
  </si>
  <si>
    <t>ឯល អៃស៊ះ</t>
  </si>
  <si>
    <t>13-01-1989</t>
  </si>
  <si>
    <t>28911171009585ម</t>
  </si>
  <si>
    <t>សំ ឡាគី</t>
  </si>
  <si>
    <t>29112160557824ប</t>
  </si>
  <si>
    <t>យ៉ា អាំនះ</t>
  </si>
  <si>
    <t>28812160552720ថ</t>
  </si>
  <si>
    <t>អៀន ស្រីណា</t>
  </si>
  <si>
    <t>07-08-1995</t>
  </si>
  <si>
    <t>29512160553309ធ</t>
  </si>
  <si>
    <t>សឿង ស្រីនិច</t>
  </si>
  <si>
    <t>14-04-1996</t>
  </si>
  <si>
    <t>29612160553964រ</t>
  </si>
  <si>
    <t>អំ ចាន់</t>
  </si>
  <si>
    <t>19-11-1996</t>
  </si>
  <si>
    <t>29612160553747យ</t>
  </si>
  <si>
    <t>អ៊ីត គឹមសួ</t>
  </si>
  <si>
    <t>28112160557057ទ</t>
  </si>
  <si>
    <t>ផុន សាម៉ុត</t>
  </si>
  <si>
    <t>10-07-1985</t>
  </si>
  <si>
    <t>28512160531279ន</t>
  </si>
  <si>
    <t>យន ប្រឹម</t>
  </si>
  <si>
    <t>20-11-1994</t>
  </si>
  <si>
    <t>29412160553224ឍ</t>
  </si>
  <si>
    <t>ផូ ធីម</t>
  </si>
  <si>
    <t>20-12-1989</t>
  </si>
  <si>
    <t>18912160530848ភ</t>
  </si>
  <si>
    <t>ណឹម រឿន</t>
  </si>
  <si>
    <t>16-03-1975</t>
  </si>
  <si>
    <t>27512160554801ណ</t>
  </si>
  <si>
    <t>សុះ ស្រីមុំ</t>
  </si>
  <si>
    <t>11-01-1989</t>
  </si>
  <si>
    <t>28912160553499ឡ</t>
  </si>
  <si>
    <t>សូ សុឃា</t>
  </si>
  <si>
    <t>10-09-1975</t>
  </si>
  <si>
    <t>27512160558716ភ</t>
  </si>
  <si>
    <t>ឡូច សារីម</t>
  </si>
  <si>
    <t>27812160533601ឌ</t>
  </si>
  <si>
    <t>វ៉ាន់ សុភក្រ័</t>
  </si>
  <si>
    <t>28212160559131ឍ</t>
  </si>
  <si>
    <t>សឿង យួន</t>
  </si>
  <si>
    <t>13-01-1982</t>
  </si>
  <si>
    <t>28212160535457ធ</t>
  </si>
  <si>
    <t>តុប សំអាត</t>
  </si>
  <si>
    <t>18-07-1980</t>
  </si>
  <si>
    <t>28012160531473ដ</t>
  </si>
  <si>
    <t>តាត សាម៉ន</t>
  </si>
  <si>
    <t>27-02-1993</t>
  </si>
  <si>
    <t>29312160559669ឡ</t>
  </si>
  <si>
    <t>ធុន សារី</t>
  </si>
  <si>
    <t>01-12-1999</t>
  </si>
  <si>
    <t>29912171020536ត</t>
  </si>
  <si>
    <t>ចន សំរិត</t>
  </si>
  <si>
    <t>15-01-1997</t>
  </si>
  <si>
    <t>29712160552613ទ</t>
  </si>
  <si>
    <t>សាន់ តីកះ</t>
  </si>
  <si>
    <t>04-02-1982</t>
  </si>
  <si>
    <t>28212160532858ប</t>
  </si>
  <si>
    <t>សួន ធឿម</t>
  </si>
  <si>
    <t>17-08-1975</t>
  </si>
  <si>
    <t>27512160553413ឌ</t>
  </si>
  <si>
    <t>គៀន ខៀ</t>
  </si>
  <si>
    <t>26-04-1995</t>
  </si>
  <si>
    <t>29512160554887ហ</t>
  </si>
  <si>
    <t>ហ៊ន មុំ</t>
  </si>
  <si>
    <t>12-02-1996</t>
  </si>
  <si>
    <t>29603170643489ស</t>
  </si>
  <si>
    <t>រឹម នីម</t>
  </si>
  <si>
    <t>22-09-1982</t>
  </si>
  <si>
    <t>28212160557259ព</t>
  </si>
  <si>
    <t>ស្លេះ ម៉ាស់ជីណើរ</t>
  </si>
  <si>
    <t>18-02-1989</t>
  </si>
  <si>
    <t>28912160552655ម</t>
  </si>
  <si>
    <t>សុខ សិរី</t>
  </si>
  <si>
    <t>29012160558378ម</t>
  </si>
  <si>
    <t>យៀន សុខែម</t>
  </si>
  <si>
    <t>05-01-1987</t>
  </si>
  <si>
    <t>28712160553889អ</t>
  </si>
  <si>
    <t>យ៉ា ម៉ៃយំ</t>
  </si>
  <si>
    <t>12-10-1987</t>
  </si>
  <si>
    <t>28712160553704ធ</t>
  </si>
  <si>
    <t>យ៉ង់ ណូយ</t>
  </si>
  <si>
    <t>20-05-1983</t>
  </si>
  <si>
    <t>28312160552927ប</t>
  </si>
  <si>
    <t>សា អិស្មាក់</t>
  </si>
  <si>
    <t>05-10-1996</t>
  </si>
  <si>
    <t>29612160553137ធ</t>
  </si>
  <si>
    <t>តូច សុខា</t>
  </si>
  <si>
    <t>02-04-1984</t>
  </si>
  <si>
    <t>28412160552015ញ</t>
  </si>
  <si>
    <t>រៀម សុម៉ាលី</t>
  </si>
  <si>
    <t>12-02-1982</t>
  </si>
  <si>
    <t>28212160530027ឆ</t>
  </si>
  <si>
    <t>ស្រេន ទើ</t>
  </si>
  <si>
    <t>27912160551667យ</t>
  </si>
  <si>
    <t>ផាន់ លឿន</t>
  </si>
  <si>
    <t>14-09-1981</t>
  </si>
  <si>
    <t>28112160552781ថ</t>
  </si>
  <si>
    <t>មីត​ សារ៉ស់</t>
  </si>
  <si>
    <t>13-07-1998</t>
  </si>
  <si>
    <t>29803170647056យ</t>
  </si>
  <si>
    <t>ម៉ម ជីត</t>
  </si>
  <si>
    <t>27-02-1985</t>
  </si>
  <si>
    <t>28512160535476ព</t>
  </si>
  <si>
    <t>ហឿង ចន្ធូ</t>
  </si>
  <si>
    <t>07-04-1995</t>
  </si>
  <si>
    <t>29512160558588អ</t>
  </si>
  <si>
    <t>18-02-1982</t>
  </si>
  <si>
    <t>28212160530343ជ</t>
  </si>
  <si>
    <t>នុត សំបុន</t>
  </si>
  <si>
    <t>28712160554851ព</t>
  </si>
  <si>
    <t>សុខ សំភ័ស</t>
  </si>
  <si>
    <t>29312160553263ត</t>
  </si>
  <si>
    <t>លី សំ</t>
  </si>
  <si>
    <t>08-10-1986</t>
  </si>
  <si>
    <t>28612160553419ប</t>
  </si>
  <si>
    <t>ផាន់ សំបុល</t>
  </si>
  <si>
    <t>06-10-1984</t>
  </si>
  <si>
    <t>28412160551311ជ</t>
  </si>
  <si>
    <t>យឹម នេត</t>
  </si>
  <si>
    <t>12-12-1992</t>
  </si>
  <si>
    <t>29212160551565ទ</t>
  </si>
  <si>
    <t>ជា ផុន</t>
  </si>
  <si>
    <t>05-04-1986</t>
  </si>
  <si>
    <t>28612160532419ទ</t>
  </si>
  <si>
    <t>ជន ដា</t>
  </si>
  <si>
    <t>11-08-1977</t>
  </si>
  <si>
    <t>27712160526548ភ</t>
  </si>
  <si>
    <t>ឆាយ គា</t>
  </si>
  <si>
    <t>28012160531903ឈ</t>
  </si>
  <si>
    <t>វ៉ាន់ ឡាម៉ាស់</t>
  </si>
  <si>
    <t>10-03-1979</t>
  </si>
  <si>
    <t>27912160553145ធ</t>
  </si>
  <si>
    <t>ឈុំ ឡៃ</t>
  </si>
  <si>
    <t>03-11-1992</t>
  </si>
  <si>
    <t>29212160553475ន</t>
  </si>
  <si>
    <t>រឿង ណារី</t>
  </si>
  <si>
    <t>04-10-1992</t>
  </si>
  <si>
    <t>29212160557265ប</t>
  </si>
  <si>
    <t>ដាំ ភី</t>
  </si>
  <si>
    <t>23-01-1986</t>
  </si>
  <si>
    <t>28612160552818ព</t>
  </si>
  <si>
    <t>ស៊ឹម ធី</t>
  </si>
  <si>
    <t>15-11-1980</t>
  </si>
  <si>
    <t>28012160531324ច</t>
  </si>
  <si>
    <t>គង់ ស្រីអូន</t>
  </si>
  <si>
    <t>29012160551989យ</t>
  </si>
  <si>
    <t>ស៊ីត ម៉ៃយ៉ាន</t>
  </si>
  <si>
    <t>20-06-1998</t>
  </si>
  <si>
    <t>29812171121324ឋ</t>
  </si>
  <si>
    <t>សួង ថុន</t>
  </si>
  <si>
    <t>01-04-1985</t>
  </si>
  <si>
    <t>18503170643061ឌ</t>
  </si>
  <si>
    <t>ជូក យំ</t>
  </si>
  <si>
    <t>08-03-1992</t>
  </si>
  <si>
    <t>29212171100669ណ</t>
  </si>
  <si>
    <t>សេន សុខ</t>
  </si>
  <si>
    <t>26-02-1985</t>
  </si>
  <si>
    <t>28512160553349ផ</t>
  </si>
  <si>
    <t>ណន ចែម</t>
  </si>
  <si>
    <t>10-07-1987</t>
  </si>
  <si>
    <t>28712160527932ព</t>
  </si>
  <si>
    <t>ខាន់ សុឃៀរ</t>
  </si>
  <si>
    <t>05-07-1996</t>
  </si>
  <si>
    <t>29612160552793យ</t>
  </si>
  <si>
    <t>ស៊ឹម សារ៉ា</t>
  </si>
  <si>
    <t>20-03-1984</t>
  </si>
  <si>
    <t>28412160553095ធ</t>
  </si>
  <si>
    <t>អ៊ឹម ហុង</t>
  </si>
  <si>
    <t>10-01-1984</t>
  </si>
  <si>
    <t>28412160556928រ</t>
  </si>
  <si>
    <t>ប៊ូ ចន្នា</t>
  </si>
  <si>
    <t>04-08-1982</t>
  </si>
  <si>
    <t>28212160552398ផ</t>
  </si>
  <si>
    <t>ផូ សម្បត្តិ</t>
  </si>
  <si>
    <t>12-05-1983</t>
  </si>
  <si>
    <t>28312160553027ឌ</t>
  </si>
  <si>
    <t>សំ ណាម</t>
  </si>
  <si>
    <t>21-07-1978</t>
  </si>
  <si>
    <t>27812160550449ផ</t>
  </si>
  <si>
    <t>ហ៊ន ដានី</t>
  </si>
  <si>
    <t>25-05-1985</t>
  </si>
  <si>
    <t>28512160533106ដ</t>
  </si>
  <si>
    <t>ខេង សុខា</t>
  </si>
  <si>
    <t>28012160533069ឍ</t>
  </si>
  <si>
    <t>ម៉ន ស្រីមុំ</t>
  </si>
  <si>
    <t>15-07-1989</t>
  </si>
  <si>
    <t>28912160532919យ</t>
  </si>
  <si>
    <t>ឃុត ភាក់</t>
  </si>
  <si>
    <t>16-03-1983</t>
  </si>
  <si>
    <t>28312160554428ធ</t>
  </si>
  <si>
    <t>សាត សុឃុន</t>
  </si>
  <si>
    <t>28612160554306ថ</t>
  </si>
  <si>
    <t>រីម ស៊ីភ័ស</t>
  </si>
  <si>
    <t>29312160557544ផ</t>
  </si>
  <si>
    <t>តេះ សំណាង</t>
  </si>
  <si>
    <t>08-04-1989</t>
  </si>
  <si>
    <t>28912160554866ហ</t>
  </si>
  <si>
    <t>ថាញ់ ស្រីម៉ៅ</t>
  </si>
  <si>
    <t>29-12-1986</t>
  </si>
  <si>
    <t>28612160553112ដ</t>
  </si>
  <si>
    <t>ស៊ែម សិត</t>
  </si>
  <si>
    <t>19212160556437ន</t>
  </si>
  <si>
    <t>សូត្រ​ ស៊ន</t>
  </si>
  <si>
    <t>04-05-1983</t>
  </si>
  <si>
    <t>18312160556863ព</t>
  </si>
  <si>
    <t>យ៉ង ស៊ីម</t>
  </si>
  <si>
    <t>05-09-1997</t>
  </si>
  <si>
    <t>29712160557924ល</t>
  </si>
  <si>
    <t>ម៉ាត់ ម៉ាស់</t>
  </si>
  <si>
    <t>25-01-1984</t>
  </si>
  <si>
    <t>28412160550325ឋ</t>
  </si>
  <si>
    <t>នួន សុគន្ធ</t>
  </si>
  <si>
    <t>18-01-1990</t>
  </si>
  <si>
    <t>29012160553463ណ</t>
  </si>
  <si>
    <t>ឯល ខ</t>
  </si>
  <si>
    <t>12-10-1980</t>
  </si>
  <si>
    <t>28012171113687ត</t>
  </si>
  <si>
    <t>ណាល់ ស៊ីលីន</t>
  </si>
  <si>
    <t>28301181144502ជ</t>
  </si>
  <si>
    <t>ល័ស ខទីជះ</t>
  </si>
  <si>
    <t>18-07-1981</t>
  </si>
  <si>
    <t>28112160551713ដ</t>
  </si>
  <si>
    <t>ម៉ាច សារ៉ាន់</t>
  </si>
  <si>
    <t>07-11-1980</t>
  </si>
  <si>
    <t>28012160528946ផ</t>
  </si>
  <si>
    <t>ស៊ន សៀកលី</t>
  </si>
  <si>
    <t>29003170643121ឆ</t>
  </si>
  <si>
    <t>សុះ ញ៉</t>
  </si>
  <si>
    <t>13-08-1992</t>
  </si>
  <si>
    <t>29212160558551ន</t>
  </si>
  <si>
    <t>ចិន ស៊ីម</t>
  </si>
  <si>
    <t>28412160530237ឋ</t>
  </si>
  <si>
    <t>ធុន ផុន</t>
  </si>
  <si>
    <t>10-02-1981</t>
  </si>
  <si>
    <t>28112160533380ដ</t>
  </si>
  <si>
    <t>ទាំ ណុប</t>
  </si>
  <si>
    <t>04-11-1987</t>
  </si>
  <si>
    <t>28712160556683ល</t>
  </si>
  <si>
    <t>សៀង ផារី</t>
  </si>
  <si>
    <t>19-03-1985</t>
  </si>
  <si>
    <t>28512160550696ភ</t>
  </si>
  <si>
    <t>ភួង សុភាន់</t>
  </si>
  <si>
    <t>05-07-1986</t>
  </si>
  <si>
    <t>28612160551276ន</t>
  </si>
  <si>
    <t>13-04-1981</t>
  </si>
  <si>
    <t>28112160550725ឌ</t>
  </si>
  <si>
    <t>ភឿង ឡេត</t>
  </si>
  <si>
    <t>10-11-1995</t>
  </si>
  <si>
    <t>29512160532552ត</t>
  </si>
  <si>
    <t>គឹម ហឿន</t>
  </si>
  <si>
    <t>09-12-1974</t>
  </si>
  <si>
    <t>27412160550966ផ</t>
  </si>
  <si>
    <t>ជា ធារី</t>
  </si>
  <si>
    <t>05-01-1991</t>
  </si>
  <si>
    <t>29112160552913ណ</t>
  </si>
  <si>
    <t>ណោយ ស្រស់</t>
  </si>
  <si>
    <t>03-06-1998</t>
  </si>
  <si>
    <t>29807170848646ង</t>
  </si>
  <si>
    <t>ម៉ូត យ៉ាស</t>
  </si>
  <si>
    <t>27912160553823ផ</t>
  </si>
  <si>
    <t>ផុន យ៉ែ</t>
  </si>
  <si>
    <t>03-11-1990</t>
  </si>
  <si>
    <t>29012160557684ភ</t>
  </si>
  <si>
    <t>សឿង ស្រីមុំ</t>
  </si>
  <si>
    <t>03-01-1983</t>
  </si>
  <si>
    <t>28312160557472ន</t>
  </si>
  <si>
    <t>ម៉ាន យ៉ុម</t>
  </si>
  <si>
    <t>17-04-1990</t>
  </si>
  <si>
    <t>29012160525697ព</t>
  </si>
  <si>
    <t>សេក រុន</t>
  </si>
  <si>
    <t>12-05-1996</t>
  </si>
  <si>
    <t>29612160557459ស</t>
  </si>
  <si>
    <t>ឯក សុផា</t>
  </si>
  <si>
    <t>19-05-1989</t>
  </si>
  <si>
    <t>28912160551573ព</t>
  </si>
  <si>
    <t>នៅ សម្បត្តិ</t>
  </si>
  <si>
    <t>20-09-1980</t>
  </si>
  <si>
    <t>28012160552788ព</t>
  </si>
  <si>
    <t>ហួត ស្រីឡាំ</t>
  </si>
  <si>
    <t>06-08-1995</t>
  </si>
  <si>
    <t>29512160553907ព</t>
  </si>
  <si>
    <t>29212160558336ប</t>
  </si>
  <si>
    <t>លឹម ថៃ</t>
  </si>
  <si>
    <t>28212160554371ណ</t>
  </si>
  <si>
    <t>លាស់ ហ្វាអ៊ីស៊ៈ</t>
  </si>
  <si>
    <t>08-10-1992</t>
  </si>
  <si>
    <t>29201181168471ធ</t>
  </si>
  <si>
    <t>ជីប ម៉ះ</t>
  </si>
  <si>
    <t>09-08-1982</t>
  </si>
  <si>
    <t>28201181169472ន</t>
  </si>
  <si>
    <t>កយ យុទ</t>
  </si>
  <si>
    <t>13-03-1983</t>
  </si>
  <si>
    <t>28301181168454ន</t>
  </si>
  <si>
    <t>លាស់ យ៉ុម</t>
  </si>
  <si>
    <t>08-02-1985</t>
  </si>
  <si>
    <t>28501181163090ឌ</t>
  </si>
  <si>
    <t>អែល ណុប</t>
  </si>
  <si>
    <t>13-08-1983</t>
  </si>
  <si>
    <t>28312160550396ធ</t>
  </si>
  <si>
    <t>យ៉ន ឡៃ</t>
  </si>
  <si>
    <t>28512160551534ត</t>
  </si>
  <si>
    <t>ប៊ន ដីម</t>
  </si>
  <si>
    <t>05-03-1984</t>
  </si>
  <si>
    <t>28412160552149ទ</t>
  </si>
  <si>
    <t>ណម ចំប៉ី</t>
  </si>
  <si>
    <t>29112160559496ល</t>
  </si>
  <si>
    <t>សក់ រឿន</t>
  </si>
  <si>
    <t>28-09-1980</t>
  </si>
  <si>
    <t>28012160558126ណ</t>
  </si>
  <si>
    <t>ផន សីហាក់</t>
  </si>
  <si>
    <t>30-08-1993</t>
  </si>
  <si>
    <t>29312160558684ល</t>
  </si>
  <si>
    <t>លយ មុំ</t>
  </si>
  <si>
    <t>14-04-1987</t>
  </si>
  <si>
    <t>28712160532340ឋ</t>
  </si>
  <si>
    <t>ឡេះ លី</t>
  </si>
  <si>
    <t>13-02-1991</t>
  </si>
  <si>
    <t>29112160554002ច</t>
  </si>
  <si>
    <t>យ៉ង់ ហេម</t>
  </si>
  <si>
    <t>27912160554092ប</t>
  </si>
  <si>
    <t>ខៀវ ណាង</t>
  </si>
  <si>
    <t>14-07-1981</t>
  </si>
  <si>
    <t>28112160532174ដ</t>
  </si>
  <si>
    <t>ចាន់ ធីតា</t>
  </si>
  <si>
    <t>28212160553754ធ</t>
  </si>
  <si>
    <t>ណែម ណា</t>
  </si>
  <si>
    <t>29012160552653ណ</t>
  </si>
  <si>
    <t>ស៊ុំ សាលីម</t>
  </si>
  <si>
    <t>07-10-1979</t>
  </si>
  <si>
    <t>27912160532987ស</t>
  </si>
  <si>
    <t>ឃ្លី យ៉ះ</t>
  </si>
  <si>
    <t>02-11-1975</t>
  </si>
  <si>
    <t>27512160553501ដ</t>
  </si>
  <si>
    <t>ស្មាន ស្រីម៉ះ</t>
  </si>
  <si>
    <t>29312160556664ភ</t>
  </si>
  <si>
    <t>ជួន វណ្ណះ</t>
  </si>
  <si>
    <t>28712160559775អ</t>
  </si>
  <si>
    <t>វ៉ន ភារម្យ</t>
  </si>
  <si>
    <t>09-04-1985</t>
  </si>
  <si>
    <t>28512160482979ឡ</t>
  </si>
  <si>
    <t>យូ ពេះ</t>
  </si>
  <si>
    <t>20-12-1986</t>
  </si>
  <si>
    <t>28601181179470ព</t>
  </si>
  <si>
    <t>ធន សាន</t>
  </si>
  <si>
    <t>01-08-1983</t>
  </si>
  <si>
    <t>28312160531868ផ</t>
  </si>
  <si>
    <t>ណេះ សិន</t>
  </si>
  <si>
    <t>10-02-1990</t>
  </si>
  <si>
    <t>29012160552266ណ</t>
  </si>
  <si>
    <t>ឈិន ណុន</t>
  </si>
  <si>
    <t>28312160551157ណ</t>
  </si>
  <si>
    <t>ជួប សាម៉ុន</t>
  </si>
  <si>
    <t>15-09-1977</t>
  </si>
  <si>
    <t>27712160532289ព</t>
  </si>
  <si>
    <t>ផង់ ស្រី</t>
  </si>
  <si>
    <t>05-02-1983</t>
  </si>
  <si>
    <t>28312160553365ទ</t>
  </si>
  <si>
    <t>សេន ខុម</t>
  </si>
  <si>
    <t>28012160554907ទ</t>
  </si>
  <si>
    <t>ឃិត ហូយ</t>
  </si>
  <si>
    <t>17-10-1978</t>
  </si>
  <si>
    <t>27812160553920ធ</t>
  </si>
  <si>
    <t>ឯល ម៉ារីណា</t>
  </si>
  <si>
    <t>25-01-1999</t>
  </si>
  <si>
    <t>29905170737806ឡ</t>
  </si>
  <si>
    <t>គុយ ស្រីប៉ុច</t>
  </si>
  <si>
    <t>03-04-1993</t>
  </si>
  <si>
    <t>29312160552747ផ</t>
  </si>
  <si>
    <t>ព្រុំ ឌីម</t>
  </si>
  <si>
    <t>13-06-1981</t>
  </si>
  <si>
    <t>28112160555825ធ</t>
  </si>
  <si>
    <t>ស៊េន អ៊ីស្មាក់</t>
  </si>
  <si>
    <t>18-03-1984</t>
  </si>
  <si>
    <t>28412160553733ទ</t>
  </si>
  <si>
    <t>សូ ធារុំ</t>
  </si>
  <si>
    <t>29312160551654ទ</t>
  </si>
  <si>
    <t>កន ចន្នី</t>
  </si>
  <si>
    <t>06-07-1991</t>
  </si>
  <si>
    <t>29112160527043ដ</t>
  </si>
  <si>
    <t>វ៉ាន់ ពេះ</t>
  </si>
  <si>
    <t>29412160553867ហ</t>
  </si>
  <si>
    <t>ជូក ទីភ័ស</t>
  </si>
  <si>
    <t>12-06-1979</t>
  </si>
  <si>
    <t>27912160553082ធ</t>
  </si>
  <si>
    <t>គី សុខគីម</t>
  </si>
  <si>
    <t>12-06-1986</t>
  </si>
  <si>
    <t>28612160535618ផ</t>
  </si>
  <si>
    <t>សូ មិនា</t>
  </si>
  <si>
    <t>13-02-1988</t>
  </si>
  <si>
    <t>28807160157046ព</t>
  </si>
  <si>
    <t>ហ៊ីម រ៉ពីអះ</t>
  </si>
  <si>
    <t>19-08-1988</t>
  </si>
  <si>
    <t>28812160558302ធ</t>
  </si>
  <si>
    <t>ឃឿង យ៉ុត</t>
  </si>
  <si>
    <t>28212160553854ន</t>
  </si>
  <si>
    <t>សេង សុខ</t>
  </si>
  <si>
    <t>03-05-1981</t>
  </si>
  <si>
    <t>28112160551472ឌ</t>
  </si>
  <si>
    <t>ឆាត យីម</t>
  </si>
  <si>
    <t>18-03-1986</t>
  </si>
  <si>
    <t>28612160553699ហ</t>
  </si>
  <si>
    <t>គង់ ចាន់រ៉ា</t>
  </si>
  <si>
    <t>02-02-1994</t>
  </si>
  <si>
    <t>29412160532302ជ</t>
  </si>
  <si>
    <t>វ៉ែន សៀវអ័</t>
  </si>
  <si>
    <t>13-07-1997</t>
  </si>
  <si>
    <t>29712160553978អ</t>
  </si>
  <si>
    <t>ខេន ណារី</t>
  </si>
  <si>
    <t>09-07-1980</t>
  </si>
  <si>
    <t>28012160554000ខ</t>
  </si>
  <si>
    <t>ចន ពឿន</t>
  </si>
  <si>
    <t>01-06-1994</t>
  </si>
  <si>
    <t>29412160553562ធ</t>
  </si>
  <si>
    <t>បូរ ញឿន</t>
  </si>
  <si>
    <t>05-04-1991</t>
  </si>
  <si>
    <t>29112160532339ណ</t>
  </si>
  <si>
    <t>នៅ សុខៀ</t>
  </si>
  <si>
    <t>27-09-1993</t>
  </si>
  <si>
    <t>29312160557629យ</t>
  </si>
  <si>
    <t>នៅ រ៉ាន់</t>
  </si>
  <si>
    <t>30-03-1985</t>
  </si>
  <si>
    <t>28512160554072ត</t>
  </si>
  <si>
    <t>ផាន យ៉ុម</t>
  </si>
  <si>
    <t>21-08-1996</t>
  </si>
  <si>
    <t>29612160557421ធ</t>
  </si>
  <si>
    <t>ស៊ុំ ធីម</t>
  </si>
  <si>
    <t>29-04-1997</t>
  </si>
  <si>
    <t>29712160528437ម</t>
  </si>
  <si>
    <t>លី ម៉ះ</t>
  </si>
  <si>
    <t>29112160553604ឌ</t>
  </si>
  <si>
    <t>ម៉ាន ឡំ</t>
  </si>
  <si>
    <t>25-03-1990</t>
  </si>
  <si>
    <t>29012160557064ត</t>
  </si>
  <si>
    <t>ស៊ន យ៉ើយ</t>
  </si>
  <si>
    <t>28412160551882ប</t>
  </si>
  <si>
    <t>ចាន់ ចន្ដា</t>
  </si>
  <si>
    <t>01-02-1984</t>
  </si>
  <si>
    <t>28412160553442ណ</t>
  </si>
  <si>
    <t>ម៉ុន កុសល</t>
  </si>
  <si>
    <t>06-05-1987</t>
  </si>
  <si>
    <t>28702181234142ឌ</t>
  </si>
  <si>
    <t>ធឿង ហួយ</t>
  </si>
  <si>
    <t>06-10-1989</t>
  </si>
  <si>
    <t>28902181238542ព</t>
  </si>
  <si>
    <t>ឯល សាស៊ីស៊ះ</t>
  </si>
  <si>
    <t>29102181239352ត</t>
  </si>
  <si>
    <t>ក្វើ លី</t>
  </si>
  <si>
    <t>27-03-1985</t>
  </si>
  <si>
    <t>28502181237508ន</t>
  </si>
  <si>
    <t>អ៊ុន​ ឌីន</t>
  </si>
  <si>
    <t>29512160553648ម</t>
  </si>
  <si>
    <t>ហៀង សម្ភស្ស</t>
  </si>
  <si>
    <t>24-06-1985</t>
  </si>
  <si>
    <t>28512160556034ត</t>
  </si>
  <si>
    <t>ឃិន សារ៉ាន់</t>
  </si>
  <si>
    <t>22-01-1979</t>
  </si>
  <si>
    <t>27912160553181ធ</t>
  </si>
  <si>
    <t>ណែម សាលីម</t>
  </si>
  <si>
    <t>25-08-1978</t>
  </si>
  <si>
    <t>27812160556866ហ</t>
  </si>
  <si>
    <t>ស៊ុំ អេន</t>
  </si>
  <si>
    <t>25-10-1979</t>
  </si>
  <si>
    <t>27912160553369រ</t>
  </si>
  <si>
    <t>កង សារ៉ា</t>
  </si>
  <si>
    <t>28612160551027ឍ</t>
  </si>
  <si>
    <t>លី អាំណាស់</t>
  </si>
  <si>
    <t>25-10-1981</t>
  </si>
  <si>
    <t>28112160553216ដ</t>
  </si>
  <si>
    <t>08-02-1991</t>
  </si>
  <si>
    <t>29112160531754ណ</t>
  </si>
  <si>
    <t>អៀម សាវ៉ាង</t>
  </si>
  <si>
    <t>06-05-1990</t>
  </si>
  <si>
    <t>29012160554004ឆ</t>
  </si>
  <si>
    <t>ជៃ ណុំ</t>
  </si>
  <si>
    <t>18-10-1979</t>
  </si>
  <si>
    <t>27912160531585ព</t>
  </si>
  <si>
    <t>ផន វីន</t>
  </si>
  <si>
    <t>28012160554421ឈ</t>
  </si>
  <si>
    <t>យន់ សុខេម</t>
  </si>
  <si>
    <t>16-06-1988</t>
  </si>
  <si>
    <t>28812160558127ភ</t>
  </si>
  <si>
    <t>យឹម លៀង</t>
  </si>
  <si>
    <t>28812160533109ថ</t>
  </si>
  <si>
    <t>ម៉ៅ ស្រីនាង</t>
  </si>
  <si>
    <t>08-09-1986</t>
  </si>
  <si>
    <t>28612160533140ញ</t>
  </si>
  <si>
    <t>ប៉ាក់ សុភ័ក</t>
  </si>
  <si>
    <t>18-01-1989</t>
  </si>
  <si>
    <t>28912160530056ត</t>
  </si>
  <si>
    <t>យាន វណ្ណ:</t>
  </si>
  <si>
    <t>01-04-1996</t>
  </si>
  <si>
    <t>29602181240963ប</t>
  </si>
  <si>
    <t>សូ​ គឿន</t>
  </si>
  <si>
    <t>28402181242978យ</t>
  </si>
  <si>
    <t>ទិត ម៉ារី</t>
  </si>
  <si>
    <t>28712160554034ត</t>
  </si>
  <si>
    <t>រះ ម៉ះ</t>
  </si>
  <si>
    <t>29-01-1985</t>
  </si>
  <si>
    <t>28512160554061ឍ</t>
  </si>
  <si>
    <t>សុះ ចាន់នី</t>
  </si>
  <si>
    <t>05-11-1987</t>
  </si>
  <si>
    <t>28712160531677ភ</t>
  </si>
  <si>
    <t>យន លាប</t>
  </si>
  <si>
    <t>03-04-1990</t>
  </si>
  <si>
    <t>29012160554203ជ</t>
  </si>
  <si>
    <t>ម៉ូត ជូក</t>
  </si>
  <si>
    <t>19-01-1980</t>
  </si>
  <si>
    <t>28012160550431ច</t>
  </si>
  <si>
    <t>សាន់ តីសះ</t>
  </si>
  <si>
    <t>11-10-1990</t>
  </si>
  <si>
    <t>29012160552919ន</t>
  </si>
  <si>
    <t>ណាយ ចាន់ធឺន</t>
  </si>
  <si>
    <t>20-11-1989</t>
  </si>
  <si>
    <t>28912160531807ប</t>
  </si>
  <si>
    <t>យ៉ន ឡុន</t>
  </si>
  <si>
    <t>12-03-1984</t>
  </si>
  <si>
    <t>28412160552754ន</t>
  </si>
  <si>
    <t>ហ៊ីម រះ</t>
  </si>
  <si>
    <t>21-03-1992</t>
  </si>
  <si>
    <t>29212160555492ប</t>
  </si>
  <si>
    <t>ម៉ាត់ សារ៉ាត់</t>
  </si>
  <si>
    <t>29212160550791ទ</t>
  </si>
  <si>
    <t>លី​ សុខ</t>
  </si>
  <si>
    <t>27-01-1983</t>
  </si>
  <si>
    <t>28312160551592ទ</t>
  </si>
  <si>
    <t>អែល អាត់</t>
  </si>
  <si>
    <t>29412160553390ទ</t>
  </si>
  <si>
    <t>សាវុធ ពីសាហាន</t>
  </si>
  <si>
    <t>17-01-1981</t>
  </si>
  <si>
    <t>28112160551505ញ</t>
  </si>
  <si>
    <t>ឡឹប សះ</t>
  </si>
  <si>
    <t>15-11-1981</t>
  </si>
  <si>
    <t>28105170751172ណ</t>
  </si>
  <si>
    <t>ម៉ាត់ ម៉ៃសុំ</t>
  </si>
  <si>
    <t>11-11-1975</t>
  </si>
  <si>
    <t>27512160552604ឍ</t>
  </si>
  <si>
    <t>ផេង សុភាព</t>
  </si>
  <si>
    <t>03-10-1992</t>
  </si>
  <si>
    <t>29212160553674ប</t>
  </si>
  <si>
    <t>វ៉ែន ពិសី</t>
  </si>
  <si>
    <t>28112160553808ទ</t>
  </si>
  <si>
    <t>វ៉ិត សារ៉ី</t>
  </si>
  <si>
    <t>28602181260416ណ</t>
  </si>
  <si>
    <t>ព្រំ ស្រី</t>
  </si>
  <si>
    <t>28503170646768ហ</t>
  </si>
  <si>
    <t>ព្រឿង ថាន</t>
  </si>
  <si>
    <t>01-09-1981</t>
  </si>
  <si>
    <t>28103181307294ថ</t>
  </si>
  <si>
    <t>ទាំ​ ជ័យណុប</t>
  </si>
  <si>
    <t>23-07-1981</t>
  </si>
  <si>
    <t>28102181262364ឍ</t>
  </si>
  <si>
    <t>ថាញ់ នោ</t>
  </si>
  <si>
    <t>19-03-1990</t>
  </si>
  <si>
    <t>29005170781589ស</t>
  </si>
  <si>
    <t>សា​ តី</t>
  </si>
  <si>
    <t>18-10-1986</t>
  </si>
  <si>
    <t>28602181240816ថ</t>
  </si>
  <si>
    <t>15-07-1982</t>
  </si>
  <si>
    <t>28212160554241ដ</t>
  </si>
  <si>
    <t>អំ ច្រឹប</t>
  </si>
  <si>
    <t>03-01-1988</t>
  </si>
  <si>
    <t>28804170722489ស</t>
  </si>
  <si>
    <t>ក្រូច សុខ</t>
  </si>
  <si>
    <t>17-01-1980</t>
  </si>
  <si>
    <t>28012160535310ង</t>
  </si>
  <si>
    <t>នេត រដ្ឋា</t>
  </si>
  <si>
    <t>15-06-1986</t>
  </si>
  <si>
    <t>28612160535132ឌ</t>
  </si>
  <si>
    <t>ឌី សុឃីម</t>
  </si>
  <si>
    <t>18-07-1982</t>
  </si>
  <si>
    <t>28212160531947ធ</t>
  </si>
  <si>
    <t>សុះ តីសះ</t>
  </si>
  <si>
    <t>29312160528027ត</t>
  </si>
  <si>
    <t>ស៊ីត វ៉ាន់អែល</t>
  </si>
  <si>
    <t>18312160557226ថ</t>
  </si>
  <si>
    <t>ប៊ុន គា</t>
  </si>
  <si>
    <t>09-01-1992</t>
  </si>
  <si>
    <t>19212160550276ណ</t>
  </si>
  <si>
    <t>វ៉ាន់ សូនី</t>
  </si>
  <si>
    <t>17-05-1994</t>
  </si>
  <si>
    <t>19412160528865យ</t>
  </si>
  <si>
    <t>ហ៊ុំ វិបុល</t>
  </si>
  <si>
    <t>11-08-1983</t>
  </si>
  <si>
    <t>28312160553591ធ</t>
  </si>
  <si>
    <t>យូសុះ ស៊ីម៉ះ</t>
  </si>
  <si>
    <t>19-04-1994</t>
  </si>
  <si>
    <t>29412160535076ធ</t>
  </si>
  <si>
    <t>យ៉ា ម៉ី</t>
  </si>
  <si>
    <t>30-01-1989</t>
  </si>
  <si>
    <t>28912160553104ណ</t>
  </si>
  <si>
    <t>កូប ណាស៊ី</t>
  </si>
  <si>
    <t>29112160532287ថ</t>
  </si>
  <si>
    <t>វ៉ាត់ ស្រីតូច</t>
  </si>
  <si>
    <t>27-11-1982</t>
  </si>
  <si>
    <t>28203170643225ឌ</t>
  </si>
  <si>
    <t>អ៊ឹម ស៊ីណាត</t>
  </si>
  <si>
    <t>03-11-1991</t>
  </si>
  <si>
    <t>29112160552423ដ</t>
  </si>
  <si>
    <t>សន នី</t>
  </si>
  <si>
    <t>28612160531451ឌ</t>
  </si>
  <si>
    <t>ឯល កីយ៉ះ</t>
  </si>
  <si>
    <t>17-06-1985</t>
  </si>
  <si>
    <t>28512160531847ប</t>
  </si>
  <si>
    <t>ម៉ាត់ ជះ</t>
  </si>
  <si>
    <t>18-01-1988</t>
  </si>
  <si>
    <t>28812160551210ញ</t>
  </si>
  <si>
    <t>ធុល ចន្ទ្រា</t>
  </si>
  <si>
    <t>29112160551712ដ</t>
  </si>
  <si>
    <t>ជឿន ធាវី</t>
  </si>
  <si>
    <t>28-04-1978</t>
  </si>
  <si>
    <t>27812160559704ម</t>
  </si>
  <si>
    <t>សយ អៀង</t>
  </si>
  <si>
    <t>04-12-1978</t>
  </si>
  <si>
    <t>27803170642707ផ</t>
  </si>
  <si>
    <t>វន សុផន</t>
  </si>
  <si>
    <t>29112160559720ទ</t>
  </si>
  <si>
    <t>អូន ផល្លា</t>
  </si>
  <si>
    <t>28203170643161ឋ</t>
  </si>
  <si>
    <t>គង់ សុឃន</t>
  </si>
  <si>
    <t>15-07-1992</t>
  </si>
  <si>
    <t>29212160553892ព</t>
  </si>
  <si>
    <t>រះ តីសាស់</t>
  </si>
  <si>
    <t>15-06-1990</t>
  </si>
  <si>
    <t>29012160552354ឌ</t>
  </si>
  <si>
    <t>រះ សិន</t>
  </si>
  <si>
    <t>29112160552334ឋ</t>
  </si>
  <si>
    <t>29212160552839ព</t>
  </si>
  <si>
    <t>សឿង សុវណ្ណារី</t>
  </si>
  <si>
    <t>28212160553778ម</t>
  </si>
  <si>
    <t>ម៉ាន ភ័ស</t>
  </si>
  <si>
    <t>18-07-1976</t>
  </si>
  <si>
    <t>27612160530209ឋ</t>
  </si>
  <si>
    <t>ពៅ សុភាព</t>
  </si>
  <si>
    <t>18-08-1975</t>
  </si>
  <si>
    <t>27512160551809ន</t>
  </si>
  <si>
    <t>នៅ ណាង</t>
  </si>
  <si>
    <t>27912160551349ព</t>
  </si>
  <si>
    <t>សាយ វណ្ណា</t>
  </si>
  <si>
    <t>20-01-1979</t>
  </si>
  <si>
    <t>27912160551118ថ</t>
  </si>
  <si>
    <t>ម៉ូវ សុខន</t>
  </si>
  <si>
    <t>28012160556699ល</t>
  </si>
  <si>
    <t>ឈិន សារុំ</t>
  </si>
  <si>
    <t>20-04-1976</t>
  </si>
  <si>
    <t>27612160557851ភ</t>
  </si>
  <si>
    <t>អ៊ុំ សាយ</t>
  </si>
  <si>
    <t>10-08-1977</t>
  </si>
  <si>
    <t>27712160553285ផ</t>
  </si>
  <si>
    <t>ថៃ ម៉ុន</t>
  </si>
  <si>
    <t>11-06-1980</t>
  </si>
  <si>
    <t>28012160557379ភ</t>
  </si>
  <si>
    <t>ឈុន ផេត</t>
  </si>
  <si>
    <t>04-07-1993</t>
  </si>
  <si>
    <t>29312160532930ដ</t>
  </si>
  <si>
    <t>យិន សំអឿន</t>
  </si>
  <si>
    <t>14-11-1992</t>
  </si>
  <si>
    <t>29212160556385ព</t>
  </si>
  <si>
    <t>ឆែម ចាន់</t>
  </si>
  <si>
    <t>24-04-1992</t>
  </si>
  <si>
    <t>19212160534851ត</t>
  </si>
  <si>
    <t>ហ៊ុំ សុង</t>
  </si>
  <si>
    <t>18-03-1981</t>
  </si>
  <si>
    <t>28103170642388ប</t>
  </si>
  <si>
    <t>ឃិន សារីម</t>
  </si>
  <si>
    <t>28012160555820ឌ</t>
  </si>
  <si>
    <t>ព្រឿង ស្រីណែត</t>
  </si>
  <si>
    <t>07-07-1995</t>
  </si>
  <si>
    <t>29512160551740ត</t>
  </si>
  <si>
    <t>សុស រ៉ាវី</t>
  </si>
  <si>
    <t>29112160557008ណ</t>
  </si>
  <si>
    <t>គ្រីម ម៉ៃណាស់</t>
  </si>
  <si>
    <t>13-10-1991</t>
  </si>
  <si>
    <t>29102181288468ល</t>
  </si>
  <si>
    <t>យាំ ធី</t>
  </si>
  <si>
    <t>28502181285045ធ</t>
  </si>
  <si>
    <t>អ៊ន សុខេម</t>
  </si>
  <si>
    <t>28704181351529ភ</t>
  </si>
  <si>
    <t>សន ស្រីមុំ</t>
  </si>
  <si>
    <t>03-05-1993</t>
  </si>
  <si>
    <t>29312160558335ប</t>
  </si>
  <si>
    <t>ជ័រ សាវ៉េត</t>
  </si>
  <si>
    <t>13-09-1982</t>
  </si>
  <si>
    <t>28212160525889រ</t>
  </si>
  <si>
    <t>14-06-1989</t>
  </si>
  <si>
    <t>28912160530818ផ</t>
  </si>
  <si>
    <t>ប៉ក់ សាវិន</t>
  </si>
  <si>
    <t>09-03-1992</t>
  </si>
  <si>
    <t>29212160553012ឆ</t>
  </si>
  <si>
    <t>ស៊ុំ ចាន់បឿន</t>
  </si>
  <si>
    <t>05-08-1990</t>
  </si>
  <si>
    <t>29012160550757ទ</t>
  </si>
  <si>
    <t>ចាន់ យ៉យ</t>
  </si>
  <si>
    <t>18-12-1974</t>
  </si>
  <si>
    <t>27412160558176ព</t>
  </si>
  <si>
    <t>ម៉ាន កល្យាណ</t>
  </si>
  <si>
    <t>28-04-1985</t>
  </si>
  <si>
    <t>28512160531387ន</t>
  </si>
  <si>
    <t>ទីន ម៉ារីហ្សាម</t>
  </si>
  <si>
    <t>23-05-1993</t>
  </si>
  <si>
    <t>29312160553650ត</t>
  </si>
  <si>
    <t>ហ៊ីង ចាន់ថេង</t>
  </si>
  <si>
    <t>07-01-1991</t>
  </si>
  <si>
    <t>29112160532668ន</t>
  </si>
  <si>
    <t>ឪ ចាន់នឿន</t>
  </si>
  <si>
    <t>29-04-1993</t>
  </si>
  <si>
    <t>29312160552104ឈ</t>
  </si>
  <si>
    <t>សេន សាន</t>
  </si>
  <si>
    <t>03-11-1993</t>
  </si>
  <si>
    <t>29312160559836ល</t>
  </si>
  <si>
    <t>ឯល ម៉ៃយ៉ះ</t>
  </si>
  <si>
    <t>28512160552937ភ</t>
  </si>
  <si>
    <t>កៃ អៃសះ</t>
  </si>
  <si>
    <t>29112160552772ទ</t>
  </si>
  <si>
    <t>លាស់​ លីខ</t>
  </si>
  <si>
    <t>28512160551025ដ</t>
  </si>
  <si>
    <t>យន់ សុខុម</t>
  </si>
  <si>
    <t>06-11-1979</t>
  </si>
  <si>
    <t>27912160553522ទ</t>
  </si>
  <si>
    <t>ម៉ូសា សំ</t>
  </si>
  <si>
    <t>13-03-1984</t>
  </si>
  <si>
    <t>28412160551327ណ</t>
  </si>
  <si>
    <t>14-10-1977</t>
  </si>
  <si>
    <t>27712160535084ធ</t>
  </si>
  <si>
    <t>ជួន សាវី</t>
  </si>
  <si>
    <t>17-08-1983</t>
  </si>
  <si>
    <t>28312160550983ប</t>
  </si>
  <si>
    <t>ហូ សំអឿន</t>
  </si>
  <si>
    <t>18-05-1987</t>
  </si>
  <si>
    <t>28712160535115ណ</t>
  </si>
  <si>
    <t>បួន ចាន់ធី</t>
  </si>
  <si>
    <t>11-07-1989</t>
  </si>
  <si>
    <t>28903170642403ថ</t>
  </si>
  <si>
    <t>សា ឡះ</t>
  </si>
  <si>
    <t>11-10-1984</t>
  </si>
  <si>
    <t>28412160558722ប</t>
  </si>
  <si>
    <t>ស៊ឺន សារ៉ាន់</t>
  </si>
  <si>
    <t>18-08-1980</t>
  </si>
  <si>
    <t>28012160557227ត</t>
  </si>
  <si>
    <t>ឈុន អិត</t>
  </si>
  <si>
    <t>03-01-1991</t>
  </si>
  <si>
    <t>29112160535438ទ</t>
  </si>
  <si>
    <t>លី ម៉ាលី</t>
  </si>
  <si>
    <t>15-04-1992</t>
  </si>
  <si>
    <t>29212160532303ឆ</t>
  </si>
  <si>
    <t>យ៉ា លី</t>
  </si>
  <si>
    <t>10-04-1990</t>
  </si>
  <si>
    <t>19012160556824ទ</t>
  </si>
  <si>
    <t>កៃ តីសះ</t>
  </si>
  <si>
    <t>29012160551658ធ</t>
  </si>
  <si>
    <t>សុខ រ៉ា</t>
  </si>
  <si>
    <t>28412160551870ទ</t>
  </si>
  <si>
    <t>ទាំ សះ</t>
  </si>
  <si>
    <t>06-01-1985</t>
  </si>
  <si>
    <t>28512160552286ប</t>
  </si>
  <si>
    <t>ទាំ សារុំ</t>
  </si>
  <si>
    <t>28-04-1980</t>
  </si>
  <si>
    <t>28012160552757ធ</t>
  </si>
  <si>
    <t>ម៉ៃ យាន</t>
  </si>
  <si>
    <t>18-08-1981</t>
  </si>
  <si>
    <t>28112160556273ថ</t>
  </si>
  <si>
    <t>ឃៀង ផល</t>
  </si>
  <si>
    <t>10-03-1992</t>
  </si>
  <si>
    <t>29212160551553ណ</t>
  </si>
  <si>
    <t>មាស នី</t>
  </si>
  <si>
    <t>19512160551849ម</t>
  </si>
  <si>
    <t>ម៉ាត់ សា</t>
  </si>
  <si>
    <t>19012160557848ម</t>
  </si>
  <si>
    <t>ក្រឹត សារុន</t>
  </si>
  <si>
    <t>04-08-1995</t>
  </si>
  <si>
    <t>19512160551856ព</t>
  </si>
  <si>
    <t>ហ៊ុម​ យ៉េម</t>
  </si>
  <si>
    <t>03-05-1979</t>
  </si>
  <si>
    <t>27912160553087ភ</t>
  </si>
  <si>
    <t>សុះ ភីអះ</t>
  </si>
  <si>
    <t>29112160551248ណ</t>
  </si>
  <si>
    <t>ឯល ម៉ារីតោះ</t>
  </si>
  <si>
    <t>02-03-1979</t>
  </si>
  <si>
    <t>27912160551803ទ</t>
  </si>
  <si>
    <t>ប៉ុល ចាន់ធឿន</t>
  </si>
  <si>
    <t>03-07-1987</t>
  </si>
  <si>
    <t>28712160533047ថ</t>
  </si>
  <si>
    <t>ណាយ អ៊ីម</t>
  </si>
  <si>
    <t>18-06-1981</t>
  </si>
  <si>
    <t>28105170751254ត</t>
  </si>
  <si>
    <t>រ៉េត ភុំ</t>
  </si>
  <si>
    <t>28812160551556ព</t>
  </si>
  <si>
    <t>គ្រឿន សុឃា</t>
  </si>
  <si>
    <t>15-04-1983</t>
  </si>
  <si>
    <t>28312160553023ឈ</t>
  </si>
  <si>
    <t>ហ៊ាន សុឃា</t>
  </si>
  <si>
    <t>10-02-1984</t>
  </si>
  <si>
    <t>28412160526509ធ</t>
  </si>
  <si>
    <t>សូ សុខា</t>
  </si>
  <si>
    <t>22-11-1985</t>
  </si>
  <si>
    <t>28512160557020ឋ</t>
  </si>
  <si>
    <t>មេឃ ម៉ៅ</t>
  </si>
  <si>
    <t>28012160530001ស</t>
  </si>
  <si>
    <t>សំ ពុទ្ធសុគន្ធា</t>
  </si>
  <si>
    <t>16-07-1993</t>
  </si>
  <si>
    <t>29312160552893ភ</t>
  </si>
  <si>
    <t>អែល អៃសះ</t>
  </si>
  <si>
    <t>29512160553225ត</t>
  </si>
  <si>
    <t>ឈឿន សារ៉ាត់</t>
  </si>
  <si>
    <t>05-07-1995</t>
  </si>
  <si>
    <t>29512160551236ត</t>
  </si>
  <si>
    <t>លាស់ គ្រីមះ</t>
  </si>
  <si>
    <t>15-05-1989</t>
  </si>
  <si>
    <t>28912160555520ធ</t>
  </si>
  <si>
    <t>ហៀង ស្រីស្រស់</t>
  </si>
  <si>
    <t>15-07-1993</t>
  </si>
  <si>
    <t>29312160558577វ</t>
  </si>
  <si>
    <t>ម៉ៅ ភារិន</t>
  </si>
  <si>
    <t>01-09-1990</t>
  </si>
  <si>
    <t>19012160550993ធ</t>
  </si>
  <si>
    <t>ផាត់ ម៉ុម</t>
  </si>
  <si>
    <t>15-02-1988</t>
  </si>
  <si>
    <t>28812160553241ត</t>
  </si>
  <si>
    <t>អ៊ឹម លីម</t>
  </si>
  <si>
    <t>11-02-1984</t>
  </si>
  <si>
    <t>28412160553480ថ</t>
  </si>
  <si>
    <t>បៀន ស្មៃ</t>
  </si>
  <si>
    <t>21-03-1995</t>
  </si>
  <si>
    <t>29512160533505ណ</t>
  </si>
  <si>
    <t>កាន់ គា</t>
  </si>
  <si>
    <t>12-09-1983</t>
  </si>
  <si>
    <t>28312160559810ធ</t>
  </si>
  <si>
    <t>យ៉ោក​ ច័ន្ទសាវីន</t>
  </si>
  <si>
    <t>09-08-1995</t>
  </si>
  <si>
    <t>29512160554132ឍ</t>
  </si>
  <si>
    <t>ញ៉ឹប ផានី</t>
  </si>
  <si>
    <t>29112160550625ឌ</t>
  </si>
  <si>
    <t>ញុន គង់</t>
  </si>
  <si>
    <t>28212160551698ភ</t>
  </si>
  <si>
    <t>លី សារីភ័ស</t>
  </si>
  <si>
    <t>04-06-1980</t>
  </si>
  <si>
    <t>28012160531328ញ</t>
  </si>
  <si>
    <t>សៃ ចាន់ធឿន</t>
  </si>
  <si>
    <t>07-01-1995</t>
  </si>
  <si>
    <t>29512160553926ភ</t>
  </si>
  <si>
    <t>ទៀត សំ</t>
  </si>
  <si>
    <t>09-10-1994</t>
  </si>
  <si>
    <t>29412160560017ឋ</t>
  </si>
  <si>
    <t>ពៅ សុផល</t>
  </si>
  <si>
    <t>08-08-1993</t>
  </si>
  <si>
    <t>29312160532920ឌ</t>
  </si>
  <si>
    <t>ជួន សុភីណា</t>
  </si>
  <si>
    <t>16-06-1993</t>
  </si>
  <si>
    <t>29312160554932ន</t>
  </si>
  <si>
    <t>ល័ស ម៉ារី</t>
  </si>
  <si>
    <t>03-10-1994</t>
  </si>
  <si>
    <t>29412160558133ទ</t>
  </si>
  <si>
    <t>ស៊ឺន សុខលី</t>
  </si>
  <si>
    <t>12-02-1988</t>
  </si>
  <si>
    <t>28812160554362ប</t>
  </si>
  <si>
    <t>ញ៉ាញ់ ខុម</t>
  </si>
  <si>
    <t>29512160525341ឍ</t>
  </si>
  <si>
    <t>ស្មាន ជះ</t>
  </si>
  <si>
    <t>27-03-1986</t>
  </si>
  <si>
    <t>28612160552719ព</t>
  </si>
  <si>
    <t>មុំ ណាត</t>
  </si>
  <si>
    <t>13-03-1987</t>
  </si>
  <si>
    <t>28712160554097ម</t>
  </si>
  <si>
    <t>រះ ណុប</t>
  </si>
  <si>
    <t>01-06-1996</t>
  </si>
  <si>
    <t>29612160552814ន</t>
  </si>
  <si>
    <t>សុទ្ធ សុឃីម</t>
  </si>
  <si>
    <t>16-07-1979</t>
  </si>
  <si>
    <t>27912160530377ប</t>
  </si>
  <si>
    <t>ជូ សារ៉េត</t>
  </si>
  <si>
    <t>14-10-1988</t>
  </si>
  <si>
    <t>28803170643053ទ</t>
  </si>
  <si>
    <t>ហំ ស៊ី</t>
  </si>
  <si>
    <t>05-11-1989</t>
  </si>
  <si>
    <t>28912160559781ឡ</t>
  </si>
  <si>
    <t>ឡឹប​ តីម៉ះ</t>
  </si>
  <si>
    <t>06-06-1992</t>
  </si>
  <si>
    <t>29204181350035ដ</t>
  </si>
  <si>
    <t>ទាំ អៃសះ</t>
  </si>
  <si>
    <t>20-01-1996</t>
  </si>
  <si>
    <t>29604181349356វ</t>
  </si>
  <si>
    <t>យ៉ិន យ៉ែម</t>
  </si>
  <si>
    <t>15-09-1986</t>
  </si>
  <si>
    <t>28612160553692ភ</t>
  </si>
  <si>
    <t>រូន ណុប</t>
  </si>
  <si>
    <t>28112160532364ឋ</t>
  </si>
  <si>
    <t>ហៀង​ ស្រីម៉ាច</t>
  </si>
  <si>
    <t>29212160528917ព</t>
  </si>
  <si>
    <t>លន សុខបញ្ញា</t>
  </si>
  <si>
    <t>28412160554129ទ</t>
  </si>
  <si>
    <t>ឆេង ស៊ីណា</t>
  </si>
  <si>
    <t>28612160534242ឍ</t>
  </si>
  <si>
    <t>សុះ ឡាម៉ះ</t>
  </si>
  <si>
    <t>10-03-1995</t>
  </si>
  <si>
    <t>29512160554110ញ</t>
  </si>
  <si>
    <t>នុត សំបូរ</t>
  </si>
  <si>
    <t>15-02-1978</t>
  </si>
  <si>
    <t>27812160527999គ</t>
  </si>
  <si>
    <t>ម៉ាត់ សលីហះ</t>
  </si>
  <si>
    <t>28912160553753ម</t>
  </si>
  <si>
    <t>សុខ សុខុម</t>
  </si>
  <si>
    <t>17-09-1991</t>
  </si>
  <si>
    <t>29112160556756ភ</t>
  </si>
  <si>
    <t>សុះ តីយំ</t>
  </si>
  <si>
    <t>28412160528352ថ</t>
  </si>
  <si>
    <t>ខន សុឃា</t>
  </si>
  <si>
    <t>28112160552635ណ</t>
  </si>
  <si>
    <t>សឹម សះ</t>
  </si>
  <si>
    <t>20-07-1995</t>
  </si>
  <si>
    <t>29512160551336ង</t>
  </si>
  <si>
    <t>ហ៊ន ស្រីនិច</t>
  </si>
  <si>
    <t>15-12-1995</t>
  </si>
  <si>
    <t>29512160525007ឌ</t>
  </si>
  <si>
    <t>យស់ ធន</t>
  </si>
  <si>
    <t>14-11-1995</t>
  </si>
  <si>
    <t>29512160527974ល</t>
  </si>
  <si>
    <t>លី យុំ</t>
  </si>
  <si>
    <t>28712160558603ផ</t>
  </si>
  <si>
    <t>ហេង ស្រីនាង</t>
  </si>
  <si>
    <t>14-03-1995</t>
  </si>
  <si>
    <t>29512160525485ព</t>
  </si>
  <si>
    <t>អ៊ុក​ ស្រី</t>
  </si>
  <si>
    <t>18-02-1985</t>
  </si>
  <si>
    <t>28512160553653ន</t>
  </si>
  <si>
    <t>ឡឹប សុម៉ាលី</t>
  </si>
  <si>
    <t>12-03-1991</t>
  </si>
  <si>
    <t>29112160553133ញ</t>
  </si>
  <si>
    <t>ជុន​ ជាត</t>
  </si>
  <si>
    <t>24-08-1985</t>
  </si>
  <si>
    <t>28512160556742ផ</t>
  </si>
  <si>
    <t>បឿន ពិសី</t>
  </si>
  <si>
    <t>05-02-1995</t>
  </si>
  <si>
    <t>29512160551381ថ</t>
  </si>
  <si>
    <t>ម៉ាត់ កីយ៉ះ</t>
  </si>
  <si>
    <t>04-01-1983</t>
  </si>
  <si>
    <t>28312160559617ភ</t>
  </si>
  <si>
    <t>សុខ ស្រៀង</t>
  </si>
  <si>
    <t>15-04-1995</t>
  </si>
  <si>
    <t>29512160556456ម</t>
  </si>
  <si>
    <t>ឈួន ចាន់ធីម</t>
  </si>
  <si>
    <t>08-11-1995</t>
  </si>
  <si>
    <t>29501160026912ឋ</t>
  </si>
  <si>
    <t>ឯល ម៉ៃស្មាស់</t>
  </si>
  <si>
    <t>29-01-2000</t>
  </si>
  <si>
    <t>20004181354276ដ</t>
  </si>
  <si>
    <t>លាស់ អៃទះ</t>
  </si>
  <si>
    <t>28805160101081ឈ</t>
  </si>
  <si>
    <t>ពៅ សារីន</t>
  </si>
  <si>
    <t>28404181353452ទ</t>
  </si>
  <si>
    <t>ហោ សៀង</t>
  </si>
  <si>
    <t>28412160554817ផ</t>
  </si>
  <si>
    <t>ហ៊ិន យ៉ាន</t>
  </si>
  <si>
    <t>27-04-1979</t>
  </si>
  <si>
    <t>27912160534736ភ</t>
  </si>
  <si>
    <t>កូប សពីយ៉ាន</t>
  </si>
  <si>
    <t>15-10-1995</t>
  </si>
  <si>
    <t>29512160535436ន</t>
  </si>
  <si>
    <t>ហោ ស៊ី</t>
  </si>
  <si>
    <t>05-10-1983</t>
  </si>
  <si>
    <t>28312160533485ធ</t>
  </si>
  <si>
    <t>រើន​ សុត</t>
  </si>
  <si>
    <t>28612160557805ភ</t>
  </si>
  <si>
    <t>ម៉ប់ សុខ</t>
  </si>
  <si>
    <t>05-03-1990</t>
  </si>
  <si>
    <t>29012160556858យ</t>
  </si>
  <si>
    <t>នួន សុខា</t>
  </si>
  <si>
    <t>18-04-1980</t>
  </si>
  <si>
    <t>28012160551881ត</t>
  </si>
  <si>
    <t>អ៊ី សាលី</t>
  </si>
  <si>
    <t>13-09-1989</t>
  </si>
  <si>
    <t>28912160531241ឌ</t>
  </si>
  <si>
    <t>ប៊ុត សារ៉ុម</t>
  </si>
  <si>
    <t>03-10-1993</t>
  </si>
  <si>
    <t>29312160551957ភ</t>
  </si>
  <si>
    <t>15-07-1988</t>
  </si>
  <si>
    <t>28812160553230ឍ</t>
  </si>
  <si>
    <t>ធន ឃួច</t>
  </si>
  <si>
    <t>25-04-1986</t>
  </si>
  <si>
    <t>28612160533752ធ</t>
  </si>
  <si>
    <t>សូ ផល្លា</t>
  </si>
  <si>
    <t>04-05-1969</t>
  </si>
  <si>
    <t>26912160552851ប</t>
  </si>
  <si>
    <t>សុង សុភ័ន</t>
  </si>
  <si>
    <t>05-10-1981</t>
  </si>
  <si>
    <t>28112160551718ត</t>
  </si>
  <si>
    <t>ឈុន ម៉ុន</t>
  </si>
  <si>
    <t>07-10-1982</t>
  </si>
  <si>
    <t>28212160558068ផ</t>
  </si>
  <si>
    <t>មាង សៅរី</t>
  </si>
  <si>
    <t>27-03-1969</t>
  </si>
  <si>
    <t>26912160553740ធ</t>
  </si>
  <si>
    <t>28112160554322ញ</t>
  </si>
  <si>
    <t>គក ច្រឹប</t>
  </si>
  <si>
    <t>27912160552456ព</t>
  </si>
  <si>
    <t>ហៀង ស្រីរ័ត្ន</t>
  </si>
  <si>
    <t>29412160551683ប</t>
  </si>
  <si>
    <t>ស៊ិន យ៉ា</t>
  </si>
  <si>
    <t>29412160532271ឌ</t>
  </si>
  <si>
    <t>ស៊ី ពៅ</t>
  </si>
  <si>
    <t>01-07-1984</t>
  </si>
  <si>
    <t>28412160558417ផ</t>
  </si>
  <si>
    <t>ទួន ម៉ារី</t>
  </si>
  <si>
    <t>12-11-1984</t>
  </si>
  <si>
    <t>28412160554968វ</t>
  </si>
  <si>
    <t>ពុំ ចាន់ដា</t>
  </si>
  <si>
    <t>28512160557309ផ</t>
  </si>
  <si>
    <t>សុះ ស្រីរដ្ឋ</t>
  </si>
  <si>
    <t>11-12-1981</t>
  </si>
  <si>
    <t>28112160534798ម</t>
  </si>
  <si>
    <t>ញ៉េប ចាន់សុគា</t>
  </si>
  <si>
    <t>17-05-1984</t>
  </si>
  <si>
    <t>28412160535179ធ</t>
  </si>
  <si>
    <t>ធឿន ស្រីនី</t>
  </si>
  <si>
    <t>13-09-1981</t>
  </si>
  <si>
    <t>28112160553566ធ</t>
  </si>
  <si>
    <t>សុះ ម៉ៃយ៉ុម</t>
  </si>
  <si>
    <t>27-08-1981</t>
  </si>
  <si>
    <t>28112160551616ឌ</t>
  </si>
  <si>
    <t>ម៉ាត់ សិន</t>
  </si>
  <si>
    <t>13-10-1982</t>
  </si>
  <si>
    <t>28212160553647ន</t>
  </si>
  <si>
    <t>សុខ រៀម</t>
  </si>
  <si>
    <t>16-03-1979</t>
  </si>
  <si>
    <t>27912160553304ត</t>
  </si>
  <si>
    <t>04-06-1985</t>
  </si>
  <si>
    <t>28512160557313ថ</t>
  </si>
  <si>
    <t>ទាំ ជះ</t>
  </si>
  <si>
    <t>02-09-1984</t>
  </si>
  <si>
    <t>28412160552141ញ</t>
  </si>
  <si>
    <t>ស៊េន វ៉ាន់តី</t>
  </si>
  <si>
    <t>25-02-1991</t>
  </si>
  <si>
    <t>29112160558476ម</t>
  </si>
  <si>
    <t>សា អៃសះ</t>
  </si>
  <si>
    <t>28412160552807ធ</t>
  </si>
  <si>
    <t>សួន សារីម</t>
  </si>
  <si>
    <t>23-02-1981</t>
  </si>
  <si>
    <t>28112160553807ថ</t>
  </si>
  <si>
    <t>សំ បូលីន</t>
  </si>
  <si>
    <t>04-04-1987</t>
  </si>
  <si>
    <t>28703170642778ស</t>
  </si>
  <si>
    <t>យ៉ែម ពិសិទ្ធ</t>
  </si>
  <si>
    <t>18112160532589ន</t>
  </si>
  <si>
    <t>ឡឹប អារី</t>
  </si>
  <si>
    <t>09-04-1993</t>
  </si>
  <si>
    <t>19312160551656ធ</t>
  </si>
  <si>
    <t>ឃួន ធា</t>
  </si>
  <si>
    <t>25-01-1979</t>
  </si>
  <si>
    <t>27912160553459រ</t>
  </si>
  <si>
    <t>គឹម ហេង</t>
  </si>
  <si>
    <t>05-02-1970</t>
  </si>
  <si>
    <t>27012160554216ញ</t>
  </si>
  <si>
    <t>ជុ រៀម</t>
  </si>
  <si>
    <t>01-01-1976</t>
  </si>
  <si>
    <t>27612160554031ដ</t>
  </si>
  <si>
    <t>ញ៉ែម សាត</t>
  </si>
  <si>
    <t>03-07-1984</t>
  </si>
  <si>
    <t>28412160530203ង</t>
  </si>
  <si>
    <t>ញ៉េប ណាំ</t>
  </si>
  <si>
    <t>07-01-1973</t>
  </si>
  <si>
    <t>27312160534611ញ</t>
  </si>
  <si>
    <t>ពិន សាវី</t>
  </si>
  <si>
    <t>13-06-1973</t>
  </si>
  <si>
    <t>27312160552176ត</t>
  </si>
  <si>
    <t>01-04-1982</t>
  </si>
  <si>
    <t>28212160531919ទ</t>
  </si>
  <si>
    <t>ញ៉ុង សុខុម</t>
  </si>
  <si>
    <t>02-01-1984</t>
  </si>
  <si>
    <t>28412160556585យ</t>
  </si>
  <si>
    <t>ហ៊ាន សុភា</t>
  </si>
  <si>
    <t>17-10-1979</t>
  </si>
  <si>
    <t>27912160560198ម</t>
  </si>
  <si>
    <t>ប្រាក់ សាវណ្ណ</t>
  </si>
  <si>
    <t>18-07-1974</t>
  </si>
  <si>
    <t>27412160530454ឋ</t>
  </si>
  <si>
    <t>យូ សាត</t>
  </si>
  <si>
    <t>08-10-1975</t>
  </si>
  <si>
    <t>27512160551358ធ</t>
  </si>
  <si>
    <t>ឈឿន យ៉ន</t>
  </si>
  <si>
    <t>29312160552064ឍ</t>
  </si>
  <si>
    <t>សង់ លី</t>
  </si>
  <si>
    <t>21-03-1979</t>
  </si>
  <si>
    <t>27912160532280ត</t>
  </si>
  <si>
    <t>ឡុង នី</t>
  </si>
  <si>
    <t>06-10-1993</t>
  </si>
  <si>
    <t>29312160557466ម</t>
  </si>
  <si>
    <t>សាយ ស៊ត</t>
  </si>
  <si>
    <t>12-09-1976</t>
  </si>
  <si>
    <t>27612160551703ឍ</t>
  </si>
  <si>
    <t>យ៉ែម ហឿន</t>
  </si>
  <si>
    <t>27912160532163ត</t>
  </si>
  <si>
    <t>កែម ម៉ាក់</t>
  </si>
  <si>
    <t>01-03-1978</t>
  </si>
  <si>
    <t>27812160553361ទ</t>
  </si>
  <si>
    <t>រស់ រដ្ឋា</t>
  </si>
  <si>
    <t>28512160553710ឍ</t>
  </si>
  <si>
    <t>នៀង ស្រាក់</t>
  </si>
  <si>
    <t>11-04-1972</t>
  </si>
  <si>
    <t>27212160554953ន</t>
  </si>
  <si>
    <t>ម៉ាត់ តី</t>
  </si>
  <si>
    <t>24-07-1991</t>
  </si>
  <si>
    <t>29112160553037ឌ</t>
  </si>
  <si>
    <t>សាន់ លីខ</t>
  </si>
  <si>
    <t>14-04-1986</t>
  </si>
  <si>
    <t>28612160551714ថ</t>
  </si>
  <si>
    <t>ភិន លីម៉ា</t>
  </si>
  <si>
    <t>17-01-1997</t>
  </si>
  <si>
    <t>29712160553763ម</t>
  </si>
  <si>
    <t>ហៀន លីដា</t>
  </si>
  <si>
    <t>13-03-1992</t>
  </si>
  <si>
    <t>29212160553443ណ</t>
  </si>
  <si>
    <t>អ៊ុន តើ</t>
  </si>
  <si>
    <t>19-10-1981</t>
  </si>
  <si>
    <t>28112160552905ណ</t>
  </si>
  <si>
    <t>អុក ណេត</t>
  </si>
  <si>
    <t>13-04-1972</t>
  </si>
  <si>
    <t>27212160558541ថ</t>
  </si>
  <si>
    <t>ឃឹម ខុម</t>
  </si>
  <si>
    <t>12-11-1991</t>
  </si>
  <si>
    <t>19112160534332ឈ</t>
  </si>
  <si>
    <t>យាប់ សារ៉េត</t>
  </si>
  <si>
    <t>15-04-1991</t>
  </si>
  <si>
    <t>29112160550920ដ</t>
  </si>
  <si>
    <t>សប់ ខទីម៉ះ</t>
  </si>
  <si>
    <t>07-09-1981</t>
  </si>
  <si>
    <t>28112160554889ល</t>
  </si>
  <si>
    <t>ឡឹប ពីប៉ាស់</t>
  </si>
  <si>
    <t>02-03-1975</t>
  </si>
  <si>
    <t>27512160551064ឌ</t>
  </si>
  <si>
    <t>ផន​ ស្រីល័ក្ខ</t>
  </si>
  <si>
    <t>20-09-1993</t>
  </si>
  <si>
    <t>29312160531629ទ</t>
  </si>
  <si>
    <t>ហ៊ិន ស្រីណែត</t>
  </si>
  <si>
    <t>09-11-1988</t>
  </si>
  <si>
    <t>28812160553469ល</t>
  </si>
  <si>
    <t>ឯល ម៉ារីហះ</t>
  </si>
  <si>
    <t>17-06-1990</t>
  </si>
  <si>
    <t>29012160552892ន</t>
  </si>
  <si>
    <t>គ្រីម សំ</t>
  </si>
  <si>
    <t>28112160551359ថ</t>
  </si>
  <si>
    <t>ឯក សុភាព</t>
  </si>
  <si>
    <t>17-12-1985</t>
  </si>
  <si>
    <t>28512160552778រ</t>
  </si>
  <si>
    <t>ស្រឿង រ៉ន</t>
  </si>
  <si>
    <t>19-10-1972</t>
  </si>
  <si>
    <t>27212160533439ត</t>
  </si>
  <si>
    <t>អ៊ុង ធីដា</t>
  </si>
  <si>
    <t>16-03-1986</t>
  </si>
  <si>
    <t>28612160558450ប</t>
  </si>
  <si>
    <t>ម៉ាត់ សាលីហះ</t>
  </si>
  <si>
    <t>27-01-1994</t>
  </si>
  <si>
    <t>29412160554980ភ</t>
  </si>
  <si>
    <t>ភួង ភាន់</t>
  </si>
  <si>
    <t>28712160554914ព</t>
  </si>
  <si>
    <t>ភួង វ៉ុន</t>
  </si>
  <si>
    <t>10-02-1977</t>
  </si>
  <si>
    <t>27712160556946វ</t>
  </si>
  <si>
    <t>ម៉ីន រ៉ភីអះ</t>
  </si>
  <si>
    <t>17-02-1992</t>
  </si>
  <si>
    <t>29212160526808ន</t>
  </si>
  <si>
    <t>នី យ៉ាស់</t>
  </si>
  <si>
    <t>28512160553916ផ</t>
  </si>
  <si>
    <t>យូ តីសះ</t>
  </si>
  <si>
    <t>28812160531613ណ</t>
  </si>
  <si>
    <t>ឆែម ម៉ៅ</t>
  </si>
  <si>
    <t>11-08-1994</t>
  </si>
  <si>
    <t>29412160553136ត</t>
  </si>
  <si>
    <t>យូ ជះ</t>
  </si>
  <si>
    <t>13-10-1985</t>
  </si>
  <si>
    <t>28512160553495ភ</t>
  </si>
  <si>
    <t>ទាំ យុំ</t>
  </si>
  <si>
    <t>27-06-1980</t>
  </si>
  <si>
    <t>28012160553148ឍ</t>
  </si>
  <si>
    <t>ទៀត ម៉ៃយំ</t>
  </si>
  <si>
    <t>29212160552596ព</t>
  </si>
  <si>
    <t>អ៊ុន យ៉ម</t>
  </si>
  <si>
    <t>04-07-1966</t>
  </si>
  <si>
    <t>26612160552707ទ</t>
  </si>
  <si>
    <t>ម៉ាន ម៉ាឡី</t>
  </si>
  <si>
    <t>29112160553190ឌ</t>
  </si>
  <si>
    <t>ម៉ម​ ប៊ន</t>
  </si>
  <si>
    <t>28112160553091ឋ</t>
  </si>
  <si>
    <t>សាន់ ម៉ៃយុំ</t>
  </si>
  <si>
    <t>06-01-1975</t>
  </si>
  <si>
    <t>27512160553983ម</t>
  </si>
  <si>
    <t>វន ម៉េន</t>
  </si>
  <si>
    <t>04-05-1988</t>
  </si>
  <si>
    <t>28812160553638យ</t>
  </si>
  <si>
    <t>22-02-1985</t>
  </si>
  <si>
    <t>28512160533792ផ</t>
  </si>
  <si>
    <t>ម៉ាត់ សារ៉ស់</t>
  </si>
  <si>
    <t>29312160553302ញ</t>
  </si>
  <si>
    <t>សុះ សានី</t>
  </si>
  <si>
    <t>28512160557705ផ</t>
  </si>
  <si>
    <t>ឯល ម៉ាស់</t>
  </si>
  <si>
    <t>29012160552910ដ</t>
  </si>
  <si>
    <t>អ៊ុន ម៉ិច</t>
  </si>
  <si>
    <t>09-03-1993</t>
  </si>
  <si>
    <t>29305170750840ធ</t>
  </si>
  <si>
    <t>យឹម សុធី</t>
  </si>
  <si>
    <t>13-06-1992</t>
  </si>
  <si>
    <t>29212160550801ញ</t>
  </si>
  <si>
    <t>ជុ តីរៀម</t>
  </si>
  <si>
    <t>30-09-1994</t>
  </si>
  <si>
    <t>29412160554135ត</t>
  </si>
  <si>
    <t>គ្រីម ភ័ស</t>
  </si>
  <si>
    <t>20-12-1992</t>
  </si>
  <si>
    <t>29212160554949រ</t>
  </si>
  <si>
    <t>ម៉ាត់ ហាសណះ</t>
  </si>
  <si>
    <t>10-01-1982</t>
  </si>
  <si>
    <t>28212160559515ន</t>
  </si>
  <si>
    <t>អ៊ូច រ៉ា</t>
  </si>
  <si>
    <t>20-02-1986</t>
  </si>
  <si>
    <t>28603170642417ធ</t>
  </si>
  <si>
    <t>រ៉េស ហាក់កូប</t>
  </si>
  <si>
    <t>19112160552855ធ</t>
  </si>
  <si>
    <t>ជួន សុគន្ធា</t>
  </si>
  <si>
    <t>19-09-1983</t>
  </si>
  <si>
    <t>28312160532590ណ</t>
  </si>
  <si>
    <t>ទិត្យ​ លីខ</t>
  </si>
  <si>
    <t>09-02-1991</t>
  </si>
  <si>
    <t>29112160559657រ</t>
  </si>
  <si>
    <t>សឹម អាហ្វីនី</t>
  </si>
  <si>
    <t>29212160551076ណ</t>
  </si>
  <si>
    <t>សុះ រៀម</t>
  </si>
  <si>
    <t>01-05-1991</t>
  </si>
  <si>
    <t>29112160533534ឌ</t>
  </si>
  <si>
    <t>នូ អំានះ</t>
  </si>
  <si>
    <t>10-04-1989</t>
  </si>
  <si>
    <t>28912160553035ទ</t>
  </si>
  <si>
    <t>ទិត្យ​ ពះ</t>
  </si>
  <si>
    <t>29012160556308ត</t>
  </si>
  <si>
    <t>ហ៊ឹម គឹមស្រឿន</t>
  </si>
  <si>
    <t>28312160553855ផ</t>
  </si>
  <si>
    <t>ស៊ីត អាំរ៉ន</t>
  </si>
  <si>
    <t>22-01-1986</t>
  </si>
  <si>
    <t>18612160552242ឌ</t>
  </si>
  <si>
    <t>ស៊ឹម ហាន</t>
  </si>
  <si>
    <t>15-12-1978</t>
  </si>
  <si>
    <t>27812160551854ព</t>
  </si>
  <si>
    <t>ថាញ់ សុខន</t>
  </si>
  <si>
    <t>28-02-1973</t>
  </si>
  <si>
    <t>27312160552156ឍ</t>
  </si>
  <si>
    <t>អ៊ុក ស្រីអូន</t>
  </si>
  <si>
    <t>29012160534076ឍ</t>
  </si>
  <si>
    <t>ជុះ ម៉ៃនាស់</t>
  </si>
  <si>
    <t>28912160528729ស</t>
  </si>
  <si>
    <t>លឹម ម៉េង</t>
  </si>
  <si>
    <t>26-05-1991</t>
  </si>
  <si>
    <t>19101170563379ប</t>
  </si>
  <si>
    <t>កែវ វាសនា</t>
  </si>
  <si>
    <t>13-07-1986</t>
  </si>
  <si>
    <t>18611170963936វ</t>
  </si>
  <si>
    <t>ជា លីមហ៊</t>
  </si>
  <si>
    <t>06-09-1987</t>
  </si>
  <si>
    <t>18712160559495ហ</t>
  </si>
  <si>
    <t>សំ សុចាន់ណា</t>
  </si>
  <si>
    <t>19-04-1993</t>
  </si>
  <si>
    <t>29312160552836ប</t>
  </si>
  <si>
    <t>វ៉ៃ ចាន់ឌី</t>
  </si>
  <si>
    <t>11-07-1986</t>
  </si>
  <si>
    <t>28612160530634ណ</t>
  </si>
  <si>
    <t>សេង ញាណតារា</t>
  </si>
  <si>
    <t>05-02-1965</t>
  </si>
  <si>
    <t>16512160551382ឍ</t>
  </si>
  <si>
    <t>29012160534674ទ</t>
  </si>
  <si>
    <t>ជា ហេង</t>
  </si>
  <si>
    <t>18912160558395ហ</t>
  </si>
  <si>
    <t>ស៊ីត ម៉ាយ៉ាន</t>
  </si>
  <si>
    <t>28312160551523ឋ</t>
  </si>
  <si>
    <t>អៀន ស្រីនាង</t>
  </si>
  <si>
    <t>26-10-1992</t>
  </si>
  <si>
    <t>29212160551522ដ</t>
  </si>
  <si>
    <t>ជឹម នី</t>
  </si>
  <si>
    <t>16-10-1990</t>
  </si>
  <si>
    <t>29012160553973ប</t>
  </si>
  <si>
    <t>ហាស់ ឡី</t>
  </si>
  <si>
    <t>30-06-1987</t>
  </si>
  <si>
    <t>28712160553960ព</t>
  </si>
  <si>
    <t>ណោយ សារ៉េម</t>
  </si>
  <si>
    <t>29412160558027ន</t>
  </si>
  <si>
    <t>ហ៊ីម យុំ</t>
  </si>
  <si>
    <t>29312160553154ណ</t>
  </si>
  <si>
    <t>សាយ​ សម្បត្តិ</t>
  </si>
  <si>
    <t>09-02-1979</t>
  </si>
  <si>
    <t>27912160552794ល</t>
  </si>
  <si>
    <t>ទន ស្រីលី</t>
  </si>
  <si>
    <t>08-02-1984</t>
  </si>
  <si>
    <t>28412160554083ថ</t>
  </si>
  <si>
    <t>នោ ខទីជះ</t>
  </si>
  <si>
    <t>28912160530212ញ</t>
  </si>
  <si>
    <t>អ៊ុំ​ សុខខេម</t>
  </si>
  <si>
    <t>28712160553184ប</t>
  </si>
  <si>
    <t>យ៉ង់ ពក</t>
  </si>
  <si>
    <t>08-10-1985</t>
  </si>
  <si>
    <t>28512160552708ន</t>
  </si>
  <si>
    <t>សូត្រ​ ចាន់សាប់</t>
  </si>
  <si>
    <t>28812160531575ផ</t>
  </si>
  <si>
    <t>អៀន វណ្ណ</t>
  </si>
  <si>
    <t>28803170642472ផ</t>
  </si>
  <si>
    <t>ជឹម ស៊ីជឿន</t>
  </si>
  <si>
    <t>10-07-1981</t>
  </si>
  <si>
    <t>28112160553592ទ</t>
  </si>
  <si>
    <t>នឹម ស៊ីណេត</t>
  </si>
  <si>
    <t>18-03-1988</t>
  </si>
  <si>
    <t>28812160531491ធ</t>
  </si>
  <si>
    <t>រឹម មុំ</t>
  </si>
  <si>
    <t>07-03-1991</t>
  </si>
  <si>
    <t>29112160552468ន</t>
  </si>
  <si>
    <t>គល់ ហុន</t>
  </si>
  <si>
    <t>10-11-1988</t>
  </si>
  <si>
    <t>28812160553662ព</t>
  </si>
  <si>
    <t>លាស់​ ម៉ាស់</t>
  </si>
  <si>
    <t>03-03-1987</t>
  </si>
  <si>
    <t>28712160553032ឌ</t>
  </si>
  <si>
    <t>តេ តុង</t>
  </si>
  <si>
    <t>28012160532385ឍ</t>
  </si>
  <si>
    <t>ឆោម ឆវី</t>
  </si>
  <si>
    <t>07-09-1986</t>
  </si>
  <si>
    <t>28612160532243ឌ</t>
  </si>
  <si>
    <t>ឡាត់​ សារ៉ែន</t>
  </si>
  <si>
    <t>29012160556784ភ</t>
  </si>
  <si>
    <t>ផុន​ លា</t>
  </si>
  <si>
    <t>16-07-1992</t>
  </si>
  <si>
    <t>29212160554242ឌ</t>
  </si>
  <si>
    <t>យូ តីម៉ះ</t>
  </si>
  <si>
    <t>28012160552105ច</t>
  </si>
  <si>
    <t>សុង ធារី</t>
  </si>
  <si>
    <t>20-08-1991</t>
  </si>
  <si>
    <t>29112160551089ទ</t>
  </si>
  <si>
    <t>លី សះ</t>
  </si>
  <si>
    <t>10-05-1987</t>
  </si>
  <si>
    <t>28712160556409ភ</t>
  </si>
  <si>
    <t>ហ៊ីម រ៉នី</t>
  </si>
  <si>
    <t>07-09-1992</t>
  </si>
  <si>
    <t>29212160553904ថ</t>
  </si>
  <si>
    <t>កែ សារ៉ន</t>
  </si>
  <si>
    <t>09-08-1975</t>
  </si>
  <si>
    <t>27512160534577ព</t>
  </si>
  <si>
    <t>ចែម ធី</t>
  </si>
  <si>
    <t>04-06-1986</t>
  </si>
  <si>
    <t>28612160529971រ</t>
  </si>
  <si>
    <t>រឿន សំរិទ្ធ</t>
  </si>
  <si>
    <t>20-04-1988</t>
  </si>
  <si>
    <t>28812160557607យ</t>
  </si>
  <si>
    <t>មាន វិចិត្រ</t>
  </si>
  <si>
    <t>29112160556161ឍ</t>
  </si>
  <si>
    <t>ស៊ន​ សុឃា</t>
  </si>
  <si>
    <t>29212160556943ព</t>
  </si>
  <si>
    <t>យ៉ន អ៊ីម</t>
  </si>
  <si>
    <t>29312160552934ន</t>
  </si>
  <si>
    <t>ចន​ សុខហៀង</t>
  </si>
  <si>
    <t>05-03-1992</t>
  </si>
  <si>
    <t>29212160552178ធ</t>
  </si>
  <si>
    <t>ឡុង ណេត</t>
  </si>
  <si>
    <t>21-03-1990</t>
  </si>
  <si>
    <t>29012160557901ត</t>
  </si>
  <si>
    <t>ម៉ាន ម៉ៃនះ</t>
  </si>
  <si>
    <t>30-03-1997</t>
  </si>
  <si>
    <t>29712160553708ភ</t>
  </si>
  <si>
    <t>ធិញ សាវ៉ាន</t>
  </si>
  <si>
    <t>29212160530668ធ</t>
  </si>
  <si>
    <t>ឡយ ចន្នា</t>
  </si>
  <si>
    <t>08-01-1988</t>
  </si>
  <si>
    <t>28812160553077ព</t>
  </si>
  <si>
    <t>សេន សុខគា</t>
  </si>
  <si>
    <t>13-11-1997</t>
  </si>
  <si>
    <t>29712160553675រ</t>
  </si>
  <si>
    <t>អន ស្រីលី</t>
  </si>
  <si>
    <t>29112160553803ឍ</t>
  </si>
  <si>
    <t>ហឿង ម៉ៅ</t>
  </si>
  <si>
    <t>05-01-1996</t>
  </si>
  <si>
    <t>29612160553743ផ</t>
  </si>
  <si>
    <t>ម៉ាត់ ភីយះ</t>
  </si>
  <si>
    <t>09-10-1989</t>
  </si>
  <si>
    <t>28912160552956វ</t>
  </si>
  <si>
    <t>ស៊ុំ ស្រីផល</t>
  </si>
  <si>
    <t>16-02-1995</t>
  </si>
  <si>
    <t>29512160553202ដ</t>
  </si>
  <si>
    <t>តន ស្រីលាប</t>
  </si>
  <si>
    <t>29212160553755ប</t>
  </si>
  <si>
    <t>កូប ម៉ះ</t>
  </si>
  <si>
    <t>16-03-1991</t>
  </si>
  <si>
    <t>29112160531873ថ</t>
  </si>
  <si>
    <t>ម៉ាត់ ម៉ារីយ៉ុម</t>
  </si>
  <si>
    <t>28612160552631ត</t>
  </si>
  <si>
    <t>ធន សុភា</t>
  </si>
  <si>
    <t>29512160551254ត</t>
  </si>
  <si>
    <t>ទឹម​ ស្រីនី</t>
  </si>
  <si>
    <t>24-02-1993</t>
  </si>
  <si>
    <t>29312160553107ឌ</t>
  </si>
  <si>
    <t>ក្រឹម ម៉ាស់</t>
  </si>
  <si>
    <t>29312160551175ត</t>
  </si>
  <si>
    <t>ម៉ាន សាឡីហះ</t>
  </si>
  <si>
    <t>10-05-1991</t>
  </si>
  <si>
    <t>29112160558305ត</t>
  </si>
  <si>
    <t>តុន ហាន</t>
  </si>
  <si>
    <t>10-06-1971</t>
  </si>
  <si>
    <t>27112160550267ឌ</t>
  </si>
  <si>
    <t>ម៉ាន សុម៉ាលី</t>
  </si>
  <si>
    <t>20-05-1989</t>
  </si>
  <si>
    <t>28912160530524ត</t>
  </si>
  <si>
    <t>ទាំ ធីយ៉ះ</t>
  </si>
  <si>
    <t>13-02-1982</t>
  </si>
  <si>
    <t>28212160551711ញ</t>
  </si>
  <si>
    <t>ជោត នះ</t>
  </si>
  <si>
    <t>07-05-1980</t>
  </si>
  <si>
    <t>28012160554181ឋ</t>
  </si>
  <si>
    <t>យ៉េប ខទីជះ</t>
  </si>
  <si>
    <t>10-03-1983</t>
  </si>
  <si>
    <t>28312160557230ឌ</t>
  </si>
  <si>
    <t>សុះ ហាល់ម៉ះ</t>
  </si>
  <si>
    <t>08-01-1990</t>
  </si>
  <si>
    <t>29012160552992ប</t>
  </si>
  <si>
    <t>តង ខឿន</t>
  </si>
  <si>
    <t>06-06-1987</t>
  </si>
  <si>
    <t>28712160535270ថ</t>
  </si>
  <si>
    <t>ឯល ភ័ស</t>
  </si>
  <si>
    <t>28012160552861ណ</t>
  </si>
  <si>
    <t>ថាន ចាន់ថែ</t>
  </si>
  <si>
    <t>28212160552997រ</t>
  </si>
  <si>
    <t>កៃ សឹស</t>
  </si>
  <si>
    <t>19-01-1983</t>
  </si>
  <si>
    <t>28312160551995ម</t>
  </si>
  <si>
    <t>ម៉ាត់ ម៉ៃនះ</t>
  </si>
  <si>
    <t>13-10-1979</t>
  </si>
  <si>
    <t>27912160552899ក</t>
  </si>
  <si>
    <t>ឌុច សុកគង់</t>
  </si>
  <si>
    <t>10-06-1977</t>
  </si>
  <si>
    <t>27712160552006ឋ</t>
  </si>
  <si>
    <t>វ ចាប់</t>
  </si>
  <si>
    <t>12-04-1984</t>
  </si>
  <si>
    <t>28412160552668ភ</t>
  </si>
  <si>
    <t>សរ ស្រីរ័ត្ន</t>
  </si>
  <si>
    <t>02-01-1993</t>
  </si>
  <si>
    <t>29312160553785ម</t>
  </si>
  <si>
    <t>ឯល សាកី</t>
  </si>
  <si>
    <t>10-08-1994</t>
  </si>
  <si>
    <t>29412160551735ធ</t>
  </si>
  <si>
    <t>ឆេង ណៃ</t>
  </si>
  <si>
    <t>12-06-1983</t>
  </si>
  <si>
    <t>28312160532206ឈ</t>
  </si>
  <si>
    <t>សោយ មឿន</t>
  </si>
  <si>
    <t>28412160558926រ</t>
  </si>
  <si>
    <t>សែម សុក្រ</t>
  </si>
  <si>
    <t>06-08-1988</t>
  </si>
  <si>
    <t>28812160551662ប</t>
  </si>
  <si>
    <t>ជ័យ ស្រីកែវ</t>
  </si>
  <si>
    <t>28812160553602ថ</t>
  </si>
  <si>
    <t>សុខ សុជាតិ</t>
  </si>
  <si>
    <t>01-12-1992</t>
  </si>
  <si>
    <t>29212160551791ធ</t>
  </si>
  <si>
    <t>ប៉ុន សាមី</t>
  </si>
  <si>
    <t>15-02-1987</t>
  </si>
  <si>
    <t>28703170642947ល</t>
  </si>
  <si>
    <t>ធន ឃុន</t>
  </si>
  <si>
    <t>02-11-1987</t>
  </si>
  <si>
    <t>28712160558037ព</t>
  </si>
  <si>
    <t>ម៉ី ញ៉ឹប</t>
  </si>
  <si>
    <t>10-11-1982</t>
  </si>
  <si>
    <t>28212160553248ថ</t>
  </si>
  <si>
    <t>យ៉ង់ សាវ៉ុន</t>
  </si>
  <si>
    <t>05-05-1986</t>
  </si>
  <si>
    <t>28603170642986ស</t>
  </si>
  <si>
    <t>សេន សារីហ្វះ</t>
  </si>
  <si>
    <t>29012160528980ប</t>
  </si>
  <si>
    <t>ហ៊ឹម ចិន្នា</t>
  </si>
  <si>
    <t>12-08-1994</t>
  </si>
  <si>
    <t>29412160553099ភ</t>
  </si>
  <si>
    <t>ផូ ភួង</t>
  </si>
  <si>
    <t>09-05-1995</t>
  </si>
  <si>
    <t>29512160530760ណ</t>
  </si>
  <si>
    <t>ឡាយ នឿន</t>
  </si>
  <si>
    <t>06-10-1982</t>
  </si>
  <si>
    <t>28212160554011ច</t>
  </si>
  <si>
    <t>ជិន សុង</t>
  </si>
  <si>
    <t>05-01-1994</t>
  </si>
  <si>
    <t>29405181407363ប</t>
  </si>
  <si>
    <t>ព្រុំ អូន</t>
  </si>
  <si>
    <t>12-04-1980</t>
  </si>
  <si>
    <t>28012160556521ឋ</t>
  </si>
  <si>
    <t>ខឹម សុខេម</t>
  </si>
  <si>
    <t>28212160534878ម</t>
  </si>
  <si>
    <t>ឌឹម រ៉េម</t>
  </si>
  <si>
    <t>05-02-1985</t>
  </si>
  <si>
    <t>28512160557417ផ</t>
  </si>
  <si>
    <t>យ៉េប អៃសះ</t>
  </si>
  <si>
    <t>14-04-1989</t>
  </si>
  <si>
    <t>28912160551514ទ</t>
  </si>
  <si>
    <t>មាស ប៊ុនថន</t>
  </si>
  <si>
    <t>13-12-1959</t>
  </si>
  <si>
    <t>15912160530479ប</t>
  </si>
  <si>
    <t>គឹម នីរ៉ា</t>
  </si>
  <si>
    <t>01-08-1972</t>
  </si>
  <si>
    <t>27212160551531ឈ</t>
  </si>
  <si>
    <t>វ៉ង់ សុភស្ស</t>
  </si>
  <si>
    <t>28312160556610ឍ</t>
  </si>
  <si>
    <t>មុជ សូត្រ</t>
  </si>
  <si>
    <t>09-09-1985</t>
  </si>
  <si>
    <t>28512160550309ណ</t>
  </si>
  <si>
    <t>ម៉ុច ផា</t>
  </si>
  <si>
    <t>08-09-1983</t>
  </si>
  <si>
    <t>28312160558499ហ</t>
  </si>
  <si>
    <t>ស៊ឹម ស្រី</t>
  </si>
  <si>
    <t>20-01-1975</t>
  </si>
  <si>
    <t>27512160551146ឍ</t>
  </si>
  <si>
    <t>វ៉ែន សាម៉េត</t>
  </si>
  <si>
    <t>08-10-1972</t>
  </si>
  <si>
    <t>27212160551810ឈ</t>
  </si>
  <si>
    <t>អុក កេត</t>
  </si>
  <si>
    <t>28612160554142ណ</t>
  </si>
  <si>
    <t>សន សូត្រ</t>
  </si>
  <si>
    <t>24-07-1974</t>
  </si>
  <si>
    <t>27412160556810ត</t>
  </si>
  <si>
    <t>យូសុះ រ៉ពីអះ</t>
  </si>
  <si>
    <t>12-05-1980</t>
  </si>
  <si>
    <t>28012160552961ត</t>
  </si>
  <si>
    <t>ជួន ខេន</t>
  </si>
  <si>
    <t>03-07-1992</t>
  </si>
  <si>
    <t>29212160554040ឈ</t>
  </si>
  <si>
    <t>អ៊ុត ភាន់</t>
  </si>
  <si>
    <t>13-11-1996</t>
  </si>
  <si>
    <t>29612160551277ផ</t>
  </si>
  <si>
    <t>លី យ៉ុម</t>
  </si>
  <si>
    <t>28312160528905ន</t>
  </si>
  <si>
    <t>ញ៉ែម ហៀង</t>
  </si>
  <si>
    <t>08-01-1992</t>
  </si>
  <si>
    <t>29212160553836ប</t>
  </si>
  <si>
    <t>សា ម៉ៃសំ</t>
  </si>
  <si>
    <t>29212160553329ទ</t>
  </si>
  <si>
    <t>សឹម ម៉ះ</t>
  </si>
  <si>
    <t>29212160552445ត</t>
  </si>
  <si>
    <t>ម៉ាន ស៊ីណា</t>
  </si>
  <si>
    <t>29412160552722ត</t>
  </si>
  <si>
    <t>លាស់ មុំ</t>
  </si>
  <si>
    <t>28112160557710ឍ</t>
  </si>
  <si>
    <t>វ៉ន ញឿន</t>
  </si>
  <si>
    <t>10-04-1985</t>
  </si>
  <si>
    <t>28512160532698យ</t>
  </si>
  <si>
    <t>យ៉ត រ៉េម</t>
  </si>
  <si>
    <t>29012160552737ទ</t>
  </si>
  <si>
    <t>នោ ម៉ារី</t>
  </si>
  <si>
    <t>11-01-1996</t>
  </si>
  <si>
    <t>29612160551786រ</t>
  </si>
  <si>
    <t>មី​​ ថេត</t>
  </si>
  <si>
    <t>05-06-1988</t>
  </si>
  <si>
    <t>28812160554497ស</t>
  </si>
  <si>
    <t>ប៉ុន សោភ័ណ្ឌ</t>
  </si>
  <si>
    <t>18-05-1981</t>
  </si>
  <si>
    <t>28112160535004ច</t>
  </si>
  <si>
    <t>គង់ កូឡាប</t>
  </si>
  <si>
    <t>14-06-1981</t>
  </si>
  <si>
    <t>28112160553706ណ</t>
  </si>
  <si>
    <t>ឯល ស៊ីម៉ះ</t>
  </si>
  <si>
    <t>10-06-1992</t>
  </si>
  <si>
    <t>29212160552817ធ</t>
  </si>
  <si>
    <t>ឡេស ជះ</t>
  </si>
  <si>
    <t>28312160554276ន</t>
  </si>
  <si>
    <t>ហំា លីខ</t>
  </si>
  <si>
    <t>25-02-1987</t>
  </si>
  <si>
    <t>28712160553682ភ</t>
  </si>
  <si>
    <t>28512160554876ល</t>
  </si>
  <si>
    <t>ផេន រ័ត្ន</t>
  </si>
  <si>
    <t>18-09-1979</t>
  </si>
  <si>
    <t>27912160554036ធ</t>
  </si>
  <si>
    <t>គង់ ឡៃ</t>
  </si>
  <si>
    <t>14-06-1983</t>
  </si>
  <si>
    <t>28312160556884រ</t>
  </si>
  <si>
    <t>មឿន យ៉ាន</t>
  </si>
  <si>
    <t>03-04-1982</t>
  </si>
  <si>
    <t>28212160554172ឍ</t>
  </si>
  <si>
    <t>ហ៊ីម តីវ៉ា</t>
  </si>
  <si>
    <t>06-06-1988</t>
  </si>
  <si>
    <t>28812160554217ន</t>
  </si>
  <si>
    <t>ពក សម្បត្តិ</t>
  </si>
  <si>
    <t>15-02-1995</t>
  </si>
  <si>
    <t>29512160554337ប</t>
  </si>
  <si>
    <t>ស៊ីវ ចន្ដា</t>
  </si>
  <si>
    <t>28612160531662ថ</t>
  </si>
  <si>
    <t>ឡុង ម្លិៈ</t>
  </si>
  <si>
    <t>29212160554146ត</t>
  </si>
  <si>
    <t>រឹម ចន្ថា</t>
  </si>
  <si>
    <t>04-02-1980</t>
  </si>
  <si>
    <t>28012160558572ន</t>
  </si>
  <si>
    <t>អួន សារីម</t>
  </si>
  <si>
    <t>12-07-1980</t>
  </si>
  <si>
    <t>28012160559799ឡ</t>
  </si>
  <si>
    <t>ស៊ន​ ស្រីមុំ</t>
  </si>
  <si>
    <t>17-09-1988</t>
  </si>
  <si>
    <t>28812160553358ម</t>
  </si>
  <si>
    <t>សេន នូស្នី</t>
  </si>
  <si>
    <t>08-11-1976</t>
  </si>
  <si>
    <t>27612160553379ម</t>
  </si>
  <si>
    <t>វ៉ិត ស្រីមុំ</t>
  </si>
  <si>
    <t>08-05-1985</t>
  </si>
  <si>
    <t>28512160550905ថ</t>
  </si>
  <si>
    <t>ម៉ៅ ចន្នី</t>
  </si>
  <si>
    <t>19-02-1980</t>
  </si>
  <si>
    <t>28012160553703ដ</t>
  </si>
  <si>
    <t>វ៉ែន សុខុម</t>
  </si>
  <si>
    <t>15-10-1982</t>
  </si>
  <si>
    <t>28212160553300ច</t>
  </si>
  <si>
    <t>សុខ យ៉ុង</t>
  </si>
  <si>
    <t>03-09-1984</t>
  </si>
  <si>
    <t>28403170642346ទ</t>
  </si>
  <si>
    <t>ចាន់ ស្រីខា</t>
  </si>
  <si>
    <t>06-08-1987</t>
  </si>
  <si>
    <t>28712160559603ព</t>
  </si>
  <si>
    <t>ម៉ាត់ ក្រីម៉ាស់</t>
  </si>
  <si>
    <t>02-07-1990</t>
  </si>
  <si>
    <t>29012160553792ន</t>
  </si>
  <si>
    <t>ចុន សុខយ៉ា</t>
  </si>
  <si>
    <t>28512160551796យ</t>
  </si>
  <si>
    <t>សៀន យ៉ាន</t>
  </si>
  <si>
    <t>17-04-1982</t>
  </si>
  <si>
    <t>28212160554424ឍ</t>
  </si>
  <si>
    <t>គុយ សុឃី</t>
  </si>
  <si>
    <t>12-12-1984</t>
  </si>
  <si>
    <t>28412160551611ដ</t>
  </si>
  <si>
    <t>ស៊ែម ចន្ដា</t>
  </si>
  <si>
    <t>07-11-1991</t>
  </si>
  <si>
    <t>29112160553299ព</t>
  </si>
  <si>
    <t>សឿង សុថេង</t>
  </si>
  <si>
    <t>09-07-1982</t>
  </si>
  <si>
    <t>28212160552795ព</t>
  </si>
  <si>
    <t>ណម ឌី</t>
  </si>
  <si>
    <t>29512160551233ឌ</t>
  </si>
  <si>
    <t>ចីត តីម៉ះ</t>
  </si>
  <si>
    <t>12-10-1985</t>
  </si>
  <si>
    <t>28512160551005ឈ</t>
  </si>
  <si>
    <t>សឿន ពិសី</t>
  </si>
  <si>
    <t>13-09-1992</t>
  </si>
  <si>
    <t>29212160551844ទ</t>
  </si>
  <si>
    <t>អ៊ឹម រី</t>
  </si>
  <si>
    <t>09-09-1982</t>
  </si>
  <si>
    <t>28212160552201ង</t>
  </si>
  <si>
    <t>ឡាញ់ ឡា</t>
  </si>
  <si>
    <t>07-09-1994</t>
  </si>
  <si>
    <t>29412160525073ណ</t>
  </si>
  <si>
    <t>ហោ ចាន់នឿម</t>
  </si>
  <si>
    <t>28712160559591វ</t>
  </si>
  <si>
    <t>ម៉ាត់ ទះ</t>
  </si>
  <si>
    <t>29212160551426ឍ</t>
  </si>
  <si>
    <t>ធន ស្រីនិច</t>
  </si>
  <si>
    <t>29512160553048ធ</t>
  </si>
  <si>
    <t>លី ស្រីយ៉ាន</t>
  </si>
  <si>
    <t>29612160556619រ</t>
  </si>
  <si>
    <t>ហ៊ុន ស្រីអូន</t>
  </si>
  <si>
    <t>04-10-1988</t>
  </si>
  <si>
    <t>28812160551257ប</t>
  </si>
  <si>
    <t>ស៊ុំ អៀង</t>
  </si>
  <si>
    <t>08-07-1979</t>
  </si>
  <si>
    <t>27912160551088ព</t>
  </si>
  <si>
    <t>ជួន សុខីម</t>
  </si>
  <si>
    <t>29312160551847ផ</t>
  </si>
  <si>
    <t>ជិ​​ ខតីជះ</t>
  </si>
  <si>
    <t>28-07-1985</t>
  </si>
  <si>
    <t>28512160551914ទ</t>
  </si>
  <si>
    <t>វ័រ ហៀង</t>
  </si>
  <si>
    <t>28-10-1989</t>
  </si>
  <si>
    <t>28905170750970ល</t>
  </si>
  <si>
    <t>យាន រ៉េម</t>
  </si>
  <si>
    <t>04-06-1983</t>
  </si>
  <si>
    <t>28312160551961ទ</t>
  </si>
  <si>
    <t>ព្រុំ សោភ័ណ្ឌ</t>
  </si>
  <si>
    <t>06-02-1980</t>
  </si>
  <si>
    <t>28012160556992ភ</t>
  </si>
  <si>
    <t>ផុន សុផល</t>
  </si>
  <si>
    <t>07-06-1987</t>
  </si>
  <si>
    <t>28712160534498ល</t>
  </si>
  <si>
    <t>វឹម និមល</t>
  </si>
  <si>
    <t>29512160553603ត</t>
  </si>
  <si>
    <t>ឃុត ប៉េន</t>
  </si>
  <si>
    <t>27-02-1986</t>
  </si>
  <si>
    <t>28612160556291ផ</t>
  </si>
  <si>
    <t>ហ៊ិន សំអាង</t>
  </si>
  <si>
    <t>15-02-1981</t>
  </si>
  <si>
    <t>28112160553031ច</t>
  </si>
  <si>
    <t>ពៅ សីលា</t>
  </si>
  <si>
    <t>29612160553870ព</t>
  </si>
  <si>
    <t>សុខ អឿន</t>
  </si>
  <si>
    <t>03-09-1979</t>
  </si>
  <si>
    <t>27912160551024ឌ</t>
  </si>
  <si>
    <t>ចែម​ ហេង</t>
  </si>
  <si>
    <t>15-03-1979</t>
  </si>
  <si>
    <t>27912160529967ក</t>
  </si>
  <si>
    <t>តូច ចាន់ថេត</t>
  </si>
  <si>
    <t>03-05-1990</t>
  </si>
  <si>
    <t>29012160554038ឍ</t>
  </si>
  <si>
    <t>តុន ហេង</t>
  </si>
  <si>
    <t>13-05-1974</t>
  </si>
  <si>
    <t>27412160553155ណ</t>
  </si>
  <si>
    <t>សុខ នឿន</t>
  </si>
  <si>
    <t>01-02-1973</t>
  </si>
  <si>
    <t>27312160551817ថ</t>
  </si>
  <si>
    <t>ឈិត សុខន</t>
  </si>
  <si>
    <t>28212160552122ឆ</t>
  </si>
  <si>
    <t>ឃិន ភារម្យ</t>
  </si>
  <si>
    <t>18912160533274ន</t>
  </si>
  <si>
    <t>ញ៉ឹម ស៊ីម</t>
  </si>
  <si>
    <t>28412160557536ព</t>
  </si>
  <si>
    <t>តុង គា</t>
  </si>
  <si>
    <t>12-07-1997</t>
  </si>
  <si>
    <t>29712160552879អ</t>
  </si>
  <si>
    <t>លឿង វុធ</t>
  </si>
  <si>
    <t>29212160532198ធ</t>
  </si>
  <si>
    <t>ចយ សារី</t>
  </si>
  <si>
    <t>07-05-1995</t>
  </si>
  <si>
    <t>29512160553719ភ</t>
  </si>
  <si>
    <t>ស៊ុន ខៃ</t>
  </si>
  <si>
    <t>05-01-1981</t>
  </si>
  <si>
    <t>28112160553664ទ</t>
  </si>
  <si>
    <t>15-01-1989</t>
  </si>
  <si>
    <t>28912160550316ថ</t>
  </si>
  <si>
    <t>ស៊េន តីម៉ះ</t>
  </si>
  <si>
    <t>28012160553954ធ</t>
  </si>
  <si>
    <t>សាំង ឃី</t>
  </si>
  <si>
    <t>19-02-1982</t>
  </si>
  <si>
    <t>28212160553063ឋ</t>
  </si>
  <si>
    <t>តឹក សុខ</t>
  </si>
  <si>
    <t>19-07-1989</t>
  </si>
  <si>
    <t>28912160553594ល</t>
  </si>
  <si>
    <t>ទាំ ឡាម៉ះ</t>
  </si>
  <si>
    <t>12-03-1986</t>
  </si>
  <si>
    <t>28612160531192ណ</t>
  </si>
  <si>
    <t>តាត សុភា</t>
  </si>
  <si>
    <t>23-09-1998</t>
  </si>
  <si>
    <t>29812160532149ប</t>
  </si>
  <si>
    <t>រស់ ថាវី</t>
  </si>
  <si>
    <t>09-04-1986</t>
  </si>
  <si>
    <t>28612160552673ផ</t>
  </si>
  <si>
    <t>នៅ ស្រីពៅ</t>
  </si>
  <si>
    <t>04-09-1990</t>
  </si>
  <si>
    <t>29012160553139ណ</t>
  </si>
  <si>
    <t>សេង យឿប</t>
  </si>
  <si>
    <t>28412160553997ស</t>
  </si>
  <si>
    <t>ជៀន គៀង</t>
  </si>
  <si>
    <t>25-10-1984</t>
  </si>
  <si>
    <t>28412160532895ភ</t>
  </si>
  <si>
    <t>សៀន យ៉ា</t>
  </si>
  <si>
    <t>12-02-1991</t>
  </si>
  <si>
    <t>29112160552866ផ</t>
  </si>
  <si>
    <t>សុខែន រ៉ែន</t>
  </si>
  <si>
    <t>07-10-1999</t>
  </si>
  <si>
    <t>29912160558701ធ</t>
  </si>
  <si>
    <t>ហ៊ុន សុខហៀង</t>
  </si>
  <si>
    <t>28112160557110ជ</t>
  </si>
  <si>
    <t>ម៉ាត់ ខ</t>
  </si>
  <si>
    <t>21-04-1996</t>
  </si>
  <si>
    <t>29612160554920ន</t>
  </si>
  <si>
    <t>ដូត ញ៉</t>
  </si>
  <si>
    <t>27912160553651ប</t>
  </si>
  <si>
    <t>យ៉េប ម៉ះ</t>
  </si>
  <si>
    <t>15-04-1996</t>
  </si>
  <si>
    <t>29612160557354ភ</t>
  </si>
  <si>
    <t>ទៀង ផារី</t>
  </si>
  <si>
    <t>16-08-1986</t>
  </si>
  <si>
    <t>28612160525520ឌ</t>
  </si>
  <si>
    <t>វ៉ែន ម៉ន</t>
  </si>
  <si>
    <t>02-05-1976</t>
  </si>
  <si>
    <t>27612160550220ឆ</t>
  </si>
  <si>
    <t>ទិត លីម៉ា</t>
  </si>
  <si>
    <t>14-01-1984</t>
  </si>
  <si>
    <t>28412160551911ឍ</t>
  </si>
  <si>
    <t>ម៉ាត់ ភីសោះ</t>
  </si>
  <si>
    <t>26-04-1996</t>
  </si>
  <si>
    <t>29612160553838រ</t>
  </si>
  <si>
    <t>នឹម សុម៉ាលី</t>
  </si>
  <si>
    <t>27-03-1989</t>
  </si>
  <si>
    <t>28912160553634ព</t>
  </si>
  <si>
    <t>ផេន ផារីម</t>
  </si>
  <si>
    <t>09-08-1993</t>
  </si>
  <si>
    <t>29312160553800ឌ</t>
  </si>
  <si>
    <t>ណេះ មីន</t>
  </si>
  <si>
    <t>14-06-1987</t>
  </si>
  <si>
    <t>28712160551139ធ</t>
  </si>
  <si>
    <t>ហូរ ស្រី</t>
  </si>
  <si>
    <t>28803170643142ថ</t>
  </si>
  <si>
    <t>ជូ ចាន់</t>
  </si>
  <si>
    <t>01-05-1984</t>
  </si>
  <si>
    <t>28412160554800ឍ</t>
  </si>
  <si>
    <t>ហឿន ស៊ីន</t>
  </si>
  <si>
    <t>01-01-1996</t>
  </si>
  <si>
    <t>29612160554119ន</t>
  </si>
  <si>
    <t>ម៉ាត់ ម៉ាឡី</t>
  </si>
  <si>
    <t>28212160553679ម</t>
  </si>
  <si>
    <t>ហាប់​ តីយ៉ះ</t>
  </si>
  <si>
    <t>05-05-1987</t>
  </si>
  <si>
    <t>28712160553293ផ</t>
  </si>
  <si>
    <t>ទន សារ៉ស់</t>
  </si>
  <si>
    <t>10-11-1977</t>
  </si>
  <si>
    <t>27712160531946ផ</t>
  </si>
  <si>
    <t>កប់ ស៊ីណប់</t>
  </si>
  <si>
    <t>03-04-1988</t>
  </si>
  <si>
    <t>28812160558036ព</t>
  </si>
  <si>
    <t>អ៊ឹម សារ៉ុន</t>
  </si>
  <si>
    <t>15-01-1979</t>
  </si>
  <si>
    <t>27912160558112ទ</t>
  </si>
  <si>
    <t>ចក់ សាម៉ៃ</t>
  </si>
  <si>
    <t>15-11-1982</t>
  </si>
  <si>
    <t>28212160532262ញ</t>
  </si>
  <si>
    <t>ជឺន កល្យាណ</t>
  </si>
  <si>
    <t>23-03-1996</t>
  </si>
  <si>
    <t>29612160553322ណ</t>
  </si>
  <si>
    <t>សុស​ សះ</t>
  </si>
  <si>
    <t>23-09-1983</t>
  </si>
  <si>
    <t>28312160552128ឌ</t>
  </si>
  <si>
    <t>ជុ សារ៉ស</t>
  </si>
  <si>
    <t>19-09-1972</t>
  </si>
  <si>
    <t>27212160532954ថ</t>
  </si>
  <si>
    <t>ឌុច ឡុំ</t>
  </si>
  <si>
    <t>29212160551852ថ</t>
  </si>
  <si>
    <t>ឃុត ឡាយ</t>
  </si>
  <si>
    <t>07-05-1982</t>
  </si>
  <si>
    <t>28212160551670ឍ</t>
  </si>
  <si>
    <t>ស៊ុំ ស្រីស្រស់</t>
  </si>
  <si>
    <t>01-10-1986</t>
  </si>
  <si>
    <t>28612160552645ប</t>
  </si>
  <si>
    <t>ចែម ស៊ីណាន</t>
  </si>
  <si>
    <t>28012160531592ឌ</t>
  </si>
  <si>
    <t>ម៉ុល សុផាត</t>
  </si>
  <si>
    <t>28312160531862ត</t>
  </si>
  <si>
    <t>នៅ​ ប៉ុម</t>
  </si>
  <si>
    <t>28912160553746វ</t>
  </si>
  <si>
    <t>ប៉ូ កែវ</t>
  </si>
  <si>
    <t>20-01-1983</t>
  </si>
  <si>
    <t>28312160554286ប</t>
  </si>
  <si>
    <t>02-07-1987</t>
  </si>
  <si>
    <t>28712160554937ល</t>
  </si>
  <si>
    <t>ខឹម សុខ</t>
  </si>
  <si>
    <t>06-03-1992</t>
  </si>
  <si>
    <t>29212160553417ត</t>
  </si>
  <si>
    <t>យ៉ន សុងីម</t>
  </si>
  <si>
    <t>09-03-1985</t>
  </si>
  <si>
    <t>28512160556630ទ</t>
  </si>
  <si>
    <t>ប៉ាត ភា</t>
  </si>
  <si>
    <t>10-11-1976</t>
  </si>
  <si>
    <t>27612160551920ណ</t>
  </si>
  <si>
    <t>ឌុក សារួន</t>
  </si>
  <si>
    <t>07-10-1992</t>
  </si>
  <si>
    <t>29212160524908ធ</t>
  </si>
  <si>
    <t>ណឹម ណេត</t>
  </si>
  <si>
    <t>01-10-1971</t>
  </si>
  <si>
    <t>27112160551832ឋ</t>
  </si>
  <si>
    <t>ប៊ន យ៉ាត់</t>
  </si>
  <si>
    <t>12-08-1980</t>
  </si>
  <si>
    <t>28012160551518ឌ</t>
  </si>
  <si>
    <t>សាន់ សារ៉ុម</t>
  </si>
  <si>
    <t>18-11-1972</t>
  </si>
  <si>
    <t>27212160551811ញ</t>
  </si>
  <si>
    <t>ហម សាវីន</t>
  </si>
  <si>
    <t>28512160530363ឌ</t>
  </si>
  <si>
    <t>ណាក់ ស៊ីនៀត</t>
  </si>
  <si>
    <t>10-12-1997</t>
  </si>
  <si>
    <t>29701181153108ណ</t>
  </si>
  <si>
    <t>មៃ ចំប៉ា</t>
  </si>
  <si>
    <t>08-10-1996</t>
  </si>
  <si>
    <t>29612160551816ប</t>
  </si>
  <si>
    <t>ណាប់ សុខេន</t>
  </si>
  <si>
    <t>22-05-1986</t>
  </si>
  <si>
    <t>28612160553169ព</t>
  </si>
  <si>
    <t>ប៉ិច សុឃីម</t>
  </si>
  <si>
    <t>28-02-1988</t>
  </si>
  <si>
    <t>28812160553761ព</t>
  </si>
  <si>
    <t>ប៉ែន សឿន</t>
  </si>
  <si>
    <t>28412160553010ច</t>
  </si>
  <si>
    <t>សូ ធី</t>
  </si>
  <si>
    <t>28312160532223ជ</t>
  </si>
  <si>
    <t>គង់ ចំរើន</t>
  </si>
  <si>
    <t>08-12-1985</t>
  </si>
  <si>
    <t>28512160532254ឍ</t>
  </si>
  <si>
    <t>លី ម៉ា</t>
  </si>
  <si>
    <t>03-02-1980</t>
  </si>
  <si>
    <t>28012160529985យ</t>
  </si>
  <si>
    <t>ណុល សូរិយា</t>
  </si>
  <si>
    <t>28912160558803យ</t>
  </si>
  <si>
    <t>យ៉ែម ណា</t>
  </si>
  <si>
    <t>13-05-1983</t>
  </si>
  <si>
    <t>28312160531973ធ</t>
  </si>
  <si>
    <t>បួរ ស៊ីម</t>
  </si>
  <si>
    <t>24-03-1978</t>
  </si>
  <si>
    <t>27812160552284ប</t>
  </si>
  <si>
    <t>យាប់ កុម្ភះ</t>
  </si>
  <si>
    <t>29212160553491ទ</t>
  </si>
  <si>
    <t>ផា ចាន់ថា</t>
  </si>
  <si>
    <t>29212160551310ច</t>
  </si>
  <si>
    <t>យូ មៃសុំ</t>
  </si>
  <si>
    <t>27912160553374ព</t>
  </si>
  <si>
    <t>សុះ តីឡើ</t>
  </si>
  <si>
    <t>10-09-1993</t>
  </si>
  <si>
    <t>29312160552843ធ</t>
  </si>
  <si>
    <t>សេន តីសះ</t>
  </si>
  <si>
    <t>20-08-1978</t>
  </si>
  <si>
    <t>27812160553509ផ</t>
  </si>
  <si>
    <t>ឈឺន សារឿន</t>
  </si>
  <si>
    <t>26-01-1988</t>
  </si>
  <si>
    <t>28812160552260ត</t>
  </si>
  <si>
    <t>ណម ចំប៉ា</t>
  </si>
  <si>
    <t>29612160554026ថ</t>
  </si>
  <si>
    <t>សែម លី</t>
  </si>
  <si>
    <t>15-04-1984</t>
  </si>
  <si>
    <t>28412160530287ថ</t>
  </si>
  <si>
    <t>យូ ស៊ីម៉ះ</t>
  </si>
  <si>
    <t>26-05-1996</t>
  </si>
  <si>
    <t>29612160553484ភ</t>
  </si>
  <si>
    <t>អ៊ន មុន្ថូ</t>
  </si>
  <si>
    <t>06-08-1996</t>
  </si>
  <si>
    <t>29612160550979ស</t>
  </si>
  <si>
    <t>ភឿង​ ចន្នី</t>
  </si>
  <si>
    <t>10-02-1989</t>
  </si>
  <si>
    <t>28912160553079យ</t>
  </si>
  <si>
    <t>ប៉ុន សាវ៉ុន</t>
  </si>
  <si>
    <t>28112160551851ឍ</t>
  </si>
  <si>
    <t>សុះ សាលី</t>
  </si>
  <si>
    <t>28312160553403ដ</t>
  </si>
  <si>
    <t>ថន យ៉ាន់</t>
  </si>
  <si>
    <t>28512160553714ទ</t>
  </si>
  <si>
    <t>ប៉ែន សុវណ្ណ</t>
  </si>
  <si>
    <t>01-07-1982</t>
  </si>
  <si>
    <t>28212160556794យ</t>
  </si>
  <si>
    <t>គាំ ញ៉ិម</t>
  </si>
  <si>
    <t>28112160533429ណ</t>
  </si>
  <si>
    <t>តាន់ លីន</t>
  </si>
  <si>
    <t>20-04-1993</t>
  </si>
  <si>
    <t>29312160551756ប</t>
  </si>
  <si>
    <t>ស្រស់ ម៉េត</t>
  </si>
  <si>
    <t>20-08-1996</t>
  </si>
  <si>
    <t>29612160554257ព</t>
  </si>
  <si>
    <t>ស្រី ចាន់ណា</t>
  </si>
  <si>
    <t>20-12-1984</t>
  </si>
  <si>
    <t>28412160553226ណ</t>
  </si>
  <si>
    <t>សាត ណេត</t>
  </si>
  <si>
    <t>13-10-1993</t>
  </si>
  <si>
    <t>29312160553687យ</t>
  </si>
  <si>
    <t>សួង ស្រីមុំ</t>
  </si>
  <si>
    <t>28512160535283ធ</t>
  </si>
  <si>
    <t>ស្រី សុឃាន</t>
  </si>
  <si>
    <t>12-09-1987</t>
  </si>
  <si>
    <t>28712160558379ឡ</t>
  </si>
  <si>
    <t>ម៉ៅ ស៊ីណាត</t>
  </si>
  <si>
    <t>06-11-1982</t>
  </si>
  <si>
    <t>28212160554675ផ</t>
  </si>
  <si>
    <t>ព្រែក យី</t>
  </si>
  <si>
    <t>28012160558277ផ</t>
  </si>
  <si>
    <t>មៃ សុខែម</t>
  </si>
  <si>
    <t>08-09-1996</t>
  </si>
  <si>
    <t>29612160553783យ</t>
  </si>
  <si>
    <t>ឡៃ សៅ</t>
  </si>
  <si>
    <t>27-04-1995</t>
  </si>
  <si>
    <t>29512160553601ឍ</t>
  </si>
  <si>
    <t>សែម រ៉ា</t>
  </si>
  <si>
    <t>09-03-1978</t>
  </si>
  <si>
    <t>27812160553671ផ</t>
  </si>
  <si>
    <t>ជឺន ចន្ធូ</t>
  </si>
  <si>
    <t>21-03-1991</t>
  </si>
  <si>
    <t>29112160551936ធ</t>
  </si>
  <si>
    <t>ស៊ែម សាវ៉ុន</t>
  </si>
  <si>
    <t>29312160551360ឋ</t>
  </si>
  <si>
    <t>ឯល សារ៉ស</t>
  </si>
  <si>
    <t>15-06-1985</t>
  </si>
  <si>
    <t>28512160552938ម</t>
  </si>
  <si>
    <t>សែម ចេនឡា</t>
  </si>
  <si>
    <t>28512160553924ប</t>
  </si>
  <si>
    <t>តាត សាម៉េត</t>
  </si>
  <si>
    <t>28512160552145ណ</t>
  </si>
  <si>
    <t>លី សៈ</t>
  </si>
  <si>
    <t>29612160551726ប</t>
  </si>
  <si>
    <t>ប៉ិច ស៊ីណាត</t>
  </si>
  <si>
    <t>08-09-1980</t>
  </si>
  <si>
    <t>28012160552197ថ</t>
  </si>
  <si>
    <t>ចឹក ឡាវី</t>
  </si>
  <si>
    <t>01-05-1988</t>
  </si>
  <si>
    <t>28812160551579ល</t>
  </si>
  <si>
    <t>ស៊ែម ណុន</t>
  </si>
  <si>
    <t>29312160552245ណ</t>
  </si>
  <si>
    <t>ម៉ម ធីម</t>
  </si>
  <si>
    <t>29612160554487ល</t>
  </si>
  <si>
    <t>យ៉ង់ ស៊ីម</t>
  </si>
  <si>
    <t>28312160559823ព</t>
  </si>
  <si>
    <t>ចាន់ យីម</t>
  </si>
  <si>
    <t>07-03-1975</t>
  </si>
  <si>
    <t>27512160551660ណ</t>
  </si>
  <si>
    <t>ទៀ សុខ</t>
  </si>
  <si>
    <t>19-04-1984</t>
  </si>
  <si>
    <t>28412160551675ប</t>
  </si>
  <si>
    <t>ដោក សុខ</t>
  </si>
  <si>
    <t>07-06-1982</t>
  </si>
  <si>
    <t>28212160553025ញ</t>
  </si>
  <si>
    <t>ទាំ សារ៉ស់</t>
  </si>
  <si>
    <t>27-09-1979</t>
  </si>
  <si>
    <t>27912160558073ភ</t>
  </si>
  <si>
    <t>អ៊ឹម អិន</t>
  </si>
  <si>
    <t>29212160554316ណ</t>
  </si>
  <si>
    <t>ឆេង ស្រីលីស</t>
  </si>
  <si>
    <t>29212160551638ធ</t>
  </si>
  <si>
    <t>ប៉ែន ផល្លី</t>
  </si>
  <si>
    <t>28412160533304ញ</t>
  </si>
  <si>
    <t>រះ ខោតីជះ</t>
  </si>
  <si>
    <t>29312160556524ធ</t>
  </si>
  <si>
    <t>ថា សារ៉េត</t>
  </si>
  <si>
    <t>10-03-1997</t>
  </si>
  <si>
    <t>29712160558531ព</t>
  </si>
  <si>
    <t>ម៉ាង សាឡុន</t>
  </si>
  <si>
    <t>14-02-1979</t>
  </si>
  <si>
    <t>27912160553182ន</t>
  </si>
  <si>
    <t>ជុំ ឌួង</t>
  </si>
  <si>
    <t>27912160529925ល</t>
  </si>
  <si>
    <t>ស៊ុយ យី</t>
  </si>
  <si>
    <t>29012160553644ត</t>
  </si>
  <si>
    <t>28712160557735រ</t>
  </si>
  <si>
    <t>28512160559332ន</t>
  </si>
  <si>
    <t>ជោត សីហា</t>
  </si>
  <si>
    <t>04-08-1989</t>
  </si>
  <si>
    <t>28912160553804ផ</t>
  </si>
  <si>
    <t>សូត​ កុសល</t>
  </si>
  <si>
    <t>28412160557503ថ</t>
  </si>
  <si>
    <t>ចាន់ ម៉ាឡី</t>
  </si>
  <si>
    <t>28612160551167ធ</t>
  </si>
  <si>
    <t>ម៉ាន រ៉ម៉ី</t>
  </si>
  <si>
    <t>22-09-2000</t>
  </si>
  <si>
    <t>20011181900440ឡ</t>
  </si>
  <si>
    <t>ទន សំណាង</t>
  </si>
  <si>
    <t>18-01-1999</t>
  </si>
  <si>
    <t>29911181900225ទ</t>
  </si>
  <si>
    <t>09-12-2000</t>
  </si>
  <si>
    <t>20011181901828ញ</t>
  </si>
  <si>
    <t>ហ៊ឹម សុខឡៃ</t>
  </si>
  <si>
    <t>28901170560973យ</t>
  </si>
  <si>
    <t>ឈឹម ចាន់ធី</t>
  </si>
  <si>
    <t>07-06-1980</t>
  </si>
  <si>
    <t>28012160556644ទ</t>
  </si>
  <si>
    <t>ម៉ាត់ អាំនះ</t>
  </si>
  <si>
    <t>29612160534754ព</t>
  </si>
  <si>
    <t>ដន រំដួល</t>
  </si>
  <si>
    <t>29212160551648ន</t>
  </si>
  <si>
    <t>ឡេង វណ្ណៈ</t>
  </si>
  <si>
    <t>28012160533142ច</t>
  </si>
  <si>
    <t>ហ៊ីង សាវ័ន</t>
  </si>
  <si>
    <t>02-08-1998</t>
  </si>
  <si>
    <t>29812160558853ហ</t>
  </si>
  <si>
    <t>ស៊េន រ៉ានី</t>
  </si>
  <si>
    <t>29212160528366ប</t>
  </si>
  <si>
    <t>មុជ ស៊ត</t>
  </si>
  <si>
    <t>15-02-1990</t>
  </si>
  <si>
    <t>29012160559940ប</t>
  </si>
  <si>
    <t>18-04-1978</t>
  </si>
  <si>
    <t>27812160551665ព</t>
  </si>
  <si>
    <t>ជឹម សឿន</t>
  </si>
  <si>
    <t>20-02-1984</t>
  </si>
  <si>
    <t>28412160550549ន</t>
  </si>
  <si>
    <t>ជា ស្រីនាង</t>
  </si>
  <si>
    <t>29112160557530ណ</t>
  </si>
  <si>
    <t>យន សុភ័ន</t>
  </si>
  <si>
    <t>19-02-1994</t>
  </si>
  <si>
    <t>29412160553193ធ</t>
  </si>
  <si>
    <t>ប៊ុត សុភា</t>
  </si>
  <si>
    <t>05-06-1979</t>
  </si>
  <si>
    <t>27912160558241ប</t>
  </si>
  <si>
    <t>ឃឹម គៀន</t>
  </si>
  <si>
    <t>09-09-1981</t>
  </si>
  <si>
    <t>28112160530810ច</t>
  </si>
  <si>
    <t>កង​ សារ៉ាន់</t>
  </si>
  <si>
    <t>02-07-1976</t>
  </si>
  <si>
    <t>27612160557308ប</t>
  </si>
  <si>
    <t>សេន សុឡេះ</t>
  </si>
  <si>
    <t>27-06-1981</t>
  </si>
  <si>
    <t>18112160560093ដ</t>
  </si>
  <si>
    <t>គង់ ញ៉ិប</t>
  </si>
  <si>
    <t>15-05-1985</t>
  </si>
  <si>
    <t>28512160552676ភ</t>
  </si>
  <si>
    <t>នាង សំណាង</t>
  </si>
  <si>
    <t>19-08-2000</t>
  </si>
  <si>
    <t>20011181911379ឋ</t>
  </si>
  <si>
    <t>វ៉េង សុខវ៉ឺន</t>
  </si>
  <si>
    <t>28212160559755យ</t>
  </si>
  <si>
    <t>ស៊ុំ ស៊ុំយឿង</t>
  </si>
  <si>
    <t>14-01-1972</t>
  </si>
  <si>
    <t>27212160551515ដ</t>
  </si>
  <si>
    <t>យឹម ថេន</t>
  </si>
  <si>
    <t>27912160554823ព</t>
  </si>
  <si>
    <t>ចិន សារឿន</t>
  </si>
  <si>
    <t>27912160554436ព</t>
  </si>
  <si>
    <t>ម៉ាង សុង</t>
  </si>
  <si>
    <t>18-07-1983</t>
  </si>
  <si>
    <t>28312160533393ថ</t>
  </si>
  <si>
    <t>ភិន ផល្លី</t>
  </si>
  <si>
    <t>28912160551305ត</t>
  </si>
  <si>
    <t>កើ រ៉កីយ៉ះ</t>
  </si>
  <si>
    <t>28503170643001ជ</t>
  </si>
  <si>
    <t>ប៉ាល់ សារ៉ាន់</t>
  </si>
  <si>
    <t>10-09-1979</t>
  </si>
  <si>
    <t>27912160556966អ</t>
  </si>
  <si>
    <t>សាន់ ម៉ារី</t>
  </si>
  <si>
    <t>29512160531362ឍ</t>
  </si>
  <si>
    <t>ខឹម សុភា</t>
  </si>
  <si>
    <t>17-06-1982</t>
  </si>
  <si>
    <t>28212160531823ឋ</t>
  </si>
  <si>
    <t>តែម ច្រឹប</t>
  </si>
  <si>
    <t>03-07-1981</t>
  </si>
  <si>
    <t>28112160552133ជ</t>
  </si>
  <si>
    <t>29312160551598ម</t>
  </si>
  <si>
    <t>កែម ស៊ីឆាន</t>
  </si>
  <si>
    <t>06-01-1996</t>
  </si>
  <si>
    <t>29612160525913ន</t>
  </si>
  <si>
    <t>ហ៊ន ផាន់នី</t>
  </si>
  <si>
    <t>05-03-1995</t>
  </si>
  <si>
    <t>29512160558515ព</t>
  </si>
  <si>
    <t>យ៉ា សារ៉ស់</t>
  </si>
  <si>
    <t>09-06-1980</t>
  </si>
  <si>
    <t>28012160530107ឃ</t>
  </si>
  <si>
    <t>ណែវ សុផាត</t>
  </si>
  <si>
    <t>30-12-1980</t>
  </si>
  <si>
    <t>28012160558533ថ</t>
  </si>
  <si>
    <t>ទាំ ស្រីល័ក្ខ</t>
  </si>
  <si>
    <t>13-02-1993</t>
  </si>
  <si>
    <t>29312160535198ព</t>
  </si>
  <si>
    <t>អ៊ូ ហឿន</t>
  </si>
  <si>
    <t>27912160557576ហ</t>
  </si>
  <si>
    <t>ខៀវ ផាន់ណា</t>
  </si>
  <si>
    <t>30-10-1993</t>
  </si>
  <si>
    <t>29312160532319ណ</t>
  </si>
  <si>
    <t>ស ថៃ</t>
  </si>
  <si>
    <t>28612160551566ផ</t>
  </si>
  <si>
    <t>លី រ៉ពីហាស់</t>
  </si>
  <si>
    <t>29112160551396ទ</t>
  </si>
  <si>
    <t>សេង សុភា</t>
  </si>
  <si>
    <t>06-02-1996</t>
  </si>
  <si>
    <t>29603170643015ណ</t>
  </si>
  <si>
    <t>ថូ ហុង</t>
  </si>
  <si>
    <t>28212160532258ណ</t>
  </si>
  <si>
    <t>គាំ ថុល</t>
  </si>
  <si>
    <t>19-06-1972</t>
  </si>
  <si>
    <t>27212160551451ញ</t>
  </si>
  <si>
    <t>ផាត សារី</t>
  </si>
  <si>
    <t>07-02-1996</t>
  </si>
  <si>
    <t>29612160551186ប</t>
  </si>
  <si>
    <t>ណំ សៅឡាង</t>
  </si>
  <si>
    <t>07-09-1991</t>
  </si>
  <si>
    <t>29112160552733ណ</t>
  </si>
  <si>
    <t>ហេង ពិសី</t>
  </si>
  <si>
    <t>12-11-1989</t>
  </si>
  <si>
    <t>28912160559993ឃ</t>
  </si>
  <si>
    <t>ម៉ាន ហង្ស</t>
  </si>
  <si>
    <t>17-02-1981</t>
  </si>
  <si>
    <t>28103170643167ថ</t>
  </si>
  <si>
    <t>កុង ស្រីធឹម</t>
  </si>
  <si>
    <t>16-03-1995</t>
  </si>
  <si>
    <t>29512160553618ផ</t>
  </si>
  <si>
    <t>អៃ ផន</t>
  </si>
  <si>
    <t>15-03-1995</t>
  </si>
  <si>
    <t>29512160557711ន</t>
  </si>
  <si>
    <t>ផុន ស្រីនាត</t>
  </si>
  <si>
    <t>29503170642803ទ</t>
  </si>
  <si>
    <t>រាជ ណន</t>
  </si>
  <si>
    <t>20-04-1984</t>
  </si>
  <si>
    <t>28403170643272ថ</t>
  </si>
  <si>
    <t>ម៉ាន ម៉ះ</t>
  </si>
  <si>
    <t>03-07-1985</t>
  </si>
  <si>
    <t>28512160530097ថ</t>
  </si>
  <si>
    <t>គៀង ណេន</t>
  </si>
  <si>
    <t>05-04-1982</t>
  </si>
  <si>
    <t>28212160553056ឍ</t>
  </si>
  <si>
    <t>29212160550227ឋ</t>
  </si>
  <si>
    <t>អំ ភ័ណ្ឌ</t>
  </si>
  <si>
    <t>29012160554926ន</t>
  </si>
  <si>
    <t>ហ៊ីម តីម៉ះ</t>
  </si>
  <si>
    <t>29112160559551ន</t>
  </si>
  <si>
    <t>ឆែម ម៉ុច</t>
  </si>
  <si>
    <t>17-07-1982</t>
  </si>
  <si>
    <t>28212160553204ឈ</t>
  </si>
  <si>
    <t>ម៉ន រដ្ឋា</t>
  </si>
  <si>
    <t>09-01-1989</t>
  </si>
  <si>
    <t>28912160554985អ</t>
  </si>
  <si>
    <t>ផាត ស្រីតូច</t>
  </si>
  <si>
    <t>17-05-1993</t>
  </si>
  <si>
    <t>29312160553847ភ</t>
  </si>
  <si>
    <t>ពៅ សៅ</t>
  </si>
  <si>
    <t>25-10-1977</t>
  </si>
  <si>
    <t>27712160557662ម</t>
  </si>
  <si>
    <t>នុត សុផា</t>
  </si>
  <si>
    <t>09-07-1983</t>
  </si>
  <si>
    <t>28312160551545ត</t>
  </si>
  <si>
    <t>ឯល ស៊ីស៊ះ</t>
  </si>
  <si>
    <t>29112160553777ភ</t>
  </si>
  <si>
    <t>លី ខតីជះ</t>
  </si>
  <si>
    <t>10-10-1990</t>
  </si>
  <si>
    <t>29012160535228ឍ</t>
  </si>
  <si>
    <t>សុខ ម៉ាឡៃ</t>
  </si>
  <si>
    <t>29612160554047ន</t>
  </si>
  <si>
    <t>ផុន សុធារី</t>
  </si>
  <si>
    <t>28112160551046ញ</t>
  </si>
  <si>
    <t>យង់ ស៊ីម</t>
  </si>
  <si>
    <t>08-10-1974</t>
  </si>
  <si>
    <t>27412160551183ឍ</t>
  </si>
  <si>
    <t>វ៉ង់ ហឿន</t>
  </si>
  <si>
    <t>10-10-1981</t>
  </si>
  <si>
    <t>28112160553696ព</t>
  </si>
  <si>
    <t>យុង ឡឹង</t>
  </si>
  <si>
    <t>28-10-1976</t>
  </si>
  <si>
    <t>27612160557231ត</t>
  </si>
  <si>
    <t>សួន ធា</t>
  </si>
  <si>
    <t>03-05-1972</t>
  </si>
  <si>
    <t>27212160551542ដ</t>
  </si>
  <si>
    <t>ម៉ោញ សុគៀ</t>
  </si>
  <si>
    <t>10-02-1998</t>
  </si>
  <si>
    <t>29812160553094ព</t>
  </si>
  <si>
    <t>ញ៉ឹម សាវិន</t>
  </si>
  <si>
    <t>29409160319081ប</t>
  </si>
  <si>
    <t>ប៉ែន សារី</t>
  </si>
  <si>
    <t>05-10-1974</t>
  </si>
  <si>
    <t>27412160555843ប</t>
  </si>
  <si>
    <t>អេង ភាព</t>
  </si>
  <si>
    <t>28912160551827ម</t>
  </si>
  <si>
    <t>សួន សារ៉ុម</t>
  </si>
  <si>
    <t>19-10-1982</t>
  </si>
  <si>
    <t>28212160554077ទ</t>
  </si>
  <si>
    <t>ស៊េម សុភាព</t>
  </si>
  <si>
    <t>20-06-1996</t>
  </si>
  <si>
    <t>29612160551137ថ</t>
  </si>
  <si>
    <t>ប៊ុន សុខ</t>
  </si>
  <si>
    <t>06-08-1976</t>
  </si>
  <si>
    <t>27612160553512ឍ</t>
  </si>
  <si>
    <t>ខុន សាវ៉េត</t>
  </si>
  <si>
    <t>20-03-1994</t>
  </si>
  <si>
    <t>29412160551696ម</t>
  </si>
  <si>
    <t>លី យ៉ាតួ</t>
  </si>
  <si>
    <t>18812160551836ព</t>
  </si>
  <si>
    <t>កែម ធា</t>
  </si>
  <si>
    <t>19612160551035ឌ</t>
  </si>
  <si>
    <t>ទាំ រ៉ពីអះ</t>
  </si>
  <si>
    <t>07-08-1996</t>
  </si>
  <si>
    <t>29612160553176ផ</t>
  </si>
  <si>
    <t>ឡាច ស្រី</t>
  </si>
  <si>
    <t>17-08-1989</t>
  </si>
  <si>
    <t>28912160554152ធ</t>
  </si>
  <si>
    <t>មើ ណី</t>
  </si>
  <si>
    <t>04-11-1989</t>
  </si>
  <si>
    <t>28912160528982ហ</t>
  </si>
  <si>
    <t>អួន ចាន់នី</t>
  </si>
  <si>
    <t>15-05-1983</t>
  </si>
  <si>
    <t>28312160528046ត</t>
  </si>
  <si>
    <t>ឡន រ៉ាវី</t>
  </si>
  <si>
    <t>15-05-1995</t>
  </si>
  <si>
    <t>19512160551673ន</t>
  </si>
  <si>
    <t>កុប ភ័ស</t>
  </si>
  <si>
    <t>10-02-1995</t>
  </si>
  <si>
    <t>29512160554295ភ</t>
  </si>
  <si>
    <t>វ៉ន​ ថា</t>
  </si>
  <si>
    <t>28512160553989ឡ</t>
  </si>
  <si>
    <t>សុខ សំបូ</t>
  </si>
  <si>
    <t>05-12-1991</t>
  </si>
  <si>
    <t>29112160532608ឍ</t>
  </si>
  <si>
    <t>ស៊ុយ ស៊ីយ៉ុម</t>
  </si>
  <si>
    <t>07-10-1987</t>
  </si>
  <si>
    <t>28712160552008ណ</t>
  </si>
  <si>
    <t>សេន រៀម</t>
  </si>
  <si>
    <t>10-10-1983</t>
  </si>
  <si>
    <t>28312160554805ទ</t>
  </si>
  <si>
    <t>សេង ចន្នី</t>
  </si>
  <si>
    <t>21-11-1982</t>
  </si>
  <si>
    <t>28212160551347ណ</t>
  </si>
  <si>
    <t>យឿន គន្ធា</t>
  </si>
  <si>
    <t>15-11-1991</t>
  </si>
  <si>
    <t>29112160556423ណ</t>
  </si>
  <si>
    <t>ឃឹម ចន្រ្ទា</t>
  </si>
  <si>
    <t>09-10-1996</t>
  </si>
  <si>
    <t>29612160557571ម</t>
  </si>
  <si>
    <t>អ៊ុំ សារុំ</t>
  </si>
  <si>
    <t>29312160528875រ</t>
  </si>
  <si>
    <t>អ៊ុំ សារីម</t>
  </si>
  <si>
    <t>22-05-1995</t>
  </si>
  <si>
    <t>29512160528838ល</t>
  </si>
  <si>
    <t>ឃឹម សាវី</t>
  </si>
  <si>
    <t>14-10-1992</t>
  </si>
  <si>
    <t>29212160528836ព</t>
  </si>
  <si>
    <t>ប៊ូ យ៉េត</t>
  </si>
  <si>
    <t>07-01-1974</t>
  </si>
  <si>
    <t>27412160531185ឍ</t>
  </si>
  <si>
    <t>សៅ ណាន</t>
  </si>
  <si>
    <t>28112160551315ឈ</t>
  </si>
  <si>
    <t>ឈុន នឿន</t>
  </si>
  <si>
    <t>05-11-1992</t>
  </si>
  <si>
    <t>19212160554215ឋ</t>
  </si>
  <si>
    <t>ហៀប សុខកញ្ញា</t>
  </si>
  <si>
    <t>29612160557742ព</t>
  </si>
  <si>
    <t>ហុំ ស្រីកែវ</t>
  </si>
  <si>
    <t>07-03-1995</t>
  </si>
  <si>
    <t>29512160553185ប</t>
  </si>
  <si>
    <t>ហឿន​ សុក្រលីន</t>
  </si>
  <si>
    <t>26-12-2000</t>
  </si>
  <si>
    <t>20002202315643ហ</t>
  </si>
  <si>
    <t>កន សុគុន</t>
  </si>
  <si>
    <t>16-07-1998</t>
  </si>
  <si>
    <t>19803202337289ម</t>
  </si>
  <si>
    <t>ឈុន រី</t>
  </si>
  <si>
    <t>09-07-1995</t>
  </si>
  <si>
    <t>19512160557766វ</t>
  </si>
  <si>
    <t>លាស់ រះម៉ាន</t>
  </si>
  <si>
    <t>15-01-1991</t>
  </si>
  <si>
    <t>19112160550871ណ</t>
  </si>
  <si>
    <t>ម៉ាត់ ណារី</t>
  </si>
  <si>
    <t>03-05-1998</t>
  </si>
  <si>
    <t>29803170642928វ</t>
  </si>
  <si>
    <t>ម៉ៅ សុលី</t>
  </si>
  <si>
    <t>28212160553219ណ</t>
  </si>
  <si>
    <t>ឆែម ខុន</t>
  </si>
  <si>
    <t>29612160525772ព</t>
  </si>
  <si>
    <t>ប៉ាក់ សុបិន្តិ</t>
  </si>
  <si>
    <t>15-05-1991</t>
  </si>
  <si>
    <t>29112160534828ន</t>
  </si>
  <si>
    <t>ក្រើន សាន</t>
  </si>
  <si>
    <t>13-09-1999</t>
  </si>
  <si>
    <t>29912171032639ព</t>
  </si>
  <si>
    <t>ទត សុភ័ណ្ឌ</t>
  </si>
  <si>
    <t>01-06-1998</t>
  </si>
  <si>
    <t>29812160553167ភ</t>
  </si>
  <si>
    <t>ហូ សុខស្រីមុំ</t>
  </si>
  <si>
    <t>09-08-1998</t>
  </si>
  <si>
    <t>29808160220197ព</t>
  </si>
  <si>
    <t>យ៉ត ពិសី</t>
  </si>
  <si>
    <t>17-04-1988</t>
  </si>
  <si>
    <t>28812160552642ន</t>
  </si>
  <si>
    <t>ផៃ រុន</t>
  </si>
  <si>
    <t>29212160554102ជ</t>
  </si>
  <si>
    <t>សុខ ឡាលីន</t>
  </si>
  <si>
    <t>29612171067949ឡ</t>
  </si>
  <si>
    <t>ញ៉ឹក ស្រីលៀង</t>
  </si>
  <si>
    <t>03-04-1995</t>
  </si>
  <si>
    <t>29512160535440ណ</t>
  </si>
  <si>
    <t>ជូក ជើត</t>
  </si>
  <si>
    <t>19-04-1992</t>
  </si>
  <si>
    <t>29212160528170ឍ</t>
  </si>
  <si>
    <t>ស្មាន សាលីខ</t>
  </si>
  <si>
    <t>07-10-1990</t>
  </si>
  <si>
    <t>29012160554196ធ</t>
  </si>
  <si>
    <t>ឯល ម៉ារីយុំ</t>
  </si>
  <si>
    <t>28512160531687ព</t>
  </si>
  <si>
    <t>ឡេះ សោះ</t>
  </si>
  <si>
    <t>16-01-1988</t>
  </si>
  <si>
    <t>28812160553189រ</t>
  </si>
  <si>
    <t>ស្មាន អាហ្វីនី</t>
  </si>
  <si>
    <t>07-05-1993</t>
  </si>
  <si>
    <t>29311160417847ផ</t>
  </si>
  <si>
    <t>ហ៊ីម រីម៉ា</t>
  </si>
  <si>
    <t>29303170643392ធ</t>
  </si>
  <si>
    <t>ទាំ​ អាំនះ</t>
  </si>
  <si>
    <t>08-09-1992</t>
  </si>
  <si>
    <t>29212160553958យ</t>
  </si>
  <si>
    <t>ស្រាំ អេន</t>
  </si>
  <si>
    <t>28-09-1984</t>
  </si>
  <si>
    <t>28412160552750ថ</t>
  </si>
  <si>
    <t>យ៉ង់ សុខ</t>
  </si>
  <si>
    <t>25-11-1990</t>
  </si>
  <si>
    <t>29012160552602ឈ</t>
  </si>
  <si>
    <t>29512160553192ធ</t>
  </si>
  <si>
    <t>អឿន សុកម៉េង</t>
  </si>
  <si>
    <t>02-01-1997</t>
  </si>
  <si>
    <t>29712160552923ផ</t>
  </si>
  <si>
    <t>សុស ហោសាន់</t>
  </si>
  <si>
    <t>18912160558941ល</t>
  </si>
  <si>
    <t>យ៉ា ទីពះ</t>
  </si>
  <si>
    <t>06-08-2001</t>
  </si>
  <si>
    <t>20102212567022អ</t>
  </si>
  <si>
    <t>លាស់ ស៊ីទី</t>
  </si>
  <si>
    <t>05-05-2001</t>
  </si>
  <si>
    <t>20110192209782ឋ</t>
  </si>
  <si>
    <t>25-10-1983</t>
  </si>
  <si>
    <t>28312160556708ផ</t>
  </si>
  <si>
    <t>ឌុល សុខណៃ</t>
  </si>
  <si>
    <t>29102160072304ង</t>
  </si>
  <si>
    <t>ឡឹប សាណុប</t>
  </si>
  <si>
    <t>13-05-1993</t>
  </si>
  <si>
    <t>29305170751263ធ</t>
  </si>
  <si>
    <t>ឡឹប ពៅ</t>
  </si>
  <si>
    <t>11-12-1985</t>
  </si>
  <si>
    <t>28512160523745ធ</t>
  </si>
  <si>
    <t>អែល តីរៀម</t>
  </si>
  <si>
    <t>08-06-1994</t>
  </si>
  <si>
    <t>29412160539929ល</t>
  </si>
  <si>
    <t>ទ្រី សុភ័ក្រ</t>
  </si>
  <si>
    <t>29012160557616ធ</t>
  </si>
  <si>
    <t>យ៉េប យ៉ាន​</t>
  </si>
  <si>
    <t>29111170965947ស</t>
  </si>
  <si>
    <t>លី ស៊ី</t>
  </si>
  <si>
    <t>29110181863422ត</t>
  </si>
  <si>
    <t>ម៉ាត់ ទើ</t>
  </si>
  <si>
    <t>29212160531831ឋ</t>
  </si>
  <si>
    <t>សេង សុំាង</t>
  </si>
  <si>
    <t>23-05-1995</t>
  </si>
  <si>
    <t>29511160448949វ</t>
  </si>
  <si>
    <t>ស្មាន​ នះ</t>
  </si>
  <si>
    <t>29003170643073ឌ</t>
  </si>
  <si>
    <t>សុះ អាមីណះ</t>
  </si>
  <si>
    <t>10-05-2000</t>
  </si>
  <si>
    <t>20009192186526ធ</t>
  </si>
  <si>
    <t>ម៉ុក​ ម៉ាឡេក</t>
  </si>
  <si>
    <t>01-02-1997</t>
  </si>
  <si>
    <t>29712160533243ត</t>
  </si>
  <si>
    <t>សាត ចាន់ថៃ</t>
  </si>
  <si>
    <t>09-02-2000</t>
  </si>
  <si>
    <t>20008181544761ណ</t>
  </si>
  <si>
    <t>ទៀង ស្រីម៉ាច</t>
  </si>
  <si>
    <t>01-04-1983</t>
  </si>
  <si>
    <t>28310170932736ន</t>
  </si>
  <si>
    <t>ហៃ លីម</t>
  </si>
  <si>
    <t>01-07-1991</t>
  </si>
  <si>
    <t>29112160531965ធ</t>
  </si>
  <si>
    <t>យ៉ង់ ហេន</t>
  </si>
  <si>
    <t>13-02-1996</t>
  </si>
  <si>
    <t>29612160520672ថ</t>
  </si>
  <si>
    <t>ឃៀង ម៉ាច</t>
  </si>
  <si>
    <t>05-04-2001</t>
  </si>
  <si>
    <t>20105160103305ល</t>
  </si>
  <si>
    <t>ឯល រៀម</t>
  </si>
  <si>
    <t>05-09-1989</t>
  </si>
  <si>
    <t>28912160553857ស</t>
  </si>
  <si>
    <t>សុខ ម៉ៃយ៉ុម</t>
  </si>
  <si>
    <t>03-04-1998</t>
  </si>
  <si>
    <t>29805170750862ល</t>
  </si>
  <si>
    <t>យ៉ា រ៉ស៊ីយ៉ះ</t>
  </si>
  <si>
    <t>12-01-1995</t>
  </si>
  <si>
    <t>29512160533228ថ</t>
  </si>
  <si>
    <t>យ៉ែម ប្រស្នា</t>
  </si>
  <si>
    <t>12-04-1998</t>
  </si>
  <si>
    <t>29812160484363ម</t>
  </si>
  <si>
    <t>អឿន​ ឡា</t>
  </si>
  <si>
    <t>10-05-1997</t>
  </si>
  <si>
    <t>29712160551580ទ</t>
  </si>
  <si>
    <t>ស៊ូ រ៉េម</t>
  </si>
  <si>
    <t>25-08-1989</t>
  </si>
  <si>
    <t>28910181739315យ</t>
  </si>
  <si>
    <t>ធឿន ណាវី</t>
  </si>
  <si>
    <t>18-03-2001</t>
  </si>
  <si>
    <t>20110192222667ឈ</t>
  </si>
  <si>
    <t>សឿង សុភឿង</t>
  </si>
  <si>
    <t>08-10-1991</t>
  </si>
  <si>
    <t>29112160553560ឍ</t>
  </si>
  <si>
    <t>យេន សុបិន្ដ</t>
  </si>
  <si>
    <t>29112160558040ឋ</t>
  </si>
  <si>
    <t>ខេន ស្រីអូន</t>
  </si>
  <si>
    <t>13-01-2002</t>
  </si>
  <si>
    <t>20203212572060អ</t>
  </si>
  <si>
    <t>ឡឹប​ សារ៉ស់</t>
  </si>
  <si>
    <t>28-08-1982</t>
  </si>
  <si>
    <t>28212160554901ឍ</t>
  </si>
  <si>
    <t>ជា​​​​​​​ ស្រីនិច</t>
  </si>
  <si>
    <t>12-02-2001</t>
  </si>
  <si>
    <t>20102191999824ម</t>
  </si>
  <si>
    <t>ស៊ន​​ សុភារី</t>
  </si>
  <si>
    <t>10-12-1996</t>
  </si>
  <si>
    <t>29608170879132ហ</t>
  </si>
  <si>
    <t>សែម យ៉េន</t>
  </si>
  <si>
    <t>28903170647464វ</t>
  </si>
  <si>
    <t>នាង ម៉ាថា</t>
  </si>
  <si>
    <t>22-05-1994</t>
  </si>
  <si>
    <t>29409170903952ល</t>
  </si>
  <si>
    <t>គួន សម្បត្តិ</t>
  </si>
  <si>
    <t>09-08-1987</t>
  </si>
  <si>
    <t>28705170751138ព</t>
  </si>
  <si>
    <t>ហឹម ស៊ីផា</t>
  </si>
  <si>
    <t>28-04-1993</t>
  </si>
  <si>
    <t>29312160556836ម</t>
  </si>
  <si>
    <t>ឡាំ ស្រីស្រស់</t>
  </si>
  <si>
    <t>19-08-1990</t>
  </si>
  <si>
    <t>29012160554567ប</t>
  </si>
  <si>
    <t>កង សម្បូរ</t>
  </si>
  <si>
    <t>28810202485312ឍ</t>
  </si>
  <si>
    <t>ជី​ វីន​</t>
  </si>
  <si>
    <t>06-01-1999</t>
  </si>
  <si>
    <t>29902191984629ច</t>
  </si>
  <si>
    <t>ស៊ឹម សោះ</t>
  </si>
  <si>
    <t>20004212583440គ</t>
  </si>
  <si>
    <t>លី នី</t>
  </si>
  <si>
    <t>14-10-1996</t>
  </si>
  <si>
    <t>29612160535606ន</t>
  </si>
  <si>
    <t>សៀន អ៊ីម</t>
  </si>
  <si>
    <t>29612160558330ធ</t>
  </si>
  <si>
    <t>តី ផល្លី</t>
  </si>
  <si>
    <t>29112160522154ឈ</t>
  </si>
  <si>
    <t>12-07-1986</t>
  </si>
  <si>
    <t>28612160551253ណ</t>
  </si>
  <si>
    <t>រដ្ឋ ម៉េង​ហៀង</t>
  </si>
  <si>
    <t>07-03-1985</t>
  </si>
  <si>
    <t>28504170725634ផ</t>
  </si>
  <si>
    <t>ម៉ោញ ស្រីនឿន</t>
  </si>
  <si>
    <t>20-07-1997</t>
  </si>
  <si>
    <t>29712160553735ភ</t>
  </si>
  <si>
    <t>សឹម ម៉ៃនះ</t>
  </si>
  <si>
    <t>05-03-1996</t>
  </si>
  <si>
    <t>29610170930221ផ</t>
  </si>
  <si>
    <t>មៃ ស៊ីយ៉ាន</t>
  </si>
  <si>
    <t>28402181265181ថ</t>
  </si>
  <si>
    <t>ម៉ន រតនា</t>
  </si>
  <si>
    <t>10-01-2003</t>
  </si>
  <si>
    <t>20304212582049ញ</t>
  </si>
  <si>
    <t>គង់ សាវីន</t>
  </si>
  <si>
    <t>05-05-1984</t>
  </si>
  <si>
    <t>28407170848668ឃ</t>
  </si>
  <si>
    <t>លី ម៉េត</t>
  </si>
  <si>
    <t>08-12-1993</t>
  </si>
  <si>
    <t>29312160551748ផ</t>
  </si>
  <si>
    <t>ស៊ឹម សារ៉ាត់</t>
  </si>
  <si>
    <t>03-03-2000</t>
  </si>
  <si>
    <t>20012181921853ដ</t>
  </si>
  <si>
    <t>អាត ស៊ះរនី</t>
  </si>
  <si>
    <t>19-03-2002</t>
  </si>
  <si>
    <t>20205212584400គ</t>
  </si>
  <si>
    <t>ប៉ិល ថាវុធ</t>
  </si>
  <si>
    <t>13-02-1992</t>
  </si>
  <si>
    <t>29212160553709ន</t>
  </si>
  <si>
    <t>ស្រេន រីម៉ា</t>
  </si>
  <si>
    <t>29312160533261ឋ</t>
  </si>
  <si>
    <t>ឌុច ផល្លា</t>
  </si>
  <si>
    <t>17-08-1992</t>
  </si>
  <si>
    <t>29212160547770ប</t>
  </si>
  <si>
    <t>ហ៊ីម សះ</t>
  </si>
  <si>
    <t>18-04-1987</t>
  </si>
  <si>
    <t>28712160553538ភ</t>
  </si>
  <si>
    <t>ស៊ុំ​ សុផា</t>
  </si>
  <si>
    <t>05-08-2002</t>
  </si>
  <si>
    <t>20205212584397ភ</t>
  </si>
  <si>
    <t>គុយ​ សុឃុន</t>
  </si>
  <si>
    <t>24-03-1987</t>
  </si>
  <si>
    <t>28712160558893អ</t>
  </si>
  <si>
    <t>ស៊ន​ ខូល</t>
  </si>
  <si>
    <t>14-12-1992</t>
  </si>
  <si>
    <t>29212160552062ដ</t>
  </si>
  <si>
    <t>ហឿន សម្បត្តិ</t>
  </si>
  <si>
    <t>15-09-1998</t>
  </si>
  <si>
    <t>29802181243126ថ</t>
  </si>
  <si>
    <t>សំរិត​ សុផា</t>
  </si>
  <si>
    <t>07-04-1992</t>
  </si>
  <si>
    <t>29207170829427ល</t>
  </si>
  <si>
    <t>ហាន ធីម</t>
  </si>
  <si>
    <t>21-04-1984</t>
  </si>
  <si>
    <t>28412160558024ត</t>
  </si>
  <si>
    <t>ប៊ួ សុធារ័ក្ស</t>
  </si>
  <si>
    <t>29212160552017ដ</t>
  </si>
  <si>
    <t>ម៉ក់ ម៉ាច</t>
  </si>
  <si>
    <t>06-04-1991</t>
  </si>
  <si>
    <t>29112160559973ល</t>
  </si>
  <si>
    <t>សួង ឆេង</t>
  </si>
  <si>
    <t>11-12-1990</t>
  </si>
  <si>
    <t>29012160559887ហ</t>
  </si>
  <si>
    <t>សូម ទះ</t>
  </si>
  <si>
    <t>10-12-1982</t>
  </si>
  <si>
    <t>28212160551738ធ</t>
  </si>
  <si>
    <t>ប៉ឹម ស្រីណុច</t>
  </si>
  <si>
    <t>19-12-1999</t>
  </si>
  <si>
    <t>29901191966162ស</t>
  </si>
  <si>
    <t>ម៉ូត ម៉ៃសំ</t>
  </si>
  <si>
    <t>05-08-1985</t>
  </si>
  <si>
    <t>28501181201498ទ</t>
  </si>
  <si>
    <t>ផាន់ ស៊ីម៉ុច</t>
  </si>
  <si>
    <t>05-02-1996</t>
  </si>
  <si>
    <t>29609160312599ស</t>
  </si>
  <si>
    <t>ស៊ុត ចាន់នី</t>
  </si>
  <si>
    <t>28912160553053ទ</t>
  </si>
  <si>
    <t>ខន ឃី</t>
  </si>
  <si>
    <t>29212160549883ល</t>
  </si>
  <si>
    <t>នន ច្រឹប</t>
  </si>
  <si>
    <t>14-11-1989</t>
  </si>
  <si>
    <t>28908170880546ក</t>
  </si>
  <si>
    <t>ប៉ាន់ ឡេន</t>
  </si>
  <si>
    <t>29012160551843ណ</t>
  </si>
  <si>
    <t>យឹម សុខរី</t>
  </si>
  <si>
    <t>28310170932759ម</t>
  </si>
  <si>
    <t>យ៉ង​ យាន</t>
  </si>
  <si>
    <t>28312160557474ព</t>
  </si>
  <si>
    <t>នន លក្ខណា</t>
  </si>
  <si>
    <t>02-09-1990</t>
  </si>
  <si>
    <t>29006170787946ក</t>
  </si>
  <si>
    <t>អាលី សឡីហះ</t>
  </si>
  <si>
    <t>21-10-2001</t>
  </si>
  <si>
    <t>20108202430254ក</t>
  </si>
  <si>
    <t>សុខ ស្រូយ</t>
  </si>
  <si>
    <t>29312160552386ប</t>
  </si>
  <si>
    <t>ខាត់ សុខឿន</t>
  </si>
  <si>
    <t>18-01-2003</t>
  </si>
  <si>
    <t>20305212584228ឋ</t>
  </si>
  <si>
    <t>ឡំា សារ៉ន</t>
  </si>
  <si>
    <t>19-09-1988</t>
  </si>
  <si>
    <t>28805170750985អ</t>
  </si>
  <si>
    <t>យៀន រាយូ</t>
  </si>
  <si>
    <t>06-10-1998</t>
  </si>
  <si>
    <t>29810170930233ត</t>
  </si>
  <si>
    <t>ទាំ មៃសំ</t>
  </si>
  <si>
    <t>29412160557717ម</t>
  </si>
  <si>
    <t>កុប ភី</t>
  </si>
  <si>
    <t>29205170751013ដ</t>
  </si>
  <si>
    <t>ហែម ស្រីមាច</t>
  </si>
  <si>
    <t>28112160532492ឍ</t>
  </si>
  <si>
    <t>ថាវ វល័ក្ខ</t>
  </si>
  <si>
    <t>30-12-1987</t>
  </si>
  <si>
    <t>28705212584255ភ</t>
  </si>
  <si>
    <t>លី ម៉ាយ៉ាន</t>
  </si>
  <si>
    <t>01-02-1987</t>
  </si>
  <si>
    <t>28703170646183ភ</t>
  </si>
  <si>
    <t>ខាន់ សុខលៀង</t>
  </si>
  <si>
    <t>29812160525276ភ</t>
  </si>
  <si>
    <t>ប៉ាល់ សុគន្ធា</t>
  </si>
  <si>
    <t>12-09-1982</t>
  </si>
  <si>
    <t>28212160524239ណ</t>
  </si>
  <si>
    <t>ស៊ូ​ អេង</t>
  </si>
  <si>
    <t>21-06-1986</t>
  </si>
  <si>
    <t>28612160549822ភ</t>
  </si>
  <si>
    <t>ជឹម ស្រីណា</t>
  </si>
  <si>
    <t>20-08-2000</t>
  </si>
  <si>
    <t>20009192197067ប</t>
  </si>
  <si>
    <t>សា ព្រីទះ</t>
  </si>
  <si>
    <t>02-04-1994</t>
  </si>
  <si>
    <t>29412171051432ញ</t>
  </si>
  <si>
    <t>ប៉ាង​ ណាក់</t>
  </si>
  <si>
    <t>19-08-1978</t>
  </si>
  <si>
    <t>27812160554089យ</t>
  </si>
  <si>
    <t>អ៊ុន ចិន្ដា</t>
  </si>
  <si>
    <t>28709181645075ហ</t>
  </si>
  <si>
    <t>ផន សុខលាភ</t>
  </si>
  <si>
    <t>03-01-1985</t>
  </si>
  <si>
    <t>28507160173212ឌ</t>
  </si>
  <si>
    <t>រឹម​ សារ៉ែន​</t>
  </si>
  <si>
    <t>28605170750847ល</t>
  </si>
  <si>
    <t>សូត្រ​ ធីន</t>
  </si>
  <si>
    <t>23-06-1994</t>
  </si>
  <si>
    <t>29412160551746ប</t>
  </si>
  <si>
    <t>ជន​​ សុខគីម</t>
  </si>
  <si>
    <t>22-05-1993</t>
  </si>
  <si>
    <t>29308170880512ផ</t>
  </si>
  <si>
    <t>សៀង ចិន្ដា</t>
  </si>
  <si>
    <t>29212160552803ឍ</t>
  </si>
  <si>
    <t>យក់ សុភ័ស្ស</t>
  </si>
  <si>
    <t>28606181441859ហ</t>
  </si>
  <si>
    <t>ប៊ុត សារ៉េត</t>
  </si>
  <si>
    <t>04-01-1995</t>
  </si>
  <si>
    <t>29512160551429ទ</t>
  </si>
  <si>
    <t>លី មៃណាស់</t>
  </si>
  <si>
    <t>08-12-2000</t>
  </si>
  <si>
    <t>20003192010342ល</t>
  </si>
  <si>
    <t>សុះ រនី</t>
  </si>
  <si>
    <t>06-04-1993</t>
  </si>
  <si>
    <t>29305170751257ផ</t>
  </si>
  <si>
    <t>នាង លីណា</t>
  </si>
  <si>
    <t>10-02-1999</t>
  </si>
  <si>
    <t>29906202375147ម</t>
  </si>
  <si>
    <t>ម៉ាន សភៀស</t>
  </si>
  <si>
    <t>29312160551937ផ</t>
  </si>
  <si>
    <t>សា សុឡេះ</t>
  </si>
  <si>
    <t>29-04-1989</t>
  </si>
  <si>
    <t>18904192026571ព</t>
  </si>
  <si>
    <t>ហ៊ីម យូសុះ</t>
  </si>
  <si>
    <t>04-06-1999</t>
  </si>
  <si>
    <t>19901181208149ផ</t>
  </si>
  <si>
    <t>ឯល យូសុះ</t>
  </si>
  <si>
    <t>19306181436359រ</t>
  </si>
  <si>
    <t>សេន សាវ៉ុន</t>
  </si>
  <si>
    <t>15-02-1984</t>
  </si>
  <si>
    <t>18412181923843ភ</t>
  </si>
  <si>
    <t>អុក ណារ៉ា</t>
  </si>
  <si>
    <t>07-02-1994</t>
  </si>
  <si>
    <t>29412160551224ឋ</t>
  </si>
  <si>
    <t>ទុយ សារីម</t>
  </si>
  <si>
    <t>17-04-1995</t>
  </si>
  <si>
    <t>29505170751144ធ</t>
  </si>
  <si>
    <t>សុខ សារ៉ាត់</t>
  </si>
  <si>
    <t>09-01-2000</t>
  </si>
  <si>
    <t>20009160239212ង</t>
  </si>
  <si>
    <t>លាស់ រី</t>
  </si>
  <si>
    <t>28712160534955យ</t>
  </si>
  <si>
    <t>ហន សុអៀង</t>
  </si>
  <si>
    <t>09-02-1992</t>
  </si>
  <si>
    <t>29212160557896ហ</t>
  </si>
  <si>
    <t>អ៊ុក ណុំ</t>
  </si>
  <si>
    <t>28512160549937ស</t>
  </si>
  <si>
    <t>សុះ ម៉ាស់ស្ដី</t>
  </si>
  <si>
    <t>03-03-1999</t>
  </si>
  <si>
    <t>29903181307255ព</t>
  </si>
  <si>
    <t>នាង សុវ៉េន</t>
  </si>
  <si>
    <t>16-01-1994</t>
  </si>
  <si>
    <t>29401191979128ហ</t>
  </si>
  <si>
    <t>មៃ​ ស្រីស្រស់</t>
  </si>
  <si>
    <t>21-11-1995</t>
  </si>
  <si>
    <t>29512160551239ធ</t>
  </si>
  <si>
    <t>យូ អៃសៀស</t>
  </si>
  <si>
    <t>17-04-1997</t>
  </si>
  <si>
    <t>29712160534237ន</t>
  </si>
  <si>
    <t>ហេ សុខធីម</t>
  </si>
  <si>
    <t>02-02-1999</t>
  </si>
  <si>
    <t>29902181270990រ</t>
  </si>
  <si>
    <t>ឯល ស៊ីសះ</t>
  </si>
  <si>
    <t>28805212584874ឡ</t>
  </si>
  <si>
    <t>ផន ទឿន</t>
  </si>
  <si>
    <t>03-10-1984</t>
  </si>
  <si>
    <t>28412160524086ថ</t>
  </si>
  <si>
    <t>ប៊ន ស្រីណែត</t>
  </si>
  <si>
    <t>15-03-1990</t>
  </si>
  <si>
    <t>29003170647491ប</t>
  </si>
  <si>
    <t>ញឹម លីម</t>
  </si>
  <si>
    <t>09-08-1988</t>
  </si>
  <si>
    <t>28812160519829ស</t>
  </si>
  <si>
    <t>ដាំ ប៉ឹប</t>
  </si>
  <si>
    <t>29712160551801ត</t>
  </si>
  <si>
    <t>ផេន​ ថារិន</t>
  </si>
  <si>
    <t>17-02-1999</t>
  </si>
  <si>
    <t>29905170783307វ</t>
  </si>
  <si>
    <t>ទីន ឡីអះ</t>
  </si>
  <si>
    <t>18-03-1989</t>
  </si>
  <si>
    <t>28911170987449ង</t>
  </si>
  <si>
    <t>ហេ សុខថេប</t>
  </si>
  <si>
    <t>29910181808696គ</t>
  </si>
  <si>
    <t>ម៉ោង ស្រីរដ្ឋ</t>
  </si>
  <si>
    <t>10-02-1997</t>
  </si>
  <si>
    <t>29712160554330ត</t>
  </si>
  <si>
    <t>នុត សាវ៉េត</t>
  </si>
  <si>
    <t>05-06-1990</t>
  </si>
  <si>
    <t>29002160069085ត</t>
  </si>
  <si>
    <t>ស៊ូ អន​</t>
  </si>
  <si>
    <t>29205181404609ធ</t>
  </si>
  <si>
    <t>ថាញ់ ស្រីល័ក្ខណ៏</t>
  </si>
  <si>
    <t>25-09-1994</t>
  </si>
  <si>
    <t>29412160556543ប</t>
  </si>
  <si>
    <t>ប៉ិច សុខនី</t>
  </si>
  <si>
    <t>29807170848628ង</t>
  </si>
  <si>
    <t>ចន នន</t>
  </si>
  <si>
    <t>26-02-1993</t>
  </si>
  <si>
    <t>29309160249652យ</t>
  </si>
  <si>
    <t>ឈួន រត្ថា</t>
  </si>
  <si>
    <t>01-03-1989</t>
  </si>
  <si>
    <t>28912160551863ម</t>
  </si>
  <si>
    <t>ហ៊ីម សភះ</t>
  </si>
  <si>
    <t>29-09-2001</t>
  </si>
  <si>
    <t>20101202301064ព</t>
  </si>
  <si>
    <t>សា​ សារ៉ាស់</t>
  </si>
  <si>
    <t>28312160549345ប</t>
  </si>
  <si>
    <t>នន់ ឃៀម</t>
  </si>
  <si>
    <t>29312160551954ប</t>
  </si>
  <si>
    <t>សេន សាស់</t>
  </si>
  <si>
    <t>29012160554082ឌ</t>
  </si>
  <si>
    <t>បាន ស្រីម៉ៅ</t>
  </si>
  <si>
    <t>28212160552962ធ</t>
  </si>
  <si>
    <t>មន សុខឃី</t>
  </si>
  <si>
    <t>29709181668045ក</t>
  </si>
  <si>
    <t>គ្រីម ជីត</t>
  </si>
  <si>
    <t>27-03-1988</t>
  </si>
  <si>
    <t>28803170642698ឡ</t>
  </si>
  <si>
    <t>02-06-2001</t>
  </si>
  <si>
    <t>20105212585000ឡ</t>
  </si>
  <si>
    <t>អ៊ុច យ៉ាន</t>
  </si>
  <si>
    <t>27912160552118ទ</t>
  </si>
  <si>
    <t>អួង សុភី</t>
  </si>
  <si>
    <t>04-12-2000</t>
  </si>
  <si>
    <t>20012181930141ក</t>
  </si>
  <si>
    <t>សាយ​​​​​​​​​​​​​​ ចាន់ឌី</t>
  </si>
  <si>
    <t>23-04-1988</t>
  </si>
  <si>
    <t>28809212616208ព</t>
  </si>
  <si>
    <t>ហ៊ុន ចន្ទី</t>
  </si>
  <si>
    <t>16-03-1990</t>
  </si>
  <si>
    <t>29001181204385ឋ</t>
  </si>
  <si>
    <t>ផៃ ស្រីម៉ៅ</t>
  </si>
  <si>
    <t>15-03-2002</t>
  </si>
  <si>
    <t>20203212577129ដ</t>
  </si>
  <si>
    <t>ហុង ចន្នី</t>
  </si>
  <si>
    <t>10-08-1987</t>
  </si>
  <si>
    <t>28712160531382ថ</t>
  </si>
  <si>
    <t>នន់ សុភា</t>
  </si>
  <si>
    <t>27-05-2003</t>
  </si>
  <si>
    <t>20309212618469ប</t>
  </si>
  <si>
    <t>ម៉ៅ​ សុផល</t>
  </si>
  <si>
    <t>15-05-1997</t>
  </si>
  <si>
    <t>29709160252890ល</t>
  </si>
  <si>
    <t>ហ៊ីម ស្មាក់</t>
  </si>
  <si>
    <t>29412160554207ត</t>
  </si>
  <si>
    <t>ឈឺន ធា</t>
  </si>
  <si>
    <t>31-12-1987</t>
  </si>
  <si>
    <t>28712160533330ឋ</t>
  </si>
  <si>
    <t>ពិន រដ្ឋា</t>
  </si>
  <si>
    <t>19-02-1985</t>
  </si>
  <si>
    <t>28512160557866ស</t>
  </si>
  <si>
    <t>គិម ស្រីណែត</t>
  </si>
  <si>
    <t>01-01-1998</t>
  </si>
  <si>
    <t>29806170810846ល</t>
  </si>
  <si>
    <t>ជាម មុំ</t>
  </si>
  <si>
    <t>29211170979459ក</t>
  </si>
  <si>
    <t>អ៊ុក ចាន់​</t>
  </si>
  <si>
    <t>13-08-1985</t>
  </si>
  <si>
    <t>28512160552153ឍ</t>
  </si>
  <si>
    <t>ជឹម សុភ័ក្ត្រ</t>
  </si>
  <si>
    <t>28612160552771ប</t>
  </si>
  <si>
    <t>អុន​ យ៉េម</t>
  </si>
  <si>
    <t>29012160554156ណ</t>
  </si>
  <si>
    <t>ស៊ុំ ចាន់ស៊ី</t>
  </si>
  <si>
    <t>29112160551392ណ</t>
  </si>
  <si>
    <t>ឈន ស្រីលីម</t>
  </si>
  <si>
    <t>28-02-1994</t>
  </si>
  <si>
    <t>29412160534574ប</t>
  </si>
  <si>
    <t>ស៊ុម​​ ស៊ីដា</t>
  </si>
  <si>
    <t>28503170642632ថ</t>
  </si>
  <si>
    <t>ឃី សុខចាន់</t>
  </si>
  <si>
    <t>18-01-2001</t>
  </si>
  <si>
    <t>20112192269059ថ</t>
  </si>
  <si>
    <t>រស់ ស៊ីនួន</t>
  </si>
  <si>
    <t>28912160531541ត</t>
  </si>
  <si>
    <t>ឃី សាម៉ុត</t>
  </si>
  <si>
    <t>09-03-1983</t>
  </si>
  <si>
    <t>28312160553899ស</t>
  </si>
  <si>
    <t>សា អ៊ីស្មាក់</t>
  </si>
  <si>
    <t>28412160528386ភ</t>
  </si>
  <si>
    <t>ម៉ូត ខឡី</t>
  </si>
  <si>
    <t>01-10-2000</t>
  </si>
  <si>
    <t>20001191959561ថ</t>
  </si>
  <si>
    <t>អៀន សាវីន</t>
  </si>
  <si>
    <t>28912160530965ម</t>
  </si>
  <si>
    <t>បូ ផល្លី</t>
  </si>
  <si>
    <t>10-10-1996</t>
  </si>
  <si>
    <t>29612160554137ន</t>
  </si>
  <si>
    <t>សុវណ្ណ ផល្លី</t>
  </si>
  <si>
    <t>29512160553043ឍ</t>
  </si>
  <si>
    <t>ឃឹម ចាន់ដា</t>
  </si>
  <si>
    <t>04-01-1994</t>
  </si>
  <si>
    <t>19403170642425ត</t>
  </si>
  <si>
    <t>ដែម​ ដាណែត</t>
  </si>
  <si>
    <t>28912160551217ណ</t>
  </si>
  <si>
    <t>យូសុះ ហ្វាអ៊ីស៊ះ</t>
  </si>
  <si>
    <t>12-01-1999</t>
  </si>
  <si>
    <t>29909212617158ស</t>
  </si>
  <si>
    <t>មើត តីសះ</t>
  </si>
  <si>
    <t>29609212617157យ</t>
  </si>
  <si>
    <t>ផាន ស្រីរ័ត</t>
  </si>
  <si>
    <t>22-09-1999</t>
  </si>
  <si>
    <t>29910170927705រ</t>
  </si>
  <si>
    <t>ញ៉ាញ់ សំណាង</t>
  </si>
  <si>
    <t>29112160559264ប</t>
  </si>
  <si>
    <t>ឈិន សៀវឡាង</t>
  </si>
  <si>
    <t>01-01-2003</t>
  </si>
  <si>
    <t>20309212618022ច</t>
  </si>
  <si>
    <t>សេន ក្រីយ៉ា</t>
  </si>
  <si>
    <t>31-01-1990</t>
  </si>
  <si>
    <t>19009212614986យ</t>
  </si>
  <si>
    <t>11-04-1998</t>
  </si>
  <si>
    <t>29808212605794ហ</t>
  </si>
  <si>
    <t>ម៉ើ ជះ</t>
  </si>
  <si>
    <t>29412160554194ប</t>
  </si>
  <si>
    <t>សុខ ម៉ារី</t>
  </si>
  <si>
    <t>28412160551571ត</t>
  </si>
  <si>
    <t>សួង សារាយ</t>
  </si>
  <si>
    <t>12-05-1991</t>
  </si>
  <si>
    <t>29112160560154ដ</t>
  </si>
  <si>
    <t>សួន​ ហៀង</t>
  </si>
  <si>
    <t>28312160552075ណ</t>
  </si>
  <si>
    <t>ឌុក ស្រីភ័ក្រ</t>
  </si>
  <si>
    <t>11-03-1999</t>
  </si>
  <si>
    <t>29907170848518ឃ</t>
  </si>
  <si>
    <t>ផូ​ សុភ័ត្ត</t>
  </si>
  <si>
    <t>29112160558261ត</t>
  </si>
  <si>
    <t>ញុង ស្រីធួន​</t>
  </si>
  <si>
    <t>29512160551824ធ</t>
  </si>
  <si>
    <t>អ៊ុំ ស្រី</t>
  </si>
  <si>
    <t>07-09-1987</t>
  </si>
  <si>
    <t>28712160556283ភ</t>
  </si>
  <si>
    <t>ប៊ុច មាឌ</t>
  </si>
  <si>
    <t>12-03-1994</t>
  </si>
  <si>
    <t>29412160535250ឌ</t>
  </si>
  <si>
    <t>សួង សារី</t>
  </si>
  <si>
    <t>29312160551528ទ</t>
  </si>
  <si>
    <t>ឡុង បូផា​</t>
  </si>
  <si>
    <t>02-09-1993</t>
  </si>
  <si>
    <t>29312160554008ឍ</t>
  </si>
  <si>
    <t>សា ស៊ីណុប​</t>
  </si>
  <si>
    <t>29403170643005ឋ</t>
  </si>
  <si>
    <t>01-01-1986</t>
  </si>
  <si>
    <t>28610192224468ព</t>
  </si>
  <si>
    <t>ផាន​​ ឡាង</t>
  </si>
  <si>
    <t>18-05-1992</t>
  </si>
  <si>
    <t>29212160558709ម</t>
  </si>
  <si>
    <t>ពេញ សុខគា</t>
  </si>
  <si>
    <t>06-11-1996</t>
  </si>
  <si>
    <t>29612160556467ប</t>
  </si>
  <si>
    <t>សន រ៉ា</t>
  </si>
  <si>
    <t>10-02-1994</t>
  </si>
  <si>
    <t>29401202290778ប</t>
  </si>
  <si>
    <t>សេត នោ</t>
  </si>
  <si>
    <t>29012160551974ន</t>
  </si>
  <si>
    <t>ភិន សុភ័ណ្ឌ</t>
  </si>
  <si>
    <t>15-10-1994</t>
  </si>
  <si>
    <t>29412160531030ង</t>
  </si>
  <si>
    <t>កែវ ស្រីដែន</t>
  </si>
  <si>
    <t>05-07-2000</t>
  </si>
  <si>
    <t>20012181945109ដ</t>
  </si>
  <si>
    <t>ប៉ាង សុខា</t>
  </si>
  <si>
    <t>29507160179804ស</t>
  </si>
  <si>
    <t>ផេង សុពឿន</t>
  </si>
  <si>
    <t>03-08-1987</t>
  </si>
  <si>
    <t>28707170848450វ</t>
  </si>
  <si>
    <t>វ៉ុន ផល</t>
  </si>
  <si>
    <t>01-12-1998</t>
  </si>
  <si>
    <t>29808170867351អ</t>
  </si>
  <si>
    <t>មួន ធឿន</t>
  </si>
  <si>
    <t>28112160552703ដ</t>
  </si>
  <si>
    <t>សុន ពិសី</t>
  </si>
  <si>
    <t>12-07-1995</t>
  </si>
  <si>
    <t>29512160553718ព</t>
  </si>
  <si>
    <t>ស៊ុំ សាអៀន</t>
  </si>
  <si>
    <t>28812160551255ធ</t>
  </si>
  <si>
    <t>វ៉ែន ស្រីទូច</t>
  </si>
  <si>
    <t>28812160551694យ</t>
  </si>
  <si>
    <t>យ៉ាន ចាន់ភា</t>
  </si>
  <si>
    <t>29112160531943ណ</t>
  </si>
  <si>
    <t>ញឹម បេន​</t>
  </si>
  <si>
    <t>05-11-1995</t>
  </si>
  <si>
    <t>29503170646592រ</t>
  </si>
  <si>
    <t>យ៉ុន ស្រីពុម្ភ</t>
  </si>
  <si>
    <t>05-02-2003</t>
  </si>
  <si>
    <t>20310212646307ង</t>
  </si>
  <si>
    <t>សឿង ស្រីលាប</t>
  </si>
  <si>
    <t>05-04-2000</t>
  </si>
  <si>
    <t>20006181429854ទ</t>
  </si>
  <si>
    <t>សឹម ម៉ានី</t>
  </si>
  <si>
    <t>20-05-1996</t>
  </si>
  <si>
    <t>29612160555038ប</t>
  </si>
  <si>
    <t>តេង ម៉ារី</t>
  </si>
  <si>
    <t>28-11-1987</t>
  </si>
  <si>
    <t>28712160553779ហ</t>
  </si>
  <si>
    <t>ឃឹម សុង</t>
  </si>
  <si>
    <t>09-10-1982</t>
  </si>
  <si>
    <t>28212160560006ឆ</t>
  </si>
  <si>
    <t>ស្លេះ អាស៊ីយ៉ះ</t>
  </si>
  <si>
    <t>10-11-1985</t>
  </si>
  <si>
    <t>28512160558054ន</t>
  </si>
  <si>
    <t>29612160554546ភ</t>
  </si>
  <si>
    <t>ហូ​ សុធា</t>
  </si>
  <si>
    <t>19-01-1992</t>
  </si>
  <si>
    <t>29212160531702ឈ</t>
  </si>
  <si>
    <t>សៀង វ៉ុន</t>
  </si>
  <si>
    <t>28312160533560ឌ</t>
  </si>
  <si>
    <t>អ៊ុង ចាន់ថន</t>
  </si>
  <si>
    <t>03-07-1989</t>
  </si>
  <si>
    <t>28912160551732ន</t>
  </si>
  <si>
    <t>ស៊ុត សូត</t>
  </si>
  <si>
    <t>21-09-1988</t>
  </si>
  <si>
    <t>28812160553333ទ</t>
  </si>
  <si>
    <t>ដុំ សុខនឿន</t>
  </si>
  <si>
    <t>11-01-1988</t>
  </si>
  <si>
    <t>28812160550255ទ</t>
  </si>
  <si>
    <t>អ៊ុំ ភាន់</t>
  </si>
  <si>
    <t>29609160260030ឋ</t>
  </si>
  <si>
    <t>សាន់ ខោតីជះ</t>
  </si>
  <si>
    <t>07-05-1994</t>
  </si>
  <si>
    <t>29412181922647យ</t>
  </si>
  <si>
    <t>ហាប់ ម៉ារ៉ី</t>
  </si>
  <si>
    <t>19-10-1995</t>
  </si>
  <si>
    <t>29512160549448ល</t>
  </si>
  <si>
    <t>ម៉ូត នះ</t>
  </si>
  <si>
    <t>29012160558141ឌ</t>
  </si>
  <si>
    <t>ឈិត សុឃី</t>
  </si>
  <si>
    <t>29211160469780ភ</t>
  </si>
  <si>
    <t>អាន ស្រីមឿន</t>
  </si>
  <si>
    <t>29402160043641ញ</t>
  </si>
  <si>
    <t>អ៊ុត ធីតា</t>
  </si>
  <si>
    <t>29212160551582ថ</t>
  </si>
  <si>
    <t>ជា ស្រីនុត</t>
  </si>
  <si>
    <t>29603170642681ព</t>
  </si>
  <si>
    <t>សុះ ស៊ីស្មាក់</t>
  </si>
  <si>
    <t>29012160556879វ</t>
  </si>
  <si>
    <t>ចំរើន វិច្ឆិកា</t>
  </si>
  <si>
    <t>21-11-2001</t>
  </si>
  <si>
    <t>20102202317117ស</t>
  </si>
  <si>
    <t>អ៊ន ចំរើន</t>
  </si>
  <si>
    <t>12-05-1986</t>
  </si>
  <si>
    <t>28610212646202ញ</t>
  </si>
  <si>
    <t>យូ តីខ</t>
  </si>
  <si>
    <t>14-03-1982</t>
  </si>
  <si>
    <t>28212160530838ថ</t>
  </si>
  <si>
    <t>ជួន សាវ៉ុន</t>
  </si>
  <si>
    <t>29212160531330ច</t>
  </si>
  <si>
    <t>ជូ ណុំ</t>
  </si>
  <si>
    <t>17-04-1987</t>
  </si>
  <si>
    <t>28712160553968ហ</t>
  </si>
  <si>
    <t>សុន ដាលីន</t>
  </si>
  <si>
    <t>19-02-2003</t>
  </si>
  <si>
    <t>20310212646707ឈ</t>
  </si>
  <si>
    <t>អៀន ច្រឹប</t>
  </si>
  <si>
    <t>11-09-1986</t>
  </si>
  <si>
    <t>28604170719380ភ</t>
  </si>
  <si>
    <t>គង់ ផានី</t>
  </si>
  <si>
    <t>14-06-1995</t>
  </si>
  <si>
    <t>29512160552935ន</t>
  </si>
  <si>
    <t>ចាន់ ថា</t>
  </si>
  <si>
    <t>01-06-1989</t>
  </si>
  <si>
    <t>28912160551394ក</t>
  </si>
  <si>
    <t>រ៉ូន ហាស៊ីណះ</t>
  </si>
  <si>
    <t>03-04-1999</t>
  </si>
  <si>
    <t>29910212656148ភ</t>
  </si>
  <si>
    <t>ម៉ាត់ ហាស៊ីណាស់</t>
  </si>
  <si>
    <t>23-10-1988</t>
  </si>
  <si>
    <t>28805170750859អ</t>
  </si>
  <si>
    <t>ដោក សៅ</t>
  </si>
  <si>
    <t>02-07-1983</t>
  </si>
  <si>
    <t>28312160551770ត</t>
  </si>
  <si>
    <t>ក្រូច នីម</t>
  </si>
  <si>
    <t>13-12-1980</t>
  </si>
  <si>
    <t>28012160551982ទ</t>
  </si>
  <si>
    <t>ម៉ូត ស្មាក់</t>
  </si>
  <si>
    <t>29211181888028រ</t>
  </si>
  <si>
    <t>ហ៊យ វី</t>
  </si>
  <si>
    <t>28712160551747ភ</t>
  </si>
  <si>
    <t>ម៉ូត អៃយ៉ាស់</t>
  </si>
  <si>
    <t>04-07-1994</t>
  </si>
  <si>
    <t>29412171080691ធ</t>
  </si>
  <si>
    <t>សុខ ខេង</t>
  </si>
  <si>
    <t>04-07-1988</t>
  </si>
  <si>
    <t>28809160299597ញ</t>
  </si>
  <si>
    <t>ម៉ាត់ សាទី</t>
  </si>
  <si>
    <t>28812160553345ប</t>
  </si>
  <si>
    <t>សុខ ចាន់</t>
  </si>
  <si>
    <t>15-01-1998</t>
  </si>
  <si>
    <t>29808181638536គ</t>
  </si>
  <si>
    <t>អ៊ូ ថាន</t>
  </si>
  <si>
    <t>25-05-1983</t>
  </si>
  <si>
    <t>28301170563155ណ</t>
  </si>
  <si>
    <t>លុយ ស្រីនាង</t>
  </si>
  <si>
    <t>02-03-1997</t>
  </si>
  <si>
    <t>29712160559607ល</t>
  </si>
  <si>
    <t>07-05-1992</t>
  </si>
  <si>
    <t>29212160552013ឆ</t>
  </si>
  <si>
    <t>ជា ហៀង</t>
  </si>
  <si>
    <t>28612160553432ត</t>
  </si>
  <si>
    <t>ស្មាន ណាវី</t>
  </si>
  <si>
    <t>29203170642726ធ</t>
  </si>
  <si>
    <t>អឿន ហួយ</t>
  </si>
  <si>
    <t>29212160557088ទ</t>
  </si>
  <si>
    <t>ជឹម ស្រីម៉ី</t>
  </si>
  <si>
    <t>29512160553801ត</t>
  </si>
  <si>
    <t>រឿង រ៉ា</t>
  </si>
  <si>
    <t>14-05-1995</t>
  </si>
  <si>
    <t>29512160559235ព</t>
  </si>
  <si>
    <t>ឈុន ធំ</t>
  </si>
  <si>
    <t>01-06-1984</t>
  </si>
  <si>
    <t>28412160552229ថ</t>
  </si>
  <si>
    <t>ជូ នាង</t>
  </si>
  <si>
    <t>04-09-1989</t>
  </si>
  <si>
    <t>28912160557871ស</t>
  </si>
  <si>
    <t>ប៉ាន់ ហ៊ីម</t>
  </si>
  <si>
    <t>28706192085285ហ</t>
  </si>
  <si>
    <t>លឹម សុខនី</t>
  </si>
  <si>
    <t>20-09-1989</t>
  </si>
  <si>
    <t>28912160530298ភ</t>
  </si>
  <si>
    <t>ម៉ាត់ ភ័ស</t>
  </si>
  <si>
    <t>18-09-1989</t>
  </si>
  <si>
    <t>28902181265107ន</t>
  </si>
  <si>
    <t>ណន ម៉ាច</t>
  </si>
  <si>
    <t>01-07-1997</t>
  </si>
  <si>
    <t>29712160531193ណ</t>
  </si>
  <si>
    <t>ហ៊ីម ស៊ូហ្វីណា</t>
  </si>
  <si>
    <t>29908170880454អ</t>
  </si>
  <si>
    <t>យ៉ា សុខ</t>
  </si>
  <si>
    <t>19-02-1989</t>
  </si>
  <si>
    <t>28903170642777ហ</t>
  </si>
  <si>
    <t>ម៉ើ ប៉ែន</t>
  </si>
  <si>
    <t>28703170642946រ</t>
  </si>
  <si>
    <t>យូ យ៉ាន</t>
  </si>
  <si>
    <t>01-04-1990</t>
  </si>
  <si>
    <t>29012160554226ឌ</t>
  </si>
  <si>
    <t>កុក សុឃឿន</t>
  </si>
  <si>
    <t>31-01-1989</t>
  </si>
  <si>
    <t>28912160531161ឍ</t>
  </si>
  <si>
    <t>ហុង ផាន់ណា</t>
  </si>
  <si>
    <t>28812160557938អ</t>
  </si>
  <si>
    <t>សៀម ស្រីណា</t>
  </si>
  <si>
    <t>03-09-1992</t>
  </si>
  <si>
    <t>29205170758677ក</t>
  </si>
  <si>
    <t>លស់ ម៉ាលីណា</t>
  </si>
  <si>
    <t>28412160524344ឍ</t>
  </si>
  <si>
    <t>ព្រឿង គន្ធា</t>
  </si>
  <si>
    <t>30-05-1993</t>
  </si>
  <si>
    <t>29309160257668ឡ</t>
  </si>
  <si>
    <t>ហូត ចុំ</t>
  </si>
  <si>
    <t>02-12-1997</t>
  </si>
  <si>
    <t>29712160557158រ</t>
  </si>
  <si>
    <t>អ៊ុំ ម៉ារី</t>
  </si>
  <si>
    <t>29312160551323ដ</t>
  </si>
  <si>
    <t>ព្រំ ស្រីម៉ុច</t>
  </si>
  <si>
    <t>29311171001972ឋ</t>
  </si>
  <si>
    <t>តេង កី</t>
  </si>
  <si>
    <t>30-03-1993</t>
  </si>
  <si>
    <t>29303170643049ធ</t>
  </si>
  <si>
    <t>ផៃ យ៉េន</t>
  </si>
  <si>
    <t>29112160552725ត</t>
  </si>
  <si>
    <t>កុប មះ</t>
  </si>
  <si>
    <t>29-10-1991</t>
  </si>
  <si>
    <t>29108170863927ហ</t>
  </si>
  <si>
    <t>ឆែម ឆុង</t>
  </si>
  <si>
    <t>19410212649958វ</t>
  </si>
  <si>
    <t>សុស អេមរ៉ន</t>
  </si>
  <si>
    <t>09-10-2001</t>
  </si>
  <si>
    <t>10110212650742អ</t>
  </si>
  <si>
    <t>ញឹម សុផាត</t>
  </si>
  <si>
    <t>10-09-2000</t>
  </si>
  <si>
    <t>10010212650454ឡ</t>
  </si>
  <si>
    <t>យ៉ន ចាន់នី</t>
  </si>
  <si>
    <t>05-05-1989</t>
  </si>
  <si>
    <t>28903170645648ហ</t>
  </si>
  <si>
    <t>ហឿន សាំង</t>
  </si>
  <si>
    <t>10-04-1998</t>
  </si>
  <si>
    <t>29812160522281ថ</t>
  </si>
  <si>
    <t>សាត ស្រីល័ក្ខ</t>
  </si>
  <si>
    <t>07-08-1994</t>
  </si>
  <si>
    <t>29412160559893ឡ</t>
  </si>
  <si>
    <t>រុំ ស្រីណាង</t>
  </si>
  <si>
    <t>02-07-2003</t>
  </si>
  <si>
    <t>20310212655640ង</t>
  </si>
  <si>
    <t>សុះ ម៉ាឡី</t>
  </si>
  <si>
    <t>09-05-1997</t>
  </si>
  <si>
    <t>29712160554164ប</t>
  </si>
  <si>
    <t>ឌឿក ម៉ារ៉ាឌី</t>
  </si>
  <si>
    <t>05-08-2003</t>
  </si>
  <si>
    <t>20310212655571ជ</t>
  </si>
  <si>
    <t>សារ រ៉ភីអះ</t>
  </si>
  <si>
    <t>29112160551072ញ</t>
  </si>
  <si>
    <t>ស៊ីស ម៉ៃនះ</t>
  </si>
  <si>
    <t>08-02-1987</t>
  </si>
  <si>
    <t>28712160551977វ</t>
  </si>
  <si>
    <t>លឹម សារិទ្ធ</t>
  </si>
  <si>
    <t>09-08-1991</t>
  </si>
  <si>
    <t>19105170751236ត</t>
  </si>
  <si>
    <t>ឡោ ចន្ថា</t>
  </si>
  <si>
    <t>09-07-1985</t>
  </si>
  <si>
    <t>28512160553502ឌ</t>
  </si>
  <si>
    <t>សុះ សុភី</t>
  </si>
  <si>
    <t>23-09-1996</t>
  </si>
  <si>
    <t>29612160553922ប</t>
  </si>
  <si>
    <t>ផូ ស្រីតូច</t>
  </si>
  <si>
    <t>09-04-2002</t>
  </si>
  <si>
    <t>20210212655648ឋ</t>
  </si>
  <si>
    <t>ផាត​ ស្រីលា</t>
  </si>
  <si>
    <t>14-03-2002</t>
  </si>
  <si>
    <t>ក្រុមជំនួយ一5</t>
  </si>
  <si>
    <t>20210212656410អ</t>
  </si>
  <si>
    <t>សៀង ស្រីម៉ៅ</t>
  </si>
  <si>
    <t>18-11-1992</t>
  </si>
  <si>
    <t>29201191978268អ</t>
  </si>
  <si>
    <t>ប៉ុក​ បំព្រង</t>
  </si>
  <si>
    <t>23-03-1995</t>
  </si>
  <si>
    <t>ក្រុមជំនួយ一4</t>
  </si>
  <si>
    <t>29512181928247វ</t>
  </si>
  <si>
    <t>យឿន ធារុំ</t>
  </si>
  <si>
    <t>28-07-2003</t>
  </si>
  <si>
    <t>20310212657400ក</t>
  </si>
  <si>
    <t>ម៉ាត់ ម៉ារី</t>
  </si>
  <si>
    <t>09-07-1992</t>
  </si>
  <si>
    <t>29212160557185ផ</t>
  </si>
  <si>
    <t>ម៉ីន លីម៉ា</t>
  </si>
  <si>
    <t>28612160554020ញ</t>
  </si>
  <si>
    <t>ហ៊ីង ស្រីតូច</t>
  </si>
  <si>
    <t>14-08-2002</t>
  </si>
  <si>
    <t>20211212663241ក</t>
  </si>
  <si>
    <t>ហុង ខែម</t>
  </si>
  <si>
    <t>02-04-1987</t>
  </si>
  <si>
    <t>28712160532034ឋ</t>
  </si>
  <si>
    <t>ល័ស ខឡី</t>
  </si>
  <si>
    <t>16-09-1986</t>
  </si>
  <si>
    <t>28612160560219ថ</t>
  </si>
  <si>
    <t>សុះ ស៊ះ</t>
  </si>
  <si>
    <t>28911212667667ឡ</t>
  </si>
  <si>
    <t>យាន ថារ</t>
  </si>
  <si>
    <t>01-08-1985</t>
  </si>
  <si>
    <t>28512160530303ឆ</t>
  </si>
  <si>
    <t>25-08-1988</t>
  </si>
  <si>
    <t>28812160557740ភ</t>
  </si>
  <si>
    <t>ស្ងួន ស្រីល័ក្ខ</t>
  </si>
  <si>
    <t>27-01-2003</t>
  </si>
  <si>
    <t>20309212625618ណ</t>
  </si>
  <si>
    <t>លន់​​ កញ្ញា</t>
  </si>
  <si>
    <t>21-02-2003</t>
  </si>
  <si>
    <t>20311212668330ច</t>
  </si>
  <si>
    <t>ហ៊ួន ពិសី</t>
  </si>
  <si>
    <t>07-01-2001</t>
  </si>
  <si>
    <t>20106192085370ឋ</t>
  </si>
  <si>
    <t>ស៊ុន មិនា</t>
  </si>
  <si>
    <t>26-03-2000</t>
  </si>
  <si>
    <t>20002191984024ញ</t>
  </si>
  <si>
    <t>យ៉ុន ស្រីណា</t>
  </si>
  <si>
    <t>16-05-2002</t>
  </si>
  <si>
    <t>20207202394792ថ</t>
  </si>
  <si>
    <t>ធាន សុខឡេន</t>
  </si>
  <si>
    <t>28-11-2002</t>
  </si>
  <si>
    <t>20211212668346ឋ</t>
  </si>
  <si>
    <t>ជួប គឹមអេង</t>
  </si>
  <si>
    <t>20-05-2003</t>
  </si>
  <si>
    <t>20311212668325ញ</t>
  </si>
  <si>
    <t>សោម ចាន់ធា</t>
  </si>
  <si>
    <t>06-08-1999</t>
  </si>
  <si>
    <t>29910170921291ប</t>
  </si>
  <si>
    <t>ហុន ចាន់ណា</t>
  </si>
  <si>
    <t>02-06-2003</t>
  </si>
  <si>
    <t>20311212667646ណ</t>
  </si>
  <si>
    <t>គង់ សារិន</t>
  </si>
  <si>
    <t>28511212668493យ</t>
  </si>
  <si>
    <t>ព្រីង សារ៉េន</t>
  </si>
  <si>
    <t>27-01-1986</t>
  </si>
  <si>
    <t>28612160556099ល</t>
  </si>
  <si>
    <t>ញ៉ែម ចាន់</t>
  </si>
  <si>
    <t>05-07-1984</t>
  </si>
  <si>
    <t>28412160550861ថ</t>
  </si>
  <si>
    <t>ឡេ សុធា</t>
  </si>
  <si>
    <t>15-01-1988</t>
  </si>
  <si>
    <t>28812160552088ភ</t>
  </si>
  <si>
    <t>អ៊ន ថាច</t>
  </si>
  <si>
    <t>02-08-1993</t>
  </si>
  <si>
    <t>29302181265378ម</t>
  </si>
  <si>
    <t>ម៉ើ រ៉ុមនី</t>
  </si>
  <si>
    <t>28411212667564ព</t>
  </si>
  <si>
    <t>មាន ស្រីសួរ</t>
  </si>
  <si>
    <t>23-06-1990</t>
  </si>
  <si>
    <t>29003192018049ត</t>
  </si>
  <si>
    <t>គ្រី អាភីនី</t>
  </si>
  <si>
    <t>20-08-1994</t>
  </si>
  <si>
    <t>29403192024897ល</t>
  </si>
  <si>
    <t>សាយ ចន្នី</t>
  </si>
  <si>
    <t>30-06-2003</t>
  </si>
  <si>
    <t>20311212675830ឈ</t>
  </si>
  <si>
    <t>នៅ ស្រីរ៉ា</t>
  </si>
  <si>
    <t>02-05-1998</t>
  </si>
  <si>
    <t>29805170749536ក</t>
  </si>
  <si>
    <t>យ៉ាន់ ស្រីពៅ</t>
  </si>
  <si>
    <t>07-08-1998</t>
  </si>
  <si>
    <t>29805192057950ស</t>
  </si>
  <si>
    <t>ពន ណាវី</t>
  </si>
  <si>
    <t>25-07-2003</t>
  </si>
  <si>
    <t>20311212675390ញ</t>
  </si>
  <si>
    <t>ឃុត សាម៉េត</t>
  </si>
  <si>
    <t>19-01-1993</t>
  </si>
  <si>
    <t>29305170751366ព</t>
  </si>
  <si>
    <t>សាក់ យ៉ារី</t>
  </si>
  <si>
    <t>29006170792494ល</t>
  </si>
  <si>
    <t>អេង ស្រីអេន</t>
  </si>
  <si>
    <t>08-10-2002</t>
  </si>
  <si>
    <t>20211212676053ច</t>
  </si>
  <si>
    <t>ប៉ឹក ចន្នី</t>
  </si>
  <si>
    <t>03-09-2000</t>
  </si>
  <si>
    <t>20003192024485ជ</t>
  </si>
  <si>
    <t>កៅ ចន្នី</t>
  </si>
  <si>
    <t>09-06-1997</t>
  </si>
  <si>
    <t>29712171064524ធ</t>
  </si>
  <si>
    <t>ស្លេះ ណាស់</t>
  </si>
  <si>
    <t>14-02-1985</t>
  </si>
  <si>
    <t>28512160553668យ</t>
  </si>
  <si>
    <t>គ្រីម ជះ</t>
  </si>
  <si>
    <t>29-08-1994</t>
  </si>
  <si>
    <t>29402181240100ខ</t>
  </si>
  <si>
    <t>កើ ជះ</t>
  </si>
  <si>
    <t>29212160523301ង</t>
  </si>
  <si>
    <t>ស៊ុំ ណេត</t>
  </si>
  <si>
    <t>08-12-1989</t>
  </si>
  <si>
    <t>28911212675977ខ</t>
  </si>
  <si>
    <t>កើ អៃស៊ះ</t>
  </si>
  <si>
    <t>13-10-2002</t>
  </si>
  <si>
    <t>20204212582939ថ</t>
  </si>
  <si>
    <t>សុខ ម៉ី</t>
  </si>
  <si>
    <t>08-08-1989</t>
  </si>
  <si>
    <t>28909160303326ន</t>
  </si>
  <si>
    <t>ឈិន រ៉ាន</t>
  </si>
  <si>
    <t>28312160553159ធ</t>
  </si>
  <si>
    <t>យ៉ន ស្រីនី</t>
  </si>
  <si>
    <t>17-03-1992</t>
  </si>
  <si>
    <t>29212160533089ធ</t>
  </si>
  <si>
    <t>គង់ សុធា</t>
  </si>
  <si>
    <t>12-09-1992</t>
  </si>
  <si>
    <t>29212160552862ធ</t>
  </si>
  <si>
    <t>វើត ស៊ីនីន</t>
  </si>
  <si>
    <t>09-03-1990</t>
  </si>
  <si>
    <t>29010192213442ជ</t>
  </si>
  <si>
    <t>ពុត សារ៉ា</t>
  </si>
  <si>
    <t>13-06-1979</t>
  </si>
  <si>
    <t>27912181923952វ</t>
  </si>
  <si>
    <t>ឈឺន ស្រីនាង</t>
  </si>
  <si>
    <t>03-03-2003</t>
  </si>
  <si>
    <t>20310212638991ណ</t>
  </si>
  <si>
    <t>ម៉ែន សារីម</t>
  </si>
  <si>
    <t>28712160551576ភ</t>
  </si>
  <si>
    <t>សេន អៃសះ</t>
  </si>
  <si>
    <t>28703170643033ណ</t>
  </si>
  <si>
    <t>សុះ ខស៊ីរីន</t>
  </si>
  <si>
    <t>20-02-2000</t>
  </si>
  <si>
    <t>20012192263549ឍ</t>
  </si>
  <si>
    <t>គល់ សុភា</t>
  </si>
  <si>
    <t>11-03-2003</t>
  </si>
  <si>
    <t>20311212680076ឆ</t>
  </si>
  <si>
    <t>កើ ម៉ះ</t>
  </si>
  <si>
    <t>04-03-2003</t>
  </si>
  <si>
    <t>20311212680135គ</t>
  </si>
  <si>
    <t>រ៉េត សុម៉ាលី</t>
  </si>
  <si>
    <t>20311212680446ជ</t>
  </si>
  <si>
    <t>ឈឿន ស៊ីណា</t>
  </si>
  <si>
    <t>29-07-2001</t>
  </si>
  <si>
    <t>20101202296428ឆ</t>
  </si>
  <si>
    <t>ផុន ស្រីណាង</t>
  </si>
  <si>
    <t>15-08-2001</t>
  </si>
  <si>
    <t>20111212680146គ</t>
  </si>
  <si>
    <t>ហឿង ចន្នី</t>
  </si>
  <si>
    <t>29901191971650ល</t>
  </si>
  <si>
    <t>អ៊ុំ​ សាម៉ៃ</t>
  </si>
  <si>
    <t>28312171042392ឌ</t>
  </si>
  <si>
    <t>សុខ វីន</t>
  </si>
  <si>
    <t>25-12-2000</t>
  </si>
  <si>
    <t>20006192090466ឌ</t>
  </si>
  <si>
    <t>សុខ យៀប</t>
  </si>
  <si>
    <t>06-12-1991</t>
  </si>
  <si>
    <t>29105170758658ឡ</t>
  </si>
  <si>
    <t>វ៉ា ណាត</t>
  </si>
  <si>
    <t>29-08-2003</t>
  </si>
  <si>
    <t>20311212685600ង</t>
  </si>
  <si>
    <t>វន ចាន់ណា</t>
  </si>
  <si>
    <t>20311212688234ដ</t>
  </si>
  <si>
    <t>ស្លេះ ម៉ារីយ៉ះ</t>
  </si>
  <si>
    <t>03-03-1990</t>
  </si>
  <si>
    <t>29012160553250ឈ</t>
  </si>
  <si>
    <t>សាំង បូរ៉ា</t>
  </si>
  <si>
    <t>17-05-1995</t>
  </si>
  <si>
    <t>29512160528272ន</t>
  </si>
  <si>
    <t>បូ ស្រីខេន​</t>
  </si>
  <si>
    <t>06-02-2003</t>
  </si>
  <si>
    <t>20305212583861ឍ</t>
  </si>
  <si>
    <t>លន់ ស៊ីអ៊ុត</t>
  </si>
  <si>
    <t>29612160558223ន</t>
  </si>
  <si>
    <t>វិន ចំរើន</t>
  </si>
  <si>
    <t>17-03-2003</t>
  </si>
  <si>
    <t>20311212691340គ</t>
  </si>
  <si>
    <t>ទាំ ខមី</t>
  </si>
  <si>
    <t>01-08-1999</t>
  </si>
  <si>
    <t>29907181464802វ</t>
  </si>
  <si>
    <t>គ្រិន ស្រីរិន</t>
  </si>
  <si>
    <t>19-06-2003</t>
  </si>
  <si>
    <t>20311212686495ទ</t>
  </si>
  <si>
    <t>ចេង សុខធឿន</t>
  </si>
  <si>
    <t>29210192206569ផ</t>
  </si>
  <si>
    <t>ប៉ែន ស្រីលីស</t>
  </si>
  <si>
    <t>01-07-1994</t>
  </si>
  <si>
    <t>29411212688085ម</t>
  </si>
  <si>
    <t>ឌីន ស្រីរ៉េម</t>
  </si>
  <si>
    <t>16-02-2003</t>
  </si>
  <si>
    <t>20311212687880ថ</t>
  </si>
  <si>
    <t>វឹង វុទ្ធី</t>
  </si>
  <si>
    <t>12-10-1993</t>
  </si>
  <si>
    <t>29311160449626ផ</t>
  </si>
  <si>
    <t>ម៉ាន យ៉ាទី</t>
  </si>
  <si>
    <t>12-09-2000</t>
  </si>
  <si>
    <t>20002191985032ញ</t>
  </si>
  <si>
    <t>សេន ម៉ាស់ស្ដូរីណា</t>
  </si>
  <si>
    <t>20-02-2001</t>
  </si>
  <si>
    <t>20103192006107អ</t>
  </si>
  <si>
    <t>វ៉ាន់ ឌឿន</t>
  </si>
  <si>
    <t>29712160559746ឡ</t>
  </si>
  <si>
    <t>ភុន ឃីម</t>
  </si>
  <si>
    <t>19-12-2000</t>
  </si>
  <si>
    <t>20002191981841ឍ</t>
  </si>
  <si>
    <t>ហន លីណែត</t>
  </si>
  <si>
    <t>07-02-2001</t>
  </si>
  <si>
    <t>20111212668978ផ</t>
  </si>
  <si>
    <t>សូយ ស្រអែម</t>
  </si>
  <si>
    <t>20011212692657ឋ</t>
  </si>
  <si>
    <t>ទូច​ សុខ</t>
  </si>
  <si>
    <t>16-09-2003</t>
  </si>
  <si>
    <t>20311212684402ឃ</t>
  </si>
  <si>
    <t>ម៉ាត់ ស្រីមុំ</t>
  </si>
  <si>
    <t>28912160550749រ</t>
  </si>
  <si>
    <t>ជុំ ស៊ីនោ</t>
  </si>
  <si>
    <t>17-04-1996</t>
  </si>
  <si>
    <t>29612160553879ឡ</t>
  </si>
  <si>
    <t>ហេង លីន</t>
  </si>
  <si>
    <t>03-06-1993</t>
  </si>
  <si>
    <t>29312160524946ផ</t>
  </si>
  <si>
    <t>ជៀម រស់</t>
  </si>
  <si>
    <t>25-12-1983</t>
  </si>
  <si>
    <t>28308160193888អ</t>
  </si>
  <si>
    <t>ស៊ឹម សារីម</t>
  </si>
  <si>
    <t>18-07-1986</t>
  </si>
  <si>
    <t>28603170642983រ</t>
  </si>
  <si>
    <t>សេន ភ័ស</t>
  </si>
  <si>
    <t>14-05-1998</t>
  </si>
  <si>
    <t>29805170751011ណ</t>
  </si>
  <si>
    <t>លី នៈ</t>
  </si>
  <si>
    <t>17-05-1996</t>
  </si>
  <si>
    <t>29612160553658រ</t>
  </si>
  <si>
    <t>ធន សំម៉េន</t>
  </si>
  <si>
    <t>19-03-1994</t>
  </si>
  <si>
    <t>29407160152163ណ</t>
  </si>
  <si>
    <t>សៀន កឹស</t>
  </si>
  <si>
    <t>07-10-1989</t>
  </si>
  <si>
    <t>28905170750832ម</t>
  </si>
  <si>
    <t>ហ៊ីម តីយុំ</t>
  </si>
  <si>
    <t>09-09-2001</t>
  </si>
  <si>
    <t>20112212714342អ</t>
  </si>
  <si>
    <t>ភឿង សុខ</t>
  </si>
  <si>
    <t>29007170848457ស</t>
  </si>
  <si>
    <t>ឆន ស្រីម៉ុម</t>
  </si>
  <si>
    <t>06-03-1997</t>
  </si>
  <si>
    <t>29706160115617ន</t>
  </si>
  <si>
    <t>ម៉ាន សាកីរ៉ស់</t>
  </si>
  <si>
    <t>29104181367418ព</t>
  </si>
  <si>
    <t>ព្រែង តុង</t>
  </si>
  <si>
    <t>05-01-1982</t>
  </si>
  <si>
    <t>28212160553101ង</t>
  </si>
  <si>
    <t>កែម សារីម</t>
  </si>
  <si>
    <t>10-08-1993</t>
  </si>
  <si>
    <t>29312160553757ភ</t>
  </si>
  <si>
    <t>ហេ សោភី</t>
  </si>
  <si>
    <t>29212160551689ម</t>
  </si>
  <si>
    <t>ម៉ាន រីម៉ះ</t>
  </si>
  <si>
    <t>04-04-1983</t>
  </si>
  <si>
    <t>28312160534991ផ</t>
  </si>
  <si>
    <t>យ៉េប ពុំសែន</t>
  </si>
  <si>
    <t>26-05-1994</t>
  </si>
  <si>
    <t>29412160519787ស</t>
  </si>
  <si>
    <t>ចាប សុម៉ាលី</t>
  </si>
  <si>
    <t>07-05-1990</t>
  </si>
  <si>
    <t>29012160553568ប</t>
  </si>
  <si>
    <t>ឈាន លី</t>
  </si>
  <si>
    <t>06-06-1993</t>
  </si>
  <si>
    <t>29312212715282ណ</t>
  </si>
  <si>
    <t>ឌឹម​ ធីដា</t>
  </si>
  <si>
    <t>29411192237458យ</t>
  </si>
  <si>
    <t>យ៉យ ផល្លា​</t>
  </si>
  <si>
    <t>23-04-1987</t>
  </si>
  <si>
    <t>28702181242953ផ</t>
  </si>
  <si>
    <t>ស៊ុំ លីណា</t>
  </si>
  <si>
    <t>02-04-1996</t>
  </si>
  <si>
    <t>29612160553205ណ</t>
  </si>
  <si>
    <t>គង់ ល័កណា</t>
  </si>
  <si>
    <t>21-05-2003</t>
  </si>
  <si>
    <t>20312212715579ណ</t>
  </si>
  <si>
    <t>មឿន ធាវី</t>
  </si>
  <si>
    <t>02-03-1999</t>
  </si>
  <si>
    <t>29905181403480ផ</t>
  </si>
  <si>
    <t>លន ស្រីលី</t>
  </si>
  <si>
    <t>19-05-1988</t>
  </si>
  <si>
    <t>28805170750941ម</t>
  </si>
  <si>
    <t>ផាត់ ស្រីនឺន</t>
  </si>
  <si>
    <t>27-07-1998</t>
  </si>
  <si>
    <t>29812160524586រ</t>
  </si>
  <si>
    <t>ឆេង មួយ</t>
  </si>
  <si>
    <t>11-10-2001</t>
  </si>
  <si>
    <t>20112212715111ល</t>
  </si>
  <si>
    <t>ហាប​ រ៉កីយះ</t>
  </si>
  <si>
    <t>15-04-2003</t>
  </si>
  <si>
    <t>20312212715300ស</t>
  </si>
  <si>
    <t>អ៊ុក ចាន់ឌី</t>
  </si>
  <si>
    <t>29712160557490យ</t>
  </si>
  <si>
    <t>ភន សុគា</t>
  </si>
  <si>
    <t>02-01-2000</t>
  </si>
  <si>
    <t>20003192010326ស</t>
  </si>
  <si>
    <t>ផៃ ចាន់</t>
  </si>
  <si>
    <t>20-07-1985</t>
  </si>
  <si>
    <t>28510170931565ប</t>
  </si>
  <si>
    <t>អែម ម៉ុត</t>
  </si>
  <si>
    <t>29505170754660ម</t>
  </si>
  <si>
    <t>ម៉ាត់ រ៉ទស់</t>
  </si>
  <si>
    <t>29512160554338ផ</t>
  </si>
  <si>
    <t>19-04-1983</t>
  </si>
  <si>
    <t>28312212721868ប</t>
  </si>
  <si>
    <t>ក្រឹម ជះ</t>
  </si>
  <si>
    <t>28812160548713ភ</t>
  </si>
  <si>
    <t>គួន ម៉ារី</t>
  </si>
  <si>
    <t>01-02-2000</t>
  </si>
  <si>
    <t>20009181686140ឍ</t>
  </si>
  <si>
    <t>ម៉ាត់ យ៉ុម</t>
  </si>
  <si>
    <t>29204192038606ន</t>
  </si>
  <si>
    <t>ផន ចាន់ស្រីម៉ៃ</t>
  </si>
  <si>
    <t>10-07-2003</t>
  </si>
  <si>
    <t>20312212721709ឆ</t>
  </si>
  <si>
    <t>ហួត សារ៉េម</t>
  </si>
  <si>
    <t>25-07-1979</t>
  </si>
  <si>
    <t>27912160551012ញ</t>
  </si>
  <si>
    <t>មួន សុភ័ក្រ</t>
  </si>
  <si>
    <t>29312171068641ធ</t>
  </si>
  <si>
    <t>សាំ ស៊ីថៃ</t>
  </si>
  <si>
    <t>29-04-2000</t>
  </si>
  <si>
    <t>20006181422902ង</t>
  </si>
  <si>
    <t>06-02-1994</t>
  </si>
  <si>
    <t>29412160551710ឋ</t>
  </si>
  <si>
    <t>សុខ យីម</t>
  </si>
  <si>
    <t>23-07-1980</t>
  </si>
  <si>
    <t>28012160551798ព</t>
  </si>
  <si>
    <t>15-03-1983</t>
  </si>
  <si>
    <t>28303181325018ឌ</t>
  </si>
  <si>
    <t>ហឿន ចាន់</t>
  </si>
  <si>
    <t>17-12-2000</t>
  </si>
  <si>
    <t>20002191983215ដ</t>
  </si>
  <si>
    <t>យឹម ចំណាប់</t>
  </si>
  <si>
    <t>25-01-1986</t>
  </si>
  <si>
    <t>28612160548517ភ</t>
  </si>
  <si>
    <t>នាង សុវណ្ណ</t>
  </si>
  <si>
    <t>01-01-1989</t>
  </si>
  <si>
    <t>28905212584348វ</t>
  </si>
  <si>
    <t>យ៉េប សឹស</t>
  </si>
  <si>
    <t>14-02-1990</t>
  </si>
  <si>
    <t>29012160523326ញ</t>
  </si>
  <si>
    <t>ធន ស្រីសម្ភស្ស</t>
  </si>
  <si>
    <t>07-01-2000</t>
  </si>
  <si>
    <t>20001212540249អ</t>
  </si>
  <si>
    <t>លី ពៅ</t>
  </si>
  <si>
    <t>05-10-2002</t>
  </si>
  <si>
    <t>20201222725549ដ</t>
  </si>
  <si>
    <t>អ៊ុល ណយ</t>
  </si>
  <si>
    <t>08-10-1997</t>
  </si>
  <si>
    <t>29712160521203ឈ</t>
  </si>
  <si>
    <t>នៅ ណាត</t>
  </si>
  <si>
    <t>10-10-2001</t>
  </si>
  <si>
    <t>20105202374604ឃ</t>
  </si>
  <si>
    <t>ប៊ុត ស្រអែម</t>
  </si>
  <si>
    <t>15-02-2000</t>
  </si>
  <si>
    <t>20012171100254រ</t>
  </si>
  <si>
    <t>កេត ចំរើន</t>
  </si>
  <si>
    <t>29012160557958ល</t>
  </si>
  <si>
    <t>ម៉ាន តីសះ</t>
  </si>
  <si>
    <t>10-05-1990</t>
  </si>
  <si>
    <t>29009170908433ព</t>
  </si>
  <si>
    <t>សយ សំអាង</t>
  </si>
  <si>
    <t>20-11-1987</t>
  </si>
  <si>
    <t>28703202340571ឋ</t>
  </si>
  <si>
    <t>ជុំ សុវណ្ណដារ៉ារិទ្ធ</t>
  </si>
  <si>
    <t>18603160087890ម</t>
  </si>
  <si>
    <t>ពេញ ផល់</t>
  </si>
  <si>
    <t>28712160520902ឌ</t>
  </si>
  <si>
    <t>ស៊ុយ ចន្នី</t>
  </si>
  <si>
    <t>28501222731930ឌ</t>
  </si>
  <si>
    <t>បឿន​ ចំណាប់</t>
  </si>
  <si>
    <t>10-06-2002</t>
  </si>
  <si>
    <t>20201222730599ឋ</t>
  </si>
  <si>
    <t>ភិន ចរិយា</t>
  </si>
  <si>
    <t>09-10-2000</t>
  </si>
  <si>
    <t>20004192029026ង</t>
  </si>
  <si>
    <t>02-01-1990</t>
  </si>
  <si>
    <t>29007170848562រ</t>
  </si>
  <si>
    <t>សែម ស្រីណែត</t>
  </si>
  <si>
    <t>12-03-1996</t>
  </si>
  <si>
    <t>29612160531853ន</t>
  </si>
  <si>
    <t>លិញ​ ស្រីឡៃ</t>
  </si>
  <si>
    <t>11-12-2003</t>
  </si>
  <si>
    <t>20301222734581ជ</t>
  </si>
  <si>
    <t>ថៃ ថា</t>
  </si>
  <si>
    <t>29001222734615ឋ</t>
  </si>
  <si>
    <t>ហេង សុខឡា</t>
  </si>
  <si>
    <t>22-09-1991</t>
  </si>
  <si>
    <t>29112160554915ធ</t>
  </si>
  <si>
    <t>សាន សុខុម</t>
  </si>
  <si>
    <t>29012160534767ប</t>
  </si>
  <si>
    <t>សឹម រ៉ហ្វីហ្សា</t>
  </si>
  <si>
    <t>01-12-1994</t>
  </si>
  <si>
    <t>29404192026829យ</t>
  </si>
  <si>
    <t>កី ម៉ារី</t>
  </si>
  <si>
    <t>25-01-2000</t>
  </si>
  <si>
    <t>20002181263529ឈ</t>
  </si>
  <si>
    <t>វន រ៉ានី</t>
  </si>
  <si>
    <t>16-11-1998</t>
  </si>
  <si>
    <t>29811160441318ថ</t>
  </si>
  <si>
    <t>ម៉ៅ សុធា</t>
  </si>
  <si>
    <t>19-12-1990</t>
  </si>
  <si>
    <t>29012160551755ថ</t>
  </si>
  <si>
    <t>សៀក ស្រីពីន</t>
  </si>
  <si>
    <t>01-01-2004</t>
  </si>
  <si>
    <t>20401222732332ក</t>
  </si>
  <si>
    <t>ឃុត សារ៉ាយ</t>
  </si>
  <si>
    <t>28701222741700ដ</t>
  </si>
  <si>
    <t>រស់ ខេន</t>
  </si>
  <si>
    <t>12-02-1976</t>
  </si>
  <si>
    <t>27601222741706ណ</t>
  </si>
  <si>
    <t>ហៀង រ័ត្ននះ</t>
  </si>
  <si>
    <t>07-12-1987</t>
  </si>
  <si>
    <t>28712160531399ម</t>
  </si>
  <si>
    <t>ម៉ាន លីម៉ាស់</t>
  </si>
  <si>
    <t>27912160535562ផ</t>
  </si>
  <si>
    <t>ចយ ធីតា</t>
  </si>
  <si>
    <t>29206160116165ឍ</t>
  </si>
  <si>
    <t>មួន មួយគា</t>
  </si>
  <si>
    <t>27-04-1997</t>
  </si>
  <si>
    <t>29709160312851ច</t>
  </si>
  <si>
    <t>យ៉ែម សាវ៉ាន</t>
  </si>
  <si>
    <t>19-05-1995</t>
  </si>
  <si>
    <t>29512160530350ញ</t>
  </si>
  <si>
    <t>ទៀ ឡី</t>
  </si>
  <si>
    <t>28201222735756ន</t>
  </si>
  <si>
    <t>សឿន ជាតិតា</t>
  </si>
  <si>
    <t>12-12-1999</t>
  </si>
  <si>
    <t>29903181308830ព</t>
  </si>
  <si>
    <t>ឯល ជើត</t>
  </si>
  <si>
    <t>01-08-1996</t>
  </si>
  <si>
    <t>29612160520334ឋ</t>
  </si>
  <si>
    <t>28301222741834ណ</t>
  </si>
  <si>
    <t>តុ សុខនាន</t>
  </si>
  <si>
    <t>29105170748339រ</t>
  </si>
  <si>
    <t>ស៊ិប សៀវម៉ី</t>
  </si>
  <si>
    <t>27-03-2003</t>
  </si>
  <si>
    <t>20310212643301វ</t>
  </si>
  <si>
    <t>យឹម ថា</t>
  </si>
  <si>
    <t>12-01-1983</t>
  </si>
  <si>
    <t>28312160549905ព</t>
  </si>
  <si>
    <t>អូន លីដា</t>
  </si>
  <si>
    <t>29907170848526គ</t>
  </si>
  <si>
    <t>សុះ ហ្វីនី</t>
  </si>
  <si>
    <t>15-07-2003</t>
  </si>
  <si>
    <t>20301222739730ឈ</t>
  </si>
  <si>
    <t>ម៉ៅ ដឹម</t>
  </si>
  <si>
    <t>10-08-1995</t>
  </si>
  <si>
    <t>29503170642432ត</t>
  </si>
  <si>
    <t>ផា នីសារ</t>
  </si>
  <si>
    <t>20201222741355ឃ</t>
  </si>
  <si>
    <t>ប៉ាក ស្រី</t>
  </si>
  <si>
    <t>15-10-2001</t>
  </si>
  <si>
    <t>20111212679185ឍ</t>
  </si>
  <si>
    <t>ផេង សុខាវ</t>
  </si>
  <si>
    <t>06-02-1997</t>
  </si>
  <si>
    <t>29706192091483វ</t>
  </si>
  <si>
    <t>សុះ អៃសៀស</t>
  </si>
  <si>
    <t>11-09-1975</t>
  </si>
  <si>
    <t>27505170750991យ</t>
  </si>
  <si>
    <t>ឯល ហាម៉ះ</t>
  </si>
  <si>
    <t>19-04-1988</t>
  </si>
  <si>
    <t>28812160552067ប</t>
  </si>
  <si>
    <t>ព្រហ្ម ស្រីឡា</t>
  </si>
  <si>
    <t>13-03-2003</t>
  </si>
  <si>
    <t>20301222735528ញ</t>
  </si>
  <si>
    <t>ស្ពៃ ស្រីល័ក្ខ</t>
  </si>
  <si>
    <t>08-09-2003</t>
  </si>
  <si>
    <t>20301222735515ច</t>
  </si>
  <si>
    <t>សុះ អាលីហ្សា</t>
  </si>
  <si>
    <t>03-06-2003</t>
  </si>
  <si>
    <t>20301222742180ខ</t>
  </si>
  <si>
    <t>ម៉ាត់ សាណាស់</t>
  </si>
  <si>
    <t>09-10-1992</t>
  </si>
  <si>
    <t>29209202461695ម</t>
  </si>
  <si>
    <t>សេង ស្រីតូច</t>
  </si>
  <si>
    <t>10-03-1991</t>
  </si>
  <si>
    <t>29112160551334ដ</t>
  </si>
  <si>
    <t>នូ ស្រីតូច</t>
  </si>
  <si>
    <t>11-12-2000</t>
  </si>
  <si>
    <t>20003192018221ឡ</t>
  </si>
  <si>
    <t>ស្លេះ រ៉វីយ៉ះ</t>
  </si>
  <si>
    <t>12-06-2003</t>
  </si>
  <si>
    <t>20301222749764ថ</t>
  </si>
  <si>
    <t>សា ម៉ារី</t>
  </si>
  <si>
    <t>27-06-2003</t>
  </si>
  <si>
    <t>20301222746056ជ</t>
  </si>
  <si>
    <t>ឯល ស្រលីហាស់</t>
  </si>
  <si>
    <t>08-04-2001</t>
  </si>
  <si>
    <t>20101222749767ទ</t>
  </si>
  <si>
    <t>ពេជ្រ សាលីម</t>
  </si>
  <si>
    <t>28712160553587ល</t>
  </si>
  <si>
    <t>12-02-1994</t>
  </si>
  <si>
    <t>29412160528596ល</t>
  </si>
  <si>
    <t>មាស ស្រីណុំ</t>
  </si>
  <si>
    <t>29412160553683ព</t>
  </si>
  <si>
    <t>ស្រូយ ដាណេ</t>
  </si>
  <si>
    <t>04-01-2001</t>
  </si>
  <si>
    <t>20101222746527ឈ</t>
  </si>
  <si>
    <t>15-08-1990</t>
  </si>
  <si>
    <t>29012160554586ផ</t>
  </si>
  <si>
    <t>ស៊ុន ស៊ីណា</t>
  </si>
  <si>
    <t>28712160554696ស</t>
  </si>
  <si>
    <t>តេង​ ស្រីយ៉ី</t>
  </si>
  <si>
    <t>29912181926213ភ</t>
  </si>
  <si>
    <t>28402191997829ច</t>
  </si>
  <si>
    <t>រ៉ែន រតណៈ</t>
  </si>
  <si>
    <t>28312160551437ត</t>
  </si>
  <si>
    <t>ណឹម​ ធាវី</t>
  </si>
  <si>
    <t>12-07-1984</t>
  </si>
  <si>
    <t>28412160553816ន</t>
  </si>
  <si>
    <t>ឯល លីភ័ស</t>
  </si>
  <si>
    <t>28-01-1988</t>
  </si>
  <si>
    <t>28806170798230វ</t>
  </si>
  <si>
    <t>សាន់ ម៉ាស់</t>
  </si>
  <si>
    <t>06-06-1979</t>
  </si>
  <si>
    <t>27902222752473ផ</t>
  </si>
  <si>
    <t>អែម រ៉ូហ្សា</t>
  </si>
  <si>
    <t>20301222751855ដ</t>
  </si>
  <si>
    <t>ក្រី សារី</t>
  </si>
  <si>
    <t>09-12-2003</t>
  </si>
  <si>
    <t>20302222753391ឈ</t>
  </si>
  <si>
    <t>ឈាន​ ស៊ីណាត់</t>
  </si>
  <si>
    <t>05-10-1998</t>
  </si>
  <si>
    <t>29801181156272ប</t>
  </si>
  <si>
    <t>ជួន សារ៉ង</t>
  </si>
  <si>
    <t>03-09-2001</t>
  </si>
  <si>
    <t>20102222752457ឈ</t>
  </si>
  <si>
    <t>សុខ ភារ៉ា</t>
  </si>
  <si>
    <t>08-06-2000</t>
  </si>
  <si>
    <t>20011181864759ប</t>
  </si>
  <si>
    <t>ពាង ស្រីតូច</t>
  </si>
  <si>
    <t>29312160531213ឆ</t>
  </si>
  <si>
    <t>ឃុត សេត</t>
  </si>
  <si>
    <t>15-04-1981</t>
  </si>
  <si>
    <t>28101222738413ឋ</t>
  </si>
  <si>
    <t>08-07-1988</t>
  </si>
  <si>
    <t>28803170646019ព</t>
  </si>
  <si>
    <t>វឹម សារិទ្ធ</t>
  </si>
  <si>
    <t>28912160551540ថ</t>
  </si>
  <si>
    <t>ជុ ពូកើ</t>
  </si>
  <si>
    <t>25-10-1993</t>
  </si>
  <si>
    <t>19311171008218ជ</t>
  </si>
  <si>
    <t>រួន ប្រហ៊ីម</t>
  </si>
  <si>
    <t>01-09-1991</t>
  </si>
  <si>
    <t>19111212678442ថ</t>
  </si>
  <si>
    <t>រះ ភាស់</t>
  </si>
  <si>
    <t>30-01-1983</t>
  </si>
  <si>
    <t>28312160550914ណ</t>
  </si>
  <si>
    <t>ជឿន យ៉ារី</t>
  </si>
  <si>
    <t>29006181421417ឍ</t>
  </si>
  <si>
    <t>យ៉ិន ណេត</t>
  </si>
  <si>
    <t>21-09-1994</t>
  </si>
  <si>
    <t>29401181172405ណ</t>
  </si>
  <si>
    <t>ស្រ៊ុន ហ៊ីម</t>
  </si>
  <si>
    <t>13-09-1983</t>
  </si>
  <si>
    <t>28304192030961ត</t>
  </si>
  <si>
    <t>ស្រី ចាន់សីហា</t>
  </si>
  <si>
    <t>16-08-2000</t>
  </si>
  <si>
    <t>20008192160943ឌ</t>
  </si>
  <si>
    <t>អេង បញ្ញាពេជ្យ</t>
  </si>
  <si>
    <t>03-01-2001</t>
  </si>
  <si>
    <t>20104192026597ត</t>
  </si>
  <si>
    <t>ហ៊ីម ពុត</t>
  </si>
  <si>
    <t>28112160552055ជ</t>
  </si>
  <si>
    <t>ម៉ុន សុភា</t>
  </si>
  <si>
    <t>21-08-1999</t>
  </si>
  <si>
    <t>29909160280984ខ</t>
  </si>
  <si>
    <t>អ៊ុន ចន្ទ្រា</t>
  </si>
  <si>
    <t>17-08-1991</t>
  </si>
  <si>
    <t>29112160531547ណ</t>
  </si>
  <si>
    <t>ហោ សុគូ</t>
  </si>
  <si>
    <t>09-11-1991</t>
  </si>
  <si>
    <t>29105170750868រ</t>
  </si>
  <si>
    <t>17-02-1991</t>
  </si>
  <si>
    <t>29112160534624ឍ</t>
  </si>
  <si>
    <t>ម៉ះ រ៉ស់</t>
  </si>
  <si>
    <t>30-04-1981</t>
  </si>
  <si>
    <t>28112160557509ន</t>
  </si>
  <si>
    <t>ស្មាន ស៊ី</t>
  </si>
  <si>
    <t>28512160552760ទ</t>
  </si>
  <si>
    <t>សុខ រឺន</t>
  </si>
  <si>
    <t>20001191972940ឌ</t>
  </si>
  <si>
    <t>ឯល ហានី</t>
  </si>
  <si>
    <t>29612160519636ម</t>
  </si>
  <si>
    <t>ឯល តីម៉ាស់</t>
  </si>
  <si>
    <t>05-05-1992</t>
  </si>
  <si>
    <t>29203170643505ណ</t>
  </si>
  <si>
    <t>ជុក សិរី</t>
  </si>
  <si>
    <t>20-10-2003</t>
  </si>
  <si>
    <t>20302222755192ញ</t>
  </si>
  <si>
    <t>ដៀន ស៊ីកា</t>
  </si>
  <si>
    <t>27-04-2002</t>
  </si>
  <si>
    <t>20202222759113ច</t>
  </si>
  <si>
    <t>ប៊ុនរឿន ណារី</t>
  </si>
  <si>
    <t>20-01-2002</t>
  </si>
  <si>
    <t>20202222768330ឆ</t>
  </si>
  <si>
    <t>ខឿន ស្រីលីន</t>
  </si>
  <si>
    <t>02-09-2003</t>
  </si>
  <si>
    <t>20302222763554ដ</t>
  </si>
  <si>
    <t>សល់ លីដា</t>
  </si>
  <si>
    <t>18-12-2002</t>
  </si>
  <si>
    <t>20202222768050ច</t>
  </si>
  <si>
    <t>29012160559105ឍ</t>
  </si>
  <si>
    <t>វន តូនី</t>
  </si>
  <si>
    <t>06-07-1987</t>
  </si>
  <si>
    <t>28712160559766អ</t>
  </si>
  <si>
    <t>ភយ កាយ</t>
  </si>
  <si>
    <t>22-03-1991</t>
  </si>
  <si>
    <t>29105170751031ញ</t>
  </si>
  <si>
    <t>ហូត ភាច</t>
  </si>
  <si>
    <t>04-01-1996</t>
  </si>
  <si>
    <t>29612160553244ទ</t>
  </si>
  <si>
    <t>យាប់ សម្ផស្ស</t>
  </si>
  <si>
    <t>08-10-1998</t>
  </si>
  <si>
    <t>29810160363530ណ</t>
  </si>
  <si>
    <t>ប្រាំង សុខា</t>
  </si>
  <si>
    <t>28911212682755រ</t>
  </si>
  <si>
    <t>តេ ស្រីរ័ត្ន</t>
  </si>
  <si>
    <t>20-05-1990</t>
  </si>
  <si>
    <t>29012160558253ថ</t>
  </si>
  <si>
    <t>ទាំ អៃសៈ</t>
  </si>
  <si>
    <t>28605170751346ព</t>
  </si>
  <si>
    <t>ផូ ស្រីនួន</t>
  </si>
  <si>
    <t>05-02-2001</t>
  </si>
  <si>
    <t>20102212553990ឈ</t>
  </si>
  <si>
    <t>សួន ស្រីពៅ</t>
  </si>
  <si>
    <t>28002222768362ទ</t>
  </si>
  <si>
    <t>អ៊ឹម សំណាង</t>
  </si>
  <si>
    <t>10-11-2003</t>
  </si>
  <si>
    <t>20302222765535ឋ</t>
  </si>
  <si>
    <t>វ៉ា ស្រីនីត</t>
  </si>
  <si>
    <t>29-01-2004</t>
  </si>
  <si>
    <t>20402222767257ត</t>
  </si>
  <si>
    <t>សា ហន</t>
  </si>
  <si>
    <t>06-06-2003</t>
  </si>
  <si>
    <t>20310212642917ជ</t>
  </si>
  <si>
    <t>សឿង ចន្នា</t>
  </si>
  <si>
    <t>02-02-2002</t>
  </si>
  <si>
    <t>20202212560890ឆ</t>
  </si>
  <si>
    <t>យ៉ង់ ស៊ីណែត</t>
  </si>
  <si>
    <t>06-02-1988</t>
  </si>
  <si>
    <t>28812160532362ថ</t>
  </si>
  <si>
    <t>ថន ណែត</t>
  </si>
  <si>
    <t>29212160535359ប</t>
  </si>
  <si>
    <t>សេន សុធា</t>
  </si>
  <si>
    <t>15-09-1979</t>
  </si>
  <si>
    <t>27912160553590ព</t>
  </si>
  <si>
    <t>ឃួន គឹមលន</t>
  </si>
  <si>
    <t>28411170995025ផ</t>
  </si>
  <si>
    <t>ចាន់ អាំ</t>
  </si>
  <si>
    <t>29212160553214ដ</t>
  </si>
  <si>
    <t>នង យ៉ុន</t>
  </si>
  <si>
    <t>13-04-1985</t>
  </si>
  <si>
    <t>28501222730484ត</t>
  </si>
  <si>
    <t>មាស ហៀង</t>
  </si>
  <si>
    <t>28609192192247ស</t>
  </si>
  <si>
    <t>28202222771346ត</t>
  </si>
  <si>
    <t>សឿន ស្រីមុំ</t>
  </si>
  <si>
    <t>25-01-1991</t>
  </si>
  <si>
    <t>29103192023270ឈ</t>
  </si>
  <si>
    <t>សំ សុភ័ស</t>
  </si>
  <si>
    <t>10-12-1994</t>
  </si>
  <si>
    <t>29402222771573ប</t>
  </si>
  <si>
    <t>ស៊ឹម នោតស៊ុបពីយ៉ះ</t>
  </si>
  <si>
    <t>10-06-2003</t>
  </si>
  <si>
    <t>20302222765406ឈ</t>
  </si>
  <si>
    <t>ស៊ុយ ស្រីនៀត</t>
  </si>
  <si>
    <t>11-02-2004</t>
  </si>
  <si>
    <t>20402222772177ឌ</t>
  </si>
  <si>
    <t>ហុន ទី</t>
  </si>
  <si>
    <t>08-09-1998</t>
  </si>
  <si>
    <t>29809170913032ផ</t>
  </si>
  <si>
    <t>ជួន មិនា</t>
  </si>
  <si>
    <t>29309160329859ក</t>
  </si>
  <si>
    <t>យន រត្ននា</t>
  </si>
  <si>
    <t>29609160314675រ</t>
  </si>
  <si>
    <t>សាំ ម៉ាលីស</t>
  </si>
  <si>
    <t>29212160552930ណ</t>
  </si>
  <si>
    <t>សុះ អាំណះ</t>
  </si>
  <si>
    <t>15-01-2004</t>
  </si>
  <si>
    <t>20403222778668ម</t>
  </si>
  <si>
    <t>ហៀម កញ្ញា</t>
  </si>
  <si>
    <t>13-09-2003</t>
  </si>
  <si>
    <t>20303222778551ណ</t>
  </si>
  <si>
    <t>ទាំ ហ្វារីដា</t>
  </si>
  <si>
    <t>06-03-2003</t>
  </si>
  <si>
    <t>20303222778680ទ</t>
  </si>
  <si>
    <t>គឹម ម៉ុម</t>
  </si>
  <si>
    <t>29306192085397ឡ</t>
  </si>
  <si>
    <t>ភិន ចន្ទ្រា</t>
  </si>
  <si>
    <t>08-04-2000</t>
  </si>
  <si>
    <t>20004181364196ឌ</t>
  </si>
  <si>
    <t>សុះ សំ</t>
  </si>
  <si>
    <t>04-05-1987</t>
  </si>
  <si>
    <t>28712160557481ម</t>
  </si>
  <si>
    <t>មាស ឌឿន</t>
  </si>
  <si>
    <t>18-07-1984</t>
  </si>
  <si>
    <t>28403170642796រ</t>
  </si>
  <si>
    <t>13-12-2003</t>
  </si>
  <si>
    <t>20312212723111វ</t>
  </si>
  <si>
    <t>ឃឿន សុខណាង</t>
  </si>
  <si>
    <t>03-08-1996</t>
  </si>
  <si>
    <t>29603170672287ល</t>
  </si>
  <si>
    <t>យៀន ស្រីទូច</t>
  </si>
  <si>
    <t>18-10-1996</t>
  </si>
  <si>
    <t>29612160549034ន</t>
  </si>
  <si>
    <t>កី តីស៊ះ</t>
  </si>
  <si>
    <t>05-06-2000</t>
  </si>
  <si>
    <t>20003192021608ខ</t>
  </si>
  <si>
    <t>លន សុភាព</t>
  </si>
  <si>
    <t>29207170848625វ</t>
  </si>
  <si>
    <t>13-08-2002</t>
  </si>
  <si>
    <t>20203222778381ណ</t>
  </si>
  <si>
    <t>ផល សុភ័ក្រ្ត</t>
  </si>
  <si>
    <t>20303222779493ប</t>
  </si>
  <si>
    <t>ណូយ តែម</t>
  </si>
  <si>
    <t>28903170647243ភ</t>
  </si>
  <si>
    <t>យឹម លី</t>
  </si>
  <si>
    <t>28212202530846ឍ</t>
  </si>
  <si>
    <t>ម៉ាន ម៉ៃយ៉ាន</t>
  </si>
  <si>
    <t>17-05-1998</t>
  </si>
  <si>
    <t>29802202329123ឌ</t>
  </si>
  <si>
    <t>ស សុខុម</t>
  </si>
  <si>
    <t>29312160519778វ</t>
  </si>
  <si>
    <t>ម៉ាន មុំ</t>
  </si>
  <si>
    <t>18-06-1977</t>
  </si>
  <si>
    <t>27712160552232ឌ</t>
  </si>
  <si>
    <t>ក្រី ហាសាណាស់</t>
  </si>
  <si>
    <t>29002222772251ដ</t>
  </si>
  <si>
    <t>ឯល រ៉តីយ៉ះ</t>
  </si>
  <si>
    <t>17-04-2000</t>
  </si>
  <si>
    <t>20008192180977ផ</t>
  </si>
  <si>
    <t>ជូក ជះ</t>
  </si>
  <si>
    <t>30-05-1994</t>
  </si>
  <si>
    <t>29412160551391ថ</t>
  </si>
  <si>
    <t>ហ៊ីម ម៉ារីណា</t>
  </si>
  <si>
    <t>11-12-1992</t>
  </si>
  <si>
    <t>29205170764066ព</t>
  </si>
  <si>
    <t>ក្រឹម លីហ្សា</t>
  </si>
  <si>
    <t>15-10-2003</t>
  </si>
  <si>
    <t>20303222786716ថ</t>
  </si>
  <si>
    <t>អុក សារ៉ាន</t>
  </si>
  <si>
    <t>28710192220724ណ</t>
  </si>
  <si>
    <t>សុខ សំ</t>
  </si>
  <si>
    <t>29212160554186ន</t>
  </si>
  <si>
    <t>យូ រ៉នី</t>
  </si>
  <si>
    <t>24-09-2002</t>
  </si>
  <si>
    <t>20208212607261ឆ</t>
  </si>
  <si>
    <t>ស្មាន ស្លាម៉ះ</t>
  </si>
  <si>
    <t>06-08-2002</t>
  </si>
  <si>
    <t>20203222784373ឌ</t>
  </si>
  <si>
    <t>ផ្លុង សារឿង</t>
  </si>
  <si>
    <t>11-11-1986</t>
  </si>
  <si>
    <t>28612160558730ផ</t>
  </si>
  <si>
    <t>ស៊ុន ណេត</t>
  </si>
  <si>
    <t>05-07-1997</t>
  </si>
  <si>
    <t>29712160553698ឡ</t>
  </si>
  <si>
    <t>ជា​ សុផល</t>
  </si>
  <si>
    <t>28512160548804ផ</t>
  </si>
  <si>
    <t>គាំ សុភ័ស</t>
  </si>
  <si>
    <t>11-03-1997</t>
  </si>
  <si>
    <t>29712160536377ព</t>
  </si>
  <si>
    <t>ពន ស្រីដាវ</t>
  </si>
  <si>
    <t>06-02-2004</t>
  </si>
  <si>
    <t>20403222786890ប</t>
  </si>
  <si>
    <t>ហង់ សាវ័ន</t>
  </si>
  <si>
    <t>28303222789115ប</t>
  </si>
  <si>
    <t>ឈឹត សុផល្លា</t>
  </si>
  <si>
    <t>29412160553881ព</t>
  </si>
  <si>
    <t>សយ ភ្លី</t>
  </si>
  <si>
    <t>23-02-1994</t>
  </si>
  <si>
    <t>29412160557950ភ</t>
  </si>
  <si>
    <t>កុយ រ៉ាត់</t>
  </si>
  <si>
    <t>28901181172122ឌ</t>
  </si>
  <si>
    <t>អុក គន្ថា</t>
  </si>
  <si>
    <t>29904192030427ន</t>
  </si>
  <si>
    <t>02-04-2000</t>
  </si>
  <si>
    <t>20012181931899ផ</t>
  </si>
  <si>
    <t>សូត្រ សុខគីន</t>
  </si>
  <si>
    <t>04-09-1988</t>
  </si>
  <si>
    <t>28812171083848វ</t>
  </si>
  <si>
    <t>ប៉ាន់ លៀ</t>
  </si>
  <si>
    <t>19-03-1996</t>
  </si>
  <si>
    <t>29612160526987ឡ</t>
  </si>
  <si>
    <t>ម៉ាត់ នាងប៉ែន​</t>
  </si>
  <si>
    <t>07-12-1996</t>
  </si>
  <si>
    <t>29612160554462ថ</t>
  </si>
  <si>
    <t>ហួន ផាត</t>
  </si>
  <si>
    <t>29102181240799ព</t>
  </si>
  <si>
    <t>សឹប ហាសាណៈ</t>
  </si>
  <si>
    <t>20-03-2002</t>
  </si>
  <si>
    <t>20211202495542ឆ</t>
  </si>
  <si>
    <t>នេត្រ ណេត</t>
  </si>
  <si>
    <t>20-12-1998</t>
  </si>
  <si>
    <t>29804202359252ប</t>
  </si>
  <si>
    <t>ចន ចាន់ទិត្យ</t>
  </si>
  <si>
    <t>29-07-1992</t>
  </si>
  <si>
    <t>29212160522614ដ</t>
  </si>
  <si>
    <t>យាន សុខណា</t>
  </si>
  <si>
    <t>29803222793513ភ</t>
  </si>
  <si>
    <t>ហៃ វ៉ារី</t>
  </si>
  <si>
    <t>22-01-2004</t>
  </si>
  <si>
    <t>20403222791071ជ</t>
  </si>
  <si>
    <t>ដោក យ៉ាន</t>
  </si>
  <si>
    <t>03-02-1986</t>
  </si>
  <si>
    <t>28612160554052ណ</t>
  </si>
  <si>
    <t>ខ្វើ អាម៉ៃនះ</t>
  </si>
  <si>
    <t>28103170646028ត</t>
  </si>
  <si>
    <t>ម៉ាត់ គ្រីម៉ាស់</t>
  </si>
  <si>
    <t>01-01-1987</t>
  </si>
  <si>
    <t>28702181243086ន</t>
  </si>
  <si>
    <t>បោង សុខន</t>
  </si>
  <si>
    <t>20-12-1983</t>
  </si>
  <si>
    <t>28306160106820ដ</t>
  </si>
  <si>
    <t>រ័ត្ន សុភាព</t>
  </si>
  <si>
    <t>28-10-1981</t>
  </si>
  <si>
    <t>28102202312205ហ</t>
  </si>
  <si>
    <t>រិន ឆេងវន</t>
  </si>
  <si>
    <t>03-04-1987</t>
  </si>
  <si>
    <t>28702181260470ត</t>
  </si>
  <si>
    <t>យ៉ាន ម៉ារីយ៉ា</t>
  </si>
  <si>
    <t>05-03-2002</t>
  </si>
  <si>
    <t>20203222792406ឈ</t>
  </si>
  <si>
    <t>ប៉ឹម ណូត</t>
  </si>
  <si>
    <t>28503222791124ត</t>
  </si>
  <si>
    <t>លន បូផា</t>
  </si>
  <si>
    <t>26-04-1999</t>
  </si>
  <si>
    <t>29902192001886ម</t>
  </si>
  <si>
    <t>ហ៊ីម យ៉ាន</t>
  </si>
  <si>
    <t>28903222795926ក</t>
  </si>
  <si>
    <t>សាប់ រ៉ា</t>
  </si>
  <si>
    <t>28712160532133ឋ</t>
  </si>
  <si>
    <t>មាស ស្រីពៅ</t>
  </si>
  <si>
    <t>29612160552661ន</t>
  </si>
  <si>
    <t>ថុន ណេន</t>
  </si>
  <si>
    <t>23-01-1991</t>
  </si>
  <si>
    <t>29109160306642ថ</t>
  </si>
  <si>
    <t>នួន សៀម</t>
  </si>
  <si>
    <t>12-01-1979</t>
  </si>
  <si>
    <t>27903222791129ភ</t>
  </si>
  <si>
    <t>ឃុត សុខ</t>
  </si>
  <si>
    <t>17-07-1979</t>
  </si>
  <si>
    <t>27903222784252ព</t>
  </si>
  <si>
    <t>ភាច យ៉េង</t>
  </si>
  <si>
    <t>25-01-1981</t>
  </si>
  <si>
    <t>28109170906437ម</t>
  </si>
  <si>
    <t>ផល ជីវ៉ា</t>
  </si>
  <si>
    <t>15-03-2004</t>
  </si>
  <si>
    <t>20403222798570ធ</t>
  </si>
  <si>
    <t>ឃ្មិច ហៀក</t>
  </si>
  <si>
    <t>27905170755725ស</t>
  </si>
  <si>
    <t>ល័ស រ៉ូហាណា</t>
  </si>
  <si>
    <t>20112202527767ឋ</t>
  </si>
  <si>
    <t>ហ៊ីម លីម៉ា</t>
  </si>
  <si>
    <t>29612160530167ថ</t>
  </si>
  <si>
    <t>សុះ ហាប់ស្រស់</t>
  </si>
  <si>
    <t>28812171020603ឈ</t>
  </si>
  <si>
    <t>ទូច ស្រីនាង</t>
  </si>
  <si>
    <t>29303160084250ដ</t>
  </si>
  <si>
    <t>04-05-1994</t>
  </si>
  <si>
    <t>29412160558359ល</t>
  </si>
  <si>
    <t>28212160550382ឌ</t>
  </si>
  <si>
    <t>នាង ម៉ាប់</t>
  </si>
  <si>
    <t>08-06-1982</t>
  </si>
  <si>
    <t>28204222802447ណ</t>
  </si>
  <si>
    <t>ម៉ូត ម៉ៃណេះ</t>
  </si>
  <si>
    <t>29312160532305ញ</t>
  </si>
  <si>
    <t>នុត សុផល</t>
  </si>
  <si>
    <t>29-05-1979</t>
  </si>
  <si>
    <t>27904222804610ណ</t>
  </si>
  <si>
    <t>មីន ហ្វាស៊ី</t>
  </si>
  <si>
    <t>29212160560177ថ</t>
  </si>
  <si>
    <t>សុខ យ៉ាន</t>
  </si>
  <si>
    <t>28212160553527ថ</t>
  </si>
  <si>
    <t>10-07-2001</t>
  </si>
  <si>
    <t>20101202287609ន</t>
  </si>
  <si>
    <t>ភួង សុខា</t>
  </si>
  <si>
    <t>16-06-1979</t>
  </si>
  <si>
    <t>27904181374913រ</t>
  </si>
  <si>
    <t>សួន សារ៉េត</t>
  </si>
  <si>
    <t>12-10-1976</t>
  </si>
  <si>
    <t>27612160526924ប</t>
  </si>
  <si>
    <t>ស៊េម សុផា</t>
  </si>
  <si>
    <t>20104222808787ធ</t>
  </si>
  <si>
    <t>ហុន ប៉ុង</t>
  </si>
  <si>
    <t>28304222808494ភ</t>
  </si>
  <si>
    <t>ទុយ ហៀង</t>
  </si>
  <si>
    <t>10-12-1981</t>
  </si>
  <si>
    <t>28104222802461ញ</t>
  </si>
  <si>
    <t>ស្លេះ ក្រីយ៉ះ</t>
  </si>
  <si>
    <t>15-06-1984</t>
  </si>
  <si>
    <t>28404222808734ផ</t>
  </si>
  <si>
    <t>ភាង ស្រីនាត</t>
  </si>
  <si>
    <t>15-01-2003</t>
  </si>
  <si>
    <t>20304222808749ធ</t>
  </si>
  <si>
    <t>02-03-2003</t>
  </si>
  <si>
    <t>20304222812097ញ</t>
  </si>
  <si>
    <t>ហែម ស្រីណែត</t>
  </si>
  <si>
    <t>29112160536060ញ</t>
  </si>
  <si>
    <t>គង់ ស្រីអ៊ី</t>
  </si>
  <si>
    <t>07-09-2000</t>
  </si>
  <si>
    <t>20012181951516ញ</t>
  </si>
  <si>
    <t>ជាក់ ស្រីតូច</t>
  </si>
  <si>
    <t>17-07-1992</t>
  </si>
  <si>
    <t>29203170643387ព</t>
  </si>
  <si>
    <t>មួន វុទ្ធី</t>
  </si>
  <si>
    <t>21-06-1988</t>
  </si>
  <si>
    <t>28811170962693ហ</t>
  </si>
  <si>
    <t>ឃុន ខួច</t>
  </si>
  <si>
    <t>14-01-1995</t>
  </si>
  <si>
    <t>29504222812137ត</t>
  </si>
  <si>
    <t>អ៊ឹម រុំ</t>
  </si>
  <si>
    <t>27-04-1981</t>
  </si>
  <si>
    <t>28106181436268ភ</t>
  </si>
  <si>
    <t>សូ សម្ភ័ស</t>
  </si>
  <si>
    <t>14-11-1983</t>
  </si>
  <si>
    <t>28312160552734ថ</t>
  </si>
  <si>
    <t>នន ឃុត</t>
  </si>
  <si>
    <t>04-05-1986</t>
  </si>
  <si>
    <t>28604222811605ណ</t>
  </si>
  <si>
    <t>ហេង យៀង</t>
  </si>
  <si>
    <t>15-02-1985</t>
  </si>
  <si>
    <t>28504222813428ធ</t>
  </si>
  <si>
    <t>សូត្រ សៀង</t>
  </si>
  <si>
    <t>21-03-2003</t>
  </si>
  <si>
    <t>20304222810965ឋ</t>
  </si>
  <si>
    <t>ឌៀវ ស្រីដា</t>
  </si>
  <si>
    <t>07-08-2003</t>
  </si>
  <si>
    <t>20304222813389ណ</t>
  </si>
  <si>
    <t>ម៉ៅ ឈីម</t>
  </si>
  <si>
    <t>28-01-1997</t>
  </si>
  <si>
    <t>29712160532038ថ</t>
  </si>
  <si>
    <t>ញឹម​ សុផន</t>
  </si>
  <si>
    <t>21-03-2000</t>
  </si>
  <si>
    <t>20002191988701ត</t>
  </si>
  <si>
    <t>គ្រិន ចាន់ថន</t>
  </si>
  <si>
    <t>29412160552004ឈ</t>
  </si>
  <si>
    <t>ស ឃឿន​</t>
  </si>
  <si>
    <t>13-07-1983</t>
  </si>
  <si>
    <t>28312160533723ឍ</t>
  </si>
  <si>
    <t>វុន ស្រីលាក់</t>
  </si>
  <si>
    <t>06-01-1997</t>
  </si>
  <si>
    <t>29703170647210ថ</t>
  </si>
  <si>
    <t>បៀន ដាលីន</t>
  </si>
  <si>
    <t>09-11-1994</t>
  </si>
  <si>
    <t>29412160534700ឋ</t>
  </si>
  <si>
    <t>អេង សារ៉េត</t>
  </si>
  <si>
    <t>29-08-1991</t>
  </si>
  <si>
    <t>29101181223383ឋ</t>
  </si>
  <si>
    <t>វន សុភា</t>
  </si>
  <si>
    <t>20-05-1988</t>
  </si>
  <si>
    <t>28812160553619ម</t>
  </si>
  <si>
    <t>លន ភារុំ</t>
  </si>
  <si>
    <t>28604222813318ទ</t>
  </si>
  <si>
    <t>ពៅ​ ផ្កាយ</t>
  </si>
  <si>
    <t>17-11-1998</t>
  </si>
  <si>
    <t>29804222813361ធ</t>
  </si>
  <si>
    <t>ញឹម ចាន់រ៉ា</t>
  </si>
  <si>
    <t>14-12-1990</t>
  </si>
  <si>
    <t>29007160141585ថ</t>
  </si>
  <si>
    <t>គ្រាន់ ម៉ាច</t>
  </si>
  <si>
    <t>13-03-1993</t>
  </si>
  <si>
    <t>29304222818492ភ</t>
  </si>
  <si>
    <t>សេង យ៉ា</t>
  </si>
  <si>
    <t>13-04-1994</t>
  </si>
  <si>
    <t>29409160252421ណ</t>
  </si>
  <si>
    <t>នូ សុខា</t>
  </si>
  <si>
    <t>26-10-1999</t>
  </si>
  <si>
    <t>29908160210260ឋ</t>
  </si>
  <si>
    <t>ឈឺន ស្រីលាប</t>
  </si>
  <si>
    <t>15-03-1991</t>
  </si>
  <si>
    <t>29112160536319ថ</t>
  </si>
  <si>
    <t>ផូ ស្រីមុំ</t>
  </si>
  <si>
    <t>02-02-1998</t>
  </si>
  <si>
    <t>29812160553963ម</t>
  </si>
  <si>
    <t>រឿន ស្រីនិច</t>
  </si>
  <si>
    <t>25-02-1998</t>
  </si>
  <si>
    <t>29807170848425អ</t>
  </si>
  <si>
    <t>ម៉ី ថាន</t>
  </si>
  <si>
    <t>18-05-1984</t>
  </si>
  <si>
    <t>28412160552806ទ</t>
  </si>
  <si>
    <t>ង៉ែត ចន្នី</t>
  </si>
  <si>
    <t>28712160521916ធ</t>
  </si>
  <si>
    <t>ហៃ សុខជា</t>
  </si>
  <si>
    <t>28405170751089ម</t>
  </si>
  <si>
    <t>ឡឹប ម៉ារី</t>
  </si>
  <si>
    <t>02-05-1980</t>
  </si>
  <si>
    <t>28012160554056ឌ</t>
  </si>
  <si>
    <t>ជន ណុច</t>
  </si>
  <si>
    <t>12-08-1996</t>
  </si>
  <si>
    <t>29610192221299ព</t>
  </si>
  <si>
    <t>លី ខ</t>
  </si>
  <si>
    <t>11-10-1986</t>
  </si>
  <si>
    <t>28603192021590ត</t>
  </si>
  <si>
    <t>នៅ ស្រីមី</t>
  </si>
  <si>
    <t>14-09-1999</t>
  </si>
  <si>
    <t>29910160389242ភ</t>
  </si>
  <si>
    <t>ប៉ុល ស៊ីម</t>
  </si>
  <si>
    <t>10-09-1999</t>
  </si>
  <si>
    <t>29904222817816វ</t>
  </si>
  <si>
    <t>ម៉ៅ ខជះ</t>
  </si>
  <si>
    <t>01-10-1992</t>
  </si>
  <si>
    <t>29212160552941ថ</t>
  </si>
  <si>
    <t>វឿន ស្រីរ័ត្ន</t>
  </si>
  <si>
    <t>14-10-2000</t>
  </si>
  <si>
    <t>20002191986004ញ</t>
  </si>
  <si>
    <t>ឆុន វង់</t>
  </si>
  <si>
    <t>18-11-1981</t>
  </si>
  <si>
    <t>28111170963088ព</t>
  </si>
  <si>
    <t>ហួត ស្រីម៉ៅ</t>
  </si>
  <si>
    <t>27-07-1995</t>
  </si>
  <si>
    <t>29506170808664ស</t>
  </si>
  <si>
    <t>សោម ចន្ធី</t>
  </si>
  <si>
    <t>13-04-1986</t>
  </si>
  <si>
    <t>28607160153650ទ</t>
  </si>
  <si>
    <t>ស៊ឹប សុជាតិ</t>
  </si>
  <si>
    <t>03-09-1990</t>
  </si>
  <si>
    <t>29004222820646ណ</t>
  </si>
  <si>
    <t>សារ៉ប ត្រប់</t>
  </si>
  <si>
    <t>13-03-2001</t>
  </si>
  <si>
    <t>20104222822087ជ</t>
  </si>
  <si>
    <t>កេត សារ៉ាត់</t>
  </si>
  <si>
    <t>28512160529577ល</t>
  </si>
  <si>
    <t>ម៉ាត់ ម៉ាហ្សី</t>
  </si>
  <si>
    <t>20303222784324ញ</t>
  </si>
  <si>
    <t>ម៉ុក នី</t>
  </si>
  <si>
    <t>28112160551266ឍ</t>
  </si>
  <si>
    <t>សុទ្ធ សារ៉េត</t>
  </si>
  <si>
    <t>28306181448205ន</t>
  </si>
  <si>
    <t>ម៉ន លី</t>
  </si>
  <si>
    <t>08-04-2004</t>
  </si>
  <si>
    <t>20405222826741ឌ</t>
  </si>
  <si>
    <t>មើ មុំ</t>
  </si>
  <si>
    <t>13-01-1988</t>
  </si>
  <si>
    <t>28812160554073ន</t>
  </si>
  <si>
    <t>គីង រ៉ុន</t>
  </si>
  <si>
    <t>06-04-1982</t>
  </si>
  <si>
    <t>28205222825467ព</t>
  </si>
  <si>
    <t>ស៊ុយ សាលៀប</t>
  </si>
  <si>
    <t>15-07-1973</t>
  </si>
  <si>
    <t>27305222825474ប</t>
  </si>
  <si>
    <t>ឌុំ ធារី</t>
  </si>
  <si>
    <t>20102202315106យ</t>
  </si>
  <si>
    <t>ពាង រ័ត្ន</t>
  </si>
  <si>
    <t>07-06-1996</t>
  </si>
  <si>
    <t>29605170750980រ</t>
  </si>
  <si>
    <t>រឹម ស៊ីថា</t>
  </si>
  <si>
    <t>10-11-1999</t>
  </si>
  <si>
    <t>29908160186365ឡ</t>
  </si>
  <si>
    <t>ឃួន ពុំ</t>
  </si>
  <si>
    <t>28003170646385ប</t>
  </si>
  <si>
    <t>29301160030139ច</t>
  </si>
  <si>
    <t>ហេង គួន</t>
  </si>
  <si>
    <t>28703192006105ឋ</t>
  </si>
  <si>
    <t>ជិត ស្រីរ៉ស់</t>
  </si>
  <si>
    <t>06-05-1999</t>
  </si>
  <si>
    <t>29910170936834ស</t>
  </si>
  <si>
    <t>សួង ស្រី</t>
  </si>
  <si>
    <t>03-08-1982</t>
  </si>
  <si>
    <t>28204222823775ផ</t>
  </si>
  <si>
    <t>ម៉េង ខុម</t>
  </si>
  <si>
    <t>28212212696876ស</t>
  </si>
  <si>
    <t>ឱម នោ</t>
  </si>
  <si>
    <t>09-02-1981</t>
  </si>
  <si>
    <t>28102150012870ង</t>
  </si>
  <si>
    <t>ម៉ូត ទើ</t>
  </si>
  <si>
    <t>28403192021104ង</t>
  </si>
  <si>
    <t>ហ៊ីម ម៉ាសុះ</t>
  </si>
  <si>
    <t>01-04-1997</t>
  </si>
  <si>
    <t>29705222826400ថ</t>
  </si>
  <si>
    <t>នុល ណេន</t>
  </si>
  <si>
    <t>07-02-1984</t>
  </si>
  <si>
    <t>28401181171777ព</t>
  </si>
  <si>
    <t>បូ សារីម</t>
  </si>
  <si>
    <t>29112160551421ជ</t>
  </si>
  <si>
    <t>សា លីហះ</t>
  </si>
  <si>
    <t>27-02-1998</t>
  </si>
  <si>
    <t>29812160525548យ</t>
  </si>
  <si>
    <t>ឯល លីម៉ៃ</t>
  </si>
  <si>
    <t>09-04-1998</t>
  </si>
  <si>
    <t>29803170643494ល</t>
  </si>
  <si>
    <t>អឿន សាវ៉េត</t>
  </si>
  <si>
    <t>10-03-1985</t>
  </si>
  <si>
    <t>28512160552480ថ</t>
  </si>
  <si>
    <t>កៃ សាហ្វីឡាប</t>
  </si>
  <si>
    <t>17-04-1999</t>
  </si>
  <si>
    <t>29903170646504ប</t>
  </si>
  <si>
    <t>សាន់ សារីអះ</t>
  </si>
  <si>
    <t>20405222828030ច</t>
  </si>
  <si>
    <t>ផូ ស្រស់</t>
  </si>
  <si>
    <t>29112160553820ឌ</t>
  </si>
  <si>
    <t>លី សាណប់</t>
  </si>
  <si>
    <t>20-10-1996</t>
  </si>
  <si>
    <t>29612160556587ហ</t>
  </si>
  <si>
    <t>ឯល តីសះ</t>
  </si>
  <si>
    <t>26-12-1975</t>
  </si>
  <si>
    <t>27505222828879ខ</t>
  </si>
  <si>
    <t>សាត មិនា</t>
  </si>
  <si>
    <t>16-03-2004</t>
  </si>
  <si>
    <t>20405222828660ណ</t>
  </si>
  <si>
    <t>លន់ មករា</t>
  </si>
  <si>
    <t>29105181407590ន</t>
  </si>
  <si>
    <t>ជួន ធី</t>
  </si>
  <si>
    <t>08-04-1977</t>
  </si>
  <si>
    <t>27705222828743រ</t>
  </si>
  <si>
    <t>ប៉ាង សាវី</t>
  </si>
  <si>
    <t>17-09-1979</t>
  </si>
  <si>
    <t>27907202401859ភ</t>
  </si>
  <si>
    <t>ជុ អៃសះ</t>
  </si>
  <si>
    <t>06-02-1987</t>
  </si>
  <si>
    <t>28705222827170ប</t>
  </si>
  <si>
    <t>ជួន សំណាង</t>
  </si>
  <si>
    <t>10-06-1998</t>
  </si>
  <si>
    <t>29805170751046ព</t>
  </si>
  <si>
    <t>ហែម ស្រីយី</t>
  </si>
  <si>
    <t>10-03-1998</t>
  </si>
  <si>
    <t>29804222811249ផ</t>
  </si>
  <si>
    <t>មុំ ថេន</t>
  </si>
  <si>
    <t>18-06-1985</t>
  </si>
  <si>
    <t>28502181244427ទ</t>
  </si>
  <si>
    <t>សុះ អាត់ទីកាស់</t>
  </si>
  <si>
    <t>03-10-1996</t>
  </si>
  <si>
    <t>29612160553944ផ</t>
  </si>
  <si>
    <t>ពុំ ស្រីយុទ្ធ</t>
  </si>
  <si>
    <t>12-02-2000</t>
  </si>
  <si>
    <t>20002181260653ឃ</t>
  </si>
  <si>
    <t>ម៉ៅ សុធារី</t>
  </si>
  <si>
    <t>06-05-1995</t>
  </si>
  <si>
    <t>29503170646749ហ</t>
  </si>
  <si>
    <t>19-12-1984</t>
  </si>
  <si>
    <t>28412160551352ឌ</t>
  </si>
  <si>
    <t>05-05-1990</t>
  </si>
  <si>
    <t>29012160551135ឈ</t>
  </si>
  <si>
    <t>ឈួន ទី</t>
  </si>
  <si>
    <t>01-06-1993</t>
  </si>
  <si>
    <t>29306160120307ជ</t>
  </si>
  <si>
    <t>ឡេះ អ៊ីសាម៉ាក់</t>
  </si>
  <si>
    <t>10-10-2000</t>
  </si>
  <si>
    <t>20005222835652ញ</t>
  </si>
  <si>
    <t>វង ស្រីណា</t>
  </si>
  <si>
    <t>20011181917087ឍ</t>
  </si>
  <si>
    <t>ឈិន សំអេន</t>
  </si>
  <si>
    <t>01-11-1987</t>
  </si>
  <si>
    <t>28705222835819ស</t>
  </si>
  <si>
    <t>កើ កីយ៉ាស់</t>
  </si>
  <si>
    <t>27-04-1994</t>
  </si>
  <si>
    <t>29412160549193ភ</t>
  </si>
  <si>
    <t>តុំ សាំ</t>
  </si>
  <si>
    <t>29305222835692យ</t>
  </si>
  <si>
    <t>ឡេង ស៊ីណា</t>
  </si>
  <si>
    <t>13-03-1988</t>
  </si>
  <si>
    <t>28801222744589ស</t>
  </si>
  <si>
    <t>យ៉ន ឃាន</t>
  </si>
  <si>
    <t>07-07-1976</t>
  </si>
  <si>
    <t>27605222835643ព</t>
  </si>
  <si>
    <t>រឿន សារី</t>
  </si>
  <si>
    <t>29306181422986វ</t>
  </si>
  <si>
    <t>ឡាង កុសល</t>
  </si>
  <si>
    <t>17-02-1990</t>
  </si>
  <si>
    <t>29012160548656ព</t>
  </si>
  <si>
    <t>ឡុំ សុផាត់ណា</t>
  </si>
  <si>
    <t>06-04-2001</t>
  </si>
  <si>
    <t>20107192156839ផ</t>
  </si>
  <si>
    <t>ឯក គឿន</t>
  </si>
  <si>
    <t>25-11-1996</t>
  </si>
  <si>
    <t>29609160306307ប</t>
  </si>
  <si>
    <t>អៃ បុប្ផា</t>
  </si>
  <si>
    <t>20405222828078ទ</t>
  </si>
  <si>
    <t>ណុប ស្រីនាង</t>
  </si>
  <si>
    <t>17-04-2004</t>
  </si>
  <si>
    <t>20405222828153ឋ</t>
  </si>
  <si>
    <t>សុខ ស៊ត</t>
  </si>
  <si>
    <t>28004222823773ទ</t>
  </si>
  <si>
    <t>ចាន់ អេង</t>
  </si>
  <si>
    <t>20-06-1972</t>
  </si>
  <si>
    <t>27212160531351ឆ</t>
  </si>
  <si>
    <t>សា គ្រីយ៉ះ</t>
  </si>
  <si>
    <t>28805222835915ល</t>
  </si>
  <si>
    <t>កូប ទីស៊ះ</t>
  </si>
  <si>
    <t>11-03-2001</t>
  </si>
  <si>
    <t>20106192092000អ</t>
  </si>
  <si>
    <t>សិប រូហ្វីណា</t>
  </si>
  <si>
    <t>29309160260761ន</t>
  </si>
  <si>
    <t>វឿន សុខណា</t>
  </si>
  <si>
    <t>08-12-2002</t>
  </si>
  <si>
    <t>20205222835952ណ</t>
  </si>
  <si>
    <t>ហង់ មករា</t>
  </si>
  <si>
    <t>27-01-1997</t>
  </si>
  <si>
    <t>29712160552677ល</t>
  </si>
  <si>
    <t>ល័ស រីយុំ</t>
  </si>
  <si>
    <t>28904181355316ភ</t>
  </si>
  <si>
    <t>ស៊ន សុឃីន</t>
  </si>
  <si>
    <t>19-03-2004</t>
  </si>
  <si>
    <t>20405222835962ទ</t>
  </si>
  <si>
    <t>ឃុត សារួន</t>
  </si>
  <si>
    <t>07-03-1990</t>
  </si>
  <si>
    <t>29005222836885ល</t>
  </si>
  <si>
    <t>សួន ភ័ន</t>
  </si>
  <si>
    <t>28305222836922ផ</t>
  </si>
  <si>
    <t>ស៊ុំ ធឿន</t>
  </si>
  <si>
    <t>01-07-2003</t>
  </si>
  <si>
    <t>20305222840067ឈ</t>
  </si>
  <si>
    <t>អុន ចន្ធី</t>
  </si>
  <si>
    <t>25-04-1976</t>
  </si>
  <si>
    <t>27605222835714ផ</t>
  </si>
  <si>
    <t>នាង ម៉ាថាយ</t>
  </si>
  <si>
    <t>29509160307952យ</t>
  </si>
  <si>
    <t>គា ស្រីអូន</t>
  </si>
  <si>
    <t>20405222840094ញ</t>
  </si>
  <si>
    <t>យ៉ា រ៉ាហ្ស៊ែរ</t>
  </si>
  <si>
    <t>10-05-2004</t>
  </si>
  <si>
    <t>20405222842305ឆ</t>
  </si>
  <si>
    <t>ម៉ិល ធារិន</t>
  </si>
  <si>
    <t>16-07-1986</t>
  </si>
  <si>
    <t>28608181640071ន</t>
  </si>
  <si>
    <t>ជីប រ៉ស់ម៉ាស់</t>
  </si>
  <si>
    <t>11-10-1991</t>
  </si>
  <si>
    <t>29103170646314ណ</t>
  </si>
  <si>
    <t>ម៉ាត់ ខឡី</t>
  </si>
  <si>
    <t>29505222843323ទ</t>
  </si>
  <si>
    <t>ហ៊ឹម ណាវីន</t>
  </si>
  <si>
    <t>10-07-1996</t>
  </si>
  <si>
    <t>29612160558049យ</t>
  </si>
  <si>
    <t>នឿន ស្រីតូច</t>
  </si>
  <si>
    <t>29405170750860ផ</t>
  </si>
  <si>
    <t>ស៊ុំ លី</t>
  </si>
  <si>
    <t>28812160535013ឌ</t>
  </si>
  <si>
    <t>ទេព សួ</t>
  </si>
  <si>
    <t>06-09-1986</t>
  </si>
  <si>
    <t>28612160551764ផ</t>
  </si>
  <si>
    <t>គ្រុយ ម៉េងជូ</t>
  </si>
  <si>
    <t>06-04-1996</t>
  </si>
  <si>
    <t>29611181912090ទ</t>
  </si>
  <si>
    <t>រ៉ាន់ សំណាង</t>
  </si>
  <si>
    <t>13-03-1979</t>
  </si>
  <si>
    <t>27912160527842ភ</t>
  </si>
  <si>
    <t>អ៊ុន ចាន់ណូ</t>
  </si>
  <si>
    <t>26-04-1989</t>
  </si>
  <si>
    <t>28912160553208ន</t>
  </si>
  <si>
    <t>សែម ចិន្ដា</t>
  </si>
  <si>
    <t>11-09-1999</t>
  </si>
  <si>
    <t>29902160074915ព</t>
  </si>
  <si>
    <t>រិន សំណាង</t>
  </si>
  <si>
    <t>29212160551468ទ</t>
  </si>
  <si>
    <t>ភាង ចាន់ថន</t>
  </si>
  <si>
    <t>27-04-1990</t>
  </si>
  <si>
    <t>29005222845477ម</t>
  </si>
  <si>
    <t>ជន ស្រីហម</t>
  </si>
  <si>
    <t>14-05-2004</t>
  </si>
  <si>
    <t>20405222845376ទ</t>
  </si>
  <si>
    <t>ជៀង សំអាង</t>
  </si>
  <si>
    <t>13-02-2004</t>
  </si>
  <si>
    <t>20405222845479ផ</t>
  </si>
  <si>
    <t>ប្រាក់ ភាជ</t>
  </si>
  <si>
    <t>13-03-1995</t>
  </si>
  <si>
    <t>29505222845148ម</t>
  </si>
  <si>
    <t>ជៀន សុផល</t>
  </si>
  <si>
    <t>14-02-1982</t>
  </si>
  <si>
    <t>28205192050876ព</t>
  </si>
  <si>
    <t>នល់ នី</t>
  </si>
  <si>
    <t>03-10-1979</t>
  </si>
  <si>
    <t>27912160551291ធ</t>
  </si>
  <si>
    <t>សេន សុង</t>
  </si>
  <si>
    <t>28012160520025ខ</t>
  </si>
  <si>
    <t>ពយ យ៉ុន</t>
  </si>
  <si>
    <t>28612160551567ព</t>
  </si>
  <si>
    <t>សួន ណាក់</t>
  </si>
  <si>
    <t>29-04-1991</t>
  </si>
  <si>
    <t>29112160530801ឆ</t>
  </si>
  <si>
    <t>វ៉ាន់ ផល្លា</t>
  </si>
  <si>
    <t>23-02-1980</t>
  </si>
  <si>
    <t>28012160558397ម</t>
  </si>
  <si>
    <t>កុប ម៉ារី</t>
  </si>
  <si>
    <t>17-02-2001</t>
  </si>
  <si>
    <t>20105222849024ឈ</t>
  </si>
  <si>
    <t>ឡែប ថា</t>
  </si>
  <si>
    <t>29301181216583ទ</t>
  </si>
  <si>
    <t>ណែម ភាព</t>
  </si>
  <si>
    <t>29112160521658ថ</t>
  </si>
  <si>
    <t>អ៊ឹម ចន្ធ្រា</t>
  </si>
  <si>
    <t>02-03-1998</t>
  </si>
  <si>
    <t>29807170848471ក</t>
  </si>
  <si>
    <t>លាស់ តីវ៉ា</t>
  </si>
  <si>
    <t>16-10-1984</t>
  </si>
  <si>
    <t>28412160554348ប</t>
  </si>
  <si>
    <t>កែម ស៊ីធាង</t>
  </si>
  <si>
    <t>11-04-2003</t>
  </si>
  <si>
    <t>20305222851059ឋ</t>
  </si>
  <si>
    <t>យ៉ាន់ សុវណ្ណ</t>
  </si>
  <si>
    <t>28012160529955ព</t>
  </si>
  <si>
    <t>សេង សម្បត្តិ</t>
  </si>
  <si>
    <t>07-07-2002</t>
  </si>
  <si>
    <t>20211202504255ឡ</t>
  </si>
  <si>
    <t>ជន សុខេត</t>
  </si>
  <si>
    <t>15-10-2002</t>
  </si>
  <si>
    <t>20212202514523ឡ</t>
  </si>
  <si>
    <t>សែ នីតា</t>
  </si>
  <si>
    <t>24-10-2002</t>
  </si>
  <si>
    <t>20212212721282ខ</t>
  </si>
  <si>
    <t>យ៉ា ម៉ាលី</t>
  </si>
  <si>
    <t>20305222851048ញ</t>
  </si>
  <si>
    <t>ម៉ាន ម៉ារីយ៉ា</t>
  </si>
  <si>
    <t>19-03-2001</t>
  </si>
  <si>
    <t>20105192077887ម</t>
  </si>
  <si>
    <t>ម៉ាន លីម</t>
  </si>
  <si>
    <t>29005222850997ល</t>
  </si>
  <si>
    <t>ឈិន វ៉ិត</t>
  </si>
  <si>
    <t>15-06-1997</t>
  </si>
  <si>
    <t>29711160443888ស</t>
  </si>
  <si>
    <t>អៀន ច្រិប</t>
  </si>
  <si>
    <t>09-11-1995</t>
  </si>
  <si>
    <t>ប្រធាន二1</t>
  </si>
  <si>
    <t>29503170645566រ</t>
  </si>
  <si>
    <t>ជា ចំរើន</t>
  </si>
  <si>
    <t>13-11-1982</t>
  </si>
  <si>
    <t>28202181265256ទ</t>
  </si>
  <si>
    <t>អឿ ស្រីរ៉ា</t>
  </si>
  <si>
    <t>29402160056356ថ</t>
  </si>
  <si>
    <t>សំ វណ្ណ</t>
  </si>
  <si>
    <t>28304181359463ម</t>
  </si>
  <si>
    <t>ឆឹង សុន</t>
  </si>
  <si>
    <t>05-12-1981</t>
  </si>
  <si>
    <t>28105222851004ជ</t>
  </si>
  <si>
    <t>លីវ ស្រីអូន</t>
  </si>
  <si>
    <t>28010212632507ឆ</t>
  </si>
  <si>
    <t>សួន សុភា</t>
  </si>
  <si>
    <t>07-02-1979</t>
  </si>
  <si>
    <t>27905222851160ទ</t>
  </si>
  <si>
    <t>ផ្លុង សុធា</t>
  </si>
  <si>
    <t>27712160520905ណ</t>
  </si>
  <si>
    <t>សៅ សុនីតា</t>
  </si>
  <si>
    <t>20-01-2000</t>
  </si>
  <si>
    <t>20005222845326ឈ</t>
  </si>
  <si>
    <t>អៀន ចំរើន</t>
  </si>
  <si>
    <t>12-03-2000</t>
  </si>
  <si>
    <t>20005222849260ញ</t>
  </si>
  <si>
    <t>ផា ហុន</t>
  </si>
  <si>
    <t>04-11-1977</t>
  </si>
  <si>
    <t>27712160550437ទ</t>
  </si>
  <si>
    <t>ហ៊ីម សុខច័ន្ទ</t>
  </si>
  <si>
    <t>28605222853632ផ</t>
  </si>
  <si>
    <t>ទិត្យ ញ៉</t>
  </si>
  <si>
    <t>28612160530936ន</t>
  </si>
  <si>
    <t>ម៉ន ស្រីខួច</t>
  </si>
  <si>
    <t>16-04-2004</t>
  </si>
  <si>
    <t>20405222853628ថ</t>
  </si>
  <si>
    <t>ខុន ម៉ាលីន</t>
  </si>
  <si>
    <t>08-02-2004</t>
  </si>
  <si>
    <t>20405222852936ទ</t>
  </si>
  <si>
    <t>រ៉ាន់ យ៉ាន់</t>
  </si>
  <si>
    <t>10-03-2002</t>
  </si>
  <si>
    <t>20205222852663ឌ</t>
  </si>
  <si>
    <t>17-01-2001</t>
  </si>
  <si>
    <t>20103192019777ថ</t>
  </si>
  <si>
    <t>ផ្លុង នី</t>
  </si>
  <si>
    <t>19-03-1980</t>
  </si>
  <si>
    <t>28005222852650ណ</t>
  </si>
  <si>
    <t>ថោ ស្រីរ័ត្ន</t>
  </si>
  <si>
    <t>02-02-2004</t>
  </si>
  <si>
    <t>20405222853870ល</t>
  </si>
  <si>
    <t>ជាន ចាន់ថន</t>
  </si>
  <si>
    <t>29401181144579ភ</t>
  </si>
  <si>
    <t>ផាន ស៊ីណា</t>
  </si>
  <si>
    <t>29412160523879រ</t>
  </si>
  <si>
    <t>លឹម សុកែវ</t>
  </si>
  <si>
    <t>19-02-1995</t>
  </si>
  <si>
    <t>29512160554303ឍ</t>
  </si>
  <si>
    <t>អ៊ុំ សាលាប</t>
  </si>
  <si>
    <t>28312160548906ព</t>
  </si>
  <si>
    <t>ជុ​ ផានិត</t>
  </si>
  <si>
    <t>18-04-2002</t>
  </si>
  <si>
    <t>20212202532538ង</t>
  </si>
  <si>
    <t>វ៉ែន ចាន់ថន</t>
  </si>
  <si>
    <t>12-12-1973</t>
  </si>
  <si>
    <t>27312160556105ឋ</t>
  </si>
  <si>
    <t>ហេង ចាន់នីន</t>
  </si>
  <si>
    <t>19-08-1991</t>
  </si>
  <si>
    <t>29112160550704ដ</t>
  </si>
  <si>
    <t>អឿន ញឹង</t>
  </si>
  <si>
    <t>28712181932813ភ</t>
  </si>
  <si>
    <t>រឹម សុខឡេង</t>
  </si>
  <si>
    <t>04-03-2004</t>
  </si>
  <si>
    <t>20405222858813ទ</t>
  </si>
  <si>
    <t>23-02-2004</t>
  </si>
  <si>
    <t>20405222858773ព</t>
  </si>
  <si>
    <t>08-08-1998</t>
  </si>
  <si>
    <t>29808170880385ខ</t>
  </si>
  <si>
    <t>ឯល ហ៊ីម</t>
  </si>
  <si>
    <t>19301222741359ថ</t>
  </si>
  <si>
    <t>សុស ហោសេន</t>
  </si>
  <si>
    <t>19101222740337ញ</t>
  </si>
  <si>
    <t>បូ សុផន</t>
  </si>
  <si>
    <t>28-12-2003</t>
  </si>
  <si>
    <t>20312212716782ឋ</t>
  </si>
  <si>
    <t>សុខ សារ៉ន</t>
  </si>
  <si>
    <t>02-05-2000</t>
  </si>
  <si>
    <t>20002202309819ច</t>
  </si>
  <si>
    <t>វ៉ាត សិរី</t>
  </si>
  <si>
    <t>15-12-2003</t>
  </si>
  <si>
    <t>20306222860777ន</t>
  </si>
  <si>
    <t>សា សារ៉ស់</t>
  </si>
  <si>
    <t>28212160534740ឌ</t>
  </si>
  <si>
    <t>តុប ធីម</t>
  </si>
  <si>
    <t>12-11-1981</t>
  </si>
  <si>
    <t>28112160519273ត</t>
  </si>
  <si>
    <t>សាន់ ជះ</t>
  </si>
  <si>
    <t>28706222860779ក</t>
  </si>
  <si>
    <t>យិន ស៊ីណែត</t>
  </si>
  <si>
    <t>29102150005274ច</t>
  </si>
  <si>
    <t>សែ វណ្ណះ</t>
  </si>
  <si>
    <t>14-09-1985</t>
  </si>
  <si>
    <t>28502181244704ត</t>
  </si>
  <si>
    <t>ម៉ាត់ ស៊ីណា</t>
  </si>
  <si>
    <t>20406222862710ញ</t>
  </si>
  <si>
    <t>ខន សុខា</t>
  </si>
  <si>
    <t>04-05-1992</t>
  </si>
  <si>
    <t>29210170930433ឋ</t>
  </si>
  <si>
    <t>ម៉ាត់ ម៉ាយ៉ុម</t>
  </si>
  <si>
    <t>29306222862843ម</t>
  </si>
  <si>
    <t>យ៉េប ឡាម៉ះ</t>
  </si>
  <si>
    <t>30-12-1992</t>
  </si>
  <si>
    <t>29203181313174ឌ</t>
  </si>
  <si>
    <t>សន ចន្ធូ</t>
  </si>
  <si>
    <t>17-03-1990</t>
  </si>
  <si>
    <t>29012160522589ន</t>
  </si>
  <si>
    <t>កើ ម៉ារី</t>
  </si>
  <si>
    <t>29612160519629រ</t>
  </si>
  <si>
    <t>28812160523762ប</t>
  </si>
  <si>
    <t>ម៉ៅ សុភា</t>
  </si>
  <si>
    <t>27-12-1987</t>
  </si>
  <si>
    <t>28703202339680ប</t>
  </si>
  <si>
    <t>ហេង សារ៉ាន</t>
  </si>
  <si>
    <t>01-01-1993</t>
  </si>
  <si>
    <t>29312160549593រ</t>
  </si>
  <si>
    <t>ខុន សុឃីន</t>
  </si>
  <si>
    <t>08-03-2003</t>
  </si>
  <si>
    <t>20306222864505ឌ</t>
  </si>
  <si>
    <t>ឡេង លី</t>
  </si>
  <si>
    <t>12-03-1981</t>
  </si>
  <si>
    <t>28112160523133ច</t>
  </si>
  <si>
    <t>យឺន សុខ</t>
  </si>
  <si>
    <t>29012160557236ថ</t>
  </si>
  <si>
    <t>មិន សាវ៉ុន</t>
  </si>
  <si>
    <t>13-05-1998</t>
  </si>
  <si>
    <t>29811181897707ឃ</t>
  </si>
  <si>
    <t>មិន ស្រីណែត</t>
  </si>
  <si>
    <t>19-05-2002</t>
  </si>
  <si>
    <t>20206222865436ត</t>
  </si>
  <si>
    <t>ចាន់ អៀម</t>
  </si>
  <si>
    <t>29008160205651ឌ</t>
  </si>
  <si>
    <t>ទាំ ហាលីម៉ះ</t>
  </si>
  <si>
    <t>18-07-1985</t>
  </si>
  <si>
    <t>28501181193231ឌ</t>
  </si>
  <si>
    <t>ឯល ភះ</t>
  </si>
  <si>
    <t>15-12-1987</t>
  </si>
  <si>
    <t>28707170848592គ</t>
  </si>
  <si>
    <t>ផេង ផល្លី</t>
  </si>
  <si>
    <t>01-04-2004</t>
  </si>
  <si>
    <t>20406222867171ត</t>
  </si>
  <si>
    <t>សុះ លីខ</t>
  </si>
  <si>
    <t>29512160556757វ</t>
  </si>
  <si>
    <t>ជុ ម៉ាស់</t>
  </si>
  <si>
    <t>12-08-1981</t>
  </si>
  <si>
    <t>28102181265183ត</t>
  </si>
  <si>
    <t>ភា ស្រីនាថ</t>
  </si>
  <si>
    <t>10-03-2001</t>
  </si>
  <si>
    <t>20109192192411ញ</t>
  </si>
  <si>
    <t>ភឿង សុខណេត</t>
  </si>
  <si>
    <t>29712160530950ទ</t>
  </si>
  <si>
    <t>លន់ លក្ខិណា</t>
  </si>
  <si>
    <t>20-07-1999</t>
  </si>
  <si>
    <t>29901181172737យ</t>
  </si>
  <si>
    <t>សាត និច្ច</t>
  </si>
  <si>
    <t>06-03-1998</t>
  </si>
  <si>
    <t>29801181172703ទ</t>
  </si>
  <si>
    <t>ក្រឹម ហាល្លីម៉ះ</t>
  </si>
  <si>
    <t>21-12-1990</t>
  </si>
  <si>
    <t>29006222868621ផ</t>
  </si>
  <si>
    <t>រម្យ រស្មី</t>
  </si>
  <si>
    <t>02-05-2004</t>
  </si>
  <si>
    <t>20406222868926ម</t>
  </si>
  <si>
    <t>កែវ សុផាត</t>
  </si>
  <si>
    <t>29610160376334ទ</t>
  </si>
  <si>
    <t>យាប់ យ៉េង</t>
  </si>
  <si>
    <t>28303170643149ធ</t>
  </si>
  <si>
    <t>ហោ ធីតា</t>
  </si>
  <si>
    <t>29310160362619ថ</t>
  </si>
  <si>
    <t>សេន អាំណះ</t>
  </si>
  <si>
    <t>18-11-1991</t>
  </si>
  <si>
    <t>29110181720968ព</t>
  </si>
  <si>
    <t>ល័ស​ លីភ័ស</t>
  </si>
  <si>
    <t>03-04-1989</t>
  </si>
  <si>
    <t>28911181900735ព</t>
  </si>
  <si>
    <t>ធឿន វុទ្ធី</t>
  </si>
  <si>
    <t>18-06-1997</t>
  </si>
  <si>
    <t>29701222740229ថ</t>
  </si>
  <si>
    <t>ភុំ ស្រីលាភ</t>
  </si>
  <si>
    <t>06-04-2000</t>
  </si>
  <si>
    <t>20012181945080ឈ</t>
  </si>
  <si>
    <t>ម៉ាន យ៉ានី</t>
  </si>
  <si>
    <t>13-11-2003</t>
  </si>
  <si>
    <t>20306222873602ដ</t>
  </si>
  <si>
    <t>ម៉ាន រីទះ</t>
  </si>
  <si>
    <t>28212160553771ទ</t>
  </si>
  <si>
    <t>តន់ សាត</t>
  </si>
  <si>
    <t>29002160067123ឆ</t>
  </si>
  <si>
    <t>ស៊ុន ស្រីទូច</t>
  </si>
  <si>
    <t>29212160528302ដ</t>
  </si>
  <si>
    <t>ស្រៀ ភារម្យ</t>
  </si>
  <si>
    <t>18-11-1996</t>
  </si>
  <si>
    <t>29604170714049ផ</t>
  </si>
  <si>
    <t>ម៉ាត់ ម៉ាលី</t>
  </si>
  <si>
    <t>16-12-1984</t>
  </si>
  <si>
    <t>28412181946018ព</t>
  </si>
  <si>
    <t>ម៉ាន យុំ</t>
  </si>
  <si>
    <t>03-02-1992</t>
  </si>
  <si>
    <t>29212171009853ទ</t>
  </si>
  <si>
    <t>ជុក តីម៉ះ</t>
  </si>
  <si>
    <t>29-01-1995</t>
  </si>
  <si>
    <t>29512160531058ត</t>
  </si>
  <si>
    <t>អាន សុភី</t>
  </si>
  <si>
    <t>07-06-2004</t>
  </si>
  <si>
    <t>20401212543065គ</t>
  </si>
  <si>
    <t>ឡាន់ សារឿន</t>
  </si>
  <si>
    <t>10-07-1984</t>
  </si>
  <si>
    <t>28406222875168វ</t>
  </si>
  <si>
    <t>បូ សីហា</t>
  </si>
  <si>
    <t>29011212690847ន</t>
  </si>
  <si>
    <t>ហែម ឡា</t>
  </si>
  <si>
    <t>29206222876307ភ</t>
  </si>
  <si>
    <t>វុន សូយាន</t>
  </si>
  <si>
    <t>29502160079037ធ</t>
  </si>
  <si>
    <t>ស៊ែម ស្រីទីន</t>
  </si>
  <si>
    <t>29703192006377ភ</t>
  </si>
  <si>
    <t>ខែម ស្រីម៉ិច</t>
  </si>
  <si>
    <t>04-11-1996</t>
  </si>
  <si>
    <t>29612160556701ធ</t>
  </si>
  <si>
    <t>មឿង សុខ</t>
  </si>
  <si>
    <t>28502160073510ជ</t>
  </si>
  <si>
    <t>នាង ស្រស់</t>
  </si>
  <si>
    <t>17-05-1997</t>
  </si>
  <si>
    <t>29712160538286ល</t>
  </si>
  <si>
    <t>ទាំ តេសនី</t>
  </si>
  <si>
    <t>13-06-2003</t>
  </si>
  <si>
    <t>20306222882108ឋ</t>
  </si>
  <si>
    <t>ស៊ន សុភាព</t>
  </si>
  <si>
    <t>28512160552731ត</t>
  </si>
  <si>
    <t>ពយ យ៉ាន់</t>
  </si>
  <si>
    <t>22-06-1999</t>
  </si>
  <si>
    <t>29908192170353រ</t>
  </si>
  <si>
    <t>ពិន ចាន់ធា</t>
  </si>
  <si>
    <t>28-01-1982</t>
  </si>
  <si>
    <t>28212160553317ឍ</t>
  </si>
  <si>
    <t>សុះ ស្មាក់</t>
  </si>
  <si>
    <t>03-07-1997</t>
  </si>
  <si>
    <t>29706222884093ស</t>
  </si>
  <si>
    <t>អុន ចន្នី</t>
  </si>
  <si>
    <t>14-03-2004</t>
  </si>
  <si>
    <t>20406222881742ត</t>
  </si>
  <si>
    <t>មួង ឌុន</t>
  </si>
  <si>
    <t>16-06-1981</t>
  </si>
  <si>
    <t>28112160532489ន</t>
  </si>
  <si>
    <t>វ៉ែន ញ៉េប</t>
  </si>
  <si>
    <t>17-04-1979</t>
  </si>
  <si>
    <t>27906222885212ភ</t>
  </si>
  <si>
    <t>លាស់ ម៉ះ</t>
  </si>
  <si>
    <t>03-07-1996</t>
  </si>
  <si>
    <t>29612160533811ត</t>
  </si>
  <si>
    <t>បាន រដ្ឋា</t>
  </si>
  <si>
    <t>17-04-2001</t>
  </si>
  <si>
    <t>20111192243924ឈ</t>
  </si>
  <si>
    <t>មួង សឺន</t>
  </si>
  <si>
    <t>27412160552375ទ</t>
  </si>
  <si>
    <t>28612160529386រ</t>
  </si>
  <si>
    <t>រ៉ន តូ</t>
  </si>
  <si>
    <t>07-04-2002</t>
  </si>
  <si>
    <t>10201212535483ង</t>
  </si>
  <si>
    <t>យូសុះ សឡាហុទីន</t>
  </si>
  <si>
    <t>10001222738351គ</t>
  </si>
  <si>
    <t>ខុត សុខចាន់</t>
  </si>
  <si>
    <t>20011181904310ឡ</t>
  </si>
  <si>
    <t>យ៉ិន ចន្ទ័ថេង</t>
  </si>
  <si>
    <t>07-07-1997</t>
  </si>
  <si>
    <t>29702181274185ម</t>
  </si>
  <si>
    <t>គឹម ស្រីលួយ</t>
  </si>
  <si>
    <t>02-01-1992</t>
  </si>
  <si>
    <t>29204181354795ល</t>
  </si>
  <si>
    <t>អៀរ មុំ</t>
  </si>
  <si>
    <t>08-12-1990</t>
  </si>
  <si>
    <t>29007181458307ព</t>
  </si>
  <si>
    <t>07-06-1986</t>
  </si>
  <si>
    <t>28611181901692ព</t>
  </si>
  <si>
    <t>ឌឹម អ៊ីណា</t>
  </si>
  <si>
    <t>28809160325121ត</t>
  </si>
  <si>
    <t>ជួន សុជា</t>
  </si>
  <si>
    <t>12-01-1990</t>
  </si>
  <si>
    <t>29012160521051គ</t>
  </si>
  <si>
    <t>ប៊ូ សុខណាក់</t>
  </si>
  <si>
    <t>14-05-1991</t>
  </si>
  <si>
    <t>29112160557076ន</t>
  </si>
  <si>
    <t>ប៉ុន ដាលីន</t>
  </si>
  <si>
    <t>21-11-2004</t>
  </si>
  <si>
    <t>20412212723076ច</t>
  </si>
  <si>
    <t>ប៉ុល គា</t>
  </si>
  <si>
    <t>21-09-1993</t>
  </si>
  <si>
    <t>29305170751176ផ</t>
  </si>
  <si>
    <t>គង់ ស្រីនិត</t>
  </si>
  <si>
    <t>17-05-2003</t>
  </si>
  <si>
    <t>20307222888331ថ</t>
  </si>
  <si>
    <t>សៅ គីន</t>
  </si>
  <si>
    <t>04-04-2000</t>
  </si>
  <si>
    <t>20011181915002ឡ</t>
  </si>
  <si>
    <t>ចាន់ កញ្ញា</t>
  </si>
  <si>
    <t>02-08-1992</t>
  </si>
  <si>
    <t>29207170848561ល</t>
  </si>
  <si>
    <t>ធុយ សាវឿន</t>
  </si>
  <si>
    <t>06-09-1978</t>
  </si>
  <si>
    <t>27807160177066យ</t>
  </si>
  <si>
    <t>សាំង សារិន</t>
  </si>
  <si>
    <t>28007222889243ម</t>
  </si>
  <si>
    <t>ជឿន ស្រីណុច</t>
  </si>
  <si>
    <t>10-03-2003</t>
  </si>
  <si>
    <t>20309212628702ឋ</t>
  </si>
  <si>
    <t>ណាត មនោរា</t>
  </si>
  <si>
    <t>18-05-2004</t>
  </si>
  <si>
    <t>20407222891772ប</t>
  </si>
  <si>
    <t>អ៊ុក យីម</t>
  </si>
  <si>
    <t>27812212721997ល</t>
  </si>
  <si>
    <t>ភួង វីន</t>
  </si>
  <si>
    <t>09-08-1980</t>
  </si>
  <si>
    <t>28012212715202គ</t>
  </si>
  <si>
    <t>ម៉ាន ស្រីណុប</t>
  </si>
  <si>
    <t>29405170753618យ</t>
  </si>
  <si>
    <t>ទាំ យ៉ុម</t>
  </si>
  <si>
    <t>28-02-2003</t>
  </si>
  <si>
    <t>20307222890498ភ</t>
  </si>
  <si>
    <t>អ៊ិន សុភី</t>
  </si>
  <si>
    <t>08-09-1984</t>
  </si>
  <si>
    <t>28412160521351ឈ</t>
  </si>
  <si>
    <t>ឡូញ ម៉ៅ</t>
  </si>
  <si>
    <t>24-12-1980</t>
  </si>
  <si>
    <t>28012202531507ច</t>
  </si>
  <si>
    <t>ផូ ស្រីនាង</t>
  </si>
  <si>
    <t>15-05-2004</t>
  </si>
  <si>
    <t>20407222891482ធ</t>
  </si>
  <si>
    <t>នួន សាអែម</t>
  </si>
  <si>
    <t>28901170603318ថ</t>
  </si>
  <si>
    <t>អ៊ី ហាណាហ្វី</t>
  </si>
  <si>
    <t>10003192013467ង</t>
  </si>
  <si>
    <t>ហូត សុខ</t>
  </si>
  <si>
    <t>28812160553910ធ</t>
  </si>
  <si>
    <t>អាត ក្រីម៉ះ</t>
  </si>
  <si>
    <t>19-09-1991</t>
  </si>
  <si>
    <t>29103181292775ម</t>
  </si>
  <si>
    <t>ខេន ហ៊ីម</t>
  </si>
  <si>
    <t>07-07-2004</t>
  </si>
  <si>
    <t>20407222892392ន</t>
  </si>
  <si>
    <t>កៃ សារីភ័ស</t>
  </si>
  <si>
    <t>28703170647665ស</t>
  </si>
  <si>
    <t>ចក់ ថុន</t>
  </si>
  <si>
    <t>03-05-2001</t>
  </si>
  <si>
    <t>20107192134296ណ</t>
  </si>
  <si>
    <t>ឯល ម៉ៃ</t>
  </si>
  <si>
    <t>06-03-1987</t>
  </si>
  <si>
    <t>28712160533537ប</t>
  </si>
  <si>
    <t>រ៉ង សំបូរ</t>
  </si>
  <si>
    <t>29411160459798ក</t>
  </si>
  <si>
    <t>ម៉ៃ​ សូនី</t>
  </si>
  <si>
    <t>06-06-1989</t>
  </si>
  <si>
    <t>28912160533630ថ</t>
  </si>
  <si>
    <t>ហៀង ចន្ធូ</t>
  </si>
  <si>
    <t>28207192156406ប</t>
  </si>
  <si>
    <t>យ៉ែម សុភេន</t>
  </si>
  <si>
    <t>17-01-2000</t>
  </si>
  <si>
    <t>20003181289842ត</t>
  </si>
  <si>
    <t>យន បុប្ផា</t>
  </si>
  <si>
    <t>18-02-2000</t>
  </si>
  <si>
    <t>20012181939108ឌ</t>
  </si>
  <si>
    <t>ឈួន ចាន់ទៀង</t>
  </si>
  <si>
    <t>11-03-1986</t>
  </si>
  <si>
    <t>28612160553833ប</t>
  </si>
  <si>
    <t>ផន ម៉ាច</t>
  </si>
  <si>
    <t>19-01-2000</t>
  </si>
  <si>
    <t>20010170923141ឡ</t>
  </si>
  <si>
    <t>ឌឹម ស្រី</t>
  </si>
  <si>
    <t>28207222897418ស</t>
  </si>
  <si>
    <t>23-06-2004</t>
  </si>
  <si>
    <t>20407222898555រ</t>
  </si>
  <si>
    <t>ភី ស្រីតូច</t>
  </si>
  <si>
    <t>16-12-1995</t>
  </si>
  <si>
    <t>29501181155875យ</t>
  </si>
  <si>
    <t>សាន់ ខជះ</t>
  </si>
  <si>
    <t>05-07-2004</t>
  </si>
  <si>
    <t>20407222896333ធ</t>
  </si>
  <si>
    <t>ស៊ឹម ចាន់ឌី</t>
  </si>
  <si>
    <t>29212160548863ម</t>
  </si>
  <si>
    <t>អឹម ថារី</t>
  </si>
  <si>
    <t>20-07-1990</t>
  </si>
  <si>
    <t>29007222898629ក</t>
  </si>
  <si>
    <t>សំ ស្រីម៉ៅ</t>
  </si>
  <si>
    <t>16-01-1992</t>
  </si>
  <si>
    <t>29208160193063ទ</t>
  </si>
  <si>
    <t>អ៊ុក លីដា</t>
  </si>
  <si>
    <t>07-02-1993</t>
  </si>
  <si>
    <t>29312160551630ឋ</t>
  </si>
  <si>
    <t>សុខ ចាន់នី</t>
  </si>
  <si>
    <t>19-03-1982</t>
  </si>
  <si>
    <t>28212160553813ណ</t>
  </si>
  <si>
    <t>វ៉ង់ សារ៉េម</t>
  </si>
  <si>
    <t>16-12-1993</t>
  </si>
  <si>
    <t>29301181168487រ</t>
  </si>
  <si>
    <t>30-07-1987</t>
  </si>
  <si>
    <t>28707222901546ព</t>
  </si>
  <si>
    <t>រស់ សុភ័ក្រ</t>
  </si>
  <si>
    <t>09-02-2003</t>
  </si>
  <si>
    <t>20301222734593ដ</t>
  </si>
  <si>
    <t>អំ ឈឿង</t>
  </si>
  <si>
    <t>28201181201100ល</t>
  </si>
  <si>
    <t>ជឿន ស៊ឹម</t>
  </si>
  <si>
    <t>10-06-1986</t>
  </si>
  <si>
    <t>28612160553553ន</t>
  </si>
  <si>
    <t>អៀន ចាន់រុំ</t>
  </si>
  <si>
    <t>29012160551767ន</t>
  </si>
  <si>
    <t>ស៊ុត ចាន់រី</t>
  </si>
  <si>
    <t>07-02-1986</t>
  </si>
  <si>
    <t>28607170848429ក</t>
  </si>
  <si>
    <t>ឈឹម ចិត្រា</t>
  </si>
  <si>
    <t>28705170749549គ</t>
  </si>
  <si>
    <t>ជិត លី</t>
  </si>
  <si>
    <t>08-05-1979</t>
  </si>
  <si>
    <t>27903170646644រ</t>
  </si>
  <si>
    <t>ទឹម សៀវម៉ី</t>
  </si>
  <si>
    <t>18-08-2002</t>
  </si>
  <si>
    <t>20207222904021ក</t>
  </si>
  <si>
    <t>អូន សាដេត</t>
  </si>
  <si>
    <t>18-08-1990</t>
  </si>
  <si>
    <t>29012160526910ឋ</t>
  </si>
  <si>
    <t>ហ៊ីម ហាគីម៉ាស់</t>
  </si>
  <si>
    <t>22-02-1994</t>
  </si>
  <si>
    <t>29401191978152រ</t>
  </si>
  <si>
    <t>ជឹម ស្រីស្រស់</t>
  </si>
  <si>
    <t>29312160531934ថ</t>
  </si>
  <si>
    <t>ជា ច័ន្ទនាង</t>
  </si>
  <si>
    <t>21-08-1992</t>
  </si>
  <si>
    <t>29212160533681ផ</t>
  </si>
  <si>
    <t>ជា ស្រីរដ្ឋ</t>
  </si>
  <si>
    <t>07-05-2000</t>
  </si>
  <si>
    <t>20010212647935ញ</t>
  </si>
  <si>
    <t>ព្រំ ណារី</t>
  </si>
  <si>
    <t>28711170992250ផ</t>
  </si>
  <si>
    <t>ស៊ន រ៉ុន</t>
  </si>
  <si>
    <t>13-05-1989</t>
  </si>
  <si>
    <t>28912160549083ប</t>
  </si>
  <si>
    <t>ណៃ ថា</t>
  </si>
  <si>
    <t>28307222902781ប</t>
  </si>
  <si>
    <t>ប្រាក់ ផារី</t>
  </si>
  <si>
    <t>11-01-1987</t>
  </si>
  <si>
    <t>28712160559580រ</t>
  </si>
  <si>
    <t>ជួន នែប</t>
  </si>
  <si>
    <t>21-05-1982</t>
  </si>
  <si>
    <t>28207222902970ន</t>
  </si>
  <si>
    <t>ហេង រ៉េន</t>
  </si>
  <si>
    <t>06-11-1993</t>
  </si>
  <si>
    <t>29312181945374រ</t>
  </si>
  <si>
    <t>ពាង រ៉ៃ</t>
  </si>
  <si>
    <t>29705170751354ភ</t>
  </si>
  <si>
    <t>សុក ស្រីនោ</t>
  </si>
  <si>
    <t>14-11-1994</t>
  </si>
  <si>
    <t>29412160557614ប</t>
  </si>
  <si>
    <t>ពៅ សារាំ</t>
  </si>
  <si>
    <t>10-01-1995</t>
  </si>
  <si>
    <t>29512160552654ប</t>
  </si>
  <si>
    <t>07-09-1988</t>
  </si>
  <si>
    <t>28802222756429រ</t>
  </si>
  <si>
    <t>28912160552639រ</t>
  </si>
  <si>
    <t>អ៊ឹម សារី</t>
  </si>
  <si>
    <t>29312160551676ផ</t>
  </si>
  <si>
    <t>ផ្ទៃ សាម៉េត</t>
  </si>
  <si>
    <t>15-03-1985</t>
  </si>
  <si>
    <t>28512171054399ម</t>
  </si>
  <si>
    <t>ឌុំ ស្រីយូ</t>
  </si>
  <si>
    <t>10-12-1999</t>
  </si>
  <si>
    <t>29910181727187ហ</t>
  </si>
  <si>
    <t>យ៉ា សារ៉ស</t>
  </si>
  <si>
    <t>30-11-1991</t>
  </si>
  <si>
    <t>29112160553346ត</t>
  </si>
  <si>
    <t>ឯល តីភ័ស</t>
  </si>
  <si>
    <t>28-08-1992</t>
  </si>
  <si>
    <t>29211170978538ហ</t>
  </si>
  <si>
    <t>រី ខឡី</t>
  </si>
  <si>
    <t>28-01-2004</t>
  </si>
  <si>
    <t>20405222836927ន</t>
  </si>
  <si>
    <t>ណុំ និមុល</t>
  </si>
  <si>
    <t>16-09-2002</t>
  </si>
  <si>
    <t>20207222908472ណ</t>
  </si>
  <si>
    <t>យ៉ា ស៊ីណាស់</t>
  </si>
  <si>
    <t>29612160532240ដ</t>
  </si>
  <si>
    <t>ទិត្យ អីសឹស</t>
  </si>
  <si>
    <t>16-08-1997</t>
  </si>
  <si>
    <t>29710170920699ស</t>
  </si>
  <si>
    <t>ថាន់ សម្ផស្ស</t>
  </si>
  <si>
    <t>10-05-1998</t>
  </si>
  <si>
    <t>29810160347568ល</t>
  </si>
  <si>
    <t>យ៉ា ណាត</t>
  </si>
  <si>
    <t>10-10-1980</t>
  </si>
  <si>
    <t>28007222908307ទ</t>
  </si>
  <si>
    <t>សាម ថន</t>
  </si>
  <si>
    <t>28007222908253ទ</t>
  </si>
  <si>
    <t>លី ស៊ីភ័ស</t>
  </si>
  <si>
    <t>19-04-2001</t>
  </si>
  <si>
    <t>20106192090030ក</t>
  </si>
  <si>
    <t>ប៊ន ស្រីមុល</t>
  </si>
  <si>
    <t>18-12-2001</t>
  </si>
  <si>
    <t>20105202369487ថ</t>
  </si>
  <si>
    <t>កែវ ធី</t>
  </si>
  <si>
    <t>18-07-1977</t>
  </si>
  <si>
    <t>27710170925818ល</t>
  </si>
  <si>
    <t>ឯល លី ខ</t>
  </si>
  <si>
    <t>29311170955137ផ</t>
  </si>
  <si>
    <t>រឺន តាំងលី</t>
  </si>
  <si>
    <t>05-07-2001</t>
  </si>
  <si>
    <t>20103202341236ស</t>
  </si>
  <si>
    <t>លី មឹស</t>
  </si>
  <si>
    <t>29203170642574ន</t>
  </si>
  <si>
    <t>សឿន បាន</t>
  </si>
  <si>
    <t>17-03-1991</t>
  </si>
  <si>
    <t>29107222909413ធ</t>
  </si>
  <si>
    <t>ស៊េន សារ៉ស់</t>
  </si>
  <si>
    <t>28-04-1996</t>
  </si>
  <si>
    <t>29612160526192ន</t>
  </si>
  <si>
    <t>ណែម​ រី</t>
  </si>
  <si>
    <t>02-08-1996</t>
  </si>
  <si>
    <t>29610192204674ប</t>
  </si>
  <si>
    <t>ប៊ុន​​ សិរី</t>
  </si>
  <si>
    <t>20001191957065ឍ</t>
  </si>
  <si>
    <t>ភាង រ៉ា</t>
  </si>
  <si>
    <t>29704181372647វ</t>
  </si>
  <si>
    <t>ហ៊ុំ វណ្ណៈ</t>
  </si>
  <si>
    <t>20002192001894ច</t>
  </si>
  <si>
    <t>អៀន សុឃុន</t>
  </si>
  <si>
    <t>28412160521960ណ</t>
  </si>
  <si>
    <t>នន សារ៉ន</t>
  </si>
  <si>
    <t>28301170563371ណ</t>
  </si>
  <si>
    <t>ភ្លី នោប៉ះ</t>
  </si>
  <si>
    <t>18-06-2004</t>
  </si>
  <si>
    <t>20408222915622ឌ</t>
  </si>
  <si>
    <t>ហ៊ន សាវី</t>
  </si>
  <si>
    <t>06-11-1985</t>
  </si>
  <si>
    <t>28512160556625ផ</t>
  </si>
  <si>
    <t>យ៉េប តីមឹស</t>
  </si>
  <si>
    <t>29-07-2004</t>
  </si>
  <si>
    <t>20408222916776ភ</t>
  </si>
  <si>
    <t>ញ៉ឹក ស្រីលីន</t>
  </si>
  <si>
    <t>21-10-2003</t>
  </si>
  <si>
    <t>20302222758967ព</t>
  </si>
  <si>
    <t>អួន សារិទ្ធ</t>
  </si>
  <si>
    <t>28208222916167ភ</t>
  </si>
  <si>
    <t>អឿង យ៉េម</t>
  </si>
  <si>
    <t>23-11-1987</t>
  </si>
  <si>
    <t>28712160553569ល</t>
  </si>
  <si>
    <t>ង៉េល ភ័ស្ត</t>
  </si>
  <si>
    <t>15-08-1996</t>
  </si>
  <si>
    <t>29602191986722ឡ</t>
  </si>
  <si>
    <t>ធួន សារ៉េន</t>
  </si>
  <si>
    <t>10-09-1992</t>
  </si>
  <si>
    <t>29212160528195ប</t>
  </si>
  <si>
    <t>ធួន សារ៉ា</t>
  </si>
  <si>
    <t>23-04-1991</t>
  </si>
  <si>
    <t>29112160530928ថ</t>
  </si>
  <si>
    <t>មិត សារ៉ន</t>
  </si>
  <si>
    <t>29412160501456ឍ</t>
  </si>
  <si>
    <t>ហ៊ីម រ៉ម៉ា</t>
  </si>
  <si>
    <t>28812160554071ទ</t>
  </si>
  <si>
    <t>ឆេង រដ្ឋា</t>
  </si>
  <si>
    <t>03-11-1995</t>
  </si>
  <si>
    <t>29508170861335យ</t>
  </si>
  <si>
    <t>សប់ រុស្នី</t>
  </si>
  <si>
    <t>10-03-1990</t>
  </si>
  <si>
    <t>29012160554016ញ</t>
  </si>
  <si>
    <t>ឡេង សុខា</t>
  </si>
  <si>
    <t>19412160551501ឈ</t>
  </si>
  <si>
    <t>ម៉ឺយ កក្ដដា</t>
  </si>
  <si>
    <t>02-07-2002</t>
  </si>
  <si>
    <t>10204222809177ឌ</t>
  </si>
  <si>
    <t>សេង ប្រី</t>
  </si>
  <si>
    <t>29008160181054ឌ</t>
  </si>
  <si>
    <t>ជុំ ហេន</t>
  </si>
  <si>
    <t>24-09-1991</t>
  </si>
  <si>
    <t>29112160553952ធ</t>
  </si>
  <si>
    <t>ទីន ម៉ារី</t>
  </si>
  <si>
    <t>18-06-1982</t>
  </si>
  <si>
    <t>28212160553100ឃ</t>
  </si>
  <si>
    <t>ហៀត រ៉ីណា</t>
  </si>
  <si>
    <t>30-03-1991</t>
  </si>
  <si>
    <t>29112160552660ឍ</t>
  </si>
  <si>
    <t>ប្រាក់ ស្រីលីន</t>
  </si>
  <si>
    <t>20312212709482ដ</t>
  </si>
  <si>
    <t>ឡាច សំនឿន</t>
  </si>
  <si>
    <t>06-07-1993</t>
  </si>
  <si>
    <t>29303170646057ប</t>
  </si>
  <si>
    <t>យាន ស្រីម៉ុម</t>
  </si>
  <si>
    <t>06-01-1998</t>
  </si>
  <si>
    <t>29801202287648រ</t>
  </si>
  <si>
    <t>ឡេះ អាំម៉ី</t>
  </si>
  <si>
    <t>20-03-2004</t>
  </si>
  <si>
    <t>20406222861854ទ</t>
  </si>
  <si>
    <t>12-02-1998</t>
  </si>
  <si>
    <t>29812160523633ធ</t>
  </si>
  <si>
    <t>ចេង នឿន</t>
  </si>
  <si>
    <t>23-08-1996</t>
  </si>
  <si>
    <t>29609170908632ស</t>
  </si>
  <si>
    <t>សុង លីនណា</t>
  </si>
  <si>
    <t>20-03-1992</t>
  </si>
  <si>
    <t>29212160553162ឌ</t>
  </si>
  <si>
    <t>អឿង សុខហេង</t>
  </si>
  <si>
    <t>01-07-1990</t>
  </si>
  <si>
    <t>29003170644578ភ</t>
  </si>
  <si>
    <t>ឯល ពី</t>
  </si>
  <si>
    <t>28605170737871ស</t>
  </si>
  <si>
    <t>សយ សារីម</t>
  </si>
  <si>
    <t>28706181422707ប</t>
  </si>
  <si>
    <t>ជា សាវ៉ុន</t>
  </si>
  <si>
    <t>20205222835763ណ</t>
  </si>
  <si>
    <t>បាន ណយ</t>
  </si>
  <si>
    <t>29212160493443ទ</t>
  </si>
  <si>
    <t>មី ថា</t>
  </si>
  <si>
    <t>10-05-1995</t>
  </si>
  <si>
    <t>29501181154897វ</t>
  </si>
  <si>
    <t>នន ម៉ៃនៀង</t>
  </si>
  <si>
    <t>19-01-2004</t>
  </si>
  <si>
    <t>20408222919239ប</t>
  </si>
  <si>
    <t>លូ សេង</t>
  </si>
  <si>
    <t>04-03-1988</t>
  </si>
  <si>
    <t>28808222919447ក</t>
  </si>
  <si>
    <t>វុន ចន្ធូ</t>
  </si>
  <si>
    <t>13-09-1991</t>
  </si>
  <si>
    <t>29107160142840ឋ</t>
  </si>
  <si>
    <t>ជា សាវ៉ាន</t>
  </si>
  <si>
    <t>29712160560067ន</t>
  </si>
  <si>
    <t>22-10-2002</t>
  </si>
  <si>
    <t>20208222919580ទ</t>
  </si>
  <si>
    <t>សេន ស្រីម៉ុច</t>
  </si>
  <si>
    <t>05-06-2003</t>
  </si>
  <si>
    <t>20310212642246គ</t>
  </si>
  <si>
    <t>ទាំ តីសះ</t>
  </si>
  <si>
    <t>29-06-1995</t>
  </si>
  <si>
    <t>29508222921063ធ</t>
  </si>
  <si>
    <t>ខុន រុំដួល</t>
  </si>
  <si>
    <t>20-04-2004</t>
  </si>
  <si>
    <t>20408222921094ឌ</t>
  </si>
  <si>
    <t>ប៉ក់ ច័ន្ធូ</t>
  </si>
  <si>
    <t>05-04-2003</t>
  </si>
  <si>
    <t>20308222921087ឍ</t>
  </si>
  <si>
    <t>ធន សុផាន់ណា</t>
  </si>
  <si>
    <t>15-11-2003</t>
  </si>
  <si>
    <t>20308222921028ឈ</t>
  </si>
  <si>
    <t>គង់ ឌី</t>
  </si>
  <si>
    <t>25-03-1993</t>
  </si>
  <si>
    <t>29304170719452ផ</t>
  </si>
  <si>
    <t>តុប រតនា</t>
  </si>
  <si>
    <t>26-09-1998</t>
  </si>
  <si>
    <t>29812160528731ថ</t>
  </si>
  <si>
    <t>28305170751191ទ</t>
  </si>
  <si>
    <t>20007181463435ឋ</t>
  </si>
  <si>
    <t>ហែម លក្ខិណា</t>
  </si>
  <si>
    <t>01-12-1997</t>
  </si>
  <si>
    <t>29709160309503ផ</t>
  </si>
  <si>
    <t>ហ៊ីម ច័ន្ទសុខ</t>
  </si>
  <si>
    <t>12-05-1994</t>
  </si>
  <si>
    <t>29405170750865រ</t>
  </si>
  <si>
    <t>ម៉ាត់ អៃសះ</t>
  </si>
  <si>
    <t>14-03-1985</t>
  </si>
  <si>
    <t>28512160533402ញ</t>
  </si>
  <si>
    <t>អ៊ុន ស្រស់</t>
  </si>
  <si>
    <t>29308160222991ផ</t>
  </si>
  <si>
    <t>អៃ ភីម</t>
  </si>
  <si>
    <t>29712160521674ប</t>
  </si>
  <si>
    <t>ប៉ិច ស្រីណុច</t>
  </si>
  <si>
    <t>27-07-2004</t>
  </si>
  <si>
    <t>20408222931834ត</t>
  </si>
  <si>
    <t>យឺន ស្រីម៉ាច</t>
  </si>
  <si>
    <t>02-07-2004</t>
  </si>
  <si>
    <t>20408222931566ទ</t>
  </si>
  <si>
    <t>ម៉ូត ពះ</t>
  </si>
  <si>
    <t>20-06-2004</t>
  </si>
  <si>
    <t>20408222931822ឌ</t>
  </si>
  <si>
    <t>តន សុគុន្ធា</t>
  </si>
  <si>
    <t>29812160521924ន</t>
  </si>
  <si>
    <t>សេន សំ</t>
  </si>
  <si>
    <t>23-07-1994</t>
  </si>
  <si>
    <t>29412160531403ឈ</t>
  </si>
  <si>
    <t>យ៉ាន ឌីណា</t>
  </si>
  <si>
    <t>29508170860951វ</t>
  </si>
  <si>
    <t>ម៉ូត សារ៉ាត់</t>
  </si>
  <si>
    <t>09-02-1995</t>
  </si>
  <si>
    <t>29512160558179វ</t>
  </si>
  <si>
    <t>ស៊ុន សុផា</t>
  </si>
  <si>
    <t>29302181264291ទ</t>
  </si>
  <si>
    <t>ខឿន សុខា</t>
  </si>
  <si>
    <t>29212160558325ធ</t>
  </si>
  <si>
    <t>រឿង ណាវី</t>
  </si>
  <si>
    <t>04-10-1993</t>
  </si>
  <si>
    <t>29312160558660ផ</t>
  </si>
  <si>
    <t>វ៉ន កយ</t>
  </si>
  <si>
    <t>30-11-1998</t>
  </si>
  <si>
    <t>29804170719385ឡ</t>
  </si>
  <si>
    <t>ឃឿន តាយ</t>
  </si>
  <si>
    <t>11-04-2004</t>
  </si>
  <si>
    <t>20407222889702ប</t>
  </si>
  <si>
    <t>វ៉ុង ពិសី</t>
  </si>
  <si>
    <t>20-08-1999</t>
  </si>
  <si>
    <t>29908181597344ង</t>
  </si>
  <si>
    <t>សាយ ស្រីលក្ខ័</t>
  </si>
  <si>
    <t>27-05-1999</t>
  </si>
  <si>
    <t>29910170927640ម</t>
  </si>
  <si>
    <t>នៅ ល័ក្ខ</t>
  </si>
  <si>
    <t>16-12-1996</t>
  </si>
  <si>
    <t>29612160551583ផ</t>
  </si>
  <si>
    <t>មើ ស្មាឯល</t>
  </si>
  <si>
    <t>21-08-2001</t>
  </si>
  <si>
    <t>10101202288428ឆ</t>
  </si>
  <si>
    <t>ម៉ាត់ ម៉ូត</t>
  </si>
  <si>
    <t>19204222819364ប</t>
  </si>
  <si>
    <t>ហ៊ុន ប៊ុនថន</t>
  </si>
  <si>
    <t>04-12-1995</t>
  </si>
  <si>
    <t>19512160551841ថ</t>
  </si>
  <si>
    <t>លី សារី</t>
  </si>
  <si>
    <t>27-01-2001</t>
  </si>
  <si>
    <t>10110192203610ល</t>
  </si>
  <si>
    <t>ភន សូអ៊ីន</t>
  </si>
  <si>
    <t>11-01-2003</t>
  </si>
  <si>
    <t>20305222857269ប</t>
  </si>
  <si>
    <t>អ៊ុំ សុខខេន</t>
  </si>
  <si>
    <t>29609222941931រ</t>
  </si>
  <si>
    <t>ខៀវ ម៉ារី</t>
  </si>
  <si>
    <t>25-12-1993</t>
  </si>
  <si>
    <t>29310181727134ថ</t>
  </si>
  <si>
    <t>ឃុត ស្រីពេជ្រ</t>
  </si>
  <si>
    <t>15-04-2004</t>
  </si>
  <si>
    <t>20406222881695ព</t>
  </si>
  <si>
    <t>នាង បុប្ផា</t>
  </si>
  <si>
    <t>20409222941945ប</t>
  </si>
  <si>
    <t>រិន សាធារ៉ាន</t>
  </si>
  <si>
    <t>12-06-2004</t>
  </si>
  <si>
    <t>20409222941957ភ</t>
  </si>
  <si>
    <t>អូន សុខចាន់</t>
  </si>
  <si>
    <t>09-02-1998</t>
  </si>
  <si>
    <t>29805170743092ម</t>
  </si>
  <si>
    <t>ឡេង សុគា</t>
  </si>
  <si>
    <t>07-12-1989</t>
  </si>
  <si>
    <t>28912160519983ឡ</t>
  </si>
  <si>
    <t>ឡឹប រ៉ភីយ៉ះ</t>
  </si>
  <si>
    <t>02-07-1994</t>
  </si>
  <si>
    <t>29409222941949ក</t>
  </si>
  <si>
    <t>កើ តីភ័ស</t>
  </si>
  <si>
    <t>28-02-2004</t>
  </si>
  <si>
    <t>20409222941732ណ</t>
  </si>
  <si>
    <t>ឡន ស្រីល័ក្ខ</t>
  </si>
  <si>
    <t>22-07-2004</t>
  </si>
  <si>
    <t>20409222941946ផ</t>
  </si>
  <si>
    <t>សាយ សារ៉ី</t>
  </si>
  <si>
    <t>15-08-1984</t>
  </si>
  <si>
    <t>28412160531741ឌ</t>
  </si>
  <si>
    <t>ពិល ស្រីរ័ត្ន</t>
  </si>
  <si>
    <t>22-05-2003</t>
  </si>
  <si>
    <t>20309222941768ព</t>
  </si>
  <si>
    <t>យ៉ា ខទីជះ</t>
  </si>
  <si>
    <t>23-01-1993</t>
  </si>
  <si>
    <t>29311181888171រ</t>
  </si>
  <si>
    <t>ខន ភ័ស</t>
  </si>
  <si>
    <t>20-03-1988</t>
  </si>
  <si>
    <t>28812160520562ត</t>
  </si>
  <si>
    <t>វង្ស ស៊ីណា</t>
  </si>
  <si>
    <t>18-04-1997</t>
  </si>
  <si>
    <t>29712160553412ត</t>
  </si>
  <si>
    <t>ភន សារឹម</t>
  </si>
  <si>
    <t>07-12-1988</t>
  </si>
  <si>
    <t>28803170644695ហ</t>
  </si>
  <si>
    <t>ឆេង ឆឿត</t>
  </si>
  <si>
    <t>28303170645674ភ</t>
  </si>
  <si>
    <t>ឆៃ សុភាព</t>
  </si>
  <si>
    <t>28611160404705ឌ</t>
  </si>
  <si>
    <t>សោម សាក់</t>
  </si>
  <si>
    <t>28212160557430ឍ</t>
  </si>
  <si>
    <t>ផាន ស៊ីណាត</t>
  </si>
  <si>
    <t>02-04-2001</t>
  </si>
  <si>
    <t>20103202342422ល</t>
  </si>
  <si>
    <t>មិន គីម</t>
  </si>
  <si>
    <t>16-04-1984</t>
  </si>
  <si>
    <t>28406181418079រ</t>
  </si>
  <si>
    <t>សឿង ច័ន្ទសុគុណធី</t>
  </si>
  <si>
    <t>20409222943523ណ</t>
  </si>
  <si>
    <t>ឈៀង បូរ៉ី</t>
  </si>
  <si>
    <t>25-08-2004</t>
  </si>
  <si>
    <t>20409222943748ភ</t>
  </si>
  <si>
    <t>បុត មុំ</t>
  </si>
  <si>
    <t>03-09-1999</t>
  </si>
  <si>
    <t>29904170720915ភ</t>
  </si>
  <si>
    <t>ឈៀង ច័ន្ទរក្សា</t>
  </si>
  <si>
    <t>20309222943741ត</t>
  </si>
  <si>
    <t>ឡា ណុប</t>
  </si>
  <si>
    <t>28409222943796ខ</t>
  </si>
  <si>
    <t>ប៉ូ សុឃា</t>
  </si>
  <si>
    <t>28706181444059រ</t>
  </si>
  <si>
    <t>ប៊ុន ដា</t>
  </si>
  <si>
    <t>06-03-1991</t>
  </si>
  <si>
    <t>29104170722434ឍ</t>
  </si>
  <si>
    <t>មឿន សុភារីម</t>
  </si>
  <si>
    <t>29-03-2004</t>
  </si>
  <si>
    <t>20409222943784ភ</t>
  </si>
  <si>
    <t>ប៉ាវ សុឡាង</t>
  </si>
  <si>
    <t>29-06-1999</t>
  </si>
  <si>
    <t>29902181261133ត</t>
  </si>
  <si>
    <t>កុយ សុភាព</t>
  </si>
  <si>
    <t>02-01-1979</t>
  </si>
  <si>
    <t>27904222805712ធ</t>
  </si>
  <si>
    <t>នៀម បូរី</t>
  </si>
  <si>
    <t>24-01-1995</t>
  </si>
  <si>
    <t>29512160528083ន</t>
  </si>
  <si>
    <t>ពៀង ស្រីស</t>
  </si>
  <si>
    <t>20407222897146ផ</t>
  </si>
  <si>
    <t>មាស ស្រីណែត</t>
  </si>
  <si>
    <t>27-02-2000</t>
  </si>
  <si>
    <t>20003192006129គ</t>
  </si>
  <si>
    <t>មុំ ណេន</t>
  </si>
  <si>
    <t>29612160524750ទ</t>
  </si>
  <si>
    <t>អ៊ុល វិកា</t>
  </si>
  <si>
    <t>04-02-2004</t>
  </si>
  <si>
    <t>20409222947249ភ</t>
  </si>
  <si>
    <t>យូ ម៉ីន</t>
  </si>
  <si>
    <t>29802181261408ន</t>
  </si>
  <si>
    <t>ខឹម វណ្ណះ</t>
  </si>
  <si>
    <t>18-09-1984</t>
  </si>
  <si>
    <t>28409222947291វ</t>
  </si>
  <si>
    <t>ឡង់ សួ</t>
  </si>
  <si>
    <t>28109222946624ម</t>
  </si>
  <si>
    <t>ផ្លុង ស្រីនាង</t>
  </si>
  <si>
    <t>27-09-1981</t>
  </si>
  <si>
    <t>28107160173433ឍ</t>
  </si>
  <si>
    <t>វុត ស្រីម៉ៅ</t>
  </si>
  <si>
    <t>20002191989911ន</t>
  </si>
  <si>
    <t>មាន ណាត</t>
  </si>
  <si>
    <t>19-02-1981</t>
  </si>
  <si>
    <t>28112160557018ណ</t>
  </si>
  <si>
    <t>ជិន សុខអឿន</t>
  </si>
  <si>
    <t>28212160551229ឍ</t>
  </si>
  <si>
    <t>ម៉ាន់ ម៉ះ</t>
  </si>
  <si>
    <t>28311170954650ន</t>
  </si>
  <si>
    <t>សាន ភាព</t>
  </si>
  <si>
    <t>05-08-1991</t>
  </si>
  <si>
    <t>29109222946611ផ</t>
  </si>
  <si>
    <t>នៅ លំអង</t>
  </si>
  <si>
    <t>03-04-2004</t>
  </si>
  <si>
    <t>20409222946810ថ</t>
  </si>
  <si>
    <t>អ៊ុល ស្រីនិច</t>
  </si>
  <si>
    <t>13-04-1997</t>
  </si>
  <si>
    <t>29712171067257ម</t>
  </si>
  <si>
    <t>ចិប អ៊ុក</t>
  </si>
  <si>
    <t>28909222947424ឡ</t>
  </si>
  <si>
    <t>សៀន សុភ័ស</t>
  </si>
  <si>
    <t>16-08-1992</t>
  </si>
  <si>
    <t>29209222947431ភ</t>
  </si>
  <si>
    <t>លៀប ចំរិត</t>
  </si>
  <si>
    <t>10-05-1992</t>
  </si>
  <si>
    <t>29202222757203ឌ</t>
  </si>
  <si>
    <t>អុន ទូជស្រីនិច</t>
  </si>
  <si>
    <t>02-08-2003</t>
  </si>
  <si>
    <t>20305222831744ដ</t>
  </si>
  <si>
    <t>វង់ សុភ័ក្រ</t>
  </si>
  <si>
    <t>27-04-1991</t>
  </si>
  <si>
    <t>29106192084759ហ</t>
  </si>
  <si>
    <t>ឡឹម ស្រីរត្ត</t>
  </si>
  <si>
    <t>20002191987706ន</t>
  </si>
  <si>
    <t>ឌី ចន្ថា</t>
  </si>
  <si>
    <t>13-03-1997</t>
  </si>
  <si>
    <t>29703170675046ម</t>
  </si>
  <si>
    <t>ហេង សុភា</t>
  </si>
  <si>
    <t>07-08-1997</t>
  </si>
  <si>
    <t>29710160365176ផ</t>
  </si>
  <si>
    <t>ល័ស រ៉ពីយ៉ះ</t>
  </si>
  <si>
    <t>10-10-2004</t>
  </si>
  <si>
    <t>20406222859698ហ</t>
  </si>
  <si>
    <t>សុខ កញ្ញា</t>
  </si>
  <si>
    <t>10-12-2002</t>
  </si>
  <si>
    <t>20210222967803ឋ</t>
  </si>
  <si>
    <t>អ៊ន សុភា</t>
  </si>
  <si>
    <t>15-05-1998</t>
  </si>
  <si>
    <t>29811170973086ស</t>
  </si>
  <si>
    <t>03-08-2004</t>
  </si>
  <si>
    <t>20410222968707ទ</t>
  </si>
  <si>
    <t>សុខ ស្រីរ័ត្ន</t>
  </si>
  <si>
    <t>29209160269835ស</t>
  </si>
  <si>
    <t>សាំង ចន្ថា</t>
  </si>
  <si>
    <t>10-09-2004</t>
  </si>
  <si>
    <t>20410222968446ទ</t>
  </si>
  <si>
    <t>ផូ ស៊ីម</t>
  </si>
  <si>
    <t>04-02-1998</t>
  </si>
  <si>
    <t>29810170935109ព</t>
  </si>
  <si>
    <t>ទក អ៊ុយ</t>
  </si>
  <si>
    <t>29-01-1989</t>
  </si>
  <si>
    <t>28912160507704ន</t>
  </si>
  <si>
    <t>យន ស្រីរ័ត្ន</t>
  </si>
  <si>
    <t>08-07-1999</t>
  </si>
  <si>
    <t>29912160558511ព</t>
  </si>
  <si>
    <t>អែម ឆុង</t>
  </si>
  <si>
    <t>29210222967784វ</t>
  </si>
  <si>
    <t>លឹម សុខខេន</t>
  </si>
  <si>
    <t>28612160531680ថ</t>
  </si>
  <si>
    <t>យាប់ មករា</t>
  </si>
  <si>
    <t>05-01-1999</t>
  </si>
  <si>
    <t>29902181245447យ</t>
  </si>
  <si>
    <t>មើ តីយ៉ាស់</t>
  </si>
  <si>
    <t>17-03-1984</t>
  </si>
  <si>
    <t>28405222835727ម</t>
  </si>
  <si>
    <t>ជុ សាណុប</t>
  </si>
  <si>
    <t>30-11-1980</t>
  </si>
  <si>
    <t>28012160532179ណ</t>
  </si>
  <si>
    <t>សួន គន្ធា</t>
  </si>
  <si>
    <t>28302150008786ទ</t>
  </si>
  <si>
    <t>03-03-2004</t>
  </si>
  <si>
    <t>20410222969203ញ</t>
  </si>
  <si>
    <t>ហម សុថារី</t>
  </si>
  <si>
    <t>20410222968544ថ</t>
  </si>
  <si>
    <t>ឡុង កាន់</t>
  </si>
  <si>
    <t>01-02-2003</t>
  </si>
  <si>
    <t>20310222968268ធ</t>
  </si>
  <si>
    <t>ស៊ឹម រឺន</t>
  </si>
  <si>
    <t>05-09-1986</t>
  </si>
  <si>
    <t>28612160535804ធ</t>
  </si>
  <si>
    <t>ឯក នីន</t>
  </si>
  <si>
    <t>03-01-1980</t>
  </si>
  <si>
    <t>28012160554963ន</t>
  </si>
  <si>
    <t>ខេង ស្រ៊ុន</t>
  </si>
  <si>
    <t>01-12-1996</t>
  </si>
  <si>
    <t>29606181440697ហ</t>
  </si>
  <si>
    <t>នី តៃ</t>
  </si>
  <si>
    <t>18-04-1998</t>
  </si>
  <si>
    <t>29804202350995យ</t>
  </si>
  <si>
    <t>ដៀន ស៊ីណា</t>
  </si>
  <si>
    <t>29203170647314ថ</t>
  </si>
  <si>
    <t>ព្រឹម សាក្ខិណា</t>
  </si>
  <si>
    <t>29612160534881ភ</t>
  </si>
  <si>
    <t>លឿង សំណាង</t>
  </si>
  <si>
    <t>23-03-2000</t>
  </si>
  <si>
    <t>20001191974184ណ</t>
  </si>
  <si>
    <t>លាស់ ម៉ៃសិន</t>
  </si>
  <si>
    <t>29512160559687ក</t>
  </si>
  <si>
    <t>ហេង ចន្ថា</t>
  </si>
  <si>
    <t>27-10-1993</t>
  </si>
  <si>
    <t>29301191969291ស</t>
  </si>
  <si>
    <t>ហាំ ចាន់ណាក់</t>
  </si>
  <si>
    <t>19-06-2001</t>
  </si>
  <si>
    <t>20103202342408ឡ</t>
  </si>
  <si>
    <t>ខៃ សុពី</t>
  </si>
  <si>
    <t>20008192168392ធ</t>
  </si>
  <si>
    <t>យ៉ុន ចាន់រ៉ា</t>
  </si>
  <si>
    <t>05-06-1992</t>
  </si>
  <si>
    <t>29212160552620ដ</t>
  </si>
  <si>
    <t>កី សះ</t>
  </si>
  <si>
    <t>29104160094373ថ</t>
  </si>
  <si>
    <t>បូ ម៉េងហួរ</t>
  </si>
  <si>
    <t>10-10-1998</t>
  </si>
  <si>
    <t>29802212555108ទ</t>
  </si>
  <si>
    <t>ហន ស្រីល័ក្ខ</t>
  </si>
  <si>
    <t>29612160528728រ</t>
  </si>
  <si>
    <t>ប៉ឹក​ សារ៉ាន់</t>
  </si>
  <si>
    <t>03-08-1995</t>
  </si>
  <si>
    <t>29512160531896យ</t>
  </si>
  <si>
    <t>សុខ​ ចាន់ធឿន</t>
  </si>
  <si>
    <t>27812160532961ប</t>
  </si>
  <si>
    <t>លីម ម៉ារី</t>
  </si>
  <si>
    <t>29411170963672យ</t>
  </si>
  <si>
    <t>គឹម ចន្ធា</t>
  </si>
  <si>
    <t>29005170751005ញ</t>
  </si>
  <si>
    <t>ហាប់ ខតីជះ</t>
  </si>
  <si>
    <t>10-08-1991</t>
  </si>
  <si>
    <t>29105170751183ទ</t>
  </si>
  <si>
    <t>តង ចាន់</t>
  </si>
  <si>
    <t>12-11-1993</t>
  </si>
  <si>
    <t>29301170562827ប</t>
  </si>
  <si>
    <t>ណៃ នី</t>
  </si>
  <si>
    <t>18-05-1993</t>
  </si>
  <si>
    <t>29312160529060ឍ</t>
  </si>
  <si>
    <t>ស្រង សះ</t>
  </si>
  <si>
    <t>28401170563501ដ</t>
  </si>
  <si>
    <t>វុន ភឿន</t>
  </si>
  <si>
    <t>29109160251956ភ</t>
  </si>
  <si>
    <t>មិន ភិរុំ</t>
  </si>
  <si>
    <t>04-10-1996</t>
  </si>
  <si>
    <t>29611170968248ឡ</t>
  </si>
  <si>
    <t>ប៊ី ធីរេន</t>
  </si>
  <si>
    <t>28810222983508យ</t>
  </si>
  <si>
    <t>យ៉ង់ ផល្លី</t>
  </si>
  <si>
    <t>11-09-1991</t>
  </si>
  <si>
    <t>19101202300288ង</t>
  </si>
  <si>
    <t>ហ៊ីម ពូម៉ៅ</t>
  </si>
  <si>
    <t>19108222917298វ</t>
  </si>
  <si>
    <t>ជឹម កុសល</t>
  </si>
  <si>
    <t>05-09-1999</t>
  </si>
  <si>
    <t>19908222917642ស</t>
  </si>
  <si>
    <t>ឆឹង ភារុណ</t>
  </si>
  <si>
    <t>18908222917644ហ</t>
  </si>
  <si>
    <t>សុខ រុន</t>
  </si>
  <si>
    <t>19008222917305ថ</t>
  </si>
  <si>
    <t>យ៉ុន ក្រឹម</t>
  </si>
  <si>
    <t>12-02-2002</t>
  </si>
  <si>
    <t>10209222940611ឆ</t>
  </si>
  <si>
    <t>លី អូស្មាន</t>
  </si>
  <si>
    <t>19808192168616ក</t>
  </si>
  <si>
    <t>29412160551274ថ</t>
  </si>
  <si>
    <t>ឡី ស្រីរ័ត្ន</t>
  </si>
  <si>
    <t>13-12-2004</t>
  </si>
  <si>
    <t>20403233057290ជ</t>
  </si>
  <si>
    <t>សារី ណូតអៃនី</t>
  </si>
  <si>
    <t>01-07-2004</t>
  </si>
  <si>
    <t>20402233056914ឈ</t>
  </si>
  <si>
    <t>មីន មីណា</t>
  </si>
  <si>
    <t>29-09-2004</t>
  </si>
  <si>
    <t>20402233056921ឆ</t>
  </si>
  <si>
    <t>សូត្រ សុខ</t>
  </si>
  <si>
    <t>29404170691638ល</t>
  </si>
  <si>
    <t>សូទី មនោ</t>
  </si>
  <si>
    <t>15-07-2002</t>
  </si>
  <si>
    <t>20201212534443ក</t>
  </si>
  <si>
    <t>ឈន សារ៉ៃ</t>
  </si>
  <si>
    <t>01-07-2002</t>
  </si>
  <si>
    <t>20208181636698ល</t>
  </si>
  <si>
    <t>ឈឿង កញ្ញ៉ា</t>
  </si>
  <si>
    <t>03-04-2001</t>
  </si>
  <si>
    <t>20101202306179ខ</t>
  </si>
  <si>
    <t>ឌន ចាន់ធូ</t>
  </si>
  <si>
    <t>21-01-2000</t>
  </si>
  <si>
    <t>20005181376211ង</t>
  </si>
  <si>
    <t>ស៊ុន ភត្រា</t>
  </si>
  <si>
    <t>26-02-2004</t>
  </si>
  <si>
    <t>20409222941789រ</t>
  </si>
  <si>
    <t>ប៊ូ ចិន្ដា</t>
  </si>
  <si>
    <t>20403233057141គ</t>
  </si>
  <si>
    <t>ខាត់ សុខថេង</t>
  </si>
  <si>
    <t>29412160531740ឌ</t>
  </si>
  <si>
    <t>សេន ឡីខ</t>
  </si>
  <si>
    <t>25-12-1989</t>
  </si>
  <si>
    <t>28901191976515ឡ</t>
  </si>
  <si>
    <t>ឆោម ឧសភា</t>
  </si>
  <si>
    <t>20104222816324ង</t>
  </si>
  <si>
    <t>សន ស្រីពេជ្យ</t>
  </si>
  <si>
    <t>21-10-2004</t>
  </si>
  <si>
    <t>20402233056791ឋ</t>
  </si>
  <si>
    <t>ឯល ម៉ារី</t>
  </si>
  <si>
    <t>20101212539088ញ</t>
  </si>
  <si>
    <t>ឡឹង ឌីណា</t>
  </si>
  <si>
    <t>18-06-2001</t>
  </si>
  <si>
    <t>20102233056588ឌ</t>
  </si>
  <si>
    <t>រ៉េត ស្រីម៉ា</t>
  </si>
  <si>
    <t>29803170647097ហ</t>
  </si>
  <si>
    <t>យឿន ចន្ថា</t>
  </si>
  <si>
    <t>28409170895033រ</t>
  </si>
  <si>
    <t>ទាំ ម៉ាត់ខរី</t>
  </si>
  <si>
    <t>07-02-2000</t>
  </si>
  <si>
    <t>20004181355962ឍ</t>
  </si>
  <si>
    <t>យ៉ាត ស្រីអូន</t>
  </si>
  <si>
    <t>07-03-2004</t>
  </si>
  <si>
    <t>20403233057306ច</t>
  </si>
  <si>
    <t>កៃ អ៊ីសះ</t>
  </si>
  <si>
    <t>11-05-2001</t>
  </si>
  <si>
    <t>20107192151753ឋ</t>
  </si>
  <si>
    <t>គ្រីម អាស៊ីម៉ាស</t>
  </si>
  <si>
    <t>29812160521258ន</t>
  </si>
  <si>
    <t>ហូត ស៊ី</t>
  </si>
  <si>
    <t>05-06-2002</t>
  </si>
  <si>
    <t>20201212539561ឆ</t>
  </si>
  <si>
    <t>ឯល ជើត</t>
  </si>
  <si>
    <t>29605170750982វ</t>
  </si>
  <si>
    <t>ជា ហុន</t>
  </si>
  <si>
    <t>28509170903936ស</t>
  </si>
  <si>
    <t>ម៉ៅ ស្មាក់</t>
  </si>
  <si>
    <t>06-03-1990</t>
  </si>
  <si>
    <t>29006170786671ល</t>
  </si>
  <si>
    <t>សេន ភីណា</t>
  </si>
  <si>
    <t>20312212709165ឈ</t>
  </si>
  <si>
    <t>ហ៊ឹម បុប្ផាផួង</t>
  </si>
  <si>
    <t>29812160522464ន</t>
  </si>
  <si>
    <t>28712160534783ម</t>
  </si>
  <si>
    <t>សុះ សានី</t>
  </si>
  <si>
    <t>28303233057154ឍ</t>
  </si>
  <si>
    <t>ពៅ ស្រីឌី</t>
  </si>
  <si>
    <t>29004181355809ព</t>
  </si>
  <si>
    <t>ឡឹប សាលី</t>
  </si>
  <si>
    <t>07-07-1988</t>
  </si>
  <si>
    <t>28812160552805ប</t>
  </si>
  <si>
    <t>លី អឹករីម៉ា</t>
  </si>
  <si>
    <t>04-03-1997</t>
  </si>
  <si>
    <t>29712192259381វ</t>
  </si>
  <si>
    <t>ឈឿន ស្រីលីន</t>
  </si>
  <si>
    <t>20403233058658ថ</t>
  </si>
  <si>
    <t>អៀន អ៊ីម</t>
  </si>
  <si>
    <t>29312160558807ម</t>
  </si>
  <si>
    <t>យូ ឡាសំ</t>
  </si>
  <si>
    <t>20106192089531ណ</t>
  </si>
  <si>
    <t>ទាំ ម៉ារី</t>
  </si>
  <si>
    <t>08-08-2003</t>
  </si>
  <si>
    <t>20310212645081គ</t>
  </si>
  <si>
    <t>ស៊េន ម៉ៃយុំ</t>
  </si>
  <si>
    <t>14-04-2001</t>
  </si>
  <si>
    <t>20107192151787ធ</t>
  </si>
  <si>
    <t>ហែម វីន</t>
  </si>
  <si>
    <t>20010181856472ឌ</t>
  </si>
  <si>
    <t>ផាត់ ស្រីស្រស់</t>
  </si>
  <si>
    <t>10-10-2003</t>
  </si>
  <si>
    <t>20312212695616ឍ</t>
  </si>
  <si>
    <t>សឹម រុំ</t>
  </si>
  <si>
    <t>29803233057768ហ</t>
  </si>
  <si>
    <t>រ៉ន ដាលីន</t>
  </si>
  <si>
    <t>06-11-1998</t>
  </si>
  <si>
    <t>29803233057924ម</t>
  </si>
  <si>
    <t>តន ស្រីថៃ</t>
  </si>
  <si>
    <t>27-04-2001</t>
  </si>
  <si>
    <t>20107192143625ដ</t>
  </si>
  <si>
    <t>ហៃ ស្រីអូន</t>
  </si>
  <si>
    <t>08-03-2004</t>
  </si>
  <si>
    <t>20403233057939ទ</t>
  </si>
  <si>
    <t>ឌៀន ស្រីឡាង</t>
  </si>
  <si>
    <t>20403233057781ឌ</t>
  </si>
  <si>
    <t>យ៉ា ក្រីម៉ាស់</t>
  </si>
  <si>
    <t>01-08-2004</t>
  </si>
  <si>
    <t>20403233057929ថ</t>
  </si>
  <si>
    <t>វ៉ែន ស្រីនឿន</t>
  </si>
  <si>
    <t>14-01-2004</t>
  </si>
  <si>
    <t>20403233058479ស</t>
  </si>
  <si>
    <t>ម៉ាត់ ស៊ីណា</t>
  </si>
  <si>
    <t>25-02-1994</t>
  </si>
  <si>
    <t>29405170760768ស</t>
  </si>
  <si>
    <t>ទន ច្រិប</t>
  </si>
  <si>
    <t>25-06-1992</t>
  </si>
  <si>
    <t>29203170642951ធ</t>
  </si>
  <si>
    <t>នោ​ អីស្យះ</t>
  </si>
  <si>
    <t>10-12-2000</t>
  </si>
  <si>
    <t>20010192212425ឡ</t>
  </si>
  <si>
    <t>រុំ ស្រីពិជ</t>
  </si>
  <si>
    <t>12-04-2001</t>
  </si>
  <si>
    <t>20105192052496ឍ</t>
  </si>
  <si>
    <t>ណាត ណាវី</t>
  </si>
  <si>
    <t>16-06-2000</t>
  </si>
  <si>
    <t>20007192152695ថ</t>
  </si>
  <si>
    <t>យី ស្រីពេជ្រ</t>
  </si>
  <si>
    <t>25-08-1999</t>
  </si>
  <si>
    <t>29901181143888ហ</t>
  </si>
  <si>
    <t>សឹម សំ</t>
  </si>
  <si>
    <t>17-02-1985</t>
  </si>
  <si>
    <t>28512160549890ល</t>
  </si>
  <si>
    <t>សាត ណេន</t>
  </si>
  <si>
    <t>29608170880572ហ</t>
  </si>
  <si>
    <t>ឯល កាស់វ៉ើ</t>
  </si>
  <si>
    <t>28512160554317ទ</t>
  </si>
  <si>
    <t>សុះ ស៊ីណាន</t>
  </si>
  <si>
    <t>29104181349351ធ</t>
  </si>
  <si>
    <t>ហ៊ុម សារី</t>
  </si>
  <si>
    <t>25-08-1993</t>
  </si>
  <si>
    <t>29312160559641ផ</t>
  </si>
  <si>
    <t>ម៉ាត់ អាំម្នះ</t>
  </si>
  <si>
    <t>22-10-1984</t>
  </si>
  <si>
    <t>28405170737856ហ</t>
  </si>
  <si>
    <t>ភឺន សារ៉ាត់</t>
  </si>
  <si>
    <t>19-03-2000</t>
  </si>
  <si>
    <t>20011212688534ដ</t>
  </si>
  <si>
    <t>ហួន សំ</t>
  </si>
  <si>
    <t>18-01-1986</t>
  </si>
  <si>
    <t>28602181238521ថ</t>
  </si>
  <si>
    <t>ធឿង សាវី</t>
  </si>
  <si>
    <t>14-06-2004</t>
  </si>
  <si>
    <t>20403233058431ច</t>
  </si>
  <si>
    <t>ផាន ឡា</t>
  </si>
  <si>
    <t>18-10-1993</t>
  </si>
  <si>
    <t>29312160551742ត</t>
  </si>
  <si>
    <t>តយ ល័ក្ខ</t>
  </si>
  <si>
    <t>25-04-1991</t>
  </si>
  <si>
    <t>29101170562911ឌ</t>
  </si>
  <si>
    <t>សេង សុខា</t>
  </si>
  <si>
    <t>29812160557274រ</t>
  </si>
  <si>
    <t>តឹក ខេត</t>
  </si>
  <si>
    <t>22-09-2002</t>
  </si>
  <si>
    <t>20207181484215ឌ</t>
  </si>
  <si>
    <t>ឯល សំ</t>
  </si>
  <si>
    <t>29512171042284ត</t>
  </si>
  <si>
    <t>ហ៊ីម រ៉កី</t>
  </si>
  <si>
    <t>02-02-1993</t>
  </si>
  <si>
    <t>29310170933981ភ</t>
  </si>
  <si>
    <t>កូប តីយ៉ះ</t>
  </si>
  <si>
    <t>14-03-1996</t>
  </si>
  <si>
    <t>29612171032587ផ</t>
  </si>
  <si>
    <t>រូនទី ពះ</t>
  </si>
  <si>
    <t>28-10-2002</t>
  </si>
  <si>
    <t>20201212533995ឋ</t>
  </si>
  <si>
    <t>ហៀត ម៉ៃសំ</t>
  </si>
  <si>
    <t>17-02-1988</t>
  </si>
  <si>
    <t>28808192163769ង</t>
  </si>
  <si>
    <t>ភន ចន្នី</t>
  </si>
  <si>
    <t>29605170750994ឡ</t>
  </si>
  <si>
    <t>សុន ស្រីពៅ</t>
  </si>
  <si>
    <t>28512160523748ផ</t>
  </si>
  <si>
    <t>ឡាំង សុភិន</t>
  </si>
  <si>
    <t>23-05-1989</t>
  </si>
  <si>
    <t>28912160553547ព</t>
  </si>
  <si>
    <t>ឈុន សុខលៀង</t>
  </si>
  <si>
    <t>20005181410865ឈ</t>
  </si>
  <si>
    <t>ឆេង សុភ័ស</t>
  </si>
  <si>
    <t>14-03-1998</t>
  </si>
  <si>
    <t>29805181395905អ</t>
  </si>
  <si>
    <t>ណុល សុក</t>
  </si>
  <si>
    <t>01-02-1994</t>
  </si>
  <si>
    <t>29408222932077ម</t>
  </si>
  <si>
    <t>មាស ស្រីណា</t>
  </si>
  <si>
    <t>07-11-1989</t>
  </si>
  <si>
    <t>28912160525284ព</t>
  </si>
  <si>
    <t>ស្រួច សុខលី</t>
  </si>
  <si>
    <t>05-03-1999</t>
  </si>
  <si>
    <t>29904192028061ប</t>
  </si>
  <si>
    <t>ណម ច័ន្ទរ៉ី</t>
  </si>
  <si>
    <t>13-03-2000</t>
  </si>
  <si>
    <t>20001202295174គ</t>
  </si>
  <si>
    <t>សុះ សំភ័ស្ត</t>
  </si>
  <si>
    <t>02-04-1982</t>
  </si>
  <si>
    <t>28212160551036ញ</t>
  </si>
  <si>
    <t>ឌន ធួន</t>
  </si>
  <si>
    <t>29103170642584ន</t>
  </si>
  <si>
    <t>សុះ ម៉ារី</t>
  </si>
  <si>
    <t>29412160554022ដ</t>
  </si>
  <si>
    <t>ប៉ុង លីភួង</t>
  </si>
  <si>
    <t>04-01-1992</t>
  </si>
  <si>
    <t>29203170642618ធ</t>
  </si>
  <si>
    <t>អឿន ស្រីថុង</t>
  </si>
  <si>
    <t>07-04-2004</t>
  </si>
  <si>
    <t>20403233058020អ</t>
  </si>
  <si>
    <t>ឯល អៃសះ</t>
  </si>
  <si>
    <t>03-05-1986</t>
  </si>
  <si>
    <t>28612160549151ធ</t>
  </si>
  <si>
    <t>ម៉ាន មឹស</t>
  </si>
  <si>
    <t>29412160521465ត</t>
  </si>
  <si>
    <t>ឯល តីរាម</t>
  </si>
  <si>
    <t>29112160559194ព</t>
  </si>
  <si>
    <t>ស៊ត លីនដា</t>
  </si>
  <si>
    <t>03-09-2004</t>
  </si>
  <si>
    <t>20403233058366ឌ</t>
  </si>
  <si>
    <t>ល័ស សាណី</t>
  </si>
  <si>
    <t>30-12-2001</t>
  </si>
  <si>
    <t>20109212614592ឋ</t>
  </si>
  <si>
    <t>យ៉ា ម៉ៃយុំ</t>
  </si>
  <si>
    <t>11-12-2002</t>
  </si>
  <si>
    <t>20209212623103ក</t>
  </si>
  <si>
    <t>ទ្រី នោ</t>
  </si>
  <si>
    <t>03-01-1984</t>
  </si>
  <si>
    <t>28403181291029ទ</t>
  </si>
  <si>
    <t>ធឿន ឆេងអ៊ីម</t>
  </si>
  <si>
    <t>09-06-2001</t>
  </si>
  <si>
    <t>20103233060090ស</t>
  </si>
  <si>
    <t>ឃុន ហេម</t>
  </si>
  <si>
    <t>16-04-1990</t>
  </si>
  <si>
    <t>29012171031449ឋ</t>
  </si>
  <si>
    <t>គៀន ស្រីអេង</t>
  </si>
  <si>
    <t>16-09-1998</t>
  </si>
  <si>
    <t>29803170646830ម</t>
  </si>
  <si>
    <t>ពៅ ចន្ទឌឿន</t>
  </si>
  <si>
    <t>08-05-2003</t>
  </si>
  <si>
    <t>20303222778384ធ</t>
  </si>
  <si>
    <t>ណាន់ សារ៉ស់</t>
  </si>
  <si>
    <t>04-02-2003</t>
  </si>
  <si>
    <t>20308212604431ឃ</t>
  </si>
  <si>
    <t>ម៉ូត ម៉ៃយ៉ាន</t>
  </si>
  <si>
    <t>29-06-1991</t>
  </si>
  <si>
    <t>29110170931194ត</t>
  </si>
  <si>
    <t>ម៉ាន នោប៉ះ</t>
  </si>
  <si>
    <t>08-04-1982</t>
  </si>
  <si>
    <t>28204192038258ផ</t>
  </si>
  <si>
    <t>សោម សាវ៉ុន</t>
  </si>
  <si>
    <t>20310212636077ជ</t>
  </si>
  <si>
    <t>ម៉ាត់ ទនីន</t>
  </si>
  <si>
    <t>04-03-2005</t>
  </si>
  <si>
    <t>20503233059334ញ</t>
  </si>
  <si>
    <t>វ៉ាន នេសា</t>
  </si>
  <si>
    <t>20312212695639ធ</t>
  </si>
  <si>
    <t>អំ ម៉ៅ</t>
  </si>
  <si>
    <t>15-05-2000</t>
  </si>
  <si>
    <t>20010170923135ខ</t>
  </si>
  <si>
    <t>ឃិន សារិទ្ធ</t>
  </si>
  <si>
    <t>29305160103294ឌ</t>
  </si>
  <si>
    <t>ម៉ាត់ អ៊ុំម៉ី</t>
  </si>
  <si>
    <t>29003233058788យ</t>
  </si>
  <si>
    <t>ទាំ អូន</t>
  </si>
  <si>
    <t>17-06-1987</t>
  </si>
  <si>
    <t>28712160533466ផ</t>
  </si>
  <si>
    <t>ផូ សុខណាន</t>
  </si>
  <si>
    <t>13-01-1999</t>
  </si>
  <si>
    <t>29908170880419ក</t>
  </si>
  <si>
    <t>មឿន គុន្ធា</t>
  </si>
  <si>
    <t>28612160528162ទ</t>
  </si>
  <si>
    <t>ណម ផល្លា</t>
  </si>
  <si>
    <t>28512160558238ភ</t>
  </si>
  <si>
    <t>សោម សុម៉ាក់</t>
  </si>
  <si>
    <t>03-06-1987</t>
  </si>
  <si>
    <t>28706160116895ល</t>
  </si>
  <si>
    <t>ណូ សុភត្រ្តា</t>
  </si>
  <si>
    <t>22-08-1994</t>
  </si>
  <si>
    <t>29401212546599រ</t>
  </si>
  <si>
    <t>ផុន ពិសី</t>
  </si>
  <si>
    <t>25-10-2002</t>
  </si>
  <si>
    <t>20211202496981ណ</t>
  </si>
  <si>
    <t>ឡាំង ម៉ាលីស</t>
  </si>
  <si>
    <t>15-02-2003</t>
  </si>
  <si>
    <t>20302222757927ទ</t>
  </si>
  <si>
    <t>ចែម ឧស្សា</t>
  </si>
  <si>
    <t>28-04-2003</t>
  </si>
  <si>
    <t>20309212630566ឌ</t>
  </si>
  <si>
    <t>ណឹម ស្រីណាត</t>
  </si>
  <si>
    <t>20005181377890ធ</t>
  </si>
  <si>
    <t>ម៉ាត់ ជះ</t>
  </si>
  <si>
    <t>17-04-1998</t>
  </si>
  <si>
    <t>29812160525372ប</t>
  </si>
  <si>
    <t>ចរ អេង</t>
  </si>
  <si>
    <t>29403170635616ប</t>
  </si>
  <si>
    <t>ហ៊ុត ចន្តា</t>
  </si>
  <si>
    <t>20404222809072ញ</t>
  </si>
  <si>
    <t>អ៊ុត សុភាស់</t>
  </si>
  <si>
    <t>15-03-2001</t>
  </si>
  <si>
    <t>20105192076092ឋ</t>
  </si>
  <si>
    <t>កុប រីតា</t>
  </si>
  <si>
    <t>01-03-2001</t>
  </si>
  <si>
    <t>20103233059351ង</t>
  </si>
  <si>
    <t>អេង ស្រីនីន</t>
  </si>
  <si>
    <t>09-02-2005</t>
  </si>
  <si>
    <t>20503233060124ឡ</t>
  </si>
  <si>
    <t>វន មួយ</t>
  </si>
  <si>
    <t>18-08-1999</t>
  </si>
  <si>
    <t>29909170888542ឆ</t>
  </si>
  <si>
    <t>ថា សុខលីន</t>
  </si>
  <si>
    <t>06-06-1996</t>
  </si>
  <si>
    <t>29609160308844ល</t>
  </si>
  <si>
    <t>ឈឿន សារិទ្ធ</t>
  </si>
  <si>
    <t>01-10-2001</t>
  </si>
  <si>
    <t>20111192247909ត</t>
  </si>
  <si>
    <t>ណន ស្រីល័ក្ខ</t>
  </si>
  <si>
    <t>29112171024954ត</t>
  </si>
  <si>
    <t>រ៉េស ម៉ារី</t>
  </si>
  <si>
    <t>12-12-1989</t>
  </si>
  <si>
    <t>28912171080581ប</t>
  </si>
  <si>
    <t>អេង សាម៉ៃ</t>
  </si>
  <si>
    <t>19-10-2003</t>
  </si>
  <si>
    <t>20311212668297ទ</t>
  </si>
  <si>
    <t>ឆេង សាលីស</t>
  </si>
  <si>
    <t>29507160176154ផ</t>
  </si>
  <si>
    <t>ខេង ចាន់ដេត</t>
  </si>
  <si>
    <t>29112160550811ញ</t>
  </si>
  <si>
    <t>វ័រ ភក្ដី</t>
  </si>
  <si>
    <t>29702181260643ធ</t>
  </si>
  <si>
    <t>ខុន កែវ</t>
  </si>
  <si>
    <t>10-01-1998</t>
  </si>
  <si>
    <t>29805170750518យ</t>
  </si>
  <si>
    <t>ពេញ ស្រីនីត</t>
  </si>
  <si>
    <t>29808181597657ដ</t>
  </si>
  <si>
    <t>នឹម បញ្ញា</t>
  </si>
  <si>
    <t>09-12-1993</t>
  </si>
  <si>
    <t>29310170930205ញ</t>
  </si>
  <si>
    <t>ឯល សៈ</t>
  </si>
  <si>
    <t>15-03-1997</t>
  </si>
  <si>
    <t>29712192281370ផ</t>
  </si>
  <si>
    <t>ទីន ស្រីអូន</t>
  </si>
  <si>
    <t>23-11-2004</t>
  </si>
  <si>
    <t>20402233057096ដ</t>
  </si>
  <si>
    <t>នី រ៉ូហ្សា</t>
  </si>
  <si>
    <t>08-08-2004</t>
  </si>
  <si>
    <t>20403233061099ញ</t>
  </si>
  <si>
    <t>យ៉ាន់ ស្រីលក្ខណ៍</t>
  </si>
  <si>
    <t>29508170880310ន</t>
  </si>
  <si>
    <t>លាង សុខវី</t>
  </si>
  <si>
    <t>19-06-1987</t>
  </si>
  <si>
    <t>28712160538467ល</t>
  </si>
  <si>
    <t>ឈឿន ណាក់</t>
  </si>
  <si>
    <t>03-12-1998</t>
  </si>
  <si>
    <t>29812171070982ម</t>
  </si>
  <si>
    <t>ផៃ ពិសី</t>
  </si>
  <si>
    <t>29102181270938ប</t>
  </si>
  <si>
    <t>ផូ ស្រីម៉ែន</t>
  </si>
  <si>
    <t>20112160522310ញ</t>
  </si>
  <si>
    <t>ផៃ យ៉ាន់</t>
  </si>
  <si>
    <t>29212160550637ថ</t>
  </si>
  <si>
    <t>ប៉ាង សុផល</t>
  </si>
  <si>
    <t>29203170647575យ</t>
  </si>
  <si>
    <t>នាង សំភាស់</t>
  </si>
  <si>
    <t>29605170761127ផ</t>
  </si>
  <si>
    <t>សួង ចន្ធូ</t>
  </si>
  <si>
    <t>23-04-2003</t>
  </si>
  <si>
    <t>20301233035696ដ</t>
  </si>
  <si>
    <t>ឃួន សុផាត</t>
  </si>
  <si>
    <t>28803233062731ត</t>
  </si>
  <si>
    <t>សាន់ តីម៉ះ</t>
  </si>
  <si>
    <t>12-10-1981</t>
  </si>
  <si>
    <t>28112160549675ម</t>
  </si>
  <si>
    <t>ង៉ូវ ផាន់ណា</t>
  </si>
  <si>
    <t>28912160531476ព</t>
  </si>
  <si>
    <t>ពៅ ស្រស់</t>
  </si>
  <si>
    <t>15-02-1991</t>
  </si>
  <si>
    <t>29112160527108ឌ</t>
  </si>
  <si>
    <t>សេង ស្រីតូច</t>
  </si>
  <si>
    <t>09-08-1985</t>
  </si>
  <si>
    <t>28501170570286ន</t>
  </si>
  <si>
    <t>ហ៊ាង យ៉េត</t>
  </si>
  <si>
    <t>16-02-1991</t>
  </si>
  <si>
    <t>29108160184223ណ</t>
  </si>
  <si>
    <t>ឆាយ សុធីម</t>
  </si>
  <si>
    <t>28812160531133ឋ</t>
  </si>
  <si>
    <t>ឌៀន វ៉ាន់ណេត</t>
  </si>
  <si>
    <t>29509160301137ណ</t>
  </si>
  <si>
    <t>ពន ចន្លីត</t>
  </si>
  <si>
    <t>01-08-1997</t>
  </si>
  <si>
    <t>29704181341065ធ</t>
  </si>
  <si>
    <t>ហេង ស្រីអូន</t>
  </si>
  <si>
    <t>28603170646268រ</t>
  </si>
  <si>
    <t>អឿង រ៉ា</t>
  </si>
  <si>
    <t>05-06-1996</t>
  </si>
  <si>
    <t>29605170751427ភ</t>
  </si>
  <si>
    <t>ពៅ សុធា</t>
  </si>
  <si>
    <t>06-04-1988</t>
  </si>
  <si>
    <t>28812160495239ល</t>
  </si>
  <si>
    <t>សួង ស្រីរ័ត្ន</t>
  </si>
  <si>
    <t>15-12-2000</t>
  </si>
  <si>
    <t>20012181937254ឌ</t>
  </si>
  <si>
    <t>កឹម សុវណ្ណ</t>
  </si>
  <si>
    <t>29312160541963ន</t>
  </si>
  <si>
    <t>ញឹក ស្រីល័ក្ខ</t>
  </si>
  <si>
    <t>29212160551376ទ</t>
  </si>
  <si>
    <t>វ៉ង់ សំអុល</t>
  </si>
  <si>
    <t>29101160024336ច</t>
  </si>
  <si>
    <t>ហួន សុវ៉ុន</t>
  </si>
  <si>
    <t>09-08-1992</t>
  </si>
  <si>
    <t>29203181291117ណ</t>
  </si>
  <si>
    <t>តុន វណ្នី</t>
  </si>
  <si>
    <t>15-01-1996</t>
  </si>
  <si>
    <t>29605170748324យ</t>
  </si>
  <si>
    <t>ដៀន ស៊ីឡា</t>
  </si>
  <si>
    <t>29512160551225ឍ</t>
  </si>
  <si>
    <t>ឈន សុខណេន</t>
  </si>
  <si>
    <t>17-08-1981</t>
  </si>
  <si>
    <t>28103170647513ត</t>
  </si>
  <si>
    <t>ស្លេះ ភ័ស</t>
  </si>
  <si>
    <t>02-09-1991</t>
  </si>
  <si>
    <t>29112160557852ផ</t>
  </si>
  <si>
    <t>ញ៉េប ភីន</t>
  </si>
  <si>
    <t>10-04-2000</t>
  </si>
  <si>
    <t>20008181550483ឌ</t>
  </si>
  <si>
    <t>អ៊ុក សាន</t>
  </si>
  <si>
    <t>28012160521976ទ</t>
  </si>
  <si>
    <t>សៀន សាវឿន</t>
  </si>
  <si>
    <t>29012160551727ត</t>
  </si>
  <si>
    <t>ស៊ឹម ផល្លីម</t>
  </si>
  <si>
    <t>17-03-1988</t>
  </si>
  <si>
    <t>28808170864652អ</t>
  </si>
  <si>
    <t>សៀន សំអុន</t>
  </si>
  <si>
    <t>13-06-1983</t>
  </si>
  <si>
    <t>28312160554027ឍ</t>
  </si>
  <si>
    <t>អូន សំណាង</t>
  </si>
  <si>
    <t>09-01-1990</t>
  </si>
  <si>
    <t>29010170931528ត</t>
  </si>
  <si>
    <t>យ៉ែម ស្រីម៉ៅ</t>
  </si>
  <si>
    <t>29112160520993ទ</t>
  </si>
  <si>
    <t>សូត សុខធី</t>
  </si>
  <si>
    <t>19-11-1991</t>
  </si>
  <si>
    <t>29108170869424វ</t>
  </si>
  <si>
    <t>សៀង អេង</t>
  </si>
  <si>
    <t>29110212660455ឋ</t>
  </si>
  <si>
    <t>ចិត សុខា</t>
  </si>
  <si>
    <t>28612160541062ឋ</t>
  </si>
  <si>
    <t>អ៊ន សុកនា</t>
  </si>
  <si>
    <t>11-03-2005</t>
  </si>
  <si>
    <t>20503233064632ឆ</t>
  </si>
  <si>
    <t>ឈួន វិរយ៉ា</t>
  </si>
  <si>
    <t>20-09-2004</t>
  </si>
  <si>
    <t>20403233064607ជ</t>
  </si>
  <si>
    <t>សឿង ពិសី</t>
  </si>
  <si>
    <t>29409160319178ល</t>
  </si>
  <si>
    <t>លី ម៉ៃយ៉ាន</t>
  </si>
  <si>
    <t>04-04-1993</t>
  </si>
  <si>
    <t>29305170750897ហ</t>
  </si>
  <si>
    <t>ឳ សំនៀង</t>
  </si>
  <si>
    <t>29012212693823ទ</t>
  </si>
  <si>
    <t>មើ លីវះ</t>
  </si>
  <si>
    <t>10-03-2004</t>
  </si>
  <si>
    <t>20403222786921ត</t>
  </si>
  <si>
    <t>តន់ ស៊ីម</t>
  </si>
  <si>
    <t>29312160553060ដ</t>
  </si>
  <si>
    <t>ស៊ុន រស្មី</t>
  </si>
  <si>
    <t>10-10-1999</t>
  </si>
  <si>
    <t>29911170974549គ</t>
  </si>
  <si>
    <t>ឡេះ ម៉ារ៉ានី</t>
  </si>
  <si>
    <t>15-02-2001</t>
  </si>
  <si>
    <t>20103233064596ឋ</t>
  </si>
  <si>
    <t>ខែម សាវីន</t>
  </si>
  <si>
    <t>20301222727242ឃ</t>
  </si>
  <si>
    <t>ឈឿន កន្ថា</t>
  </si>
  <si>
    <t>13-10-1997</t>
  </si>
  <si>
    <t>29712171024109ឍ</t>
  </si>
  <si>
    <t>ណែម ស្រីនាង</t>
  </si>
  <si>
    <t>05-09-2003</t>
  </si>
  <si>
    <t>20310212636057ច</t>
  </si>
  <si>
    <t>ម៉ីន លីណា</t>
  </si>
  <si>
    <t>20003222792922ញ</t>
  </si>
  <si>
    <t>ជុន ហាត</t>
  </si>
  <si>
    <t>05-03-2001</t>
  </si>
  <si>
    <t>20106192090061ង</t>
  </si>
  <si>
    <t>លី យ៉ាន</t>
  </si>
  <si>
    <t>25-12-2002</t>
  </si>
  <si>
    <t>20203233064601អ</t>
  </si>
  <si>
    <t>ស្លេះ អ៊ុំម៉ី</t>
  </si>
  <si>
    <t>02-01-2003</t>
  </si>
  <si>
    <t>20303233064584ដ</t>
  </si>
  <si>
    <t>យ៉ែម វាសនា</t>
  </si>
  <si>
    <t>28712160556336ព</t>
  </si>
  <si>
    <t>ជិន វិបុល</t>
  </si>
  <si>
    <t>28606170787970គ</t>
  </si>
  <si>
    <t>ភិន ដេម</t>
  </si>
  <si>
    <t>21-06-1987</t>
  </si>
  <si>
    <t>28712160553311ឌ</t>
  </si>
  <si>
    <t>ហែម ចន្ទ្រា</t>
  </si>
  <si>
    <t>14-07-1993</t>
  </si>
  <si>
    <t>29305160096703ធ</t>
  </si>
  <si>
    <t>ចាន់ ភារម្យ</t>
  </si>
  <si>
    <t>25-07-1990</t>
  </si>
  <si>
    <t>29012160518880ធ</t>
  </si>
  <si>
    <t>អ៊ុំ រី</t>
  </si>
  <si>
    <t>29-06-1986</t>
  </si>
  <si>
    <t>28612160520002គ</t>
  </si>
  <si>
    <t>យ៉ិន​ ម៉េង</t>
  </si>
  <si>
    <t>16-03-1989</t>
  </si>
  <si>
    <t>28903233066026ទ</t>
  </si>
  <si>
    <t>រ៉ិត សារ៉ិន</t>
  </si>
  <si>
    <t>20-08-1986</t>
  </si>
  <si>
    <t>28612160518875ល</t>
  </si>
  <si>
    <t>អាន​ ស្រីធី</t>
  </si>
  <si>
    <t>28212160556298ម</t>
  </si>
  <si>
    <t>ពៅ ចាន់នី</t>
  </si>
  <si>
    <t>29307160180012ជ</t>
  </si>
  <si>
    <t>30-03-1988</t>
  </si>
  <si>
    <t>28803233065923ផ</t>
  </si>
  <si>
    <t>យឹម សាង៉ូត</t>
  </si>
  <si>
    <t>13-10-1990</t>
  </si>
  <si>
    <t>29003170646852ប</t>
  </si>
  <si>
    <t>ម៉ែន សារ៉េន</t>
  </si>
  <si>
    <t>01-06-1983</t>
  </si>
  <si>
    <t>28312160558019ធ</t>
  </si>
  <si>
    <t>ទិត្យ អៃសះ</t>
  </si>
  <si>
    <t>29205170748722ភ</t>
  </si>
  <si>
    <t>ហ៊ែល ស្រីនី</t>
  </si>
  <si>
    <t>19-09-1993</t>
  </si>
  <si>
    <t>29307192144675ល</t>
  </si>
  <si>
    <t>28712160533742ធ</t>
  </si>
  <si>
    <t>ផាត់ សន</t>
  </si>
  <si>
    <t>28511192247004ឍ</t>
  </si>
  <si>
    <t>ហាប់ សាឡង់</t>
  </si>
  <si>
    <t>17-03-1980</t>
  </si>
  <si>
    <t>28012160557216ឍ</t>
  </si>
  <si>
    <t>ទ្រី សាវីន</t>
  </si>
  <si>
    <t>29203233065978រ</t>
  </si>
  <si>
    <t>សាំង ស៊ីវត្តី</t>
  </si>
  <si>
    <t>27-04-1992</t>
  </si>
  <si>
    <t>29211170957895ក</t>
  </si>
  <si>
    <t>អ៊ុំ សល់</t>
  </si>
  <si>
    <t>07-04-1990</t>
  </si>
  <si>
    <t>29006222877516ម</t>
  </si>
  <si>
    <t>អ៊ុច អ៊ី</t>
  </si>
  <si>
    <t>19-10-1983</t>
  </si>
  <si>
    <t>28302191988943ខ</t>
  </si>
  <si>
    <t>ស៊ត ម៉ាឡៃ</t>
  </si>
  <si>
    <t>17-02-1996</t>
  </si>
  <si>
    <t>29608160205766យ</t>
  </si>
  <si>
    <t>មួន ស្រីនីត</t>
  </si>
  <si>
    <t>07-09-1997</t>
  </si>
  <si>
    <t>29712160519338ម</t>
  </si>
  <si>
    <t>ជា ដាលី</t>
  </si>
  <si>
    <t>09-11-2001</t>
  </si>
  <si>
    <t>20101202300964ហ</t>
  </si>
  <si>
    <t>យេន យ៉ាយី</t>
  </si>
  <si>
    <t>09-02-1999</t>
  </si>
  <si>
    <t>29906181434442ម</t>
  </si>
  <si>
    <t>សយ អ៊ឺត</t>
  </si>
  <si>
    <t>29-10-1993</t>
  </si>
  <si>
    <t>29305170751372ន</t>
  </si>
  <si>
    <t>ម៉ាន រ៉ុសា</t>
  </si>
  <si>
    <t>01-12-2001</t>
  </si>
  <si>
    <t>20112202514423ស</t>
  </si>
  <si>
    <t>ហឿង ភិន</t>
  </si>
  <si>
    <t>14-04-1998</t>
  </si>
  <si>
    <t>29803170646659ក</t>
  </si>
  <si>
    <t>ណយ វណ្ណដា</t>
  </si>
  <si>
    <t>06-01-2003</t>
  </si>
  <si>
    <t>20311212680817ញ</t>
  </si>
  <si>
    <t>សា រីណា</t>
  </si>
  <si>
    <t>28901191977085ខ</t>
  </si>
  <si>
    <t>យាប់ រិត</t>
  </si>
  <si>
    <t>11-11-1989</t>
  </si>
  <si>
    <t>28902222765658ឡ</t>
  </si>
  <si>
    <t>ឃុត ណា</t>
  </si>
  <si>
    <t>28310212636765ន</t>
  </si>
  <si>
    <t>20206202388441ញ</t>
  </si>
  <si>
    <t>ឯល ហាសាណាស់</t>
  </si>
  <si>
    <t>13-07-2004</t>
  </si>
  <si>
    <t>20403233067558ត</t>
  </si>
  <si>
    <t>វ៉ន ច័ន្ទធឿន</t>
  </si>
  <si>
    <t>28207222894167ល</t>
  </si>
  <si>
    <t>សួស សុភ័ក្រ</t>
  </si>
  <si>
    <t>31-07-2004</t>
  </si>
  <si>
    <t>20403233066408ឈ</t>
  </si>
  <si>
    <t>អាលី ភីនី</t>
  </si>
  <si>
    <t>02-01-2002</t>
  </si>
  <si>
    <t>20205222833253ឆ</t>
  </si>
  <si>
    <t>ដៀន បុប្ផា</t>
  </si>
  <si>
    <t>14-04-1999</t>
  </si>
  <si>
    <t>29905192060055ប</t>
  </si>
  <si>
    <t>សួន នីម</t>
  </si>
  <si>
    <t>15-08-1982</t>
  </si>
  <si>
    <t>28212160558886ស</t>
  </si>
  <si>
    <t>អ៊ឹម រ៉េន</t>
  </si>
  <si>
    <t>31-12-1988</t>
  </si>
  <si>
    <t>28812160539817វ</t>
  </si>
  <si>
    <t>ហឿន សារ៉ុន</t>
  </si>
  <si>
    <t>13-09-1996</t>
  </si>
  <si>
    <t>29611170996448ខ</t>
  </si>
  <si>
    <t>ចាន់ ស្រីដា</t>
  </si>
  <si>
    <t>29711181877410ម</t>
  </si>
  <si>
    <t>គួន ពិសី</t>
  </si>
  <si>
    <t>29412181938320ប</t>
  </si>
  <si>
    <t>អ៊ូញ ស្រីម៉ៅ</t>
  </si>
  <si>
    <t>29203233067571ទ</t>
  </si>
  <si>
    <t>សូត គឹមសាន</t>
  </si>
  <si>
    <t>06-02-2000</t>
  </si>
  <si>
    <t>20012202516704អ</t>
  </si>
  <si>
    <t>សន ចរិយា</t>
  </si>
  <si>
    <t>30-03-2004</t>
  </si>
  <si>
    <t>20403233067652ដ</t>
  </si>
  <si>
    <t>យឹម សុភស្ស</t>
  </si>
  <si>
    <t>29812160557384វ</t>
  </si>
  <si>
    <t>ខាត់ សុខា</t>
  </si>
  <si>
    <t>19-03-1989</t>
  </si>
  <si>
    <t>28912160530436ទ</t>
  </si>
  <si>
    <t>ផុន ស្រីហៀង</t>
  </si>
  <si>
    <t>19-01-1997</t>
  </si>
  <si>
    <t>29706170795696ឈ</t>
  </si>
  <si>
    <t>ម៉ាន ព្រីតាស់</t>
  </si>
  <si>
    <t>20311212680261គ</t>
  </si>
  <si>
    <t>ហោ សុផា</t>
  </si>
  <si>
    <t>04-08-1991</t>
  </si>
  <si>
    <t>29112171079318ន</t>
  </si>
  <si>
    <t>ស៊ាន ម៉ឹក</t>
  </si>
  <si>
    <t>07-02-1995</t>
  </si>
  <si>
    <t>29501181180189ផ</t>
  </si>
  <si>
    <t>សោម ស្រីមុំ</t>
  </si>
  <si>
    <t>06-02-1985</t>
  </si>
  <si>
    <t>28504170720791ប</t>
  </si>
  <si>
    <t>ហ៊ឹម សៅរីម</t>
  </si>
  <si>
    <t>05-05-1982</t>
  </si>
  <si>
    <t>28206202374920ណ</t>
  </si>
  <si>
    <t>លឹម គីឡាង</t>
  </si>
  <si>
    <t>18-08-1994</t>
  </si>
  <si>
    <t>29412160552969វ</t>
  </si>
  <si>
    <t>ស៊ូ សុខរ័ត្ន</t>
  </si>
  <si>
    <t>05-07-1994</t>
  </si>
  <si>
    <t>29402191982379ក</t>
  </si>
  <si>
    <t>រីម សុខគីម</t>
  </si>
  <si>
    <t>09-01-1998</t>
  </si>
  <si>
    <t>29812160495504ភ</t>
  </si>
  <si>
    <t>នៅ ស្រ៊ុន</t>
  </si>
  <si>
    <t>20-01-1998</t>
  </si>
  <si>
    <t>29812160535442ន</t>
  </si>
  <si>
    <t>អ៊ូច អ៊ាង</t>
  </si>
  <si>
    <t>11-09-1988</t>
  </si>
  <si>
    <t>28807170826611ម</t>
  </si>
  <si>
    <t>សំណាង សៅលីន</t>
  </si>
  <si>
    <t>21-04-2000</t>
  </si>
  <si>
    <t>20007181468096ន</t>
  </si>
  <si>
    <t>លី ណាស៊ី</t>
  </si>
  <si>
    <t>07-01-2003</t>
  </si>
  <si>
    <t>20312212714022ស</t>
  </si>
  <si>
    <t>ហៀប ចរិយា</t>
  </si>
  <si>
    <t>04-01-2005</t>
  </si>
  <si>
    <t>20503233070963ដ</t>
  </si>
  <si>
    <t>លី ម៉ារី</t>
  </si>
  <si>
    <t>20110212633279ឆ</t>
  </si>
  <si>
    <t>សាក់ សុខលីន</t>
  </si>
  <si>
    <t>12-07-1999</t>
  </si>
  <si>
    <t>29910170935258វ</t>
  </si>
  <si>
    <t>សុក សុគុន</t>
  </si>
  <si>
    <t>29101181152593ត</t>
  </si>
  <si>
    <t>ចាន់ ទូច</t>
  </si>
  <si>
    <t>10-02-1976</t>
  </si>
  <si>
    <t>27603233071228ឍ</t>
  </si>
  <si>
    <t>សុខ អៀ</t>
  </si>
  <si>
    <t>27-08-1991</t>
  </si>
  <si>
    <t>29112160553949ម</t>
  </si>
  <si>
    <t>រុន សៀវម៉ី</t>
  </si>
  <si>
    <t>20-01-2004</t>
  </si>
  <si>
    <t>20403233070879ត</t>
  </si>
  <si>
    <t>មឿន ស្រីឡែន</t>
  </si>
  <si>
    <t>29112160518678ម</t>
  </si>
  <si>
    <t>ឯល លីហាស</t>
  </si>
  <si>
    <t>29810170927872ហ</t>
  </si>
  <si>
    <t>ផល វណ្ណី</t>
  </si>
  <si>
    <t>27-06-2004</t>
  </si>
  <si>
    <t>20403233070889ថ</t>
  </si>
  <si>
    <t>ខុន គឹមហៀង</t>
  </si>
  <si>
    <t>20301212550556ង</t>
  </si>
  <si>
    <t>ណាន់ ស្រីលក្ខិណា</t>
  </si>
  <si>
    <t>29-04-2004</t>
  </si>
  <si>
    <t>20406222878355ផ</t>
  </si>
  <si>
    <t>ពេជ គឹមសួ</t>
  </si>
  <si>
    <t>15-07-1999</t>
  </si>
  <si>
    <t>29903192006081ទ</t>
  </si>
  <si>
    <t>ឃួន សីលា</t>
  </si>
  <si>
    <t>20106192098863ព</t>
  </si>
  <si>
    <t>យ៉ាំ ចំរើន</t>
  </si>
  <si>
    <t>08-08-2000</t>
  </si>
  <si>
    <t>20001212536407ក</t>
  </si>
  <si>
    <t>សុខ ភីន</t>
  </si>
  <si>
    <t>24-04-2004</t>
  </si>
  <si>
    <t>20403233071332ក</t>
  </si>
  <si>
    <t>ទើ ស្រីណុប</t>
  </si>
  <si>
    <t>29205170751218ទ</t>
  </si>
  <si>
    <t>ផេង ដាវី</t>
  </si>
  <si>
    <t>28801181162983យ</t>
  </si>
  <si>
    <t>ប៉ាត សុឃីម</t>
  </si>
  <si>
    <t>11-01-1994</t>
  </si>
  <si>
    <t>29412160522205ឈ</t>
  </si>
  <si>
    <t>ជូក សារ៉ស់</t>
  </si>
  <si>
    <t>16-06-1996</t>
  </si>
  <si>
    <t>29512160551894យ</t>
  </si>
  <si>
    <t>ភួង ស៊ីណេត</t>
  </si>
  <si>
    <t>23-04-1989</t>
  </si>
  <si>
    <t>28912160534101ដ</t>
  </si>
  <si>
    <t>សូ រឹម</t>
  </si>
  <si>
    <t>19-09-1997</t>
  </si>
  <si>
    <t>29712160519970រ</t>
  </si>
  <si>
    <t>ស៊ូ អ៊ីម</t>
  </si>
  <si>
    <t>25-03-1986</t>
  </si>
  <si>
    <t>28606222862758ឡ</t>
  </si>
  <si>
    <t>ជា សាវឿន</t>
  </si>
  <si>
    <t>07-06-1994</t>
  </si>
  <si>
    <t>29406222866058ល</t>
  </si>
  <si>
    <t>តូច ស្រីណេត</t>
  </si>
  <si>
    <t>12-01-2001</t>
  </si>
  <si>
    <t>20109192193395ផ</t>
  </si>
  <si>
    <t>សា ស្រ៊ីស្រះ</t>
  </si>
  <si>
    <t>29705181400168ន</t>
  </si>
  <si>
    <t>រ៉ន នីន</t>
  </si>
  <si>
    <t>15-08-2002</t>
  </si>
  <si>
    <t>20201212536297ញ</t>
  </si>
  <si>
    <t>ប៉ិន កែវ</t>
  </si>
  <si>
    <t>20307222894787វ</t>
  </si>
  <si>
    <t>ហ៊ន រ៉ា</t>
  </si>
  <si>
    <t>16-10-1987</t>
  </si>
  <si>
    <t>28704233073729ម</t>
  </si>
  <si>
    <t>និល ម៉ក់</t>
  </si>
  <si>
    <t>09-08-1984</t>
  </si>
  <si>
    <t>28403170645301ឋ</t>
  </si>
  <si>
    <t>ជិះ ម៉ារីកា</t>
  </si>
  <si>
    <t>06-04-1999</t>
  </si>
  <si>
    <t>29903181311214ឌ</t>
  </si>
  <si>
    <t>ច្រាយ ថាវរី</t>
  </si>
  <si>
    <t>29004233074207ដ</t>
  </si>
  <si>
    <t>ជា សារិន</t>
  </si>
  <si>
    <t>08-11-1989</t>
  </si>
  <si>
    <t>28904233074162ធ</t>
  </si>
  <si>
    <t>សួន សុខុម</t>
  </si>
  <si>
    <t>15-09-1984</t>
  </si>
  <si>
    <t>28412160552921ត</t>
  </si>
  <si>
    <t>29612160555062ទ</t>
  </si>
  <si>
    <t>ហ៊ឹម លីម</t>
  </si>
  <si>
    <t>29206181443666យ</t>
  </si>
  <si>
    <t>សឿង ម៉ុល</t>
  </si>
  <si>
    <t>29-02-1992</t>
  </si>
  <si>
    <t>29208170875197ក</t>
  </si>
  <si>
    <t>សួន ស្រីម៉ៃ</t>
  </si>
  <si>
    <t>20310212656894ថ</t>
  </si>
  <si>
    <t>សាត ចាន់ធីម</t>
  </si>
  <si>
    <t>17-02-2004</t>
  </si>
  <si>
    <t>20402233044924ឆ</t>
  </si>
  <si>
    <t>ងើន ផល្លី</t>
  </si>
  <si>
    <t>28508222933035ន</t>
  </si>
  <si>
    <t>យុង សុខ</t>
  </si>
  <si>
    <t>19104233077964ភ</t>
  </si>
  <si>
    <t>ស្រូយ លីហួរ</t>
  </si>
  <si>
    <t>12-08-2001</t>
  </si>
  <si>
    <t>10101233024328ហ</t>
  </si>
  <si>
    <t>សុំ ស្រីផា</t>
  </si>
  <si>
    <t>06-04-2005</t>
  </si>
  <si>
    <t>20504233079066ណ</t>
  </si>
  <si>
    <t>ហ៊ីម គង់គា</t>
  </si>
  <si>
    <t>29406181428756ហ</t>
  </si>
  <si>
    <t>រិន សុភ័ក្រ</t>
  </si>
  <si>
    <t>07-09-1999</t>
  </si>
  <si>
    <t>29912181950747អ</t>
  </si>
  <si>
    <t>ម៉ាន ម៉ារ៉ាឌី</t>
  </si>
  <si>
    <t>26-06-2002</t>
  </si>
  <si>
    <t>20202212557466ឋ</t>
  </si>
  <si>
    <t>ហយ លា</t>
  </si>
  <si>
    <t>04-09-2001</t>
  </si>
  <si>
    <t>20110192227936ឌ</t>
  </si>
  <si>
    <t>ស្រី ហួយ</t>
  </si>
  <si>
    <t>03-04-2000</t>
  </si>
  <si>
    <t>20008181634920ឋ</t>
  </si>
  <si>
    <t>ម៉ិច ដាវីន</t>
  </si>
  <si>
    <t>31-05-1998</t>
  </si>
  <si>
    <t>29803170647419វ</t>
  </si>
  <si>
    <t>ហ៊ីម នីហ្សា</t>
  </si>
  <si>
    <t>20212202530769ឈ</t>
  </si>
  <si>
    <t>អ៊ឹម សារ៉ាត់</t>
  </si>
  <si>
    <t>29212160519802ត</t>
  </si>
  <si>
    <t>ទុំ អៀម</t>
  </si>
  <si>
    <t>28612160532251ឋ</t>
  </si>
  <si>
    <t>ភាព គុយអា</t>
  </si>
  <si>
    <t>10-05-2001</t>
  </si>
  <si>
    <t>20112212715999ធ</t>
  </si>
  <si>
    <t>ផន ចាន់ណា</t>
  </si>
  <si>
    <t>04-07-1990</t>
  </si>
  <si>
    <t>29012160553799រ</t>
  </si>
  <si>
    <t>សៀន ស្រីមុំ</t>
  </si>
  <si>
    <t>12-04-1997</t>
  </si>
  <si>
    <t>29706160129237ផ</t>
  </si>
  <si>
    <t>រឿន ស្រីនីត</t>
  </si>
  <si>
    <t>19-10-1998</t>
  </si>
  <si>
    <t>29801181158445ម</t>
  </si>
  <si>
    <t>សៅ សារ៉េត</t>
  </si>
  <si>
    <t>09-01-1983</t>
  </si>
  <si>
    <t>28312160532422ឈ</t>
  </si>
  <si>
    <t>ងួន ណា</t>
  </si>
  <si>
    <t>29-10-1994</t>
  </si>
  <si>
    <t>29412160533707ទ</t>
  </si>
  <si>
    <t>25-06-2003</t>
  </si>
  <si>
    <t>20301222732516ឃ</t>
  </si>
  <si>
    <t>ហ៊ីម ស៊ីម៉ាស់</t>
  </si>
  <si>
    <t>20304233078204ច</t>
  </si>
  <si>
    <t>រស់ ស្រីនេត</t>
  </si>
  <si>
    <t>11-11-2003</t>
  </si>
  <si>
    <t>20311222986192ត</t>
  </si>
  <si>
    <t>ថន ឡៃហៀង</t>
  </si>
  <si>
    <t>13-03-2002</t>
  </si>
  <si>
    <t>20201212537805ច</t>
  </si>
  <si>
    <t>ស៊ុន ចិត្រា</t>
  </si>
  <si>
    <t>03-01-2005</t>
  </si>
  <si>
    <t>20504233079227ឍ</t>
  </si>
  <si>
    <t>ហ៊ិន សាវ័ន</t>
  </si>
  <si>
    <t>23-09-1991</t>
  </si>
  <si>
    <t>29112160553086ថ</t>
  </si>
  <si>
    <t>ថន ចាន់ធូ</t>
  </si>
  <si>
    <t>06-05-1993</t>
  </si>
  <si>
    <t>29310170937023ណ</t>
  </si>
  <si>
    <t>យ៉ុង សុគីម</t>
  </si>
  <si>
    <t>21-02-2005</t>
  </si>
  <si>
    <t>20504233078112ច</t>
  </si>
  <si>
    <t>ខ្នោ ស្រីម៉ុត</t>
  </si>
  <si>
    <t>19-08-1998</t>
  </si>
  <si>
    <t>29803170646793អ</t>
  </si>
  <si>
    <t>ស្រេង សាវ៉ឺន</t>
  </si>
  <si>
    <t>14-02-1993</t>
  </si>
  <si>
    <t>29303170646883ល</t>
  </si>
  <si>
    <t>ច្រិច សុភ័ក្ត</t>
  </si>
  <si>
    <t>01-05-1989</t>
  </si>
  <si>
    <t>28901212547072ទ</t>
  </si>
  <si>
    <t>29109212617922ប</t>
  </si>
  <si>
    <t>សន សុកគី</t>
  </si>
  <si>
    <t>01-09-1989</t>
  </si>
  <si>
    <t>28912160547975ក</t>
  </si>
  <si>
    <t>ឯល ហាស៊ីណះ</t>
  </si>
  <si>
    <t>07-05-1988</t>
  </si>
  <si>
    <t>28812160531614ត</t>
  </si>
  <si>
    <t>ហៃ ឡា</t>
  </si>
  <si>
    <t>29512160532290ណ</t>
  </si>
  <si>
    <t>នន សារី</t>
  </si>
  <si>
    <t>28404233079022ឍ</t>
  </si>
  <si>
    <t>ហែម សុហេង</t>
  </si>
  <si>
    <t>28612160552912ទ</t>
  </si>
  <si>
    <t>ញ៉ិល ចន្ថា</t>
  </si>
  <si>
    <t>10-08-1990</t>
  </si>
  <si>
    <t>29003202342259ដ</t>
  </si>
  <si>
    <t>អេង ស្រីណុច</t>
  </si>
  <si>
    <t>16-04-2005</t>
  </si>
  <si>
    <t>20504233078606ឍ</t>
  </si>
  <si>
    <t>ណៃ ស្រីណែត</t>
  </si>
  <si>
    <t>05-04-2002</t>
  </si>
  <si>
    <t>20204233078534ដ</t>
  </si>
  <si>
    <t>ព្រហ៊ីម រ៉គីយ៉ះ</t>
  </si>
  <si>
    <t>01-02-2005</t>
  </si>
  <si>
    <t>20503233071829ឌ</t>
  </si>
  <si>
    <t>ប៊ូ សម្ភស្ស</t>
  </si>
  <si>
    <t>20404233079235ឋ</t>
  </si>
  <si>
    <t>សែម សុភ័ណ្ឌ</t>
  </si>
  <si>
    <t>13-06-1984</t>
  </si>
  <si>
    <t>28410170920724ណ</t>
  </si>
  <si>
    <t>ជា សាវន</t>
  </si>
  <si>
    <t>03-06-1997</t>
  </si>
  <si>
    <t>29709160307642ភ</t>
  </si>
  <si>
    <t>សន អយ</t>
  </si>
  <si>
    <t>28512160553239ន</t>
  </si>
  <si>
    <t>ចន ដានី</t>
  </si>
  <si>
    <t>29012160557179ព</t>
  </si>
  <si>
    <t>ស សុកី</t>
  </si>
  <si>
    <t>29012160554190ឌ</t>
  </si>
  <si>
    <t>ខាន់ ស៊ីនួន</t>
  </si>
  <si>
    <t>29012160522796ន</t>
  </si>
  <si>
    <t>ជឿន ផាន់ណា</t>
  </si>
  <si>
    <t>12-08-1995</t>
  </si>
  <si>
    <t>29503160084467ម</t>
  </si>
  <si>
    <t>សាត រឿនស្រីពីន</t>
  </si>
  <si>
    <t>20-07-2004</t>
  </si>
  <si>
    <t>20404233081203អ</t>
  </si>
  <si>
    <t>នាង សាវ៉េត</t>
  </si>
  <si>
    <t>20204233080852ឆ</t>
  </si>
  <si>
    <t>ហ៊ិន ធារ៉ា</t>
  </si>
  <si>
    <t>20404233081190ង</t>
  </si>
  <si>
    <t>សៅ ណារីន</t>
  </si>
  <si>
    <t>10-10-2002</t>
  </si>
  <si>
    <t>20209181656679ល</t>
  </si>
  <si>
    <t>យាន ចន្ថា</t>
  </si>
  <si>
    <t>20010181727722ជ</t>
  </si>
  <si>
    <t>ទន វ៉េត</t>
  </si>
  <si>
    <t>29412160529143ថ</t>
  </si>
  <si>
    <t>ហ៊ុយ ណាត់</t>
  </si>
  <si>
    <t>15-06-1994</t>
  </si>
  <si>
    <t>29403170647545ម</t>
  </si>
  <si>
    <t>យ៉ា រ៉ភីអះ</t>
  </si>
  <si>
    <t>29412160534814ទ</t>
  </si>
  <si>
    <t>សុខ ជូឡាង</t>
  </si>
  <si>
    <t>21-01-2005</t>
  </si>
  <si>
    <t>20504233080373ជ</t>
  </si>
  <si>
    <t>ថៃ ធី</t>
  </si>
  <si>
    <t>08-09-1989</t>
  </si>
  <si>
    <t>28904233083136ន</t>
  </si>
  <si>
    <t>កែវ ស្រីទៀង</t>
  </si>
  <si>
    <t>27-08-1996</t>
  </si>
  <si>
    <t>29601170562598វ</t>
  </si>
  <si>
    <t>វ៉ាន ម៉ូលី</t>
  </si>
  <si>
    <t>05-05-1999</t>
  </si>
  <si>
    <t>29912160554878ល</t>
  </si>
  <si>
    <t>សៀន សារិទ្ធ</t>
  </si>
  <si>
    <t>23-05-1994</t>
  </si>
  <si>
    <t>29412160553231ឋ</t>
  </si>
  <si>
    <t>សួន ស៊ីលីម</t>
  </si>
  <si>
    <t>10-02-1991</t>
  </si>
  <si>
    <t>29112160551946ន</t>
  </si>
  <si>
    <t>អ៊ុក អាត</t>
  </si>
  <si>
    <t>29312160551387ប</t>
  </si>
  <si>
    <t>រឿន ផារី</t>
  </si>
  <si>
    <t>29403170645664ប</t>
  </si>
  <si>
    <t>ឡាត់ សាម៉េន</t>
  </si>
  <si>
    <t>29304233081223ញ</t>
  </si>
  <si>
    <t>វ៉ាន់ សុផា</t>
  </si>
  <si>
    <t>21-10-1988</t>
  </si>
  <si>
    <t>28812160554845រ</t>
  </si>
  <si>
    <t>អុន បុប្ផា</t>
  </si>
  <si>
    <t>04-04-2002</t>
  </si>
  <si>
    <t>20211222998742ធ</t>
  </si>
  <si>
    <t>វ៉ាន សារីម</t>
  </si>
  <si>
    <t>07-02-2002</t>
  </si>
  <si>
    <t>20211212685287ណ</t>
  </si>
  <si>
    <t>ខេង សុខៀរ</t>
  </si>
  <si>
    <t>13-12-2002</t>
  </si>
  <si>
    <t>20210222961679ថ</t>
  </si>
  <si>
    <t>ប៉ាល់ ណេម</t>
  </si>
  <si>
    <t>15-12-1985</t>
  </si>
  <si>
    <t>28512160521952ថ</t>
  </si>
  <si>
    <t>លី ស៊ីណាត</t>
  </si>
  <si>
    <t>03-08-1981</t>
  </si>
  <si>
    <t>28112160554359ន</t>
  </si>
  <si>
    <t>ណែវ លក្ខិណា</t>
  </si>
  <si>
    <t>15-01-2001</t>
  </si>
  <si>
    <t>20104192048787ប</t>
  </si>
  <si>
    <t>ណុន សឹង</t>
  </si>
  <si>
    <t>07-06-1999</t>
  </si>
  <si>
    <t>29904233080841ប</t>
  </si>
  <si>
    <t>ញ៉ិល សុខា</t>
  </si>
  <si>
    <t>29302160051041ខ</t>
  </si>
  <si>
    <t>សាត ម៉េន</t>
  </si>
  <si>
    <t>22-04-2005</t>
  </si>
  <si>
    <t>20504233084368ត</t>
  </si>
  <si>
    <t>ក្រឹម ផល្លី</t>
  </si>
  <si>
    <t>30-04-1994</t>
  </si>
  <si>
    <t>29412160551408ត</t>
  </si>
  <si>
    <t>ប៉ាក់ យីន</t>
  </si>
  <si>
    <t>10-04-2005</t>
  </si>
  <si>
    <t>20504233083800ច</t>
  </si>
  <si>
    <t>សា ទីវើ</t>
  </si>
  <si>
    <t>02-12-2002</t>
  </si>
  <si>
    <t>20210212651043ស</t>
  </si>
  <si>
    <t>សូ ចន្នា</t>
  </si>
  <si>
    <t>28312160558243ទ</t>
  </si>
  <si>
    <t>រ៉ម៉ាន ម៉ារី</t>
  </si>
  <si>
    <t>29612160550155ត</t>
  </si>
  <si>
    <t>រ៉ន ម៉ាលីន</t>
  </si>
  <si>
    <t>29303170642815ធ</t>
  </si>
  <si>
    <t>ហុង ស្រស់</t>
  </si>
  <si>
    <t>28712160523792ព</t>
  </si>
  <si>
    <t>ផូង ភ័ស្ត</t>
  </si>
  <si>
    <t>28512160555418ប</t>
  </si>
  <si>
    <t>អ៊ុជ ណាវីន</t>
  </si>
  <si>
    <t>03-11-2003</t>
  </si>
  <si>
    <t>20307222910848ត</t>
  </si>
  <si>
    <t>ហន ថុន</t>
  </si>
  <si>
    <t>28312160522850ឌ</t>
  </si>
  <si>
    <t>ឌឿង សុគា</t>
  </si>
  <si>
    <t>20-04-2003</t>
  </si>
  <si>
    <t>20303222795028ឌ</t>
  </si>
  <si>
    <t>សុះ មឹស</t>
  </si>
  <si>
    <t>29412160553826ផ</t>
  </si>
  <si>
    <t>ហ៊ុល ស្រីពេជ្រ</t>
  </si>
  <si>
    <t>05-09-2004</t>
  </si>
  <si>
    <t>20404233084192ញ</t>
  </si>
  <si>
    <t>ផុន ស្រីណៃ</t>
  </si>
  <si>
    <t>01-01-2001</t>
  </si>
  <si>
    <t>20104233087519ឌ</t>
  </si>
  <si>
    <t>ផុន សុឃីម</t>
  </si>
  <si>
    <t>11-10-1995</t>
  </si>
  <si>
    <t>29512160526853ព</t>
  </si>
  <si>
    <t>យ៉ន ស្រីនាង</t>
  </si>
  <si>
    <t>06-10-1994</t>
  </si>
  <si>
    <t>29412181942216ន</t>
  </si>
  <si>
    <t>វន សារ៉ម់</t>
  </si>
  <si>
    <t>28312160526914ទ</t>
  </si>
  <si>
    <t>នុត កញ្ញា</t>
  </si>
  <si>
    <t>28504233087348ម</t>
  </si>
  <si>
    <t>ហូយ ឃីម</t>
  </si>
  <si>
    <t>20-04-1990</t>
  </si>
  <si>
    <t>29003170643047ឍ</t>
  </si>
  <si>
    <t>សូ សុផា</t>
  </si>
  <si>
    <t>29012160552918ធ</t>
  </si>
  <si>
    <t>ឈាង សុខលៀង</t>
  </si>
  <si>
    <t>29812160559050ប</t>
  </si>
  <si>
    <t>ម៉ាត់ ម៉ាលីន</t>
  </si>
  <si>
    <t>29-04-1999</t>
  </si>
  <si>
    <t>29905170783431រ</t>
  </si>
  <si>
    <t>ហែម សុខលាភ</t>
  </si>
  <si>
    <t>29612160559458ហ</t>
  </si>
  <si>
    <t>ហេង រស្មី</t>
  </si>
  <si>
    <t>27-01-2004</t>
  </si>
  <si>
    <t>20402222753893ថ</t>
  </si>
  <si>
    <t>ឌឹម ធា</t>
  </si>
  <si>
    <t>28-08-2004</t>
  </si>
  <si>
    <t>20406222885243ត</t>
  </si>
  <si>
    <t>ផន ផង់</t>
  </si>
  <si>
    <t>04-09-2004</t>
  </si>
  <si>
    <t>20410222962497ទ</t>
  </si>
  <si>
    <t>សៀង សុខណា</t>
  </si>
  <si>
    <t>14-02-1997</t>
  </si>
  <si>
    <t>29705181411585ម</t>
  </si>
  <si>
    <t>ថា ផល្លា</t>
  </si>
  <si>
    <t>14-10-2004</t>
  </si>
  <si>
    <t>20405233088801ឋ</t>
  </si>
  <si>
    <t>ណែ មករា</t>
  </si>
  <si>
    <t>20302212568825ឍ</t>
  </si>
  <si>
    <t>លាស់ ចន្នី</t>
  </si>
  <si>
    <t>17-07-2004</t>
  </si>
  <si>
    <t>20404222823670ញ</t>
  </si>
  <si>
    <t>ហេង ដាលីន</t>
  </si>
  <si>
    <t>29901191976699ឌ</t>
  </si>
  <si>
    <t>ខាន់ នីន</t>
  </si>
  <si>
    <t>20405233088964ផ</t>
  </si>
  <si>
    <t>អាត ស្រីតូច</t>
  </si>
  <si>
    <t>04-09-1994</t>
  </si>
  <si>
    <t>29410181721098ប</t>
  </si>
  <si>
    <t>ញឹប ស៊ីដា</t>
  </si>
  <si>
    <t>02-05-2001</t>
  </si>
  <si>
    <t>20108192159961ផ</t>
  </si>
  <si>
    <t>ឈួម ស្រីណាង</t>
  </si>
  <si>
    <t>01-03-1993</t>
  </si>
  <si>
    <t>29312160531785ប</t>
  </si>
  <si>
    <t>វ៉ាន់សែន ចំរើន</t>
  </si>
  <si>
    <t>24-08-2004</t>
  </si>
  <si>
    <t>20405233089182ណ</t>
  </si>
  <si>
    <t>ដៀន ចិន្ដា</t>
  </si>
  <si>
    <t>24-02-2005</t>
  </si>
  <si>
    <t>20505233090142ឃ</t>
  </si>
  <si>
    <t>ម៉ី ស្រីព័រ</t>
  </si>
  <si>
    <t>06-02-1986</t>
  </si>
  <si>
    <t>28612160548513ន</t>
  </si>
  <si>
    <t>អ៊ឹម មៀច</t>
  </si>
  <si>
    <t>10-09-1983</t>
  </si>
  <si>
    <t>28312160536159ន</t>
  </si>
  <si>
    <t>សេន គ្រី</t>
  </si>
  <si>
    <t>06-12-1983</t>
  </si>
  <si>
    <t>28312160522032ង</t>
  </si>
  <si>
    <t>ហៀង សារ៉ន</t>
  </si>
  <si>
    <t>20312212706167ជ</t>
  </si>
  <si>
    <t>លឹន ស្រីឌី</t>
  </si>
  <si>
    <t>10-05-2003</t>
  </si>
  <si>
    <t>20305222845340ជ</t>
  </si>
  <si>
    <t>ឯល ការីន</t>
  </si>
  <si>
    <t>20109192187940ប</t>
  </si>
  <si>
    <t>ខ ស៊ីណាស់</t>
  </si>
  <si>
    <t>09-05-2003</t>
  </si>
  <si>
    <t>20301222747145ជ</t>
  </si>
  <si>
    <t>សាន់ យុំ</t>
  </si>
  <si>
    <t>20105233088818ថ</t>
  </si>
  <si>
    <t>វ៉ាន់ ឌី</t>
  </si>
  <si>
    <t>01-01-2002</t>
  </si>
  <si>
    <t>20205202362733ង</t>
  </si>
  <si>
    <t>អែម មុំ</t>
  </si>
  <si>
    <t>28712160549865ឡ</t>
  </si>
  <si>
    <t>សួន ស៊ីម៉ាន់</t>
  </si>
  <si>
    <t>13-07-2003</t>
  </si>
  <si>
    <t>20310212649050គ</t>
  </si>
  <si>
    <t>ផាន់ ចាន់ណារី</t>
  </si>
  <si>
    <t>19-04-1981</t>
  </si>
  <si>
    <t>28105233088447ព</t>
  </si>
  <si>
    <t>កង ចាន់</t>
  </si>
  <si>
    <t>29012160523600ង</t>
  </si>
  <si>
    <t>យឺន គន្ធា</t>
  </si>
  <si>
    <t>28-10-1999</t>
  </si>
  <si>
    <t>29904181345280ភ</t>
  </si>
  <si>
    <t>ងួន ឆារ៉ាន់</t>
  </si>
  <si>
    <t>29312160558100ដ</t>
  </si>
  <si>
    <t>យ៉ុន សុកឃាន</t>
  </si>
  <si>
    <t>07-09-1998</t>
  </si>
  <si>
    <t>29809212618351ម</t>
  </si>
  <si>
    <t>ទូច សុផាត</t>
  </si>
  <si>
    <t>15-09-1988</t>
  </si>
  <si>
    <t>28810170923825ភ</t>
  </si>
  <si>
    <t>សាំង លាប</t>
  </si>
  <si>
    <t>28503192024621ឌ</t>
  </si>
  <si>
    <t>មាច យាន់</t>
  </si>
  <si>
    <t>21-09-1984</t>
  </si>
  <si>
    <t>28412160549653ភ</t>
  </si>
  <si>
    <t>សែ ណា</t>
  </si>
  <si>
    <t>11-06-1991</t>
  </si>
  <si>
    <t>29101181168530ឍ</t>
  </si>
  <si>
    <t>មាន វីន</t>
  </si>
  <si>
    <t>08-11-1996</t>
  </si>
  <si>
    <t>29607192155808ត</t>
  </si>
  <si>
    <t>មាស គាន</t>
  </si>
  <si>
    <t>10-12-1986</t>
  </si>
  <si>
    <t>28612160549410ថ</t>
  </si>
  <si>
    <t>ម៉ុន ចាន់នី</t>
  </si>
  <si>
    <t>12-02-2005</t>
  </si>
  <si>
    <t>20505233088829ព</t>
  </si>
  <si>
    <t>សន ចន្ទី</t>
  </si>
  <si>
    <t>20-06-1994</t>
  </si>
  <si>
    <t>29403181324950ធ</t>
  </si>
  <si>
    <t>ជូ ពៅ</t>
  </si>
  <si>
    <t>10-01-1997</t>
  </si>
  <si>
    <t>29707160165478ហ</t>
  </si>
  <si>
    <t>ផាត់ ស្រីនៀម</t>
  </si>
  <si>
    <t>12-10-1997</t>
  </si>
  <si>
    <t>29708170866911អ</t>
  </si>
  <si>
    <t>គ្រី ដាលីន</t>
  </si>
  <si>
    <t>02-08-2000</t>
  </si>
  <si>
    <t>20010212636510ស</t>
  </si>
  <si>
    <t>ធី ស្រីនេត</t>
  </si>
  <si>
    <t>02-08-2004</t>
  </si>
  <si>
    <t>20405233090045ង</t>
  </si>
  <si>
    <t>អុន ចន្ទី</t>
  </si>
  <si>
    <t>30-03-2003</t>
  </si>
  <si>
    <t>20305233088527ត</t>
  </si>
  <si>
    <t>លាស់ ជះ</t>
  </si>
  <si>
    <t>28412160547563ផ</t>
  </si>
  <si>
    <t>សៀន សំភាស់</t>
  </si>
  <si>
    <t>12-03-2004</t>
  </si>
  <si>
    <t>20405233090049ឈ</t>
  </si>
  <si>
    <t>អៀវ គីមសៅ</t>
  </si>
  <si>
    <t>17-11-2004</t>
  </si>
  <si>
    <t>20405233091046ឆ</t>
  </si>
  <si>
    <t>ឆម ស្រីនាង</t>
  </si>
  <si>
    <t>20-10-2002</t>
  </si>
  <si>
    <t>20212212721398ញ</t>
  </si>
  <si>
    <t>លី អាហ្វីនី</t>
  </si>
  <si>
    <t>24-03-2004</t>
  </si>
  <si>
    <t>20404222812090ឃ</t>
  </si>
  <si>
    <t>អឿ គី</t>
  </si>
  <si>
    <t>05-01-2001</t>
  </si>
  <si>
    <t>20110160350474ខ</t>
  </si>
  <si>
    <t>ផូ ពៅណារ៉ា</t>
  </si>
  <si>
    <t>03-06-1995</t>
  </si>
  <si>
    <t>29512160527385ភ</t>
  </si>
  <si>
    <t>មឿង ណា</t>
  </si>
  <si>
    <t>03-03-1997</t>
  </si>
  <si>
    <t>29712160532407ថ</t>
  </si>
  <si>
    <t>បឿន បុង</t>
  </si>
  <si>
    <t>18612160550968យ</t>
  </si>
  <si>
    <t>ហ៊ឹម សុភ័ក្រ</t>
  </si>
  <si>
    <t>18405192058019ប</t>
  </si>
  <si>
    <t>ជិន ម៉ៅ</t>
  </si>
  <si>
    <t>01-11-1991</t>
  </si>
  <si>
    <t>19105170748509ម</t>
  </si>
  <si>
    <t>ធី ចាន់ថុល</t>
  </si>
  <si>
    <t>27-12-2001</t>
  </si>
  <si>
    <t>10101222749769ធ</t>
  </si>
  <si>
    <t>ព្រឿង ស្រីឌឿន</t>
  </si>
  <si>
    <t>09-11-2002</t>
  </si>
  <si>
    <t>20201212533852ឃ</t>
  </si>
  <si>
    <t>ភុន រ៉ា</t>
  </si>
  <si>
    <t>11-01-1984</t>
  </si>
  <si>
    <t>28407160176130ឍ</t>
  </si>
  <si>
    <t>ចាន់ វល័ក្ខ</t>
  </si>
  <si>
    <t>28712171039392ព</t>
  </si>
  <si>
    <t>សុន ចន្ទ្រា</t>
  </si>
  <si>
    <t>01-05-1999</t>
  </si>
  <si>
    <t>29905170754095ហ</t>
  </si>
  <si>
    <t>នឹម ស៊ីណា</t>
  </si>
  <si>
    <t>13-12-2001</t>
  </si>
  <si>
    <t>20110212651942ឃ</t>
  </si>
  <si>
    <t>នន ស្រីណុច</t>
  </si>
  <si>
    <t>04-04-2004</t>
  </si>
  <si>
    <t>20405233091240ឃ</t>
  </si>
  <si>
    <t>យឺន សុផារី</t>
  </si>
  <si>
    <t>26-04-2005</t>
  </si>
  <si>
    <t>20505233092922ឋ</t>
  </si>
  <si>
    <t>ម៉ុក ភារម្យ</t>
  </si>
  <si>
    <t>29-04-2005</t>
  </si>
  <si>
    <t>20505233092914ឌ</t>
  </si>
  <si>
    <t>សាត ចន្ថា</t>
  </si>
  <si>
    <t>01-01-2000</t>
  </si>
  <si>
    <t>20002192003321យ</t>
  </si>
  <si>
    <t>ទាំ មីលាម៉ៈ</t>
  </si>
  <si>
    <t>10-07-1997</t>
  </si>
  <si>
    <t>29712160557935ស</t>
  </si>
  <si>
    <t>រឿង ឡូត</t>
  </si>
  <si>
    <t>12-04-1987</t>
  </si>
  <si>
    <t>28701160026956ប</t>
  </si>
  <si>
    <t>ហែម ស្រីណុច</t>
  </si>
  <si>
    <t>29306202386430ត</t>
  </si>
  <si>
    <t>កាន សុផូន</t>
  </si>
  <si>
    <t>15-04-2002</t>
  </si>
  <si>
    <t>20206202380908ញ</t>
  </si>
  <si>
    <t>ធឿង​ រ៉ីម</t>
  </si>
  <si>
    <t>10-07-2002</t>
  </si>
  <si>
    <t>10205233092598ថ</t>
  </si>
  <si>
    <t>យ៉ង់ កក្កដា</t>
  </si>
  <si>
    <t>20112192261912ឆ</t>
  </si>
  <si>
    <t>តាំ ស៊ីម៉ះ</t>
  </si>
  <si>
    <t>24-12-2000</t>
  </si>
  <si>
    <t>20005202370811ឡ</t>
  </si>
  <si>
    <t>ហយ​ រ័តនី</t>
  </si>
  <si>
    <t>05-08-2001</t>
  </si>
  <si>
    <t>20112192274898ភ</t>
  </si>
  <si>
    <t>ហ៊ុន ផលឡេ</t>
  </si>
  <si>
    <t>22-04-2003</t>
  </si>
  <si>
    <t>20301222737423ច</t>
  </si>
  <si>
    <t>សារី ផាតីម៉ាស់</t>
  </si>
  <si>
    <t>28509170886569ឈ</t>
  </si>
  <si>
    <t>ហឿង សារ៉ន</t>
  </si>
  <si>
    <t>22-12-1990</t>
  </si>
  <si>
    <t>29005233093847ព</t>
  </si>
  <si>
    <t>យ៉ិន សុខ</t>
  </si>
  <si>
    <t>29412160534954ព</t>
  </si>
  <si>
    <t>សែម សុខលី</t>
  </si>
  <si>
    <t>10-11-1998</t>
  </si>
  <si>
    <t>29812160556431ប</t>
  </si>
  <si>
    <t>នូ សុខរ័ត្នជីតា</t>
  </si>
  <si>
    <t>20002191982768ព</t>
  </si>
  <si>
    <t>យ៉ាត ស្រីណា</t>
  </si>
  <si>
    <t>14-02-2004</t>
  </si>
  <si>
    <t>20405233095128ឋ</t>
  </si>
  <si>
    <t>ល័ស សារ៉ស់</t>
  </si>
  <si>
    <t>29405233093894វ</t>
  </si>
  <si>
    <t>សេន ម៉ៃនះ</t>
  </si>
  <si>
    <t>10-08-2002</t>
  </si>
  <si>
    <t>20205233093901ឆ</t>
  </si>
  <si>
    <t>ជា បូផា</t>
  </si>
  <si>
    <t>29807181514479ក</t>
  </si>
  <si>
    <t>ឈុំ ចាន់ធឿន</t>
  </si>
  <si>
    <t>29308160230096ថ</t>
  </si>
  <si>
    <t>ខេង ស្រ៊ន</t>
  </si>
  <si>
    <t>29301160033334ច</t>
  </si>
  <si>
    <t>អៀន ស្រីនេត</t>
  </si>
  <si>
    <t>18-05-2001</t>
  </si>
  <si>
    <t>20109192187009ថ</t>
  </si>
  <si>
    <t>ផេង ណេង</t>
  </si>
  <si>
    <t>20010181729807ឍ</t>
  </si>
  <si>
    <t>អៀ សុផាត</t>
  </si>
  <si>
    <t>28012160528955ផ</t>
  </si>
  <si>
    <t>តន់ សឿន</t>
  </si>
  <si>
    <t>15-03-1988</t>
  </si>
  <si>
    <t>28805170750995ក</t>
  </si>
  <si>
    <t>ជួប ស្រីណៅ</t>
  </si>
  <si>
    <t>05-12-1996</t>
  </si>
  <si>
    <t>29610222964696ឡ</t>
  </si>
  <si>
    <t>ហ៊ឹម ហុង</t>
  </si>
  <si>
    <t>08-05-1983</t>
  </si>
  <si>
    <t>28305233099802ផ</t>
  </si>
  <si>
    <t>ឈួន អន</t>
  </si>
  <si>
    <t>29103170642421ញ</t>
  </si>
  <si>
    <t>អេល ណូតប៉ានី</t>
  </si>
  <si>
    <t>29105233101507ឆ</t>
  </si>
  <si>
    <t>ជួន ចាន់ណា</t>
  </si>
  <si>
    <t>03-12-1989</t>
  </si>
  <si>
    <t>28912160521846ព</t>
  </si>
  <si>
    <t>ឃិន សុខលី</t>
  </si>
  <si>
    <t>02-03-1986</t>
  </si>
  <si>
    <t>28612160520097ថ</t>
  </si>
  <si>
    <t>កន ចាន់</t>
  </si>
  <si>
    <t>29707170848555គ</t>
  </si>
  <si>
    <t>សេន សល្ហះ</t>
  </si>
  <si>
    <t>10-02-2001</t>
  </si>
  <si>
    <t>20101202295457ជ</t>
  </si>
  <si>
    <t>ខុត ចន្ទ្រា</t>
  </si>
  <si>
    <t>18-11-2003</t>
  </si>
  <si>
    <t>20312212696744ថ</t>
  </si>
  <si>
    <t>រ៉ី សោភា</t>
  </si>
  <si>
    <t>20405233101034វ</t>
  </si>
  <si>
    <t>ឃុន សុខនី</t>
  </si>
  <si>
    <t>20-10-1995</t>
  </si>
  <si>
    <t>29512160527568រ</t>
  </si>
  <si>
    <t>ដៀន ស៊ីណែត</t>
  </si>
  <si>
    <t>29612160548457យ</t>
  </si>
  <si>
    <t>ឡែន ស្រីម៉ុច</t>
  </si>
  <si>
    <t>28-02-2005</t>
  </si>
  <si>
    <t>20505233100928ជ</t>
  </si>
  <si>
    <t>ហាង​ ណាក់</t>
  </si>
  <si>
    <t>30-11-2004</t>
  </si>
  <si>
    <t>20405233101227អ</t>
  </si>
  <si>
    <t>ស៊ន​ ផល្លា</t>
  </si>
  <si>
    <t>20208222934565ទ</t>
  </si>
  <si>
    <t>ជុ យ៉ះ</t>
  </si>
  <si>
    <t>10-06-1988</t>
  </si>
  <si>
    <t>28812160533873ម</t>
  </si>
  <si>
    <t>រូន​ សាលី</t>
  </si>
  <si>
    <t>21-04-1998</t>
  </si>
  <si>
    <t>29810170928252ភ</t>
  </si>
  <si>
    <t>ភឿង ចិន្ដា</t>
  </si>
  <si>
    <t>28408160218825ព</t>
  </si>
  <si>
    <t>ខាត់ រដ្ឋា</t>
  </si>
  <si>
    <t>08-06-1984</t>
  </si>
  <si>
    <t>28405233102062ច</t>
  </si>
  <si>
    <t>ជុ ខឡី</t>
  </si>
  <si>
    <t>20011181894794ព</t>
  </si>
  <si>
    <t>តេះ សាកីរ៉ស់</t>
  </si>
  <si>
    <t>03-09-1995</t>
  </si>
  <si>
    <t>29504181364549វ</t>
  </si>
  <si>
    <t>ឌឹម លិម៉ាស់</t>
  </si>
  <si>
    <t>20007202399547ទ</t>
  </si>
  <si>
    <t>ទាំ សុំ</t>
  </si>
  <si>
    <t>15-04-2005</t>
  </si>
  <si>
    <t>20505233109473ឋ</t>
  </si>
  <si>
    <t>បានបញ្ចប់ត្រឹមលេខរៀងទី 3786 ឈ្មោះ ទាំ សុំ
សម្គាល់៖
 	 	 	 	-ក្រុមហ៊ុនត្រូវបោះត្រានៅគ្រប់ទំព័រលើបញ្ជីឈ្មោះនេះ ​
 	 	 	 	-ក្រុមហ៊ុនត្រូវផ្ញើបញ្ជីឈ្មោះនេះជា Excel File និង Scan បញ្ជីឈ្មោះដែលបោះត្រា និងមានស្នាមមេដៃ 
 	 	 	 	ជា   PDF File មក E-mail: suspension@nea.gov.kh</t>
  </si>
  <si>
    <t>ថ្ងៃទី១០ ខែកក្កដា ឆ្នាំ២០២៣
ហត្ថលេខា និងត្រា
នាយកក្រុមហ៊ុន</t>
  </si>
  <si>
    <t>040372731</t>
  </si>
  <si>
    <t>040305811</t>
  </si>
  <si>
    <t>030143232</t>
  </si>
  <si>
    <t>040102741</t>
  </si>
  <si>
    <t>040251996</t>
  </si>
  <si>
    <t>040306294</t>
  </si>
  <si>
    <t>040343986</t>
  </si>
  <si>
    <t>040096916</t>
  </si>
  <si>
    <t>040149160</t>
  </si>
  <si>
    <t>040191041</t>
  </si>
  <si>
    <t>040087775</t>
  </si>
  <si>
    <t>040095927</t>
  </si>
  <si>
    <t>040087743</t>
  </si>
  <si>
    <t>040303161</t>
  </si>
  <si>
    <t>040216994</t>
  </si>
  <si>
    <t>040065652</t>
  </si>
  <si>
    <t>040303522</t>
  </si>
  <si>
    <t>040201710</t>
  </si>
  <si>
    <t>040305867</t>
  </si>
  <si>
    <t>040352302</t>
  </si>
  <si>
    <t>040087812</t>
  </si>
  <si>
    <t>040087679</t>
  </si>
  <si>
    <t>040201333</t>
  </si>
  <si>
    <t>040305748</t>
  </si>
  <si>
    <t>040216336</t>
  </si>
  <si>
    <t>040415538</t>
  </si>
  <si>
    <t>040507380</t>
  </si>
  <si>
    <t>040305779</t>
  </si>
  <si>
    <t>040090945</t>
  </si>
  <si>
    <t>040242689</t>
  </si>
  <si>
    <t>040084115</t>
  </si>
  <si>
    <t>040253478</t>
  </si>
  <si>
    <t>040328505</t>
  </si>
  <si>
    <t>040225598</t>
  </si>
  <si>
    <t>040305776</t>
  </si>
  <si>
    <t>040327969</t>
  </si>
  <si>
    <t>040301250</t>
  </si>
  <si>
    <t>040306556</t>
  </si>
  <si>
    <t>040455010</t>
  </si>
  <si>
    <t>040314493</t>
  </si>
  <si>
    <t>040216168</t>
  </si>
  <si>
    <t>040343212</t>
  </si>
  <si>
    <t>040094514</t>
  </si>
  <si>
    <t>040362358</t>
  </si>
  <si>
    <t>040452805</t>
  </si>
  <si>
    <t>040328702</t>
  </si>
  <si>
    <t>040226974</t>
  </si>
  <si>
    <t>040328289</t>
  </si>
  <si>
    <t>040303665</t>
  </si>
  <si>
    <t>040170954</t>
  </si>
  <si>
    <t>040254681</t>
  </si>
  <si>
    <t>040313092</t>
  </si>
  <si>
    <t>040060608</t>
  </si>
  <si>
    <t>040292012</t>
  </si>
  <si>
    <t>040242932</t>
  </si>
  <si>
    <t>040216364</t>
  </si>
  <si>
    <t>040328380</t>
  </si>
  <si>
    <t>040271347</t>
  </si>
  <si>
    <t>040297634</t>
  </si>
  <si>
    <t>040360131</t>
  </si>
  <si>
    <t>040241436</t>
  </si>
  <si>
    <t>040228060</t>
  </si>
  <si>
    <t>040305718</t>
  </si>
  <si>
    <t>040402715</t>
  </si>
  <si>
    <t>040472906</t>
  </si>
  <si>
    <t>040307137</t>
  </si>
  <si>
    <t>040377247</t>
  </si>
  <si>
    <t>040291140</t>
  </si>
  <si>
    <t>040306587</t>
  </si>
  <si>
    <t>040203809</t>
  </si>
  <si>
    <t>040314297</t>
  </si>
  <si>
    <t>040065546</t>
  </si>
  <si>
    <t>040197650</t>
  </si>
  <si>
    <t>040299433</t>
  </si>
  <si>
    <t>040303101</t>
  </si>
  <si>
    <t>040226598</t>
  </si>
  <si>
    <t>040478877</t>
  </si>
  <si>
    <t>040319289</t>
  </si>
  <si>
    <t>040313996</t>
  </si>
  <si>
    <t>040314123</t>
  </si>
  <si>
    <t>040296192</t>
  </si>
  <si>
    <t>040338963</t>
  </si>
  <si>
    <t>171044199</t>
  </si>
  <si>
    <t>040341480</t>
  </si>
  <si>
    <t>040453354</t>
  </si>
  <si>
    <t>040386229</t>
  </si>
  <si>
    <t>040386247</t>
  </si>
  <si>
    <t>040296398</t>
  </si>
  <si>
    <t>040246515</t>
  </si>
  <si>
    <t>171060486</t>
  </si>
  <si>
    <t>040414623</t>
  </si>
  <si>
    <t>040413065</t>
  </si>
  <si>
    <t>040190777</t>
  </si>
  <si>
    <t>040180391</t>
  </si>
  <si>
    <t>040328812</t>
  </si>
  <si>
    <t>040328658</t>
  </si>
  <si>
    <t>040115687</t>
  </si>
  <si>
    <t>040306807</t>
  </si>
  <si>
    <t>040280716</t>
  </si>
  <si>
    <t>040306755</t>
  </si>
  <si>
    <t>040106325</t>
  </si>
  <si>
    <t>040218119</t>
  </si>
  <si>
    <t>040090259</t>
  </si>
  <si>
    <t>040090906</t>
  </si>
  <si>
    <t>040105187</t>
  </si>
  <si>
    <t>040201482</t>
  </si>
  <si>
    <t>040087527</t>
  </si>
  <si>
    <t>040171595</t>
  </si>
  <si>
    <t>040414672</t>
  </si>
  <si>
    <t>040300904</t>
  </si>
  <si>
    <t>040305951</t>
  </si>
  <si>
    <t>040320130</t>
  </si>
  <si>
    <t>040218689</t>
  </si>
  <si>
    <t>040216187</t>
  </si>
  <si>
    <t>040303056</t>
  </si>
  <si>
    <t>040292301</t>
  </si>
  <si>
    <t>040108245</t>
  </si>
  <si>
    <t>040414402</t>
  </si>
  <si>
    <t>040081280</t>
  </si>
  <si>
    <t>040485190</t>
  </si>
  <si>
    <t>040228284</t>
  </si>
  <si>
    <t>040104455</t>
  </si>
  <si>
    <t>040306047</t>
  </si>
  <si>
    <t>040364272</t>
  </si>
  <si>
    <t>040292302</t>
  </si>
  <si>
    <t>040182045</t>
  </si>
  <si>
    <t>040296420</t>
  </si>
  <si>
    <t>040081731</t>
  </si>
  <si>
    <t>040087962</t>
  </si>
  <si>
    <t>040328911</t>
  </si>
  <si>
    <t>040095762</t>
  </si>
  <si>
    <t>040099538</t>
  </si>
  <si>
    <t>040108339</t>
  </si>
  <si>
    <t>040145187</t>
  </si>
  <si>
    <t>040357440</t>
  </si>
  <si>
    <t>040356542</t>
  </si>
  <si>
    <t>040313729</t>
  </si>
  <si>
    <t>040307362</t>
  </si>
  <si>
    <t>040430323</t>
  </si>
  <si>
    <t>040478312</t>
  </si>
  <si>
    <t>050669017</t>
  </si>
  <si>
    <t>040296415</t>
  </si>
  <si>
    <t>040314558</t>
  </si>
  <si>
    <t>040254713</t>
  </si>
  <si>
    <t>040216642</t>
  </si>
  <si>
    <t>040472944</t>
  </si>
  <si>
    <t>040482030</t>
  </si>
  <si>
    <t>040219228</t>
  </si>
  <si>
    <t>040306557</t>
  </si>
  <si>
    <t>040356104</t>
  </si>
  <si>
    <t>040430324</t>
  </si>
  <si>
    <t>040106079</t>
  </si>
  <si>
    <t>040299287</t>
  </si>
  <si>
    <t>040409777</t>
  </si>
  <si>
    <t>040511304</t>
  </si>
  <si>
    <t>040411826</t>
  </si>
  <si>
    <t>040200919</t>
  </si>
  <si>
    <t>040289609</t>
  </si>
  <si>
    <t>040295892</t>
  </si>
  <si>
    <t>040218007</t>
  </si>
  <si>
    <t>040200609</t>
  </si>
  <si>
    <t>040520338</t>
  </si>
  <si>
    <t>040256033</t>
  </si>
  <si>
    <t>040101343</t>
  </si>
  <si>
    <t>030427818</t>
  </si>
  <si>
    <t>040339107</t>
  </si>
  <si>
    <t>040374428</t>
  </si>
  <si>
    <t>040274004</t>
  </si>
  <si>
    <t>040303766</t>
  </si>
  <si>
    <t>040084961</t>
  </si>
  <si>
    <t>040314261</t>
  </si>
  <si>
    <t>040305833</t>
  </si>
  <si>
    <t>040469645</t>
  </si>
  <si>
    <t>040306180</t>
  </si>
  <si>
    <t>040228006</t>
  </si>
  <si>
    <t>040429013</t>
  </si>
  <si>
    <t>040369253</t>
  </si>
  <si>
    <t>040290258</t>
  </si>
  <si>
    <t>040483546</t>
  </si>
  <si>
    <t>040201801</t>
  </si>
  <si>
    <t>040424996</t>
  </si>
  <si>
    <t>040452489</t>
  </si>
  <si>
    <t>040369381</t>
  </si>
  <si>
    <t>040296372</t>
  </si>
  <si>
    <t>040170527</t>
  </si>
  <si>
    <t>040093926</t>
  </si>
  <si>
    <t>040327652</t>
  </si>
  <si>
    <t>040328363</t>
  </si>
  <si>
    <t>210018758</t>
  </si>
  <si>
    <t>040202252</t>
  </si>
  <si>
    <t>040084206</t>
  </si>
  <si>
    <t>040252207</t>
  </si>
  <si>
    <t>040208332</t>
  </si>
  <si>
    <t>040423208</t>
  </si>
  <si>
    <t>040365027</t>
  </si>
  <si>
    <t>040242667</t>
  </si>
  <si>
    <t>190547520</t>
  </si>
  <si>
    <t>040455269</t>
  </si>
  <si>
    <t>040450960</t>
  </si>
  <si>
    <t>040363208</t>
  </si>
  <si>
    <t>040196441</t>
  </si>
  <si>
    <t>040299269</t>
  </si>
  <si>
    <t>040171113</t>
  </si>
  <si>
    <t>040176715</t>
  </si>
  <si>
    <t>030261645</t>
  </si>
  <si>
    <t>040296416</t>
  </si>
  <si>
    <t>040307735</t>
  </si>
  <si>
    <t>040301686</t>
  </si>
  <si>
    <t>040378174</t>
  </si>
  <si>
    <t>040246608</t>
  </si>
  <si>
    <t>040246309</t>
  </si>
  <si>
    <t>040317076</t>
  </si>
  <si>
    <t>040280263</t>
  </si>
  <si>
    <t>040447358</t>
  </si>
  <si>
    <t>040398848</t>
  </si>
  <si>
    <t>040065477</t>
  </si>
  <si>
    <t>040195923</t>
  </si>
  <si>
    <t>040171799</t>
  </si>
  <si>
    <t>040303869</t>
  </si>
  <si>
    <t>040380004</t>
  </si>
  <si>
    <t>040298262</t>
  </si>
  <si>
    <t>040329006</t>
  </si>
  <si>
    <t>040301544</t>
  </si>
  <si>
    <t>030268678</t>
  </si>
  <si>
    <t>040356301</t>
  </si>
  <si>
    <t>040376298</t>
  </si>
  <si>
    <t>040402691</t>
  </si>
  <si>
    <t>040176654</t>
  </si>
  <si>
    <t>040295927</t>
  </si>
  <si>
    <t>040197617</t>
  </si>
  <si>
    <t>040310462</t>
  </si>
  <si>
    <t>040357553</t>
  </si>
  <si>
    <t>040412428</t>
  </si>
  <si>
    <t>040419763</t>
  </si>
  <si>
    <t>040303573</t>
  </si>
  <si>
    <t>040352181</t>
  </si>
  <si>
    <t>040216120</t>
  </si>
  <si>
    <t>040294353</t>
  </si>
  <si>
    <t>040312107</t>
  </si>
  <si>
    <t>040387189</t>
  </si>
  <si>
    <t>040217839</t>
  </si>
  <si>
    <t>040412571</t>
  </si>
  <si>
    <t>040186149</t>
  </si>
  <si>
    <t>040405496</t>
  </si>
  <si>
    <t>040202267</t>
  </si>
  <si>
    <t>040216686</t>
  </si>
  <si>
    <t>040087786</t>
  </si>
  <si>
    <t>040216502</t>
  </si>
  <si>
    <t>040328379</t>
  </si>
  <si>
    <t>040110720</t>
  </si>
  <si>
    <t>040320010</t>
  </si>
  <si>
    <t>040341549</t>
  </si>
  <si>
    <t>040373711</t>
  </si>
  <si>
    <t>040374152</t>
  </si>
  <si>
    <t>040181071</t>
  </si>
  <si>
    <t>040292008</t>
  </si>
  <si>
    <t>040067489</t>
  </si>
  <si>
    <t>040164244</t>
  </si>
  <si>
    <t>040306706</t>
  </si>
  <si>
    <t>040341560</t>
  </si>
  <si>
    <t>040168520</t>
  </si>
  <si>
    <t>040216087</t>
  </si>
  <si>
    <t>040295835</t>
  </si>
  <si>
    <t>040273143</t>
  </si>
  <si>
    <t>040218071</t>
  </si>
  <si>
    <t>040303365</t>
  </si>
  <si>
    <t>040273089</t>
  </si>
  <si>
    <t>040078560</t>
  </si>
  <si>
    <t>040219330</t>
  </si>
  <si>
    <t>040358904</t>
  </si>
  <si>
    <t>040201983</t>
  </si>
  <si>
    <t>040109431</t>
  </si>
  <si>
    <t>040307665</t>
  </si>
  <si>
    <t>040305682</t>
  </si>
  <si>
    <t>040368667</t>
  </si>
  <si>
    <t>040372281</t>
  </si>
  <si>
    <t>040369213</t>
  </si>
  <si>
    <t>040338955</t>
  </si>
  <si>
    <t>040217588</t>
  </si>
  <si>
    <t>040060659</t>
  </si>
  <si>
    <t>040212058</t>
  </si>
  <si>
    <t>040254320</t>
  </si>
  <si>
    <t>040107808</t>
  </si>
  <si>
    <t>040307564</t>
  </si>
  <si>
    <t>040297553</t>
  </si>
  <si>
    <t>040200823</t>
  </si>
  <si>
    <t>040078199</t>
  </si>
  <si>
    <t>040225802</t>
  </si>
  <si>
    <t>040307184</t>
  </si>
  <si>
    <t>040307611</t>
  </si>
  <si>
    <t>040362471</t>
  </si>
  <si>
    <t>040273450</t>
  </si>
  <si>
    <t>040296009</t>
  </si>
  <si>
    <t>040485142</t>
  </si>
  <si>
    <t>040253395</t>
  </si>
  <si>
    <t>040402621</t>
  </si>
  <si>
    <t>040307622</t>
  </si>
  <si>
    <t>040084171</t>
  </si>
  <si>
    <t>040216568</t>
  </si>
  <si>
    <t>040171201</t>
  </si>
  <si>
    <t>020846691</t>
  </si>
  <si>
    <t>040362383</t>
  </si>
  <si>
    <t>040486961</t>
  </si>
  <si>
    <t>061143747</t>
  </si>
  <si>
    <t>040203856</t>
  </si>
  <si>
    <t>040372917</t>
  </si>
  <si>
    <t>040335487</t>
  </si>
  <si>
    <t>040299303</t>
  </si>
  <si>
    <t>040412067</t>
  </si>
  <si>
    <t>040108828</t>
  </si>
  <si>
    <t>040268515</t>
  </si>
  <si>
    <t>040412416</t>
  </si>
  <si>
    <t>040066096</t>
  </si>
  <si>
    <t>040191366</t>
  </si>
  <si>
    <t>040302641</t>
  </si>
  <si>
    <t>040067583</t>
  </si>
  <si>
    <t>040328612</t>
  </si>
  <si>
    <t>040098491</t>
  </si>
  <si>
    <t>040241566</t>
  </si>
  <si>
    <t>040338978</t>
  </si>
  <si>
    <t>040216567</t>
  </si>
  <si>
    <t>040373319</t>
  </si>
  <si>
    <t>040300590</t>
  </si>
  <si>
    <t>040095685</t>
  </si>
  <si>
    <t>040341740</t>
  </si>
  <si>
    <t>040303905</t>
  </si>
  <si>
    <t>040290233</t>
  </si>
  <si>
    <t>040328440</t>
  </si>
  <si>
    <t>040295909</t>
  </si>
  <si>
    <t>040314161</t>
  </si>
  <si>
    <t>040226081</t>
  </si>
  <si>
    <t>040307673</t>
  </si>
  <si>
    <t>040204081</t>
  </si>
  <si>
    <t>040106103</t>
  </si>
  <si>
    <t>051491900</t>
  </si>
  <si>
    <t>040170562</t>
  </si>
  <si>
    <t>160374903</t>
  </si>
  <si>
    <t>110343352</t>
  </si>
  <si>
    <t>040282149</t>
  </si>
  <si>
    <t>010482038</t>
  </si>
  <si>
    <t>110488880</t>
  </si>
  <si>
    <t>040306261</t>
  </si>
  <si>
    <t>040190775</t>
  </si>
  <si>
    <t>040254617</t>
  </si>
  <si>
    <t>040294410</t>
  </si>
  <si>
    <t>040242920</t>
  </si>
  <si>
    <t>090355846</t>
  </si>
  <si>
    <t>040238157</t>
  </si>
  <si>
    <t>040329054</t>
  </si>
  <si>
    <t>040273980</t>
  </si>
  <si>
    <t>040214828</t>
  </si>
  <si>
    <t>040216861</t>
  </si>
  <si>
    <t>040212016</t>
  </si>
  <si>
    <t>040450760</t>
  </si>
  <si>
    <t>040103571</t>
  </si>
  <si>
    <t>040203863</t>
  </si>
  <si>
    <t>040302879</t>
  </si>
  <si>
    <t>040206192</t>
  </si>
  <si>
    <t>040452919</t>
  </si>
  <si>
    <t>040363329</t>
  </si>
  <si>
    <t>040306254</t>
  </si>
  <si>
    <t>040411995</t>
  </si>
  <si>
    <t>040253261</t>
  </si>
  <si>
    <t>040300963</t>
  </si>
  <si>
    <t>040401206</t>
  </si>
  <si>
    <t>040339046</t>
  </si>
  <si>
    <t>040114189</t>
  </si>
  <si>
    <t>040485047</t>
  </si>
  <si>
    <t>040181998</t>
  </si>
  <si>
    <t>040180659</t>
  </si>
  <si>
    <t>040307325</t>
  </si>
  <si>
    <t>040362337</t>
  </si>
  <si>
    <t>040430355</t>
  </si>
  <si>
    <t>040066131</t>
  </si>
  <si>
    <t>040313176</t>
  </si>
  <si>
    <t>040078081</t>
  </si>
  <si>
    <t>040242936</t>
  </si>
  <si>
    <t>040313386</t>
  </si>
  <si>
    <t>040472368</t>
  </si>
  <si>
    <t>040376499</t>
  </si>
  <si>
    <t>030279505</t>
  </si>
  <si>
    <t>040363624</t>
  </si>
  <si>
    <t>040424283</t>
  </si>
  <si>
    <t>040253152</t>
  </si>
  <si>
    <t>040254696</t>
  </si>
  <si>
    <t>040088076</t>
  </si>
  <si>
    <t>040271385</t>
  </si>
  <si>
    <t>040417056</t>
  </si>
  <si>
    <t>040108368</t>
  </si>
  <si>
    <t>040313839</t>
  </si>
  <si>
    <t>040417843</t>
  </si>
  <si>
    <t>040306033</t>
  </si>
  <si>
    <t>040357287</t>
  </si>
  <si>
    <t>040081167</t>
  </si>
  <si>
    <t>040310424</t>
  </si>
  <si>
    <t>040273840</t>
  </si>
  <si>
    <t>040197827</t>
  </si>
  <si>
    <t>040253093</t>
  </si>
  <si>
    <t>040087245</t>
  </si>
  <si>
    <t>040421073</t>
  </si>
  <si>
    <t>040242944</t>
  </si>
  <si>
    <t>040216433</t>
  </si>
  <si>
    <t>040303411</t>
  </si>
  <si>
    <t>040483950</t>
  </si>
  <si>
    <t>040389543</t>
  </si>
  <si>
    <t>040363279</t>
  </si>
  <si>
    <t>010982208</t>
  </si>
  <si>
    <t>040225946</t>
  </si>
  <si>
    <t>040133684</t>
  </si>
  <si>
    <t>040087815</t>
  </si>
  <si>
    <t>040363353</t>
  </si>
  <si>
    <t>040341448</t>
  </si>
  <si>
    <t>040306454</t>
  </si>
  <si>
    <t>040329112</t>
  </si>
  <si>
    <t>040341399</t>
  </si>
  <si>
    <t>040299391</t>
  </si>
  <si>
    <t>040211879</t>
  </si>
  <si>
    <t>040084467</t>
  </si>
  <si>
    <t>040273944</t>
  </si>
  <si>
    <t>040176716</t>
  </si>
  <si>
    <t>040439572</t>
  </si>
  <si>
    <t>040351945</t>
  </si>
  <si>
    <t>040595368</t>
  </si>
  <si>
    <t>040341493</t>
  </si>
  <si>
    <t>040191272</t>
  </si>
  <si>
    <t>040180974</t>
  </si>
  <si>
    <t>040254350</t>
  </si>
  <si>
    <t>040313383</t>
  </si>
  <si>
    <t>040296460</t>
  </si>
  <si>
    <t>040328615</t>
  </si>
  <si>
    <t>040318801</t>
  </si>
  <si>
    <t>040271383</t>
  </si>
  <si>
    <t>040307186</t>
  </si>
  <si>
    <t>040254196</t>
  </si>
  <si>
    <t>040369035</t>
  </si>
  <si>
    <t>040302994</t>
  </si>
  <si>
    <t>040373195</t>
  </si>
  <si>
    <t>040084114</t>
  </si>
  <si>
    <t>040296446</t>
  </si>
  <si>
    <t>040099574</t>
  </si>
  <si>
    <t>040296518</t>
  </si>
  <si>
    <t>040252146</t>
  </si>
  <si>
    <t>040106449</t>
  </si>
  <si>
    <t>040180379</t>
  </si>
  <si>
    <t>040468984</t>
  </si>
  <si>
    <t>040373226</t>
  </si>
  <si>
    <t>040339035</t>
  </si>
  <si>
    <t>040507435</t>
  </si>
  <si>
    <t>040305741</t>
  </si>
  <si>
    <t>040314140</t>
  </si>
  <si>
    <t>040216964</t>
  </si>
  <si>
    <t>040111526</t>
  </si>
  <si>
    <t>040363188</t>
  </si>
  <si>
    <t>180424657</t>
  </si>
  <si>
    <t>040067585</t>
  </si>
  <si>
    <t>040176064</t>
  </si>
  <si>
    <t>040303340</t>
  </si>
  <si>
    <t>040357423</t>
  </si>
  <si>
    <t>040206760</t>
  </si>
  <si>
    <t>040313679</t>
  </si>
  <si>
    <t>040100168</t>
  </si>
  <si>
    <t>040106371</t>
  </si>
  <si>
    <t>040274030</t>
  </si>
  <si>
    <t>040099704</t>
  </si>
  <si>
    <t>040507407</t>
  </si>
  <si>
    <t>040307601</t>
  </si>
  <si>
    <t>040307113</t>
  </si>
  <si>
    <t>040313490</t>
  </si>
  <si>
    <t>040429003</t>
  </si>
  <si>
    <t>040477750</t>
  </si>
  <si>
    <t>040401869</t>
  </si>
  <si>
    <t>040414411</t>
  </si>
  <si>
    <t>040226800</t>
  </si>
  <si>
    <t>040303292</t>
  </si>
  <si>
    <t>040307666</t>
  </si>
  <si>
    <t>040197688</t>
  </si>
  <si>
    <t>040250563</t>
  </si>
  <si>
    <t>040390790</t>
  </si>
  <si>
    <t>040406479</t>
  </si>
  <si>
    <t>040357571</t>
  </si>
  <si>
    <t>040402727</t>
  </si>
  <si>
    <t>040295905</t>
  </si>
  <si>
    <t>040341496</t>
  </si>
  <si>
    <t>040296091</t>
  </si>
  <si>
    <t>040093073</t>
  </si>
  <si>
    <t>040313677</t>
  </si>
  <si>
    <t>040250523</t>
  </si>
  <si>
    <t>040096034</t>
  </si>
  <si>
    <t>040093346</t>
  </si>
  <si>
    <t>040216279</t>
  </si>
  <si>
    <t>040280793</t>
  </si>
  <si>
    <t>040371187</t>
  </si>
  <si>
    <t>040339104</t>
  </si>
  <si>
    <t>040507377</t>
  </si>
  <si>
    <t>040271442</t>
  </si>
  <si>
    <t>040357265</t>
  </si>
  <si>
    <t>040296343</t>
  </si>
  <si>
    <t>040271335</t>
  </si>
  <si>
    <t>040175949</t>
  </si>
  <si>
    <t>040368647</t>
  </si>
  <si>
    <t>040246587</t>
  </si>
  <si>
    <t>040417541</t>
  </si>
  <si>
    <t>040339139</t>
  </si>
  <si>
    <t>040398797</t>
  </si>
  <si>
    <t>040100873</t>
  </si>
  <si>
    <t>040328947</t>
  </si>
  <si>
    <t>040280693</t>
  </si>
  <si>
    <t>040439412</t>
  </si>
  <si>
    <t>040172745</t>
  </si>
  <si>
    <t>040240818</t>
  </si>
  <si>
    <t>040419074</t>
  </si>
  <si>
    <t>040252217</t>
  </si>
  <si>
    <t>040303345</t>
  </si>
  <si>
    <t>040066434</t>
  </si>
  <si>
    <t>040339092</t>
  </si>
  <si>
    <t>040268396</t>
  </si>
  <si>
    <t>040478052</t>
  </si>
  <si>
    <t>040257990</t>
  </si>
  <si>
    <t>040302947</t>
  </si>
  <si>
    <t>040471169</t>
  </si>
  <si>
    <t>040218257</t>
  </si>
  <si>
    <t>040348982</t>
  </si>
  <si>
    <t>040106270</t>
  </si>
  <si>
    <t>040368888</t>
  </si>
  <si>
    <t>040066115</t>
  </si>
  <si>
    <t>040078428</t>
  </si>
  <si>
    <t>040365836</t>
  </si>
  <si>
    <t>040225504</t>
  </si>
  <si>
    <t>040305959</t>
  </si>
  <si>
    <t>040242848</t>
  </si>
  <si>
    <t>040416284</t>
  </si>
  <si>
    <t>040084099</t>
  </si>
  <si>
    <t>040253192</t>
  </si>
  <si>
    <t>040216569</t>
  </si>
  <si>
    <t>040218040</t>
  </si>
  <si>
    <t>040225479</t>
  </si>
  <si>
    <t>040421738</t>
  </si>
  <si>
    <t>040321430</t>
  </si>
  <si>
    <t>040530228</t>
  </si>
  <si>
    <t>040356725</t>
  </si>
  <si>
    <t>040291256</t>
  </si>
  <si>
    <t>040303005</t>
  </si>
  <si>
    <t>040170861</t>
  </si>
  <si>
    <t>040253426</t>
  </si>
  <si>
    <t>040202065</t>
  </si>
  <si>
    <t>040359897</t>
  </si>
  <si>
    <t>040305722</t>
  </si>
  <si>
    <t>040293908</t>
  </si>
  <si>
    <t>040363268</t>
  </si>
  <si>
    <t>040405620</t>
  </si>
  <si>
    <t>040409658</t>
  </si>
  <si>
    <t>040364173</t>
  </si>
  <si>
    <t>040297499</t>
  </si>
  <si>
    <t>040327548</t>
  </si>
  <si>
    <t>040100154</t>
  </si>
  <si>
    <t>040273139</t>
  </si>
  <si>
    <t>040111724</t>
  </si>
  <si>
    <t>040100239</t>
  </si>
  <si>
    <t>040417851</t>
  </si>
  <si>
    <t>040078101</t>
  </si>
  <si>
    <t>040096227</t>
  </si>
  <si>
    <t>040170718</t>
  </si>
  <si>
    <t>040302383</t>
  </si>
  <si>
    <t>040084090</t>
  </si>
  <si>
    <t>040115222</t>
  </si>
  <si>
    <t>040371200</t>
  </si>
  <si>
    <t>040106429</t>
  </si>
  <si>
    <t>040208430</t>
  </si>
  <si>
    <t>040106308</t>
  </si>
  <si>
    <t>040108573</t>
  </si>
  <si>
    <t>040363366</t>
  </si>
  <si>
    <t>040170267</t>
  </si>
  <si>
    <t>040191215</t>
  </si>
  <si>
    <t>040376687</t>
  </si>
  <si>
    <t>040271395</t>
  </si>
  <si>
    <t>040320071</t>
  </si>
  <si>
    <t>040373349</t>
  </si>
  <si>
    <t>040473771</t>
  </si>
  <si>
    <t>040369001</t>
  </si>
  <si>
    <t>040254731</t>
  </si>
  <si>
    <t>040240741</t>
  </si>
  <si>
    <t>040303268</t>
  </si>
  <si>
    <t>040078123</t>
  </si>
  <si>
    <t>040389839</t>
  </si>
  <si>
    <t>040170741</t>
  </si>
  <si>
    <t>040327478</t>
  </si>
  <si>
    <t>040100028</t>
  </si>
  <si>
    <t>040271121</t>
  </si>
  <si>
    <t>040273952</t>
  </si>
  <si>
    <t>040080614</t>
  </si>
  <si>
    <t>040305800</t>
  </si>
  <si>
    <t>040251991</t>
  </si>
  <si>
    <t>040067998</t>
  </si>
  <si>
    <t>040420492</t>
  </si>
  <si>
    <t>040425044</t>
  </si>
  <si>
    <t>040341497</t>
  </si>
  <si>
    <t>040357562</t>
  </si>
  <si>
    <t>040356595</t>
  </si>
  <si>
    <t>040087734</t>
  </si>
  <si>
    <t>040236212</t>
  </si>
  <si>
    <t>040372346</t>
  </si>
  <si>
    <t>040299177</t>
  </si>
  <si>
    <t>040208610</t>
  </si>
  <si>
    <t>040485123</t>
  </si>
  <si>
    <t>040341275</t>
  </si>
  <si>
    <t>040134779</t>
  </si>
  <si>
    <t>040296206</t>
  </si>
  <si>
    <t>040313536</t>
  </si>
  <si>
    <t>040303347</t>
  </si>
  <si>
    <t>040482504</t>
  </si>
  <si>
    <t>040318611</t>
  </si>
  <si>
    <t>040402783</t>
  </si>
  <si>
    <t>040301220</t>
  </si>
  <si>
    <t>040182063</t>
  </si>
  <si>
    <t>040216048</t>
  </si>
  <si>
    <t>040306094</t>
  </si>
  <si>
    <t>040362531</t>
  </si>
  <si>
    <t>040472918</t>
  </si>
  <si>
    <t>040241787</t>
  </si>
  <si>
    <t>040271232</t>
  </si>
  <si>
    <t>040225854</t>
  </si>
  <si>
    <t>040372535</t>
  </si>
  <si>
    <t>040225866</t>
  </si>
  <si>
    <t>040450515</t>
  </si>
  <si>
    <t>040372952</t>
  </si>
  <si>
    <t>040078305</t>
  </si>
  <si>
    <t>040305695</t>
  </si>
  <si>
    <t>040371798</t>
  </si>
  <si>
    <t>040299141</t>
  </si>
  <si>
    <t>040307192</t>
  </si>
  <si>
    <t>040170557</t>
  </si>
  <si>
    <t>040378465</t>
  </si>
  <si>
    <t>040201940</t>
  </si>
  <si>
    <t>040092637</t>
  </si>
  <si>
    <t>040046904</t>
  </si>
  <si>
    <t>040203919</t>
  </si>
  <si>
    <t>040090570</t>
  </si>
  <si>
    <t>040081072</t>
  </si>
  <si>
    <t>040254741</t>
  </si>
  <si>
    <t>040216181</t>
  </si>
  <si>
    <t>040303483</t>
  </si>
  <si>
    <t>160234210</t>
  </si>
  <si>
    <t>040106960</t>
  </si>
  <si>
    <t>040318454</t>
  </si>
  <si>
    <t>040103719</t>
  </si>
  <si>
    <t>040380730</t>
  </si>
  <si>
    <t>040281602</t>
  </si>
  <si>
    <t>040219358</t>
  </si>
  <si>
    <t>040300547</t>
  </si>
  <si>
    <t>040449692</t>
  </si>
  <si>
    <t>040202006</t>
  </si>
  <si>
    <t>040421756</t>
  </si>
  <si>
    <t>040373559</t>
  </si>
  <si>
    <t>040550765</t>
  </si>
  <si>
    <t>040362961</t>
  </si>
  <si>
    <t>040380208</t>
  </si>
  <si>
    <t>040107356</t>
  </si>
  <si>
    <t>040200253</t>
  </si>
  <si>
    <t>040342852</t>
  </si>
  <si>
    <t>040225481</t>
  </si>
  <si>
    <t>040258001</t>
  </si>
  <si>
    <t>040507373</t>
  </si>
  <si>
    <t>040065899</t>
  </si>
  <si>
    <t>040313994</t>
  </si>
  <si>
    <t>040216283</t>
  </si>
  <si>
    <t>040305631</t>
  </si>
  <si>
    <t>040271353</t>
  </si>
  <si>
    <t>040176159</t>
  </si>
  <si>
    <t>040368712</t>
  </si>
  <si>
    <t>040305770</t>
  </si>
  <si>
    <t>040191402</t>
  </si>
  <si>
    <t>040358909</t>
  </si>
  <si>
    <t>040075269</t>
  </si>
  <si>
    <t>040318619</t>
  </si>
  <si>
    <t>040372635</t>
  </si>
  <si>
    <t>040200004</t>
  </si>
  <si>
    <t>040201952</t>
  </si>
  <si>
    <t>040066811</t>
  </si>
  <si>
    <t>040290288</t>
  </si>
  <si>
    <t>040204496</t>
  </si>
  <si>
    <t>040372805</t>
  </si>
  <si>
    <t>040088863</t>
  </si>
  <si>
    <t>040370022</t>
  </si>
  <si>
    <t>040109072</t>
  </si>
  <si>
    <t>040218114</t>
  </si>
  <si>
    <t>040064394</t>
  </si>
  <si>
    <t>040065603</t>
  </si>
  <si>
    <t>040246292</t>
  </si>
  <si>
    <t>040099905</t>
  </si>
  <si>
    <t>040469683</t>
  </si>
  <si>
    <t>040066139</t>
  </si>
  <si>
    <t>040313384</t>
  </si>
  <si>
    <t>040329128</t>
  </si>
  <si>
    <t>040197495</t>
  </si>
  <si>
    <t>040356379</t>
  </si>
  <si>
    <t>040176138</t>
  </si>
  <si>
    <t>040122379</t>
  </si>
  <si>
    <t>040252149</t>
  </si>
  <si>
    <t>040216367</t>
  </si>
  <si>
    <t>040108560</t>
  </si>
  <si>
    <t>040303419</t>
  </si>
  <si>
    <t>040303274</t>
  </si>
  <si>
    <t>040201436</t>
  </si>
  <si>
    <t>040216608</t>
  </si>
  <si>
    <t>040260728</t>
  </si>
  <si>
    <t>040328003</t>
  </si>
  <si>
    <t>040363529</t>
  </si>
  <si>
    <t>040040758</t>
  </si>
  <si>
    <t>040363547</t>
  </si>
  <si>
    <t>040107252</t>
  </si>
  <si>
    <t>040312042</t>
  </si>
  <si>
    <t>040329136</t>
  </si>
  <si>
    <t>040211411</t>
  </si>
  <si>
    <t>040078777</t>
  </si>
  <si>
    <t>040252043</t>
  </si>
  <si>
    <t>040099592</t>
  </si>
  <si>
    <t>040303233</t>
  </si>
  <si>
    <t>040303981</t>
  </si>
  <si>
    <t>040225768</t>
  </si>
  <si>
    <t>040412440</t>
  </si>
  <si>
    <t>040108829</t>
  </si>
  <si>
    <t>040287256</t>
  </si>
  <si>
    <t>040202222</t>
  </si>
  <si>
    <t>040503013</t>
  </si>
  <si>
    <t>040074936</t>
  </si>
  <si>
    <t>040327887</t>
  </si>
  <si>
    <t>170009515</t>
  </si>
  <si>
    <t>040305731</t>
  </si>
  <si>
    <t>040192139</t>
  </si>
  <si>
    <t>040505443</t>
  </si>
  <si>
    <t>040470458</t>
  </si>
  <si>
    <t>040514683</t>
  </si>
  <si>
    <t>040252162</t>
  </si>
  <si>
    <t>040411892</t>
  </si>
  <si>
    <t>040252111</t>
  </si>
  <si>
    <t>040329094</t>
  </si>
  <si>
    <t>040418790</t>
  </si>
  <si>
    <t>040208004</t>
  </si>
  <si>
    <t>040402627</t>
  </si>
  <si>
    <t>040298344</t>
  </si>
  <si>
    <t>040300277</t>
  </si>
  <si>
    <t>040273394</t>
  </si>
  <si>
    <t>040148157</t>
  </si>
  <si>
    <t>040422916</t>
  </si>
  <si>
    <t>040088181</t>
  </si>
  <si>
    <t>190130908</t>
  </si>
  <si>
    <t>040352131</t>
  </si>
  <si>
    <t>040303424</t>
  </si>
  <si>
    <t>040253809</t>
  </si>
  <si>
    <t>040280368</t>
  </si>
  <si>
    <t>040200622</t>
  </si>
  <si>
    <t>040204062</t>
  </si>
  <si>
    <t>040372540</t>
  </si>
  <si>
    <t>040252142</t>
  </si>
  <si>
    <t>040111849</t>
  </si>
  <si>
    <t>040273402</t>
  </si>
  <si>
    <t>040252113</t>
  </si>
  <si>
    <t>061477829</t>
  </si>
  <si>
    <t>040171096</t>
  </si>
  <si>
    <t>040364273</t>
  </si>
  <si>
    <t>040176565</t>
  </si>
  <si>
    <t>040445684</t>
  </si>
  <si>
    <t>040313995</t>
  </si>
  <si>
    <t>040100158</t>
  </si>
  <si>
    <t>040314559</t>
  </si>
  <si>
    <t>040136497</t>
  </si>
  <si>
    <t>040303894</t>
  </si>
  <si>
    <t>040225465</t>
  </si>
  <si>
    <t>040122013</t>
  </si>
  <si>
    <t>040314637</t>
  </si>
  <si>
    <t>040145271</t>
  </si>
  <si>
    <t>040078937</t>
  </si>
  <si>
    <t>040108933</t>
  </si>
  <si>
    <t>040241653</t>
  </si>
  <si>
    <t>040066001</t>
  </si>
  <si>
    <t>040108037</t>
  </si>
  <si>
    <t>040107724</t>
  </si>
  <si>
    <t>040093089</t>
  </si>
  <si>
    <t>040529907</t>
  </si>
  <si>
    <t>040204483</t>
  </si>
  <si>
    <t>040271410</t>
  </si>
  <si>
    <t>040251739</t>
  </si>
  <si>
    <t>040080709</t>
  </si>
  <si>
    <t>040374375</t>
  </si>
  <si>
    <t>040111467</t>
  </si>
  <si>
    <t>040300598</t>
  </si>
  <si>
    <t>040431117</t>
  </si>
  <si>
    <t>040374068</t>
  </si>
  <si>
    <t>040396602</t>
  </si>
  <si>
    <t>040314503</t>
  </si>
  <si>
    <t>040372841</t>
  </si>
  <si>
    <t>040313951</t>
  </si>
  <si>
    <t>190617842</t>
  </si>
  <si>
    <t>040246507</t>
  </si>
  <si>
    <t>040273452</t>
  </si>
  <si>
    <t>040300702</t>
  </si>
  <si>
    <t>040422761</t>
  </si>
  <si>
    <t>040295891</t>
  </si>
  <si>
    <t>040356385</t>
  </si>
  <si>
    <t>040226609</t>
  </si>
  <si>
    <t>040305909</t>
  </si>
  <si>
    <t>040530799</t>
  </si>
  <si>
    <t>040095887</t>
  </si>
  <si>
    <t>040103057</t>
  </si>
  <si>
    <t>040298316</t>
  </si>
  <si>
    <t>040179331</t>
  </si>
  <si>
    <t>040302926</t>
  </si>
  <si>
    <t>040305799</t>
  </si>
  <si>
    <t>040200995</t>
  </si>
  <si>
    <t>040469338</t>
  </si>
  <si>
    <t>040099929</t>
  </si>
  <si>
    <t>040373150</t>
  </si>
  <si>
    <t>040247309</t>
  </si>
  <si>
    <t>040351738</t>
  </si>
  <si>
    <t>040108814</t>
  </si>
  <si>
    <t>040341678</t>
  </si>
  <si>
    <t>040236318</t>
  </si>
  <si>
    <t>040374312</t>
  </si>
  <si>
    <t>040312047</t>
  </si>
  <si>
    <t>040225514</t>
  </si>
  <si>
    <t>040351666</t>
  </si>
  <si>
    <t>040352211</t>
  </si>
  <si>
    <t>040419780</t>
  </si>
  <si>
    <t>040066004</t>
  </si>
  <si>
    <t>040295904</t>
  </si>
  <si>
    <t>040373515</t>
  </si>
  <si>
    <t>040108900</t>
  </si>
  <si>
    <t>040296342</t>
  </si>
  <si>
    <t>040465042</t>
  </si>
  <si>
    <t>040078171</t>
  </si>
  <si>
    <t>040389225</t>
  </si>
  <si>
    <t>040226334</t>
  </si>
  <si>
    <t>040296511</t>
  </si>
  <si>
    <t>040305622</t>
  </si>
  <si>
    <t>040417255</t>
  </si>
  <si>
    <t>040202148</t>
  </si>
  <si>
    <t>040273087</t>
  </si>
  <si>
    <t>040081275</t>
  </si>
  <si>
    <t>040471558</t>
  </si>
  <si>
    <t>040242650</t>
  </si>
  <si>
    <t>040102883</t>
  </si>
  <si>
    <t>040372789</t>
  </si>
  <si>
    <t>040202029</t>
  </si>
  <si>
    <t>040175978</t>
  </si>
  <si>
    <t>040350877</t>
  </si>
  <si>
    <t>040296361</t>
  </si>
  <si>
    <t>040170653</t>
  </si>
  <si>
    <t>040273852</t>
  </si>
  <si>
    <t>040450528</t>
  </si>
  <si>
    <t>040305660</t>
  </si>
  <si>
    <t>040299551</t>
  </si>
  <si>
    <t>040452353</t>
  </si>
  <si>
    <t>040247368</t>
  </si>
  <si>
    <t>040472871</t>
  </si>
  <si>
    <t>040374081</t>
  </si>
  <si>
    <t>040306716</t>
  </si>
  <si>
    <t>040312065</t>
  </si>
  <si>
    <t>040318834</t>
  </si>
  <si>
    <t>040216079</t>
  </si>
  <si>
    <t>040202213</t>
  </si>
  <si>
    <t>040461017</t>
  </si>
  <si>
    <t>040216206</t>
  </si>
  <si>
    <t>040084249</t>
  </si>
  <si>
    <t>040431787</t>
  </si>
  <si>
    <t>040397257</t>
  </si>
  <si>
    <t>040386108</t>
  </si>
  <si>
    <t>040296275</t>
  </si>
  <si>
    <t>040236074</t>
  </si>
  <si>
    <t>040204711</t>
  </si>
  <si>
    <t>040370127</t>
  </si>
  <si>
    <t>040232233</t>
  </si>
  <si>
    <t>040107358</t>
  </si>
  <si>
    <t>040300753</t>
  </si>
  <si>
    <t>040307671</t>
  </si>
  <si>
    <t>040253344</t>
  </si>
  <si>
    <t>040107540</t>
  </si>
  <si>
    <t>040273781</t>
  </si>
  <si>
    <t>040302112</t>
  </si>
  <si>
    <t>040242979</t>
  </si>
  <si>
    <t>040171650</t>
  </si>
  <si>
    <t>040078244</t>
  </si>
  <si>
    <t>040066525</t>
  </si>
  <si>
    <t>040242859</t>
  </si>
  <si>
    <t>040106296</t>
  </si>
  <si>
    <t>040170578</t>
  </si>
  <si>
    <t>040219230</t>
  </si>
  <si>
    <t>040078252</t>
  </si>
  <si>
    <t>040095344</t>
  </si>
  <si>
    <t>040302890</t>
  </si>
  <si>
    <t>040181901</t>
  </si>
  <si>
    <t>040066992</t>
  </si>
  <si>
    <t>040087771</t>
  </si>
  <si>
    <t>040216488</t>
  </si>
  <si>
    <t>040084432</t>
  </si>
  <si>
    <t>040216446</t>
  </si>
  <si>
    <t>040259862</t>
  </si>
  <si>
    <t>040507370</t>
  </si>
  <si>
    <t>040363023</t>
  </si>
  <si>
    <t>040201833</t>
  </si>
  <si>
    <t>040424057</t>
  </si>
  <si>
    <t>040296502</t>
  </si>
  <si>
    <t>040338985</t>
  </si>
  <si>
    <t>040179059</t>
  </si>
  <si>
    <t>040216074</t>
  </si>
  <si>
    <t>020252997</t>
  </si>
  <si>
    <t>040216353</t>
  </si>
  <si>
    <t>040084632</t>
  </si>
  <si>
    <t>040306285</t>
  </si>
  <si>
    <t>040108618</t>
  </si>
  <si>
    <t>040225833</t>
  </si>
  <si>
    <t>040303955</t>
  </si>
  <si>
    <t>040204721</t>
  </si>
  <si>
    <t>040445264</t>
  </si>
  <si>
    <t>040313083</t>
  </si>
  <si>
    <t>040313203</t>
  </si>
  <si>
    <t>040105201</t>
  </si>
  <si>
    <t>040062992</t>
  </si>
  <si>
    <t>040379959</t>
  </si>
  <si>
    <t>040300894</t>
  </si>
  <si>
    <t>040242755</t>
  </si>
  <si>
    <t>040303974</t>
  </si>
  <si>
    <t>040373317</t>
  </si>
  <si>
    <t>040378059</t>
  </si>
  <si>
    <t>040306157</t>
  </si>
  <si>
    <t>040093646</t>
  </si>
  <si>
    <t>040375827</t>
  </si>
  <si>
    <t>040065341</t>
  </si>
  <si>
    <t>040507434</t>
  </si>
  <si>
    <t>040362165</t>
  </si>
  <si>
    <t>040216344</t>
  </si>
  <si>
    <t>040274016</t>
  </si>
  <si>
    <t>060311879</t>
  </si>
  <si>
    <t>040305814</t>
  </si>
  <si>
    <t>040115624</t>
  </si>
  <si>
    <t>040084015</t>
  </si>
  <si>
    <t>040439381</t>
  </si>
  <si>
    <t>040306265</t>
  </si>
  <si>
    <t>040452271</t>
  </si>
  <si>
    <t>040227898</t>
  </si>
  <si>
    <t>040396543</t>
  </si>
  <si>
    <t>040254710</t>
  </si>
  <si>
    <t>040383787</t>
  </si>
  <si>
    <t>040296310</t>
  </si>
  <si>
    <t>040300369</t>
  </si>
  <si>
    <t>040296624</t>
  </si>
  <si>
    <t>040252101</t>
  </si>
  <si>
    <t>040314779</t>
  </si>
  <si>
    <t>040307239</t>
  </si>
  <si>
    <t>040389418</t>
  </si>
  <si>
    <t>040172502</t>
  </si>
  <si>
    <t>040005655</t>
  </si>
  <si>
    <t>040363248</t>
  </si>
  <si>
    <t>040296083</t>
  </si>
  <si>
    <t>040341278</t>
  </si>
  <si>
    <t>040098342</t>
  </si>
  <si>
    <t>040305968</t>
  </si>
  <si>
    <t>040200168</t>
  </si>
  <si>
    <t>040111698</t>
  </si>
  <si>
    <t>040440878</t>
  </si>
  <si>
    <t>040341617</t>
  </si>
  <si>
    <t>040296115</t>
  </si>
  <si>
    <t>040425141</t>
  </si>
  <si>
    <t>040336762</t>
  </si>
  <si>
    <t>040386999</t>
  </si>
  <si>
    <t>040084420</t>
  </si>
  <si>
    <t>040380871</t>
  </si>
  <si>
    <t>040328589</t>
  </si>
  <si>
    <t>040200613</t>
  </si>
  <si>
    <t>040107118</t>
  </si>
  <si>
    <t>040293922</t>
  </si>
  <si>
    <t>040389421</t>
  </si>
  <si>
    <t>040302534</t>
  </si>
  <si>
    <t>040352110</t>
  </si>
  <si>
    <t>040115515</t>
  </si>
  <si>
    <t>040307675</t>
  </si>
  <si>
    <t>040078985</t>
  </si>
  <si>
    <t>040273320</t>
  </si>
  <si>
    <t>040216717</t>
  </si>
  <si>
    <t>040084118</t>
  </si>
  <si>
    <t>040122377</t>
  </si>
  <si>
    <t>040066431</t>
  </si>
  <si>
    <t>040257965</t>
  </si>
  <si>
    <t>040066558</t>
  </si>
  <si>
    <t>040244069</t>
  </si>
  <si>
    <t>040201912</t>
  </si>
  <si>
    <t>040485799</t>
  </si>
  <si>
    <t>040377246</t>
  </si>
  <si>
    <t>040310476</t>
  </si>
  <si>
    <t>040110624</t>
  </si>
  <si>
    <t>040273667</t>
  </si>
  <si>
    <t>060841068</t>
  </si>
  <si>
    <t>040201806</t>
  </si>
  <si>
    <t>040341112</t>
  </si>
  <si>
    <t>040247295</t>
  </si>
  <si>
    <t>040341410</t>
  </si>
  <si>
    <t>040362673</t>
  </si>
  <si>
    <t>040302449</t>
  </si>
  <si>
    <t>040314124</t>
  </si>
  <si>
    <t>040064631</t>
  </si>
  <si>
    <t>040116993</t>
  </si>
  <si>
    <t>040314033</t>
  </si>
  <si>
    <t>040301224</t>
  </si>
  <si>
    <t>040181991</t>
  </si>
  <si>
    <t>040114771</t>
  </si>
  <si>
    <t>040178489</t>
  </si>
  <si>
    <t>040216510</t>
  </si>
  <si>
    <t>040392332</t>
  </si>
  <si>
    <t>040314078</t>
  </si>
  <si>
    <t>040461088</t>
  </si>
  <si>
    <t>040328450</t>
  </si>
  <si>
    <t>040253366</t>
  </si>
  <si>
    <t>040300863</t>
  </si>
  <si>
    <t>011099005</t>
  </si>
  <si>
    <t>040362905</t>
  </si>
  <si>
    <t>040393096</t>
  </si>
  <si>
    <t>040225485</t>
  </si>
  <si>
    <t>040302833</t>
  </si>
  <si>
    <t>040241542</t>
  </si>
  <si>
    <t>040087994</t>
  </si>
  <si>
    <t>040078517</t>
  </si>
  <si>
    <t>040397267</t>
  </si>
  <si>
    <t>040115756</t>
  </si>
  <si>
    <t>040301253</t>
  </si>
  <si>
    <t>040372664</t>
  </si>
  <si>
    <t>040443004</t>
  </si>
  <si>
    <t>040246196</t>
  </si>
  <si>
    <t>040218086</t>
  </si>
  <si>
    <t>040302495</t>
  </si>
  <si>
    <t>040485603</t>
  </si>
  <si>
    <t>040246312</t>
  </si>
  <si>
    <t>040303722</t>
  </si>
  <si>
    <t>040273420</t>
  </si>
  <si>
    <t>040441895</t>
  </si>
  <si>
    <t>040301000</t>
  </si>
  <si>
    <t>040065846</t>
  </si>
  <si>
    <t>040087638</t>
  </si>
  <si>
    <t>040176089</t>
  </si>
  <si>
    <t>040303122</t>
  </si>
  <si>
    <t>040445581</t>
  </si>
  <si>
    <t>040302500</t>
  </si>
  <si>
    <t>040373788</t>
  </si>
  <si>
    <t>040300563</t>
  </si>
  <si>
    <t>040108693</t>
  </si>
  <si>
    <t>040226258</t>
  </si>
  <si>
    <t>040087070</t>
  </si>
  <si>
    <t>040180666</t>
  </si>
  <si>
    <t>040201830</t>
  </si>
  <si>
    <t>040313202</t>
  </si>
  <si>
    <t>040149242</t>
  </si>
  <si>
    <t>040307684</t>
  </si>
  <si>
    <t>040317012</t>
  </si>
  <si>
    <t>040201336</t>
  </si>
  <si>
    <t>040190569</t>
  </si>
  <si>
    <t>040515817</t>
  </si>
  <si>
    <t>040399833</t>
  </si>
  <si>
    <t>040505926</t>
  </si>
  <si>
    <t>040253183</t>
  </si>
  <si>
    <t>040396414</t>
  </si>
  <si>
    <t>040302664</t>
  </si>
  <si>
    <t>040314296</t>
  </si>
  <si>
    <t>040304246</t>
  </si>
  <si>
    <t>040430692</t>
  </si>
  <si>
    <t>040465446</t>
  </si>
  <si>
    <t>040351897</t>
  </si>
  <si>
    <t>040302972</t>
  </si>
  <si>
    <t>040246257</t>
  </si>
  <si>
    <t>040435707</t>
  </si>
  <si>
    <t>040289050</t>
  </si>
  <si>
    <t>040225523</t>
  </si>
  <si>
    <t>040225695</t>
  </si>
  <si>
    <t>040507368</t>
  </si>
  <si>
    <t>040078265</t>
  </si>
  <si>
    <t>040427225</t>
  </si>
  <si>
    <t>040201913</t>
  </si>
  <si>
    <t>040181996</t>
  </si>
  <si>
    <t>040078417</t>
  </si>
  <si>
    <t>040254649</t>
  </si>
  <si>
    <t>040363274</t>
  </si>
  <si>
    <t>040171170</t>
  </si>
  <si>
    <t>040320077</t>
  </si>
  <si>
    <t>040373327</t>
  </si>
  <si>
    <t>040372925</t>
  </si>
  <si>
    <t>040299154</t>
  </si>
  <si>
    <t>040363390</t>
  </si>
  <si>
    <t>040212232</t>
  </si>
  <si>
    <t>040304326</t>
  </si>
  <si>
    <t>040296445</t>
  </si>
  <si>
    <t>040180820</t>
  </si>
  <si>
    <t>040171262</t>
  </si>
  <si>
    <t>040363396</t>
  </si>
  <si>
    <t>040376487</t>
  </si>
  <si>
    <t>040363387</t>
  </si>
  <si>
    <t>040274050</t>
  </si>
  <si>
    <t>040313728</t>
  </si>
  <si>
    <t>040106293</t>
  </si>
  <si>
    <t>040363688</t>
  </si>
  <si>
    <t>040396701</t>
  </si>
  <si>
    <t>040078697</t>
  </si>
  <si>
    <t>040170519</t>
  </si>
  <si>
    <t>040176070</t>
  </si>
  <si>
    <t>040191236</t>
  </si>
  <si>
    <t>040238061</t>
  </si>
  <si>
    <t>040254708</t>
  </si>
  <si>
    <t>040218076</t>
  </si>
  <si>
    <t>040327758</t>
  </si>
  <si>
    <t>040242683</t>
  </si>
  <si>
    <t>040313408</t>
  </si>
  <si>
    <t>040171141</t>
  </si>
  <si>
    <t>040313242</t>
  </si>
  <si>
    <t>040191296</t>
  </si>
  <si>
    <t>040331616</t>
  </si>
  <si>
    <t>040296395</t>
  </si>
  <si>
    <t>040200804</t>
  </si>
  <si>
    <t>040253201</t>
  </si>
  <si>
    <t>040216296</t>
  </si>
  <si>
    <t>040201920</t>
  </si>
  <si>
    <t>040202269</t>
  </si>
  <si>
    <t>040388048</t>
  </si>
  <si>
    <t>040228057</t>
  </si>
  <si>
    <t>040296308</t>
  </si>
  <si>
    <t>040111716</t>
  </si>
  <si>
    <t>040242831</t>
  </si>
  <si>
    <t>040313840</t>
  </si>
  <si>
    <t>040314761</t>
  </si>
  <si>
    <t>040289640</t>
  </si>
  <si>
    <t>040253239</t>
  </si>
  <si>
    <t>040303554</t>
  </si>
  <si>
    <t>040302437</t>
  </si>
  <si>
    <t>040380976</t>
  </si>
  <si>
    <t>040291750</t>
  </si>
  <si>
    <t>040314615</t>
  </si>
  <si>
    <t>040351991</t>
  </si>
  <si>
    <t>040200696</t>
  </si>
  <si>
    <t>040242684</t>
  </si>
  <si>
    <t>040440884</t>
  </si>
  <si>
    <t>040214670</t>
  </si>
  <si>
    <t>040093846</t>
  </si>
  <si>
    <t>040184123</t>
  </si>
  <si>
    <t>040431982</t>
  </si>
  <si>
    <t>040201934</t>
  </si>
  <si>
    <t>040313715</t>
  </si>
  <si>
    <t>040216600</t>
  </si>
  <si>
    <t>040106426</t>
  </si>
  <si>
    <t>040191282</t>
  </si>
  <si>
    <t>040398721</t>
  </si>
  <si>
    <t>040236113</t>
  </si>
  <si>
    <t>040081479</t>
  </si>
  <si>
    <t>040478203</t>
  </si>
  <si>
    <t>040507387</t>
  </si>
  <si>
    <t>040200858</t>
  </si>
  <si>
    <t>040172578</t>
  </si>
  <si>
    <t>040372638</t>
  </si>
  <si>
    <t>040254483</t>
  </si>
  <si>
    <t>040310366</t>
  </si>
  <si>
    <t>040307599</t>
  </si>
  <si>
    <t>040296102</t>
  </si>
  <si>
    <t>040351639</t>
  </si>
  <si>
    <t>040081595</t>
  </si>
  <si>
    <t>040396492</t>
  </si>
  <si>
    <t>040296399</t>
  </si>
  <si>
    <t>040201781</t>
  </si>
  <si>
    <t>040122384</t>
  </si>
  <si>
    <t>040099858</t>
  </si>
  <si>
    <t>040086732</t>
  </si>
  <si>
    <t>040362909</t>
  </si>
  <si>
    <t>040096102</t>
  </si>
  <si>
    <t>040298028</t>
  </si>
  <si>
    <t>040351619</t>
  </si>
  <si>
    <t>040060853</t>
  </si>
  <si>
    <t>040238043</t>
  </si>
  <si>
    <t>040297700</t>
  </si>
  <si>
    <t>040084539</t>
  </si>
  <si>
    <t>040397462</t>
  </si>
  <si>
    <t>040303985</t>
  </si>
  <si>
    <t>040105762</t>
  </si>
  <si>
    <t>040236090</t>
  </si>
  <si>
    <t>040200277</t>
  </si>
  <si>
    <t>040240785</t>
  </si>
  <si>
    <t>040369963</t>
  </si>
  <si>
    <t>040274046</t>
  </si>
  <si>
    <t>040100967</t>
  </si>
  <si>
    <t>040201993</t>
  </si>
  <si>
    <t>040226402</t>
  </si>
  <si>
    <t>040168442</t>
  </si>
  <si>
    <t>040171093</t>
  </si>
  <si>
    <t>040374643</t>
  </si>
  <si>
    <t>040432662</t>
  </si>
  <si>
    <t>040430808</t>
  </si>
  <si>
    <t>040299395</t>
  </si>
  <si>
    <t>040364133</t>
  </si>
  <si>
    <t>040431462</t>
  </si>
  <si>
    <t>040236123</t>
  </si>
  <si>
    <t>040253171</t>
  </si>
  <si>
    <t>040313111</t>
  </si>
  <si>
    <t>040445426</t>
  </si>
  <si>
    <t>040201883</t>
  </si>
  <si>
    <t>040402771</t>
  </si>
  <si>
    <t>040376790</t>
  </si>
  <si>
    <t>040228277</t>
  </si>
  <si>
    <t>040400228</t>
  </si>
  <si>
    <t>040060445</t>
  </si>
  <si>
    <t>040291161</t>
  </si>
  <si>
    <t>040299600</t>
  </si>
  <si>
    <t>040084395</t>
  </si>
  <si>
    <t>040232196</t>
  </si>
  <si>
    <t>040177604</t>
  </si>
  <si>
    <t>040306681</t>
  </si>
  <si>
    <t>040216682</t>
  </si>
  <si>
    <t>040115171</t>
  </si>
  <si>
    <t>040314066</t>
  </si>
  <si>
    <t>040314293</t>
  </si>
  <si>
    <t>040182004</t>
  </si>
  <si>
    <t>040303562</t>
  </si>
  <si>
    <t>040254715</t>
  </si>
  <si>
    <t>040411274</t>
  </si>
  <si>
    <t>040099960</t>
  </si>
  <si>
    <t>040100698</t>
  </si>
  <si>
    <t>040312559</t>
  </si>
  <si>
    <t>040302511</t>
  </si>
  <si>
    <t>040339427</t>
  </si>
  <si>
    <t>040253709</t>
  </si>
  <si>
    <t>040297422</t>
  </si>
  <si>
    <t>040225750</t>
  </si>
  <si>
    <t>040423638</t>
  </si>
  <si>
    <t>040411059</t>
  </si>
  <si>
    <t>040430956</t>
  </si>
  <si>
    <t>040081641</t>
  </si>
  <si>
    <t>040192626</t>
  </si>
  <si>
    <t>040402653</t>
  </si>
  <si>
    <t>040302080</t>
  </si>
  <si>
    <t>040066367</t>
  </si>
  <si>
    <t>040271164</t>
  </si>
  <si>
    <t>040094510</t>
  </si>
  <si>
    <t>040109281</t>
  </si>
  <si>
    <t>040084067</t>
  </si>
  <si>
    <t>040242849</t>
  </si>
  <si>
    <t>040090594</t>
  </si>
  <si>
    <t>040296345</t>
  </si>
  <si>
    <t>040463142</t>
  </si>
  <si>
    <t>040434141</t>
  </si>
  <si>
    <t>040419297</t>
  </si>
  <si>
    <t>040070098</t>
  </si>
  <si>
    <t>040369247</t>
  </si>
  <si>
    <t>040428280</t>
  </si>
  <si>
    <t>040171585</t>
  </si>
  <si>
    <t>040253319</t>
  </si>
  <si>
    <t>040202302</t>
  </si>
  <si>
    <t>040200252</t>
  </si>
  <si>
    <t>040242886</t>
  </si>
  <si>
    <t>040170670</t>
  </si>
  <si>
    <t>040430584</t>
  </si>
  <si>
    <t>040181352</t>
  </si>
  <si>
    <t>040108132</t>
  </si>
  <si>
    <t>040093761</t>
  </si>
  <si>
    <t>040485052</t>
  </si>
  <si>
    <t>040402562</t>
  </si>
  <si>
    <t>040363025</t>
  </si>
  <si>
    <t>040364160</t>
  </si>
  <si>
    <t>040181058</t>
  </si>
  <si>
    <t>040232229</t>
  </si>
  <si>
    <t>040314556</t>
  </si>
  <si>
    <t>040201984</t>
  </si>
  <si>
    <t>040176131</t>
  </si>
  <si>
    <t>040300734</t>
  </si>
  <si>
    <t>040386266</t>
  </si>
  <si>
    <t>040107482</t>
  </si>
  <si>
    <t>040080014</t>
  </si>
  <si>
    <t>040099790</t>
  </si>
  <si>
    <t>040386246</t>
  </si>
  <si>
    <t>040296527</t>
  </si>
  <si>
    <t>040362546</t>
  </si>
  <si>
    <t>040424738</t>
  </si>
  <si>
    <t>040273083</t>
  </si>
  <si>
    <t>040430337</t>
  </si>
  <si>
    <t>040260303</t>
  </si>
  <si>
    <t>040307569</t>
  </si>
  <si>
    <t>040172606</t>
  </si>
  <si>
    <t>040248921</t>
  </si>
  <si>
    <t>040402668</t>
  </si>
  <si>
    <t>040238057</t>
  </si>
  <si>
    <t>040271415</t>
  </si>
  <si>
    <t>040417462</t>
  </si>
  <si>
    <t>040176757</t>
  </si>
  <si>
    <t>040131957</t>
  </si>
  <si>
    <t>040171614</t>
  </si>
  <si>
    <t>040063641</t>
  </si>
  <si>
    <t>040300213</t>
  </si>
  <si>
    <t>040087612</t>
  </si>
  <si>
    <t>040217446</t>
  </si>
  <si>
    <t>040314192</t>
  </si>
  <si>
    <t>040253253</t>
  </si>
  <si>
    <t>040225858</t>
  </si>
  <si>
    <t>040302821</t>
  </si>
  <si>
    <t>040372376</t>
  </si>
  <si>
    <t>040368621</t>
  </si>
  <si>
    <t>040180387</t>
  </si>
  <si>
    <t>040421719</t>
  </si>
  <si>
    <t>040106127</t>
  </si>
  <si>
    <t>040099470</t>
  </si>
  <si>
    <t>040095636</t>
  </si>
  <si>
    <t>040075844</t>
  </si>
  <si>
    <t>040303141</t>
  </si>
  <si>
    <t>040319680</t>
  </si>
  <si>
    <t>040218132</t>
  </si>
  <si>
    <t>040376732</t>
  </si>
  <si>
    <t>040242663</t>
  </si>
  <si>
    <t>040206770</t>
  </si>
  <si>
    <t>040191166</t>
  </si>
  <si>
    <t>040106101</t>
  </si>
  <si>
    <t>040430963</t>
  </si>
  <si>
    <t>040428863</t>
  </si>
  <si>
    <t>040304021</t>
  </si>
  <si>
    <t>040314766</t>
  </si>
  <si>
    <t>040106297</t>
  </si>
  <si>
    <t>040271418</t>
  </si>
  <si>
    <t>040389733</t>
  </si>
  <si>
    <t>040300489</t>
  </si>
  <si>
    <t>040359698</t>
  </si>
  <si>
    <t>040254576</t>
  </si>
  <si>
    <t>040487296</t>
  </si>
  <si>
    <t>040372444</t>
  </si>
  <si>
    <t>040307294</t>
  </si>
  <si>
    <t>040268575</t>
  </si>
  <si>
    <t>040385374</t>
  </si>
  <si>
    <t>040074986</t>
  </si>
  <si>
    <t>040226094</t>
  </si>
  <si>
    <t>040176724</t>
  </si>
  <si>
    <t>040180386</t>
  </si>
  <si>
    <t>040176087</t>
  </si>
  <si>
    <t>040225669</t>
  </si>
  <si>
    <t>040305902</t>
  </si>
  <si>
    <t>040430475</t>
  </si>
  <si>
    <t>040314685</t>
  </si>
  <si>
    <t>040201720</t>
  </si>
  <si>
    <t>040303557</t>
  </si>
  <si>
    <t>040078060</t>
  </si>
  <si>
    <t>040081549</t>
  </si>
  <si>
    <t>040078292</t>
  </si>
  <si>
    <t>040302609</t>
  </si>
  <si>
    <t>040430326</t>
  </si>
  <si>
    <t>040074773</t>
  </si>
  <si>
    <t>040460707</t>
  </si>
  <si>
    <t>040108372</t>
  </si>
  <si>
    <t>040312659</t>
  </si>
  <si>
    <t>040313726</t>
  </si>
  <si>
    <t>040352025</t>
  </si>
  <si>
    <t>040252145</t>
  </si>
  <si>
    <t>040191241</t>
  </si>
  <si>
    <t>040106051</t>
  </si>
  <si>
    <t>040087062</t>
  </si>
  <si>
    <t>040065969</t>
  </si>
  <si>
    <t>040078541</t>
  </si>
  <si>
    <t>040504938</t>
  </si>
  <si>
    <t>040327612</t>
  </si>
  <si>
    <t>040135758</t>
  </si>
  <si>
    <t>040216151</t>
  </si>
  <si>
    <t>040314689</t>
  </si>
  <si>
    <t>040303251</t>
  </si>
  <si>
    <t>040305692</t>
  </si>
  <si>
    <t>040095448</t>
  </si>
  <si>
    <t>040396466</t>
  </si>
  <si>
    <t>040232302</t>
  </si>
  <si>
    <t>040197719</t>
  </si>
  <si>
    <t>040216807</t>
  </si>
  <si>
    <t>040409805</t>
  </si>
  <si>
    <t>040242692</t>
  </si>
  <si>
    <t>040431971</t>
  </si>
  <si>
    <t>040356790</t>
  </si>
  <si>
    <t>040131942</t>
  </si>
  <si>
    <t>040386969</t>
  </si>
  <si>
    <t>040299374</t>
  </si>
  <si>
    <t>040369331</t>
  </si>
  <si>
    <t>040225836</t>
  </si>
  <si>
    <t>040431452</t>
  </si>
  <si>
    <t>040431463</t>
  </si>
  <si>
    <t>040303299</t>
  </si>
  <si>
    <t>040273453</t>
  </si>
  <si>
    <t>040216837</t>
  </si>
  <si>
    <t>040303998</t>
  </si>
  <si>
    <t>040226179</t>
  </si>
  <si>
    <t>040303029</t>
  </si>
  <si>
    <t>040305751</t>
  </si>
  <si>
    <t>040170500</t>
  </si>
  <si>
    <t>040362478</t>
  </si>
  <si>
    <t>040296463</t>
  </si>
  <si>
    <t>040087347</t>
  </si>
  <si>
    <t>040194371</t>
  </si>
  <si>
    <t>040078007</t>
  </si>
  <si>
    <t>040242927</t>
  </si>
  <si>
    <t>040078738</t>
  </si>
  <si>
    <t>040305666</t>
  </si>
  <si>
    <t>040306712</t>
  </si>
  <si>
    <t>040087594</t>
  </si>
  <si>
    <t>040068913</t>
  </si>
  <si>
    <t>040239903</t>
  </si>
  <si>
    <t>040417434</t>
  </si>
  <si>
    <t>040440021</t>
  </si>
  <si>
    <t>040271443</t>
  </si>
  <si>
    <t>040376303</t>
  </si>
  <si>
    <t>040427859</t>
  </si>
  <si>
    <t>040216063</t>
  </si>
  <si>
    <t>040170503</t>
  </si>
  <si>
    <t>040253199</t>
  </si>
  <si>
    <t>040305685</t>
  </si>
  <si>
    <t>040242918</t>
  </si>
  <si>
    <t>040303323</t>
  </si>
  <si>
    <t>040254480</t>
  </si>
  <si>
    <t>040176077</t>
  </si>
  <si>
    <t>040299090</t>
  </si>
  <si>
    <t>040368844</t>
  </si>
  <si>
    <t>040093577</t>
  </si>
  <si>
    <t>040328609</t>
  </si>
  <si>
    <t>040116887</t>
  </si>
  <si>
    <t>040363223</t>
  </si>
  <si>
    <t>040216302</t>
  </si>
  <si>
    <t>040307610</t>
  </si>
  <si>
    <t>040247301</t>
  </si>
  <si>
    <t>040485976</t>
  </si>
  <si>
    <t>040202077</t>
  </si>
  <si>
    <t>040163067</t>
  </si>
  <si>
    <t>040061587</t>
  </si>
  <si>
    <t>040303741</t>
  </si>
  <si>
    <t>040303555</t>
  </si>
  <si>
    <t>040095950</t>
  </si>
  <si>
    <t>040216368</t>
  </si>
  <si>
    <t>040171642</t>
  </si>
  <si>
    <t>040295926</t>
  </si>
  <si>
    <t>040108276</t>
  </si>
  <si>
    <t>040294015</t>
  </si>
  <si>
    <t>040178424</t>
  </si>
  <si>
    <t>040302560</t>
  </si>
  <si>
    <t>040342965</t>
  </si>
  <si>
    <t>040365816</t>
  </si>
  <si>
    <t>040329113</t>
  </si>
  <si>
    <t>040305805</t>
  </si>
  <si>
    <t>040280679</t>
  </si>
  <si>
    <t>040116356</t>
  </si>
  <si>
    <t>040296311</t>
  </si>
  <si>
    <t>040068648</t>
  </si>
  <si>
    <t>040201769</t>
  </si>
  <si>
    <t>040226025</t>
  </si>
  <si>
    <t>040403369</t>
  </si>
  <si>
    <t>040086346</t>
  </si>
  <si>
    <t>040090477</t>
  </si>
  <si>
    <t>040507378</t>
  </si>
  <si>
    <t>040271468</t>
  </si>
  <si>
    <t>040299351</t>
  </si>
  <si>
    <t>040254432</t>
  </si>
  <si>
    <t>040319431</t>
  </si>
  <si>
    <t>040313131</t>
  </si>
  <si>
    <t>040400683</t>
  </si>
  <si>
    <t>040107355</t>
  </si>
  <si>
    <t>040065559</t>
  </si>
  <si>
    <t>040084398</t>
  </si>
  <si>
    <t>040106627</t>
  </si>
  <si>
    <t>040181982</t>
  </si>
  <si>
    <t>050033255</t>
  </si>
  <si>
    <t>040065347</t>
  </si>
  <si>
    <t>040090233</t>
  </si>
  <si>
    <t>040274090</t>
  </si>
  <si>
    <t>040469172</t>
  </si>
  <si>
    <t>040303133</t>
  </si>
  <si>
    <t>040108314</t>
  </si>
  <si>
    <t>040087322</t>
  </si>
  <si>
    <t>040341580</t>
  </si>
  <si>
    <t>040507374</t>
  </si>
  <si>
    <t>040303710</t>
  </si>
  <si>
    <t>040203805</t>
  </si>
  <si>
    <t>040372558</t>
  </si>
  <si>
    <t>040300284</t>
  </si>
  <si>
    <t>040092341</t>
  </si>
  <si>
    <t>040302582</t>
  </si>
  <si>
    <t>040374070</t>
  </si>
  <si>
    <t>040273957</t>
  </si>
  <si>
    <t>040087365</t>
  </si>
  <si>
    <t>040201971</t>
  </si>
  <si>
    <t>040319487</t>
  </si>
  <si>
    <t>040288807</t>
  </si>
  <si>
    <t>040396429</t>
  </si>
  <si>
    <t>040302795</t>
  </si>
  <si>
    <t>040452471</t>
  </si>
  <si>
    <t>040306297</t>
  </si>
  <si>
    <t>040238016</t>
  </si>
  <si>
    <t>040485345</t>
  </si>
  <si>
    <t>040171099</t>
  </si>
  <si>
    <t>040299176</t>
  </si>
  <si>
    <t>040081303</t>
  </si>
  <si>
    <t>040241454</t>
  </si>
  <si>
    <t>061024886</t>
  </si>
  <si>
    <t>040357331</t>
  </si>
  <si>
    <t>040477652</t>
  </si>
  <si>
    <t>040288830</t>
  </si>
  <si>
    <t>040415720</t>
  </si>
  <si>
    <t>040363615</t>
  </si>
  <si>
    <t>040357392</t>
  </si>
  <si>
    <t>040216919</t>
  </si>
  <si>
    <t>040171179</t>
  </si>
  <si>
    <t>040095387</t>
  </si>
  <si>
    <t>040176098</t>
  </si>
  <si>
    <t>040303009</t>
  </si>
  <si>
    <t>040373269</t>
  </si>
  <si>
    <t>040299097</t>
  </si>
  <si>
    <t>040378240</t>
  </si>
  <si>
    <t>040372620</t>
  </si>
  <si>
    <t>040294016</t>
  </si>
  <si>
    <t>040425766</t>
  </si>
  <si>
    <t>040216381</t>
  </si>
  <si>
    <t>040111239</t>
  </si>
  <si>
    <t>040218093</t>
  </si>
  <si>
    <t>040216164</t>
  </si>
  <si>
    <t>040257962</t>
  </si>
  <si>
    <t>040176129</t>
  </si>
  <si>
    <t>040106457</t>
  </si>
  <si>
    <t>040497033</t>
  </si>
  <si>
    <t>040378122</t>
  </si>
  <si>
    <t>040401802</t>
  </si>
  <si>
    <t>040293781</t>
  </si>
  <si>
    <t>040296452</t>
  </si>
  <si>
    <t>040338576</t>
  </si>
  <si>
    <t>040257884</t>
  </si>
  <si>
    <t>040269792</t>
  </si>
  <si>
    <t>040390791</t>
  </si>
  <si>
    <t>040447956</t>
  </si>
  <si>
    <t>040373002</t>
  </si>
  <si>
    <t>040363482</t>
  </si>
  <si>
    <t>040081777</t>
  </si>
  <si>
    <t>040430415</t>
  </si>
  <si>
    <t>040392329</t>
  </si>
  <si>
    <t>040400718</t>
  </si>
  <si>
    <t>040302643</t>
  </si>
  <si>
    <t>040507371</t>
  </si>
  <si>
    <t>040369219</t>
  </si>
  <si>
    <t>040477103</t>
  </si>
  <si>
    <t>040401909</t>
  </si>
  <si>
    <t>040179009</t>
  </si>
  <si>
    <t>040280715</t>
  </si>
  <si>
    <t>040417266</t>
  </si>
  <si>
    <t>040113090</t>
  </si>
  <si>
    <t>040401916</t>
  </si>
  <si>
    <t>040271392</t>
  </si>
  <si>
    <t>040303273</t>
  </si>
  <si>
    <t>040313211</t>
  </si>
  <si>
    <t>040485442</t>
  </si>
  <si>
    <t>040170560</t>
  </si>
  <si>
    <t>040299408</t>
  </si>
  <si>
    <t>040401827</t>
  </si>
  <si>
    <t>040201812</t>
  </si>
  <si>
    <t>040401871</t>
  </si>
  <si>
    <t>040122392</t>
  </si>
  <si>
    <t>040303864</t>
  </si>
  <si>
    <t>040303630</t>
  </si>
  <si>
    <t>040216067</t>
  </si>
  <si>
    <t>040297538</t>
  </si>
  <si>
    <t>040356514</t>
  </si>
  <si>
    <t>040356428</t>
  </si>
  <si>
    <t>040372712</t>
  </si>
  <si>
    <t>040197635</t>
  </si>
  <si>
    <t>040396793</t>
  </si>
  <si>
    <t>040232310</t>
  </si>
  <si>
    <t>040288673</t>
  </si>
  <si>
    <t>040358430</t>
  </si>
  <si>
    <t>040397407</t>
  </si>
  <si>
    <t>040066873</t>
  </si>
  <si>
    <t>040401602</t>
  </si>
  <si>
    <t>040331693</t>
  </si>
  <si>
    <t>040516498</t>
  </si>
  <si>
    <t>040252038</t>
  </si>
  <si>
    <t>040163107</t>
  </si>
  <si>
    <t>040176065</t>
  </si>
  <si>
    <t>040065362</t>
  </si>
  <si>
    <t>040307068</t>
  </si>
  <si>
    <t>040341157</t>
  </si>
  <si>
    <t>040179923</t>
  </si>
  <si>
    <t>040386414</t>
  </si>
  <si>
    <t>040060248</t>
  </si>
  <si>
    <t>040252089</t>
  </si>
  <si>
    <t>040459544</t>
  </si>
  <si>
    <t>040254258</t>
  </si>
  <si>
    <t>040351909</t>
  </si>
  <si>
    <t>040065622</t>
  </si>
  <si>
    <t>040061215</t>
  </si>
  <si>
    <t>040319855</t>
  </si>
  <si>
    <t>040430696</t>
  </si>
  <si>
    <t>040116879</t>
  </si>
  <si>
    <t>040107454</t>
  </si>
  <si>
    <t>040351784</t>
  </si>
  <si>
    <t>040351616</t>
  </si>
  <si>
    <t>040401927</t>
  </si>
  <si>
    <t>040289525</t>
  </si>
  <si>
    <t>040170254</t>
  </si>
  <si>
    <t>040069756</t>
  </si>
  <si>
    <t>040182919</t>
  </si>
  <si>
    <t>040439638</t>
  </si>
  <si>
    <t>040100959</t>
  </si>
  <si>
    <t>040180377</t>
  </si>
  <si>
    <t>040106855</t>
  </si>
  <si>
    <t>040197766</t>
  </si>
  <si>
    <t>040378496</t>
  </si>
  <si>
    <t>040302460</t>
  </si>
  <si>
    <t>040171087</t>
  </si>
  <si>
    <t>040273265</t>
  </si>
  <si>
    <t>040208427</t>
  </si>
  <si>
    <t>040481345</t>
  </si>
  <si>
    <t>040406636</t>
  </si>
  <si>
    <t>040218154</t>
  </si>
  <si>
    <t>040110795</t>
  </si>
  <si>
    <t>040096235</t>
  </si>
  <si>
    <t>040216186</t>
  </si>
  <si>
    <t>040225793</t>
  </si>
  <si>
    <t>040402748</t>
  </si>
  <si>
    <t>040066877</t>
  </si>
  <si>
    <t>040253461</t>
  </si>
  <si>
    <t>040201907</t>
  </si>
  <si>
    <t>040065390</t>
  </si>
  <si>
    <t>040065587</t>
  </si>
  <si>
    <t>040470461</t>
  </si>
  <si>
    <t>040424918</t>
  </si>
  <si>
    <t>040473761</t>
  </si>
  <si>
    <t>040103505</t>
  </si>
  <si>
    <t>040100738</t>
  </si>
  <si>
    <t>040087093</t>
  </si>
  <si>
    <t>040294628</t>
  </si>
  <si>
    <t>040217427</t>
  </si>
  <si>
    <t>040449928</t>
  </si>
  <si>
    <t>040118776</t>
  </si>
  <si>
    <t>040450013</t>
  </si>
  <si>
    <t>040306174</t>
  </si>
  <si>
    <t>040286042</t>
  </si>
  <si>
    <t>040216167</t>
  </si>
  <si>
    <t>040302883</t>
  </si>
  <si>
    <t>040300580</t>
  </si>
  <si>
    <t>040093634</t>
  </si>
  <si>
    <t>040507467</t>
  </si>
  <si>
    <t>040296410</t>
  </si>
  <si>
    <t>040208463</t>
  </si>
  <si>
    <t>040303633</t>
  </si>
  <si>
    <t>040171105</t>
  </si>
  <si>
    <t>040253441</t>
  </si>
  <si>
    <t>160061289</t>
  </si>
  <si>
    <t>040216357</t>
  </si>
  <si>
    <t>040369223</t>
  </si>
  <si>
    <t>040485344</t>
  </si>
  <si>
    <t>040136459</t>
  </si>
  <si>
    <t>040291174</t>
  </si>
  <si>
    <t>040170499</t>
  </si>
  <si>
    <t>040246509</t>
  </si>
  <si>
    <t>040314765</t>
  </si>
  <si>
    <t>040387094</t>
  </si>
  <si>
    <t>040100308</t>
  </si>
  <si>
    <t>040327447</t>
  </si>
  <si>
    <t>040066248</t>
  </si>
  <si>
    <t>040303895</t>
  </si>
  <si>
    <t>040171644</t>
  </si>
  <si>
    <t>040406890</t>
  </si>
  <si>
    <t>040201574</t>
  </si>
  <si>
    <t>040170498</t>
  </si>
  <si>
    <t>040291362</t>
  </si>
  <si>
    <t>040507433</t>
  </si>
  <si>
    <t>040299265</t>
  </si>
  <si>
    <t>040362479</t>
  </si>
  <si>
    <t>040306654</t>
  </si>
  <si>
    <t>040327737</t>
  </si>
  <si>
    <t>040303598</t>
  </si>
  <si>
    <t>040291361</t>
  </si>
  <si>
    <t>100423515</t>
  </si>
  <si>
    <t>040302488</t>
  </si>
  <si>
    <t>040241957</t>
  </si>
  <si>
    <t>040289341</t>
  </si>
  <si>
    <t>040290266</t>
  </si>
  <si>
    <t>040289343</t>
  </si>
  <si>
    <t>040273484</t>
  </si>
  <si>
    <t>040289342</t>
  </si>
  <si>
    <t>040173964</t>
  </si>
  <si>
    <t>040289366</t>
  </si>
  <si>
    <t>040257942</t>
  </si>
  <si>
    <t>040182017</t>
  </si>
  <si>
    <t>040289733</t>
  </si>
  <si>
    <t>040252144</t>
  </si>
  <si>
    <t>110342123</t>
  </si>
  <si>
    <t>040507451</t>
  </si>
  <si>
    <t>110272274</t>
  </si>
  <si>
    <t>040447836</t>
  </si>
  <si>
    <t>061023145</t>
  </si>
  <si>
    <t>040003098</t>
  </si>
  <si>
    <t>030639102</t>
  </si>
  <si>
    <t>040495130</t>
  </si>
  <si>
    <t>040095895</t>
  </si>
  <si>
    <t>040448363</t>
  </si>
  <si>
    <t>040507372</t>
  </si>
  <si>
    <t>040241440</t>
  </si>
  <si>
    <t>040303128</t>
  </si>
  <si>
    <t>040327603</t>
  </si>
  <si>
    <t>040081979</t>
  </si>
  <si>
    <t>040200865</t>
  </si>
  <si>
    <t>040289904</t>
  </si>
  <si>
    <t>040216811</t>
  </si>
  <si>
    <t>040226512</t>
  </si>
  <si>
    <t>040216506</t>
  </si>
  <si>
    <t>040448600</t>
  </si>
  <si>
    <t>040108498</t>
  </si>
  <si>
    <t>040200867</t>
  </si>
  <si>
    <t>040313520</t>
  </si>
  <si>
    <t>040200824</t>
  </si>
  <si>
    <t>040236195</t>
  </si>
  <si>
    <t>040107660</t>
  </si>
  <si>
    <t>040341092</t>
  </si>
  <si>
    <t>040305700</t>
  </si>
  <si>
    <t>040314145</t>
  </si>
  <si>
    <t>040093527</t>
  </si>
  <si>
    <t>040328428</t>
  </si>
  <si>
    <t>040200304</t>
  </si>
  <si>
    <t>040301023</t>
  </si>
  <si>
    <t>100838974</t>
  </si>
  <si>
    <t>040201373</t>
  </si>
  <si>
    <t>040246593</t>
  </si>
  <si>
    <t>040293635</t>
  </si>
  <si>
    <t>040296435</t>
  </si>
  <si>
    <t>040300230</t>
  </si>
  <si>
    <t>040254625</t>
  </si>
  <si>
    <t>040254545</t>
  </si>
  <si>
    <t>040357263</t>
  </si>
  <si>
    <t>040437035</t>
  </si>
  <si>
    <t>040251804</t>
  </si>
  <si>
    <t>040363664</t>
  </si>
  <si>
    <t>040289112</t>
  </si>
  <si>
    <t>040338929</t>
  </si>
  <si>
    <t>040252141</t>
  </si>
  <si>
    <t>040368644</t>
  </si>
  <si>
    <t>040290280</t>
  </si>
  <si>
    <t>040303758</t>
  </si>
  <si>
    <t>040225636</t>
  </si>
  <si>
    <t>040341450</t>
  </si>
  <si>
    <t>040386965</t>
  </si>
  <si>
    <t>040298391</t>
  </si>
  <si>
    <t>040288820</t>
  </si>
  <si>
    <t>040087146</t>
  </si>
  <si>
    <t>040252131</t>
  </si>
  <si>
    <t>040250549</t>
  </si>
  <si>
    <t>040093956</t>
  </si>
  <si>
    <t>040171013</t>
  </si>
  <si>
    <t>040254256</t>
  </si>
  <si>
    <t>040194005</t>
  </si>
  <si>
    <t>040093025</t>
  </si>
  <si>
    <t>040070550</t>
  </si>
  <si>
    <t>040093463</t>
  </si>
  <si>
    <t>040303401</t>
  </si>
  <si>
    <t>040080046</t>
  </si>
  <si>
    <t>040176080</t>
  </si>
  <si>
    <t>040299580</t>
  </si>
  <si>
    <t>040363249</t>
  </si>
  <si>
    <t>040341343</t>
  </si>
  <si>
    <t>040216072</t>
  </si>
  <si>
    <t>040216088</t>
  </si>
  <si>
    <t>040206069</t>
  </si>
  <si>
    <t>040296230</t>
  </si>
  <si>
    <t>040326509</t>
  </si>
  <si>
    <t>040351910</t>
  </si>
  <si>
    <t>040401953</t>
  </si>
  <si>
    <t>040176442</t>
  </si>
  <si>
    <t>040475738</t>
  </si>
  <si>
    <t>040325664</t>
  </si>
  <si>
    <t>040400541</t>
  </si>
  <si>
    <t>040216524</t>
  </si>
  <si>
    <t>040306178</t>
  </si>
  <si>
    <t>040216915</t>
  </si>
  <si>
    <t>040254498</t>
  </si>
  <si>
    <t>040216388</t>
  </si>
  <si>
    <t>040254259</t>
  </si>
  <si>
    <t>040362306</t>
  </si>
  <si>
    <t>040273754</t>
  </si>
  <si>
    <t>040079824</t>
  </si>
  <si>
    <t>040216939</t>
  </si>
  <si>
    <t>040066936</t>
  </si>
  <si>
    <t>040084899</t>
  </si>
  <si>
    <t>040066252</t>
  </si>
  <si>
    <t>040191003</t>
  </si>
  <si>
    <t>040065359</t>
  </si>
  <si>
    <t>040197834</t>
  </si>
  <si>
    <t>040307343</t>
  </si>
  <si>
    <t>040372504</t>
  </si>
  <si>
    <t>040227905</t>
  </si>
  <si>
    <t>040296221</t>
  </si>
  <si>
    <t>040302411</t>
  </si>
  <si>
    <t>040313366</t>
  </si>
  <si>
    <t>040369225</t>
  </si>
  <si>
    <t>040107186</t>
  </si>
  <si>
    <t>040273510</t>
  </si>
  <si>
    <t>040273228</t>
  </si>
  <si>
    <t>040362889</t>
  </si>
  <si>
    <t>040417534</t>
  </si>
  <si>
    <t>040399868</t>
  </si>
  <si>
    <t>040113845</t>
  </si>
  <si>
    <t>040540414</t>
  </si>
  <si>
    <t>040477790</t>
  </si>
  <si>
    <t>040225835</t>
  </si>
  <si>
    <t>040225867</t>
  </si>
  <si>
    <t>040180701</t>
  </si>
  <si>
    <t>040113846</t>
  </si>
  <si>
    <t>040081632</t>
  </si>
  <si>
    <t>040197588</t>
  </si>
  <si>
    <t>040387204</t>
  </si>
  <si>
    <t>040176429</t>
  </si>
  <si>
    <t>040402134</t>
  </si>
  <si>
    <t>040106454</t>
  </si>
  <si>
    <t>040477651</t>
  </si>
  <si>
    <t>040486296</t>
  </si>
  <si>
    <t>040107485</t>
  </si>
  <si>
    <t>020489791</t>
  </si>
  <si>
    <t>040036822</t>
  </si>
  <si>
    <t>040216708</t>
  </si>
  <si>
    <t>040368631</t>
  </si>
  <si>
    <t>040201415</t>
  </si>
  <si>
    <t>040254700</t>
  </si>
  <si>
    <t>040296597</t>
  </si>
  <si>
    <t>040363131</t>
  </si>
  <si>
    <t>040242688</t>
  </si>
  <si>
    <t>040296282</t>
  </si>
  <si>
    <t>040084483</t>
  </si>
  <si>
    <t>170739409</t>
  </si>
  <si>
    <t>040242977</t>
  </si>
  <si>
    <t>040314616</t>
  </si>
  <si>
    <t>040201451</t>
  </si>
  <si>
    <t>160279960</t>
  </si>
  <si>
    <t>040307229</t>
  </si>
  <si>
    <t>040299066</t>
  </si>
  <si>
    <t>040409795</t>
  </si>
  <si>
    <t>170712223</t>
  </si>
  <si>
    <t>010818057</t>
  </si>
  <si>
    <t>040241431</t>
  </si>
  <si>
    <t>040296366</t>
  </si>
  <si>
    <t>040216214</t>
  </si>
  <si>
    <t>040383808</t>
  </si>
  <si>
    <t>040104422</t>
  </si>
  <si>
    <t>040088741</t>
  </si>
  <si>
    <t>040256068</t>
  </si>
  <si>
    <t>040409801</t>
  </si>
  <si>
    <t>040226058</t>
  </si>
  <si>
    <t>040036904</t>
  </si>
  <si>
    <t>040341696</t>
  </si>
  <si>
    <t>040197710</t>
  </si>
  <si>
    <t>040087946</t>
  </si>
  <si>
    <t>040372470</t>
  </si>
  <si>
    <t>040087148</t>
  </si>
  <si>
    <t>040373136</t>
  </si>
  <si>
    <t>040170678</t>
  </si>
  <si>
    <t>040429648</t>
  </si>
  <si>
    <t>040192734</t>
  </si>
  <si>
    <t>040250298</t>
  </si>
  <si>
    <t>040300278</t>
  </si>
  <si>
    <t>040376624</t>
  </si>
  <si>
    <t>040307228</t>
  </si>
  <si>
    <t>040373293</t>
  </si>
  <si>
    <t>040078971</t>
  </si>
  <si>
    <t>040419636</t>
  </si>
  <si>
    <t>040251782</t>
  </si>
  <si>
    <t>040201724</t>
  </si>
  <si>
    <t>040411884</t>
  </si>
  <si>
    <t>040380775</t>
  </si>
  <si>
    <t>040386945</t>
  </si>
  <si>
    <t>040176721</t>
  </si>
  <si>
    <t>040201792</t>
  </si>
  <si>
    <t>040303131</t>
  </si>
  <si>
    <t>040445189</t>
  </si>
  <si>
    <t>040341772</t>
  </si>
  <si>
    <t>040411275</t>
  </si>
  <si>
    <t>040108073</t>
  </si>
  <si>
    <t>040411276</t>
  </si>
  <si>
    <t>040386993</t>
  </si>
  <si>
    <t>040216256</t>
  </si>
  <si>
    <t>040216062</t>
  </si>
  <si>
    <t>040412174</t>
  </si>
  <si>
    <t>040291144</t>
  </si>
  <si>
    <t>040296387</t>
  </si>
  <si>
    <t>040201942</t>
  </si>
  <si>
    <t>040455042</t>
  </si>
  <si>
    <t>040218163</t>
  </si>
  <si>
    <t>040402660</t>
  </si>
  <si>
    <t>040074828</t>
  </si>
  <si>
    <t>040204028</t>
  </si>
  <si>
    <t>040226600</t>
  </si>
  <si>
    <t>040201779</t>
  </si>
  <si>
    <t>040108923</t>
  </si>
  <si>
    <t>040204409</t>
  </si>
  <si>
    <t>040352066</t>
  </si>
  <si>
    <t>040181285</t>
  </si>
  <si>
    <t>040095473</t>
  </si>
  <si>
    <t>040307359</t>
  </si>
  <si>
    <t>040477897</t>
  </si>
  <si>
    <t>040201819</t>
  </si>
  <si>
    <t>040068491</t>
  </si>
  <si>
    <t>040170686</t>
  </si>
  <si>
    <t>040252045</t>
  </si>
  <si>
    <t>040412353</t>
  </si>
  <si>
    <t>040216723</t>
  </si>
  <si>
    <t>040306726</t>
  </si>
  <si>
    <t>040273290</t>
  </si>
  <si>
    <t>040078236</t>
  </si>
  <si>
    <t>040379909</t>
  </si>
  <si>
    <t>040087966</t>
  </si>
  <si>
    <t>040216995</t>
  </si>
  <si>
    <t>040065319</t>
  </si>
  <si>
    <t>040179435</t>
  </si>
  <si>
    <t>040380074</t>
  </si>
  <si>
    <t>040396409</t>
  </si>
  <si>
    <t>040192251</t>
  </si>
  <si>
    <t>040254466</t>
  </si>
  <si>
    <t>040218136</t>
  </si>
  <si>
    <t>040170289</t>
  </si>
  <si>
    <t>040483543</t>
  </si>
  <si>
    <t>040216178</t>
  </si>
  <si>
    <t>040296256</t>
  </si>
  <si>
    <t>040078878</t>
  </si>
  <si>
    <t>040380799</t>
  </si>
  <si>
    <t>040378009</t>
  </si>
  <si>
    <t>040352193</t>
  </si>
  <si>
    <t>040078735</t>
  </si>
  <si>
    <t>040300892</t>
  </si>
  <si>
    <t>040066198</t>
  </si>
  <si>
    <t>040201330</t>
  </si>
  <si>
    <t>040405576</t>
  </si>
  <si>
    <t>040182131</t>
  </si>
  <si>
    <t>040369363</t>
  </si>
  <si>
    <t>040341451</t>
  </si>
  <si>
    <t>040247868</t>
  </si>
  <si>
    <t>040359610</t>
  </si>
  <si>
    <t>040401939</t>
  </si>
  <si>
    <t>040363013</t>
  </si>
  <si>
    <t>040232285</t>
  </si>
  <si>
    <t>040351825</t>
  </si>
  <si>
    <t>040218455</t>
  </si>
  <si>
    <t>040469159</t>
  </si>
  <si>
    <t>040226511</t>
  </si>
  <si>
    <t>040314409</t>
  </si>
  <si>
    <t>040179971</t>
  </si>
  <si>
    <t>040200755</t>
  </si>
  <si>
    <t>020034926</t>
  </si>
  <si>
    <t>040294287</t>
  </si>
  <si>
    <t>040341516</t>
  </si>
  <si>
    <t>160306309</t>
  </si>
  <si>
    <t>040036709</t>
  </si>
  <si>
    <t>040297714</t>
  </si>
  <si>
    <t>040305761</t>
  </si>
  <si>
    <t>040211878</t>
  </si>
  <si>
    <t>040281102</t>
  </si>
  <si>
    <t>040241459</t>
  </si>
  <si>
    <t>040373508</t>
  </si>
  <si>
    <t>040070963</t>
  </si>
  <si>
    <t>040250305</t>
  </si>
  <si>
    <t>040372225</t>
  </si>
  <si>
    <t>040374588</t>
  </si>
  <si>
    <t>040078061</t>
  </si>
  <si>
    <t>040092977</t>
  </si>
  <si>
    <t>040455370</t>
  </si>
  <si>
    <t>040216606</t>
  </si>
  <si>
    <t>040300972</t>
  </si>
  <si>
    <t>040303166</t>
  </si>
  <si>
    <t>040306895</t>
  </si>
  <si>
    <t>040175928</t>
  </si>
  <si>
    <t>040341505</t>
  </si>
  <si>
    <t>040368622</t>
  </si>
  <si>
    <t>040412445</t>
  </si>
  <si>
    <t>040111267</t>
  </si>
  <si>
    <t>040268594</t>
  </si>
  <si>
    <t>040197713</t>
  </si>
  <si>
    <t>040242850</t>
  </si>
  <si>
    <t>040303904</t>
  </si>
  <si>
    <t>040193829</t>
  </si>
  <si>
    <t>040411761</t>
  </si>
  <si>
    <t>040523562</t>
  </si>
  <si>
    <t>040408384</t>
  </si>
  <si>
    <t>040472937</t>
  </si>
  <si>
    <t>040299782</t>
  </si>
  <si>
    <t>040410595</t>
  </si>
  <si>
    <t>040409807</t>
  </si>
  <si>
    <t>040362585</t>
  </si>
  <si>
    <t>040094952</t>
  </si>
  <si>
    <t>040421334</t>
  </si>
  <si>
    <t>040300880</t>
  </si>
  <si>
    <t>040273979</t>
  </si>
  <si>
    <t>040307730</t>
  </si>
  <si>
    <t>040412610</t>
  </si>
  <si>
    <t>040299268</t>
  </si>
  <si>
    <t>040351970</t>
  </si>
  <si>
    <t>040110706</t>
  </si>
  <si>
    <t>040273077</t>
  </si>
  <si>
    <t>040321331</t>
  </si>
  <si>
    <t>040111539</t>
  </si>
  <si>
    <t>040170596</t>
  </si>
  <si>
    <t>040465553</t>
  </si>
  <si>
    <t>040111241</t>
  </si>
  <si>
    <t>040087265</t>
  </si>
  <si>
    <t>040114859</t>
  </si>
  <si>
    <t>040065401</t>
  </si>
  <si>
    <t>040066816</t>
  </si>
  <si>
    <t>040302564</t>
  </si>
  <si>
    <t>040216172</t>
  </si>
  <si>
    <t>040081692</t>
  </si>
  <si>
    <t>040305739</t>
  </si>
  <si>
    <t>040081432</t>
  </si>
  <si>
    <t>040087831</t>
  </si>
  <si>
    <t>040370070</t>
  </si>
  <si>
    <t>040405672</t>
  </si>
  <si>
    <t>040400694</t>
  </si>
  <si>
    <t>040400588</t>
  </si>
  <si>
    <t>040373900</t>
  </si>
  <si>
    <t>040325641</t>
  </si>
  <si>
    <t>040103135</t>
  </si>
  <si>
    <t>040296066</t>
  </si>
  <si>
    <t>040242709</t>
  </si>
  <si>
    <t>040280574</t>
  </si>
  <si>
    <t>040411579</t>
  </si>
  <si>
    <t>040081609</t>
  </si>
  <si>
    <t>040405401</t>
  </si>
  <si>
    <t>040341034</t>
  </si>
  <si>
    <t>040299554</t>
  </si>
  <si>
    <t>040263524</t>
  </si>
  <si>
    <t>040401843</t>
  </si>
  <si>
    <t>040384704</t>
  </si>
  <si>
    <t>040412373</t>
  </si>
  <si>
    <t>040403758</t>
  </si>
  <si>
    <t>040430595</t>
  </si>
  <si>
    <t>040201765</t>
  </si>
  <si>
    <t>040445221</t>
  </si>
  <si>
    <t>040357565</t>
  </si>
  <si>
    <t>040305635</t>
  </si>
  <si>
    <t>040300871</t>
  </si>
  <si>
    <t>040084444</t>
  </si>
  <si>
    <t>040263540</t>
  </si>
  <si>
    <t>040296582</t>
  </si>
  <si>
    <t>040291257</t>
  </si>
  <si>
    <t>040078568</t>
  </si>
  <si>
    <t>040540413</t>
  </si>
  <si>
    <t>040305787</t>
  </si>
  <si>
    <t>040412292</t>
  </si>
  <si>
    <t>040108422</t>
  </si>
  <si>
    <t>040368786</t>
  </si>
  <si>
    <t>040246452</t>
  </si>
  <si>
    <t>040087291</t>
  </si>
  <si>
    <t>040064792</t>
  </si>
  <si>
    <t>040431561</t>
  </si>
  <si>
    <t>040328283</t>
  </si>
  <si>
    <t>040304618</t>
  </si>
  <si>
    <t>040478510</t>
  </si>
  <si>
    <t>040306352</t>
  </si>
  <si>
    <t>040412354</t>
  </si>
  <si>
    <t>040078494</t>
  </si>
  <si>
    <t>040432347</t>
  </si>
  <si>
    <t>040218638</t>
  </si>
  <si>
    <t>040338199</t>
  </si>
  <si>
    <t>040369362</t>
  </si>
  <si>
    <t>040271437</t>
  </si>
  <si>
    <t>040300905</t>
  </si>
  <si>
    <t>040363610</t>
  </si>
  <si>
    <t>040372676</t>
  </si>
  <si>
    <t>040368909</t>
  </si>
  <si>
    <t>040251761</t>
  </si>
  <si>
    <t>040313895</t>
  </si>
  <si>
    <t>040386203</t>
  </si>
  <si>
    <t>040096232</t>
  </si>
  <si>
    <t>040271197</t>
  </si>
  <si>
    <t>040306592</t>
  </si>
  <si>
    <t>040358389</t>
  </si>
  <si>
    <t>040364175</t>
  </si>
  <si>
    <t>040364174</t>
  </si>
  <si>
    <t>040305706</t>
  </si>
  <si>
    <t>040065688</t>
  </si>
  <si>
    <t>040087207</t>
  </si>
  <si>
    <t>040302660</t>
  </si>
  <si>
    <t>040445207</t>
  </si>
  <si>
    <t>040387871</t>
  </si>
  <si>
    <t>040528708</t>
  </si>
  <si>
    <t>040504407</t>
  </si>
  <si>
    <t>040373154</t>
  </si>
  <si>
    <t>040368919</t>
  </si>
  <si>
    <t>040500036</t>
  </si>
  <si>
    <t>040080149</t>
  </si>
  <si>
    <t>040386296</t>
  </si>
  <si>
    <t>040296321</t>
  </si>
  <si>
    <t>040470481</t>
  </si>
  <si>
    <t>040402611</t>
  </si>
  <si>
    <t>040411933</t>
  </si>
  <si>
    <t>040246518</t>
  </si>
  <si>
    <t>040299417</t>
  </si>
  <si>
    <t>040383884</t>
  </si>
  <si>
    <t>040389417</t>
  </si>
  <si>
    <t>040314077</t>
  </si>
  <si>
    <t>040302478</t>
  </si>
  <si>
    <t>040313673</t>
  </si>
  <si>
    <t>040252016</t>
  </si>
  <si>
    <t>040372338</t>
  </si>
  <si>
    <t>040302513</t>
  </si>
  <si>
    <t>040293769</t>
  </si>
  <si>
    <t>040378467</t>
  </si>
  <si>
    <t>040446202</t>
  </si>
  <si>
    <t>040307272</t>
  </si>
  <si>
    <t>040402665</t>
  </si>
  <si>
    <t>040273855</t>
  </si>
  <si>
    <t>040525121</t>
  </si>
  <si>
    <t>040498555</t>
  </si>
  <si>
    <t>040078828</t>
  </si>
  <si>
    <t>040388558</t>
  </si>
  <si>
    <t>040368871</t>
  </si>
  <si>
    <t>040211423</t>
  </si>
  <si>
    <t>040446997</t>
  </si>
  <si>
    <t>040397283</t>
  </si>
  <si>
    <t>040305969</t>
  </si>
  <si>
    <t>040305952</t>
  </si>
  <si>
    <t>040303388</t>
  </si>
  <si>
    <t>040325713</t>
  </si>
  <si>
    <t>040303470</t>
  </si>
  <si>
    <t>040474591</t>
  </si>
  <si>
    <t>040440562</t>
  </si>
  <si>
    <t>040445246</t>
  </si>
  <si>
    <t>040479465</t>
  </si>
  <si>
    <t>040297501</t>
  </si>
  <si>
    <t>040342764</t>
  </si>
  <si>
    <t>040498517</t>
  </si>
  <si>
    <t>040305669</t>
  </si>
  <si>
    <t>040417252</t>
  </si>
  <si>
    <t>040372185</t>
  </si>
  <si>
    <t>040469400</t>
  </si>
  <si>
    <t>040338964</t>
  </si>
  <si>
    <t>040521915</t>
  </si>
  <si>
    <t>040531792</t>
  </si>
  <si>
    <t>040341432</t>
  </si>
  <si>
    <t>040296334</t>
  </si>
  <si>
    <t>040545091</t>
  </si>
  <si>
    <t>110081184</t>
  </si>
  <si>
    <t>040510106</t>
  </si>
  <si>
    <t>040341437</t>
  </si>
  <si>
    <t>040253479</t>
  </si>
  <si>
    <t>040306507</t>
  </si>
  <si>
    <t>040200295</t>
  </si>
  <si>
    <t>040298333</t>
  </si>
  <si>
    <t>040411926</t>
  </si>
  <si>
    <t>040477770</t>
  </si>
  <si>
    <t>040523644</t>
  </si>
  <si>
    <t>040470483</t>
  </si>
  <si>
    <t>040338990</t>
  </si>
  <si>
    <t>040412540</t>
  </si>
  <si>
    <t>040291228</t>
  </si>
  <si>
    <t>040197665</t>
  </si>
  <si>
    <t>060856139</t>
  </si>
  <si>
    <t>040341522</t>
  </si>
  <si>
    <t>040363256</t>
  </si>
  <si>
    <t>040176099</t>
  </si>
  <si>
    <t>040560264</t>
  </si>
  <si>
    <t>040484381</t>
  </si>
  <si>
    <t>040527424</t>
  </si>
  <si>
    <t>040522223</t>
  </si>
  <si>
    <t>040508468</t>
  </si>
  <si>
    <t>040291183</t>
  </si>
  <si>
    <t>061202801</t>
  </si>
  <si>
    <t>040281033</t>
  </si>
  <si>
    <t>040273046</t>
  </si>
  <si>
    <t>040523544</t>
  </si>
  <si>
    <t>040409773</t>
  </si>
  <si>
    <t>040485602</t>
  </si>
  <si>
    <t>040500744</t>
  </si>
  <si>
    <t>040489493</t>
  </si>
  <si>
    <t>040227862</t>
  </si>
  <si>
    <t>040307261</t>
  </si>
  <si>
    <t>040312484</t>
  </si>
  <si>
    <t>040411898</t>
  </si>
  <si>
    <t>040313848</t>
  </si>
  <si>
    <t>040469374</t>
  </si>
  <si>
    <t>040313866</t>
  </si>
  <si>
    <t>040351937</t>
  </si>
  <si>
    <t>040253217</t>
  </si>
  <si>
    <t>040300589</t>
  </si>
  <si>
    <t>040253256</t>
  </si>
  <si>
    <t>040386842</t>
  </si>
  <si>
    <t>040300766</t>
  </si>
  <si>
    <t>040081442</t>
  </si>
  <si>
    <t>190737494</t>
  </si>
  <si>
    <t>040502356</t>
  </si>
  <si>
    <t>040314867</t>
  </si>
  <si>
    <t>040530430</t>
  </si>
  <si>
    <t>040200882</t>
  </si>
  <si>
    <t>040511021</t>
  </si>
  <si>
    <t>040328952</t>
  </si>
  <si>
    <t>040313226</t>
  </si>
  <si>
    <t>040419309</t>
  </si>
  <si>
    <t>180301797</t>
  </si>
  <si>
    <t>040465516</t>
  </si>
  <si>
    <t>040494241</t>
  </si>
  <si>
    <t>040302335</t>
  </si>
  <si>
    <t>040306521</t>
  </si>
  <si>
    <t>040529741</t>
  </si>
  <si>
    <t>040420000</t>
  </si>
  <si>
    <t>040241409</t>
  </si>
  <si>
    <t>040199551</t>
  </si>
  <si>
    <t>040483808</t>
  </si>
  <si>
    <t>040230082</t>
  </si>
  <si>
    <t>040306282</t>
  </si>
  <si>
    <t>040318404</t>
  </si>
  <si>
    <t>040445214</t>
  </si>
  <si>
    <t>040376386</t>
  </si>
  <si>
    <t>040411349</t>
  </si>
  <si>
    <t>040527130</t>
  </si>
  <si>
    <t>040301747</t>
  </si>
  <si>
    <t>040540872</t>
  </si>
  <si>
    <t>040319617</t>
  </si>
  <si>
    <t>040257786</t>
  </si>
  <si>
    <t>040430486</t>
  </si>
  <si>
    <t>040516979</t>
  </si>
  <si>
    <t>040202108</t>
  </si>
  <si>
    <t>040327668</t>
  </si>
  <si>
    <t>040422887</t>
  </si>
  <si>
    <t>031010345</t>
  </si>
  <si>
    <t>040201723</t>
  </si>
  <si>
    <t>040307738</t>
  </si>
  <si>
    <t>040472317</t>
  </si>
  <si>
    <t>040514722</t>
  </si>
  <si>
    <t>040479842</t>
  </si>
  <si>
    <t>040383857</t>
  </si>
  <si>
    <t>040444743</t>
  </si>
  <si>
    <t>040469290</t>
  </si>
  <si>
    <t>040254706</t>
  </si>
  <si>
    <t>040201347</t>
  </si>
  <si>
    <t>040327831</t>
  </si>
  <si>
    <t>040305883</t>
  </si>
  <si>
    <t>040362545</t>
  </si>
  <si>
    <t>040505770</t>
  </si>
  <si>
    <t>040458779</t>
  </si>
  <si>
    <t>040506059</t>
  </si>
  <si>
    <t>040412071</t>
  </si>
  <si>
    <t>040254717</t>
  </si>
  <si>
    <t>040291162</t>
  </si>
  <si>
    <t>040356703</t>
  </si>
  <si>
    <t>040478817</t>
  </si>
  <si>
    <t>040386966</t>
  </si>
  <si>
    <t>040273063</t>
  </si>
  <si>
    <t>040505890</t>
  </si>
  <si>
    <t>040111117</t>
  </si>
  <si>
    <t>040297563</t>
  </si>
  <si>
    <t>040314351</t>
  </si>
  <si>
    <t>040081254</t>
  </si>
  <si>
    <t>040352022</t>
  </si>
  <si>
    <t>040197690</t>
  </si>
  <si>
    <t>040502280</t>
  </si>
  <si>
    <t>040236057</t>
  </si>
  <si>
    <t>021197599</t>
  </si>
  <si>
    <t>040458435</t>
  </si>
  <si>
    <t>040273252</t>
  </si>
  <si>
    <t>040531711</t>
  </si>
  <si>
    <t>040203820</t>
  </si>
  <si>
    <t>040529555</t>
  </si>
  <si>
    <t>040480081</t>
  </si>
  <si>
    <t>040356671</t>
  </si>
  <si>
    <t>040306378</t>
  </si>
  <si>
    <t>040199767</t>
  </si>
  <si>
    <t>040411891</t>
  </si>
  <si>
    <t>040313086</t>
  </si>
  <si>
    <t>040273082</t>
  </si>
  <si>
    <t>040254378</t>
  </si>
  <si>
    <t>040254211</t>
  </si>
  <si>
    <t>040479468</t>
  </si>
  <si>
    <t>040328290</t>
  </si>
  <si>
    <t>040201382</t>
  </si>
  <si>
    <t>040523546</t>
  </si>
  <si>
    <t>040313206</t>
  </si>
  <si>
    <t>040447952</t>
  </si>
  <si>
    <t>040180674</t>
  </si>
  <si>
    <t>040453392</t>
  </si>
  <si>
    <t>040253115</t>
  </si>
  <si>
    <t>040468508</t>
  </si>
  <si>
    <t>040307705</t>
  </si>
  <si>
    <t>040452421</t>
  </si>
  <si>
    <t>040418818</t>
  </si>
  <si>
    <t>040505354</t>
  </si>
  <si>
    <t>040441580</t>
  </si>
  <si>
    <t>040461024</t>
  </si>
  <si>
    <t>040299338</t>
  </si>
  <si>
    <t>040565212</t>
  </si>
  <si>
    <t>040357474</t>
  </si>
  <si>
    <t>040402899</t>
  </si>
  <si>
    <t>040363324</t>
  </si>
  <si>
    <t>040211256</t>
  </si>
  <si>
    <t>040296160</t>
  </si>
  <si>
    <t>040122029</t>
  </si>
  <si>
    <t>040469541</t>
  </si>
  <si>
    <t>040454997</t>
  </si>
  <si>
    <t>040340946</t>
  </si>
  <si>
    <t>040216696</t>
  </si>
  <si>
    <t>040341102</t>
  </si>
  <si>
    <t>040319630</t>
  </si>
  <si>
    <t>040327682</t>
  </si>
  <si>
    <t>040328357</t>
  </si>
  <si>
    <t>040417081</t>
  </si>
  <si>
    <t>040297424</t>
  </si>
  <si>
    <t>040429914</t>
  </si>
  <si>
    <t>040365837</t>
  </si>
  <si>
    <t>040430484</t>
  </si>
  <si>
    <t>040402024</t>
  </si>
  <si>
    <t>171175862</t>
  </si>
  <si>
    <t>040251686</t>
  </si>
  <si>
    <t>040252224</t>
  </si>
  <si>
    <t>040421031</t>
  </si>
  <si>
    <t>040078671</t>
  </si>
  <si>
    <t>040376515</t>
  </si>
  <si>
    <t>040200949</t>
  </si>
  <si>
    <t>040227113</t>
  </si>
  <si>
    <t>040372824</t>
  </si>
  <si>
    <t>040327063</t>
  </si>
  <si>
    <t>040574123</t>
  </si>
  <si>
    <t>040518296</t>
  </si>
  <si>
    <t>040413101</t>
  </si>
  <si>
    <t>040273424</t>
  </si>
  <si>
    <t>040078888</t>
  </si>
  <si>
    <t>040307746</t>
  </si>
  <si>
    <t>040417824</t>
  </si>
  <si>
    <t>040507369</t>
  </si>
  <si>
    <t>040111700</t>
  </si>
  <si>
    <t>040253248</t>
  </si>
  <si>
    <t>040232241</t>
  </si>
  <si>
    <t>040420551</t>
  </si>
  <si>
    <t>040358406</t>
  </si>
  <si>
    <t>040341258</t>
  </si>
  <si>
    <t>040376342</t>
  </si>
  <si>
    <t>040257817</t>
  </si>
  <si>
    <t>040351942</t>
  </si>
  <si>
    <t>040354676</t>
  </si>
  <si>
    <t>040325719</t>
  </si>
  <si>
    <t>040413584</t>
  </si>
  <si>
    <t>040287941</t>
  </si>
  <si>
    <t>040541046</t>
  </si>
  <si>
    <t>040411823</t>
  </si>
  <si>
    <t>040093528</t>
  </si>
  <si>
    <t>040296405</t>
  </si>
  <si>
    <t>040242701</t>
  </si>
  <si>
    <t>040572244</t>
  </si>
  <si>
    <t>040216347</t>
  </si>
  <si>
    <t>040445436</t>
  </si>
  <si>
    <t>040271472</t>
  </si>
  <si>
    <t>040447046</t>
  </si>
  <si>
    <t>040307609</t>
  </si>
  <si>
    <t>040216881</t>
  </si>
  <si>
    <t>040300381</t>
  </si>
  <si>
    <t>040293784</t>
  </si>
  <si>
    <t>040297506</t>
  </si>
  <si>
    <t>040328770</t>
  </si>
  <si>
    <t>040197732</t>
  </si>
  <si>
    <t>040201996</t>
  </si>
  <si>
    <t>040402860</t>
  </si>
  <si>
    <t>040305646</t>
  </si>
  <si>
    <t>040373654</t>
  </si>
  <si>
    <t>040303266</t>
  </si>
  <si>
    <t>040218068</t>
  </si>
  <si>
    <t>040482117</t>
  </si>
  <si>
    <t>040289175</t>
  </si>
  <si>
    <t>040400542</t>
  </si>
  <si>
    <t>040358380</t>
  </si>
  <si>
    <t>040363067</t>
  </si>
  <si>
    <t>040254487</t>
  </si>
  <si>
    <t>040252192</t>
  </si>
  <si>
    <t>040200901</t>
  </si>
  <si>
    <t>040273211</t>
  </si>
  <si>
    <t>040339068</t>
  </si>
  <si>
    <t>040507868</t>
  </si>
  <si>
    <t>040273373</t>
  </si>
  <si>
    <t>040204039</t>
  </si>
  <si>
    <t>040305954</t>
  </si>
  <si>
    <t>040271423</t>
  </si>
  <si>
    <t>040201513</t>
  </si>
  <si>
    <t>040314405</t>
  </si>
  <si>
    <t>040197746</t>
  </si>
  <si>
    <t>040336512</t>
  </si>
  <si>
    <t>040445001</t>
  </si>
  <si>
    <t>040293394</t>
  </si>
  <si>
    <t>040368732</t>
  </si>
  <si>
    <t>040319840</t>
  </si>
  <si>
    <t>040299409</t>
  </si>
  <si>
    <t>040508109</t>
  </si>
  <si>
    <t>040360224</t>
  </si>
  <si>
    <t>021285458</t>
  </si>
  <si>
    <t>040461354</t>
  </si>
  <si>
    <t>040410393</t>
  </si>
  <si>
    <t>040389219</t>
  </si>
  <si>
    <t>040329095</t>
  </si>
  <si>
    <t>040523550</t>
  </si>
  <si>
    <t>040389313</t>
  </si>
  <si>
    <t>040533254</t>
  </si>
  <si>
    <t>040305815</t>
  </si>
  <si>
    <t>040225775</t>
  </si>
  <si>
    <t>040515636</t>
  </si>
  <si>
    <t>060790466</t>
  </si>
  <si>
    <t>040376441</t>
  </si>
  <si>
    <t>040517525</t>
  </si>
  <si>
    <t>040510330</t>
  </si>
  <si>
    <t>040296620</t>
  </si>
  <si>
    <t>170766986</t>
  </si>
  <si>
    <t>040571814</t>
  </si>
  <si>
    <t>040460702</t>
  </si>
  <si>
    <t>040197793</t>
  </si>
  <si>
    <t>040527443</t>
  </si>
  <si>
    <t>040203852</t>
  </si>
  <si>
    <t>040252013</t>
  </si>
  <si>
    <t>040302446</t>
  </si>
  <si>
    <t>040216387</t>
  </si>
  <si>
    <t>040291182</t>
  </si>
  <si>
    <t>040571278</t>
  </si>
  <si>
    <t>040574093</t>
  </si>
  <si>
    <t>040479024</t>
  </si>
  <si>
    <t>040478324</t>
  </si>
  <si>
    <t>040520196</t>
  </si>
  <si>
    <t>040562891</t>
  </si>
  <si>
    <t>040574094</t>
  </si>
  <si>
    <t>040414674</t>
  </si>
  <si>
    <t>040526097</t>
  </si>
  <si>
    <t>040170606</t>
  </si>
  <si>
    <t>040341449</t>
  </si>
  <si>
    <t>040306037</t>
  </si>
  <si>
    <t>040254135</t>
  </si>
  <si>
    <t>040296406</t>
  </si>
  <si>
    <t>040242988</t>
  </si>
  <si>
    <t>040271352</t>
  </si>
  <si>
    <t>040357404</t>
  </si>
  <si>
    <t>040530468</t>
  </si>
  <si>
    <t>040450517</t>
  </si>
  <si>
    <t>040418618</t>
  </si>
  <si>
    <t>040574127</t>
  </si>
  <si>
    <t>040362364</t>
  </si>
  <si>
    <t>040469578</t>
  </si>
  <si>
    <t>040533217</t>
  </si>
  <si>
    <t>040504413</t>
  </si>
  <si>
    <t>040459588</t>
  </si>
  <si>
    <t>040369059</t>
  </si>
  <si>
    <t>040339342</t>
  </si>
  <si>
    <t>040303371</t>
  </si>
  <si>
    <t>040268568</t>
  </si>
  <si>
    <t>040523590</t>
  </si>
  <si>
    <t>040203456</t>
  </si>
  <si>
    <t>040191207</t>
  </si>
  <si>
    <t>040299144</t>
  </si>
  <si>
    <t>040368780</t>
  </si>
  <si>
    <t>040503972</t>
  </si>
  <si>
    <t>040524127</t>
  </si>
  <si>
    <t>040572895</t>
  </si>
  <si>
    <t>040218014</t>
  </si>
  <si>
    <t>040197745</t>
  </si>
  <si>
    <t>040458701</t>
  </si>
  <si>
    <t>040573557</t>
  </si>
  <si>
    <t>040570780</t>
  </si>
  <si>
    <t>040571280</t>
  </si>
  <si>
    <t>040540712</t>
  </si>
  <si>
    <t>250234666</t>
  </si>
  <si>
    <t>040449483</t>
  </si>
  <si>
    <t>040402624</t>
  </si>
  <si>
    <t>040490522</t>
  </si>
  <si>
    <t>040289048</t>
  </si>
  <si>
    <t>040572168</t>
  </si>
  <si>
    <t>040576197</t>
  </si>
  <si>
    <t>040282153</t>
  </si>
  <si>
    <t>040356286</t>
  </si>
  <si>
    <t>040530494</t>
  </si>
  <si>
    <t>040376326</t>
  </si>
  <si>
    <t>040570647</t>
  </si>
  <si>
    <t>040455208</t>
  </si>
  <si>
    <t>040576194</t>
  </si>
  <si>
    <t>040352134</t>
  </si>
  <si>
    <t>040372187</t>
  </si>
  <si>
    <t>040575526</t>
  </si>
  <si>
    <t>040294370</t>
  </si>
  <si>
    <t>040525663</t>
  </si>
  <si>
    <t>040513711</t>
  </si>
  <si>
    <t>040455085</t>
  </si>
  <si>
    <t>040526257</t>
  </si>
  <si>
    <t>040522555</t>
  </si>
  <si>
    <t>040436229</t>
  </si>
  <si>
    <t>040529924</t>
  </si>
  <si>
    <t>040518835</t>
  </si>
  <si>
    <t>040376451</t>
  </si>
  <si>
    <t>040358607</t>
  </si>
  <si>
    <t>040476050</t>
  </si>
  <si>
    <t>040271447</t>
  </si>
  <si>
    <t>040425028</t>
  </si>
  <si>
    <t>040373507</t>
  </si>
  <si>
    <t>040328353</t>
  </si>
  <si>
    <t>040253245</t>
  </si>
  <si>
    <t>040504387</t>
  </si>
  <si>
    <t>040377244</t>
  </si>
  <si>
    <t>040339238</t>
  </si>
  <si>
    <t>040516020</t>
  </si>
  <si>
    <t>040110705</t>
  </si>
  <si>
    <t>040312422</t>
  </si>
  <si>
    <t>040297679</t>
  </si>
  <si>
    <t>040518832</t>
  </si>
  <si>
    <t>040515641</t>
  </si>
  <si>
    <t>040328517</t>
  </si>
  <si>
    <t>040339420</t>
  </si>
  <si>
    <t>040358863</t>
  </si>
  <si>
    <t>040539135</t>
  </si>
  <si>
    <t>040339019</t>
  </si>
  <si>
    <t>040578319</t>
  </si>
  <si>
    <t>040408318</t>
  </si>
  <si>
    <t>040219116</t>
  </si>
  <si>
    <t>040407230</t>
  </si>
  <si>
    <t>040539134</t>
  </si>
  <si>
    <t>040578499</t>
  </si>
  <si>
    <t>040417598</t>
  </si>
  <si>
    <t>040508361</t>
  </si>
  <si>
    <t>040341324</t>
  </si>
  <si>
    <t>040398580</t>
  </si>
  <si>
    <t>040372909</t>
  </si>
  <si>
    <t>040093780</t>
  </si>
  <si>
    <t>040200305</t>
  </si>
  <si>
    <t>040441132</t>
  </si>
  <si>
    <t>040298398</t>
  </si>
  <si>
    <t>040575353</t>
  </si>
  <si>
    <t>040106780</t>
  </si>
  <si>
    <t>040556660</t>
  </si>
  <si>
    <t>040500913</t>
  </si>
  <si>
    <t>040373498</t>
  </si>
  <si>
    <t>040501939</t>
  </si>
  <si>
    <t>040373546</t>
  </si>
  <si>
    <t>040508510</t>
  </si>
  <si>
    <t>040201753</t>
  </si>
  <si>
    <t>040478944</t>
  </si>
  <si>
    <t>040303295</t>
  </si>
  <si>
    <t>040524730</t>
  </si>
  <si>
    <t>210079896</t>
  </si>
  <si>
    <t>040501583</t>
  </si>
  <si>
    <t>040514882</t>
  </si>
  <si>
    <t>040483922</t>
  </si>
  <si>
    <t>040268345</t>
  </si>
  <si>
    <t>040273364</t>
  </si>
  <si>
    <t>040250678</t>
  </si>
  <si>
    <t>010958383</t>
  </si>
  <si>
    <t>040216392</t>
  </si>
  <si>
    <t>040170622</t>
  </si>
  <si>
    <t>040559740</t>
  </si>
  <si>
    <t>040469634</t>
  </si>
  <si>
    <t>040303872</t>
  </si>
  <si>
    <t>040402806</t>
  </si>
  <si>
    <t>040543260</t>
  </si>
  <si>
    <t>040318482</t>
  </si>
  <si>
    <t>040313263</t>
  </si>
  <si>
    <t>040273196</t>
  </si>
  <si>
    <t>040522104</t>
  </si>
  <si>
    <t>040455364</t>
  </si>
  <si>
    <t>040449694</t>
  </si>
  <si>
    <t>040296296</t>
  </si>
  <si>
    <t>040579885</t>
  </si>
  <si>
    <t>040241660</t>
  </si>
  <si>
    <t>040105943</t>
  </si>
  <si>
    <t>040217325</t>
  </si>
  <si>
    <t>040100603</t>
  </si>
  <si>
    <t>040396566</t>
  </si>
  <si>
    <t>040445224</t>
  </si>
  <si>
    <t>040378064</t>
  </si>
  <si>
    <t>040093387</t>
  </si>
  <si>
    <t>040477774</t>
  </si>
  <si>
    <t>040357569</t>
  </si>
  <si>
    <t>040170999</t>
  </si>
  <si>
    <t>040472479</t>
  </si>
  <si>
    <t>040565210</t>
  </si>
  <si>
    <t>040400282</t>
  </si>
  <si>
    <t>040413924</t>
  </si>
  <si>
    <t>040531338</t>
  </si>
  <si>
    <t>040341579</t>
  </si>
  <si>
    <t>040559459</t>
  </si>
  <si>
    <t>040506572</t>
  </si>
  <si>
    <t>040424316</t>
  </si>
  <si>
    <t>040065549</t>
  </si>
  <si>
    <t>040303565</t>
  </si>
  <si>
    <t>040579626</t>
  </si>
  <si>
    <t>040579625</t>
  </si>
  <si>
    <t>040521825</t>
  </si>
  <si>
    <t>040552785</t>
  </si>
  <si>
    <t>040387874</t>
  </si>
  <si>
    <t>040527346</t>
  </si>
  <si>
    <t>040525073</t>
  </si>
  <si>
    <t>040537875</t>
  </si>
  <si>
    <t>040525126</t>
  </si>
  <si>
    <t>040436027</t>
  </si>
  <si>
    <t>040368616</t>
  </si>
  <si>
    <t>040362825</t>
  </si>
  <si>
    <t>040528912</t>
  </si>
  <si>
    <t>040290278</t>
  </si>
  <si>
    <t>040191793</t>
  </si>
  <si>
    <t>040478152</t>
  </si>
  <si>
    <t>040171015</t>
  </si>
  <si>
    <t>040386743</t>
  </si>
  <si>
    <t>040223990</t>
  </si>
  <si>
    <t>040242917</t>
  </si>
  <si>
    <t>040106391</t>
  </si>
  <si>
    <t>040564627</t>
  </si>
  <si>
    <t>040531706</t>
  </si>
  <si>
    <t>040428616</t>
  </si>
  <si>
    <t>040516872</t>
  </si>
  <si>
    <t>040515300</t>
  </si>
  <si>
    <t>040409799</t>
  </si>
  <si>
    <t>040103107</t>
  </si>
  <si>
    <t>040242772</t>
  </si>
  <si>
    <t>040250775</t>
  </si>
  <si>
    <t>040540916</t>
  </si>
  <si>
    <t>040574564</t>
  </si>
  <si>
    <t>040093686</t>
  </si>
  <si>
    <t>040254779</t>
  </si>
  <si>
    <t>040362609</t>
  </si>
  <si>
    <t>040170917</t>
  </si>
  <si>
    <t>040477146</t>
  </si>
  <si>
    <t>040526357</t>
  </si>
  <si>
    <t>040061419</t>
  </si>
  <si>
    <t>101263502</t>
  </si>
  <si>
    <t>040289751</t>
  </si>
  <si>
    <t>040310286</t>
  </si>
  <si>
    <t>040294378</t>
  </si>
  <si>
    <t>040107089</t>
  </si>
  <si>
    <t>040253351</t>
  </si>
  <si>
    <t>040525195</t>
  </si>
  <si>
    <t>040369328</t>
  </si>
  <si>
    <t>040306244</t>
  </si>
  <si>
    <t>040561994</t>
  </si>
  <si>
    <t>040557641</t>
  </si>
  <si>
    <t>040553896</t>
  </si>
  <si>
    <t>040580748</t>
  </si>
  <si>
    <t>040562090</t>
  </si>
  <si>
    <t>040291212</t>
  </si>
  <si>
    <t>040269671</t>
  </si>
  <si>
    <t>040298289</t>
  </si>
  <si>
    <t>040372183</t>
  </si>
  <si>
    <t>040411047</t>
  </si>
  <si>
    <t>040351730</t>
  </si>
  <si>
    <t>040306073</t>
  </si>
  <si>
    <t>040204068</t>
  </si>
  <si>
    <t>040560236</t>
  </si>
  <si>
    <t>040318554</t>
  </si>
  <si>
    <t>040580587</t>
  </si>
  <si>
    <t>040580560</t>
  </si>
  <si>
    <t>040568784</t>
  </si>
  <si>
    <t>040528725</t>
  </si>
  <si>
    <t>040469643</t>
  </si>
  <si>
    <t>040505957</t>
  </si>
  <si>
    <t>040100991</t>
  </si>
  <si>
    <t>040190808</t>
  </si>
  <si>
    <t>040314059</t>
  </si>
  <si>
    <t>040131835</t>
  </si>
  <si>
    <t>040232226</t>
  </si>
  <si>
    <t>040180721</t>
  </si>
  <si>
    <t>040299373</t>
  </si>
  <si>
    <t>040335478</t>
  </si>
  <si>
    <t>040521277</t>
  </si>
  <si>
    <t>040530431</t>
  </si>
  <si>
    <t>040508527</t>
  </si>
  <si>
    <t>040543072</t>
  </si>
  <si>
    <t>040372463</t>
  </si>
  <si>
    <t>040351891</t>
  </si>
  <si>
    <t>040581649</t>
  </si>
  <si>
    <t>040581141</t>
  </si>
  <si>
    <t>040535407</t>
  </si>
  <si>
    <t>040339042</t>
  </si>
  <si>
    <t>040501657</t>
  </si>
  <si>
    <t>040250580</t>
  </si>
  <si>
    <t>040201456</t>
  </si>
  <si>
    <t>040535855</t>
  </si>
  <si>
    <t>061388999</t>
  </si>
  <si>
    <t>040357548</t>
  </si>
  <si>
    <t>040458669</t>
  </si>
  <si>
    <t>040356614</t>
  </si>
  <si>
    <t>040575785</t>
  </si>
  <si>
    <t>040581701</t>
  </si>
  <si>
    <t>040503702</t>
  </si>
  <si>
    <t>040427814</t>
  </si>
  <si>
    <t>040455130</t>
  </si>
  <si>
    <t>040302081</t>
  </si>
  <si>
    <t>040093184</t>
  </si>
  <si>
    <t>061649486</t>
  </si>
  <si>
    <t>040472942</t>
  </si>
  <si>
    <t>040329022</t>
  </si>
  <si>
    <t>040360025</t>
  </si>
  <si>
    <t>040582045</t>
  </si>
  <si>
    <t>040299619</t>
  </si>
  <si>
    <t>040307221</t>
  </si>
  <si>
    <t>040547509</t>
  </si>
  <si>
    <t>040525081</t>
  </si>
  <si>
    <t>040191264</t>
  </si>
  <si>
    <t>040352173</t>
  </si>
  <si>
    <t>040513852</t>
  </si>
  <si>
    <t>040351836</t>
  </si>
  <si>
    <t>040581348</t>
  </si>
  <si>
    <t>040351684</t>
  </si>
  <si>
    <t>040376546</t>
  </si>
  <si>
    <t>040351840</t>
  </si>
  <si>
    <t>040503019</t>
  </si>
  <si>
    <t>040483673</t>
  </si>
  <si>
    <t>171044245</t>
  </si>
  <si>
    <t>040300478</t>
  </si>
  <si>
    <t>040410893</t>
  </si>
  <si>
    <t>040305829</t>
  </si>
  <si>
    <t>040351642</t>
  </si>
  <si>
    <t>040507789</t>
  </si>
  <si>
    <t>040455128</t>
  </si>
  <si>
    <t>040485346</t>
  </si>
  <si>
    <t>040454878</t>
  </si>
  <si>
    <t>040582604</t>
  </si>
  <si>
    <t>040216499</t>
  </si>
  <si>
    <t>040095406</t>
  </si>
  <si>
    <t>061579349</t>
  </si>
  <si>
    <t>051019926</t>
  </si>
  <si>
    <t>040065679</t>
  </si>
  <si>
    <t>150679266</t>
  </si>
  <si>
    <t>040580046</t>
  </si>
  <si>
    <t>040203830</t>
  </si>
  <si>
    <t>040421134</t>
  </si>
  <si>
    <t>040327736</t>
  </si>
  <si>
    <t>040232206</t>
  </si>
  <si>
    <t>040374274</t>
  </si>
  <si>
    <t>040300205</t>
  </si>
  <si>
    <t>040509277</t>
  </si>
  <si>
    <t>040101793</t>
  </si>
  <si>
    <t>040122096</t>
  </si>
  <si>
    <t>040581258</t>
  </si>
  <si>
    <t>040495258</t>
  </si>
  <si>
    <t>040501633</t>
  </si>
  <si>
    <t>040373168</t>
  </si>
  <si>
    <t>040211971</t>
  </si>
  <si>
    <t>050897854</t>
  </si>
  <si>
    <t>040357502</t>
  </si>
  <si>
    <t>040303331</t>
  </si>
  <si>
    <t>040452815</t>
  </si>
  <si>
    <t>040363286</t>
  </si>
  <si>
    <t>250148834</t>
  </si>
  <si>
    <t>040430594</t>
  </si>
  <si>
    <t>040225619</t>
  </si>
  <si>
    <t>040501008</t>
  </si>
  <si>
    <t>040226519</t>
  </si>
  <si>
    <t>040122199</t>
  </si>
  <si>
    <t>040499228</t>
  </si>
  <si>
    <t>051600494</t>
  </si>
  <si>
    <t>040218020</t>
  </si>
  <si>
    <t>040216326</t>
  </si>
  <si>
    <t>040516508</t>
  </si>
  <si>
    <t>040549349</t>
  </si>
  <si>
    <t>040296029</t>
  </si>
  <si>
    <t>040484242</t>
  </si>
  <si>
    <t>040313636</t>
  </si>
  <si>
    <t>040199733</t>
  </si>
  <si>
    <t>040386913</t>
  </si>
  <si>
    <t>040400614</t>
  </si>
  <si>
    <t>040396545</t>
  </si>
  <si>
    <t>040560778</t>
  </si>
  <si>
    <t>040181040</t>
  </si>
  <si>
    <t>040575782</t>
  </si>
  <si>
    <t>040583729</t>
  </si>
  <si>
    <t>040358774</t>
  </si>
  <si>
    <t>040470469</t>
  </si>
  <si>
    <t>040383798</t>
  </si>
  <si>
    <t>040362966</t>
  </si>
  <si>
    <t>040501491</t>
  </si>
  <si>
    <t>040376479</t>
  </si>
  <si>
    <t>040307745</t>
  </si>
  <si>
    <t>040206748</t>
  </si>
  <si>
    <t>040227934</t>
  </si>
  <si>
    <t>040445238</t>
  </si>
  <si>
    <t>040268837</t>
  </si>
  <si>
    <t>040569451</t>
  </si>
  <si>
    <t>040358457</t>
  </si>
  <si>
    <t>040483511</t>
  </si>
  <si>
    <t>040289176</t>
  </si>
  <si>
    <t>040373531</t>
  </si>
  <si>
    <t>030725422</t>
  </si>
  <si>
    <t>040306175</t>
  </si>
  <si>
    <t>040406678</t>
  </si>
  <si>
    <t>100409095</t>
  </si>
  <si>
    <t>040197734</t>
  </si>
  <si>
    <t>040376401</t>
  </si>
  <si>
    <t>040250520</t>
  </si>
  <si>
    <t>040479121</t>
  </si>
  <si>
    <t>220169597</t>
  </si>
  <si>
    <t>040307702</t>
  </si>
  <si>
    <t>040508344</t>
  </si>
  <si>
    <t>040482343</t>
  </si>
  <si>
    <t>040368788</t>
  </si>
  <si>
    <t>040245836</t>
  </si>
  <si>
    <t>040540841</t>
  </si>
  <si>
    <t>180940383</t>
  </si>
  <si>
    <t>040168438</t>
  </si>
  <si>
    <t>040581736</t>
  </si>
  <si>
    <t>040107120</t>
  </si>
  <si>
    <t>040115891</t>
  </si>
  <si>
    <t>040538136</t>
  </si>
  <si>
    <t>040216299</t>
  </si>
  <si>
    <t>040274009</t>
  </si>
  <si>
    <t>040203864</t>
  </si>
  <si>
    <t>040528018</t>
  </si>
  <si>
    <t>040411907</t>
  </si>
  <si>
    <t>040477308</t>
  </si>
  <si>
    <t>040473816</t>
  </si>
  <si>
    <t>040319065</t>
  </si>
  <si>
    <t>040201477</t>
  </si>
  <si>
    <t>040510532</t>
  </si>
  <si>
    <t>040115727</t>
  </si>
  <si>
    <t>070259344</t>
  </si>
  <si>
    <t>040116137</t>
  </si>
  <si>
    <t>040360184</t>
  </si>
  <si>
    <t>061373929</t>
  </si>
  <si>
    <t>040454979</t>
  </si>
  <si>
    <t>040481868</t>
  </si>
  <si>
    <t>040402595</t>
  </si>
  <si>
    <t>040501482</t>
  </si>
  <si>
    <t>040269765</t>
  </si>
  <si>
    <t>040417026</t>
  </si>
  <si>
    <t>040531872</t>
  </si>
  <si>
    <t>040294364</t>
  </si>
  <si>
    <t>040415534</t>
  </si>
  <si>
    <t>040093244</t>
  </si>
  <si>
    <t>040569512</t>
  </si>
  <si>
    <t>040297444</t>
  </si>
  <si>
    <t>040547883</t>
  </si>
  <si>
    <t>040132136</t>
  </si>
  <si>
    <t>040550121</t>
  </si>
  <si>
    <t>040413703</t>
  </si>
  <si>
    <t>040549240</t>
  </si>
  <si>
    <t>040306707</t>
  </si>
  <si>
    <t>040460736</t>
  </si>
  <si>
    <t>040479848</t>
  </si>
  <si>
    <t>040343167</t>
  </si>
  <si>
    <t>040180773</t>
  </si>
  <si>
    <t>040314102</t>
  </si>
  <si>
    <t>040327505</t>
  </si>
  <si>
    <t>040464668</t>
  </si>
  <si>
    <t>040514589</t>
  </si>
  <si>
    <t>040475992</t>
  </si>
  <si>
    <t>040389438</t>
  </si>
  <si>
    <t>040300196</t>
  </si>
  <si>
    <t>040226293</t>
  </si>
  <si>
    <t>040201411</t>
  </si>
  <si>
    <t>040314158</t>
  </si>
  <si>
    <t>040299235</t>
  </si>
  <si>
    <t>040510172</t>
  </si>
  <si>
    <t>040365161</t>
  </si>
  <si>
    <t>040584313</t>
  </si>
  <si>
    <t>040584312</t>
  </si>
  <si>
    <t>040066959</t>
  </si>
  <si>
    <t>040169448</t>
  </si>
  <si>
    <t>040397481</t>
  </si>
  <si>
    <t>040502285</t>
  </si>
  <si>
    <t>040293785</t>
  </si>
  <si>
    <t>040584309</t>
  </si>
  <si>
    <t>040406614</t>
  </si>
  <si>
    <t>040303566</t>
  </si>
  <si>
    <t>040584420</t>
  </si>
  <si>
    <t>040268476</t>
  </si>
  <si>
    <t>040191262</t>
  </si>
  <si>
    <t>040525074</t>
  </si>
  <si>
    <t>040374073</t>
  </si>
  <si>
    <t>040363707</t>
  </si>
  <si>
    <t>040584599</t>
  </si>
  <si>
    <t>040531667</t>
  </si>
  <si>
    <t>040305428</t>
  </si>
  <si>
    <t>040363354</t>
  </si>
  <si>
    <t>040357283</t>
  </si>
  <si>
    <t>040376369</t>
  </si>
  <si>
    <t>040312386</t>
  </si>
  <si>
    <t>040216702</t>
  </si>
  <si>
    <t>040253185</t>
  </si>
  <si>
    <t>040374097</t>
  </si>
  <si>
    <t>040145361</t>
  </si>
  <si>
    <t>040253252</t>
  </si>
  <si>
    <t>040431821</t>
  </si>
  <si>
    <t>040552941</t>
  </si>
  <si>
    <t>040528085</t>
  </si>
  <si>
    <t>040539062</t>
  </si>
  <si>
    <t>040539081</t>
  </si>
  <si>
    <t>040342123</t>
  </si>
  <si>
    <t>040108476</t>
  </si>
  <si>
    <t>040351914</t>
  </si>
  <si>
    <t>040065953</t>
  </si>
  <si>
    <t>040216193</t>
  </si>
  <si>
    <t>040291167</t>
  </si>
  <si>
    <t>040378005</t>
  </si>
  <si>
    <t>040502779</t>
  </si>
  <si>
    <t>040340754</t>
  </si>
  <si>
    <t>040291160</t>
  </si>
  <si>
    <t>040497622</t>
  </si>
  <si>
    <t>040313857</t>
  </si>
  <si>
    <t>040584767</t>
  </si>
  <si>
    <t>040114957</t>
  </si>
  <si>
    <t>040554884</t>
  </si>
  <si>
    <t>040517402</t>
  </si>
  <si>
    <t>040571374</t>
  </si>
  <si>
    <t>040584597</t>
  </si>
  <si>
    <t>040528386</t>
  </si>
  <si>
    <t>040290267</t>
  </si>
  <si>
    <t>040341711</t>
  </si>
  <si>
    <t>040354864</t>
  </si>
  <si>
    <t>040400815</t>
  </si>
  <si>
    <t>040354737</t>
  </si>
  <si>
    <t>040084101</t>
  </si>
  <si>
    <t>040232440</t>
  </si>
  <si>
    <t>040522024</t>
  </si>
  <si>
    <t>040115145</t>
  </si>
  <si>
    <t>040108530</t>
  </si>
  <si>
    <t>040430365</t>
  </si>
  <si>
    <t>040439201</t>
  </si>
  <si>
    <t>040067776</t>
  </si>
  <si>
    <t>040201918</t>
  </si>
  <si>
    <t>040242852</t>
  </si>
  <si>
    <t>040585048</t>
  </si>
  <si>
    <t>040585103</t>
  </si>
  <si>
    <t>181048786</t>
  </si>
  <si>
    <t>040500701</t>
  </si>
  <si>
    <t>040122190</t>
  </si>
  <si>
    <t>040585127</t>
  </si>
  <si>
    <t>040414401</t>
  </si>
  <si>
    <t>040403410</t>
  </si>
  <si>
    <t>040364864</t>
  </si>
  <si>
    <t>040216712</t>
  </si>
  <si>
    <t>040515539</t>
  </si>
  <si>
    <t>040216478</t>
  </si>
  <si>
    <t>040300331</t>
  </si>
  <si>
    <t>040389078</t>
  </si>
  <si>
    <t>040584418</t>
  </si>
  <si>
    <t>040584601</t>
  </si>
  <si>
    <t>040402868</t>
  </si>
  <si>
    <t>040299165</t>
  </si>
  <si>
    <t>040515847</t>
  </si>
  <si>
    <t>040531958</t>
  </si>
  <si>
    <t>040469600</t>
  </si>
  <si>
    <t>040584632</t>
  </si>
  <si>
    <t>040226200</t>
  </si>
  <si>
    <t>040115770</t>
  </si>
  <si>
    <t>170371556</t>
  </si>
  <si>
    <t>040528165</t>
  </si>
  <si>
    <t>040200953</t>
  </si>
  <si>
    <t>040549396</t>
  </si>
  <si>
    <t>040297504</t>
  </si>
  <si>
    <t>040297656</t>
  </si>
  <si>
    <t>040313210</t>
  </si>
  <si>
    <t>040303158</t>
  </si>
  <si>
    <t>040412515</t>
  </si>
  <si>
    <t>040296555</t>
  </si>
  <si>
    <t>040218684</t>
  </si>
  <si>
    <t>040302762</t>
  </si>
  <si>
    <t>040585381</t>
  </si>
  <si>
    <t>040486112</t>
  </si>
  <si>
    <t>040268559</t>
  </si>
  <si>
    <t>040413930</t>
  </si>
  <si>
    <t>040516565</t>
  </si>
  <si>
    <t>040314058</t>
  </si>
  <si>
    <t>040171104</t>
  </si>
  <si>
    <t>040204152</t>
  </si>
  <si>
    <t>040533233</t>
  </si>
  <si>
    <t>040357348</t>
  </si>
  <si>
    <t>040096247</t>
  </si>
  <si>
    <t>040534874</t>
  </si>
  <si>
    <t>040446203</t>
  </si>
  <si>
    <t>040513892</t>
  </si>
  <si>
    <t>040405864</t>
  </si>
  <si>
    <t>040290268</t>
  </si>
  <si>
    <t>040585090</t>
  </si>
  <si>
    <t>040327038</t>
  </si>
  <si>
    <t>040416869</t>
  </si>
  <si>
    <t>040341162</t>
  </si>
  <si>
    <t>040302541</t>
  </si>
  <si>
    <t>040248951</t>
  </si>
  <si>
    <t>062193150</t>
  </si>
  <si>
    <t>040522751</t>
  </si>
  <si>
    <t>040580172</t>
  </si>
  <si>
    <t>040203938</t>
  </si>
  <si>
    <t>040254672</t>
  </si>
  <si>
    <t>040310806</t>
  </si>
  <si>
    <t>040374622</t>
  </si>
  <si>
    <t>040246566</t>
  </si>
  <si>
    <t>040512009</t>
  </si>
  <si>
    <t>040372539</t>
  </si>
  <si>
    <t>040546040</t>
  </si>
  <si>
    <t>040415616</t>
  </si>
  <si>
    <t>040389507</t>
  </si>
  <si>
    <t>040352042</t>
  </si>
  <si>
    <t>040339225</t>
  </si>
  <si>
    <t>040405661</t>
  </si>
  <si>
    <t>040372372</t>
  </si>
  <si>
    <t>040216282</t>
  </si>
  <si>
    <t>040354941</t>
  </si>
  <si>
    <t>040548849</t>
  </si>
  <si>
    <t>040250753</t>
  </si>
  <si>
    <t>040476488</t>
  </si>
  <si>
    <t>040115098</t>
  </si>
  <si>
    <t>170966441</t>
  </si>
  <si>
    <t>040583306</t>
  </si>
  <si>
    <t>040107220</t>
  </si>
  <si>
    <t>040396471</t>
  </si>
  <si>
    <t>040477798</t>
  </si>
  <si>
    <t>040587339</t>
  </si>
  <si>
    <t>040445434</t>
  </si>
  <si>
    <t>040225753</t>
  </si>
  <si>
    <t>040516764</t>
  </si>
  <si>
    <t>040428669</t>
  </si>
  <si>
    <t>040508617</t>
  </si>
  <si>
    <t>040452504</t>
  </si>
  <si>
    <t>040310403</t>
  </si>
  <si>
    <t>040251684</t>
  </si>
  <si>
    <t>040201532</t>
  </si>
  <si>
    <t>040436228</t>
  </si>
  <si>
    <t>040296467</t>
  </si>
  <si>
    <t>040291226</t>
  </si>
  <si>
    <t>040583317</t>
  </si>
  <si>
    <t>040294513</t>
  </si>
  <si>
    <t>040533557</t>
  </si>
  <si>
    <t>040492286</t>
  </si>
  <si>
    <t>040299381</t>
  </si>
  <si>
    <t>040511447</t>
  </si>
  <si>
    <t>040136384</t>
  </si>
  <si>
    <t>040564700</t>
  </si>
  <si>
    <t>040585536</t>
  </si>
  <si>
    <t>040136673</t>
  </si>
  <si>
    <t>040469224</t>
  </si>
  <si>
    <t>040363076</t>
  </si>
  <si>
    <t>040562109</t>
  </si>
  <si>
    <t>040286480</t>
  </si>
  <si>
    <t>040036265</t>
  </si>
  <si>
    <t>040585953</t>
  </si>
  <si>
    <t>021115755</t>
  </si>
  <si>
    <t>040465479</t>
  </si>
  <si>
    <t>040306171</t>
  </si>
  <si>
    <t>061605457</t>
  </si>
  <si>
    <t>040573802</t>
  </si>
  <si>
    <t>040197510</t>
  </si>
  <si>
    <t>040498630</t>
  </si>
  <si>
    <t>040273112</t>
  </si>
  <si>
    <t>150965382</t>
  </si>
  <si>
    <t>040401842</t>
  </si>
  <si>
    <t>040096745</t>
  </si>
  <si>
    <t>040472285</t>
  </si>
  <si>
    <t>040523806</t>
  </si>
  <si>
    <t>040397453</t>
  </si>
  <si>
    <t>040472626</t>
  </si>
  <si>
    <t>040111739</t>
  </si>
  <si>
    <t>040539331</t>
  </si>
  <si>
    <t>040354600</t>
  </si>
  <si>
    <t>040545587</t>
  </si>
  <si>
    <t>040362586</t>
  </si>
  <si>
    <t>040254478</t>
  </si>
  <si>
    <t>110450369</t>
  </si>
  <si>
    <t>040327929</t>
  </si>
  <si>
    <t>040318429</t>
  </si>
  <si>
    <t>040300292</t>
  </si>
  <si>
    <t>040225718</t>
  </si>
  <si>
    <t>040571579</t>
  </si>
  <si>
    <t>040066223</t>
  </si>
  <si>
    <t>040242781</t>
  </si>
  <si>
    <t>040273268</t>
  </si>
  <si>
    <t>040536901</t>
  </si>
  <si>
    <t>040268864</t>
  </si>
  <si>
    <t>040313934</t>
  </si>
  <si>
    <t>040529978</t>
  </si>
  <si>
    <t>040296622</t>
  </si>
  <si>
    <t>010867352</t>
  </si>
  <si>
    <t>040296393</t>
  </si>
  <si>
    <t>040362716</t>
  </si>
  <si>
    <t>051594636</t>
  </si>
  <si>
    <t>040208459</t>
  </si>
  <si>
    <t>040246315</t>
  </si>
  <si>
    <t>040189237</t>
  </si>
  <si>
    <t>040206102</t>
  </si>
  <si>
    <t>040063340</t>
  </si>
  <si>
    <t>040240060</t>
  </si>
  <si>
    <t>040474632</t>
  </si>
  <si>
    <t>040338981</t>
  </si>
  <si>
    <t>040372251</t>
  </si>
  <si>
    <t>040273120</t>
  </si>
  <si>
    <t>040303412</t>
  </si>
  <si>
    <t>040203840</t>
  </si>
  <si>
    <t>040216707</t>
  </si>
  <si>
    <t>040469547</t>
  </si>
  <si>
    <t>040313881</t>
  </si>
  <si>
    <t>040363477</t>
  </si>
  <si>
    <t>040541058</t>
  </si>
  <si>
    <t>171194874</t>
  </si>
  <si>
    <t>040412403</t>
  </si>
  <si>
    <t>040387123</t>
  </si>
  <si>
    <t>040498921</t>
  </si>
  <si>
    <t>040204118</t>
  </si>
  <si>
    <t>040148908</t>
  </si>
  <si>
    <t>040529019</t>
  </si>
  <si>
    <t>040508631</t>
  </si>
  <si>
    <t>040448783</t>
  </si>
  <si>
    <t>160460214</t>
  </si>
  <si>
    <t>040538465</t>
  </si>
  <si>
    <t>040301421</t>
  </si>
  <si>
    <t>040477051</t>
  </si>
  <si>
    <t>040357456</t>
  </si>
  <si>
    <t>040362653</t>
  </si>
  <si>
    <t>040472860</t>
  </si>
  <si>
    <t>051537522</t>
  </si>
  <si>
    <t>040508367</t>
  </si>
  <si>
    <t>040439277</t>
  </si>
  <si>
    <t>040116355</t>
  </si>
  <si>
    <t>040549369</t>
  </si>
  <si>
    <t>040411256</t>
  </si>
  <si>
    <t>040553857</t>
  </si>
  <si>
    <t>040580524</t>
  </si>
  <si>
    <t>040204054</t>
  </si>
  <si>
    <t>040216711</t>
  </si>
  <si>
    <t>040357831</t>
  </si>
  <si>
    <t>040302752</t>
  </si>
  <si>
    <t>040289369</t>
  </si>
  <si>
    <t>040318430</t>
  </si>
  <si>
    <t>040226234</t>
  </si>
  <si>
    <t>040320047</t>
  </si>
  <si>
    <t>040264636</t>
  </si>
  <si>
    <t>040373283</t>
  </si>
  <si>
    <t>160526224</t>
  </si>
  <si>
    <t>040254535</t>
  </si>
  <si>
    <t>040299610</t>
  </si>
  <si>
    <t>040093572</t>
  </si>
  <si>
    <t>040576950</t>
  </si>
  <si>
    <t>020885449</t>
  </si>
  <si>
    <t>031032968</t>
  </si>
  <si>
    <t>040547636</t>
  </si>
  <si>
    <t>040387205</t>
  </si>
  <si>
    <t>040354907</t>
  </si>
  <si>
    <t>040298087</t>
  </si>
  <si>
    <t>040373155</t>
  </si>
  <si>
    <t>160431007</t>
  </si>
  <si>
    <t>040378474</t>
  </si>
  <si>
    <t>040543558</t>
  </si>
  <si>
    <t>040339121</t>
  </si>
  <si>
    <t>040400634</t>
  </si>
  <si>
    <t>040578587</t>
  </si>
  <si>
    <t>040273306</t>
  </si>
  <si>
    <t>040373969</t>
  </si>
  <si>
    <t>040376639</t>
  </si>
  <si>
    <t>040514947</t>
  </si>
  <si>
    <t>040560176</t>
  </si>
  <si>
    <t>040368639</t>
  </si>
  <si>
    <t>040587712</t>
  </si>
  <si>
    <t>040587715</t>
  </si>
  <si>
    <t>040580986</t>
  </si>
  <si>
    <t>040431670</t>
  </si>
  <si>
    <t>040395801</t>
  </si>
  <si>
    <t>040087387</t>
  </si>
  <si>
    <t>040458678</t>
  </si>
  <si>
    <t>040474263</t>
  </si>
  <si>
    <t>040305984</t>
  </si>
  <si>
    <t>040171249</t>
  </si>
  <si>
    <t>040450804</t>
  </si>
  <si>
    <t>040447954</t>
  </si>
  <si>
    <t>040589002</t>
  </si>
  <si>
    <t>040587627</t>
  </si>
  <si>
    <t>040548831</t>
  </si>
  <si>
    <t>040472758</t>
  </si>
  <si>
    <t>040400570</t>
  </si>
  <si>
    <t>040508986</t>
  </si>
  <si>
    <t>040363350</t>
  </si>
  <si>
    <t>040387563</t>
  </si>
  <si>
    <t>040312179</t>
  </si>
  <si>
    <t>040327673</t>
  </si>
  <si>
    <t>040479637</t>
  </si>
  <si>
    <t>040585925</t>
  </si>
  <si>
    <t>170930291</t>
  </si>
  <si>
    <t>040416204</t>
  </si>
  <si>
    <t>040341567</t>
  </si>
  <si>
    <t>040499557</t>
  </si>
  <si>
    <t>040362521</t>
  </si>
  <si>
    <t>040372630</t>
  </si>
  <si>
    <t>040528315</t>
  </si>
  <si>
    <t>040574095</t>
  </si>
  <si>
    <t>040420010</t>
  </si>
  <si>
    <t>040368804</t>
  </si>
  <si>
    <t>040584421</t>
  </si>
  <si>
    <t>040585370</t>
  </si>
  <si>
    <t>040588970</t>
  </si>
  <si>
    <t>040374234</t>
  </si>
  <si>
    <t>040305782</t>
  </si>
  <si>
    <t>040383283</t>
  </si>
  <si>
    <t>040589009</t>
  </si>
  <si>
    <t>040588375</t>
  </si>
  <si>
    <t>040163029</t>
  </si>
  <si>
    <t>040585603</t>
  </si>
  <si>
    <t>040318832</t>
  </si>
  <si>
    <t>040202216</t>
  </si>
  <si>
    <t>040446187</t>
  </si>
  <si>
    <t>040206975</t>
  </si>
  <si>
    <t>040111674</t>
  </si>
  <si>
    <t>040200382</t>
  </si>
  <si>
    <t>040191100</t>
  </si>
  <si>
    <t>040541571</t>
  </si>
  <si>
    <t>040412244</t>
  </si>
  <si>
    <t>040589097</t>
  </si>
  <si>
    <t>040587323</t>
  </si>
  <si>
    <t>150692490</t>
  </si>
  <si>
    <t>040587322</t>
  </si>
  <si>
    <t>040525109</t>
  </si>
  <si>
    <t>040240577</t>
  </si>
  <si>
    <t>040314665</t>
  </si>
  <si>
    <t>040588407</t>
  </si>
  <si>
    <t>040417314</t>
  </si>
  <si>
    <t>040186153</t>
  </si>
  <si>
    <t>040400597</t>
  </si>
  <si>
    <t>040586145</t>
  </si>
  <si>
    <t>040448019</t>
  </si>
  <si>
    <t>040357533</t>
  </si>
  <si>
    <t>040590945</t>
  </si>
  <si>
    <t>040458622</t>
  </si>
  <si>
    <t>040170910</t>
  </si>
  <si>
    <t>040417515</t>
  </si>
  <si>
    <t>040297467</t>
  </si>
  <si>
    <t>051276260</t>
  </si>
  <si>
    <t>040268889</t>
  </si>
  <si>
    <t>060298744</t>
  </si>
  <si>
    <t>160490889</t>
  </si>
  <si>
    <t>040291208</t>
  </si>
  <si>
    <t>040585354</t>
  </si>
  <si>
    <t>040430557</t>
  </si>
  <si>
    <t>040299146</t>
  </si>
  <si>
    <t>040539327</t>
  </si>
  <si>
    <t>040334065</t>
  </si>
  <si>
    <t>040572167</t>
  </si>
  <si>
    <t>040299591</t>
  </si>
  <si>
    <t>040527009</t>
  </si>
  <si>
    <t>061385791</t>
  </si>
  <si>
    <t>040475714</t>
  </si>
  <si>
    <t>040580149</t>
  </si>
  <si>
    <t>051581230</t>
  </si>
  <si>
    <t>040440311</t>
  </si>
  <si>
    <t>040548859</t>
  </si>
  <si>
    <t>040295979</t>
  </si>
  <si>
    <t>040547462</t>
  </si>
  <si>
    <t>170804416</t>
  </si>
  <si>
    <t>051286263</t>
  </si>
  <si>
    <t>040439804</t>
  </si>
  <si>
    <t>040587083</t>
  </si>
  <si>
    <t>040202273</t>
  </si>
  <si>
    <t>040465452</t>
  </si>
  <si>
    <t>040389491</t>
  </si>
  <si>
    <t>040100141</t>
  </si>
  <si>
    <t>040214768</t>
  </si>
  <si>
    <t>040581321</t>
  </si>
  <si>
    <t>040549893</t>
  </si>
  <si>
    <t>040583984</t>
  </si>
  <si>
    <t>040483518</t>
  </si>
  <si>
    <t>040436858</t>
  </si>
  <si>
    <t>040313999</t>
  </si>
  <si>
    <t>040409483</t>
  </si>
  <si>
    <t>040296492</t>
  </si>
  <si>
    <t>050907836</t>
  </si>
  <si>
    <t>040503584</t>
  </si>
  <si>
    <t>040372476</t>
  </si>
  <si>
    <t>040299546</t>
  </si>
  <si>
    <t>040540722</t>
  </si>
  <si>
    <t>040528428</t>
  </si>
  <si>
    <t>040300313</t>
  </si>
  <si>
    <t>040303488</t>
  </si>
  <si>
    <t>062160632</t>
  </si>
  <si>
    <t>040415725</t>
  </si>
  <si>
    <t>040499016</t>
  </si>
  <si>
    <t>010431670</t>
  </si>
  <si>
    <t>040357514</t>
  </si>
  <si>
    <t>040294687</t>
  </si>
  <si>
    <t>040300642</t>
  </si>
  <si>
    <t>040300561</t>
  </si>
  <si>
    <t>040318489</t>
  </si>
  <si>
    <t>040267425</t>
  </si>
  <si>
    <t>040434121</t>
  </si>
  <si>
    <t>040340973</t>
  </si>
  <si>
    <t>040254746</t>
  </si>
  <si>
    <t>040302052</t>
  </si>
  <si>
    <t>040301508</t>
  </si>
  <si>
    <t>040480113</t>
  </si>
  <si>
    <t>040354733</t>
  </si>
  <si>
    <t>040262101</t>
  </si>
  <si>
    <t>040539617</t>
  </si>
  <si>
    <t>040402813</t>
  </si>
  <si>
    <t>040549647</t>
  </si>
  <si>
    <t>040535391</t>
  </si>
  <si>
    <t>040590699</t>
  </si>
  <si>
    <t>040372375</t>
  </si>
  <si>
    <t>040514919</t>
  </si>
  <si>
    <t>040516525</t>
  </si>
  <si>
    <t>040540459</t>
  </si>
  <si>
    <t>040476958</t>
  </si>
  <si>
    <t>040589413</t>
  </si>
  <si>
    <t>040547478</t>
  </si>
  <si>
    <t>040377545</t>
  </si>
  <si>
    <t>040250592</t>
  </si>
  <si>
    <t>171105149</t>
  </si>
  <si>
    <t>040596844</t>
  </si>
  <si>
    <t>040508454</t>
  </si>
  <si>
    <t>040540128</t>
  </si>
  <si>
    <t>040465085</t>
  </si>
  <si>
    <t>040201717</t>
  </si>
  <si>
    <t>040512184</t>
  </si>
  <si>
    <t>040592406</t>
  </si>
  <si>
    <t>040531367</t>
  </si>
  <si>
    <t>040389215</t>
  </si>
  <si>
    <t>040528491</t>
  </si>
  <si>
    <t>040369254</t>
  </si>
  <si>
    <t>110356928</t>
  </si>
  <si>
    <t>170960399</t>
  </si>
  <si>
    <t>040563947</t>
  </si>
  <si>
    <t>040406506</t>
  </si>
  <si>
    <t>040429561</t>
  </si>
  <si>
    <t>040180654</t>
  </si>
  <si>
    <t>040300612</t>
  </si>
  <si>
    <t>040313931</t>
  </si>
  <si>
    <t>040356707</t>
  </si>
  <si>
    <t>040536507</t>
  </si>
  <si>
    <t>040305534</t>
  </si>
  <si>
    <t>040523602</t>
  </si>
  <si>
    <t>040547625</t>
  </si>
  <si>
    <t>040531026</t>
  </si>
  <si>
    <t>040454977</t>
  </si>
  <si>
    <t>040576952</t>
  </si>
  <si>
    <t>040398730</t>
  </si>
  <si>
    <t>160497318</t>
  </si>
  <si>
    <t>040529742</t>
  </si>
  <si>
    <t>040536506</t>
  </si>
  <si>
    <t>040543105</t>
  </si>
  <si>
    <t>040548842</t>
  </si>
  <si>
    <t>040549448</t>
  </si>
  <si>
    <t>040342859</t>
  </si>
  <si>
    <t>040280194</t>
  </si>
  <si>
    <t>040502283</t>
  </si>
  <si>
    <t>040521958</t>
  </si>
  <si>
    <t>040528023</t>
  </si>
  <si>
    <t>040424943</t>
  </si>
  <si>
    <t>040196430</t>
  </si>
  <si>
    <t>040351617</t>
  </si>
  <si>
    <t>040421703</t>
  </si>
  <si>
    <t>040289660</t>
  </si>
  <si>
    <t>040486108</t>
  </si>
  <si>
    <t>040201789</t>
  </si>
  <si>
    <t>040576195</t>
  </si>
  <si>
    <t>040203812</t>
  </si>
  <si>
    <t>040539283</t>
  </si>
  <si>
    <t>040297425</t>
  </si>
  <si>
    <t>040295959</t>
  </si>
  <si>
    <t>040420489</t>
  </si>
  <si>
    <t>040514586</t>
  </si>
  <si>
    <t>040368905</t>
  </si>
  <si>
    <t>040303417</t>
  </si>
  <si>
    <t>040389127</t>
  </si>
  <si>
    <t>040515473</t>
  </si>
  <si>
    <t>030547124</t>
  </si>
  <si>
    <t>040396422</t>
  </si>
  <si>
    <t>040172485</t>
  </si>
  <si>
    <t>040452755</t>
  </si>
  <si>
    <t>040478376</t>
  </si>
  <si>
    <t>040455039</t>
  </si>
  <si>
    <t>040351592</t>
  </si>
  <si>
    <t>040307101</t>
  </si>
  <si>
    <t>040490494</t>
  </si>
  <si>
    <t>040529790</t>
  </si>
  <si>
    <t>040282163</t>
  </si>
  <si>
    <t>040476988</t>
  </si>
  <si>
    <t>040421727</t>
  </si>
  <si>
    <t>040299242</t>
  </si>
  <si>
    <t>040533605</t>
  </si>
  <si>
    <t>040201848</t>
  </si>
  <si>
    <t>040363454</t>
  </si>
  <si>
    <t>040289752</t>
  </si>
  <si>
    <t>040595096</t>
  </si>
  <si>
    <t>040547629</t>
  </si>
  <si>
    <t>040531687</t>
  </si>
  <si>
    <t>051165462</t>
  </si>
  <si>
    <t>040552857</t>
  </si>
  <si>
    <t>040478711</t>
  </si>
  <si>
    <t>170829149</t>
  </si>
  <si>
    <t>040575786</t>
  </si>
  <si>
    <t>040549358</t>
  </si>
  <si>
    <t>040363334</t>
  </si>
  <si>
    <t>040201745</t>
  </si>
  <si>
    <t>040570664</t>
  </si>
  <si>
    <t>040548228</t>
  </si>
  <si>
    <t>040576951</t>
  </si>
  <si>
    <t>040472630</t>
  </si>
  <si>
    <t>040302626</t>
  </si>
  <si>
    <t>040273400</t>
  </si>
  <si>
    <t>040316872</t>
  </si>
  <si>
    <t>040496517</t>
  </si>
  <si>
    <t>040324554</t>
  </si>
  <si>
    <t>040202225</t>
  </si>
  <si>
    <t>040203825</t>
  </si>
  <si>
    <t>040485619</t>
  </si>
  <si>
    <t>040523795</t>
  </si>
  <si>
    <t>040575936</t>
  </si>
  <si>
    <t>040566191</t>
  </si>
  <si>
    <t>040516555</t>
  </si>
  <si>
    <t>040406538</t>
  </si>
  <si>
    <t>040389869</t>
  </si>
  <si>
    <t>040583749</t>
  </si>
  <si>
    <t>040528424</t>
  </si>
  <si>
    <t>040498470</t>
  </si>
  <si>
    <t>040550759</t>
  </si>
  <si>
    <t>040458716</t>
  </si>
  <si>
    <t>170804510</t>
  </si>
  <si>
    <t>040509818</t>
  </si>
  <si>
    <t>030825753</t>
  </si>
  <si>
    <t>040216080</t>
  </si>
  <si>
    <t>040544071</t>
  </si>
  <si>
    <t>040436943</t>
  </si>
  <si>
    <t>040527119</t>
  </si>
  <si>
    <t>040431453</t>
  </si>
  <si>
    <t>040468601</t>
  </si>
  <si>
    <t>040520087</t>
  </si>
  <si>
    <t>040305626</t>
  </si>
  <si>
    <t>040447925</t>
  </si>
  <si>
    <t>040545584</t>
  </si>
  <si>
    <t>040579383</t>
  </si>
  <si>
    <t>090624057</t>
  </si>
  <si>
    <t>040241449</t>
  </si>
  <si>
    <t>040403642</t>
  </si>
  <si>
    <t>040296651</t>
  </si>
  <si>
    <t>040474833</t>
  </si>
  <si>
    <t>040299416</t>
  </si>
  <si>
    <t>040428833</t>
  </si>
  <si>
    <t>040377636</t>
  </si>
  <si>
    <t>040583138</t>
  </si>
  <si>
    <t>040483944</t>
  </si>
  <si>
    <t>040201763</t>
  </si>
  <si>
    <t>150429442</t>
  </si>
  <si>
    <t>040288814</t>
  </si>
  <si>
    <t>040201398</t>
  </si>
  <si>
    <t>040444330</t>
  </si>
  <si>
    <t>040197521</t>
  </si>
  <si>
    <t>040400685</t>
  </si>
  <si>
    <t>040455079</t>
  </si>
  <si>
    <t>040424992</t>
  </si>
  <si>
    <t>040373365</t>
  </si>
  <si>
    <t>040301491</t>
  </si>
  <si>
    <t>040476243</t>
  </si>
  <si>
    <t>040291103</t>
  </si>
  <si>
    <t>040305895</t>
  </si>
  <si>
    <t>040383421</t>
  </si>
  <si>
    <t>040294340</t>
  </si>
  <si>
    <t>040411589</t>
  </si>
  <si>
    <t>040400564</t>
  </si>
  <si>
    <t>040404068</t>
  </si>
  <si>
    <t>040357498</t>
  </si>
  <si>
    <t>040465076</t>
  </si>
  <si>
    <t>040066720</t>
  </si>
  <si>
    <t>040305282</t>
  </si>
  <si>
    <t>040468569</t>
  </si>
  <si>
    <t>040108378</t>
  </si>
  <si>
    <t>040305707</t>
  </si>
  <si>
    <t>040304627</t>
  </si>
  <si>
    <t>040310253</t>
  </si>
  <si>
    <t>040310363</t>
  </si>
  <si>
    <t>040202210</t>
  </si>
  <si>
    <t>040547221</t>
  </si>
  <si>
    <t>040574731</t>
  </si>
  <si>
    <t>040341282</t>
  </si>
  <si>
    <t>040314494</t>
  </si>
  <si>
    <t>040296520</t>
  </si>
  <si>
    <t>040531332</t>
  </si>
  <si>
    <t>040302716</t>
  </si>
  <si>
    <t>040441141</t>
  </si>
  <si>
    <t>040517388</t>
  </si>
  <si>
    <t>040577695</t>
  </si>
  <si>
    <t>040480045</t>
  </si>
  <si>
    <t>040524695</t>
  </si>
  <si>
    <t>040504386</t>
  </si>
  <si>
    <t>040508373</t>
  </si>
  <si>
    <t>040517390</t>
  </si>
  <si>
    <t>040563076</t>
  </si>
  <si>
    <t>040216394</t>
  </si>
  <si>
    <t>040194168</t>
  </si>
  <si>
    <t>040208802</t>
  </si>
  <si>
    <t>040300001</t>
  </si>
  <si>
    <t>040425762</t>
  </si>
  <si>
    <t>040218211</t>
  </si>
  <si>
    <t>101463559</t>
  </si>
  <si>
    <t>040469051</t>
  </si>
  <si>
    <t>040296099</t>
  </si>
  <si>
    <t>040318734</t>
  </si>
  <si>
    <t>040197645</t>
  </si>
  <si>
    <t>040269294</t>
  </si>
  <si>
    <t>040065547</t>
  </si>
  <si>
    <t>040307602</t>
  </si>
  <si>
    <t>040379835</t>
  </si>
  <si>
    <t>040294008</t>
  </si>
  <si>
    <t>040219131</t>
  </si>
  <si>
    <t>040107302</t>
  </si>
  <si>
    <t>040360483</t>
  </si>
  <si>
    <t>040358304</t>
  </si>
  <si>
    <t>160550447</t>
  </si>
  <si>
    <t>040067602</t>
  </si>
  <si>
    <t>040341611</t>
  </si>
  <si>
    <t>040422903</t>
  </si>
  <si>
    <t>040511384</t>
  </si>
  <si>
    <t>040483856</t>
  </si>
  <si>
    <t>040397500</t>
  </si>
  <si>
    <t>040556820</t>
  </si>
  <si>
    <t>040423396</t>
  </si>
  <si>
    <t>040562594</t>
  </si>
  <si>
    <t>061222041</t>
  </si>
  <si>
    <t>040268825</t>
  </si>
  <si>
    <t>040358737</t>
  </si>
  <si>
    <t>040508429</t>
  </si>
  <si>
    <t>040548833</t>
  </si>
  <si>
    <t>040319096</t>
  </si>
  <si>
    <t>040544032</t>
  </si>
  <si>
    <t>040514889</t>
  </si>
  <si>
    <t>040410972</t>
  </si>
  <si>
    <t>040485790</t>
  </si>
  <si>
    <t>040302498</t>
  </si>
  <si>
    <t>040372500</t>
  </si>
  <si>
    <t>040476417</t>
  </si>
  <si>
    <t>040312293</t>
  </si>
  <si>
    <t>040308803</t>
  </si>
  <si>
    <t>040520497</t>
  </si>
  <si>
    <t>040592424</t>
  </si>
  <si>
    <t>040420555</t>
  </si>
  <si>
    <t>040252211</t>
  </si>
  <si>
    <t>040506011</t>
  </si>
  <si>
    <t>040525450</t>
  </si>
  <si>
    <t>040446596</t>
  </si>
  <si>
    <t>050822810</t>
  </si>
  <si>
    <t>040343616</t>
  </si>
  <si>
    <t>040222891</t>
  </si>
  <si>
    <t>040340972</t>
  </si>
  <si>
    <t>020859316</t>
  </si>
  <si>
    <t>040479117</t>
  </si>
  <si>
    <t>040377654</t>
  </si>
  <si>
    <t>062098369</t>
  </si>
  <si>
    <t>040519849</t>
  </si>
  <si>
    <t>190951882</t>
  </si>
  <si>
    <t>040602429</t>
  </si>
  <si>
    <t>040549628</t>
  </si>
  <si>
    <t>040429526</t>
  </si>
  <si>
    <t>040386137</t>
  </si>
  <si>
    <t>040093260</t>
  </si>
  <si>
    <t>040306340</t>
  </si>
  <si>
    <t>040547489</t>
  </si>
  <si>
    <t>040291093</t>
  </si>
  <si>
    <t>040455149</t>
  </si>
  <si>
    <t>040550100</t>
  </si>
  <si>
    <t>040558324</t>
  </si>
  <si>
    <t>040547278</t>
  </si>
  <si>
    <t>040432104</t>
  </si>
  <si>
    <t>040495215</t>
  </si>
  <si>
    <t>040500035</t>
  </si>
  <si>
    <t>040585734</t>
  </si>
  <si>
    <t>040252136</t>
  </si>
  <si>
    <t>020746115</t>
  </si>
  <si>
    <t>040341607</t>
  </si>
  <si>
    <t>040357298</t>
  </si>
  <si>
    <t>040295996</t>
  </si>
  <si>
    <t>040412066</t>
  </si>
  <si>
    <t>040363098</t>
  </si>
  <si>
    <t>040374791</t>
  </si>
  <si>
    <t>040515478</t>
  </si>
  <si>
    <t>040423709</t>
  </si>
  <si>
    <t>040517447</t>
  </si>
  <si>
    <t>040531166</t>
  </si>
  <si>
    <t>040338995</t>
  </si>
  <si>
    <t>040248863</t>
  </si>
  <si>
    <t>040515861</t>
  </si>
  <si>
    <t>010789223</t>
  </si>
  <si>
    <t>040251671</t>
  </si>
  <si>
    <t>040197708</t>
  </si>
  <si>
    <t>040363253</t>
  </si>
  <si>
    <t>040236068</t>
  </si>
  <si>
    <t>040377928</t>
  </si>
  <si>
    <t>040536672</t>
  </si>
  <si>
    <t>040599115</t>
  </si>
  <si>
    <t>171152398</t>
  </si>
  <si>
    <t>040373013</t>
  </si>
  <si>
    <t>040500961</t>
  </si>
  <si>
    <t>040549212</t>
  </si>
  <si>
    <t>110468783</t>
  </si>
  <si>
    <t>040418080</t>
  </si>
  <si>
    <t>040560961</t>
  </si>
  <si>
    <t>040539129</t>
  </si>
  <si>
    <t>040445689</t>
  </si>
  <si>
    <t>040500432</t>
  </si>
  <si>
    <t>040556915</t>
  </si>
  <si>
    <t>040314367</t>
  </si>
  <si>
    <t>040242768</t>
  </si>
  <si>
    <t>160562053</t>
  </si>
  <si>
    <t>040294399</t>
  </si>
  <si>
    <t>040354840</t>
  </si>
  <si>
    <t>040501959</t>
  </si>
  <si>
    <t>040242686</t>
  </si>
  <si>
    <t>040358521</t>
  </si>
  <si>
    <t>040530518</t>
  </si>
  <si>
    <t>040531155</t>
  </si>
  <si>
    <t>040581899</t>
  </si>
  <si>
    <t>040521230</t>
  </si>
  <si>
    <t>040580916</t>
  </si>
  <si>
    <t>040312427</t>
  </si>
  <si>
    <t>040362488</t>
  </si>
  <si>
    <t>040550088</t>
  </si>
  <si>
    <t>040490721</t>
  </si>
  <si>
    <t>040458024</t>
  </si>
  <si>
    <t>040383482</t>
  </si>
  <si>
    <t>040509850</t>
  </si>
  <si>
    <t>040311105</t>
  </si>
  <si>
    <t>040197727</t>
  </si>
  <si>
    <t>040351975</t>
  </si>
  <si>
    <t>040172749</t>
  </si>
  <si>
    <t>040226909</t>
  </si>
  <si>
    <t>040351946</t>
  </si>
  <si>
    <t>040550938</t>
  </si>
  <si>
    <t>062252444</t>
  </si>
  <si>
    <t>040547650</t>
  </si>
  <si>
    <t>040546031</t>
  </si>
  <si>
    <t>040216760</t>
  </si>
  <si>
    <t>040406676</t>
  </si>
  <si>
    <t>040389154</t>
  </si>
  <si>
    <t>040486346</t>
  </si>
  <si>
    <t>040531840</t>
  </si>
  <si>
    <t>040272964</t>
  </si>
  <si>
    <t>040341196</t>
  </si>
  <si>
    <t>040553716</t>
  </si>
  <si>
    <t>040595132</t>
  </si>
  <si>
    <t>040560089</t>
  </si>
  <si>
    <t>040524975</t>
  </si>
  <si>
    <t>040508636</t>
  </si>
  <si>
    <t>040485516</t>
  </si>
  <si>
    <t>040386826</t>
  </si>
  <si>
    <t>040455950</t>
  </si>
  <si>
    <t>040592975</t>
  </si>
  <si>
    <t>040249683</t>
  </si>
  <si>
    <t>030485910</t>
  </si>
  <si>
    <t>040427070</t>
  </si>
  <si>
    <t>040340957</t>
  </si>
  <si>
    <t>040293693</t>
  </si>
  <si>
    <t>040372636</t>
  </si>
  <si>
    <t>040468878</t>
  </si>
  <si>
    <t>040314146</t>
  </si>
  <si>
    <t>040313937</t>
  </si>
  <si>
    <t>040509655</t>
  </si>
  <si>
    <t>040564695</t>
  </si>
  <si>
    <t>040538584</t>
  </si>
  <si>
    <t>040217391</t>
  </si>
  <si>
    <t>050385977</t>
  </si>
  <si>
    <t>040528379</t>
  </si>
  <si>
    <t>040477710</t>
  </si>
  <si>
    <t>050871769</t>
  </si>
  <si>
    <t>040560220</t>
  </si>
  <si>
    <t>040328328</t>
  </si>
  <si>
    <t>040562119</t>
  </si>
  <si>
    <t>040521337</t>
  </si>
  <si>
    <t>040105658</t>
  </si>
  <si>
    <t>040369326</t>
  </si>
  <si>
    <t>040358688</t>
  </si>
  <si>
    <t>040414599</t>
  </si>
  <si>
    <t>040196425</t>
  </si>
  <si>
    <t>230064783</t>
  </si>
  <si>
    <t>040216733</t>
  </si>
  <si>
    <t>040575350</t>
  </si>
  <si>
    <t>040370058</t>
  </si>
  <si>
    <t>250392433</t>
  </si>
  <si>
    <t>040527635</t>
  </si>
  <si>
    <t>040396604</t>
  </si>
  <si>
    <t>040305885</t>
  </si>
  <si>
    <t>040186162</t>
  </si>
  <si>
    <t>040380009</t>
  </si>
  <si>
    <t>040269784</t>
  </si>
  <si>
    <t>040280792</t>
  </si>
  <si>
    <t>040420089</t>
  </si>
  <si>
    <t>040455179</t>
  </si>
  <si>
    <t>040354714</t>
  </si>
  <si>
    <t>040566429</t>
  </si>
  <si>
    <t>040539310</t>
  </si>
  <si>
    <t>040547222</t>
  </si>
  <si>
    <t>040399204</t>
  </si>
  <si>
    <t>040545236</t>
  </si>
  <si>
    <t>040560977</t>
  </si>
  <si>
    <t>040547657</t>
  </si>
  <si>
    <t>040424705</t>
  </si>
  <si>
    <t>040571638</t>
  </si>
  <si>
    <t>040499554</t>
  </si>
  <si>
    <t>040506732</t>
  </si>
  <si>
    <t>040317078</t>
  </si>
  <si>
    <t>040543437</t>
  </si>
  <si>
    <t>040603238</t>
  </si>
  <si>
    <t>040216833</t>
  </si>
  <si>
    <t>040563054</t>
  </si>
  <si>
    <t>040431205</t>
  </si>
  <si>
    <t>040575749</t>
  </si>
  <si>
    <t>040579141</t>
  </si>
  <si>
    <t>040512003</t>
  </si>
  <si>
    <t>040572755</t>
  </si>
  <si>
    <t>040502284</t>
  </si>
  <si>
    <t>040544146</t>
  </si>
  <si>
    <t>040555201</t>
  </si>
  <si>
    <t>040548722</t>
  </si>
  <si>
    <t>040472542</t>
  </si>
  <si>
    <t>040260680</t>
  </si>
  <si>
    <t>040481442</t>
  </si>
  <si>
    <t>040477008</t>
  </si>
  <si>
    <t>150638430</t>
  </si>
  <si>
    <t>040502606</t>
  </si>
  <si>
    <t>040480568</t>
  </si>
  <si>
    <t>040307157</t>
  </si>
  <si>
    <t>040339100</t>
  </si>
  <si>
    <t>040402541</t>
  </si>
  <si>
    <t>040218032</t>
  </si>
  <si>
    <t>040558674</t>
  </si>
  <si>
    <t>040383357</t>
  </si>
  <si>
    <t>040350481</t>
  </si>
  <si>
    <t>040374490</t>
  </si>
  <si>
    <t>090933756</t>
  </si>
  <si>
    <t>160556272</t>
  </si>
  <si>
    <t>040543447</t>
  </si>
  <si>
    <t>040389033</t>
  </si>
  <si>
    <t>040592414</t>
  </si>
  <si>
    <t>230066449</t>
  </si>
  <si>
    <t>040578322</t>
  </si>
  <si>
    <t>040548857</t>
  </si>
  <si>
    <t>040506638</t>
  </si>
  <si>
    <t>040473781</t>
  </si>
  <si>
    <t>040420500</t>
  </si>
  <si>
    <t>040216590</t>
  </si>
  <si>
    <t>040172019</t>
  </si>
  <si>
    <t>040397863</t>
  </si>
  <si>
    <t>040504140</t>
  </si>
  <si>
    <t>040532743</t>
  </si>
  <si>
    <t>020960445</t>
  </si>
  <si>
    <t>040484243</t>
  </si>
  <si>
    <t>200180650</t>
  </si>
  <si>
    <t>040510332</t>
  </si>
  <si>
    <t>040549969</t>
  </si>
  <si>
    <t>040562181</t>
  </si>
  <si>
    <t>040562084</t>
  </si>
  <si>
    <t>040527527</t>
  </si>
  <si>
    <t>040440978</t>
  </si>
  <si>
    <t>040253089</t>
  </si>
  <si>
    <t>040341133</t>
  </si>
  <si>
    <t>040510342</t>
  </si>
  <si>
    <t>040577846</t>
  </si>
  <si>
    <t>040534842</t>
  </si>
  <si>
    <t>040529362</t>
  </si>
  <si>
    <t>040540500</t>
  </si>
  <si>
    <t>040537822</t>
  </si>
  <si>
    <t>021004181</t>
  </si>
  <si>
    <t>040513416</t>
  </si>
  <si>
    <t>040372475</t>
  </si>
  <si>
    <t>040404192</t>
  </si>
  <si>
    <t>090783880</t>
  </si>
  <si>
    <t>040590040</t>
  </si>
  <si>
    <t>040370018</t>
  </si>
  <si>
    <t>040523606</t>
  </si>
  <si>
    <t>040423339</t>
  </si>
  <si>
    <t>040519345</t>
  </si>
  <si>
    <t>040303052</t>
  </si>
  <si>
    <t>040498440</t>
  </si>
  <si>
    <t>040484068</t>
  </si>
  <si>
    <t>040240315</t>
  </si>
  <si>
    <t>040216106</t>
  </si>
  <si>
    <t>040502328</t>
  </si>
  <si>
    <t>040461406</t>
  </si>
  <si>
    <t>040307719</t>
  </si>
  <si>
    <t>061198064</t>
  </si>
  <si>
    <t>040254094</t>
  </si>
  <si>
    <t>040216777</t>
  </si>
  <si>
    <t>110446261</t>
  </si>
  <si>
    <t>040534893</t>
  </si>
  <si>
    <t>040534682</t>
  </si>
  <si>
    <t>040603717</t>
  </si>
  <si>
    <t>040302113</t>
  </si>
  <si>
    <t>040340939</t>
  </si>
  <si>
    <t>040603438</t>
  </si>
  <si>
    <t>171250698</t>
  </si>
  <si>
    <t>040538249</t>
  </si>
  <si>
    <t>040200369</t>
  </si>
  <si>
    <t>040389287</t>
  </si>
  <si>
    <t>040170380</t>
  </si>
  <si>
    <t>040201867</t>
  </si>
  <si>
    <t>040455206</t>
  </si>
  <si>
    <t>040372975</t>
  </si>
  <si>
    <t>040472913</t>
  </si>
  <si>
    <t>040569706</t>
  </si>
  <si>
    <t>010880017</t>
  </si>
  <si>
    <t>0965668496</t>
  </si>
  <si>
    <t>0972173959</t>
  </si>
  <si>
    <t>0964357383</t>
  </si>
  <si>
    <t>0967286808</t>
  </si>
  <si>
    <t>0962828704</t>
  </si>
  <si>
    <t>0967336503</t>
  </si>
  <si>
    <t>0962735422</t>
  </si>
  <si>
    <t>0979989617</t>
  </si>
  <si>
    <t>070648794</t>
  </si>
  <si>
    <t>0888708378</t>
  </si>
  <si>
    <t>093886370</t>
  </si>
  <si>
    <t>068411791</t>
  </si>
  <si>
    <t>0972597047</t>
  </si>
  <si>
    <t>078619267</t>
  </si>
  <si>
    <t>093528513</t>
  </si>
  <si>
    <t>0886885184</t>
  </si>
  <si>
    <t>0884190374</t>
  </si>
  <si>
    <t>0977565905</t>
  </si>
  <si>
    <t>0882332037</t>
  </si>
  <si>
    <t>0886508358</t>
  </si>
  <si>
    <t>0887079906</t>
  </si>
  <si>
    <t>0889897113</t>
  </si>
  <si>
    <t>099277699</t>
  </si>
  <si>
    <t>0963328533</t>
  </si>
  <si>
    <t>0887996967</t>
  </si>
  <si>
    <t>0885702319</t>
  </si>
  <si>
    <t>0964912366</t>
  </si>
  <si>
    <t>0883193280</t>
  </si>
  <si>
    <t>011463357</t>
  </si>
  <si>
    <t>0966689548</t>
  </si>
  <si>
    <t>0964975976</t>
  </si>
  <si>
    <t>0965291981</t>
  </si>
  <si>
    <t>016245971</t>
  </si>
  <si>
    <t>017784093</t>
  </si>
  <si>
    <t>0962591453</t>
  </si>
  <si>
    <t>0963529534</t>
  </si>
  <si>
    <t>0718372863</t>
  </si>
  <si>
    <t>0965251542</t>
  </si>
  <si>
    <t>093676647</t>
  </si>
  <si>
    <t>081598040</t>
  </si>
  <si>
    <t>010413162</t>
  </si>
  <si>
    <t>0964752288</t>
  </si>
  <si>
    <t>086859408</t>
  </si>
  <si>
    <t>0964605807</t>
  </si>
  <si>
    <t>0963544518</t>
  </si>
  <si>
    <t>066758765</t>
  </si>
  <si>
    <t>0962879449</t>
  </si>
  <si>
    <t>0882148397</t>
  </si>
  <si>
    <t>0887548828</t>
  </si>
  <si>
    <t>0973436900</t>
  </si>
  <si>
    <t>081940965</t>
  </si>
  <si>
    <t>0969121298</t>
  </si>
  <si>
    <t>086754567</t>
  </si>
  <si>
    <t>070608293</t>
  </si>
  <si>
    <t>087751805</t>
  </si>
  <si>
    <t>0885885899</t>
  </si>
  <si>
    <t>0963558512</t>
  </si>
  <si>
    <t>0977924212</t>
  </si>
  <si>
    <t>0977859043</t>
  </si>
  <si>
    <t>015885297</t>
  </si>
  <si>
    <t>011486473</t>
  </si>
  <si>
    <t>0965456657</t>
  </si>
  <si>
    <t>081980335</t>
  </si>
  <si>
    <t>086862434</t>
  </si>
  <si>
    <t>0965078353</t>
  </si>
  <si>
    <t>0977431943</t>
  </si>
  <si>
    <t>0978465118</t>
  </si>
  <si>
    <t>0963543709</t>
  </si>
  <si>
    <t>0963871920</t>
  </si>
  <si>
    <t>0962295065</t>
  </si>
  <si>
    <t>0965360590</t>
  </si>
  <si>
    <t>0969492329</t>
  </si>
  <si>
    <t>086484933</t>
  </si>
  <si>
    <t>0969357686</t>
  </si>
  <si>
    <t>0979936775</t>
  </si>
  <si>
    <t>0978196382</t>
  </si>
  <si>
    <t>015372629</t>
  </si>
  <si>
    <t>089362274</t>
  </si>
  <si>
    <t>0717211225</t>
  </si>
  <si>
    <t>0977695404</t>
  </si>
  <si>
    <t>0883962689</t>
  </si>
  <si>
    <t>070412985</t>
  </si>
  <si>
    <t>0963854714</t>
  </si>
  <si>
    <t>016299083</t>
  </si>
  <si>
    <t>0973328347</t>
  </si>
  <si>
    <t>0974529724</t>
  </si>
  <si>
    <t>086504774</t>
  </si>
  <si>
    <t>0979001967</t>
  </si>
  <si>
    <t>0962255942</t>
  </si>
  <si>
    <t>0882158834</t>
  </si>
  <si>
    <t>0968890022</t>
  </si>
  <si>
    <t>0962380105</t>
  </si>
  <si>
    <t>0976759200</t>
  </si>
  <si>
    <t>0968546249</t>
  </si>
  <si>
    <t>0882671102</t>
  </si>
  <si>
    <t>0886699980</t>
  </si>
  <si>
    <t>012683327</t>
  </si>
  <si>
    <t>0966126183</t>
  </si>
  <si>
    <t>0882564167</t>
  </si>
  <si>
    <t xml:space="preserve">0964024093 </t>
  </si>
  <si>
    <t>0885960451</t>
  </si>
  <si>
    <t>086460796</t>
  </si>
  <si>
    <t>092735654</t>
  </si>
  <si>
    <t>077230871</t>
  </si>
  <si>
    <t>0969368241</t>
  </si>
  <si>
    <t>087707599</t>
  </si>
  <si>
    <t>081404502</t>
  </si>
  <si>
    <t>0974922043</t>
  </si>
  <si>
    <t>095838740</t>
  </si>
  <si>
    <t>0967411106</t>
  </si>
  <si>
    <t>015772616</t>
  </si>
  <si>
    <t>0886793673</t>
  </si>
  <si>
    <t>0965052890</t>
  </si>
  <si>
    <t>0963698193</t>
  </si>
  <si>
    <t>0972883620</t>
  </si>
  <si>
    <t>087744901</t>
  </si>
  <si>
    <t>081692449</t>
  </si>
  <si>
    <t>0885751077</t>
  </si>
  <si>
    <t>0973505022</t>
  </si>
  <si>
    <t>070548023</t>
  </si>
  <si>
    <t>081432724</t>
  </si>
  <si>
    <t>069951665</t>
  </si>
  <si>
    <t>0966290437</t>
  </si>
  <si>
    <t>0962020015</t>
  </si>
  <si>
    <t>066770376</t>
  </si>
  <si>
    <t>0882756588</t>
  </si>
  <si>
    <t>098750672</t>
  </si>
  <si>
    <t>0977362175</t>
  </si>
  <si>
    <t>0886162939</t>
  </si>
  <si>
    <t>0965530246</t>
  </si>
  <si>
    <t>069516915</t>
  </si>
  <si>
    <t>067613794</t>
  </si>
  <si>
    <t>015871048</t>
  </si>
  <si>
    <t>077231488</t>
  </si>
  <si>
    <t>095646151</t>
  </si>
  <si>
    <t>0979913210</t>
  </si>
  <si>
    <t>093364926</t>
  </si>
  <si>
    <t>0963157302</t>
  </si>
  <si>
    <t>0882967708</t>
  </si>
  <si>
    <t>0965659792</t>
  </si>
  <si>
    <t>017526609</t>
  </si>
  <si>
    <t>086580768</t>
  </si>
  <si>
    <t>015759644</t>
  </si>
  <si>
    <t>0719920908</t>
  </si>
  <si>
    <t>070956023</t>
  </si>
  <si>
    <t>0889371958</t>
  </si>
  <si>
    <t>087411006</t>
  </si>
  <si>
    <t>0975452031</t>
  </si>
  <si>
    <t>0969457691</t>
  </si>
  <si>
    <t>0974161575</t>
  </si>
  <si>
    <t>0886403099</t>
  </si>
  <si>
    <t>0719784792</t>
  </si>
  <si>
    <t>087470189</t>
  </si>
  <si>
    <t>016360106</t>
  </si>
  <si>
    <t>0885350128</t>
  </si>
  <si>
    <t>0716043710</t>
  </si>
  <si>
    <t>099590224</t>
  </si>
  <si>
    <t>099960848</t>
  </si>
  <si>
    <t>069379026</t>
  </si>
  <si>
    <t>0973537219</t>
  </si>
  <si>
    <t>092502987</t>
  </si>
  <si>
    <t>070444005</t>
  </si>
  <si>
    <t>070425512</t>
  </si>
  <si>
    <t>090442801</t>
  </si>
  <si>
    <t>0973088156</t>
  </si>
  <si>
    <t>068876764</t>
  </si>
  <si>
    <t>0972166236</t>
  </si>
  <si>
    <t>017638277</t>
  </si>
  <si>
    <t>081429192</t>
  </si>
  <si>
    <t>0975636785</t>
  </si>
  <si>
    <t>098958233</t>
  </si>
  <si>
    <t>0972398578</t>
  </si>
  <si>
    <t>0886611400</t>
  </si>
  <si>
    <t>0965578750</t>
  </si>
  <si>
    <t>085664369</t>
  </si>
  <si>
    <t>0715207043</t>
  </si>
  <si>
    <t>010476867</t>
  </si>
  <si>
    <t>087746953</t>
  </si>
  <si>
    <t>0963286051</t>
  </si>
  <si>
    <t>070902656</t>
  </si>
  <si>
    <t>0966422740</t>
  </si>
  <si>
    <t>0978440726</t>
  </si>
  <si>
    <t>010769018</t>
  </si>
  <si>
    <t>090369040</t>
  </si>
  <si>
    <t>086240344</t>
  </si>
  <si>
    <t>015658725</t>
  </si>
  <si>
    <t>090580514</t>
  </si>
  <si>
    <t>0889008844</t>
  </si>
  <si>
    <t>069775871</t>
  </si>
  <si>
    <t>0978404056</t>
  </si>
  <si>
    <t>0978706088</t>
  </si>
  <si>
    <t>086599189</t>
  </si>
  <si>
    <t>0963317744</t>
  </si>
  <si>
    <t>0977074187</t>
  </si>
  <si>
    <t>0882986493</t>
  </si>
  <si>
    <t>095908966</t>
  </si>
  <si>
    <t>092711902</t>
  </si>
  <si>
    <t>070754624</t>
  </si>
  <si>
    <t>0966238815</t>
  </si>
  <si>
    <t>0964087842</t>
  </si>
  <si>
    <t>0966723615</t>
  </si>
  <si>
    <t>010799739</t>
  </si>
  <si>
    <t>0965976902</t>
  </si>
  <si>
    <t>0963123183</t>
  </si>
  <si>
    <t>010242346</t>
  </si>
  <si>
    <t>0883332353</t>
  </si>
  <si>
    <t>010503118</t>
  </si>
  <si>
    <t>0888902424</t>
  </si>
  <si>
    <t>093784997</t>
  </si>
  <si>
    <t>093367871</t>
  </si>
  <si>
    <t>0977921454</t>
  </si>
  <si>
    <t>099636241</t>
  </si>
  <si>
    <t>077965520</t>
  </si>
  <si>
    <t>0965264756</t>
  </si>
  <si>
    <t>0967247916</t>
  </si>
  <si>
    <t>0964164936</t>
  </si>
  <si>
    <t>0969804578</t>
  </si>
  <si>
    <t>0973330717</t>
  </si>
  <si>
    <t>087334109</t>
  </si>
  <si>
    <t>0975070499</t>
  </si>
  <si>
    <t>0966402663</t>
  </si>
  <si>
    <t>0718628897</t>
  </si>
  <si>
    <t>0972653997</t>
  </si>
  <si>
    <t>0887025703</t>
  </si>
  <si>
    <t>0966476172</t>
  </si>
  <si>
    <t>070310305</t>
  </si>
  <si>
    <t>066511457</t>
  </si>
  <si>
    <t>0968806898</t>
  </si>
  <si>
    <t>087571935</t>
  </si>
  <si>
    <t>070612302</t>
  </si>
  <si>
    <t>081659277</t>
  </si>
  <si>
    <t>087691499</t>
  </si>
  <si>
    <t>0966342487</t>
  </si>
  <si>
    <t>015803441</t>
  </si>
  <si>
    <t>0966455251</t>
  </si>
  <si>
    <t>0978292059</t>
  </si>
  <si>
    <t>0965141371</t>
  </si>
  <si>
    <t>0884594581</t>
  </si>
  <si>
    <t>0978538401</t>
  </si>
  <si>
    <t>0967172254</t>
  </si>
  <si>
    <t>0977950260</t>
  </si>
  <si>
    <t>069788172</t>
  </si>
  <si>
    <t>0883330583</t>
  </si>
  <si>
    <t>0972902722</t>
  </si>
  <si>
    <t>0966025439</t>
  </si>
  <si>
    <t>0979323614</t>
  </si>
  <si>
    <t>0974043691</t>
  </si>
  <si>
    <t>0889361641</t>
  </si>
  <si>
    <t>0882774966</t>
  </si>
  <si>
    <t>0969133532</t>
  </si>
  <si>
    <t>0978695496</t>
  </si>
  <si>
    <t>0977738665</t>
  </si>
  <si>
    <t>087405611</t>
  </si>
  <si>
    <t>0889851964</t>
  </si>
  <si>
    <t>0969721806</t>
  </si>
  <si>
    <t>069845407</t>
  </si>
  <si>
    <t>090873691</t>
  </si>
  <si>
    <t>0882105592</t>
  </si>
  <si>
    <t>0963408890</t>
  </si>
  <si>
    <t>0965121342</t>
  </si>
  <si>
    <t>081545518</t>
  </si>
  <si>
    <t>0963315078</t>
  </si>
  <si>
    <t>0977579065</t>
  </si>
  <si>
    <t>0969704993</t>
  </si>
  <si>
    <t>0978614616</t>
  </si>
  <si>
    <t>068513686</t>
  </si>
  <si>
    <t>0966324680</t>
  </si>
  <si>
    <t>0962619109</t>
  </si>
  <si>
    <t>0969278599</t>
  </si>
  <si>
    <t>085203665</t>
  </si>
  <si>
    <t>078700653</t>
  </si>
  <si>
    <t>0972718604</t>
  </si>
  <si>
    <t>0973779588</t>
  </si>
  <si>
    <t>078258629</t>
  </si>
  <si>
    <t>0969195890</t>
  </si>
  <si>
    <t>0979480086</t>
  </si>
  <si>
    <t>066641436</t>
  </si>
  <si>
    <t>015885536</t>
  </si>
  <si>
    <t>067203502</t>
  </si>
  <si>
    <t>0718880996</t>
  </si>
  <si>
    <t>0977242223</t>
  </si>
  <si>
    <t>0969643363</t>
  </si>
  <si>
    <t>0977768350</t>
  </si>
  <si>
    <t>086886621</t>
  </si>
  <si>
    <t>0967262624</t>
  </si>
  <si>
    <t>061940523</t>
  </si>
  <si>
    <t>0975768485</t>
  </si>
  <si>
    <t>010258529</t>
  </si>
  <si>
    <t>0312129991</t>
  </si>
  <si>
    <t>069819559</t>
  </si>
  <si>
    <t>0973307246</t>
  </si>
  <si>
    <t>098827406</t>
  </si>
  <si>
    <t>0883357007</t>
  </si>
  <si>
    <t>081509092</t>
  </si>
  <si>
    <t>0969392931</t>
  </si>
  <si>
    <t>087479295</t>
  </si>
  <si>
    <t>0963458185</t>
  </si>
  <si>
    <t>081896447</t>
  </si>
  <si>
    <t>011406531</t>
  </si>
  <si>
    <t>069978995</t>
  </si>
  <si>
    <t>086672122</t>
  </si>
  <si>
    <t>086249176</t>
  </si>
  <si>
    <t>0967103352</t>
  </si>
  <si>
    <t>011646813</t>
  </si>
  <si>
    <t>0976232767</t>
  </si>
  <si>
    <t>0978966298</t>
  </si>
  <si>
    <t>095439433</t>
  </si>
  <si>
    <t>0962383755</t>
  </si>
  <si>
    <t>015938385</t>
  </si>
  <si>
    <t>0967497551</t>
  </si>
  <si>
    <t>0979891414</t>
  </si>
  <si>
    <t>0715537476</t>
  </si>
  <si>
    <t>092721108</t>
  </si>
  <si>
    <t>0963089041</t>
  </si>
  <si>
    <t>0977488875</t>
  </si>
  <si>
    <t>011276288</t>
  </si>
  <si>
    <t>070373609</t>
  </si>
  <si>
    <t>0973622845</t>
  </si>
  <si>
    <t>069762523</t>
  </si>
  <si>
    <t>0888181376</t>
  </si>
  <si>
    <t>0966081360</t>
  </si>
  <si>
    <t>0969382341</t>
  </si>
  <si>
    <t>0885815416</t>
  </si>
  <si>
    <t>0965090505</t>
  </si>
  <si>
    <t>099615045</t>
  </si>
  <si>
    <t>0967149072</t>
  </si>
  <si>
    <t>0962370862</t>
  </si>
  <si>
    <t>0883061936</t>
  </si>
  <si>
    <t>0965967172</t>
  </si>
  <si>
    <t>0966893368</t>
  </si>
  <si>
    <t>0969075830</t>
  </si>
  <si>
    <t>0977241613</t>
  </si>
  <si>
    <t>0883087767</t>
  </si>
  <si>
    <t>016333535</t>
  </si>
  <si>
    <t>0975663394</t>
  </si>
  <si>
    <t>081807322</t>
  </si>
  <si>
    <t>0976168930</t>
  </si>
  <si>
    <t>069611291</t>
  </si>
  <si>
    <t>016341261</t>
  </si>
  <si>
    <t>068808858</t>
  </si>
  <si>
    <t>0967884995</t>
  </si>
  <si>
    <t>0883202404</t>
  </si>
  <si>
    <t>0963379271</t>
  </si>
  <si>
    <t>067415200</t>
  </si>
  <si>
    <t>0962962305</t>
  </si>
  <si>
    <t>0974292489</t>
  </si>
  <si>
    <t>0976003900</t>
  </si>
  <si>
    <t>0976295209</t>
  </si>
  <si>
    <t>0964718308</t>
  </si>
  <si>
    <t>0882632293</t>
  </si>
  <si>
    <t>0972289656</t>
  </si>
  <si>
    <t>0963637087</t>
  </si>
  <si>
    <t>016452040</t>
  </si>
  <si>
    <t>0967227594</t>
  </si>
  <si>
    <t>0977892167</t>
  </si>
  <si>
    <t>081886956</t>
  </si>
  <si>
    <t>0969374022</t>
  </si>
  <si>
    <t>0719441515</t>
  </si>
  <si>
    <t>087498253</t>
  </si>
  <si>
    <t>0886594090</t>
  </si>
  <si>
    <t>0883358314</t>
  </si>
  <si>
    <t>0969412335</t>
  </si>
  <si>
    <t>010893067</t>
  </si>
  <si>
    <t>070943665</t>
  </si>
  <si>
    <t>015641517</t>
  </si>
  <si>
    <t>0886160848</t>
  </si>
  <si>
    <t>0883645505</t>
  </si>
  <si>
    <t>093862788</t>
  </si>
  <si>
    <t>069612024</t>
  </si>
  <si>
    <t>0962890204</t>
  </si>
  <si>
    <t>0967804115</t>
  </si>
  <si>
    <t>0977891699</t>
  </si>
  <si>
    <t>016361394</t>
  </si>
  <si>
    <t>0719685972</t>
  </si>
  <si>
    <t>098571920</t>
  </si>
  <si>
    <t>0969503435</t>
  </si>
  <si>
    <t>016738985</t>
  </si>
  <si>
    <t>0978343790</t>
  </si>
  <si>
    <t>0975940711</t>
  </si>
  <si>
    <t>081581805</t>
  </si>
  <si>
    <t>0887751713</t>
  </si>
  <si>
    <t>0973912653</t>
  </si>
  <si>
    <t>0973156890</t>
  </si>
  <si>
    <t>093775189</t>
  </si>
  <si>
    <t>0712034442</t>
  </si>
  <si>
    <t>095687384</t>
  </si>
  <si>
    <t>010330718</t>
  </si>
  <si>
    <t>0966375350</t>
  </si>
  <si>
    <t>099488373</t>
  </si>
  <si>
    <t>0716754722</t>
  </si>
  <si>
    <t>0963387483</t>
  </si>
  <si>
    <t>0883121927</t>
  </si>
  <si>
    <t>0318480444</t>
  </si>
  <si>
    <t>081654818</t>
  </si>
  <si>
    <t>0968160031</t>
  </si>
  <si>
    <t>0972173266</t>
  </si>
  <si>
    <t>0965928737</t>
  </si>
  <si>
    <t>0964558617</t>
  </si>
  <si>
    <t>095908075</t>
  </si>
  <si>
    <t>070962561</t>
  </si>
  <si>
    <t>098885513</t>
  </si>
  <si>
    <t>099839603</t>
  </si>
  <si>
    <t>016698119</t>
  </si>
  <si>
    <t>0888914988</t>
  </si>
  <si>
    <t>0965382312</t>
  </si>
  <si>
    <t>0968690654</t>
  </si>
  <si>
    <t>0973892309</t>
  </si>
  <si>
    <t>093541298</t>
  </si>
  <si>
    <t>010561091</t>
  </si>
  <si>
    <t>060534855</t>
  </si>
  <si>
    <t>015627988</t>
  </si>
  <si>
    <t>0976256658</t>
  </si>
  <si>
    <t>070623899</t>
  </si>
  <si>
    <t>081432689</t>
  </si>
  <si>
    <t>092947758</t>
  </si>
  <si>
    <t>0967206588</t>
  </si>
  <si>
    <t>0965253992</t>
  </si>
  <si>
    <t>015370858</t>
  </si>
  <si>
    <t>015753791</t>
  </si>
  <si>
    <t>0963176046</t>
  </si>
  <si>
    <t>0888985500</t>
  </si>
  <si>
    <t>0966928623</t>
  </si>
  <si>
    <t>016662395</t>
  </si>
  <si>
    <t>069357739</t>
  </si>
  <si>
    <t>099417724</t>
  </si>
  <si>
    <t>0965185734</t>
  </si>
  <si>
    <t>0975115932</t>
  </si>
  <si>
    <t>015755884</t>
  </si>
  <si>
    <t>0976063235</t>
  </si>
  <si>
    <t>087788570</t>
  </si>
  <si>
    <t>0968749847</t>
  </si>
  <si>
    <t>0888567058</t>
  </si>
  <si>
    <t>087597473</t>
  </si>
  <si>
    <t>089758677</t>
  </si>
  <si>
    <t>0883542337</t>
  </si>
  <si>
    <t>066487790</t>
  </si>
  <si>
    <t>0975236394</t>
  </si>
  <si>
    <t>0964006427</t>
  </si>
  <si>
    <t>0972392852</t>
  </si>
  <si>
    <t>0319666649</t>
  </si>
  <si>
    <t>0963423518</t>
  </si>
  <si>
    <t>016973745</t>
  </si>
  <si>
    <t>0889933342</t>
  </si>
  <si>
    <t>0967606526</t>
  </si>
  <si>
    <t>0963626663</t>
  </si>
  <si>
    <t>0964109596</t>
  </si>
  <si>
    <t>099542515</t>
  </si>
  <si>
    <t>0974454948</t>
  </si>
  <si>
    <t>0979778729</t>
  </si>
  <si>
    <t>070283318</t>
  </si>
  <si>
    <t>015797919</t>
  </si>
  <si>
    <t>010963977</t>
  </si>
  <si>
    <t>085936897</t>
  </si>
  <si>
    <t>060567933</t>
  </si>
  <si>
    <t>0969506475</t>
  </si>
  <si>
    <t>0965258269</t>
  </si>
  <si>
    <t>0888562359</t>
  </si>
  <si>
    <t>098862135</t>
  </si>
  <si>
    <t>093385899</t>
  </si>
  <si>
    <t>069634550</t>
  </si>
  <si>
    <t>0965979882</t>
  </si>
  <si>
    <t>0889919515</t>
  </si>
  <si>
    <t>015686820</t>
  </si>
  <si>
    <t>0978544794</t>
  </si>
  <si>
    <t>099518488</t>
  </si>
  <si>
    <t>0967127941</t>
  </si>
  <si>
    <t>069924347</t>
  </si>
  <si>
    <t>0973331976</t>
  </si>
  <si>
    <t>0967478965</t>
  </si>
  <si>
    <t>061236551</t>
  </si>
  <si>
    <t>0886534595</t>
  </si>
  <si>
    <t>087232095</t>
  </si>
  <si>
    <t>0965961863</t>
  </si>
  <si>
    <t>0962890386</t>
  </si>
  <si>
    <t>0976022831</t>
  </si>
  <si>
    <t>069819940</t>
  </si>
  <si>
    <t>0884507768</t>
  </si>
  <si>
    <t>0965227452</t>
  </si>
  <si>
    <t>087859479</t>
  </si>
  <si>
    <t>0963537969</t>
  </si>
  <si>
    <t>0887901468</t>
  </si>
  <si>
    <t>0979523861</t>
  </si>
  <si>
    <t>0889597291</t>
  </si>
  <si>
    <t>0962535812</t>
  </si>
  <si>
    <t>0965558390</t>
  </si>
  <si>
    <t>0976932838</t>
  </si>
  <si>
    <t>0964450426</t>
  </si>
  <si>
    <t>0883615877</t>
  </si>
  <si>
    <t>0962666506</t>
  </si>
  <si>
    <t>016765953</t>
  </si>
  <si>
    <t>0964766813</t>
  </si>
  <si>
    <t>0966970213</t>
  </si>
  <si>
    <t>0963791065</t>
  </si>
  <si>
    <t>0887875499</t>
  </si>
  <si>
    <t>0966065047</t>
  </si>
  <si>
    <t>017417099</t>
  </si>
  <si>
    <t>085363722</t>
  </si>
  <si>
    <t>0964191566</t>
  </si>
  <si>
    <t>070311074</t>
  </si>
  <si>
    <t>0965185654</t>
  </si>
  <si>
    <t>0966733394</t>
  </si>
  <si>
    <t>0714499918</t>
  </si>
  <si>
    <t>0976483775</t>
  </si>
  <si>
    <t>0968468971</t>
  </si>
  <si>
    <t>069281027</t>
  </si>
  <si>
    <t>0963703599</t>
  </si>
  <si>
    <t>093803765</t>
  </si>
  <si>
    <t>093408882</t>
  </si>
  <si>
    <t>0965357023</t>
  </si>
  <si>
    <t>0716644303</t>
  </si>
  <si>
    <t>099918090</t>
  </si>
  <si>
    <t>0883894432</t>
  </si>
  <si>
    <t>070943661</t>
  </si>
  <si>
    <t>0715841916</t>
  </si>
  <si>
    <t>017657043</t>
  </si>
  <si>
    <t>077817603</t>
  </si>
  <si>
    <t>0965795285</t>
  </si>
  <si>
    <t>016243573</t>
  </si>
  <si>
    <t>0966853076</t>
  </si>
  <si>
    <t>0713926289</t>
  </si>
  <si>
    <t>087745756</t>
  </si>
  <si>
    <t>085823606</t>
  </si>
  <si>
    <t>069487137</t>
  </si>
  <si>
    <t>092839316</t>
  </si>
  <si>
    <t>0978247844</t>
  </si>
  <si>
    <t>0882542282</t>
  </si>
  <si>
    <t>0966920838</t>
  </si>
  <si>
    <t>090295129</t>
  </si>
  <si>
    <t>0882797880</t>
  </si>
  <si>
    <t>0973716890</t>
  </si>
  <si>
    <t>087393686</t>
  </si>
  <si>
    <t>0713919413</t>
  </si>
  <si>
    <t>0889228254</t>
  </si>
  <si>
    <t>0965253176</t>
  </si>
  <si>
    <t>016217685</t>
  </si>
  <si>
    <t>0964212517</t>
  </si>
  <si>
    <t>0885969794</t>
  </si>
  <si>
    <t>061225765</t>
  </si>
  <si>
    <t>0962278756</t>
  </si>
  <si>
    <t>0713223299</t>
  </si>
  <si>
    <t>0965652551</t>
  </si>
  <si>
    <t>0974601063</t>
  </si>
  <si>
    <t>089465307</t>
  </si>
  <si>
    <t>0888708918</t>
  </si>
  <si>
    <t xml:space="preserve">070306356 </t>
  </si>
  <si>
    <t>0975932154</t>
  </si>
  <si>
    <t>0965996349</t>
  </si>
  <si>
    <t>069587181</t>
  </si>
  <si>
    <t>0979652409</t>
  </si>
  <si>
    <t>060485065</t>
  </si>
  <si>
    <t>0882025422</t>
  </si>
  <si>
    <t>0978929205</t>
  </si>
  <si>
    <t>0963419251</t>
  </si>
  <si>
    <t>0979074828</t>
  </si>
  <si>
    <t>087892494</t>
  </si>
  <si>
    <t>0963871747</t>
  </si>
  <si>
    <t>0884583659</t>
  </si>
  <si>
    <t>077850368</t>
  </si>
  <si>
    <t>086465755</t>
  </si>
  <si>
    <t>0978879960</t>
  </si>
  <si>
    <t>015818356</t>
  </si>
  <si>
    <t>016661514</t>
  </si>
  <si>
    <t>0976433959</t>
  </si>
  <si>
    <t>0965683339</t>
  </si>
  <si>
    <t>070597842</t>
  </si>
  <si>
    <t>0968969087</t>
  </si>
  <si>
    <t>077615482</t>
  </si>
  <si>
    <t>089220527</t>
  </si>
  <si>
    <t>0969222198</t>
  </si>
  <si>
    <t>0718632727</t>
  </si>
  <si>
    <t>061285124</t>
  </si>
  <si>
    <t>0979853291</t>
  </si>
  <si>
    <t>011269095</t>
  </si>
  <si>
    <t>0889058338</t>
  </si>
  <si>
    <t>087332965</t>
  </si>
  <si>
    <t>016525852</t>
  </si>
  <si>
    <t>0963585265</t>
  </si>
  <si>
    <t>093951142</t>
  </si>
  <si>
    <t>010265233</t>
  </si>
  <si>
    <t>099773347</t>
  </si>
  <si>
    <t>0975530350</t>
  </si>
  <si>
    <t>0965076859</t>
  </si>
  <si>
    <t>0973602191</t>
  </si>
  <si>
    <t>0965829203</t>
  </si>
  <si>
    <t>0969121712</t>
  </si>
  <si>
    <t>0977428820</t>
  </si>
  <si>
    <t>0962968687</t>
  </si>
  <si>
    <t>0968711644</t>
  </si>
  <si>
    <t>0965544995</t>
  </si>
  <si>
    <t>0975733129</t>
  </si>
  <si>
    <t>0715557793</t>
  </si>
  <si>
    <t>0978720028</t>
  </si>
  <si>
    <t>016363740</t>
  </si>
  <si>
    <t>0882047291</t>
  </si>
  <si>
    <t>016288486</t>
  </si>
  <si>
    <t>010505823</t>
  </si>
  <si>
    <t>0966574334</t>
  </si>
  <si>
    <t>0969142295</t>
  </si>
  <si>
    <t>087561796</t>
  </si>
  <si>
    <t>089357196</t>
  </si>
  <si>
    <t>0975690124</t>
  </si>
  <si>
    <t>0888686375</t>
  </si>
  <si>
    <t>010676181</t>
  </si>
  <si>
    <t>012948760</t>
  </si>
  <si>
    <t>086589037</t>
  </si>
  <si>
    <t>0978346025</t>
  </si>
  <si>
    <t>0963287483</t>
  </si>
  <si>
    <t>0975788592</t>
  </si>
  <si>
    <t>0966874741</t>
  </si>
  <si>
    <t>015894886</t>
  </si>
  <si>
    <t>087478742</t>
  </si>
  <si>
    <t>0886127268</t>
  </si>
  <si>
    <t>0889270579</t>
  </si>
  <si>
    <t>0886256022</t>
  </si>
  <si>
    <t>0884943538</t>
  </si>
  <si>
    <t>089517599</t>
  </si>
  <si>
    <t>0973837803</t>
  </si>
  <si>
    <t>0884995239</t>
  </si>
  <si>
    <t>0979984902</t>
  </si>
  <si>
    <t>0962027995</t>
  </si>
  <si>
    <t>0979573549</t>
  </si>
  <si>
    <t>087783699</t>
  </si>
  <si>
    <t>0716989109</t>
  </si>
  <si>
    <t>0884176248</t>
  </si>
  <si>
    <t>0963543647</t>
  </si>
  <si>
    <t>087891993</t>
  </si>
  <si>
    <t>070567376</t>
  </si>
  <si>
    <t>0714562144</t>
  </si>
  <si>
    <t>066655224</t>
  </si>
  <si>
    <t>085341771</t>
  </si>
  <si>
    <t>0887881421</t>
  </si>
  <si>
    <t>066691909</t>
  </si>
  <si>
    <t>0968706535</t>
  </si>
  <si>
    <t>086391933</t>
  </si>
  <si>
    <t>0963500481</t>
  </si>
  <si>
    <t>0882825236</t>
  </si>
  <si>
    <t>0978570824</t>
  </si>
  <si>
    <t>0975972452</t>
  </si>
  <si>
    <t>0976976976</t>
  </si>
  <si>
    <t>015896207</t>
  </si>
  <si>
    <t>081868454</t>
  </si>
  <si>
    <t>010301317</t>
  </si>
  <si>
    <t>011939804</t>
  </si>
  <si>
    <t>017909224</t>
  </si>
  <si>
    <t>0962607121</t>
  </si>
  <si>
    <t>0969048635</t>
  </si>
  <si>
    <t>0964112081</t>
  </si>
  <si>
    <t>0962509527</t>
  </si>
  <si>
    <t>0968130377</t>
  </si>
  <si>
    <t>011977564</t>
  </si>
  <si>
    <t>0979320144</t>
  </si>
  <si>
    <t>0715602413</t>
  </si>
  <si>
    <t>0883285586</t>
  </si>
  <si>
    <t>0887839311</t>
  </si>
  <si>
    <t>0963295192</t>
  </si>
  <si>
    <t>0977342691</t>
  </si>
  <si>
    <t>0977231016</t>
  </si>
  <si>
    <t>0966560073</t>
  </si>
  <si>
    <t>093928523</t>
  </si>
  <si>
    <t>0968979548</t>
  </si>
  <si>
    <t>081962958</t>
  </si>
  <si>
    <t>0969106130</t>
  </si>
  <si>
    <t>093607027</t>
  </si>
  <si>
    <t>087605254</t>
  </si>
  <si>
    <t>015284684</t>
  </si>
  <si>
    <t>0978420508</t>
  </si>
  <si>
    <t>0962898032</t>
  </si>
  <si>
    <t>0962880397</t>
  </si>
  <si>
    <t>0968626670</t>
  </si>
  <si>
    <t>0889668545</t>
  </si>
  <si>
    <t>017807285</t>
  </si>
  <si>
    <t>087649432</t>
  </si>
  <si>
    <t>0712828270</t>
  </si>
  <si>
    <t>086876922</t>
  </si>
  <si>
    <t>069864507</t>
  </si>
  <si>
    <t>0978849150</t>
  </si>
  <si>
    <t>0882224119</t>
  </si>
  <si>
    <t>095504323</t>
  </si>
  <si>
    <t>0979506791</t>
  </si>
  <si>
    <t>0962254955</t>
  </si>
  <si>
    <t>078526736</t>
  </si>
  <si>
    <t>087518755</t>
  </si>
  <si>
    <t>0963847395</t>
  </si>
  <si>
    <t>0968726378</t>
  </si>
  <si>
    <t>077851848</t>
  </si>
  <si>
    <t>0967827903</t>
  </si>
  <si>
    <t>0967755752</t>
  </si>
  <si>
    <t>0967947728</t>
  </si>
  <si>
    <t>010602510</t>
  </si>
  <si>
    <t>011883193</t>
  </si>
  <si>
    <t>0974239092</t>
  </si>
  <si>
    <t>0969534384</t>
  </si>
  <si>
    <t>0973391352</t>
  </si>
  <si>
    <t>070579117</t>
  </si>
  <si>
    <t>0978982296</t>
  </si>
  <si>
    <t>0967431822</t>
  </si>
  <si>
    <t>0972125851</t>
  </si>
  <si>
    <t>077467267</t>
  </si>
  <si>
    <t>087241895</t>
  </si>
  <si>
    <t>0968699577</t>
  </si>
  <si>
    <t>061679307</t>
  </si>
  <si>
    <t>0886813890</t>
  </si>
  <si>
    <t>0979940597</t>
  </si>
  <si>
    <t>0973387818</t>
  </si>
  <si>
    <t>087647906</t>
  </si>
  <si>
    <t>0977429201</t>
  </si>
  <si>
    <t>060536601</t>
  </si>
  <si>
    <t>0966046895</t>
  </si>
  <si>
    <t>0967439112</t>
  </si>
  <si>
    <t>0715986877</t>
  </si>
  <si>
    <t>087407627</t>
  </si>
  <si>
    <t>0977616394</t>
  </si>
  <si>
    <t>0888397885</t>
  </si>
  <si>
    <t>0973809004</t>
  </si>
  <si>
    <t>0964773192</t>
  </si>
  <si>
    <t>069611027</t>
  </si>
  <si>
    <t>0967495941</t>
  </si>
  <si>
    <t>010435108</t>
  </si>
  <si>
    <t>0974666787</t>
  </si>
  <si>
    <t>098540058</t>
  </si>
  <si>
    <t>011733569</t>
  </si>
  <si>
    <t>0963871744</t>
  </si>
  <si>
    <t>0887805260</t>
  </si>
  <si>
    <t>093365197</t>
  </si>
  <si>
    <t>0968609784</t>
  </si>
  <si>
    <t>017762059</t>
  </si>
  <si>
    <t>081735439</t>
  </si>
  <si>
    <t>092370811</t>
  </si>
  <si>
    <t>011964934</t>
  </si>
  <si>
    <t>0979003878</t>
  </si>
  <si>
    <t>010529593</t>
  </si>
  <si>
    <t>0973586993</t>
  </si>
  <si>
    <t>0978190449</t>
  </si>
  <si>
    <t>0978385156</t>
  </si>
  <si>
    <t>0719013704</t>
  </si>
  <si>
    <t>0712777757</t>
  </si>
  <si>
    <t>0977363543</t>
  </si>
  <si>
    <t>0969048154</t>
  </si>
  <si>
    <t>016769975</t>
  </si>
  <si>
    <t>0977413203</t>
  </si>
  <si>
    <t>081840045</t>
  </si>
  <si>
    <t>0969128656</t>
  </si>
  <si>
    <t>087826594</t>
  </si>
  <si>
    <t>011774902</t>
  </si>
  <si>
    <t>011290807</t>
  </si>
  <si>
    <t>0884502838</t>
  </si>
  <si>
    <t>0976466714</t>
  </si>
  <si>
    <t>0966621416</t>
  </si>
  <si>
    <t>0967021228</t>
  </si>
  <si>
    <t>081754382</t>
  </si>
  <si>
    <t>0967282400</t>
  </si>
  <si>
    <t>087651625</t>
  </si>
  <si>
    <t>0966726739</t>
  </si>
  <si>
    <t>093810921</t>
  </si>
  <si>
    <t>0965007556</t>
  </si>
  <si>
    <t>093941972</t>
  </si>
  <si>
    <t>0968999843</t>
  </si>
  <si>
    <t>0973193311</t>
  </si>
  <si>
    <t>070896499</t>
  </si>
  <si>
    <t>0979986395</t>
  </si>
  <si>
    <t>0969378618</t>
  </si>
  <si>
    <t>017323123</t>
  </si>
  <si>
    <t>0714060203</t>
  </si>
  <si>
    <t>010889250</t>
  </si>
  <si>
    <t>015882398</t>
  </si>
  <si>
    <t>0719888884</t>
  </si>
  <si>
    <t>016610299</t>
  </si>
  <si>
    <t>069528482</t>
  </si>
  <si>
    <t>0962453431</t>
  </si>
  <si>
    <t>0962809615</t>
  </si>
  <si>
    <t>0978010334</t>
  </si>
  <si>
    <t>0974199775</t>
  </si>
  <si>
    <t>0966577300</t>
  </si>
  <si>
    <t>0316664505</t>
  </si>
  <si>
    <t>087202816</t>
  </si>
  <si>
    <t>0966729577</t>
  </si>
  <si>
    <t>0977261738</t>
  </si>
  <si>
    <t>0965844976</t>
  </si>
  <si>
    <t>095327470</t>
  </si>
  <si>
    <t>0715080501</t>
  </si>
  <si>
    <t>098300417</t>
  </si>
  <si>
    <t>086465947</t>
  </si>
  <si>
    <t>087244574</t>
  </si>
  <si>
    <t>081405041</t>
  </si>
  <si>
    <t>087262447</t>
  </si>
  <si>
    <t>0963395622</t>
  </si>
  <si>
    <t>087380887</t>
  </si>
  <si>
    <t>016341238</t>
  </si>
  <si>
    <t>0979311454</t>
  </si>
  <si>
    <t>0966707101</t>
  </si>
  <si>
    <t>0887885666</t>
  </si>
  <si>
    <t>0973358815</t>
  </si>
  <si>
    <t>0889824450</t>
  </si>
  <si>
    <t>016650897</t>
  </si>
  <si>
    <t>070962571</t>
  </si>
  <si>
    <t>0962581633</t>
  </si>
  <si>
    <t>0712865756</t>
  </si>
  <si>
    <t>081352141</t>
  </si>
  <si>
    <t>0973748071</t>
  </si>
  <si>
    <t>0972073437</t>
  </si>
  <si>
    <t>015759725</t>
  </si>
  <si>
    <t>0966865762</t>
  </si>
  <si>
    <t>0964581665</t>
  </si>
  <si>
    <t>0884829885</t>
  </si>
  <si>
    <t>0963265855</t>
  </si>
  <si>
    <t>015882679</t>
  </si>
  <si>
    <t>0716323953</t>
  </si>
  <si>
    <t>016972409</t>
  </si>
  <si>
    <t>090395767</t>
  </si>
  <si>
    <t>0963517796</t>
  </si>
  <si>
    <t>0975407578</t>
  </si>
  <si>
    <t>0883966308</t>
  </si>
  <si>
    <t>060318488</t>
  </si>
  <si>
    <t>0974286002</t>
  </si>
  <si>
    <t>015959122</t>
  </si>
  <si>
    <t>086578225</t>
  </si>
  <si>
    <t>0887408776</t>
  </si>
  <si>
    <t>0965181865</t>
  </si>
  <si>
    <t>0979224625</t>
  </si>
  <si>
    <t>010364537</t>
  </si>
  <si>
    <t>015992381</t>
  </si>
  <si>
    <t>0715258411</t>
  </si>
  <si>
    <t>0962529869</t>
  </si>
  <si>
    <t>078792490</t>
  </si>
  <si>
    <t>070979392</t>
  </si>
  <si>
    <t>0882719239</t>
  </si>
  <si>
    <t>070211903</t>
  </si>
  <si>
    <t>0965674906</t>
  </si>
  <si>
    <t>0977793547</t>
  </si>
  <si>
    <t>0969733736</t>
  </si>
  <si>
    <t>081440263</t>
  </si>
  <si>
    <t>0965758375</t>
  </si>
  <si>
    <t>0963711488</t>
  </si>
  <si>
    <t>067720334</t>
  </si>
  <si>
    <t>011518729</t>
  </si>
  <si>
    <t>087591152</t>
  </si>
  <si>
    <t>0963900268</t>
  </si>
  <si>
    <t>093866096</t>
  </si>
  <si>
    <t>081353069</t>
  </si>
  <si>
    <t>0966302096</t>
  </si>
  <si>
    <t>0974434025</t>
  </si>
  <si>
    <t>086523016</t>
  </si>
  <si>
    <t>0977967379</t>
  </si>
  <si>
    <t>066644573</t>
  </si>
  <si>
    <t>0889484634</t>
  </si>
  <si>
    <t>0977793846</t>
  </si>
  <si>
    <t>087440186</t>
  </si>
  <si>
    <t>0978487708</t>
  </si>
  <si>
    <t>0887774723</t>
  </si>
  <si>
    <t>0717418931</t>
  </si>
  <si>
    <t>086536682</t>
  </si>
  <si>
    <t>0978011477</t>
  </si>
  <si>
    <t>0714414619</t>
  </si>
  <si>
    <t>0963924821</t>
  </si>
  <si>
    <t>078400455</t>
  </si>
  <si>
    <t>0967529730</t>
  </si>
  <si>
    <t>0976436526</t>
  </si>
  <si>
    <t>0963384219</t>
  </si>
  <si>
    <t>068573517</t>
  </si>
  <si>
    <t>0975565634</t>
  </si>
  <si>
    <t>0962014537</t>
  </si>
  <si>
    <t>0966602268</t>
  </si>
  <si>
    <t>0882226707</t>
  </si>
  <si>
    <t>0884346473</t>
  </si>
  <si>
    <t>0962088608</t>
  </si>
  <si>
    <t>0886359483</t>
  </si>
  <si>
    <t>0973846239</t>
  </si>
  <si>
    <t>0979584419</t>
  </si>
  <si>
    <t>0969289269</t>
  </si>
  <si>
    <t>0965530394</t>
  </si>
  <si>
    <t>086806393</t>
  </si>
  <si>
    <t>0973634273</t>
  </si>
  <si>
    <t>0966870384</t>
  </si>
  <si>
    <t>0883105059</t>
  </si>
  <si>
    <t>0966712001</t>
  </si>
  <si>
    <t>0963586561</t>
  </si>
  <si>
    <t>070737034</t>
  </si>
  <si>
    <t>068242454</t>
  </si>
  <si>
    <t>0886763252</t>
  </si>
  <si>
    <t>0974980799</t>
  </si>
  <si>
    <t>0962064003</t>
  </si>
  <si>
    <t>0963626952</t>
  </si>
  <si>
    <t>0966091017</t>
  </si>
  <si>
    <t>0973886709</t>
  </si>
  <si>
    <t>0978905506</t>
  </si>
  <si>
    <t>0962375523</t>
  </si>
  <si>
    <t>011921237</t>
  </si>
  <si>
    <t>0966649713</t>
  </si>
  <si>
    <t>066278085</t>
  </si>
  <si>
    <t>0884581522</t>
  </si>
  <si>
    <t>066713802</t>
  </si>
  <si>
    <t>0965349159</t>
  </si>
  <si>
    <t>081404277</t>
  </si>
  <si>
    <t>0963701012</t>
  </si>
  <si>
    <t>0978861107</t>
  </si>
  <si>
    <t>0882276323</t>
  </si>
  <si>
    <t>086895548</t>
  </si>
  <si>
    <t>0964717172</t>
  </si>
  <si>
    <t>0962075969</t>
  </si>
  <si>
    <t>070934952</t>
  </si>
  <si>
    <t>0889463179</t>
  </si>
  <si>
    <t>087285700</t>
  </si>
  <si>
    <t>0963161299</t>
  </si>
  <si>
    <t>086861754</t>
  </si>
  <si>
    <t>085738505</t>
  </si>
  <si>
    <t>0967799631</t>
  </si>
  <si>
    <t>081854686</t>
  </si>
  <si>
    <t>0964554071</t>
  </si>
  <si>
    <t>0976178576</t>
  </si>
  <si>
    <t>0715326332</t>
  </si>
  <si>
    <t>060926391</t>
  </si>
  <si>
    <t>016973860</t>
  </si>
  <si>
    <t>086970363</t>
  </si>
  <si>
    <t>086843894</t>
  </si>
  <si>
    <t>0974530873</t>
  </si>
  <si>
    <t>098956550</t>
  </si>
  <si>
    <t>0882670166</t>
  </si>
  <si>
    <t>0979076931</t>
  </si>
  <si>
    <t>0977242588</t>
  </si>
  <si>
    <t>0962236052</t>
  </si>
  <si>
    <t>0969590576</t>
  </si>
  <si>
    <t>0976578178</t>
  </si>
  <si>
    <t>0967577138</t>
  </si>
  <si>
    <t>061284309</t>
  </si>
  <si>
    <t>0884953342</t>
  </si>
  <si>
    <t>0966500638</t>
  </si>
  <si>
    <t>010826905</t>
  </si>
  <si>
    <t>0967035528</t>
  </si>
  <si>
    <t>0974726769</t>
  </si>
  <si>
    <t>0974729381</t>
  </si>
  <si>
    <t>0974598977</t>
  </si>
  <si>
    <t>0964063766</t>
  </si>
  <si>
    <t>0714312832</t>
  </si>
  <si>
    <t>0883974708</t>
  </si>
  <si>
    <t>0978550245</t>
  </si>
  <si>
    <t>011827445</t>
  </si>
  <si>
    <t>0962725385</t>
  </si>
  <si>
    <t>0966377289</t>
  </si>
  <si>
    <t>0965439251</t>
  </si>
  <si>
    <t>0975115606</t>
  </si>
  <si>
    <t>0962384191</t>
  </si>
  <si>
    <t>093837503</t>
  </si>
  <si>
    <t>0965772927</t>
  </si>
  <si>
    <t>0965249856</t>
  </si>
  <si>
    <t>087491805</t>
  </si>
  <si>
    <t>0972580097</t>
  </si>
  <si>
    <t>0885121906</t>
  </si>
  <si>
    <t>0965363882</t>
  </si>
  <si>
    <t>015372568</t>
  </si>
  <si>
    <t>0964068412</t>
  </si>
  <si>
    <t>017519917</t>
  </si>
  <si>
    <t>0973728928</t>
  </si>
  <si>
    <t>0967517342</t>
  </si>
  <si>
    <t>0976209442</t>
  </si>
  <si>
    <t>0975981751</t>
  </si>
  <si>
    <t>081867202</t>
  </si>
  <si>
    <t>078469735</t>
  </si>
  <si>
    <t>086507732</t>
  </si>
  <si>
    <t>0888869791</t>
  </si>
  <si>
    <t>0973857053</t>
  </si>
  <si>
    <t>0965927735</t>
  </si>
  <si>
    <t>098423255</t>
  </si>
  <si>
    <t>095758895</t>
  </si>
  <si>
    <t>077456383</t>
  </si>
  <si>
    <t>0883739484</t>
  </si>
  <si>
    <t>0962717184</t>
  </si>
  <si>
    <t>0712251672</t>
  </si>
  <si>
    <t>0966222136</t>
  </si>
  <si>
    <t>016915019</t>
  </si>
  <si>
    <t>092873192</t>
  </si>
  <si>
    <t>0964700575</t>
  </si>
  <si>
    <t>089486577</t>
  </si>
  <si>
    <t>086598025</t>
  </si>
  <si>
    <t>0888632335</t>
  </si>
  <si>
    <t>087756451</t>
  </si>
  <si>
    <t>0973790403</t>
  </si>
  <si>
    <t>0976820598</t>
  </si>
  <si>
    <t>0969080095</t>
  </si>
  <si>
    <t>0973005112</t>
  </si>
  <si>
    <t>0719464250</t>
  </si>
  <si>
    <t>0889449266</t>
  </si>
  <si>
    <t>0969422900</t>
  </si>
  <si>
    <t>099451446</t>
  </si>
  <si>
    <t>0719562945</t>
  </si>
  <si>
    <t>086502806</t>
  </si>
  <si>
    <t>086927861</t>
  </si>
  <si>
    <t>0889964906</t>
  </si>
  <si>
    <t>011978904</t>
  </si>
  <si>
    <t>0883061576</t>
  </si>
  <si>
    <t>0977524594</t>
  </si>
  <si>
    <t>087759124</t>
  </si>
  <si>
    <t>0978903892</t>
  </si>
  <si>
    <t>0976587626</t>
  </si>
  <si>
    <t>0884804474</t>
  </si>
  <si>
    <t>0966615303</t>
  </si>
  <si>
    <t>0964368081</t>
  </si>
  <si>
    <t>0974592814</t>
  </si>
  <si>
    <t>0974717965</t>
  </si>
  <si>
    <t>0969410207</t>
  </si>
  <si>
    <t>0966060415</t>
  </si>
  <si>
    <t>0967149672</t>
  </si>
  <si>
    <t>0963162760</t>
  </si>
  <si>
    <t>0969360112</t>
  </si>
  <si>
    <t>068586477</t>
  </si>
  <si>
    <t>0977582699</t>
  </si>
  <si>
    <t>0966270161</t>
  </si>
  <si>
    <t>0719927260</t>
  </si>
  <si>
    <t>087992143</t>
  </si>
  <si>
    <t>0963449506</t>
  </si>
  <si>
    <t>061497395</t>
  </si>
  <si>
    <t>0965225952</t>
  </si>
  <si>
    <t>0977557109</t>
  </si>
  <si>
    <t>0968828323</t>
  </si>
  <si>
    <t>087743153</t>
  </si>
  <si>
    <t>0966734114</t>
  </si>
  <si>
    <t>0888838948</t>
  </si>
  <si>
    <t>0883404964</t>
  </si>
  <si>
    <t>0966506412</t>
  </si>
  <si>
    <t>069292855</t>
  </si>
  <si>
    <t>081200588</t>
  </si>
  <si>
    <t>0964839928</t>
  </si>
  <si>
    <t>095268141</t>
  </si>
  <si>
    <t>0714974451</t>
  </si>
  <si>
    <t>086622889</t>
  </si>
  <si>
    <t>0889373398</t>
  </si>
  <si>
    <t>092295782</t>
  </si>
  <si>
    <t>070916096</t>
  </si>
  <si>
    <t>0888853087</t>
  </si>
  <si>
    <t>​0972927608</t>
  </si>
  <si>
    <t>061209161</t>
  </si>
  <si>
    <t>0974598473</t>
  </si>
  <si>
    <t>070606516</t>
  </si>
  <si>
    <t>0967733223</t>
  </si>
  <si>
    <t>061825600</t>
  </si>
  <si>
    <t>0962907003</t>
  </si>
  <si>
    <t>0969713782</t>
  </si>
  <si>
    <t>093490949</t>
  </si>
  <si>
    <t>0969489197</t>
  </si>
  <si>
    <t>0965092824</t>
  </si>
  <si>
    <t>066248706</t>
  </si>
  <si>
    <t>017266840</t>
  </si>
  <si>
    <t>087242532</t>
  </si>
  <si>
    <t>069359407</t>
  </si>
  <si>
    <t>069410495</t>
  </si>
  <si>
    <t>0963719856</t>
  </si>
  <si>
    <t>015452155</t>
  </si>
  <si>
    <t>081871043</t>
  </si>
  <si>
    <t>070550529</t>
  </si>
  <si>
    <t>092597264</t>
  </si>
  <si>
    <t>087856422</t>
  </si>
  <si>
    <t>087600398</t>
  </si>
  <si>
    <t>0969394026</t>
  </si>
  <si>
    <t>0886730366</t>
  </si>
  <si>
    <t>010380112</t>
  </si>
  <si>
    <t>0973429064</t>
  </si>
  <si>
    <t>0965979025</t>
  </si>
  <si>
    <t>099414335</t>
  </si>
  <si>
    <t>0976329985</t>
  </si>
  <si>
    <t>0712528937</t>
  </si>
  <si>
    <t>0979896250</t>
  </si>
  <si>
    <t>061519974</t>
  </si>
  <si>
    <t>066589708</t>
  </si>
  <si>
    <t>0964773077</t>
  </si>
  <si>
    <t>0977753773</t>
  </si>
  <si>
    <t>086339078</t>
  </si>
  <si>
    <t>0885690700</t>
  </si>
  <si>
    <t>099995250</t>
  </si>
  <si>
    <t>0887457744</t>
  </si>
  <si>
    <t>011508932</t>
  </si>
  <si>
    <t>0966598500</t>
  </si>
  <si>
    <t>016307534</t>
  </si>
  <si>
    <t>0966732553</t>
  </si>
  <si>
    <t>0718566606</t>
  </si>
  <si>
    <t>0969048572</t>
  </si>
  <si>
    <t>0979737298</t>
  </si>
  <si>
    <t>0716388962</t>
  </si>
  <si>
    <t>0969297640</t>
  </si>
  <si>
    <t>0884508208</t>
  </si>
  <si>
    <t>0883503323</t>
  </si>
  <si>
    <t>0968086657</t>
  </si>
  <si>
    <t>0966573829</t>
  </si>
  <si>
    <t>0967788946</t>
  </si>
  <si>
    <t>010280158</t>
  </si>
  <si>
    <t>081761651</t>
  </si>
  <si>
    <t>0882764544</t>
  </si>
  <si>
    <t>0964976047</t>
  </si>
  <si>
    <t>0964714813</t>
  </si>
  <si>
    <t>068410886</t>
  </si>
  <si>
    <t>0968423850</t>
  </si>
  <si>
    <t>016436105</t>
  </si>
  <si>
    <t>087517410</t>
  </si>
  <si>
    <t>0969121161</t>
  </si>
  <si>
    <t>0977062192</t>
  </si>
  <si>
    <t>0884704874</t>
  </si>
  <si>
    <t>068600549</t>
  </si>
  <si>
    <t>0889520548</t>
  </si>
  <si>
    <t>0976544136</t>
  </si>
  <si>
    <t>0966647050</t>
  </si>
  <si>
    <t>0965494091</t>
  </si>
  <si>
    <t>0882550562</t>
  </si>
  <si>
    <t>0716048386</t>
  </si>
  <si>
    <t>0962558463</t>
  </si>
  <si>
    <t>0716652747</t>
  </si>
  <si>
    <t>0882293411</t>
  </si>
  <si>
    <t>081456424</t>
  </si>
  <si>
    <t>0718835778</t>
  </si>
  <si>
    <t>098531127</t>
  </si>
  <si>
    <t>0964437197</t>
  </si>
  <si>
    <t>069266104</t>
  </si>
  <si>
    <t>0976585855</t>
  </si>
  <si>
    <t>0966402483</t>
  </si>
  <si>
    <t>0974041850</t>
  </si>
  <si>
    <t>0969056245</t>
  </si>
  <si>
    <t>0972040323</t>
  </si>
  <si>
    <t>0969413348</t>
  </si>
  <si>
    <t>0882772898</t>
  </si>
  <si>
    <t>0979074431</t>
  </si>
  <si>
    <t>0963086656</t>
  </si>
  <si>
    <t>0964000420</t>
  </si>
  <si>
    <t>0972956837</t>
  </si>
  <si>
    <t>0969094572</t>
  </si>
  <si>
    <t>0965519084</t>
  </si>
  <si>
    <t>099517040</t>
  </si>
  <si>
    <t>0967435506</t>
  </si>
  <si>
    <t>0978207462</t>
  </si>
  <si>
    <t>0882445903</t>
  </si>
  <si>
    <t>0886588635</t>
  </si>
  <si>
    <t>016972431</t>
  </si>
  <si>
    <t>0963568425</t>
  </si>
  <si>
    <t>0714717858</t>
  </si>
  <si>
    <t>060563868</t>
  </si>
  <si>
    <t>095573389</t>
  </si>
  <si>
    <t>069601046</t>
  </si>
  <si>
    <t>0965999556</t>
  </si>
  <si>
    <t>081508836</t>
  </si>
  <si>
    <t>086765344</t>
  </si>
  <si>
    <t>069351562</t>
  </si>
  <si>
    <t>0965887917</t>
  </si>
  <si>
    <t>0978304353</t>
  </si>
  <si>
    <t>0972258738</t>
  </si>
  <si>
    <t>0974277974</t>
  </si>
  <si>
    <t>0718300501</t>
  </si>
  <si>
    <t>089796525</t>
  </si>
  <si>
    <t>070977016</t>
  </si>
  <si>
    <t>0966134933</t>
  </si>
  <si>
    <t>0882125432</t>
  </si>
  <si>
    <t>0883855340</t>
  </si>
  <si>
    <t>0884929398</t>
  </si>
  <si>
    <t>067964813</t>
  </si>
  <si>
    <t>0973192900</t>
  </si>
  <si>
    <t>0965372689</t>
  </si>
  <si>
    <t>0787642209</t>
  </si>
  <si>
    <t>081917975</t>
  </si>
  <si>
    <t>060802062</t>
  </si>
  <si>
    <t>0882764656</t>
  </si>
  <si>
    <t>0883522151</t>
  </si>
  <si>
    <t>0962088741</t>
  </si>
  <si>
    <t>0973089425</t>
  </si>
  <si>
    <t>0968106764</t>
  </si>
  <si>
    <t>0964111604</t>
  </si>
  <si>
    <t>081351686</t>
  </si>
  <si>
    <t>0963596586</t>
  </si>
  <si>
    <t>0966211203</t>
  </si>
  <si>
    <t>0977361804</t>
  </si>
  <si>
    <t>0717417138</t>
  </si>
  <si>
    <t>0882701646</t>
  </si>
  <si>
    <t>067706929</t>
  </si>
  <si>
    <t>0965362507</t>
  </si>
  <si>
    <t>0974815440</t>
  </si>
  <si>
    <t>077757004</t>
  </si>
  <si>
    <t>068760440</t>
  </si>
  <si>
    <t>0963180794</t>
  </si>
  <si>
    <t>0976457102</t>
  </si>
  <si>
    <t>0967953252</t>
  </si>
  <si>
    <t>0977857393</t>
  </si>
  <si>
    <t>090629601</t>
  </si>
  <si>
    <t>0977768788</t>
  </si>
  <si>
    <t>098375807</t>
  </si>
  <si>
    <t>0963877122</t>
  </si>
  <si>
    <t>068520310</t>
  </si>
  <si>
    <t>0966818132</t>
  </si>
  <si>
    <t>0966571599</t>
  </si>
  <si>
    <t>0969578671</t>
  </si>
  <si>
    <t>0979911949</t>
  </si>
  <si>
    <t>0962066220</t>
  </si>
  <si>
    <t>0972087397</t>
  </si>
  <si>
    <t>098914792</t>
  </si>
  <si>
    <t>0713768898</t>
  </si>
  <si>
    <t>0313599797</t>
  </si>
  <si>
    <t>0964975019</t>
  </si>
  <si>
    <t>0966852038</t>
  </si>
  <si>
    <t>017861844</t>
  </si>
  <si>
    <t>086484371</t>
  </si>
  <si>
    <t>0964689993</t>
  </si>
  <si>
    <t>0968184857</t>
  </si>
  <si>
    <t>0972878239</t>
  </si>
  <si>
    <t>0963158170</t>
  </si>
  <si>
    <t>069355061</t>
  </si>
  <si>
    <t>085466680</t>
  </si>
  <si>
    <t>0976214766</t>
  </si>
  <si>
    <t>0963615841</t>
  </si>
  <si>
    <t>0764060238</t>
  </si>
  <si>
    <t>0714766257</t>
  </si>
  <si>
    <t>0975275199</t>
  </si>
  <si>
    <t>0882450500</t>
  </si>
  <si>
    <t>0887831955</t>
  </si>
  <si>
    <t>015526512</t>
  </si>
  <si>
    <t>086510996</t>
  </si>
  <si>
    <t>0883836859</t>
  </si>
  <si>
    <t>0712848907</t>
  </si>
  <si>
    <t>077670107</t>
  </si>
  <si>
    <t>093951108</t>
  </si>
  <si>
    <t>0967953773</t>
  </si>
  <si>
    <t>0962836893</t>
  </si>
  <si>
    <t>0883599407</t>
  </si>
  <si>
    <t>015586996</t>
  </si>
  <si>
    <t>0882122829</t>
  </si>
  <si>
    <t>0966124213</t>
  </si>
  <si>
    <t>0966282632</t>
  </si>
  <si>
    <t>0962855542</t>
  </si>
  <si>
    <t>0975139906</t>
  </si>
  <si>
    <t>0886526566</t>
  </si>
  <si>
    <t>078798609</t>
  </si>
  <si>
    <t>0972667157</t>
  </si>
  <si>
    <t>0973666022</t>
  </si>
  <si>
    <t>087235010</t>
  </si>
  <si>
    <t>017624867</t>
  </si>
  <si>
    <t>070287574</t>
  </si>
  <si>
    <t>0969111528</t>
  </si>
  <si>
    <t>0968710912</t>
  </si>
  <si>
    <t>0964853543</t>
  </si>
  <si>
    <t>0965360189</t>
  </si>
  <si>
    <t>0978547309</t>
  </si>
  <si>
    <t>016846917</t>
  </si>
  <si>
    <t>0886911786</t>
  </si>
  <si>
    <t>069723945</t>
  </si>
  <si>
    <t>0969757587</t>
  </si>
  <si>
    <t>0978257415</t>
  </si>
  <si>
    <t>0979454699</t>
  </si>
  <si>
    <t>010331752</t>
  </si>
  <si>
    <t>0964729894</t>
  </si>
  <si>
    <t>0979630397</t>
  </si>
  <si>
    <t>010359616</t>
  </si>
  <si>
    <t>0979807400</t>
  </si>
  <si>
    <t>0972422533</t>
  </si>
  <si>
    <t>0967520784</t>
  </si>
  <si>
    <t>0977362877</t>
  </si>
  <si>
    <t>0965221272</t>
  </si>
  <si>
    <t>010465434</t>
  </si>
  <si>
    <t>0968863570</t>
  </si>
  <si>
    <t>0966377306</t>
  </si>
  <si>
    <t>0976466516</t>
  </si>
  <si>
    <t>098339975</t>
  </si>
  <si>
    <t>016770543</t>
  </si>
  <si>
    <t>099838348</t>
  </si>
  <si>
    <t>015525190</t>
  </si>
  <si>
    <t>086987067</t>
  </si>
  <si>
    <t>0966946318</t>
  </si>
  <si>
    <t>0963042585</t>
  </si>
  <si>
    <t>0968726303</t>
  </si>
  <si>
    <t>0963569857</t>
  </si>
  <si>
    <t>069654375</t>
  </si>
  <si>
    <t>081480907</t>
  </si>
  <si>
    <t>011656462</t>
  </si>
  <si>
    <t>0979631945</t>
  </si>
  <si>
    <t>0964520216</t>
  </si>
  <si>
    <t>016383605</t>
  </si>
  <si>
    <t>0968691563</t>
  </si>
  <si>
    <t>0964596849</t>
  </si>
  <si>
    <t>011431274</t>
  </si>
  <si>
    <t>0978233573</t>
  </si>
  <si>
    <t>0974232659</t>
  </si>
  <si>
    <t>0965767790</t>
  </si>
  <si>
    <t>087202800</t>
  </si>
  <si>
    <t>0977423663</t>
  </si>
  <si>
    <t>0978143668</t>
  </si>
  <si>
    <t>0963430512</t>
  </si>
  <si>
    <t>086469207</t>
  </si>
  <si>
    <t>093375878</t>
  </si>
  <si>
    <t>0976101835</t>
  </si>
  <si>
    <t>0967842786</t>
  </si>
  <si>
    <t>0973819380</t>
  </si>
  <si>
    <t>011958696</t>
  </si>
  <si>
    <t>081707217</t>
  </si>
  <si>
    <t>086809102</t>
  </si>
  <si>
    <t>010561124</t>
  </si>
  <si>
    <t>0973750336</t>
  </si>
  <si>
    <t>068924977</t>
  </si>
  <si>
    <t>0977559101</t>
  </si>
  <si>
    <t>0964142647</t>
  </si>
  <si>
    <t>0962848021</t>
  </si>
  <si>
    <t>099212611</t>
  </si>
  <si>
    <t>0967760124</t>
  </si>
  <si>
    <t>0966818661</t>
  </si>
  <si>
    <t>070838525</t>
  </si>
  <si>
    <t>085456266</t>
  </si>
  <si>
    <t>081707641</t>
  </si>
  <si>
    <t>010887436</t>
  </si>
  <si>
    <t>0976461748</t>
  </si>
  <si>
    <t>0966594960</t>
  </si>
  <si>
    <t>099270806</t>
  </si>
  <si>
    <t>0712914545</t>
  </si>
  <si>
    <t>0965175372</t>
  </si>
  <si>
    <t>0974840540</t>
  </si>
  <si>
    <t>095531190</t>
  </si>
  <si>
    <t>0979299319</t>
  </si>
  <si>
    <t>0882856898</t>
  </si>
  <si>
    <t>0886997968</t>
  </si>
  <si>
    <t>0715378080</t>
  </si>
  <si>
    <t>0965050635</t>
  </si>
  <si>
    <t>0976140753</t>
  </si>
  <si>
    <t>016974539</t>
  </si>
  <si>
    <t>016599570</t>
  </si>
  <si>
    <t>0884293946</t>
  </si>
  <si>
    <t>0973593740</t>
  </si>
  <si>
    <t>0968314685</t>
  </si>
  <si>
    <t>086700488</t>
  </si>
  <si>
    <t>069785147</t>
  </si>
  <si>
    <t>0966743464</t>
  </si>
  <si>
    <t>0964740215</t>
  </si>
  <si>
    <t>0967058372</t>
  </si>
  <si>
    <t>0969229776</t>
  </si>
  <si>
    <t>093931921</t>
  </si>
  <si>
    <t>0888722120</t>
  </si>
  <si>
    <t>081886545</t>
  </si>
  <si>
    <t>086541916</t>
  </si>
  <si>
    <t>0964622447</t>
  </si>
  <si>
    <t>078565390</t>
  </si>
  <si>
    <t>0976339870</t>
  </si>
  <si>
    <t>0962397877</t>
  </si>
  <si>
    <t>017326816</t>
  </si>
  <si>
    <t>0965142365</t>
  </si>
  <si>
    <t>0972541243</t>
  </si>
  <si>
    <t>0964172080</t>
  </si>
  <si>
    <t>0964409330</t>
  </si>
  <si>
    <t>061773781</t>
  </si>
  <si>
    <t>070687804</t>
  </si>
  <si>
    <t>0887245215</t>
  </si>
  <si>
    <t>0884961493</t>
  </si>
  <si>
    <t>0963566653</t>
  </si>
  <si>
    <t>092635825</t>
  </si>
  <si>
    <t>0962020116</t>
  </si>
  <si>
    <t>0964519302</t>
  </si>
  <si>
    <t>0967781033</t>
  </si>
  <si>
    <t>0972011493</t>
  </si>
  <si>
    <t>0976130997</t>
  </si>
  <si>
    <t>095543374</t>
  </si>
  <si>
    <t>093784965</t>
  </si>
  <si>
    <t>081431887</t>
  </si>
  <si>
    <t>0963856386</t>
  </si>
  <si>
    <t>0882920312</t>
  </si>
  <si>
    <t>010509128</t>
  </si>
  <si>
    <t>0979390687</t>
  </si>
  <si>
    <t>0966820990</t>
  </si>
  <si>
    <t>0715218098</t>
  </si>
  <si>
    <t>0963073967</t>
  </si>
  <si>
    <t>0967621280</t>
  </si>
  <si>
    <t>060320945</t>
  </si>
  <si>
    <t>090819392</t>
  </si>
  <si>
    <t>087286095</t>
  </si>
  <si>
    <t>0969086898</t>
  </si>
  <si>
    <t>0885003504</t>
  </si>
  <si>
    <t>0965815086</t>
  </si>
  <si>
    <t>069610581</t>
  </si>
  <si>
    <t>0977366459</t>
  </si>
  <si>
    <t>0973031196</t>
  </si>
  <si>
    <t>0883736444</t>
  </si>
  <si>
    <t>0978688296</t>
  </si>
  <si>
    <t>016484597</t>
  </si>
  <si>
    <t>0979882516</t>
  </si>
  <si>
    <t>067234565</t>
  </si>
  <si>
    <t>0886084810</t>
  </si>
  <si>
    <t>010557558</t>
  </si>
  <si>
    <t>0978458147</t>
  </si>
  <si>
    <t>011634581</t>
  </si>
  <si>
    <t>069243200</t>
  </si>
  <si>
    <t>090355000</t>
  </si>
  <si>
    <t>0965765989</t>
  </si>
  <si>
    <t>0718836714</t>
  </si>
  <si>
    <t>0969355581</t>
  </si>
  <si>
    <t>0979520332</t>
  </si>
  <si>
    <t>0978487943</t>
  </si>
  <si>
    <t>0979057310</t>
  </si>
  <si>
    <t>011662322</t>
  </si>
  <si>
    <t>0719991104</t>
  </si>
  <si>
    <t>0962207997</t>
  </si>
  <si>
    <t>0714606178</t>
  </si>
  <si>
    <t>070548579</t>
  </si>
  <si>
    <t>0968667973</t>
  </si>
  <si>
    <t>0966238889</t>
  </si>
  <si>
    <t>0966051739</t>
  </si>
  <si>
    <t>010504162</t>
  </si>
  <si>
    <t>0969376697</t>
  </si>
  <si>
    <t>0966160684</t>
  </si>
  <si>
    <t>0964892799</t>
  </si>
  <si>
    <t>087756913</t>
  </si>
  <si>
    <t>0977522907</t>
  </si>
  <si>
    <t>0976204677</t>
  </si>
  <si>
    <t>016834546</t>
  </si>
  <si>
    <t>010956739</t>
  </si>
  <si>
    <t>0979379357</t>
  </si>
  <si>
    <t>0967991858</t>
  </si>
  <si>
    <t>0974502274</t>
  </si>
  <si>
    <t>081850059</t>
  </si>
  <si>
    <t>077436001</t>
  </si>
  <si>
    <t>0967699855</t>
  </si>
  <si>
    <t>081742931</t>
  </si>
  <si>
    <t>086560103</t>
  </si>
  <si>
    <t>095868020</t>
  </si>
  <si>
    <t>086596376</t>
  </si>
  <si>
    <t>0965255319</t>
  </si>
  <si>
    <t>016748908</t>
  </si>
  <si>
    <t>015871972</t>
  </si>
  <si>
    <t>087622076</t>
  </si>
  <si>
    <t>0974124766</t>
  </si>
  <si>
    <t>0966174166</t>
  </si>
  <si>
    <t>095415237</t>
  </si>
  <si>
    <t>0974920049</t>
  </si>
  <si>
    <t>087286068</t>
  </si>
  <si>
    <t>066604299</t>
  </si>
  <si>
    <t>0963871960</t>
  </si>
  <si>
    <t>0883120752</t>
  </si>
  <si>
    <t>0973536653</t>
  </si>
  <si>
    <t>0885837478</t>
  </si>
  <si>
    <t>0964968197</t>
  </si>
  <si>
    <t>0969799625</t>
  </si>
  <si>
    <t>0887438288</t>
  </si>
  <si>
    <t>0967288545</t>
  </si>
  <si>
    <t>0978017651</t>
  </si>
  <si>
    <t>0975141290</t>
  </si>
  <si>
    <t>0968202074</t>
  </si>
  <si>
    <t>093367174</t>
  </si>
  <si>
    <t>070878330</t>
  </si>
  <si>
    <t>085880520</t>
  </si>
  <si>
    <t>099901582</t>
  </si>
  <si>
    <t>099518770</t>
  </si>
  <si>
    <t>0975761709</t>
  </si>
  <si>
    <t>0972152704</t>
  </si>
  <si>
    <t>066396091</t>
  </si>
  <si>
    <t>0975969897</t>
  </si>
  <si>
    <t>0965575290</t>
  </si>
  <si>
    <t>0977007710</t>
  </si>
  <si>
    <t>0889971295</t>
  </si>
  <si>
    <t>016783587</t>
  </si>
  <si>
    <t>0884645427</t>
  </si>
  <si>
    <t>098750560</t>
  </si>
  <si>
    <t>069736381</t>
  </si>
  <si>
    <t>0888839289</t>
  </si>
  <si>
    <t>0965256335</t>
  </si>
  <si>
    <t>0966022402</t>
  </si>
  <si>
    <t>077990282</t>
  </si>
  <si>
    <t>0884029783</t>
  </si>
  <si>
    <t>015526283</t>
  </si>
  <si>
    <t>0312444213</t>
  </si>
  <si>
    <t>087528062</t>
  </si>
  <si>
    <t>0962524031</t>
  </si>
  <si>
    <t>0967758434</t>
  </si>
  <si>
    <t>0977603621</t>
  </si>
  <si>
    <t>070223402</t>
  </si>
  <si>
    <t>0964997735</t>
  </si>
  <si>
    <t>0963727910</t>
  </si>
  <si>
    <t>0967339534</t>
  </si>
  <si>
    <t>0888974509</t>
  </si>
  <si>
    <t>0962516417</t>
  </si>
  <si>
    <t>070956019</t>
  </si>
  <si>
    <t>015759593</t>
  </si>
  <si>
    <t>010504148</t>
  </si>
  <si>
    <t>017737684</t>
  </si>
  <si>
    <t>0965262129</t>
  </si>
  <si>
    <t>0713917073</t>
  </si>
  <si>
    <t>0969337683</t>
  </si>
  <si>
    <t>0963266083</t>
  </si>
  <si>
    <t>0977432411</t>
  </si>
  <si>
    <t>0712229194</t>
  </si>
  <si>
    <t>016360172</t>
  </si>
  <si>
    <t>060589659</t>
  </si>
  <si>
    <t>0973752118</t>
  </si>
  <si>
    <t>0973356966</t>
  </si>
  <si>
    <t>0964193184</t>
  </si>
  <si>
    <t>069360856</t>
  </si>
  <si>
    <t>0966999679</t>
  </si>
  <si>
    <t>0963474152</t>
  </si>
  <si>
    <t>016652408</t>
  </si>
  <si>
    <t>087341151</t>
  </si>
  <si>
    <t>070895938</t>
  </si>
  <si>
    <t>010742920</t>
  </si>
  <si>
    <t>0976440936</t>
  </si>
  <si>
    <t>0975084418</t>
  </si>
  <si>
    <t>0974638443</t>
  </si>
  <si>
    <t>099445770</t>
  </si>
  <si>
    <t>086469267</t>
  </si>
  <si>
    <t>0963198495</t>
  </si>
  <si>
    <t>068594663</t>
  </si>
  <si>
    <t>0883782072</t>
  </si>
  <si>
    <t>087917786</t>
  </si>
  <si>
    <t>0968027939</t>
  </si>
  <si>
    <t>016214532</t>
  </si>
  <si>
    <t>0888383227</t>
  </si>
  <si>
    <t>0973174428</t>
  </si>
  <si>
    <t>0969895236</t>
  </si>
  <si>
    <t>0885155668</t>
  </si>
  <si>
    <t>0978443743</t>
  </si>
  <si>
    <t>0973262467</t>
  </si>
  <si>
    <t>0965380125</t>
  </si>
  <si>
    <t>086588447</t>
  </si>
  <si>
    <t>0967249632</t>
  </si>
  <si>
    <t>095944816</t>
  </si>
  <si>
    <t>0887290977</t>
  </si>
  <si>
    <t>0884702164</t>
  </si>
  <si>
    <t>087743137</t>
  </si>
  <si>
    <t>016973586</t>
  </si>
  <si>
    <t>086482207</t>
  </si>
  <si>
    <t>081432660</t>
  </si>
  <si>
    <t>070211905</t>
  </si>
  <si>
    <t>077339839</t>
  </si>
  <si>
    <t>070548605</t>
  </si>
  <si>
    <t>0882220345</t>
  </si>
  <si>
    <t>0889794484</t>
  </si>
  <si>
    <t>0715326124</t>
  </si>
  <si>
    <t>0977070190</t>
  </si>
  <si>
    <t>0883775361</t>
  </si>
  <si>
    <t>0715590037</t>
  </si>
  <si>
    <t>092973313</t>
  </si>
  <si>
    <t>0974517815</t>
  </si>
  <si>
    <t>0967057125</t>
  </si>
  <si>
    <t>087757155</t>
  </si>
  <si>
    <t>0968551787</t>
  </si>
  <si>
    <t>0883959402</t>
  </si>
  <si>
    <t>069357954</t>
  </si>
  <si>
    <t>0966831486</t>
  </si>
  <si>
    <t>090493519</t>
  </si>
  <si>
    <t>0979411739</t>
  </si>
  <si>
    <t>0965374166</t>
  </si>
  <si>
    <t>0977364587</t>
  </si>
  <si>
    <t>011394156</t>
  </si>
  <si>
    <t>0967150582</t>
  </si>
  <si>
    <t>093249722</t>
  </si>
  <si>
    <t>0966017797</t>
  </si>
  <si>
    <t>0978416685</t>
  </si>
  <si>
    <t>086485061</t>
  </si>
  <si>
    <t>086475353</t>
  </si>
  <si>
    <t>0973386909</t>
  </si>
  <si>
    <t>016802511</t>
  </si>
  <si>
    <t>010476370</t>
  </si>
  <si>
    <t>087379781</t>
  </si>
  <si>
    <t>0962256325</t>
  </si>
  <si>
    <t>010613469</t>
  </si>
  <si>
    <t>0962051185</t>
  </si>
  <si>
    <t>0974417596</t>
  </si>
  <si>
    <t>077432760</t>
  </si>
  <si>
    <t>0962406402</t>
  </si>
  <si>
    <t>078787951</t>
  </si>
  <si>
    <t>0974342758</t>
  </si>
  <si>
    <t>0884055970</t>
  </si>
  <si>
    <t>0716611147</t>
  </si>
  <si>
    <t>093493313</t>
  </si>
  <si>
    <t>0978362898</t>
  </si>
  <si>
    <t>0885966771</t>
  </si>
  <si>
    <t>0717415096</t>
  </si>
  <si>
    <t>0963850731</t>
  </si>
  <si>
    <t>087334572</t>
  </si>
  <si>
    <t>0969767844</t>
  </si>
  <si>
    <t>0966938971</t>
  </si>
  <si>
    <t>0972550302</t>
  </si>
  <si>
    <t>068507626</t>
  </si>
  <si>
    <t>0718050543</t>
  </si>
  <si>
    <t>086393186</t>
  </si>
  <si>
    <t>099678477</t>
  </si>
  <si>
    <t>087765518</t>
  </si>
  <si>
    <t>095902794</t>
  </si>
  <si>
    <t>0889848076</t>
  </si>
  <si>
    <t>086732046</t>
  </si>
  <si>
    <t>0963391353</t>
  </si>
  <si>
    <t>0973743049</t>
  </si>
  <si>
    <t>0965094665</t>
  </si>
  <si>
    <t>0966203886</t>
  </si>
  <si>
    <t>093837115</t>
  </si>
  <si>
    <t>0965638594</t>
  </si>
  <si>
    <t>0718835598</t>
  </si>
  <si>
    <t>081558916</t>
  </si>
  <si>
    <t>0962951480</t>
  </si>
  <si>
    <t>015371041</t>
  </si>
  <si>
    <t>0882641186</t>
  </si>
  <si>
    <t>0714181009</t>
  </si>
  <si>
    <t>0966573076</t>
  </si>
  <si>
    <t>012690545</t>
  </si>
  <si>
    <t>0978345930</t>
  </si>
  <si>
    <t>0884491626</t>
  </si>
  <si>
    <t>0882603699</t>
  </si>
  <si>
    <t>0973220216</t>
  </si>
  <si>
    <t>0964947150</t>
  </si>
  <si>
    <t>093766051</t>
  </si>
  <si>
    <t>0979389982</t>
  </si>
  <si>
    <t>0888447899</t>
  </si>
  <si>
    <t>0974796473</t>
  </si>
  <si>
    <t>0967352745</t>
  </si>
  <si>
    <t>078981118</t>
  </si>
  <si>
    <t>0974903864</t>
  </si>
  <si>
    <t>015759553</t>
  </si>
  <si>
    <t>085217255</t>
  </si>
  <si>
    <t>0882045421</t>
  </si>
  <si>
    <t>0963177515</t>
  </si>
  <si>
    <t>0967035425</t>
  </si>
  <si>
    <t>0888736256</t>
  </si>
  <si>
    <t>0974206504</t>
  </si>
  <si>
    <t>0965082062</t>
  </si>
  <si>
    <t>0719175352</t>
  </si>
  <si>
    <t>0718077758</t>
  </si>
  <si>
    <t>087341097</t>
  </si>
  <si>
    <t>0966674592</t>
  </si>
  <si>
    <t>070230894</t>
  </si>
  <si>
    <t>0314174284</t>
  </si>
  <si>
    <t>0966970304</t>
  </si>
  <si>
    <t>0882856138</t>
  </si>
  <si>
    <t>0718572066</t>
  </si>
  <si>
    <t>0967098397</t>
  </si>
  <si>
    <t>099746296</t>
  </si>
  <si>
    <t>0975114974</t>
  </si>
  <si>
    <t>0966621369</t>
  </si>
  <si>
    <t>016972439</t>
  </si>
  <si>
    <t>016654060</t>
  </si>
  <si>
    <t>078900459</t>
  </si>
  <si>
    <t>0975795856</t>
  </si>
  <si>
    <t>0718886490</t>
  </si>
  <si>
    <t>0973671291</t>
  </si>
  <si>
    <t>081531283</t>
  </si>
  <si>
    <t>090274177</t>
  </si>
  <si>
    <t>0973484847</t>
  </si>
  <si>
    <t>0967899967</t>
  </si>
  <si>
    <t>0882600817</t>
  </si>
  <si>
    <t>0715347216</t>
  </si>
  <si>
    <t>0313339087</t>
  </si>
  <si>
    <t>0978236466</t>
  </si>
  <si>
    <t>068577656</t>
  </si>
  <si>
    <t>0972358055</t>
  </si>
  <si>
    <t>0889878717</t>
  </si>
  <si>
    <t>0882565214</t>
  </si>
  <si>
    <t>0714177041</t>
  </si>
  <si>
    <t>090443733</t>
  </si>
  <si>
    <t>015759556</t>
  </si>
  <si>
    <t>0965945877</t>
  </si>
  <si>
    <t>069788230</t>
  </si>
  <si>
    <t>066486189</t>
  </si>
  <si>
    <t>0883523022</t>
  </si>
  <si>
    <t>067618743</t>
  </si>
  <si>
    <t>0967428960</t>
  </si>
  <si>
    <t>0963499094</t>
  </si>
  <si>
    <t>017701173</t>
  </si>
  <si>
    <t>0885954817</t>
  </si>
  <si>
    <t>0962545928</t>
  </si>
  <si>
    <t>015921052</t>
  </si>
  <si>
    <t>0978205523</t>
  </si>
  <si>
    <t>086484766</t>
  </si>
  <si>
    <t>0962485473</t>
  </si>
  <si>
    <t>070325899</t>
  </si>
  <si>
    <t>015371061</t>
  </si>
  <si>
    <t>0969279218</t>
  </si>
  <si>
    <t>0973813560</t>
  </si>
  <si>
    <t>085360779</t>
  </si>
  <si>
    <t>0966821076</t>
  </si>
  <si>
    <t>0967875644</t>
  </si>
  <si>
    <t>077212041</t>
  </si>
  <si>
    <t>060625527</t>
  </si>
  <si>
    <t>086872784</t>
  </si>
  <si>
    <t>090589582</t>
  </si>
  <si>
    <t>0713736336</t>
  </si>
  <si>
    <t>0882379939</t>
  </si>
  <si>
    <t>0966433787</t>
  </si>
  <si>
    <t>0968424557</t>
  </si>
  <si>
    <t>0979057584</t>
  </si>
  <si>
    <t>0964429832</t>
  </si>
  <si>
    <t>087879997</t>
  </si>
  <si>
    <t>0966375564</t>
  </si>
  <si>
    <t>0975887823</t>
  </si>
  <si>
    <t>0882154161</t>
  </si>
  <si>
    <t>077720897</t>
  </si>
  <si>
    <t>081431163</t>
  </si>
  <si>
    <t>089658108</t>
  </si>
  <si>
    <t>086511490</t>
  </si>
  <si>
    <t>0963107449</t>
  </si>
  <si>
    <t>070854204</t>
  </si>
  <si>
    <t>0966690494</t>
  </si>
  <si>
    <t>0977809934</t>
  </si>
  <si>
    <t>0979422908</t>
  </si>
  <si>
    <t>0979125984</t>
  </si>
  <si>
    <t>016436033</t>
  </si>
  <si>
    <t>0314415579</t>
  </si>
  <si>
    <t>0976145236</t>
  </si>
  <si>
    <t>0889962331</t>
  </si>
  <si>
    <t>0976445146</t>
  </si>
  <si>
    <t>0882307826</t>
  </si>
  <si>
    <t>070610274</t>
  </si>
  <si>
    <t>0967115906</t>
  </si>
  <si>
    <t>0964123667</t>
  </si>
  <si>
    <t>017479231</t>
  </si>
  <si>
    <t>0963154792</t>
  </si>
  <si>
    <t>0976173295</t>
  </si>
  <si>
    <t>090211701</t>
  </si>
  <si>
    <t>0883627518</t>
  </si>
  <si>
    <t>0965386676</t>
  </si>
  <si>
    <t>086788147</t>
  </si>
  <si>
    <t>081918334</t>
  </si>
  <si>
    <t>011339636</t>
  </si>
  <si>
    <t>016302371</t>
  </si>
  <si>
    <t>086497396</t>
  </si>
  <si>
    <t>010554710</t>
  </si>
  <si>
    <t>069949534</t>
  </si>
  <si>
    <t>0966509796</t>
  </si>
  <si>
    <t>015895408</t>
  </si>
  <si>
    <t>012416806</t>
  </si>
  <si>
    <t>0964611033</t>
  </si>
  <si>
    <t>0969414496</t>
  </si>
  <si>
    <t>0966938163</t>
  </si>
  <si>
    <t>093845580</t>
  </si>
  <si>
    <t>0965077892</t>
  </si>
  <si>
    <t>0963699768</t>
  </si>
  <si>
    <t>086869227</t>
  </si>
  <si>
    <t>099642829</t>
  </si>
  <si>
    <t>087594060</t>
  </si>
  <si>
    <t>0964505127</t>
  </si>
  <si>
    <t>0966265006</t>
  </si>
  <si>
    <t>0976567243</t>
  </si>
  <si>
    <t>0979717514</t>
  </si>
  <si>
    <t>0962404289</t>
  </si>
  <si>
    <t>087748062</t>
  </si>
  <si>
    <t>093561596</t>
  </si>
  <si>
    <t>0882122135</t>
  </si>
  <si>
    <t>0884925388</t>
  </si>
  <si>
    <t>070505119</t>
  </si>
  <si>
    <t>0886253052</t>
  </si>
  <si>
    <t>0964664359</t>
  </si>
  <si>
    <t>093410034</t>
  </si>
  <si>
    <t>011944956</t>
  </si>
  <si>
    <t>017377061</t>
  </si>
  <si>
    <t>0973399713</t>
  </si>
  <si>
    <t>0978582322</t>
  </si>
  <si>
    <t>0969548604</t>
  </si>
  <si>
    <t>0966573184</t>
  </si>
  <si>
    <t>0968355211</t>
  </si>
  <si>
    <t>092707025</t>
  </si>
  <si>
    <t>0889028927</t>
  </si>
  <si>
    <t>0965107178</t>
  </si>
  <si>
    <t>0974164221</t>
  </si>
  <si>
    <t>068942184</t>
  </si>
  <si>
    <t>0883387566</t>
  </si>
  <si>
    <t>0719663078</t>
  </si>
  <si>
    <t>011646641</t>
  </si>
  <si>
    <t>0975823701</t>
  </si>
  <si>
    <t>011321244</t>
  </si>
  <si>
    <t>0963573732</t>
  </si>
  <si>
    <t>0975081983</t>
  </si>
  <si>
    <t>0979401837</t>
  </si>
  <si>
    <t>0965248281</t>
  </si>
  <si>
    <t>0967816331</t>
  </si>
  <si>
    <t>0975221397</t>
  </si>
  <si>
    <t>093382594</t>
  </si>
  <si>
    <t>015738137</t>
  </si>
  <si>
    <t>081747287</t>
  </si>
  <si>
    <t>0965862709</t>
  </si>
  <si>
    <t>0973149055</t>
  </si>
  <si>
    <t>0978440921</t>
  </si>
  <si>
    <t>0882867068</t>
  </si>
  <si>
    <t>070745216</t>
  </si>
  <si>
    <t>0973855004</t>
  </si>
  <si>
    <t>0978376300</t>
  </si>
  <si>
    <t>0964051277</t>
  </si>
  <si>
    <t>0968537064</t>
  </si>
  <si>
    <t>0883001351</t>
  </si>
  <si>
    <t>015908930</t>
  </si>
  <si>
    <t>099919692</t>
  </si>
  <si>
    <t>0964616899</t>
  </si>
  <si>
    <t>0714304842</t>
  </si>
  <si>
    <t>0972681174</t>
  </si>
  <si>
    <t>0974084174</t>
  </si>
  <si>
    <t>0962785629</t>
  </si>
  <si>
    <t>0968994917</t>
  </si>
  <si>
    <t>070816011</t>
  </si>
  <si>
    <t>0884989379</t>
  </si>
  <si>
    <t>0963398254</t>
  </si>
  <si>
    <t>0975459020</t>
  </si>
  <si>
    <t>090679752</t>
  </si>
  <si>
    <t>0966756207</t>
  </si>
  <si>
    <t>0964435550</t>
  </si>
  <si>
    <t>0966544897</t>
  </si>
  <si>
    <t>081490994</t>
  </si>
  <si>
    <t>0962102931</t>
  </si>
  <si>
    <t>0973387796</t>
  </si>
  <si>
    <t>0962928063</t>
  </si>
  <si>
    <t>093354800</t>
  </si>
  <si>
    <t>086899365</t>
  </si>
  <si>
    <t>0967636609</t>
  </si>
  <si>
    <t>0965244568</t>
  </si>
  <si>
    <t>095545801</t>
  </si>
  <si>
    <t>093652616</t>
  </si>
  <si>
    <t>0312749998</t>
  </si>
  <si>
    <t>0886514206</t>
  </si>
  <si>
    <t>0964636884</t>
  </si>
  <si>
    <t>010360547</t>
  </si>
  <si>
    <t>0977375195</t>
  </si>
  <si>
    <t>015523045</t>
  </si>
  <si>
    <t>0965388655</t>
  </si>
  <si>
    <t>0968890267</t>
  </si>
  <si>
    <t>0975206046</t>
  </si>
  <si>
    <t>070918372</t>
  </si>
  <si>
    <t>093951485</t>
  </si>
  <si>
    <t>086483250</t>
  </si>
  <si>
    <t>0975482343</t>
  </si>
  <si>
    <t>016908873</t>
  </si>
  <si>
    <t>0882661742</t>
  </si>
  <si>
    <t>0963246184</t>
  </si>
  <si>
    <t>0969036030</t>
  </si>
  <si>
    <t>010409523</t>
  </si>
  <si>
    <t>016973817</t>
  </si>
  <si>
    <t>0887431394</t>
  </si>
  <si>
    <t>0885101466</t>
  </si>
  <si>
    <t>0966122298</t>
  </si>
  <si>
    <t>0974845957</t>
  </si>
  <si>
    <t>081926957</t>
  </si>
  <si>
    <t>011874751</t>
  </si>
  <si>
    <t>068532483</t>
  </si>
  <si>
    <t>095510952</t>
  </si>
  <si>
    <t>0974726718</t>
  </si>
  <si>
    <t>017506873</t>
  </si>
  <si>
    <t>0883879257</t>
  </si>
  <si>
    <t>0978246531</t>
  </si>
  <si>
    <t>0976203528</t>
  </si>
  <si>
    <t>0889081171</t>
  </si>
  <si>
    <t>0886598445</t>
  </si>
  <si>
    <t>0975962284</t>
  </si>
  <si>
    <t>0978581427</t>
  </si>
  <si>
    <t>069925861</t>
  </si>
  <si>
    <t>0966733929</t>
  </si>
  <si>
    <t>060584890</t>
  </si>
  <si>
    <t>085383637</t>
  </si>
  <si>
    <t>0965259856</t>
  </si>
  <si>
    <t>0888735595</t>
  </si>
  <si>
    <t>086596519</t>
  </si>
  <si>
    <t>0967944837</t>
  </si>
  <si>
    <t>0976173129</t>
  </si>
  <si>
    <t>0979440785</t>
  </si>
  <si>
    <t>061889862</t>
  </si>
  <si>
    <t>090359463</t>
  </si>
  <si>
    <t>0967921278</t>
  </si>
  <si>
    <t>0965883689</t>
  </si>
  <si>
    <t>090602870</t>
  </si>
  <si>
    <t>0964772542</t>
  </si>
  <si>
    <t>0963685792</t>
  </si>
  <si>
    <t>015784238</t>
  </si>
  <si>
    <t>0964204480</t>
  </si>
  <si>
    <t>0965257672</t>
  </si>
  <si>
    <t>0967118231</t>
  </si>
  <si>
    <t>0884190464</t>
  </si>
  <si>
    <t>0962161136</t>
  </si>
  <si>
    <t>0969771602</t>
  </si>
  <si>
    <t>0884875972</t>
  </si>
  <si>
    <t>0973804182</t>
  </si>
  <si>
    <t>0973867534</t>
  </si>
  <si>
    <t>0963424612</t>
  </si>
  <si>
    <t>016608316</t>
  </si>
  <si>
    <t>0979810833</t>
  </si>
  <si>
    <t>0965373280</t>
  </si>
  <si>
    <t>0965562474</t>
  </si>
  <si>
    <t>093669315</t>
  </si>
  <si>
    <t>0886230814</t>
  </si>
  <si>
    <t>0966596278</t>
  </si>
  <si>
    <t>0979381129</t>
  </si>
  <si>
    <t>0716409929</t>
  </si>
  <si>
    <t>0962006876</t>
  </si>
  <si>
    <t>0973593949</t>
  </si>
  <si>
    <t>0883076755</t>
  </si>
  <si>
    <t>0973052861</t>
  </si>
  <si>
    <t>0965644350</t>
  </si>
  <si>
    <t>0974602496</t>
  </si>
  <si>
    <t>0964371096</t>
  </si>
  <si>
    <t>0969401229</t>
  </si>
  <si>
    <t>0889828423</t>
  </si>
  <si>
    <t>0964996236</t>
  </si>
  <si>
    <t>070211679</t>
  </si>
  <si>
    <t>0883042982</t>
  </si>
  <si>
    <t>0963428812</t>
  </si>
  <si>
    <t>0965142007</t>
  </si>
  <si>
    <t>0975394704</t>
  </si>
  <si>
    <t>0975168996</t>
  </si>
  <si>
    <t>0968947267</t>
  </si>
  <si>
    <t>0969758773</t>
  </si>
  <si>
    <t>0965208833</t>
  </si>
  <si>
    <t>0963172534</t>
  </si>
  <si>
    <t>092413307</t>
  </si>
  <si>
    <t>087337354</t>
  </si>
  <si>
    <t>0964226843</t>
  </si>
  <si>
    <t>015543085</t>
  </si>
  <si>
    <t>0968517891</t>
  </si>
  <si>
    <t>0965064459</t>
  </si>
  <si>
    <t>0888679783</t>
  </si>
  <si>
    <t>0965161218</t>
  </si>
  <si>
    <t>0969310745</t>
  </si>
  <si>
    <t>068843884</t>
  </si>
  <si>
    <t>0966401651</t>
  </si>
  <si>
    <t>0966250824</t>
  </si>
  <si>
    <t>0885964845</t>
  </si>
  <si>
    <t>0975626609</t>
  </si>
  <si>
    <t>0964758216</t>
  </si>
  <si>
    <t>0883655074</t>
  </si>
  <si>
    <t>0969368782</t>
  </si>
  <si>
    <t>0965973003</t>
  </si>
  <si>
    <t>016383766</t>
  </si>
  <si>
    <t>015841520</t>
  </si>
  <si>
    <t>0963637078</t>
  </si>
  <si>
    <t>093931039</t>
  </si>
  <si>
    <t>0882556430</t>
  </si>
  <si>
    <t>0887292947</t>
  </si>
  <si>
    <t>0969109906</t>
  </si>
  <si>
    <t>0969980135</t>
  </si>
  <si>
    <t>0972587669</t>
  </si>
  <si>
    <t>061951431</t>
  </si>
  <si>
    <t>0963345164</t>
  </si>
  <si>
    <t>087753216</t>
  </si>
  <si>
    <t>0882480740</t>
  </si>
  <si>
    <t>092619005</t>
  </si>
  <si>
    <t>0889277898</t>
  </si>
  <si>
    <t>0883783658</t>
  </si>
  <si>
    <t>0962059273</t>
  </si>
  <si>
    <t>0963323657</t>
  </si>
  <si>
    <t>0972539432</t>
  </si>
  <si>
    <t>0969385078</t>
  </si>
  <si>
    <t>0976979184</t>
  </si>
  <si>
    <t>0975735914</t>
  </si>
  <si>
    <t>0969623612</t>
  </si>
  <si>
    <t>0974146316</t>
  </si>
  <si>
    <t>0882685819</t>
  </si>
  <si>
    <t>0966963773</t>
  </si>
  <si>
    <t>0963515784</t>
  </si>
  <si>
    <t>011750819</t>
  </si>
  <si>
    <t>066337872</t>
  </si>
  <si>
    <t>093930908</t>
  </si>
  <si>
    <t>0717194073</t>
  </si>
  <si>
    <t>0889518207</t>
  </si>
  <si>
    <t>0963940873</t>
  </si>
  <si>
    <t>0967304740</t>
  </si>
  <si>
    <t>070425137</t>
  </si>
  <si>
    <t>0887350164</t>
  </si>
  <si>
    <t>092107914</t>
  </si>
  <si>
    <t>0962496474</t>
  </si>
  <si>
    <t>0975128684</t>
  </si>
  <si>
    <t>0969963551</t>
  </si>
  <si>
    <t>015412232</t>
  </si>
  <si>
    <t>015525885</t>
  </si>
  <si>
    <t>099365054</t>
  </si>
  <si>
    <t>098533732</t>
  </si>
  <si>
    <t>0888856921</t>
  </si>
  <si>
    <t>0963181378</t>
  </si>
  <si>
    <t>0717616783</t>
  </si>
  <si>
    <t>066691551</t>
  </si>
  <si>
    <t>0883850945</t>
  </si>
  <si>
    <t>086486855</t>
  </si>
  <si>
    <t>085349068</t>
  </si>
  <si>
    <t>0962946844</t>
  </si>
  <si>
    <t>0962372529</t>
  </si>
  <si>
    <t>011249260</t>
  </si>
  <si>
    <t>0964502688</t>
  </si>
  <si>
    <t>0964377992</t>
  </si>
  <si>
    <t>0719707446</t>
  </si>
  <si>
    <t>086983430</t>
  </si>
  <si>
    <t>0974080788</t>
  </si>
  <si>
    <t>070962564</t>
  </si>
  <si>
    <t>010316236</t>
  </si>
  <si>
    <t>0962268020</t>
  </si>
  <si>
    <t>099603282</t>
  </si>
  <si>
    <t>0966418470</t>
  </si>
  <si>
    <t>0882165515</t>
  </si>
  <si>
    <t>015879722</t>
  </si>
  <si>
    <t>098694650</t>
  </si>
  <si>
    <t>0975983792</t>
  </si>
  <si>
    <t>0967451372</t>
  </si>
  <si>
    <t>0976068762</t>
  </si>
  <si>
    <t>0976437588</t>
  </si>
  <si>
    <t>017415252</t>
  </si>
  <si>
    <t>0963844733</t>
  </si>
  <si>
    <t>0963472445</t>
  </si>
  <si>
    <t>087570486</t>
  </si>
  <si>
    <t>0978731060</t>
  </si>
  <si>
    <t>010538318</t>
  </si>
  <si>
    <t>0967455175</t>
  </si>
  <si>
    <t>0888709152</t>
  </si>
  <si>
    <t>0888116790</t>
  </si>
  <si>
    <t>0888597142</t>
  </si>
  <si>
    <t>069959520</t>
  </si>
  <si>
    <t>0716613364</t>
  </si>
  <si>
    <t>0962613768</t>
  </si>
  <si>
    <t>068581275</t>
  </si>
  <si>
    <t>0973417846</t>
  </si>
  <si>
    <t>0889926978</t>
  </si>
  <si>
    <t>0964984122</t>
  </si>
  <si>
    <t>0968190737</t>
  </si>
  <si>
    <t>0974953370</t>
  </si>
  <si>
    <t>0882037742</t>
  </si>
  <si>
    <t>093634983</t>
  </si>
  <si>
    <t>0968421696</t>
  </si>
  <si>
    <t>086597390</t>
  </si>
  <si>
    <t>060642871</t>
  </si>
  <si>
    <t>0963569466</t>
  </si>
  <si>
    <t>099942568</t>
  </si>
  <si>
    <t>0978581973</t>
  </si>
  <si>
    <t>0973364298</t>
  </si>
  <si>
    <t>0972761855</t>
  </si>
  <si>
    <t>0977790169</t>
  </si>
  <si>
    <t>0966286560</t>
  </si>
  <si>
    <t>0885073560</t>
  </si>
  <si>
    <t>0973917952</t>
  </si>
  <si>
    <t>0966260325</t>
  </si>
  <si>
    <t>092708376</t>
  </si>
  <si>
    <t>067250107</t>
  </si>
  <si>
    <t>095740410</t>
  </si>
  <si>
    <t>0314415596</t>
  </si>
  <si>
    <t>0972267362</t>
  </si>
  <si>
    <t>0889500628</t>
  </si>
  <si>
    <t>086987013</t>
  </si>
  <si>
    <t>0973317341</t>
  </si>
  <si>
    <t>0885021163</t>
  </si>
  <si>
    <t>078384960</t>
  </si>
  <si>
    <t>086482277</t>
  </si>
  <si>
    <t>0965313369</t>
  </si>
  <si>
    <t>0963690400</t>
  </si>
  <si>
    <t>0965865118</t>
  </si>
  <si>
    <t>0973598906</t>
  </si>
  <si>
    <t>092788454</t>
  </si>
  <si>
    <t>087346866</t>
  </si>
  <si>
    <t>0967006553</t>
  </si>
  <si>
    <t>086497598</t>
  </si>
  <si>
    <t>093785337</t>
  </si>
  <si>
    <t>087583566</t>
  </si>
  <si>
    <t>086925309</t>
  </si>
  <si>
    <t>0962384271</t>
  </si>
  <si>
    <t>0965448821</t>
  </si>
  <si>
    <t>078436627</t>
  </si>
  <si>
    <t>087507086</t>
  </si>
  <si>
    <t>086597296</t>
  </si>
  <si>
    <t>017513445</t>
  </si>
  <si>
    <t>077277352</t>
  </si>
  <si>
    <t>0888020750</t>
  </si>
  <si>
    <t>016287804</t>
  </si>
  <si>
    <t>0973068542</t>
  </si>
  <si>
    <t>0978146813</t>
  </si>
  <si>
    <t>0963820261</t>
  </si>
  <si>
    <t>0963575980</t>
  </si>
  <si>
    <t>087727345</t>
  </si>
  <si>
    <t>0975771196</t>
  </si>
  <si>
    <t>0887910408</t>
  </si>
  <si>
    <t>0716285505</t>
  </si>
  <si>
    <t>0972046190</t>
  </si>
  <si>
    <t>0976895443</t>
  </si>
  <si>
    <t>0884035770</t>
  </si>
  <si>
    <t>0715762057</t>
  </si>
  <si>
    <t>089632705</t>
  </si>
  <si>
    <t>0978365409</t>
  </si>
  <si>
    <t>0964209081</t>
  </si>
  <si>
    <t>068672997</t>
  </si>
  <si>
    <t>087742453</t>
  </si>
  <si>
    <t>0719763192</t>
  </si>
  <si>
    <t>0882762489</t>
  </si>
  <si>
    <t>0889825212</t>
  </si>
  <si>
    <t>0968285850</t>
  </si>
  <si>
    <t>016362917</t>
  </si>
  <si>
    <t>0969741817</t>
  </si>
  <si>
    <t>087765440</t>
  </si>
  <si>
    <t>093584170</t>
  </si>
  <si>
    <t>0979228541</t>
  </si>
  <si>
    <t>0978737256</t>
  </si>
  <si>
    <t>0979082207</t>
  </si>
  <si>
    <t>012650726</t>
  </si>
  <si>
    <t>087649116</t>
  </si>
  <si>
    <t>0717487947</t>
  </si>
  <si>
    <t>0962289407</t>
  </si>
  <si>
    <t>069602228</t>
  </si>
  <si>
    <t>0886220634</t>
  </si>
  <si>
    <t>0962204233</t>
  </si>
  <si>
    <t>069334041</t>
  </si>
  <si>
    <t>0713915507</t>
  </si>
  <si>
    <t>070895196</t>
  </si>
  <si>
    <t>081991872</t>
  </si>
  <si>
    <t>070749768</t>
  </si>
  <si>
    <t>0978004166</t>
  </si>
  <si>
    <t>092627640</t>
  </si>
  <si>
    <t>0884947601</t>
  </si>
  <si>
    <t>0715496089</t>
  </si>
  <si>
    <t>015370993</t>
  </si>
  <si>
    <t>069873675</t>
  </si>
  <si>
    <t>0968340578</t>
  </si>
  <si>
    <t>078522457</t>
  </si>
  <si>
    <t>0963834211</t>
  </si>
  <si>
    <t>0718498868</t>
  </si>
  <si>
    <t>0979331965</t>
  </si>
  <si>
    <t>0962267796</t>
  </si>
  <si>
    <t>0963545581</t>
  </si>
  <si>
    <t>086323931</t>
  </si>
  <si>
    <t>0972598376</t>
  </si>
  <si>
    <t>069244381</t>
  </si>
  <si>
    <t>0962898233</t>
  </si>
  <si>
    <t>0965972135</t>
  </si>
  <si>
    <t>015212196</t>
  </si>
  <si>
    <t>0889789322</t>
  </si>
  <si>
    <t>0975094429</t>
  </si>
  <si>
    <t>061962484</t>
  </si>
  <si>
    <t>0979914486</t>
  </si>
  <si>
    <t>0969965128</t>
  </si>
  <si>
    <t>0978828423</t>
  </si>
  <si>
    <t>0887173181</t>
  </si>
  <si>
    <t>0963215179</t>
  </si>
  <si>
    <t>0975030753</t>
  </si>
  <si>
    <t>0969316264</t>
  </si>
  <si>
    <t>0973033214</t>
  </si>
  <si>
    <t>093441704</t>
  </si>
  <si>
    <t>089303796</t>
  </si>
  <si>
    <t>0883974438</t>
  </si>
  <si>
    <t>011982879</t>
  </si>
  <si>
    <t>0713703463</t>
  </si>
  <si>
    <t>095996712</t>
  </si>
  <si>
    <t>0977565180</t>
  </si>
  <si>
    <t>0882959658</t>
  </si>
  <si>
    <t>0978680196</t>
  </si>
  <si>
    <t>077616372</t>
  </si>
  <si>
    <t>0962127152</t>
  </si>
  <si>
    <t>067811581</t>
  </si>
  <si>
    <t>0973900675</t>
  </si>
  <si>
    <t>0975738271</t>
  </si>
  <si>
    <t>078446133</t>
  </si>
  <si>
    <t>017232308</t>
  </si>
  <si>
    <t>0885519454</t>
  </si>
  <si>
    <t>0882995066</t>
  </si>
  <si>
    <t>0974200957</t>
  </si>
  <si>
    <t>0976989620</t>
  </si>
  <si>
    <t>0978718077</t>
  </si>
  <si>
    <t>0978607957</t>
  </si>
  <si>
    <t>086514370</t>
  </si>
  <si>
    <t>0962148828</t>
  </si>
  <si>
    <t>0966733846</t>
  </si>
  <si>
    <t>0978372690</t>
  </si>
  <si>
    <t>0882670886</t>
  </si>
  <si>
    <t>0967583874</t>
  </si>
  <si>
    <t>0882759128</t>
  </si>
  <si>
    <t>093837928</t>
  </si>
  <si>
    <t>0963130649</t>
  </si>
  <si>
    <t>090491921</t>
  </si>
  <si>
    <t>0886811400</t>
  </si>
  <si>
    <t>093203850</t>
  </si>
  <si>
    <t>0966949731</t>
  </si>
  <si>
    <t>0715727317</t>
  </si>
  <si>
    <t>092498046</t>
  </si>
  <si>
    <t>0713641360</t>
  </si>
  <si>
    <t>0712093955</t>
  </si>
  <si>
    <t>0979793485</t>
  </si>
  <si>
    <t>0962126771</t>
  </si>
  <si>
    <t>081918752</t>
  </si>
  <si>
    <t>0966315439</t>
  </si>
  <si>
    <t>099390274</t>
  </si>
  <si>
    <t>093352899</t>
  </si>
  <si>
    <t>090227553</t>
  </si>
  <si>
    <t>0883604591</t>
  </si>
  <si>
    <t>016613032</t>
  </si>
  <si>
    <t>0972622162</t>
  </si>
  <si>
    <t>093815296</t>
  </si>
  <si>
    <t>0966346977</t>
  </si>
  <si>
    <t>0975820510</t>
  </si>
  <si>
    <t>0974683018</t>
  </si>
  <si>
    <t>092478227</t>
  </si>
  <si>
    <t>0979523647</t>
  </si>
  <si>
    <t>0966974865</t>
  </si>
  <si>
    <t>0977642350</t>
  </si>
  <si>
    <t>061558513</t>
  </si>
  <si>
    <t>093951132</t>
  </si>
  <si>
    <t>098955401</t>
  </si>
  <si>
    <t>0974179224</t>
  </si>
  <si>
    <t>0973527553</t>
  </si>
  <si>
    <t>0312218138</t>
  </si>
  <si>
    <t>089258482</t>
  </si>
  <si>
    <t>087763935</t>
  </si>
  <si>
    <t>0887751187</t>
  </si>
  <si>
    <t>086869948</t>
  </si>
  <si>
    <t>0969207016</t>
  </si>
  <si>
    <t>0963398971</t>
  </si>
  <si>
    <t>0715140691</t>
  </si>
  <si>
    <t>0889394507</t>
  </si>
  <si>
    <t>0972239621</t>
  </si>
  <si>
    <t>015758012</t>
  </si>
  <si>
    <t>0964030583</t>
  </si>
  <si>
    <t>086370180</t>
  </si>
  <si>
    <t>0972659603</t>
  </si>
  <si>
    <t>0718782862</t>
  </si>
  <si>
    <t>0962377807</t>
  </si>
  <si>
    <t>069617654</t>
  </si>
  <si>
    <t>087872665</t>
  </si>
  <si>
    <t>0715742195</t>
  </si>
  <si>
    <t>0977243522</t>
  </si>
  <si>
    <t>093327577</t>
  </si>
  <si>
    <t>0977682819</t>
  </si>
  <si>
    <t>0972727952</t>
  </si>
  <si>
    <t>0966254684</t>
  </si>
  <si>
    <t>015964561</t>
  </si>
  <si>
    <t>089758741</t>
  </si>
  <si>
    <t>010608629</t>
  </si>
  <si>
    <t>0885023425</t>
  </si>
  <si>
    <t>016766586</t>
  </si>
  <si>
    <t>0968863189</t>
  </si>
  <si>
    <t>010731710</t>
  </si>
  <si>
    <t>093729426</t>
  </si>
  <si>
    <t>0969618370</t>
  </si>
  <si>
    <t>0975442718</t>
  </si>
  <si>
    <t>0973399345</t>
  </si>
  <si>
    <t>087258201</t>
  </si>
  <si>
    <t>089318587</t>
  </si>
  <si>
    <t>0888257813</t>
  </si>
  <si>
    <t>0962178974</t>
  </si>
  <si>
    <t>093924102</t>
  </si>
  <si>
    <t>0973946725</t>
  </si>
  <si>
    <t>087901894</t>
  </si>
  <si>
    <t>087893264</t>
  </si>
  <si>
    <t>0962007591</t>
  </si>
  <si>
    <t>066408852</t>
  </si>
  <si>
    <t>0882056602</t>
  </si>
  <si>
    <t>066456218</t>
  </si>
  <si>
    <t>0967353772</t>
  </si>
  <si>
    <t>066255080</t>
  </si>
  <si>
    <t>0974479067</t>
  </si>
  <si>
    <t>016972836</t>
  </si>
  <si>
    <t>078873842</t>
  </si>
  <si>
    <t>0969044752</t>
  </si>
  <si>
    <t>0968840386</t>
  </si>
  <si>
    <t>0968481635</t>
  </si>
  <si>
    <t>0974798049</t>
  </si>
  <si>
    <t>0973625976</t>
  </si>
  <si>
    <t>070412463</t>
  </si>
  <si>
    <t>086587301</t>
  </si>
  <si>
    <t>0966652293</t>
  </si>
  <si>
    <t>0975108140</t>
  </si>
  <si>
    <t>0978661046</t>
  </si>
  <si>
    <t>0886117351</t>
  </si>
  <si>
    <t>0975878798</t>
  </si>
  <si>
    <t>0964793266</t>
  </si>
  <si>
    <t>092717458</t>
  </si>
  <si>
    <t>099212977</t>
  </si>
  <si>
    <t>099883249</t>
  </si>
  <si>
    <t>0972921331</t>
  </si>
  <si>
    <t>093951441</t>
  </si>
  <si>
    <t>0889233024</t>
  </si>
  <si>
    <t>0975040264</t>
  </si>
  <si>
    <t>010372939</t>
  </si>
  <si>
    <t>010552401</t>
  </si>
  <si>
    <t>0963646733</t>
  </si>
  <si>
    <t>0962868841</t>
  </si>
  <si>
    <t>0964710958</t>
  </si>
  <si>
    <t>0979298007</t>
  </si>
  <si>
    <t>011409642</t>
  </si>
  <si>
    <t>0718876824</t>
  </si>
  <si>
    <t>0887518420</t>
  </si>
  <si>
    <t>0887815184</t>
  </si>
  <si>
    <t>0966015162</t>
  </si>
  <si>
    <t>086548792</t>
  </si>
  <si>
    <t>0975970783</t>
  </si>
  <si>
    <t>0973501252</t>
  </si>
  <si>
    <t>081504775</t>
  </si>
  <si>
    <t>0972655286</t>
  </si>
  <si>
    <t>0977501612</t>
  </si>
  <si>
    <t>0889508727</t>
  </si>
  <si>
    <t>0884729205</t>
  </si>
  <si>
    <t>0978594131</t>
  </si>
  <si>
    <t>0719871664</t>
  </si>
  <si>
    <t>0977812198</t>
  </si>
  <si>
    <t>089655835</t>
  </si>
  <si>
    <t>0973067011</t>
  </si>
  <si>
    <t>0886970339</t>
  </si>
  <si>
    <t>093201241</t>
  </si>
  <si>
    <t>0965022106</t>
  </si>
  <si>
    <t>0882559541</t>
  </si>
  <si>
    <t>070280232</t>
  </si>
  <si>
    <t>0977585434</t>
  </si>
  <si>
    <t>0883088010</t>
  </si>
  <si>
    <t>0975074146</t>
  </si>
  <si>
    <t>0972043899</t>
  </si>
  <si>
    <t>086503071</t>
  </si>
  <si>
    <t>067473251</t>
  </si>
  <si>
    <t>066944092</t>
  </si>
  <si>
    <t>0979986991</t>
  </si>
  <si>
    <t>0883397841</t>
  </si>
  <si>
    <t>093661269</t>
  </si>
  <si>
    <t>0976085988</t>
  </si>
  <si>
    <t>0974518097</t>
  </si>
  <si>
    <t>0965507672</t>
  </si>
  <si>
    <t>0966229853</t>
  </si>
  <si>
    <t>0969094195</t>
  </si>
  <si>
    <t>0968940638</t>
  </si>
  <si>
    <t>0887705517</t>
  </si>
  <si>
    <t>087869208</t>
  </si>
  <si>
    <t>0963493099</t>
  </si>
  <si>
    <t>0964712792</t>
  </si>
  <si>
    <t>086487270</t>
  </si>
  <si>
    <t>098486946</t>
  </si>
  <si>
    <t>093764525</t>
  </si>
  <si>
    <t>068849541</t>
  </si>
  <si>
    <t>0979606049</t>
  </si>
  <si>
    <t>0969044951</t>
  </si>
  <si>
    <t>0964218916</t>
  </si>
  <si>
    <t>069616408</t>
  </si>
  <si>
    <t>077336277</t>
  </si>
  <si>
    <t>0962429675</t>
  </si>
  <si>
    <t>0888821419</t>
  </si>
  <si>
    <t>0969819127</t>
  </si>
  <si>
    <t>0969574671</t>
  </si>
  <si>
    <t>0888717612</t>
  </si>
  <si>
    <t>011379748</t>
  </si>
  <si>
    <t>011853139</t>
  </si>
  <si>
    <t>0888621355</t>
  </si>
  <si>
    <t>0712026424</t>
  </si>
  <si>
    <t>070955720</t>
  </si>
  <si>
    <t>086484953</t>
  </si>
  <si>
    <t>0963616619</t>
  </si>
  <si>
    <t>0966574028</t>
  </si>
  <si>
    <t>0884946031</t>
  </si>
  <si>
    <t>086852958</t>
  </si>
  <si>
    <t>0964167997</t>
  </si>
  <si>
    <t>0963393611</t>
  </si>
  <si>
    <t>070788193</t>
  </si>
  <si>
    <t>0719434640</t>
  </si>
  <si>
    <t>081701821</t>
  </si>
  <si>
    <t>0885717398</t>
  </si>
  <si>
    <t>0964711398</t>
  </si>
  <si>
    <t>0975852979</t>
  </si>
  <si>
    <t>069611960</t>
  </si>
  <si>
    <t>0966161342</t>
  </si>
  <si>
    <t>0715811604</t>
  </si>
  <si>
    <t>070609621</t>
  </si>
  <si>
    <t>0975097451</t>
  </si>
  <si>
    <t>0968065810</t>
  </si>
  <si>
    <t>011402980</t>
  </si>
  <si>
    <t>011599152</t>
  </si>
  <si>
    <t>0979415679</t>
  </si>
  <si>
    <t>0973483755</t>
  </si>
  <si>
    <t>0965700984</t>
  </si>
  <si>
    <t>0962239457</t>
  </si>
  <si>
    <t>0886190239</t>
  </si>
  <si>
    <t>011608400</t>
  </si>
  <si>
    <t>092956323</t>
  </si>
  <si>
    <t>0718178982</t>
  </si>
  <si>
    <t>0962126758</t>
  </si>
  <si>
    <t>017359093</t>
  </si>
  <si>
    <t>0963385402</t>
  </si>
  <si>
    <t>0963181386</t>
  </si>
  <si>
    <t>0966710401</t>
  </si>
  <si>
    <t>0882029850</t>
  </si>
  <si>
    <t>0964430422</t>
  </si>
  <si>
    <t>0884020774</t>
  </si>
  <si>
    <t>0966597216</t>
  </si>
  <si>
    <t>09666716098</t>
  </si>
  <si>
    <t>0882440329</t>
  </si>
  <si>
    <t>0889891414</t>
  </si>
  <si>
    <t>0975277859</t>
  </si>
  <si>
    <t>087742784</t>
  </si>
  <si>
    <t>0884787172</t>
  </si>
  <si>
    <t>015520486</t>
  </si>
  <si>
    <t>0716961946</t>
  </si>
  <si>
    <t>0968813938</t>
  </si>
  <si>
    <t>0889123254</t>
  </si>
  <si>
    <t>0977188321</t>
  </si>
  <si>
    <t>015986849</t>
  </si>
  <si>
    <t>0963135310</t>
  </si>
  <si>
    <t>0966078560</t>
  </si>
  <si>
    <t>0884987713</t>
  </si>
  <si>
    <t>0965004200</t>
  </si>
  <si>
    <t>0966154298</t>
  </si>
  <si>
    <t>0979915458</t>
  </si>
  <si>
    <t>069828898</t>
  </si>
  <si>
    <t>0964710925</t>
  </si>
  <si>
    <t>0882476843</t>
  </si>
  <si>
    <t>0973711588</t>
  </si>
  <si>
    <t>0888614251</t>
  </si>
  <si>
    <t>016593055</t>
  </si>
  <si>
    <t>0889790812</t>
  </si>
  <si>
    <t>0882883683</t>
  </si>
  <si>
    <t>0979152234</t>
  </si>
  <si>
    <t>0718820672</t>
  </si>
  <si>
    <t>0969918766</t>
  </si>
  <si>
    <t>0889376332</t>
  </si>
  <si>
    <t>0976055202</t>
  </si>
  <si>
    <t>093730611</t>
  </si>
  <si>
    <t>089833352</t>
  </si>
  <si>
    <t>089240786</t>
  </si>
  <si>
    <t>0889690131</t>
  </si>
  <si>
    <t>0978904002</t>
  </si>
  <si>
    <t>0888181556</t>
  </si>
  <si>
    <t>0966431609</t>
  </si>
  <si>
    <t>068838562</t>
  </si>
  <si>
    <t>0883349373</t>
  </si>
  <si>
    <t>0966955021</t>
  </si>
  <si>
    <t>0883386102</t>
  </si>
  <si>
    <t>0968276288</t>
  </si>
  <si>
    <t>068573739</t>
  </si>
  <si>
    <t>0889731646</t>
  </si>
  <si>
    <t>0979271162</t>
  </si>
  <si>
    <t>087205638</t>
  </si>
  <si>
    <t>087592781</t>
  </si>
  <si>
    <t>0966988062</t>
  </si>
  <si>
    <t>0977512755</t>
  </si>
  <si>
    <t>0975123283</t>
  </si>
  <si>
    <t>0882048714</t>
  </si>
  <si>
    <t>093497972</t>
  </si>
  <si>
    <t>0962471096</t>
  </si>
  <si>
    <t>0977974418</t>
  </si>
  <si>
    <t>089705851</t>
  </si>
  <si>
    <t>0887651893</t>
  </si>
  <si>
    <t>0884982486</t>
  </si>
  <si>
    <t>0974292933</t>
  </si>
  <si>
    <t>067200697</t>
  </si>
  <si>
    <t>0976140508</t>
  </si>
  <si>
    <t>0972677875</t>
  </si>
  <si>
    <t>0715744198</t>
  </si>
  <si>
    <t>012208665</t>
  </si>
  <si>
    <t>0966482291</t>
  </si>
  <si>
    <t>0963194160</t>
  </si>
  <si>
    <t>0963725294</t>
  </si>
  <si>
    <t>0963740223</t>
  </si>
  <si>
    <t>0962996491</t>
  </si>
  <si>
    <t>0972493548</t>
  </si>
  <si>
    <t>0977760313</t>
  </si>
  <si>
    <t>092514003</t>
  </si>
  <si>
    <t>0887100989</t>
  </si>
  <si>
    <t>087795330</t>
  </si>
  <si>
    <t>0962637169</t>
  </si>
  <si>
    <t>070910843</t>
  </si>
  <si>
    <t>0964184653</t>
  </si>
  <si>
    <t>0714156757</t>
  </si>
  <si>
    <t>0966104662</t>
  </si>
  <si>
    <t>010903109</t>
  </si>
  <si>
    <t>085647183</t>
  </si>
  <si>
    <t>0965954620</t>
  </si>
  <si>
    <t>085465484</t>
  </si>
  <si>
    <t>0978337290</t>
  </si>
  <si>
    <t>0888622509</t>
  </si>
  <si>
    <t>0973051077</t>
  </si>
  <si>
    <t>0888619255</t>
  </si>
  <si>
    <t>0962235713</t>
  </si>
  <si>
    <t>0969609529</t>
  </si>
  <si>
    <t>0962083263</t>
  </si>
  <si>
    <t>069392744</t>
  </si>
  <si>
    <t>0977568620</t>
  </si>
  <si>
    <t>0969803023</t>
  </si>
  <si>
    <t>078792702</t>
  </si>
  <si>
    <t>0886613943</t>
  </si>
  <si>
    <t>066602886</t>
  </si>
  <si>
    <t>0882144132</t>
  </si>
  <si>
    <t>070964300</t>
  </si>
  <si>
    <t>0713194899</t>
  </si>
  <si>
    <t>0885842071</t>
  </si>
  <si>
    <t>090830025</t>
  </si>
  <si>
    <t>0965990639</t>
  </si>
  <si>
    <t>0963077652</t>
  </si>
  <si>
    <t>0973378526</t>
  </si>
  <si>
    <t>0978451751</t>
  </si>
  <si>
    <t>068526917</t>
  </si>
  <si>
    <t>0977199730</t>
  </si>
  <si>
    <t>0885962811</t>
  </si>
  <si>
    <t>0715077923</t>
  </si>
  <si>
    <t>0719127676</t>
  </si>
  <si>
    <t>0978142774</t>
  </si>
  <si>
    <t>089789496</t>
  </si>
  <si>
    <t>086543177</t>
  </si>
  <si>
    <t>087902027</t>
  </si>
  <si>
    <t>0967914224</t>
  </si>
  <si>
    <t>061339854</t>
  </si>
  <si>
    <t>093329605</t>
  </si>
  <si>
    <t>0888597658</t>
  </si>
  <si>
    <t>0977794217</t>
  </si>
  <si>
    <t>0976784519</t>
  </si>
  <si>
    <t>0974134641</t>
  </si>
  <si>
    <t>085839016</t>
  </si>
  <si>
    <t>0964144314</t>
  </si>
  <si>
    <t>0882872843</t>
  </si>
  <si>
    <t>0979415482</t>
  </si>
  <si>
    <t>0965796006</t>
  </si>
  <si>
    <t>0968031631</t>
  </si>
  <si>
    <t>016973446</t>
  </si>
  <si>
    <t>0884474771</t>
  </si>
  <si>
    <t>093872078</t>
  </si>
  <si>
    <t>086783957</t>
  </si>
  <si>
    <t>0962677170</t>
  </si>
  <si>
    <t>0963362579</t>
  </si>
  <si>
    <t>061363880</t>
  </si>
  <si>
    <t>0963110041</t>
  </si>
  <si>
    <t>0979204771</t>
  </si>
  <si>
    <t>081869668</t>
  </si>
  <si>
    <t>0884851164</t>
  </si>
  <si>
    <t>081432670</t>
  </si>
  <si>
    <t>0965976388</t>
  </si>
  <si>
    <t>017807104</t>
  </si>
  <si>
    <t>086456514</t>
  </si>
  <si>
    <t>0889183289</t>
  </si>
  <si>
    <t>0979415524</t>
  </si>
  <si>
    <t>0963051164</t>
  </si>
  <si>
    <t>0887313712</t>
  </si>
  <si>
    <t>0973389109</t>
  </si>
  <si>
    <t>0963701416</t>
  </si>
  <si>
    <t>0715392221</t>
  </si>
  <si>
    <t>0962068422</t>
  </si>
  <si>
    <t>0886586764</t>
  </si>
  <si>
    <t>0713962019</t>
  </si>
  <si>
    <t>0976798983</t>
  </si>
  <si>
    <t>060578643</t>
  </si>
  <si>
    <t>086202422</t>
  </si>
  <si>
    <t>0963347622</t>
  </si>
  <si>
    <t>0962102709</t>
  </si>
  <si>
    <t>0963940702</t>
  </si>
  <si>
    <t>0886023521</t>
  </si>
  <si>
    <t>0973330628</t>
  </si>
  <si>
    <t>0976245072</t>
  </si>
  <si>
    <t>0968702082</t>
  </si>
  <si>
    <t>0969789943</t>
  </si>
  <si>
    <t>0979146787</t>
  </si>
  <si>
    <t>0974117439</t>
  </si>
  <si>
    <t>067708768</t>
  </si>
  <si>
    <t>0963046298</t>
  </si>
  <si>
    <t>0962319570</t>
  </si>
  <si>
    <t>0969672913</t>
  </si>
  <si>
    <t>078353817</t>
  </si>
  <si>
    <t>0962345849</t>
  </si>
  <si>
    <t>0885628613</t>
  </si>
  <si>
    <t>0716927261</t>
  </si>
  <si>
    <t>0962289798</t>
  </si>
  <si>
    <t>089376134</t>
  </si>
  <si>
    <t>0972503479</t>
  </si>
  <si>
    <t>087574369</t>
  </si>
  <si>
    <t>0883741511</t>
  </si>
  <si>
    <t>015370931</t>
  </si>
  <si>
    <t>098247959</t>
  </si>
  <si>
    <t>0884661571</t>
  </si>
  <si>
    <t>086464521</t>
  </si>
  <si>
    <t>098836257</t>
  </si>
  <si>
    <t>0975804455</t>
  </si>
  <si>
    <t>099242830</t>
  </si>
  <si>
    <t>0968373447</t>
  </si>
  <si>
    <t>0883306966</t>
  </si>
  <si>
    <t>0965353307</t>
  </si>
  <si>
    <t>0889736679</t>
  </si>
  <si>
    <t>086904979</t>
  </si>
  <si>
    <t>0886205021</t>
  </si>
  <si>
    <t>0882505707</t>
  </si>
  <si>
    <t>068957274</t>
  </si>
  <si>
    <t>0973771588</t>
  </si>
  <si>
    <t>0713916137</t>
  </si>
  <si>
    <t>0886158112</t>
  </si>
  <si>
    <t>0975268085</t>
  </si>
  <si>
    <t>0979588110</t>
  </si>
  <si>
    <t>0969078258</t>
  </si>
  <si>
    <t>0713490029</t>
  </si>
  <si>
    <t>085944087</t>
  </si>
  <si>
    <t>092735708</t>
  </si>
  <si>
    <t>016972521</t>
  </si>
  <si>
    <t>098669695</t>
  </si>
  <si>
    <t>0963479292</t>
  </si>
  <si>
    <t>0963153098</t>
  </si>
  <si>
    <t>066408223</t>
  </si>
  <si>
    <t>069871431</t>
  </si>
  <si>
    <t>0973478344</t>
  </si>
  <si>
    <t>0888525961</t>
  </si>
  <si>
    <t>0718784754</t>
  </si>
  <si>
    <t>0974816329</t>
  </si>
  <si>
    <t>092232763</t>
  </si>
  <si>
    <t>016753900</t>
  </si>
  <si>
    <t>0969829231</t>
  </si>
  <si>
    <t>0962917330</t>
  </si>
  <si>
    <t>0313279934</t>
  </si>
  <si>
    <t>010485361</t>
  </si>
  <si>
    <t>0965424607</t>
  </si>
  <si>
    <t>0974551661</t>
  </si>
  <si>
    <t>015356364</t>
  </si>
  <si>
    <t>087649987</t>
  </si>
  <si>
    <t>087955270</t>
  </si>
  <si>
    <t>0978325825</t>
  </si>
  <si>
    <t>0973427096</t>
  </si>
  <si>
    <t>0978010594</t>
  </si>
  <si>
    <t>070954994</t>
  </si>
  <si>
    <t>0973464086</t>
  </si>
  <si>
    <t>069763200</t>
  </si>
  <si>
    <t>061902071</t>
  </si>
  <si>
    <t>081991893</t>
  </si>
  <si>
    <t>0717652229</t>
  </si>
  <si>
    <t>015760049</t>
  </si>
  <si>
    <t>0965025703</t>
  </si>
  <si>
    <t>0975220191</t>
  </si>
  <si>
    <t>067377583</t>
  </si>
  <si>
    <t>070434693</t>
  </si>
  <si>
    <t>093691877</t>
  </si>
  <si>
    <t>086397776</t>
  </si>
  <si>
    <t>0886511298</t>
  </si>
  <si>
    <t>0968007880</t>
  </si>
  <si>
    <t>067209282</t>
  </si>
  <si>
    <t>0966733511</t>
  </si>
  <si>
    <t>0979931496</t>
  </si>
  <si>
    <t>0979848500</t>
  </si>
  <si>
    <t>0965124200</t>
  </si>
  <si>
    <t>077726453</t>
  </si>
  <si>
    <t>0967599545</t>
  </si>
  <si>
    <t>0968909638</t>
  </si>
  <si>
    <t>092284596</t>
  </si>
  <si>
    <t>0883148262</t>
  </si>
  <si>
    <t>0889299558</t>
  </si>
  <si>
    <t>0965897165</t>
  </si>
  <si>
    <t>0884561842</t>
  </si>
  <si>
    <t>0962531405</t>
  </si>
  <si>
    <t>0974105505</t>
  </si>
  <si>
    <t>010509215</t>
  </si>
  <si>
    <t>086464013</t>
  </si>
  <si>
    <t>069331217</t>
  </si>
  <si>
    <t>0313277694</t>
  </si>
  <si>
    <t>0973243719</t>
  </si>
  <si>
    <t>0979557932</t>
  </si>
  <si>
    <t>0966375906</t>
  </si>
  <si>
    <t>0963789847</t>
  </si>
  <si>
    <t>085400589</t>
  </si>
  <si>
    <t>0977622976</t>
  </si>
  <si>
    <t>0966035505</t>
  </si>
  <si>
    <t>0979556856</t>
  </si>
  <si>
    <t>0882453485</t>
  </si>
  <si>
    <t>0966734686</t>
  </si>
  <si>
    <t>098892268</t>
  </si>
  <si>
    <t>015790184</t>
  </si>
  <si>
    <t>087757211</t>
  </si>
  <si>
    <t>077431245</t>
  </si>
  <si>
    <t>069461834</t>
  </si>
  <si>
    <t>086484090</t>
  </si>
  <si>
    <t>086786713</t>
  </si>
  <si>
    <t>0717146925</t>
  </si>
  <si>
    <t>0718825816</t>
  </si>
  <si>
    <t>0962949281</t>
  </si>
  <si>
    <t>0885814695</t>
  </si>
  <si>
    <t>087271584</t>
  </si>
  <si>
    <t>011586262</t>
  </si>
  <si>
    <t>0969367329</t>
  </si>
  <si>
    <t>0972151201</t>
  </si>
  <si>
    <t>089375349</t>
  </si>
  <si>
    <t>0716515741</t>
  </si>
  <si>
    <t>0966376840</t>
  </si>
  <si>
    <t>0889752808</t>
  </si>
  <si>
    <t>070223071</t>
  </si>
  <si>
    <t>0889971457</t>
  </si>
  <si>
    <t>011918043</t>
  </si>
  <si>
    <t>0964041972</t>
  </si>
  <si>
    <t>0882038604</t>
  </si>
  <si>
    <t>0967624213</t>
  </si>
  <si>
    <t>090438024</t>
  </si>
  <si>
    <t>086207669</t>
  </si>
  <si>
    <t>092716129</t>
  </si>
  <si>
    <t>0713552633</t>
  </si>
  <si>
    <t>0967377683</t>
  </si>
  <si>
    <t>0964071584</t>
  </si>
  <si>
    <t>0977582554</t>
  </si>
  <si>
    <t>0712594217</t>
  </si>
  <si>
    <t>0965524599</t>
  </si>
  <si>
    <t>0882334752</t>
  </si>
  <si>
    <t>090531147</t>
  </si>
  <si>
    <t>0975264432</t>
  </si>
  <si>
    <t>0962087001</t>
  </si>
  <si>
    <t>0713465332</t>
  </si>
  <si>
    <t>0882459271</t>
  </si>
  <si>
    <t>070916380</t>
  </si>
  <si>
    <t>0312816766</t>
  </si>
  <si>
    <t>0714774231</t>
  </si>
  <si>
    <t>089826029</t>
  </si>
  <si>
    <t>0963073067</t>
  </si>
  <si>
    <t>0965681595</t>
  </si>
  <si>
    <t>0715787260</t>
  </si>
  <si>
    <t>0967338502</t>
  </si>
  <si>
    <t>086785980</t>
  </si>
  <si>
    <t>0968417149</t>
  </si>
  <si>
    <t>0883907842</t>
  </si>
  <si>
    <t>087517291</t>
  </si>
  <si>
    <t>068453681</t>
  </si>
  <si>
    <t>066640628</t>
  </si>
  <si>
    <t>0964780654</t>
  </si>
  <si>
    <t>078528903</t>
  </si>
  <si>
    <t>067225635</t>
  </si>
  <si>
    <t>0962681275</t>
  </si>
  <si>
    <t>0965676872</t>
  </si>
  <si>
    <t>086869467</t>
  </si>
  <si>
    <t>0975372657</t>
  </si>
  <si>
    <t>0962949530</t>
  </si>
  <si>
    <t>0885740899</t>
  </si>
  <si>
    <t>095521610</t>
  </si>
  <si>
    <t>0976511044</t>
  </si>
  <si>
    <t>016972487</t>
  </si>
  <si>
    <t>0977225539</t>
  </si>
  <si>
    <t>0886126456</t>
  </si>
  <si>
    <t>0967258980</t>
  </si>
  <si>
    <t>0966901406</t>
  </si>
  <si>
    <t>0968827002</t>
  </si>
  <si>
    <t>0976199530</t>
  </si>
  <si>
    <t>081429590</t>
  </si>
  <si>
    <t>0974131256</t>
  </si>
  <si>
    <t>0889437344</t>
  </si>
  <si>
    <t>0962516418</t>
  </si>
  <si>
    <t>015546007</t>
  </si>
  <si>
    <t>011402724</t>
  </si>
  <si>
    <t>0972310306</t>
  </si>
  <si>
    <t>0889070119</t>
  </si>
  <si>
    <t>0884313688</t>
  </si>
  <si>
    <t>0882529086</t>
  </si>
  <si>
    <t>0967490911</t>
  </si>
  <si>
    <t>099352697</t>
  </si>
  <si>
    <t>0714381181</t>
  </si>
  <si>
    <t>0967748459</t>
  </si>
  <si>
    <t>0964176690</t>
  </si>
  <si>
    <t>0715026799</t>
  </si>
  <si>
    <t>0964717234</t>
  </si>
  <si>
    <t>060907502</t>
  </si>
  <si>
    <t>0963181152</t>
  </si>
  <si>
    <t>0884583073</t>
  </si>
  <si>
    <t>070364894</t>
  </si>
  <si>
    <t>0715427276</t>
  </si>
  <si>
    <t>069853655</t>
  </si>
  <si>
    <t>0979480788</t>
  </si>
  <si>
    <t>085962780</t>
  </si>
  <si>
    <t>0886143296</t>
  </si>
  <si>
    <t>0888821257</t>
  </si>
  <si>
    <t>0966995622</t>
  </si>
  <si>
    <t>0969357603</t>
  </si>
  <si>
    <t>067913910</t>
  </si>
  <si>
    <t>0714763374</t>
  </si>
  <si>
    <t>0882474571</t>
  </si>
  <si>
    <t>0964171534</t>
  </si>
  <si>
    <t>0715151943</t>
  </si>
  <si>
    <t>0962148398</t>
  </si>
  <si>
    <t>016980937</t>
  </si>
  <si>
    <t>0966169932</t>
  </si>
  <si>
    <t>0977911339</t>
  </si>
  <si>
    <t>081323031</t>
  </si>
  <si>
    <t>0717363742</t>
  </si>
  <si>
    <t>069607862</t>
  </si>
  <si>
    <t>067636571</t>
  </si>
  <si>
    <t>015742313</t>
  </si>
  <si>
    <t>0968521279</t>
  </si>
  <si>
    <t>0968691857</t>
  </si>
  <si>
    <t>086823025</t>
  </si>
  <si>
    <t>081353077</t>
  </si>
  <si>
    <t>087650741</t>
  </si>
  <si>
    <t>0979353175</t>
  </si>
  <si>
    <t>090326413</t>
  </si>
  <si>
    <t>0962284026</t>
  </si>
  <si>
    <t>0964395347</t>
  </si>
  <si>
    <t>0962897322</t>
  </si>
  <si>
    <t>0963863770</t>
  </si>
  <si>
    <t>077307499</t>
  </si>
  <si>
    <t>0972826386</t>
  </si>
  <si>
    <t>010499087</t>
  </si>
  <si>
    <t>016972364</t>
  </si>
  <si>
    <t>0965131877</t>
  </si>
  <si>
    <t>099274869</t>
  </si>
  <si>
    <t>0963002203</t>
  </si>
  <si>
    <t>0979070949</t>
  </si>
  <si>
    <t>092119373</t>
  </si>
  <si>
    <t>0963364742</t>
  </si>
  <si>
    <t>0886216537</t>
  </si>
  <si>
    <t>078623773</t>
  </si>
  <si>
    <t>0979283343</t>
  </si>
  <si>
    <t>0963857844</t>
  </si>
  <si>
    <t>066846323</t>
  </si>
  <si>
    <t>087303340</t>
  </si>
  <si>
    <t>093729682</t>
  </si>
  <si>
    <t>0886062127</t>
  </si>
  <si>
    <t>0717807403</t>
  </si>
  <si>
    <t>095343622</t>
  </si>
  <si>
    <t>093588968</t>
  </si>
  <si>
    <t>087760445</t>
  </si>
  <si>
    <t>010380998</t>
  </si>
  <si>
    <t>0888004876</t>
  </si>
  <si>
    <t>0714445040</t>
  </si>
  <si>
    <t>0967081970</t>
  </si>
  <si>
    <t>0714427351</t>
  </si>
  <si>
    <t>0974348851</t>
  </si>
  <si>
    <t>0965298391</t>
  </si>
  <si>
    <t>0884457487</t>
  </si>
  <si>
    <t>0966900451</t>
  </si>
  <si>
    <t>077221343</t>
  </si>
  <si>
    <t>0884160608</t>
  </si>
  <si>
    <t>099340959</t>
  </si>
  <si>
    <t>092288102</t>
  </si>
  <si>
    <t>0966729363</t>
  </si>
  <si>
    <t>0885654198</t>
  </si>
  <si>
    <t>0972098349</t>
  </si>
  <si>
    <t>0965796601</t>
  </si>
  <si>
    <t>0962439621</t>
  </si>
  <si>
    <t>087751253</t>
  </si>
  <si>
    <t>0884782788</t>
  </si>
  <si>
    <t>011854799</t>
  </si>
  <si>
    <t>087226494</t>
  </si>
  <si>
    <t>0963473408</t>
  </si>
  <si>
    <t>0963915117</t>
  </si>
  <si>
    <t>0965050916</t>
  </si>
  <si>
    <t>068422733</t>
  </si>
  <si>
    <t>016462313</t>
  </si>
  <si>
    <t>0969311919</t>
  </si>
  <si>
    <t>0972845925</t>
  </si>
  <si>
    <t>0963473496</t>
  </si>
  <si>
    <t>093729313</t>
  </si>
  <si>
    <t>069871491</t>
  </si>
  <si>
    <t>086439570</t>
  </si>
  <si>
    <t>0319888091</t>
  </si>
  <si>
    <t>0965425610</t>
  </si>
  <si>
    <t>086519960</t>
  </si>
  <si>
    <t>089705929</t>
  </si>
  <si>
    <t>0963991712</t>
  </si>
  <si>
    <t>0962875703</t>
  </si>
  <si>
    <t>0967342859</t>
  </si>
  <si>
    <t>016819050</t>
  </si>
  <si>
    <t>092553072</t>
  </si>
  <si>
    <t>0968897944</t>
  </si>
  <si>
    <t>087583761</t>
  </si>
  <si>
    <t>0963849186</t>
  </si>
  <si>
    <t>070901926</t>
  </si>
  <si>
    <t>0962951114</t>
  </si>
  <si>
    <t>0963837069</t>
  </si>
  <si>
    <t>011927359</t>
  </si>
  <si>
    <t>061786572</t>
  </si>
  <si>
    <t>0966551323</t>
  </si>
  <si>
    <t>092434631</t>
  </si>
  <si>
    <t>086498745</t>
  </si>
  <si>
    <t>0962222088</t>
  </si>
  <si>
    <t>0978580132</t>
  </si>
  <si>
    <t>089796488</t>
  </si>
  <si>
    <t>0883098332</t>
  </si>
  <si>
    <t>0979662785</t>
  </si>
  <si>
    <t>0714996014</t>
  </si>
  <si>
    <t>0966772001</t>
  </si>
  <si>
    <t>0882446103</t>
  </si>
  <si>
    <t>0964770151</t>
  </si>
  <si>
    <t>090342629</t>
  </si>
  <si>
    <t>0973738024</t>
  </si>
  <si>
    <t>0965524946</t>
  </si>
  <si>
    <t>0979064384</t>
  </si>
  <si>
    <t>0962831012</t>
  </si>
  <si>
    <t>015617359</t>
  </si>
  <si>
    <t>0963147916</t>
  </si>
  <si>
    <t>0965947653</t>
  </si>
  <si>
    <t>0972878665</t>
  </si>
  <si>
    <t>089759332</t>
  </si>
  <si>
    <t>0969395006</t>
  </si>
  <si>
    <t>0979224570</t>
  </si>
  <si>
    <t>0964889525</t>
  </si>
  <si>
    <t>0973715232</t>
  </si>
  <si>
    <t>015759938</t>
  </si>
  <si>
    <t>061514860</t>
  </si>
  <si>
    <t>067829848</t>
  </si>
  <si>
    <t>0713644538</t>
  </si>
  <si>
    <t>0975160526</t>
  </si>
  <si>
    <t>016362485</t>
  </si>
  <si>
    <t>0972902259</t>
  </si>
  <si>
    <t>0962151857</t>
  </si>
  <si>
    <t>087695576</t>
  </si>
  <si>
    <t>0965523981</t>
  </si>
  <si>
    <t>0974639068</t>
  </si>
  <si>
    <t>086763189</t>
  </si>
  <si>
    <t>0973305159</t>
  </si>
  <si>
    <t>092653829</t>
  </si>
  <si>
    <t>068658715</t>
  </si>
  <si>
    <t>089631151</t>
  </si>
  <si>
    <t>0889931020</t>
  </si>
  <si>
    <t>099602760</t>
  </si>
  <si>
    <t>0969511896</t>
  </si>
  <si>
    <t>067588236</t>
  </si>
  <si>
    <t>086762378</t>
  </si>
  <si>
    <t>0884319450</t>
  </si>
  <si>
    <t>0969241252</t>
  </si>
  <si>
    <t>077482847</t>
  </si>
  <si>
    <t>0969889241</t>
  </si>
  <si>
    <t>092218148</t>
  </si>
  <si>
    <t>0713304810</t>
  </si>
  <si>
    <t>015870712</t>
  </si>
  <si>
    <t>087337853</t>
  </si>
  <si>
    <t>0962248383</t>
  </si>
  <si>
    <t>0969243872</t>
  </si>
  <si>
    <t>069918712</t>
  </si>
  <si>
    <t>0883368264</t>
  </si>
  <si>
    <t>0968199822</t>
  </si>
  <si>
    <t>012671021</t>
  </si>
  <si>
    <t>0973274147</t>
  </si>
  <si>
    <t>0962186799</t>
  </si>
  <si>
    <t>0968541043</t>
  </si>
  <si>
    <t>0313456133</t>
  </si>
  <si>
    <t>0966977855</t>
  </si>
  <si>
    <t>085842138</t>
  </si>
  <si>
    <t>0963313614</t>
  </si>
  <si>
    <t>0889787245</t>
  </si>
  <si>
    <t>095759537</t>
  </si>
  <si>
    <t>085979877</t>
  </si>
  <si>
    <t>093411817</t>
  </si>
  <si>
    <t>0882552614</t>
  </si>
  <si>
    <t>087684692</t>
  </si>
  <si>
    <t>0962078730</t>
  </si>
  <si>
    <t>0964018117</t>
  </si>
  <si>
    <t>0888309805</t>
  </si>
  <si>
    <t>0883351060</t>
  </si>
  <si>
    <t>087902185</t>
  </si>
  <si>
    <t>0884239861</t>
  </si>
  <si>
    <t>011317649</t>
  </si>
  <si>
    <t>066645833</t>
  </si>
  <si>
    <t>0963641853</t>
  </si>
  <si>
    <t>081384697</t>
  </si>
  <si>
    <t>0968804094</t>
  </si>
  <si>
    <t>087840399</t>
  </si>
  <si>
    <t>0973602968</t>
  </si>
  <si>
    <t>010582212</t>
  </si>
  <si>
    <t>0884018017</t>
  </si>
  <si>
    <t>098536610</t>
  </si>
  <si>
    <t>0968002203</t>
  </si>
  <si>
    <t>0963527384</t>
  </si>
  <si>
    <t>0969899130</t>
  </si>
  <si>
    <t>0973747757</t>
  </si>
  <si>
    <t>067875914</t>
  </si>
  <si>
    <t>0715069271</t>
  </si>
  <si>
    <t>078797622</t>
  </si>
  <si>
    <t>0973840930</t>
  </si>
  <si>
    <t>0979957557</t>
  </si>
  <si>
    <t>0965495128</t>
  </si>
  <si>
    <t>093633098</t>
  </si>
  <si>
    <t>0716578475</t>
  </si>
  <si>
    <t>0979558259</t>
  </si>
  <si>
    <t>067734671</t>
  </si>
  <si>
    <t>0979098998</t>
  </si>
  <si>
    <t>017751870</t>
  </si>
  <si>
    <t>093578035</t>
  </si>
  <si>
    <t>0966029855</t>
  </si>
  <si>
    <t>0964285733</t>
  </si>
  <si>
    <t>0965546920</t>
  </si>
  <si>
    <t>0973749663</t>
  </si>
  <si>
    <t>0963206905</t>
  </si>
  <si>
    <t>0976638841</t>
  </si>
  <si>
    <t>0962578609</t>
  </si>
  <si>
    <t>086984449</t>
  </si>
  <si>
    <t>0888623587</t>
  </si>
  <si>
    <t>085853117</t>
  </si>
  <si>
    <t>0973204355</t>
  </si>
  <si>
    <t>0976173493</t>
  </si>
  <si>
    <t>086763822</t>
  </si>
  <si>
    <t>0966382137</t>
  </si>
  <si>
    <t>0978897830</t>
  </si>
  <si>
    <t>0969235632</t>
  </si>
  <si>
    <t>0972283315</t>
  </si>
  <si>
    <t>0963393961</t>
  </si>
  <si>
    <t>0978849936</t>
  </si>
  <si>
    <t>061987721</t>
  </si>
  <si>
    <t>078484906</t>
  </si>
  <si>
    <t>0966401852</t>
  </si>
  <si>
    <t>077768814</t>
  </si>
  <si>
    <t>016294623</t>
  </si>
  <si>
    <t>0974685920</t>
  </si>
  <si>
    <t>0974245384</t>
  </si>
  <si>
    <t>0966472179</t>
  </si>
  <si>
    <t>0963723788</t>
  </si>
  <si>
    <t>0712876352</t>
  </si>
  <si>
    <t>015923743</t>
  </si>
  <si>
    <t>0968060925</t>
  </si>
  <si>
    <t>068591153</t>
  </si>
  <si>
    <t>0963103809</t>
  </si>
  <si>
    <t>086614652</t>
  </si>
  <si>
    <t>0963411628</t>
  </si>
  <si>
    <t>0889283857</t>
  </si>
  <si>
    <t>015878459</t>
  </si>
  <si>
    <t>0975592006</t>
  </si>
  <si>
    <t>066995001</t>
  </si>
  <si>
    <t>0976330958</t>
  </si>
  <si>
    <t>0976433958</t>
  </si>
  <si>
    <t>0883964397</t>
  </si>
  <si>
    <t>0968766937</t>
  </si>
  <si>
    <t>087909414</t>
  </si>
  <si>
    <t>0714035497</t>
  </si>
  <si>
    <t>011975054</t>
  </si>
  <si>
    <t>0964797903</t>
  </si>
  <si>
    <t>0967004831</t>
  </si>
  <si>
    <t>0968120088</t>
  </si>
  <si>
    <t>081438092</t>
  </si>
  <si>
    <t>093774729</t>
  </si>
  <si>
    <t>0882827097</t>
  </si>
  <si>
    <t>0979285115</t>
  </si>
  <si>
    <t>0965223955</t>
  </si>
  <si>
    <t>099327361</t>
  </si>
  <si>
    <t>015358905</t>
  </si>
  <si>
    <t>0963337141</t>
  </si>
  <si>
    <t>0887500801</t>
  </si>
  <si>
    <t>087881926</t>
  </si>
  <si>
    <t>0969120049</t>
  </si>
  <si>
    <t>0976913520</t>
  </si>
  <si>
    <t>0974900750</t>
  </si>
  <si>
    <t>0967058049</t>
  </si>
  <si>
    <t>0966745915</t>
  </si>
  <si>
    <t>087328698</t>
  </si>
  <si>
    <t>0886589392</t>
  </si>
  <si>
    <t>093349723</t>
  </si>
  <si>
    <t>0969437941</t>
  </si>
  <si>
    <t>010616475</t>
  </si>
  <si>
    <t>0968972656</t>
  </si>
  <si>
    <t>0978994762</t>
  </si>
  <si>
    <t>0972182672</t>
  </si>
  <si>
    <t>0965500296</t>
  </si>
  <si>
    <t>0889917808</t>
  </si>
  <si>
    <t>011791042</t>
  </si>
  <si>
    <t>0714260638</t>
  </si>
  <si>
    <t>0964747308</t>
  </si>
  <si>
    <t>015370753</t>
  </si>
  <si>
    <t>0963688309</t>
  </si>
  <si>
    <t>0962080093</t>
  </si>
  <si>
    <t>070612347</t>
  </si>
  <si>
    <t>0973037842</t>
  </si>
  <si>
    <t>070325726</t>
  </si>
  <si>
    <t>040302822</t>
  </si>
  <si>
    <t>0967957530</t>
  </si>
  <si>
    <t>016973425</t>
  </si>
  <si>
    <t>0966056732</t>
  </si>
  <si>
    <t>070938518</t>
  </si>
  <si>
    <t>0969243925</t>
  </si>
  <si>
    <t>087691662</t>
  </si>
  <si>
    <t>អ៊ិន ម៉ុន</t>
  </si>
  <si>
    <t>18212160551858ប</t>
  </si>
  <si>
    <t>040307456</t>
  </si>
  <si>
    <t>0979899846</t>
  </si>
  <si>
    <t>040482228</t>
  </si>
  <si>
    <t>087530796</t>
  </si>
  <si>
    <t>0963752299</t>
  </si>
  <si>
    <t>0888757339</t>
  </si>
  <si>
    <t>0714299122</t>
  </si>
  <si>
    <t>015520682</t>
  </si>
  <si>
    <t>015759765</t>
  </si>
  <si>
    <t>087467502</t>
  </si>
  <si>
    <t>0712489580</t>
  </si>
  <si>
    <t>060731142</t>
  </si>
  <si>
    <t>087724381</t>
  </si>
  <si>
    <t>0972536811</t>
  </si>
  <si>
    <t>0976563074</t>
  </si>
  <si>
    <t>0963646247</t>
  </si>
  <si>
    <t>015759686</t>
  </si>
  <si>
    <t>0713418495</t>
  </si>
  <si>
    <t>066248719</t>
  </si>
  <si>
    <t>0968725098</t>
  </si>
  <si>
    <t>016549140</t>
  </si>
  <si>
    <t>0719608842</t>
  </si>
  <si>
    <t>0966037408</t>
  </si>
  <si>
    <t>0968415070</t>
  </si>
  <si>
    <t>0964275885</t>
  </si>
  <si>
    <t>070607939</t>
  </si>
  <si>
    <t>0713291056</t>
  </si>
  <si>
    <t>0968327627</t>
  </si>
  <si>
    <t>0978925043</t>
  </si>
  <si>
    <t>0885106277</t>
  </si>
  <si>
    <t>095868536</t>
  </si>
  <si>
    <t>0973233068</t>
  </si>
  <si>
    <t>0968830942</t>
  </si>
  <si>
    <t>087334241</t>
  </si>
  <si>
    <t>090422113</t>
  </si>
  <si>
    <t>0968905970</t>
  </si>
  <si>
    <t>093945308</t>
  </si>
  <si>
    <t>0889280277</t>
  </si>
  <si>
    <t>0718543902</t>
  </si>
  <si>
    <t>0762047732</t>
  </si>
  <si>
    <t>078922748</t>
  </si>
  <si>
    <t>087788147</t>
  </si>
  <si>
    <t>086762317</t>
  </si>
  <si>
    <t>0884145136</t>
  </si>
  <si>
    <t>087493607</t>
  </si>
  <si>
    <t>0964430143</t>
  </si>
  <si>
    <t>0888744491</t>
  </si>
  <si>
    <t>0716062732</t>
  </si>
  <si>
    <t>0966595919</t>
  </si>
  <si>
    <t>069612102</t>
  </si>
  <si>
    <t>099343055</t>
  </si>
  <si>
    <t>093595677</t>
  </si>
  <si>
    <t>0713906039</t>
  </si>
  <si>
    <t>099723596</t>
  </si>
  <si>
    <t>0885268416</t>
  </si>
  <si>
    <t>016360108</t>
  </si>
  <si>
    <t>0966862799</t>
  </si>
  <si>
    <t>0972922140</t>
  </si>
  <si>
    <t>086991505</t>
  </si>
  <si>
    <t>0886622848</t>
  </si>
  <si>
    <t>0973394865</t>
  </si>
  <si>
    <t>017510438</t>
  </si>
  <si>
    <t>069571675</t>
  </si>
  <si>
    <t>060930760</t>
  </si>
  <si>
    <t>0972807824</t>
  </si>
  <si>
    <t>015520631</t>
  </si>
  <si>
    <t>0313530337</t>
  </si>
  <si>
    <t>068703685</t>
  </si>
  <si>
    <t>086486800</t>
  </si>
  <si>
    <t>0966428279</t>
  </si>
  <si>
    <t>0978487304</t>
  </si>
  <si>
    <t>0967089491</t>
  </si>
  <si>
    <t>015754643</t>
  </si>
  <si>
    <t>016973485</t>
  </si>
  <si>
    <t>0973633151</t>
  </si>
  <si>
    <t>0972223192</t>
  </si>
  <si>
    <t>0966292060</t>
  </si>
  <si>
    <t>0969576710</t>
  </si>
  <si>
    <t>0968632251</t>
  </si>
  <si>
    <t>0967065418</t>
  </si>
  <si>
    <t>0976980890</t>
  </si>
  <si>
    <t>0973488157</t>
  </si>
  <si>
    <t>0715538311</t>
  </si>
  <si>
    <t>086580734</t>
  </si>
  <si>
    <t>0719707338</t>
  </si>
  <si>
    <t>0882840340</t>
  </si>
  <si>
    <t>0715505329</t>
  </si>
  <si>
    <t>093945920</t>
  </si>
  <si>
    <t>093945921</t>
  </si>
  <si>
    <t>0966143491</t>
  </si>
  <si>
    <t>0969062426</t>
  </si>
  <si>
    <t>0977430464</t>
  </si>
  <si>
    <t>0884084370</t>
  </si>
  <si>
    <t>093946031</t>
  </si>
  <si>
    <t>0966266503</t>
  </si>
  <si>
    <t>093931912</t>
  </si>
  <si>
    <t>0716306074</t>
  </si>
  <si>
    <t>0888948440</t>
  </si>
  <si>
    <t>0964145689</t>
  </si>
  <si>
    <t>0887457289</t>
  </si>
  <si>
    <t>093670213</t>
  </si>
  <si>
    <t>0965640046</t>
  </si>
  <si>
    <t>086587679</t>
  </si>
  <si>
    <t>087356454</t>
  </si>
  <si>
    <t>0976558642</t>
  </si>
  <si>
    <t>0973451554</t>
  </si>
  <si>
    <t>093951106</t>
  </si>
  <si>
    <t>060585828</t>
  </si>
  <si>
    <t>0966275791</t>
  </si>
  <si>
    <t>0965080960</t>
  </si>
  <si>
    <t>060737492</t>
  </si>
  <si>
    <t>0978347491</t>
  </si>
  <si>
    <t>069829371</t>
  </si>
  <si>
    <t>0962384758</t>
  </si>
  <si>
    <t>0972129731</t>
  </si>
  <si>
    <t>0762215244</t>
  </si>
  <si>
    <t>093930564</t>
  </si>
  <si>
    <t>0717744459</t>
  </si>
  <si>
    <t>0717249003</t>
  </si>
  <si>
    <t>067917224</t>
  </si>
  <si>
    <t>0717939833</t>
  </si>
  <si>
    <t>087753284</t>
  </si>
  <si>
    <t>090556795</t>
  </si>
  <si>
    <t>078806167</t>
  </si>
  <si>
    <t>0975427209</t>
  </si>
  <si>
    <t>0967339152</t>
  </si>
  <si>
    <t>015759615</t>
  </si>
  <si>
    <t>016972354</t>
  </si>
  <si>
    <t>0969284755</t>
  </si>
  <si>
    <t>016360188</t>
  </si>
  <si>
    <t>0977848845</t>
  </si>
  <si>
    <t>016343914</t>
  </si>
  <si>
    <t>067826320</t>
  </si>
  <si>
    <t>068519918</t>
  </si>
  <si>
    <t>0977383207</t>
  </si>
  <si>
    <t>085201151</t>
  </si>
  <si>
    <t>060753523</t>
  </si>
  <si>
    <t>0965169596</t>
  </si>
  <si>
    <t>090200554</t>
  </si>
  <si>
    <t>093353120</t>
  </si>
  <si>
    <t>016309939</t>
  </si>
  <si>
    <t>078381126</t>
  </si>
  <si>
    <t>015760583</t>
  </si>
  <si>
    <t>0963681734</t>
  </si>
  <si>
    <t>016360061</t>
  </si>
  <si>
    <t>0962384592</t>
  </si>
  <si>
    <t>067606558</t>
  </si>
  <si>
    <t>0974650372</t>
  </si>
  <si>
    <t>0714510592</t>
  </si>
  <si>
    <t>0885021562</t>
  </si>
  <si>
    <t>0966996866</t>
  </si>
  <si>
    <t>0963475328</t>
  </si>
  <si>
    <t>0977208919</t>
  </si>
  <si>
    <t>0719339970</t>
  </si>
  <si>
    <t>0963630645</t>
  </si>
  <si>
    <t>0882772752</t>
  </si>
  <si>
    <t>090419919</t>
  </si>
  <si>
    <t>0884978148</t>
  </si>
  <si>
    <t>0719656166</t>
  </si>
  <si>
    <t>0966937849</t>
  </si>
  <si>
    <t>086497542</t>
  </si>
  <si>
    <t>0714779363</t>
  </si>
  <si>
    <t>09754511919</t>
  </si>
  <si>
    <t>0968727944</t>
  </si>
  <si>
    <t>0965698546</t>
  </si>
  <si>
    <t>0978471347</t>
  </si>
  <si>
    <t>0887851466</t>
  </si>
  <si>
    <t>0976962357</t>
  </si>
  <si>
    <t>087759173</t>
  </si>
  <si>
    <t>090675002</t>
  </si>
  <si>
    <t>060680833</t>
  </si>
  <si>
    <t>0713530063</t>
  </si>
  <si>
    <t>0715941662</t>
  </si>
  <si>
    <t>0977273744</t>
  </si>
  <si>
    <t>093669308</t>
  </si>
  <si>
    <t>0965088857</t>
  </si>
  <si>
    <t>0764167628</t>
  </si>
  <si>
    <t>067691339</t>
  </si>
  <si>
    <t>087826929</t>
  </si>
  <si>
    <t>0882043419</t>
  </si>
  <si>
    <t>078881516</t>
  </si>
  <si>
    <t>095475082</t>
  </si>
  <si>
    <t>0716613076</t>
  </si>
  <si>
    <t>093954074</t>
  </si>
  <si>
    <t>069510881</t>
  </si>
  <si>
    <t>092226725</t>
  </si>
  <si>
    <t>0889791162</t>
  </si>
  <si>
    <t>0963646093</t>
  </si>
  <si>
    <t>061366287</t>
  </si>
  <si>
    <t>087714287</t>
  </si>
  <si>
    <t>089446129</t>
  </si>
  <si>
    <t>0964604439</t>
  </si>
  <si>
    <t>095277423</t>
  </si>
  <si>
    <t>0963770153</t>
  </si>
  <si>
    <t>0713213492</t>
  </si>
  <si>
    <t>0973202846</t>
  </si>
  <si>
    <t>0978620131</t>
  </si>
  <si>
    <t>0972019067</t>
  </si>
  <si>
    <t>0716022715</t>
  </si>
  <si>
    <t>0977782093</t>
  </si>
  <si>
    <t>0976579338</t>
  </si>
  <si>
    <t>0885780538</t>
  </si>
  <si>
    <t>081429984</t>
  </si>
  <si>
    <t>093350428</t>
  </si>
  <si>
    <t>093527471</t>
  </si>
  <si>
    <t>0968422085</t>
  </si>
  <si>
    <t>0716676862</t>
  </si>
  <si>
    <t>0965704487</t>
  </si>
  <si>
    <t>0964416205</t>
  </si>
  <si>
    <t>092754249</t>
  </si>
  <si>
    <t>067261723</t>
  </si>
  <si>
    <t>069610950</t>
  </si>
  <si>
    <t>0319244405</t>
  </si>
  <si>
    <t>0963474819</t>
  </si>
  <si>
    <t>092368372</t>
  </si>
  <si>
    <t>0975047144</t>
  </si>
  <si>
    <t>087759205</t>
  </si>
  <si>
    <t>016360074</t>
  </si>
  <si>
    <t>0716320688</t>
  </si>
  <si>
    <t>0973793151</t>
  </si>
  <si>
    <t>093774693</t>
  </si>
  <si>
    <t>0885021042</t>
  </si>
  <si>
    <t>0718608413</t>
  </si>
  <si>
    <t>090907488</t>
  </si>
  <si>
    <t>0979171633</t>
  </si>
  <si>
    <t>040369359</t>
  </si>
  <si>
    <t>081430821</t>
  </si>
  <si>
    <t>087356347</t>
  </si>
  <si>
    <t>0886975579</t>
  </si>
  <si>
    <t>078551526</t>
  </si>
  <si>
    <t>0972284798</t>
  </si>
  <si>
    <t>093967698</t>
  </si>
  <si>
    <t>0885018468</t>
  </si>
  <si>
    <t>0714974856</t>
  </si>
  <si>
    <t>0973528144</t>
  </si>
  <si>
    <t>086598247</t>
  </si>
  <si>
    <t>061579284</t>
  </si>
  <si>
    <t>0886230671</t>
  </si>
  <si>
    <t>0964773640</t>
  </si>
  <si>
    <t>0979263021</t>
  </si>
  <si>
    <t>0966851032</t>
  </si>
  <si>
    <t>087840948</t>
  </si>
  <si>
    <t>099881322</t>
  </si>
  <si>
    <t>0962674966</t>
  </si>
  <si>
    <t>090255875</t>
  </si>
  <si>
    <t>0964960219</t>
  </si>
  <si>
    <t>0969646127</t>
  </si>
  <si>
    <t>0712002262</t>
  </si>
  <si>
    <t>0972361070</t>
  </si>
  <si>
    <t>0712506266</t>
  </si>
  <si>
    <t>0964262978</t>
  </si>
  <si>
    <t>0978287206</t>
  </si>
  <si>
    <t>069616743</t>
  </si>
  <si>
    <t>086590091</t>
  </si>
  <si>
    <t>0712656945</t>
  </si>
  <si>
    <t>0886137288</t>
  </si>
  <si>
    <t>060908297</t>
  </si>
  <si>
    <t>095426667</t>
  </si>
  <si>
    <t>085802583</t>
  </si>
  <si>
    <t>087878671</t>
  </si>
  <si>
    <t>0713141598</t>
  </si>
  <si>
    <t>015754569</t>
  </si>
  <si>
    <t>087356390</t>
  </si>
  <si>
    <t>087334047</t>
  </si>
  <si>
    <t>0977453559</t>
  </si>
  <si>
    <t>0883995092</t>
  </si>
  <si>
    <t>0978558404</t>
  </si>
  <si>
    <t>070909433</t>
  </si>
  <si>
    <t>0978766057</t>
  </si>
  <si>
    <t>0979811582</t>
  </si>
  <si>
    <t>0762240810</t>
  </si>
  <si>
    <t>0979678409</t>
  </si>
  <si>
    <t>061247270</t>
  </si>
  <si>
    <t>070836364</t>
  </si>
  <si>
    <t>0887283428</t>
  </si>
  <si>
    <t>070763462</t>
  </si>
  <si>
    <t>0884044842</t>
  </si>
  <si>
    <t>0966848683</t>
  </si>
  <si>
    <t>0979743347</t>
  </si>
  <si>
    <t>093951461</t>
  </si>
  <si>
    <t>092445092</t>
  </si>
  <si>
    <t>0975462016</t>
  </si>
  <si>
    <t>0966733203</t>
  </si>
  <si>
    <t>090254468</t>
  </si>
  <si>
    <t>0963906851</t>
  </si>
  <si>
    <t>0719535982</t>
  </si>
  <si>
    <t>093946035</t>
  </si>
  <si>
    <t>087649393</t>
  </si>
  <si>
    <t>0888542809</t>
  </si>
  <si>
    <t>0966402720</t>
  </si>
  <si>
    <t>0765659303</t>
  </si>
  <si>
    <t>090898452</t>
  </si>
  <si>
    <t>0882627532</t>
  </si>
  <si>
    <t>0963570607</t>
  </si>
  <si>
    <t>0967071936</t>
  </si>
  <si>
    <t>0889288083</t>
  </si>
  <si>
    <t>090812786</t>
  </si>
  <si>
    <t>092403685</t>
  </si>
  <si>
    <t>0966402981</t>
  </si>
  <si>
    <t>087337423</t>
  </si>
  <si>
    <t>0965525334</t>
  </si>
  <si>
    <t>015370869</t>
  </si>
  <si>
    <t>0963423512</t>
  </si>
  <si>
    <t>092695878</t>
  </si>
  <si>
    <t>0977384161</t>
  </si>
  <si>
    <t>0314886766</t>
  </si>
  <si>
    <t>093669250</t>
  </si>
  <si>
    <t>085328449</t>
  </si>
  <si>
    <t>0968695734</t>
  </si>
  <si>
    <t>093669128</t>
  </si>
  <si>
    <t>0966984468</t>
  </si>
  <si>
    <t>0716131639</t>
  </si>
  <si>
    <t>0884717520</t>
  </si>
  <si>
    <t>0968806549</t>
  </si>
  <si>
    <t>093927051</t>
  </si>
  <si>
    <t>078281038</t>
  </si>
  <si>
    <t>0964742734</t>
  </si>
  <si>
    <t>067790519</t>
  </si>
  <si>
    <t>0966203020</t>
  </si>
  <si>
    <t>0979159590</t>
  </si>
  <si>
    <t>099638545</t>
  </si>
  <si>
    <t>093951099</t>
  </si>
  <si>
    <t>093931740</t>
  </si>
  <si>
    <t>086598891</t>
  </si>
  <si>
    <t>0887139487</t>
  </si>
  <si>
    <t>069600158</t>
  </si>
  <si>
    <t>0713801664</t>
  </si>
  <si>
    <t>0975639813</t>
  </si>
  <si>
    <t>0967839700</t>
  </si>
  <si>
    <t>0883640513</t>
  </si>
  <si>
    <t>087356548</t>
  </si>
  <si>
    <t>0963774959</t>
  </si>
  <si>
    <t>0884406059</t>
  </si>
  <si>
    <t>087725598</t>
  </si>
  <si>
    <t>087334085</t>
  </si>
  <si>
    <t>090308707</t>
  </si>
  <si>
    <t>0976981366</t>
  </si>
  <si>
    <t>077625200</t>
  </si>
  <si>
    <t>0965528445</t>
  </si>
  <si>
    <t>090869329</t>
  </si>
  <si>
    <t>0966379976</t>
  </si>
  <si>
    <t>0979511570</t>
  </si>
  <si>
    <t>0718173495</t>
  </si>
  <si>
    <t>087356587</t>
  </si>
  <si>
    <t>016974013</t>
  </si>
  <si>
    <t>087355785</t>
  </si>
  <si>
    <t>0974107960</t>
  </si>
  <si>
    <t>086589268</t>
  </si>
  <si>
    <t>069600291</t>
  </si>
  <si>
    <t>085687683</t>
  </si>
  <si>
    <t>0977875897</t>
  </si>
  <si>
    <t>0967244575</t>
  </si>
  <si>
    <t>070820309</t>
  </si>
  <si>
    <t>093945903</t>
  </si>
  <si>
    <t>0964753620</t>
  </si>
  <si>
    <t>066435951</t>
  </si>
  <si>
    <t>0962195235</t>
  </si>
  <si>
    <t>0713207384</t>
  </si>
  <si>
    <t>0966717545</t>
  </si>
  <si>
    <t>067955309</t>
  </si>
  <si>
    <t>0319888054</t>
  </si>
  <si>
    <t>0884658260</t>
  </si>
  <si>
    <t>0976964967</t>
  </si>
  <si>
    <t>016891986</t>
  </si>
  <si>
    <t>0717696761</t>
  </si>
  <si>
    <t>077695420</t>
  </si>
  <si>
    <t>087356113</t>
  </si>
  <si>
    <t>0886221828</t>
  </si>
  <si>
    <t>093925102</t>
  </si>
  <si>
    <t>0963752082</t>
  </si>
  <si>
    <t>093671812</t>
  </si>
  <si>
    <t>016362319</t>
  </si>
  <si>
    <t>092514137</t>
  </si>
  <si>
    <t>085313706</t>
  </si>
  <si>
    <t>093931926</t>
  </si>
  <si>
    <t>067803316</t>
  </si>
  <si>
    <t>093738812</t>
  </si>
  <si>
    <t>0719302776</t>
  </si>
  <si>
    <t>093926963</t>
  </si>
  <si>
    <t>086580363</t>
  </si>
  <si>
    <t>060562950</t>
  </si>
  <si>
    <t>087757316</t>
  </si>
  <si>
    <t>099348936</t>
  </si>
  <si>
    <t>0312199526</t>
  </si>
  <si>
    <t>0966454614</t>
  </si>
  <si>
    <t>069864521</t>
  </si>
  <si>
    <t>060936828</t>
  </si>
  <si>
    <t>087743076</t>
  </si>
  <si>
    <t>0974877752</t>
  </si>
  <si>
    <t>0712572074</t>
  </si>
  <si>
    <t>016337808</t>
  </si>
  <si>
    <t>0968801596</t>
  </si>
  <si>
    <t>0967517696</t>
  </si>
  <si>
    <t>0885358536</t>
  </si>
  <si>
    <t>081742002</t>
  </si>
  <si>
    <t>093945938</t>
  </si>
  <si>
    <t>095364381</t>
  </si>
  <si>
    <t>0886186217</t>
  </si>
  <si>
    <t>086484905</t>
  </si>
  <si>
    <t>0978189246</t>
  </si>
  <si>
    <t>086783798</t>
  </si>
  <si>
    <t>015661936</t>
  </si>
  <si>
    <t>0968831859</t>
  </si>
  <si>
    <t>0718200657</t>
  </si>
  <si>
    <t>0977468705</t>
  </si>
  <si>
    <t>0976367433</t>
  </si>
  <si>
    <t>087753576</t>
  </si>
  <si>
    <t>093928539</t>
  </si>
  <si>
    <t>0962284718</t>
  </si>
  <si>
    <t>086790121</t>
  </si>
  <si>
    <t>085353785</t>
  </si>
  <si>
    <t>087492569</t>
  </si>
  <si>
    <t>0883531176</t>
  </si>
  <si>
    <t>016972802</t>
  </si>
  <si>
    <t>0966989865</t>
  </si>
  <si>
    <t>017257959</t>
  </si>
  <si>
    <t>0884853754</t>
  </si>
  <si>
    <t>090374709</t>
  </si>
  <si>
    <t>0884216259</t>
  </si>
  <si>
    <t>0966512053</t>
  </si>
  <si>
    <t>093944897</t>
  </si>
  <si>
    <t>0715408934</t>
  </si>
  <si>
    <t>0719803876</t>
  </si>
  <si>
    <t>0972662438</t>
  </si>
  <si>
    <t>098885817</t>
  </si>
  <si>
    <t>រី ណាវី</t>
  </si>
  <si>
    <t>20301222726677ណ</t>
  </si>
  <si>
    <t>040547600</t>
  </si>
  <si>
    <t>089253818</t>
  </si>
  <si>
    <t>15-09-2003</t>
  </si>
  <si>
    <t>រ៉េស ទីសះ</t>
  </si>
  <si>
    <t>27912160550368ព</t>
  </si>
  <si>
    <t>19-08-1979</t>
  </si>
  <si>
    <t>040078276</t>
  </si>
  <si>
    <t>0973220648</t>
  </si>
  <si>
    <t>ឡូច ម៉ានយ៉ាន</t>
  </si>
  <si>
    <t>29803170647481ល</t>
  </si>
  <si>
    <t>040424171</t>
  </si>
  <si>
    <t>0977549816</t>
  </si>
  <si>
    <t>នាន សុលី</t>
  </si>
  <si>
    <t>20312212721361ក</t>
  </si>
  <si>
    <t>040578793</t>
  </si>
  <si>
    <t>0969461032</t>
  </si>
  <si>
    <t>ប៉ៅ សានឿ</t>
  </si>
  <si>
    <t>28506181444159យ</t>
  </si>
  <si>
    <t>040515785</t>
  </si>
  <si>
    <t>0975309294</t>
  </si>
  <si>
    <t>ទន សុខា</t>
  </si>
  <si>
    <t>29212160550957ផ</t>
  </si>
  <si>
    <t>040528241</t>
  </si>
  <si>
    <t>0889086572</t>
  </si>
  <si>
    <t>យ៉ង់ សារ៉េម</t>
  </si>
  <si>
    <t>20207222895879ហ</t>
  </si>
  <si>
    <t>040516874</t>
  </si>
  <si>
    <t>0718454003</t>
  </si>
  <si>
    <t>ម៉ូត អាម៉ី</t>
  </si>
  <si>
    <t>ក្រុមបកប្រែ</t>
  </si>
  <si>
    <t>29901181172032ឍ</t>
  </si>
  <si>
    <t>040430598</t>
  </si>
  <si>
    <t>0887788487</t>
  </si>
  <si>
    <t>ហ៊ន សុខគា</t>
  </si>
  <si>
    <t>040232096</t>
  </si>
  <si>
    <t>0966228876</t>
  </si>
  <si>
    <t>067621824</t>
  </si>
  <si>
    <t>067530481</t>
  </si>
  <si>
    <t>090986130</t>
  </si>
  <si>
    <t>0964736542</t>
  </si>
  <si>
    <t>0972297605</t>
  </si>
  <si>
    <t>087724300</t>
  </si>
  <si>
    <t>0975115100</t>
  </si>
  <si>
    <t>016361176</t>
  </si>
  <si>
    <t>0973175916</t>
  </si>
  <si>
    <t>0973118875</t>
  </si>
  <si>
    <t>016343622</t>
  </si>
  <si>
    <t>067410575</t>
  </si>
  <si>
    <t>0978465980</t>
  </si>
  <si>
    <t>066217072</t>
  </si>
  <si>
    <t>061743557</t>
  </si>
  <si>
    <t>016362994</t>
  </si>
  <si>
    <t>067830623</t>
  </si>
  <si>
    <t>016337794</t>
  </si>
  <si>
    <t>0978837805</t>
  </si>
  <si>
    <t>0968641896</t>
  </si>
  <si>
    <t>086775034</t>
  </si>
  <si>
    <t>090374403</t>
  </si>
  <si>
    <t>0979207141</t>
  </si>
  <si>
    <t>0979626558</t>
  </si>
  <si>
    <t>0884171945</t>
  </si>
  <si>
    <t>0887082805</t>
  </si>
  <si>
    <t>0966039566</t>
  </si>
  <si>
    <t>086481580</t>
  </si>
  <si>
    <t>0975371326</t>
  </si>
  <si>
    <t>016972398</t>
  </si>
  <si>
    <t>0962486961</t>
  </si>
  <si>
    <t>0962311692</t>
  </si>
  <si>
    <t>0966740085</t>
  </si>
  <si>
    <t>0964725210</t>
  </si>
  <si>
    <t>0966707962</t>
  </si>
  <si>
    <t>0968799165</t>
  </si>
  <si>
    <t>0966738316</t>
  </si>
  <si>
    <t>066964021</t>
  </si>
  <si>
    <t>086599171</t>
  </si>
  <si>
    <t>0976192975</t>
  </si>
  <si>
    <t>0964943107</t>
  </si>
  <si>
    <t>0313520222</t>
  </si>
  <si>
    <t>0967517725</t>
  </si>
  <si>
    <t>093669102</t>
  </si>
  <si>
    <t>086482242</t>
  </si>
  <si>
    <t>069611074</t>
  </si>
  <si>
    <t>0968670879</t>
  </si>
  <si>
    <t>0974818605</t>
  </si>
  <si>
    <t>086598868</t>
  </si>
  <si>
    <t>087334137</t>
  </si>
  <si>
    <t>0717004437</t>
  </si>
  <si>
    <t>070963205</t>
  </si>
  <si>
    <t>0965527969</t>
  </si>
  <si>
    <t>0963477979</t>
  </si>
  <si>
    <t>087692722</t>
  </si>
  <si>
    <t>081429892</t>
  </si>
  <si>
    <t>012210723</t>
  </si>
  <si>
    <t>0886953677</t>
  </si>
  <si>
    <t>0965837927</t>
  </si>
  <si>
    <t>093774819</t>
  </si>
  <si>
    <t>0883857216</t>
  </si>
  <si>
    <t>016962483</t>
  </si>
  <si>
    <t>081432627</t>
  </si>
  <si>
    <t>0972580167</t>
  </si>
  <si>
    <t>0973004399</t>
  </si>
  <si>
    <t>0978402564</t>
  </si>
  <si>
    <t>085643167</t>
  </si>
  <si>
    <t>067533752</t>
  </si>
  <si>
    <t>095565393</t>
  </si>
  <si>
    <t>086790735</t>
  </si>
  <si>
    <t>016362068</t>
  </si>
  <si>
    <t>0887605007</t>
  </si>
  <si>
    <t>0882948670</t>
  </si>
  <si>
    <t>0977350239</t>
  </si>
  <si>
    <t>0976890238</t>
  </si>
  <si>
    <t>0972672302</t>
  </si>
  <si>
    <t>087337492</t>
  </si>
  <si>
    <t>087870319</t>
  </si>
  <si>
    <t>0964711082</t>
  </si>
  <si>
    <t>0713524471</t>
  </si>
  <si>
    <t>0962691119</t>
  </si>
  <si>
    <t>087334590</t>
  </si>
  <si>
    <t>093350921</t>
  </si>
  <si>
    <t>0714667365</t>
  </si>
  <si>
    <t>086790739</t>
  </si>
  <si>
    <t>092356919</t>
  </si>
  <si>
    <t>0888829159</t>
  </si>
  <si>
    <t>087758560</t>
  </si>
  <si>
    <t>0974306896</t>
  </si>
  <si>
    <t>086599178</t>
  </si>
  <si>
    <t>0969121495</t>
  </si>
  <si>
    <t>090226869</t>
  </si>
  <si>
    <t>087869301</t>
  </si>
  <si>
    <t>0978646562</t>
  </si>
  <si>
    <t>0966099550</t>
  </si>
  <si>
    <t>092413563</t>
  </si>
  <si>
    <t>0886327736</t>
  </si>
  <si>
    <t>015373038</t>
  </si>
  <si>
    <t>0973828781</t>
  </si>
  <si>
    <t>0316360044</t>
  </si>
  <si>
    <t>0966411274</t>
  </si>
  <si>
    <t>0972213175</t>
  </si>
  <si>
    <t>0713412737</t>
  </si>
  <si>
    <t>016360233</t>
  </si>
  <si>
    <t>098312864</t>
  </si>
  <si>
    <t>0972231972</t>
  </si>
  <si>
    <t>0964864623</t>
  </si>
  <si>
    <t>0965691913</t>
  </si>
  <si>
    <t>0968849273</t>
  </si>
  <si>
    <t>0965799088</t>
  </si>
  <si>
    <t>0973870120</t>
  </si>
  <si>
    <t>0974726427</t>
  </si>
  <si>
    <t>069617115</t>
  </si>
  <si>
    <t>0974476316</t>
  </si>
  <si>
    <t>0884598828</t>
  </si>
  <si>
    <t>0715995067</t>
  </si>
  <si>
    <t>0719697706</t>
  </si>
  <si>
    <t>066811568</t>
  </si>
  <si>
    <t>0968019726</t>
  </si>
  <si>
    <t>093928551</t>
  </si>
  <si>
    <t>0969650135</t>
  </si>
  <si>
    <t>0764201789</t>
  </si>
  <si>
    <t>069726403</t>
  </si>
  <si>
    <t>085316553</t>
  </si>
  <si>
    <t>081357594</t>
  </si>
  <si>
    <t>0718927014</t>
  </si>
  <si>
    <t>085719857</t>
  </si>
  <si>
    <t>078873826</t>
  </si>
  <si>
    <t>016972484</t>
  </si>
  <si>
    <t>092478759</t>
  </si>
  <si>
    <t>069607668</t>
  </si>
  <si>
    <t>0963394743</t>
  </si>
  <si>
    <t>0966122578</t>
  </si>
  <si>
    <t>060731664</t>
  </si>
  <si>
    <t>0884042849</t>
  </si>
  <si>
    <t>086475882</t>
  </si>
  <si>
    <t>087356564</t>
  </si>
  <si>
    <t>0713327926</t>
  </si>
  <si>
    <t>0887898458</t>
  </si>
  <si>
    <t>087334261</t>
  </si>
  <si>
    <t>069611379</t>
  </si>
  <si>
    <t>0976671088</t>
  </si>
  <si>
    <t>0719722174</t>
  </si>
  <si>
    <t>0969566930</t>
  </si>
  <si>
    <t>098862504</t>
  </si>
  <si>
    <t>011931864</t>
  </si>
  <si>
    <t>017272203</t>
  </si>
  <si>
    <t>093951469</t>
  </si>
  <si>
    <t>093953966</t>
  </si>
  <si>
    <t>0962109743</t>
  </si>
  <si>
    <t>0973070612</t>
  </si>
  <si>
    <t>0974237673</t>
  </si>
  <si>
    <t>069763130</t>
  </si>
  <si>
    <t>0975183669</t>
  </si>
  <si>
    <t>0967516934</t>
  </si>
  <si>
    <t>0973252974</t>
  </si>
  <si>
    <t>0965198445</t>
  </si>
  <si>
    <t>0963726017</t>
  </si>
  <si>
    <t>0974333520</t>
  </si>
  <si>
    <t>093945039</t>
  </si>
  <si>
    <t>087334536</t>
  </si>
  <si>
    <t>0716914912</t>
  </si>
  <si>
    <t>0977179849</t>
  </si>
  <si>
    <t>069613514</t>
  </si>
  <si>
    <t>0712348478</t>
  </si>
  <si>
    <t>086599175</t>
  </si>
  <si>
    <t>070962252</t>
  </si>
  <si>
    <t>0967233521</t>
  </si>
  <si>
    <t>014382974</t>
  </si>
  <si>
    <t>0974498697</t>
  </si>
  <si>
    <t>011590622</t>
  </si>
  <si>
    <t>0884997138</t>
  </si>
  <si>
    <t>069610958</t>
  </si>
  <si>
    <t>087334236</t>
  </si>
  <si>
    <t>0968094115</t>
  </si>
  <si>
    <t>0963793315</t>
  </si>
  <si>
    <t>0718393136</t>
  </si>
  <si>
    <t>0887069698</t>
  </si>
  <si>
    <t>099768843</t>
  </si>
  <si>
    <t>0717039537</t>
  </si>
  <si>
    <t>085280198</t>
  </si>
  <si>
    <t>0714645256</t>
  </si>
  <si>
    <t>0885767379</t>
  </si>
  <si>
    <t>0978006470</t>
  </si>
  <si>
    <t>0975291373</t>
  </si>
  <si>
    <t>0716957230</t>
  </si>
  <si>
    <t>0964449037</t>
  </si>
  <si>
    <t>0967004277</t>
  </si>
  <si>
    <t>0882279849</t>
  </si>
  <si>
    <t>093951440</t>
  </si>
  <si>
    <t>0965758460</t>
  </si>
  <si>
    <t>0712455098</t>
  </si>
  <si>
    <t>016362312</t>
  </si>
  <si>
    <t>0979174280</t>
  </si>
  <si>
    <t>0968845627</t>
  </si>
  <si>
    <t>0882369079</t>
  </si>
  <si>
    <t>015872499</t>
  </si>
  <si>
    <t>093349893</t>
  </si>
  <si>
    <t>0973843616</t>
  </si>
  <si>
    <t>0718065685</t>
  </si>
  <si>
    <t>0964277720</t>
  </si>
  <si>
    <t>087334210</t>
  </si>
  <si>
    <t>093322678</t>
  </si>
  <si>
    <t>016567329</t>
  </si>
  <si>
    <t>086783675</t>
  </si>
  <si>
    <t>087770824</t>
  </si>
  <si>
    <t>0964862883</t>
  </si>
  <si>
    <t>0966829647</t>
  </si>
  <si>
    <t>0715583503</t>
  </si>
  <si>
    <t>016972479</t>
  </si>
  <si>
    <t>093355108</t>
  </si>
  <si>
    <t>087653642</t>
  </si>
  <si>
    <t>069589637</t>
  </si>
  <si>
    <t>0713516308</t>
  </si>
  <si>
    <t>093669316</t>
  </si>
  <si>
    <t>0964627006</t>
  </si>
  <si>
    <t>0716366635</t>
  </si>
  <si>
    <t>017274418</t>
  </si>
  <si>
    <t>093951093</t>
  </si>
  <si>
    <t>0973514525</t>
  </si>
  <si>
    <t>0962779769</t>
  </si>
  <si>
    <t>0975250488</t>
  </si>
  <si>
    <t>0964954255</t>
  </si>
  <si>
    <t>0962940250</t>
  </si>
  <si>
    <t>0715563212</t>
  </si>
  <si>
    <t>0716306157</t>
  </si>
  <si>
    <t>078248293</t>
  </si>
  <si>
    <t>0972612472</t>
  </si>
  <si>
    <t>0714010214</t>
  </si>
  <si>
    <t>0976965314</t>
  </si>
  <si>
    <t>0965111438</t>
  </si>
  <si>
    <t>0968555766</t>
  </si>
  <si>
    <t>0887791623</t>
  </si>
  <si>
    <t>0963619198</t>
  </si>
  <si>
    <t>087334246</t>
  </si>
  <si>
    <t>0978687682</t>
  </si>
  <si>
    <t>060560917</t>
  </si>
  <si>
    <t>069873391</t>
  </si>
  <si>
    <t>0968427800</t>
  </si>
  <si>
    <t>0964977911</t>
  </si>
  <si>
    <t>0975670305</t>
  </si>
  <si>
    <t>069335270</t>
  </si>
  <si>
    <t>015368704</t>
  </si>
  <si>
    <t>069609865</t>
  </si>
  <si>
    <t>0968457420</t>
  </si>
  <si>
    <t>016972673</t>
  </si>
  <si>
    <t>093774879</t>
  </si>
  <si>
    <t>0886756626</t>
  </si>
  <si>
    <t>0966238272</t>
  </si>
  <si>
    <t>0887660602</t>
  </si>
  <si>
    <t>0885257019</t>
  </si>
  <si>
    <t>099232783</t>
  </si>
  <si>
    <t>093921825</t>
  </si>
  <si>
    <t>070693101</t>
  </si>
  <si>
    <t>061875088</t>
  </si>
  <si>
    <t>015753229</t>
  </si>
  <si>
    <t>087706978</t>
  </si>
  <si>
    <t>0715748167</t>
  </si>
  <si>
    <t>0716921806</t>
  </si>
  <si>
    <t>0966222651</t>
  </si>
  <si>
    <t>017322365</t>
  </si>
  <si>
    <t>060780107</t>
  </si>
  <si>
    <t>0964846084</t>
  </si>
  <si>
    <t>099622396</t>
  </si>
  <si>
    <t>0713978525</t>
  </si>
  <si>
    <t>090354211</t>
  </si>
  <si>
    <t>គ្រប់គ្រង</t>
  </si>
  <si>
    <t>អាន់ បូរ៉ា</t>
  </si>
  <si>
    <t>18812160551433ត</t>
  </si>
  <si>
    <t>110334158</t>
  </si>
  <si>
    <t>0717921792</t>
  </si>
  <si>
    <t>014353750</t>
  </si>
  <si>
    <t>នូ សាវ</t>
  </si>
  <si>
    <t>សាកល្បង2</t>
  </si>
  <si>
    <t>28712160551586ម</t>
  </si>
  <si>
    <t>040218008</t>
  </si>
  <si>
    <t>0964715027</t>
  </si>
  <si>
    <t>0966573301</t>
  </si>
  <si>
    <t>0966373811</t>
  </si>
  <si>
    <t>0712989575</t>
  </si>
  <si>
    <t>093669248</t>
  </si>
  <si>
    <t>0979653785</t>
  </si>
  <si>
    <t>0885404556</t>
  </si>
  <si>
    <t>0719484841</t>
  </si>
  <si>
    <t>0977497641</t>
  </si>
  <si>
    <t>060622556</t>
  </si>
  <si>
    <t>060234087</t>
  </si>
  <si>
    <t>078645120</t>
  </si>
  <si>
    <t>0972621570</t>
  </si>
  <si>
    <t>0967517179</t>
  </si>
  <si>
    <t>093669249</t>
  </si>
  <si>
    <t>078707643</t>
  </si>
  <si>
    <t>0964670378</t>
  </si>
  <si>
    <t>081351745</t>
  </si>
  <si>
    <t>093670485</t>
  </si>
  <si>
    <t>078571606</t>
  </si>
  <si>
    <t>0977751630</t>
  </si>
  <si>
    <t>0965813832</t>
  </si>
  <si>
    <t>0717709118</t>
  </si>
  <si>
    <t>0965837723</t>
  </si>
  <si>
    <t>0716450131</t>
  </si>
  <si>
    <t>040369224</t>
  </si>
  <si>
    <t>066759529</t>
  </si>
  <si>
    <t>0966085086</t>
  </si>
  <si>
    <t>067958243</t>
  </si>
  <si>
    <t>0978013930</t>
  </si>
  <si>
    <t>016972357</t>
  </si>
  <si>
    <t>070286870</t>
  </si>
  <si>
    <t>0715111685</t>
  </si>
  <si>
    <t>0883332857</t>
  </si>
  <si>
    <t>077298940</t>
  </si>
  <si>
    <t>0965679154</t>
  </si>
  <si>
    <t>093927012</t>
  </si>
  <si>
    <t>060969865</t>
  </si>
  <si>
    <t>0966839294</t>
  </si>
  <si>
    <t>0964734240</t>
  </si>
  <si>
    <t>093946036</t>
  </si>
  <si>
    <t>010589310</t>
  </si>
  <si>
    <t>087334181</t>
  </si>
  <si>
    <t>28112160553759ព</t>
  </si>
  <si>
    <t>040066950</t>
  </si>
  <si>
    <t>069788274</t>
  </si>
  <si>
    <t>ផលិតកម្ម2</t>
  </si>
  <si>
    <t>12-05-1982</t>
  </si>
  <si>
    <t>06-07-1988</t>
  </si>
  <si>
    <t>08-11-2002</t>
  </si>
  <si>
    <t>10-08-1999</t>
  </si>
  <si>
    <t>070903468</t>
  </si>
  <si>
    <t>0312263030</t>
  </si>
  <si>
    <t>095451400</t>
  </si>
  <si>
    <t>0965725110</t>
  </si>
  <si>
    <t>0886069166</t>
  </si>
  <si>
    <t>098913415</t>
  </si>
  <si>
    <t>093951088</t>
  </si>
  <si>
    <t>069612087</t>
  </si>
  <si>
    <t>0966996843</t>
  </si>
  <si>
    <t>081357233</t>
  </si>
  <si>
    <t>086479868</t>
  </si>
  <si>
    <t>011587745</t>
  </si>
  <si>
    <t>095630134</t>
  </si>
  <si>
    <t>069611308</t>
  </si>
  <si>
    <t>069567590</t>
  </si>
  <si>
    <t>087742537</t>
  </si>
  <si>
    <t>085408986</t>
  </si>
  <si>
    <t>069611043</t>
  </si>
  <si>
    <t>0312159894</t>
  </si>
  <si>
    <t>0965182804</t>
  </si>
  <si>
    <t>061987824</t>
  </si>
  <si>
    <t>060849545</t>
  </si>
  <si>
    <t>085286576</t>
  </si>
  <si>
    <t>0974547854</t>
  </si>
  <si>
    <t>0974382848</t>
  </si>
  <si>
    <t>0966250863</t>
  </si>
  <si>
    <t>060679895</t>
  </si>
  <si>
    <t>1. ធ្វើការ COPY ពីទិន្នន័យពី J1 ដល់ BD3 ហើយ PAST នៅត្រង់ J1។
2. ហាមកែរូបមន្ត!!!! គ្រាន់តែធ្វើការ COPYរូបមន្តនៅត្រង់Rowទី៣ ហើយPASTទៅជួរដេកបន្តបន្ទាប់ខាងក្រោមរហូតដល់លេខរៀងកម្មករនិយោជិតចុងក្រោយ!!!</t>
  </si>
  <si>
    <t>ផ្ទៀងផ្ទាត់ចុងក្រោយ</t>
  </si>
  <si>
    <t>បរទេស</t>
  </si>
  <si>
    <t>គ្មានស្នាមមេដៃ</t>
  </si>
  <si>
    <t>NID_problem</t>
  </si>
  <si>
    <t>Tele_problem</t>
  </si>
  <si>
    <t>កម្មករស្នើសុំព្យួរសរុប</t>
  </si>
  <si>
    <t>កម្មករស្នើសុំព្យួរស្រី</t>
  </si>
  <si>
    <t>កម្មករអនុញ្ញាតព្យួរសរុប</t>
  </si>
  <si>
    <t>កម្មករអនុញ្ញាតព្យួរស្រី</t>
  </si>
  <si>
    <t>មិនអនុញ្ញាតសរុប</t>
  </si>
  <si>
    <t>បញ្ហាកម្មករបរទេស</t>
  </si>
  <si>
    <t>មានបញ្ហាឬគ្មាន NID</t>
  </si>
  <si>
    <t>មានបញ្ហាឬ 
គ្មានលេខទូរស័ព្ទ</t>
  </si>
  <si>
    <t>បញ្ហា២​ យ៉ាងតិច(មេដៃ, NID, Tel)</t>
  </si>
  <si>
    <t>ផ្ទៀងផ្ទាត់</t>
  </si>
  <si>
    <t>ករណី (Display លេខ NID 8 digits (ប៉ុន្តែត្រូវពិនិត្យលេខ 8 ខ្ទង់នៅក្នុង Hard Copy ហើយត្រូវប្តូ ដាក់លេខ ២ នៅត្រង់ column NID ត្រឹមត្រូវ)</t>
  </si>
  <si>
    <t>លេខ NID</t>
  </si>
  <si>
    <t>លេខ NID ថ្មី</t>
  </si>
  <si>
    <t>NID
(ត្រឹមត្រូវទម្រង់)</t>
  </si>
  <si>
    <t>NID
(មិនមានលេខ)</t>
  </si>
  <si>
    <t>NID
(ស្ទួន)</t>
  </si>
  <si>
    <t>លេខទូរសព្ទ</t>
  </si>
  <si>
    <t>Replace "/" "-" and "Space"</t>
  </si>
  <si>
    <t>First Tel Extract</t>
  </si>
  <si>
    <t>Error Adjustment</t>
  </si>
  <si>
    <t>លេខទូរសព្ទថ្មី</t>
  </si>
  <si>
    <t>លេខទូរសព្ទ 
(មិនត្រូវទម្រង់)</t>
  </si>
  <si>
    <t>លេខទូរសព្ទ 
(មិនមានលេខ)</t>
  </si>
  <si>
    <t>លេខទូរសព្ទ 
(ស្ទួន)</t>
  </si>
  <si>
    <t>ស្រី</t>
  </si>
  <si>
    <t>ធ្វើការ Select Row ខាងលើ បន្ទាប់មកធ្វើការ Replace ទិន្នន័យនៅខាងលើពីលេខ 99999 ដោយលេខរៀងចុងក្រោយនៃទិន្នន័យ</t>
  </si>
  <si>
    <t>ប្រុស</t>
  </si>
  <si>
    <t>0964024093</t>
  </si>
  <si>
    <t>070306356</t>
  </si>
  <si>
    <t>0972927608</t>
  </si>
  <si>
    <t>0975451191</t>
  </si>
  <si>
    <t>0966671609</t>
  </si>
  <si>
    <t>រយៈពេលព្យួរកិច្ចសន្យាការងារ ៨ថ្ងៃ ចាប់ពីថ្ងៃទី០៥ ខែសីហា ឆ្នាំ២០២៣ ដល់ថ្ងៃទី១២ ខែសីហា ឆ្នាំ២០២៣</t>
  </si>
  <si>
    <t>ល.រ ថ្មី</t>
  </si>
  <si>
    <t>ល.រ ដើម</t>
  </si>
  <si>
    <t xml:space="preserve">លេខសមាជិក ប.ស.ស/
លេខរៀងក្នុងបញ្ជីកម្មករនិយោជិតដែលបានធ្វើបច្ចុប្បន្នភាពមកក្រសួង </t>
  </si>
  <si>
    <t>លេខអត្តសញ្ញាណប័ណ្ណសញ្ជាតិខ្មែរ</t>
  </si>
  <si>
    <t xml:space="preserve">ស្នាមមេដៃបញ្ជាក់របស់កម្មករនិយោជិត </t>
  </si>
  <si>
    <t>កម្មករនិយោជិតដែលទទួលបានប្រាក់ឧបត្ថម្ភពីរាជរដ្ឋាភិបាល</t>
  </si>
  <si>
    <t>កម្មករនិយោជិតដែលមិនទទួលបានប្រាក់ឧបត្ថម្ភពីរាជរដ្ឋាភិបាល</t>
  </si>
  <si>
    <t>បានបញ្ចប់ត្រឹមលេខរៀងថ្មីទី 3786 ឈ្មោះ វ៉ែន ចាន់ថន (ស្រីចំនួន 3674 នាក់) ក្នុងនោះ
- ទទួលបានប្រាក់ឧបត្ថម្ភចំនួន   3784 នាក់ (ស្រី  3672 នាក់)
- មិនទទួលបានប្រាក់ឧបត្ថម្ភចំនួន   2 នាក់ (ស្រី 2 នាក់)</t>
  </si>
  <si>
    <t xml:space="preserve">បញ្ជីរាយនាមកម្មករនិយោជិតដែលអនុញ្ញាតឱ្យព្យួរកិច្ចសន្យាការងារ
ក្រុមហ៊ុន  ត្រីប៉ូស អ៊ិនធើណេសិនណល ឯ.ក (ត្រីប៉ូស អ៊ិនធើណេសិនណល ឯ.ក)  សកម្មភាពអាជីវកម្ម  ដេរស្បែកជើង
អាសយដ្ឋាន  ភូមិ ច្រករមៀត ឃុំ/សង្កាត់ ឈូកស ក្រុង/ស្រុក/ខណ្ឌ កំពង់ត្រឡាច រាជធានី/ខេត្ត កំពង់ឆ្នាំង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</si>
</sst>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\-yyyy"/>
    <numFmt numFmtId="165" formatCode="yyyy/mm/dd"/>
  </numFmts>
  <fonts count="29" x14ac:knownFonts="1">
    <font>
      <sz val="11"/>
      <color rgb="FF000000"/>
      <name val="Khmer OS Battambang"/>
    </font>
    <font>
      <sz val="10"/>
      <color rgb="FF000000"/>
      <name val="Khmer OS Battambang"/>
    </font>
    <font>
      <sz val="11"/>
      <color rgb="FF000000"/>
      <name val="Khmer OS Muol Light"/>
    </font>
    <font>
      <sz val="11"/>
      <color rgb="FFFF0000"/>
      <name val="Khmer OS Muol Light"/>
    </font>
    <font>
      <sz val="12"/>
      <color rgb="FF000000"/>
      <name val="Khmer OS Battambang"/>
    </font>
    <font>
      <sz val="11"/>
      <color rgb="FFFF0000"/>
      <name val="Khmer OS Battambang"/>
    </font>
    <font>
      <sz val="11"/>
      <color rgb="FF000000"/>
      <name val="Khmer OS Battambang"/>
    </font>
    <font>
      <sz val="9"/>
      <color indexed="63"/>
      <name val="Khmer OS System"/>
    </font>
    <font>
      <sz val="8"/>
      <name val="Khmer OS Battambang"/>
    </font>
    <font>
      <b/>
      <sz val="16"/>
      <color rgb="FFC00000"/>
      <name val="Khmer OS Battambang"/>
    </font>
    <font>
      <b/>
      <sz val="20"/>
      <color rgb="FFC00000"/>
      <name val="Khmer OS Battambang"/>
    </font>
    <font>
      <b/>
      <sz val="11"/>
      <color rgb="FFFF0000"/>
      <name val="Khmer OS Battambang"/>
    </font>
    <font>
      <sz val="10"/>
      <name val="Khmer OS Battambang"/>
    </font>
    <font>
      <b/>
      <sz val="10"/>
      <color rgb="FFFF0000"/>
      <name val="Khmer OS Battambang"/>
    </font>
    <font>
      <b/>
      <sz val="10"/>
      <color rgb="FFC00000"/>
      <name val="Khmer OS Battambang"/>
    </font>
    <font>
      <b/>
      <sz val="9"/>
      <name val="Khmer OS System"/>
    </font>
    <font>
      <b/>
      <sz val="9"/>
      <color rgb="FF3366CC"/>
      <name val="Khmer OS System"/>
    </font>
    <font>
      <sz val="10"/>
      <color theme="1"/>
      <name val="Khmer OS Battambang"/>
    </font>
    <font>
      <sz val="10"/>
      <color rgb="FFFF0000"/>
      <name val="Khmer OS Battambang"/>
    </font>
    <font>
      <b/>
      <sz val="26"/>
      <color rgb="FFFF0000"/>
      <name val="Khmer OS Battambang"/>
    </font>
    <font>
      <sz val="12"/>
      <color theme="1"/>
      <name val="Times New Roman"/>
      <family val="1"/>
    </font>
    <font>
      <sz val="12"/>
      <color theme="1"/>
      <name val="Khmer OS Battambang"/>
    </font>
    <font>
      <sz val="12"/>
      <color rgb="FFC00000"/>
      <name val="Times New Roman"/>
      <family val="1"/>
    </font>
    <font>
      <sz val="12"/>
      <name val="Khmer OS Battambang"/>
    </font>
    <font>
      <sz val="11"/>
      <color theme="1"/>
      <name val="Times New Roman"/>
      <family val="1"/>
    </font>
    <font>
      <b/>
      <sz val="14"/>
      <color rgb="FFC00000"/>
      <name val="Khmer OS Battambang"/>
    </font>
    <font>
      <sz val="11"/>
      <name val="Khmer OS Battambang"/>
    </font>
    <font>
      <sz val="11"/>
      <name val="Khmer OS Muol Light"/>
    </font>
    <font>
      <b/>
      <sz val="11"/>
      <name val="Khmer OS Battambang"/>
    </font>
  </fonts>
  <fills count="1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/>
      <top style="thick">
        <color rgb="FFFF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rgb="FFFF0000"/>
      </right>
      <top/>
      <bottom style="thin">
        <color indexed="64"/>
      </bottom>
      <diagonal/>
    </border>
    <border>
      <left/>
      <right style="thin">
        <color rgb="FFFFFFFF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78"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2" xfId="1" applyBorder="1" applyAlignment="1">
      <alignment horizontal="center" vertical="center"/>
    </xf>
    <xf numFmtId="49" fontId="6" fillId="0" borderId="3" xfId="1" applyNumberFormat="1" applyBorder="1" applyAlignment="1">
      <alignment horizontal="center" vertical="center"/>
    </xf>
    <xf numFmtId="165" fontId="7" fillId="0" borderId="0" xfId="0" applyNumberFormat="1" applyFont="1" applyAlignment="1">
      <alignment horizontal="center" vertical="top"/>
    </xf>
    <xf numFmtId="1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3" borderId="5" xfId="0" applyFont="1" applyFill="1" applyBorder="1" applyAlignment="1" applyProtection="1">
      <alignment horizontal="center" vertical="center" wrapText="1"/>
      <protection locked="0"/>
    </xf>
    <xf numFmtId="0" fontId="11" fillId="4" borderId="6" xfId="0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1" fillId="7" borderId="6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  <xf numFmtId="0" fontId="0" fillId="0" borderId="5" xfId="0" applyBorder="1"/>
    <xf numFmtId="0" fontId="12" fillId="9" borderId="6" xfId="0" applyFont="1" applyFill="1" applyBorder="1" applyAlignment="1" applyProtection="1">
      <alignment horizontal="center" vertical="center" wrapText="1"/>
      <protection locked="0"/>
    </xf>
    <xf numFmtId="0" fontId="13" fillId="10" borderId="7" xfId="0" applyFont="1" applyFill="1" applyBorder="1" applyAlignment="1">
      <alignment horizontal="center" vertical="center" wrapText="1"/>
    </xf>
    <xf numFmtId="0" fontId="13" fillId="4" borderId="8" xfId="0" applyFont="1" applyFill="1" applyBorder="1" applyAlignment="1">
      <alignment vertical="center" wrapText="1"/>
    </xf>
    <xf numFmtId="0" fontId="14" fillId="5" borderId="9" xfId="0" applyFont="1" applyFill="1" applyBorder="1" applyAlignment="1" applyProtection="1">
      <alignment horizontal="center" vertical="center" wrapText="1"/>
      <protection locked="0"/>
    </xf>
    <xf numFmtId="0" fontId="15" fillId="10" borderId="10" xfId="0" applyFont="1" applyFill="1" applyBorder="1" applyAlignment="1">
      <alignment horizontal="center" vertical="center" wrapText="1"/>
    </xf>
    <xf numFmtId="49" fontId="16" fillId="10" borderId="10" xfId="0" applyNumberFormat="1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/>
    </xf>
    <xf numFmtId="0" fontId="11" fillId="6" borderId="11" xfId="0" applyFont="1" applyFill="1" applyBorder="1" applyAlignment="1">
      <alignment horizontal="center" vertical="center"/>
    </xf>
    <xf numFmtId="0" fontId="11" fillId="7" borderId="11" xfId="0" applyFont="1" applyFill="1" applyBorder="1" applyAlignment="1">
      <alignment horizontal="center" vertical="center"/>
    </xf>
    <xf numFmtId="0" fontId="11" fillId="8" borderId="11" xfId="0" applyFont="1" applyFill="1" applyBorder="1" applyAlignment="1">
      <alignment horizontal="center" vertical="center"/>
    </xf>
    <xf numFmtId="0" fontId="17" fillId="0" borderId="12" xfId="0" applyFont="1" applyBorder="1" applyAlignment="1" applyProtection="1">
      <alignment horizontal="center" vertical="center" wrapText="1"/>
      <protection locked="0"/>
    </xf>
    <xf numFmtId="0" fontId="18" fillId="9" borderId="11" xfId="0" applyFont="1" applyFill="1" applyBorder="1" applyAlignment="1">
      <alignment horizontal="center" vertical="center" wrapText="1"/>
    </xf>
    <xf numFmtId="0" fontId="13" fillId="10" borderId="13" xfId="0" applyFont="1" applyFill="1" applyBorder="1" applyAlignment="1">
      <alignment horizontal="center" vertical="center"/>
    </xf>
    <xf numFmtId="0" fontId="19" fillId="4" borderId="14" xfId="0" applyFont="1" applyFill="1" applyBorder="1" applyAlignment="1">
      <alignment horizontal="center" vertical="center" wrapText="1"/>
    </xf>
    <xf numFmtId="0" fontId="20" fillId="0" borderId="9" xfId="0" applyFont="1" applyBorder="1" applyAlignment="1">
      <alignment horizontal="right" vertical="center"/>
    </xf>
    <xf numFmtId="0" fontId="20" fillId="0" borderId="11" xfId="0" applyFont="1" applyBorder="1" applyAlignment="1">
      <alignment horizontal="center" vertical="center"/>
    </xf>
    <xf numFmtId="0" fontId="21" fillId="0" borderId="11" xfId="0" applyFont="1" applyBorder="1" applyAlignment="1">
      <alignment horizontal="right" vertical="center"/>
    </xf>
    <xf numFmtId="2" fontId="21" fillId="0" borderId="11" xfId="0" applyNumberFormat="1" applyFont="1" applyBorder="1" applyAlignment="1">
      <alignment horizontal="right" vertical="center"/>
    </xf>
    <xf numFmtId="0" fontId="20" fillId="0" borderId="11" xfId="0" applyFont="1" applyBorder="1" applyAlignment="1">
      <alignment horizontal="right" vertical="center"/>
    </xf>
    <xf numFmtId="0" fontId="22" fillId="4" borderId="11" xfId="0" applyFont="1" applyFill="1" applyBorder="1" applyAlignment="1">
      <alignment horizontal="right" vertical="center"/>
    </xf>
    <xf numFmtId="2" fontId="23" fillId="0" borderId="11" xfId="0" applyNumberFormat="1" applyFont="1" applyBorder="1" applyAlignment="1">
      <alignment horizontal="center" vertical="center" shrinkToFit="1"/>
    </xf>
    <xf numFmtId="49" fontId="21" fillId="0" borderId="11" xfId="0" applyNumberFormat="1" applyFont="1" applyBorder="1" applyAlignment="1">
      <alignment horizontal="right" vertical="center"/>
    </xf>
    <xf numFmtId="0" fontId="20" fillId="0" borderId="11" xfId="0" applyFont="1" applyBorder="1" applyAlignment="1">
      <alignment vertical="center"/>
    </xf>
    <xf numFmtId="0" fontId="22" fillId="3" borderId="12" xfId="0" applyFont="1" applyFill="1" applyBorder="1" applyAlignment="1">
      <alignment horizontal="right" vertical="center"/>
    </xf>
    <xf numFmtId="0" fontId="0" fillId="0" borderId="12" xfId="0" applyBorder="1"/>
    <xf numFmtId="0" fontId="24" fillId="0" borderId="12" xfId="0" applyFont="1" applyBorder="1"/>
    <xf numFmtId="0" fontId="0" fillId="0" borderId="0" xfId="0"/>
    <xf numFmtId="49" fontId="0" fillId="0" borderId="0" xfId="0" applyNumberFormat="1"/>
    <xf numFmtId="0" fontId="0" fillId="3" borderId="0" xfId="0" applyFill="1"/>
    <xf numFmtId="0" fontId="0" fillId="0" borderId="1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49" fontId="26" fillId="0" borderId="19" xfId="0" applyNumberFormat="1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28" fillId="0" borderId="13" xfId="0" applyFont="1" applyBorder="1" applyAlignment="1">
      <alignment vertical="center"/>
    </xf>
    <xf numFmtId="0" fontId="28" fillId="0" borderId="15" xfId="0" applyFont="1" applyBorder="1" applyAlignment="1">
      <alignment vertical="center"/>
    </xf>
    <xf numFmtId="49" fontId="26" fillId="0" borderId="15" xfId="0" applyNumberFormat="1" applyFont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top" wrapText="1"/>
    </xf>
    <xf numFmtId="49" fontId="0" fillId="0" borderId="0" xfId="0" applyNumberFormat="1" applyAlignment="1">
      <alignment horizontal="center" vertical="center" wrapText="1"/>
    </xf>
    <xf numFmtId="0" fontId="9" fillId="2" borderId="4" xfId="0" applyFont="1" applyFill="1" applyBorder="1" applyAlignment="1" applyProtection="1">
      <alignment horizontal="left" vertical="center" wrapText="1"/>
      <protection locked="0"/>
    </xf>
    <xf numFmtId="0" fontId="9" fillId="2" borderId="5" xfId="0" applyFont="1" applyFill="1" applyBorder="1" applyAlignment="1" applyProtection="1">
      <alignment horizontal="left" vertical="center" wrapText="1"/>
      <protection locked="0"/>
    </xf>
    <xf numFmtId="0" fontId="25" fillId="2" borderId="15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49" fontId="28" fillId="0" borderId="15" xfId="0" applyNumberFormat="1" applyFont="1" applyBorder="1" applyAlignment="1">
      <alignment vertical="center"/>
    </xf>
    <xf numFmtId="49" fontId="6" fillId="0" borderId="2" xfId="1" applyNumberFormat="1" applyBorder="1" applyAlignment="1">
      <alignment horizontal="center" vertical="center"/>
    </xf>
    <xf numFmtId="0" fontId="27" fillId="0" borderId="0" xfId="0" applyFont="1" applyAlignment="1" applyProtection="1">
      <alignment horizontal="center" vertical="center" wrapText="1"/>
      <protection locked="0"/>
    </xf>
    <xf numFmtId="0" fontId="27" fillId="0" borderId="17" xfId="0" applyFont="1" applyBorder="1" applyAlignment="1" applyProtection="1">
      <alignment horizontal="center" vertical="center" wrapText="1"/>
      <protection locked="0"/>
    </xf>
    <xf numFmtId="0" fontId="0" fillId="0" borderId="0" xfId="0" applyFont="1" applyAlignment="1" applyProtection="1">
      <alignment horizontal="center" vertical="center"/>
      <protection locked="0"/>
    </xf>
  </cellXfs>
  <cellStyles count="2">
    <cellStyle name="Normal" xfId="0" builtinId="0"/>
    <cellStyle name="Normal 2" xfId="1" xr:uid="{D346C29C-5ACF-4684-B2F9-A00AD5B1051F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796"/>
  <sheetViews>
    <sheetView topLeftCell="A3772" zoomScale="93" zoomScaleNormal="93" workbookViewId="0">
      <selection activeCell="G5" sqref="G5"/>
    </sheetView>
  </sheetViews>
  <sheetFormatPr defaultRowHeight="22.8" x14ac:dyDescent="0.8"/>
  <cols>
    <col min="1" max="1" width="6" customWidth="1"/>
    <col min="2" max="2" width="16" customWidth="1"/>
    <col min="3" max="3" width="4.19921875" customWidth="1"/>
    <col min="4" max="4" width="12" customWidth="1"/>
    <col min="5" max="5" width="14.59765625" customWidth="1"/>
    <col min="6" max="6" width="23" style="1" customWidth="1"/>
    <col min="7" max="8" width="17" style="1" customWidth="1"/>
    <col min="9" max="9" width="15" customWidth="1"/>
    <col min="12" max="13" width="10.8984375" bestFit="1" customWidth="1"/>
  </cols>
  <sheetData>
    <row r="1" spans="1:9" ht="123" customHeight="1" x14ac:dyDescent="0.8">
      <c r="A1" s="63" t="s">
        <v>0</v>
      </c>
      <c r="B1" s="64"/>
      <c r="C1" s="64"/>
      <c r="D1" s="64"/>
      <c r="E1" s="64"/>
      <c r="F1" s="64"/>
      <c r="G1" s="64"/>
      <c r="H1" s="64"/>
      <c r="I1" s="64"/>
    </row>
    <row r="2" spans="1:9" ht="60.75" customHeight="1" x14ac:dyDescent="0.8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4" t="s">
        <v>6</v>
      </c>
      <c r="G2" s="4" t="s">
        <v>7</v>
      </c>
      <c r="H2" s="2" t="s">
        <v>8</v>
      </c>
      <c r="I2" s="2" t="s">
        <v>9</v>
      </c>
    </row>
    <row r="3" spans="1:9" ht="48" customHeight="1" x14ac:dyDescent="0.8">
      <c r="A3" s="3">
        <v>1</v>
      </c>
      <c r="B3" s="3" t="s">
        <v>10</v>
      </c>
      <c r="C3" s="3" t="s">
        <v>11</v>
      </c>
      <c r="D3" s="3" t="s">
        <v>12</v>
      </c>
      <c r="E3" s="3" t="s">
        <v>13</v>
      </c>
      <c r="F3" s="5" t="s">
        <v>14</v>
      </c>
      <c r="G3" s="5" t="s">
        <v>10402</v>
      </c>
      <c r="H3" s="5" t="s">
        <v>14171</v>
      </c>
      <c r="I3" s="3"/>
    </row>
    <row r="4" spans="1:9" ht="48" customHeight="1" x14ac:dyDescent="0.8">
      <c r="A4" s="3">
        <v>2</v>
      </c>
      <c r="B4" s="3" t="s">
        <v>15</v>
      </c>
      <c r="C4" s="3" t="s">
        <v>11</v>
      </c>
      <c r="D4" s="3" t="s">
        <v>16</v>
      </c>
      <c r="E4" s="3" t="s">
        <v>17</v>
      </c>
      <c r="F4" s="5" t="s">
        <v>18</v>
      </c>
      <c r="G4" s="5" t="s">
        <v>10403</v>
      </c>
      <c r="H4" s="5" t="s">
        <v>14172</v>
      </c>
      <c r="I4" s="3"/>
    </row>
    <row r="5" spans="1:9" ht="48" customHeight="1" x14ac:dyDescent="0.8">
      <c r="A5" s="3">
        <v>3</v>
      </c>
      <c r="B5" s="3" t="s">
        <v>19</v>
      </c>
      <c r="C5" s="3" t="s">
        <v>11</v>
      </c>
      <c r="D5" s="3" t="s">
        <v>20</v>
      </c>
      <c r="E5" s="3" t="s">
        <v>21</v>
      </c>
      <c r="F5" s="5" t="s">
        <v>22</v>
      </c>
      <c r="G5" s="5" t="s">
        <v>10404</v>
      </c>
      <c r="H5" s="5" t="s">
        <v>14173</v>
      </c>
      <c r="I5" s="3"/>
    </row>
    <row r="6" spans="1:9" ht="48" customHeight="1" x14ac:dyDescent="0.8">
      <c r="A6" s="3">
        <v>4</v>
      </c>
      <c r="B6" s="3" t="s">
        <v>23</v>
      </c>
      <c r="C6" s="3" t="s">
        <v>11</v>
      </c>
      <c r="D6" s="3" t="s">
        <v>24</v>
      </c>
      <c r="E6" s="3" t="s">
        <v>25</v>
      </c>
      <c r="F6" s="5" t="s">
        <v>26</v>
      </c>
      <c r="G6" s="5" t="s">
        <v>10405</v>
      </c>
      <c r="H6" s="5" t="s">
        <v>17366</v>
      </c>
      <c r="I6" s="3"/>
    </row>
    <row r="7" spans="1:9" ht="48" customHeight="1" x14ac:dyDescent="0.8">
      <c r="A7" s="3">
        <v>5</v>
      </c>
      <c r="B7" s="3" t="s">
        <v>27</v>
      </c>
      <c r="C7" s="3" t="s">
        <v>11</v>
      </c>
      <c r="D7" s="3" t="s">
        <v>28</v>
      </c>
      <c r="E7" s="3" t="s">
        <v>29</v>
      </c>
      <c r="F7" s="5" t="s">
        <v>30</v>
      </c>
      <c r="G7" s="5" t="s">
        <v>10406</v>
      </c>
      <c r="H7" s="5" t="s">
        <v>14174</v>
      </c>
      <c r="I7" s="3"/>
    </row>
    <row r="8" spans="1:9" ht="48" customHeight="1" x14ac:dyDescent="0.8">
      <c r="A8" s="3">
        <v>6</v>
      </c>
      <c r="B8" s="3" t="s">
        <v>31</v>
      </c>
      <c r="C8" s="3" t="s">
        <v>11</v>
      </c>
      <c r="D8" s="3" t="s">
        <v>32</v>
      </c>
      <c r="E8" s="3" t="s">
        <v>33</v>
      </c>
      <c r="F8" s="5" t="s">
        <v>34</v>
      </c>
      <c r="G8" s="5" t="s">
        <v>10407</v>
      </c>
      <c r="H8" s="5" t="s">
        <v>14175</v>
      </c>
      <c r="I8" s="3"/>
    </row>
    <row r="9" spans="1:9" ht="48" customHeight="1" x14ac:dyDescent="0.8">
      <c r="A9" s="3">
        <v>7</v>
      </c>
      <c r="B9" s="3" t="s">
        <v>35</v>
      </c>
      <c r="C9" s="3" t="s">
        <v>11</v>
      </c>
      <c r="D9" s="3" t="s">
        <v>36</v>
      </c>
      <c r="E9" s="3" t="s">
        <v>37</v>
      </c>
      <c r="F9" s="5" t="s">
        <v>38</v>
      </c>
      <c r="G9" s="5" t="s">
        <v>10408</v>
      </c>
      <c r="H9" s="5" t="s">
        <v>14176</v>
      </c>
      <c r="I9" s="3"/>
    </row>
    <row r="10" spans="1:9" ht="48" customHeight="1" x14ac:dyDescent="0.8">
      <c r="A10" s="3">
        <v>8</v>
      </c>
      <c r="B10" s="3" t="s">
        <v>39</v>
      </c>
      <c r="C10" s="3" t="s">
        <v>11</v>
      </c>
      <c r="D10" s="3" t="s">
        <v>40</v>
      </c>
      <c r="E10" s="3" t="s">
        <v>41</v>
      </c>
      <c r="F10" s="5" t="s">
        <v>42</v>
      </c>
      <c r="G10" s="5" t="s">
        <v>10409</v>
      </c>
      <c r="H10" s="5" t="s">
        <v>14177</v>
      </c>
      <c r="I10" s="3"/>
    </row>
    <row r="11" spans="1:9" ht="48" customHeight="1" x14ac:dyDescent="0.8">
      <c r="A11" s="3">
        <v>9</v>
      </c>
      <c r="B11" s="3" t="s">
        <v>43</v>
      </c>
      <c r="C11" s="3" t="s">
        <v>11</v>
      </c>
      <c r="D11" s="3" t="s">
        <v>44</v>
      </c>
      <c r="E11" s="3" t="s">
        <v>45</v>
      </c>
      <c r="F11" s="5" t="s">
        <v>46</v>
      </c>
      <c r="G11" s="5" t="s">
        <v>10410</v>
      </c>
      <c r="H11" s="5" t="s">
        <v>14178</v>
      </c>
      <c r="I11" s="3"/>
    </row>
    <row r="12" spans="1:9" ht="48" customHeight="1" x14ac:dyDescent="0.8">
      <c r="A12" s="3">
        <v>10</v>
      </c>
      <c r="B12" s="3" t="s">
        <v>47</v>
      </c>
      <c r="C12" s="3" t="s">
        <v>11</v>
      </c>
      <c r="D12" s="3" t="s">
        <v>48</v>
      </c>
      <c r="E12" s="3" t="s">
        <v>49</v>
      </c>
      <c r="F12" s="5" t="s">
        <v>50</v>
      </c>
      <c r="G12" s="5" t="s">
        <v>10411</v>
      </c>
      <c r="H12" s="5" t="s">
        <v>14179</v>
      </c>
      <c r="I12" s="3"/>
    </row>
    <row r="13" spans="1:9" ht="48" customHeight="1" x14ac:dyDescent="0.8">
      <c r="A13" s="3">
        <v>11</v>
      </c>
      <c r="B13" s="3" t="s">
        <v>51</v>
      </c>
      <c r="C13" s="3" t="s">
        <v>11</v>
      </c>
      <c r="D13" s="3" t="s">
        <v>52</v>
      </c>
      <c r="E13" s="3" t="s">
        <v>53</v>
      </c>
      <c r="F13" s="5" t="s">
        <v>54</v>
      </c>
      <c r="G13" s="5" t="s">
        <v>10412</v>
      </c>
      <c r="H13" s="5" t="s">
        <v>14180</v>
      </c>
      <c r="I13" s="3"/>
    </row>
    <row r="14" spans="1:9" ht="48" customHeight="1" x14ac:dyDescent="0.8">
      <c r="A14" s="3">
        <v>12</v>
      </c>
      <c r="B14" s="3" t="s">
        <v>55</v>
      </c>
      <c r="C14" s="3" t="s">
        <v>11</v>
      </c>
      <c r="D14" s="3" t="s">
        <v>56</v>
      </c>
      <c r="E14" s="3" t="s">
        <v>57</v>
      </c>
      <c r="F14" s="5" t="s">
        <v>58</v>
      </c>
      <c r="G14" s="5" t="s">
        <v>10413</v>
      </c>
      <c r="H14" s="5" t="s">
        <v>14181</v>
      </c>
      <c r="I14" s="3"/>
    </row>
    <row r="15" spans="1:9" ht="48" customHeight="1" x14ac:dyDescent="0.8">
      <c r="A15" s="3">
        <v>13</v>
      </c>
      <c r="B15" s="3" t="s">
        <v>59</v>
      </c>
      <c r="C15" s="3" t="s">
        <v>11</v>
      </c>
      <c r="D15" s="3" t="s">
        <v>60</v>
      </c>
      <c r="E15" s="3" t="s">
        <v>61</v>
      </c>
      <c r="F15" s="5" t="s">
        <v>62</v>
      </c>
      <c r="G15" s="5" t="s">
        <v>10414</v>
      </c>
      <c r="H15" s="5" t="s">
        <v>14182</v>
      </c>
      <c r="I15" s="3"/>
    </row>
    <row r="16" spans="1:9" ht="48" customHeight="1" x14ac:dyDescent="0.8">
      <c r="A16" s="3">
        <v>14</v>
      </c>
      <c r="B16" s="3" t="s">
        <v>63</v>
      </c>
      <c r="C16" s="3" t="s">
        <v>11</v>
      </c>
      <c r="D16" s="3" t="s">
        <v>64</v>
      </c>
      <c r="E16" s="3" t="s">
        <v>65</v>
      </c>
      <c r="F16" s="5" t="s">
        <v>66</v>
      </c>
      <c r="G16" s="5" t="s">
        <v>10415</v>
      </c>
      <c r="H16" s="5" t="s">
        <v>14183</v>
      </c>
      <c r="I16" s="3"/>
    </row>
    <row r="17" spans="1:9" ht="48" customHeight="1" x14ac:dyDescent="0.8">
      <c r="A17" s="3">
        <v>15</v>
      </c>
      <c r="B17" s="3" t="s">
        <v>67</v>
      </c>
      <c r="C17" s="3" t="s">
        <v>11</v>
      </c>
      <c r="D17" s="3" t="s">
        <v>68</v>
      </c>
      <c r="E17" s="3" t="s">
        <v>69</v>
      </c>
      <c r="F17" s="5" t="s">
        <v>70</v>
      </c>
      <c r="G17" s="5" t="s">
        <v>10416</v>
      </c>
      <c r="H17" s="5" t="s">
        <v>14184</v>
      </c>
      <c r="I17" s="3"/>
    </row>
    <row r="18" spans="1:9" ht="48" customHeight="1" x14ac:dyDescent="0.8">
      <c r="A18" s="3">
        <v>16</v>
      </c>
      <c r="B18" s="3" t="s">
        <v>71</v>
      </c>
      <c r="C18" s="3" t="s">
        <v>11</v>
      </c>
      <c r="D18" s="3" t="s">
        <v>72</v>
      </c>
      <c r="E18" s="3" t="s">
        <v>73</v>
      </c>
      <c r="F18" s="5" t="s">
        <v>74</v>
      </c>
      <c r="G18" s="5" t="s">
        <v>10417</v>
      </c>
      <c r="H18" s="5" t="s">
        <v>17264</v>
      </c>
      <c r="I18" s="3"/>
    </row>
    <row r="19" spans="1:9" ht="48" customHeight="1" x14ac:dyDescent="0.8">
      <c r="A19" s="3">
        <v>17</v>
      </c>
      <c r="B19" s="3" t="s">
        <v>75</v>
      </c>
      <c r="C19" s="3" t="s">
        <v>11</v>
      </c>
      <c r="D19" s="3" t="s">
        <v>76</v>
      </c>
      <c r="E19" s="3" t="s">
        <v>77</v>
      </c>
      <c r="F19" s="5" t="s">
        <v>78</v>
      </c>
      <c r="G19" s="5" t="s">
        <v>10418</v>
      </c>
      <c r="H19" s="5" t="s">
        <v>14185</v>
      </c>
      <c r="I19" s="3"/>
    </row>
    <row r="20" spans="1:9" ht="48" customHeight="1" x14ac:dyDescent="0.8">
      <c r="A20" s="3">
        <v>18</v>
      </c>
      <c r="B20" s="3" t="s">
        <v>79</v>
      </c>
      <c r="C20" s="3" t="s">
        <v>11</v>
      </c>
      <c r="D20" s="3" t="s">
        <v>80</v>
      </c>
      <c r="E20" s="3" t="s">
        <v>81</v>
      </c>
      <c r="F20" s="5" t="s">
        <v>82</v>
      </c>
      <c r="G20" s="5" t="s">
        <v>10419</v>
      </c>
      <c r="H20" s="5" t="s">
        <v>14186</v>
      </c>
      <c r="I20" s="3"/>
    </row>
    <row r="21" spans="1:9" ht="48" customHeight="1" x14ac:dyDescent="0.8">
      <c r="A21" s="3">
        <v>19</v>
      </c>
      <c r="B21" s="3" t="s">
        <v>83</v>
      </c>
      <c r="C21" s="3" t="s">
        <v>11</v>
      </c>
      <c r="D21" s="3" t="s">
        <v>84</v>
      </c>
      <c r="E21" s="3" t="s">
        <v>25</v>
      </c>
      <c r="F21" s="5" t="s">
        <v>85</v>
      </c>
      <c r="G21" s="5" t="s">
        <v>10420</v>
      </c>
      <c r="H21" s="5" t="s">
        <v>14187</v>
      </c>
      <c r="I21" s="3"/>
    </row>
    <row r="22" spans="1:9" ht="48" customHeight="1" x14ac:dyDescent="0.8">
      <c r="A22" s="3">
        <v>20</v>
      </c>
      <c r="B22" s="3" t="s">
        <v>86</v>
      </c>
      <c r="C22" s="3" t="s">
        <v>11</v>
      </c>
      <c r="D22" s="3" t="s">
        <v>87</v>
      </c>
      <c r="E22" s="3" t="s">
        <v>88</v>
      </c>
      <c r="F22" s="5" t="s">
        <v>89</v>
      </c>
      <c r="G22" s="5" t="s">
        <v>10421</v>
      </c>
      <c r="H22" s="5" t="s">
        <v>14188</v>
      </c>
      <c r="I22" s="3"/>
    </row>
    <row r="23" spans="1:9" ht="48" customHeight="1" x14ac:dyDescent="0.8">
      <c r="A23" s="3">
        <v>21</v>
      </c>
      <c r="B23" s="3" t="s">
        <v>90</v>
      </c>
      <c r="C23" s="3" t="s">
        <v>11</v>
      </c>
      <c r="D23" s="3" t="s">
        <v>91</v>
      </c>
      <c r="E23" s="3" t="s">
        <v>92</v>
      </c>
      <c r="F23" s="5" t="s">
        <v>93</v>
      </c>
      <c r="G23" s="5" t="s">
        <v>10422</v>
      </c>
      <c r="H23" s="5" t="s">
        <v>14189</v>
      </c>
      <c r="I23" s="3"/>
    </row>
    <row r="24" spans="1:9" ht="48" customHeight="1" x14ac:dyDescent="0.8">
      <c r="A24" s="3">
        <v>22</v>
      </c>
      <c r="B24" s="3" t="s">
        <v>94</v>
      </c>
      <c r="C24" s="3" t="s">
        <v>11</v>
      </c>
      <c r="D24" s="3" t="s">
        <v>95</v>
      </c>
      <c r="E24" s="3" t="s">
        <v>96</v>
      </c>
      <c r="F24" s="5" t="s">
        <v>97</v>
      </c>
      <c r="G24" s="5" t="s">
        <v>10423</v>
      </c>
      <c r="H24" s="5" t="s">
        <v>14190</v>
      </c>
      <c r="I24" s="3"/>
    </row>
    <row r="25" spans="1:9" ht="48" customHeight="1" x14ac:dyDescent="0.8">
      <c r="A25" s="3">
        <v>23</v>
      </c>
      <c r="B25" s="3" t="s">
        <v>98</v>
      </c>
      <c r="C25" s="3" t="s">
        <v>11</v>
      </c>
      <c r="D25" s="3" t="s">
        <v>99</v>
      </c>
      <c r="E25" s="3" t="s">
        <v>100</v>
      </c>
      <c r="F25" s="5" t="s">
        <v>101</v>
      </c>
      <c r="G25" s="5" t="s">
        <v>10424</v>
      </c>
      <c r="H25" s="5" t="s">
        <v>14191</v>
      </c>
      <c r="I25" s="3"/>
    </row>
    <row r="26" spans="1:9" ht="48" customHeight="1" x14ac:dyDescent="0.8">
      <c r="A26" s="3">
        <v>24</v>
      </c>
      <c r="B26" s="3" t="s">
        <v>102</v>
      </c>
      <c r="C26" s="3" t="s">
        <v>11</v>
      </c>
      <c r="D26" s="3" t="s">
        <v>103</v>
      </c>
      <c r="E26" s="3" t="s">
        <v>104</v>
      </c>
      <c r="F26" s="5" t="s">
        <v>105</v>
      </c>
      <c r="G26" s="5" t="s">
        <v>10425</v>
      </c>
      <c r="H26" s="5" t="s">
        <v>14192</v>
      </c>
      <c r="I26" s="3"/>
    </row>
    <row r="27" spans="1:9" ht="48" customHeight="1" x14ac:dyDescent="0.8">
      <c r="A27" s="3">
        <v>25</v>
      </c>
      <c r="B27" s="3" t="s">
        <v>106</v>
      </c>
      <c r="C27" s="3" t="s">
        <v>11</v>
      </c>
      <c r="D27" s="3" t="s">
        <v>107</v>
      </c>
      <c r="E27" s="3" t="s">
        <v>73</v>
      </c>
      <c r="F27" s="5" t="s">
        <v>108</v>
      </c>
      <c r="G27" s="5" t="s">
        <v>10426</v>
      </c>
      <c r="H27" s="5" t="s">
        <v>17279</v>
      </c>
      <c r="I27" s="3"/>
    </row>
    <row r="28" spans="1:9" ht="48" customHeight="1" x14ac:dyDescent="0.8">
      <c r="A28" s="3">
        <v>26</v>
      </c>
      <c r="B28" s="3" t="s">
        <v>109</v>
      </c>
      <c r="C28" s="3" t="s">
        <v>110</v>
      </c>
      <c r="D28" s="3" t="s">
        <v>111</v>
      </c>
      <c r="E28" s="3" t="s">
        <v>112</v>
      </c>
      <c r="F28" s="5" t="s">
        <v>113</v>
      </c>
      <c r="G28" s="5" t="s">
        <v>10427</v>
      </c>
      <c r="H28" s="5" t="s">
        <v>14193</v>
      </c>
      <c r="I28" s="3"/>
    </row>
    <row r="29" spans="1:9" ht="48" customHeight="1" x14ac:dyDescent="0.8">
      <c r="A29" s="3">
        <v>27</v>
      </c>
      <c r="B29" s="3" t="s">
        <v>114</v>
      </c>
      <c r="C29" s="3" t="s">
        <v>11</v>
      </c>
      <c r="D29" s="3" t="s">
        <v>115</v>
      </c>
      <c r="E29" s="3" t="s">
        <v>116</v>
      </c>
      <c r="F29" s="5" t="s">
        <v>117</v>
      </c>
      <c r="G29" s="5" t="s">
        <v>10428</v>
      </c>
      <c r="H29" s="5" t="s">
        <v>14194</v>
      </c>
      <c r="I29" s="3"/>
    </row>
    <row r="30" spans="1:9" ht="48" customHeight="1" x14ac:dyDescent="0.8">
      <c r="A30" s="3">
        <v>28</v>
      </c>
      <c r="B30" s="3" t="s">
        <v>118</v>
      </c>
      <c r="C30" s="3" t="s">
        <v>11</v>
      </c>
      <c r="D30" s="3" t="s">
        <v>119</v>
      </c>
      <c r="E30" s="3" t="s">
        <v>21</v>
      </c>
      <c r="F30" s="5" t="s">
        <v>120</v>
      </c>
      <c r="G30" s="5" t="s">
        <v>10429</v>
      </c>
      <c r="H30" s="5" t="s">
        <v>17980</v>
      </c>
      <c r="I30" s="3"/>
    </row>
    <row r="31" spans="1:9" ht="48" customHeight="1" x14ac:dyDescent="0.8">
      <c r="A31" s="3">
        <v>29</v>
      </c>
      <c r="B31" s="3" t="s">
        <v>121</v>
      </c>
      <c r="C31" s="3" t="s">
        <v>11</v>
      </c>
      <c r="D31" s="3" t="s">
        <v>122</v>
      </c>
      <c r="E31" s="3" t="s">
        <v>123</v>
      </c>
      <c r="F31" s="5" t="s">
        <v>124</v>
      </c>
      <c r="G31" s="5" t="s">
        <v>10430</v>
      </c>
      <c r="H31" s="5" t="s">
        <v>14195</v>
      </c>
      <c r="I31" s="3"/>
    </row>
    <row r="32" spans="1:9" ht="48" customHeight="1" x14ac:dyDescent="0.8">
      <c r="A32" s="3">
        <v>30</v>
      </c>
      <c r="B32" s="3" t="s">
        <v>125</v>
      </c>
      <c r="C32" s="3" t="s">
        <v>11</v>
      </c>
      <c r="D32" s="3" t="s">
        <v>126</v>
      </c>
      <c r="E32" s="3" t="s">
        <v>127</v>
      </c>
      <c r="F32" s="5" t="s">
        <v>128</v>
      </c>
      <c r="G32" s="5" t="s">
        <v>10431</v>
      </c>
      <c r="H32" s="5" t="s">
        <v>14196</v>
      </c>
      <c r="I32" s="3"/>
    </row>
    <row r="33" spans="1:9" ht="48" customHeight="1" x14ac:dyDescent="0.8">
      <c r="A33" s="3">
        <v>31</v>
      </c>
      <c r="B33" s="3" t="s">
        <v>129</v>
      </c>
      <c r="C33" s="3" t="s">
        <v>11</v>
      </c>
      <c r="D33" s="3" t="s">
        <v>130</v>
      </c>
      <c r="E33" s="3" t="s">
        <v>127</v>
      </c>
      <c r="F33" s="5" t="s">
        <v>131</v>
      </c>
      <c r="G33" s="5" t="s">
        <v>10432</v>
      </c>
      <c r="H33" s="5" t="s">
        <v>14197</v>
      </c>
      <c r="I33" s="3"/>
    </row>
    <row r="34" spans="1:9" ht="48" customHeight="1" x14ac:dyDescent="0.8">
      <c r="A34" s="3">
        <v>32</v>
      </c>
      <c r="B34" s="3" t="s">
        <v>132</v>
      </c>
      <c r="C34" s="3" t="s">
        <v>11</v>
      </c>
      <c r="D34" s="3" t="s">
        <v>133</v>
      </c>
      <c r="E34" s="3" t="s">
        <v>134</v>
      </c>
      <c r="F34" s="5" t="s">
        <v>135</v>
      </c>
      <c r="G34" s="5" t="s">
        <v>10433</v>
      </c>
      <c r="H34" s="5" t="s">
        <v>14198</v>
      </c>
      <c r="I34" s="3"/>
    </row>
    <row r="35" spans="1:9" ht="48" customHeight="1" x14ac:dyDescent="0.8">
      <c r="A35" s="3">
        <v>33</v>
      </c>
      <c r="B35" s="3" t="s">
        <v>136</v>
      </c>
      <c r="C35" s="3" t="s">
        <v>11</v>
      </c>
      <c r="D35" s="3" t="s">
        <v>137</v>
      </c>
      <c r="E35" s="3" t="s">
        <v>138</v>
      </c>
      <c r="F35" s="5" t="s">
        <v>139</v>
      </c>
      <c r="G35" s="5" t="s">
        <v>10434</v>
      </c>
      <c r="H35" s="5" t="s">
        <v>14199</v>
      </c>
      <c r="I35" s="3"/>
    </row>
    <row r="36" spans="1:9" ht="48" customHeight="1" x14ac:dyDescent="0.8">
      <c r="A36" s="3">
        <v>34</v>
      </c>
      <c r="B36" s="3" t="s">
        <v>140</v>
      </c>
      <c r="C36" s="3" t="s">
        <v>11</v>
      </c>
      <c r="D36" s="3" t="s">
        <v>141</v>
      </c>
      <c r="E36" s="3" t="s">
        <v>100</v>
      </c>
      <c r="F36" s="5" t="s">
        <v>142</v>
      </c>
      <c r="G36" s="5" t="s">
        <v>10435</v>
      </c>
      <c r="H36" s="5" t="s">
        <v>14200</v>
      </c>
      <c r="I36" s="3"/>
    </row>
    <row r="37" spans="1:9" ht="48" customHeight="1" x14ac:dyDescent="0.8">
      <c r="A37" s="3">
        <v>35</v>
      </c>
      <c r="B37" s="3" t="s">
        <v>143</v>
      </c>
      <c r="C37" s="3" t="s">
        <v>11</v>
      </c>
      <c r="D37" s="3" t="s">
        <v>144</v>
      </c>
      <c r="E37" s="3" t="s">
        <v>145</v>
      </c>
      <c r="F37" s="5" t="s">
        <v>146</v>
      </c>
      <c r="G37" s="5" t="s">
        <v>10436</v>
      </c>
      <c r="H37" s="5" t="s">
        <v>14201</v>
      </c>
      <c r="I37" s="3"/>
    </row>
    <row r="38" spans="1:9" ht="48" customHeight="1" x14ac:dyDescent="0.8">
      <c r="A38" s="3">
        <v>36</v>
      </c>
      <c r="B38" s="3" t="s">
        <v>147</v>
      </c>
      <c r="C38" s="3" t="s">
        <v>11</v>
      </c>
      <c r="D38" s="3" t="s">
        <v>148</v>
      </c>
      <c r="E38" s="3" t="s">
        <v>149</v>
      </c>
      <c r="F38" s="5" t="s">
        <v>150</v>
      </c>
      <c r="G38" s="5" t="s">
        <v>10437</v>
      </c>
      <c r="H38" s="5" t="s">
        <v>14202</v>
      </c>
      <c r="I38" s="3"/>
    </row>
    <row r="39" spans="1:9" ht="48" customHeight="1" x14ac:dyDescent="0.8">
      <c r="A39" s="3">
        <v>37</v>
      </c>
      <c r="B39" s="3" t="s">
        <v>151</v>
      </c>
      <c r="C39" s="3" t="s">
        <v>11</v>
      </c>
      <c r="D39" s="3" t="s">
        <v>152</v>
      </c>
      <c r="E39" s="3" t="s">
        <v>153</v>
      </c>
      <c r="F39" s="5" t="s">
        <v>154</v>
      </c>
      <c r="G39" s="5" t="s">
        <v>10438</v>
      </c>
      <c r="H39" s="5" t="s">
        <v>14203</v>
      </c>
      <c r="I39" s="3"/>
    </row>
    <row r="40" spans="1:9" ht="48" customHeight="1" x14ac:dyDescent="0.8">
      <c r="A40" s="3">
        <v>38</v>
      </c>
      <c r="B40" s="3" t="s">
        <v>155</v>
      </c>
      <c r="C40" s="3" t="s">
        <v>11</v>
      </c>
      <c r="D40" s="3" t="s">
        <v>156</v>
      </c>
      <c r="E40" s="3" t="s">
        <v>92</v>
      </c>
      <c r="F40" s="5" t="s">
        <v>157</v>
      </c>
      <c r="G40" s="5" t="s">
        <v>10439</v>
      </c>
      <c r="H40" s="5" t="s">
        <v>14204</v>
      </c>
      <c r="I40" s="3"/>
    </row>
    <row r="41" spans="1:9" ht="48" customHeight="1" x14ac:dyDescent="0.8">
      <c r="A41" s="3">
        <v>39</v>
      </c>
      <c r="B41" s="3" t="s">
        <v>158</v>
      </c>
      <c r="C41" s="3" t="s">
        <v>11</v>
      </c>
      <c r="D41" s="3" t="s">
        <v>159</v>
      </c>
      <c r="E41" s="3" t="s">
        <v>160</v>
      </c>
      <c r="F41" s="5" t="s">
        <v>161</v>
      </c>
      <c r="G41" s="5" t="s">
        <v>10440</v>
      </c>
      <c r="H41" s="5" t="s">
        <v>14205</v>
      </c>
      <c r="I41" s="3"/>
    </row>
    <row r="42" spans="1:9" ht="48" customHeight="1" x14ac:dyDescent="0.8">
      <c r="A42" s="3">
        <v>40</v>
      </c>
      <c r="B42" s="3" t="s">
        <v>162</v>
      </c>
      <c r="C42" s="3" t="s">
        <v>11</v>
      </c>
      <c r="D42" s="3" t="s">
        <v>163</v>
      </c>
      <c r="E42" s="3" t="s">
        <v>25</v>
      </c>
      <c r="F42" s="5" t="s">
        <v>164</v>
      </c>
      <c r="G42" s="5" t="s">
        <v>10441</v>
      </c>
      <c r="H42" s="5" t="s">
        <v>14206</v>
      </c>
      <c r="I42" s="3"/>
    </row>
    <row r="43" spans="1:9" ht="48" customHeight="1" x14ac:dyDescent="0.8">
      <c r="A43" s="3">
        <v>41</v>
      </c>
      <c r="B43" s="3" t="s">
        <v>165</v>
      </c>
      <c r="C43" s="3" t="s">
        <v>11</v>
      </c>
      <c r="D43" s="3" t="s">
        <v>166</v>
      </c>
      <c r="E43" s="3" t="s">
        <v>167</v>
      </c>
      <c r="F43" s="5" t="s">
        <v>168</v>
      </c>
      <c r="G43" s="5" t="s">
        <v>10442</v>
      </c>
      <c r="H43" s="5" t="s">
        <v>14207</v>
      </c>
      <c r="I43" s="3"/>
    </row>
    <row r="44" spans="1:9" ht="48" customHeight="1" x14ac:dyDescent="0.8">
      <c r="A44" s="3">
        <v>42</v>
      </c>
      <c r="B44" s="3" t="s">
        <v>169</v>
      </c>
      <c r="C44" s="3" t="s">
        <v>11</v>
      </c>
      <c r="D44" s="3" t="s">
        <v>170</v>
      </c>
      <c r="E44" s="3" t="s">
        <v>171</v>
      </c>
      <c r="F44" s="5" t="s">
        <v>172</v>
      </c>
      <c r="G44" s="5" t="s">
        <v>10443</v>
      </c>
      <c r="H44" s="5" t="s">
        <v>14208</v>
      </c>
      <c r="I44" s="3"/>
    </row>
    <row r="45" spans="1:9" ht="48" customHeight="1" x14ac:dyDescent="0.8">
      <c r="A45" s="3">
        <v>43</v>
      </c>
      <c r="B45" s="3" t="s">
        <v>173</v>
      </c>
      <c r="C45" s="3" t="s">
        <v>11</v>
      </c>
      <c r="D45" s="3" t="s">
        <v>174</v>
      </c>
      <c r="E45" s="3" t="s">
        <v>25</v>
      </c>
      <c r="F45" s="5" t="s">
        <v>175</v>
      </c>
      <c r="G45" s="5" t="s">
        <v>10444</v>
      </c>
      <c r="H45" s="5" t="s">
        <v>14209</v>
      </c>
      <c r="I45" s="3"/>
    </row>
    <row r="46" spans="1:9" ht="48" customHeight="1" x14ac:dyDescent="0.8">
      <c r="A46" s="3">
        <v>44</v>
      </c>
      <c r="B46" s="3" t="s">
        <v>176</v>
      </c>
      <c r="C46" s="3" t="s">
        <v>11</v>
      </c>
      <c r="D46" s="3" t="s">
        <v>177</v>
      </c>
      <c r="E46" s="3" t="s">
        <v>13</v>
      </c>
      <c r="F46" s="5" t="s">
        <v>178</v>
      </c>
      <c r="G46" s="5" t="s">
        <v>10445</v>
      </c>
      <c r="H46" s="5" t="s">
        <v>14210</v>
      </c>
      <c r="I46" s="3"/>
    </row>
    <row r="47" spans="1:9" ht="48" customHeight="1" x14ac:dyDescent="0.8">
      <c r="A47" s="3">
        <v>45</v>
      </c>
      <c r="B47" s="3" t="s">
        <v>179</v>
      </c>
      <c r="C47" s="3" t="s">
        <v>11</v>
      </c>
      <c r="D47" s="3" t="s">
        <v>180</v>
      </c>
      <c r="E47" s="3" t="s">
        <v>181</v>
      </c>
      <c r="F47" s="5" t="s">
        <v>182</v>
      </c>
      <c r="G47" s="5" t="s">
        <v>10446</v>
      </c>
      <c r="H47" s="5" t="s">
        <v>14211</v>
      </c>
      <c r="I47" s="3"/>
    </row>
    <row r="48" spans="1:9" ht="48" customHeight="1" x14ac:dyDescent="0.8">
      <c r="A48" s="3">
        <v>46</v>
      </c>
      <c r="B48" s="3" t="s">
        <v>183</v>
      </c>
      <c r="C48" s="3" t="s">
        <v>11</v>
      </c>
      <c r="D48" s="3" t="s">
        <v>184</v>
      </c>
      <c r="E48" s="3" t="s">
        <v>185</v>
      </c>
      <c r="F48" s="5" t="s">
        <v>186</v>
      </c>
      <c r="G48" s="5" t="s">
        <v>10447</v>
      </c>
      <c r="H48" s="5" t="s">
        <v>17967</v>
      </c>
      <c r="I48" s="3"/>
    </row>
    <row r="49" spans="1:9" ht="48" customHeight="1" x14ac:dyDescent="0.8">
      <c r="A49" s="3">
        <v>47</v>
      </c>
      <c r="B49" s="3" t="s">
        <v>187</v>
      </c>
      <c r="C49" s="3" t="s">
        <v>11</v>
      </c>
      <c r="D49" s="3" t="s">
        <v>188</v>
      </c>
      <c r="E49" s="3" t="s">
        <v>189</v>
      </c>
      <c r="F49" s="5" t="s">
        <v>190</v>
      </c>
      <c r="G49" s="5" t="s">
        <v>10448</v>
      </c>
      <c r="H49" s="5" t="s">
        <v>17312</v>
      </c>
      <c r="I49" s="3"/>
    </row>
    <row r="50" spans="1:9" ht="48" customHeight="1" x14ac:dyDescent="0.8">
      <c r="A50" s="3">
        <v>48</v>
      </c>
      <c r="B50" s="3" t="s">
        <v>191</v>
      </c>
      <c r="C50" s="3" t="s">
        <v>11</v>
      </c>
      <c r="D50" s="3" t="s">
        <v>192</v>
      </c>
      <c r="E50" s="3" t="s">
        <v>193</v>
      </c>
      <c r="F50" s="5" t="s">
        <v>194</v>
      </c>
      <c r="G50" s="5" t="s">
        <v>10449</v>
      </c>
      <c r="H50" s="5" t="s">
        <v>14212</v>
      </c>
      <c r="I50" s="3"/>
    </row>
    <row r="51" spans="1:9" ht="48" customHeight="1" x14ac:dyDescent="0.8">
      <c r="A51" s="3">
        <v>49</v>
      </c>
      <c r="B51" s="3" t="s">
        <v>195</v>
      </c>
      <c r="C51" s="3" t="s">
        <v>11</v>
      </c>
      <c r="D51" s="3" t="s">
        <v>196</v>
      </c>
      <c r="E51" s="3" t="s">
        <v>112</v>
      </c>
      <c r="F51" s="5" t="s">
        <v>197</v>
      </c>
      <c r="G51" s="5" t="s">
        <v>10450</v>
      </c>
      <c r="H51" s="5" t="s">
        <v>14213</v>
      </c>
      <c r="I51" s="3"/>
    </row>
    <row r="52" spans="1:9" ht="48" customHeight="1" x14ac:dyDescent="0.8">
      <c r="A52" s="3">
        <v>50</v>
      </c>
      <c r="B52" s="3" t="s">
        <v>198</v>
      </c>
      <c r="C52" s="3" t="s">
        <v>11</v>
      </c>
      <c r="D52" s="3" t="s">
        <v>199</v>
      </c>
      <c r="E52" s="3" t="s">
        <v>29</v>
      </c>
      <c r="F52" s="5" t="s">
        <v>200</v>
      </c>
      <c r="G52" s="5" t="s">
        <v>10451</v>
      </c>
      <c r="H52" s="5" t="s">
        <v>14214</v>
      </c>
      <c r="I52" s="3"/>
    </row>
    <row r="53" spans="1:9" ht="48" customHeight="1" x14ac:dyDescent="0.8">
      <c r="A53" s="3">
        <v>51</v>
      </c>
      <c r="B53" s="3" t="s">
        <v>201</v>
      </c>
      <c r="C53" s="3" t="s">
        <v>110</v>
      </c>
      <c r="D53" s="3" t="s">
        <v>202</v>
      </c>
      <c r="E53" s="3" t="s">
        <v>203</v>
      </c>
      <c r="F53" s="5" t="s">
        <v>204</v>
      </c>
      <c r="G53" s="5" t="s">
        <v>10452</v>
      </c>
      <c r="H53" s="5" t="s">
        <v>14215</v>
      </c>
      <c r="I53" s="3"/>
    </row>
    <row r="54" spans="1:9" ht="48" customHeight="1" x14ac:dyDescent="0.8">
      <c r="A54" s="3">
        <v>52</v>
      </c>
      <c r="B54" s="3" t="s">
        <v>205</v>
      </c>
      <c r="C54" s="3" t="s">
        <v>11</v>
      </c>
      <c r="D54" s="3" t="s">
        <v>206</v>
      </c>
      <c r="E54" s="3" t="s">
        <v>207</v>
      </c>
      <c r="F54" s="5" t="s">
        <v>208</v>
      </c>
      <c r="G54" s="5" t="s">
        <v>10453</v>
      </c>
      <c r="H54" s="5" t="s">
        <v>14216</v>
      </c>
      <c r="I54" s="3"/>
    </row>
    <row r="55" spans="1:9" ht="48" customHeight="1" x14ac:dyDescent="0.8">
      <c r="A55" s="3">
        <v>53</v>
      </c>
      <c r="B55" s="3" t="s">
        <v>209</v>
      </c>
      <c r="C55" s="3" t="s">
        <v>11</v>
      </c>
      <c r="D55" s="3" t="s">
        <v>210</v>
      </c>
      <c r="E55" s="3" t="s">
        <v>25</v>
      </c>
      <c r="F55" s="5" t="s">
        <v>211</v>
      </c>
      <c r="G55" s="5" t="s">
        <v>10454</v>
      </c>
      <c r="H55" s="5" t="s">
        <v>14217</v>
      </c>
      <c r="I55" s="3"/>
    </row>
    <row r="56" spans="1:9" ht="48" customHeight="1" x14ac:dyDescent="0.8">
      <c r="A56" s="3">
        <v>54</v>
      </c>
      <c r="B56" s="3" t="s">
        <v>212</v>
      </c>
      <c r="C56" s="3" t="s">
        <v>11</v>
      </c>
      <c r="D56" s="3" t="s">
        <v>213</v>
      </c>
      <c r="E56" s="3" t="s">
        <v>189</v>
      </c>
      <c r="F56" s="5" t="s">
        <v>214</v>
      </c>
      <c r="G56" s="5" t="s">
        <v>10455</v>
      </c>
      <c r="H56" s="5" t="s">
        <v>17313</v>
      </c>
      <c r="I56" s="3"/>
    </row>
    <row r="57" spans="1:9" ht="48" customHeight="1" x14ac:dyDescent="0.8">
      <c r="A57" s="3">
        <v>55</v>
      </c>
      <c r="B57" s="3" t="s">
        <v>215</v>
      </c>
      <c r="C57" s="3" t="s">
        <v>11</v>
      </c>
      <c r="D57" s="3" t="s">
        <v>216</v>
      </c>
      <c r="E57" s="3" t="s">
        <v>100</v>
      </c>
      <c r="F57" s="5" t="s">
        <v>217</v>
      </c>
      <c r="G57" s="5" t="s">
        <v>10456</v>
      </c>
      <c r="H57" s="5" t="s">
        <v>14218</v>
      </c>
      <c r="I57" s="3"/>
    </row>
    <row r="58" spans="1:9" ht="48" customHeight="1" x14ac:dyDescent="0.8">
      <c r="A58" s="3">
        <v>56</v>
      </c>
      <c r="B58" s="3" t="s">
        <v>218</v>
      </c>
      <c r="C58" s="3" t="s">
        <v>11</v>
      </c>
      <c r="D58" s="3" t="s">
        <v>219</v>
      </c>
      <c r="E58" s="3" t="s">
        <v>220</v>
      </c>
      <c r="F58" s="5" t="s">
        <v>221</v>
      </c>
      <c r="G58" s="5" t="s">
        <v>10457</v>
      </c>
      <c r="H58" s="5" t="s">
        <v>14219</v>
      </c>
      <c r="I58" s="3"/>
    </row>
    <row r="59" spans="1:9" ht="48" customHeight="1" x14ac:dyDescent="0.8">
      <c r="A59" s="3">
        <v>57</v>
      </c>
      <c r="B59" s="3" t="s">
        <v>222</v>
      </c>
      <c r="C59" s="3" t="s">
        <v>11</v>
      </c>
      <c r="D59" s="3" t="s">
        <v>223</v>
      </c>
      <c r="E59" s="3" t="s">
        <v>224</v>
      </c>
      <c r="F59" s="5" t="s">
        <v>225</v>
      </c>
      <c r="G59" s="5" t="s">
        <v>10458</v>
      </c>
      <c r="H59" s="5" t="s">
        <v>14220</v>
      </c>
      <c r="I59" s="3"/>
    </row>
    <row r="60" spans="1:9" ht="48" customHeight="1" x14ac:dyDescent="0.8">
      <c r="A60" s="3">
        <v>58</v>
      </c>
      <c r="B60" s="3" t="s">
        <v>226</v>
      </c>
      <c r="C60" s="3" t="s">
        <v>11</v>
      </c>
      <c r="D60" s="3" t="s">
        <v>227</v>
      </c>
      <c r="E60" s="3" t="s">
        <v>228</v>
      </c>
      <c r="F60" s="5" t="s">
        <v>229</v>
      </c>
      <c r="G60" s="5" t="s">
        <v>10459</v>
      </c>
      <c r="H60" s="5" t="s">
        <v>14221</v>
      </c>
      <c r="I60" s="3"/>
    </row>
    <row r="61" spans="1:9" ht="48" customHeight="1" x14ac:dyDescent="0.8">
      <c r="A61" s="3">
        <v>59</v>
      </c>
      <c r="B61" s="3" t="s">
        <v>230</v>
      </c>
      <c r="C61" s="3" t="s">
        <v>11</v>
      </c>
      <c r="D61" s="3" t="s">
        <v>231</v>
      </c>
      <c r="E61" s="3" t="s">
        <v>112</v>
      </c>
      <c r="F61" s="5" t="s">
        <v>232</v>
      </c>
      <c r="G61" s="5" t="s">
        <v>10460</v>
      </c>
      <c r="H61" s="5" t="s">
        <v>14222</v>
      </c>
      <c r="I61" s="3"/>
    </row>
    <row r="62" spans="1:9" ht="48" customHeight="1" x14ac:dyDescent="0.8">
      <c r="A62" s="3">
        <v>60</v>
      </c>
      <c r="B62" s="3" t="s">
        <v>233</v>
      </c>
      <c r="C62" s="3" t="s">
        <v>11</v>
      </c>
      <c r="D62" s="3" t="s">
        <v>234</v>
      </c>
      <c r="E62" s="3" t="s">
        <v>235</v>
      </c>
      <c r="F62" s="5" t="s">
        <v>236</v>
      </c>
      <c r="G62" s="5" t="s">
        <v>10461</v>
      </c>
      <c r="H62" s="5" t="s">
        <v>14223</v>
      </c>
      <c r="I62" s="3"/>
    </row>
    <row r="63" spans="1:9" ht="48" customHeight="1" x14ac:dyDescent="0.8">
      <c r="A63" s="3">
        <v>61</v>
      </c>
      <c r="B63" s="3" t="s">
        <v>237</v>
      </c>
      <c r="C63" s="3" t="s">
        <v>11</v>
      </c>
      <c r="D63" s="3" t="s">
        <v>238</v>
      </c>
      <c r="E63" s="3" t="s">
        <v>96</v>
      </c>
      <c r="F63" s="5" t="s">
        <v>239</v>
      </c>
      <c r="G63" s="5" t="s">
        <v>10462</v>
      </c>
      <c r="H63" s="5" t="s">
        <v>17915</v>
      </c>
      <c r="I63" s="3"/>
    </row>
    <row r="64" spans="1:9" ht="48" customHeight="1" x14ac:dyDescent="0.8">
      <c r="A64" s="3">
        <v>62</v>
      </c>
      <c r="B64" s="3" t="s">
        <v>240</v>
      </c>
      <c r="C64" s="3" t="s">
        <v>11</v>
      </c>
      <c r="D64" s="3" t="s">
        <v>241</v>
      </c>
      <c r="E64" s="3" t="s">
        <v>242</v>
      </c>
      <c r="F64" s="5" t="s">
        <v>243</v>
      </c>
      <c r="G64" s="5" t="s">
        <v>10463</v>
      </c>
      <c r="H64" s="5" t="s">
        <v>17841</v>
      </c>
      <c r="I64" s="3"/>
    </row>
    <row r="65" spans="1:9" ht="48" customHeight="1" x14ac:dyDescent="0.8">
      <c r="A65" s="3">
        <v>63</v>
      </c>
      <c r="B65" s="3" t="s">
        <v>244</v>
      </c>
      <c r="C65" s="3" t="s">
        <v>11</v>
      </c>
      <c r="D65" s="3" t="s">
        <v>245</v>
      </c>
      <c r="E65" s="3" t="s">
        <v>246</v>
      </c>
      <c r="F65" s="5" t="s">
        <v>247</v>
      </c>
      <c r="G65" s="5" t="s">
        <v>10464</v>
      </c>
      <c r="H65" s="5" t="s">
        <v>14224</v>
      </c>
      <c r="I65" s="3"/>
    </row>
    <row r="66" spans="1:9" ht="48" customHeight="1" x14ac:dyDescent="0.8">
      <c r="A66" s="3">
        <v>64</v>
      </c>
      <c r="B66" s="3" t="s">
        <v>248</v>
      </c>
      <c r="C66" s="3" t="s">
        <v>11</v>
      </c>
      <c r="D66" s="3" t="s">
        <v>249</v>
      </c>
      <c r="E66" s="3" t="s">
        <v>17</v>
      </c>
      <c r="F66" s="5" t="s">
        <v>250</v>
      </c>
      <c r="G66" s="5" t="s">
        <v>10465</v>
      </c>
      <c r="H66" s="5" t="s">
        <v>14225</v>
      </c>
      <c r="I66" s="3"/>
    </row>
    <row r="67" spans="1:9" ht="48" customHeight="1" x14ac:dyDescent="0.8">
      <c r="A67" s="3">
        <v>65</v>
      </c>
      <c r="B67" s="3" t="s">
        <v>251</v>
      </c>
      <c r="C67" s="3" t="s">
        <v>11</v>
      </c>
      <c r="D67" s="3" t="s">
        <v>252</v>
      </c>
      <c r="E67" s="3" t="s">
        <v>253</v>
      </c>
      <c r="F67" s="5" t="s">
        <v>254</v>
      </c>
      <c r="G67" s="5" t="s">
        <v>10466</v>
      </c>
      <c r="H67" s="5" t="s">
        <v>14226</v>
      </c>
      <c r="I67" s="3"/>
    </row>
    <row r="68" spans="1:9" ht="48" customHeight="1" x14ac:dyDescent="0.8">
      <c r="A68" s="3">
        <v>66</v>
      </c>
      <c r="B68" s="3" t="s">
        <v>255</v>
      </c>
      <c r="C68" s="3" t="s">
        <v>11</v>
      </c>
      <c r="D68" s="3" t="s">
        <v>256</v>
      </c>
      <c r="E68" s="3" t="s">
        <v>257</v>
      </c>
      <c r="F68" s="5" t="s">
        <v>258</v>
      </c>
      <c r="G68" s="5" t="s">
        <v>10467</v>
      </c>
      <c r="H68" s="5" t="s">
        <v>14227</v>
      </c>
      <c r="I68" s="3"/>
    </row>
    <row r="69" spans="1:9" ht="48" customHeight="1" x14ac:dyDescent="0.8">
      <c r="A69" s="3">
        <v>67</v>
      </c>
      <c r="B69" s="3" t="s">
        <v>259</v>
      </c>
      <c r="C69" s="3" t="s">
        <v>11</v>
      </c>
      <c r="D69" s="3" t="s">
        <v>260</v>
      </c>
      <c r="E69" s="3" t="s">
        <v>37</v>
      </c>
      <c r="F69" s="5" t="s">
        <v>261</v>
      </c>
      <c r="G69" s="5" t="s">
        <v>10468</v>
      </c>
      <c r="H69" s="5" t="s">
        <v>17571</v>
      </c>
      <c r="I69" s="3"/>
    </row>
    <row r="70" spans="1:9" ht="48" customHeight="1" x14ac:dyDescent="0.8">
      <c r="A70" s="3">
        <v>68</v>
      </c>
      <c r="B70" s="3" t="s">
        <v>262</v>
      </c>
      <c r="C70" s="3" t="s">
        <v>11</v>
      </c>
      <c r="D70" s="3" t="s">
        <v>263</v>
      </c>
      <c r="E70" s="3" t="s">
        <v>264</v>
      </c>
      <c r="F70" s="5" t="s">
        <v>265</v>
      </c>
      <c r="G70" s="5" t="s">
        <v>10469</v>
      </c>
      <c r="H70" s="5" t="s">
        <v>14228</v>
      </c>
      <c r="I70" s="3"/>
    </row>
    <row r="71" spans="1:9" ht="48" customHeight="1" x14ac:dyDescent="0.8">
      <c r="A71" s="3">
        <v>69</v>
      </c>
      <c r="B71" s="3" t="s">
        <v>266</v>
      </c>
      <c r="C71" s="3" t="s">
        <v>11</v>
      </c>
      <c r="D71" s="3" t="s">
        <v>267</v>
      </c>
      <c r="E71" s="3" t="s">
        <v>25</v>
      </c>
      <c r="F71" s="5" t="s">
        <v>268</v>
      </c>
      <c r="G71" s="5" t="s">
        <v>10470</v>
      </c>
      <c r="H71" s="5" t="s">
        <v>14229</v>
      </c>
      <c r="I71" s="3"/>
    </row>
    <row r="72" spans="1:9" ht="48" customHeight="1" x14ac:dyDescent="0.8">
      <c r="A72" s="3">
        <v>70</v>
      </c>
      <c r="B72" s="3" t="s">
        <v>269</v>
      </c>
      <c r="C72" s="3" t="s">
        <v>11</v>
      </c>
      <c r="D72" s="3" t="s">
        <v>270</v>
      </c>
      <c r="E72" s="3" t="s">
        <v>33</v>
      </c>
      <c r="F72" s="5" t="s">
        <v>271</v>
      </c>
      <c r="G72" s="5" t="s">
        <v>10471</v>
      </c>
      <c r="H72" s="5" t="s">
        <v>14230</v>
      </c>
      <c r="I72" s="3"/>
    </row>
    <row r="73" spans="1:9" ht="48" customHeight="1" x14ac:dyDescent="0.8">
      <c r="A73" s="3">
        <v>71</v>
      </c>
      <c r="B73" s="3" t="s">
        <v>272</v>
      </c>
      <c r="C73" s="3" t="s">
        <v>11</v>
      </c>
      <c r="D73" s="3" t="s">
        <v>273</v>
      </c>
      <c r="E73" s="3" t="s">
        <v>25</v>
      </c>
      <c r="F73" s="5" t="s">
        <v>274</v>
      </c>
      <c r="G73" s="5" t="s">
        <v>10472</v>
      </c>
      <c r="H73" s="5" t="s">
        <v>14231</v>
      </c>
      <c r="I73" s="3"/>
    </row>
    <row r="74" spans="1:9" ht="48" customHeight="1" x14ac:dyDescent="0.8">
      <c r="A74" s="3">
        <v>72</v>
      </c>
      <c r="B74" s="3" t="s">
        <v>275</v>
      </c>
      <c r="C74" s="3" t="s">
        <v>11</v>
      </c>
      <c r="D74" s="3" t="s">
        <v>276</v>
      </c>
      <c r="E74" s="3" t="s">
        <v>277</v>
      </c>
      <c r="F74" s="5" t="s">
        <v>278</v>
      </c>
      <c r="G74" s="5" t="s">
        <v>10473</v>
      </c>
      <c r="H74" s="5" t="s">
        <v>14232</v>
      </c>
      <c r="I74" s="3"/>
    </row>
    <row r="75" spans="1:9" ht="48" customHeight="1" x14ac:dyDescent="0.8">
      <c r="A75" s="3">
        <v>73</v>
      </c>
      <c r="B75" s="3" t="s">
        <v>279</v>
      </c>
      <c r="C75" s="3" t="s">
        <v>11</v>
      </c>
      <c r="D75" s="3" t="s">
        <v>280</v>
      </c>
      <c r="E75" s="3" t="s">
        <v>224</v>
      </c>
      <c r="F75" s="5" t="s">
        <v>281</v>
      </c>
      <c r="G75" s="5" t="s">
        <v>10474</v>
      </c>
      <c r="H75" s="5" t="s">
        <v>14233</v>
      </c>
      <c r="I75" s="3"/>
    </row>
    <row r="76" spans="1:9" ht="48" customHeight="1" x14ac:dyDescent="0.8">
      <c r="A76" s="3">
        <v>74</v>
      </c>
      <c r="B76" s="3" t="s">
        <v>282</v>
      </c>
      <c r="C76" s="3" t="s">
        <v>11</v>
      </c>
      <c r="D76" s="3" t="s">
        <v>283</v>
      </c>
      <c r="E76" s="3" t="s">
        <v>284</v>
      </c>
      <c r="F76" s="5" t="s">
        <v>285</v>
      </c>
      <c r="G76" s="5" t="s">
        <v>10475</v>
      </c>
      <c r="H76" s="5" t="s">
        <v>14234</v>
      </c>
      <c r="I76" s="3"/>
    </row>
    <row r="77" spans="1:9" ht="48" customHeight="1" x14ac:dyDescent="0.8">
      <c r="A77" s="3">
        <v>75</v>
      </c>
      <c r="B77" s="3" t="s">
        <v>286</v>
      </c>
      <c r="C77" s="3" t="s">
        <v>11</v>
      </c>
      <c r="D77" s="3" t="s">
        <v>287</v>
      </c>
      <c r="E77" s="3" t="s">
        <v>288</v>
      </c>
      <c r="F77" s="5" t="s">
        <v>289</v>
      </c>
      <c r="G77" s="5" t="s">
        <v>10476</v>
      </c>
      <c r="H77" s="5" t="s">
        <v>17394</v>
      </c>
      <c r="I77" s="3"/>
    </row>
    <row r="78" spans="1:9" ht="48" customHeight="1" x14ac:dyDescent="0.8">
      <c r="A78" s="3">
        <v>76</v>
      </c>
      <c r="B78" s="3" t="s">
        <v>290</v>
      </c>
      <c r="C78" s="3" t="s">
        <v>11</v>
      </c>
      <c r="D78" s="3" t="s">
        <v>291</v>
      </c>
      <c r="E78" s="3" t="s">
        <v>149</v>
      </c>
      <c r="F78" s="5" t="s">
        <v>292</v>
      </c>
      <c r="G78" s="5" t="s">
        <v>10477</v>
      </c>
      <c r="H78" s="5" t="s">
        <v>14235</v>
      </c>
      <c r="I78" s="3"/>
    </row>
    <row r="79" spans="1:9" ht="48" customHeight="1" x14ac:dyDescent="0.8">
      <c r="A79" s="3">
        <v>77</v>
      </c>
      <c r="B79" s="3" t="s">
        <v>293</v>
      </c>
      <c r="C79" s="3" t="s">
        <v>11</v>
      </c>
      <c r="D79" s="3" t="s">
        <v>294</v>
      </c>
      <c r="E79" s="3" t="s">
        <v>29</v>
      </c>
      <c r="F79" s="5" t="s">
        <v>295</v>
      </c>
      <c r="G79" s="5" t="s">
        <v>10478</v>
      </c>
      <c r="H79" s="5" t="s">
        <v>14236</v>
      </c>
      <c r="I79" s="3"/>
    </row>
    <row r="80" spans="1:9" ht="48" customHeight="1" x14ac:dyDescent="0.8">
      <c r="A80" s="3">
        <v>78</v>
      </c>
      <c r="B80" s="3" t="s">
        <v>296</v>
      </c>
      <c r="C80" s="3" t="s">
        <v>11</v>
      </c>
      <c r="D80" s="3" t="s">
        <v>297</v>
      </c>
      <c r="E80" s="3" t="s">
        <v>29</v>
      </c>
      <c r="F80" s="5" t="s">
        <v>298</v>
      </c>
      <c r="G80" s="5" t="s">
        <v>10479</v>
      </c>
      <c r="H80" s="5" t="s">
        <v>17252</v>
      </c>
      <c r="I80" s="3"/>
    </row>
    <row r="81" spans="1:9" ht="48" customHeight="1" x14ac:dyDescent="0.8">
      <c r="A81" s="3">
        <v>79</v>
      </c>
      <c r="B81" s="3" t="s">
        <v>299</v>
      </c>
      <c r="C81" s="3" t="s">
        <v>11</v>
      </c>
      <c r="D81" s="3" t="s">
        <v>300</v>
      </c>
      <c r="E81" s="3" t="s">
        <v>301</v>
      </c>
      <c r="F81" s="5" t="s">
        <v>302</v>
      </c>
      <c r="G81" s="5" t="s">
        <v>10480</v>
      </c>
      <c r="H81" s="5" t="s">
        <v>14237</v>
      </c>
      <c r="I81" s="3"/>
    </row>
    <row r="82" spans="1:9" ht="48" customHeight="1" x14ac:dyDescent="0.8">
      <c r="A82" s="3">
        <v>80</v>
      </c>
      <c r="B82" s="3" t="s">
        <v>303</v>
      </c>
      <c r="C82" s="3" t="s">
        <v>11</v>
      </c>
      <c r="D82" s="3" t="s">
        <v>304</v>
      </c>
      <c r="E82" s="3" t="s">
        <v>305</v>
      </c>
      <c r="F82" s="5" t="s">
        <v>306</v>
      </c>
      <c r="G82" s="5" t="s">
        <v>10481</v>
      </c>
      <c r="H82" s="5" t="s">
        <v>14238</v>
      </c>
      <c r="I82" s="3"/>
    </row>
    <row r="83" spans="1:9" ht="48" customHeight="1" x14ac:dyDescent="0.8">
      <c r="A83" s="3">
        <v>81</v>
      </c>
      <c r="B83" s="3" t="s">
        <v>307</v>
      </c>
      <c r="C83" s="3" t="s">
        <v>11</v>
      </c>
      <c r="D83" s="3" t="s">
        <v>308</v>
      </c>
      <c r="E83" s="3" t="s">
        <v>309</v>
      </c>
      <c r="F83" s="5" t="s">
        <v>310</v>
      </c>
      <c r="G83" s="5" t="s">
        <v>10482</v>
      </c>
      <c r="H83" s="5" t="s">
        <v>17486</v>
      </c>
      <c r="I83" s="3"/>
    </row>
    <row r="84" spans="1:9" ht="48" customHeight="1" x14ac:dyDescent="0.8">
      <c r="A84" s="3">
        <v>82</v>
      </c>
      <c r="B84" s="3" t="s">
        <v>311</v>
      </c>
      <c r="C84" s="3" t="s">
        <v>11</v>
      </c>
      <c r="D84" s="3" t="s">
        <v>312</v>
      </c>
      <c r="E84" s="3" t="s">
        <v>246</v>
      </c>
      <c r="F84" s="5" t="s">
        <v>313</v>
      </c>
      <c r="G84" s="5" t="s">
        <v>10483</v>
      </c>
      <c r="H84" s="5" t="s">
        <v>14239</v>
      </c>
      <c r="I84" s="3"/>
    </row>
    <row r="85" spans="1:9" ht="48" customHeight="1" x14ac:dyDescent="0.8">
      <c r="A85" s="3">
        <v>83</v>
      </c>
      <c r="B85" s="3" t="s">
        <v>314</v>
      </c>
      <c r="C85" s="3" t="s">
        <v>11</v>
      </c>
      <c r="D85" s="3" t="s">
        <v>315</v>
      </c>
      <c r="E85" s="3" t="s">
        <v>246</v>
      </c>
      <c r="F85" s="5" t="s">
        <v>316</v>
      </c>
      <c r="G85" s="5" t="s">
        <v>10484</v>
      </c>
      <c r="H85" s="5" t="s">
        <v>14240</v>
      </c>
      <c r="I85" s="3"/>
    </row>
    <row r="86" spans="1:9" ht="48" customHeight="1" x14ac:dyDescent="0.8">
      <c r="A86" s="3">
        <v>84</v>
      </c>
      <c r="B86" s="3" t="s">
        <v>317</v>
      </c>
      <c r="C86" s="3" t="s">
        <v>11</v>
      </c>
      <c r="D86" s="3" t="s">
        <v>318</v>
      </c>
      <c r="E86" s="3" t="s">
        <v>193</v>
      </c>
      <c r="F86" s="5" t="s">
        <v>319</v>
      </c>
      <c r="G86" s="5" t="s">
        <v>10485</v>
      </c>
      <c r="H86" s="5" t="s">
        <v>17673</v>
      </c>
      <c r="I86" s="3"/>
    </row>
    <row r="87" spans="1:9" ht="48" customHeight="1" x14ac:dyDescent="0.8">
      <c r="A87" s="3">
        <v>85</v>
      </c>
      <c r="B87" s="3" t="s">
        <v>320</v>
      </c>
      <c r="C87" s="3" t="s">
        <v>11</v>
      </c>
      <c r="D87" s="3" t="s">
        <v>321</v>
      </c>
      <c r="E87" s="3" t="s">
        <v>193</v>
      </c>
      <c r="F87" s="5" t="s">
        <v>322</v>
      </c>
      <c r="G87" s="5" t="s">
        <v>10486</v>
      </c>
      <c r="H87" s="5" t="s">
        <v>17674</v>
      </c>
      <c r="I87" s="3"/>
    </row>
    <row r="88" spans="1:9" ht="48" customHeight="1" x14ac:dyDescent="0.8">
      <c r="A88" s="3">
        <v>86</v>
      </c>
      <c r="B88" s="3" t="s">
        <v>323</v>
      </c>
      <c r="C88" s="3" t="s">
        <v>11</v>
      </c>
      <c r="D88" s="3" t="s">
        <v>324</v>
      </c>
      <c r="E88" s="3" t="s">
        <v>138</v>
      </c>
      <c r="F88" s="5" t="s">
        <v>325</v>
      </c>
      <c r="G88" s="5" t="s">
        <v>10487</v>
      </c>
      <c r="H88" s="5" t="s">
        <v>17792</v>
      </c>
      <c r="I88" s="3"/>
    </row>
    <row r="89" spans="1:9" ht="48" customHeight="1" x14ac:dyDescent="0.8">
      <c r="A89" s="3">
        <v>87</v>
      </c>
      <c r="B89" s="3" t="s">
        <v>326</v>
      </c>
      <c r="C89" s="3" t="s">
        <v>11</v>
      </c>
      <c r="D89" s="3" t="s">
        <v>327</v>
      </c>
      <c r="E89" s="3" t="s">
        <v>328</v>
      </c>
      <c r="F89" s="5" t="s">
        <v>329</v>
      </c>
      <c r="G89" s="5" t="s">
        <v>10488</v>
      </c>
      <c r="H89" s="5" t="s">
        <v>14241</v>
      </c>
      <c r="I89" s="3"/>
    </row>
    <row r="90" spans="1:9" ht="48" customHeight="1" x14ac:dyDescent="0.8">
      <c r="A90" s="3">
        <v>88</v>
      </c>
      <c r="B90" s="3" t="s">
        <v>330</v>
      </c>
      <c r="C90" s="3" t="s">
        <v>11</v>
      </c>
      <c r="D90" s="3" t="s">
        <v>331</v>
      </c>
      <c r="E90" s="3" t="s">
        <v>246</v>
      </c>
      <c r="F90" s="5" t="s">
        <v>332</v>
      </c>
      <c r="G90" s="5" t="s">
        <v>10489</v>
      </c>
      <c r="H90" s="5" t="s">
        <v>14242</v>
      </c>
      <c r="I90" s="3"/>
    </row>
    <row r="91" spans="1:9" ht="48" customHeight="1" x14ac:dyDescent="0.8">
      <c r="A91" s="3">
        <v>89</v>
      </c>
      <c r="B91" s="3" t="s">
        <v>333</v>
      </c>
      <c r="C91" s="3" t="s">
        <v>11</v>
      </c>
      <c r="D91" s="3" t="s">
        <v>334</v>
      </c>
      <c r="E91" s="3" t="s">
        <v>13</v>
      </c>
      <c r="F91" s="5" t="s">
        <v>335</v>
      </c>
      <c r="G91" s="5" t="s">
        <v>10490</v>
      </c>
      <c r="H91" s="5" t="s">
        <v>14243</v>
      </c>
      <c r="I91" s="3"/>
    </row>
    <row r="92" spans="1:9" ht="48" customHeight="1" x14ac:dyDescent="0.8">
      <c r="A92" s="3">
        <v>90</v>
      </c>
      <c r="B92" s="3" t="s">
        <v>336</v>
      </c>
      <c r="C92" s="3" t="s">
        <v>11</v>
      </c>
      <c r="D92" s="3" t="s">
        <v>337</v>
      </c>
      <c r="E92" s="3" t="s">
        <v>17</v>
      </c>
      <c r="F92" s="5" t="s">
        <v>338</v>
      </c>
      <c r="G92" s="5" t="s">
        <v>10491</v>
      </c>
      <c r="H92" s="5" t="s">
        <v>14244</v>
      </c>
      <c r="I92" s="3"/>
    </row>
    <row r="93" spans="1:9" ht="48" customHeight="1" x14ac:dyDescent="0.8">
      <c r="A93" s="3">
        <v>91</v>
      </c>
      <c r="B93" s="3" t="s">
        <v>339</v>
      </c>
      <c r="C93" s="3" t="s">
        <v>11</v>
      </c>
      <c r="D93" s="3" t="s">
        <v>340</v>
      </c>
      <c r="E93" s="3" t="s">
        <v>341</v>
      </c>
      <c r="F93" s="5" t="s">
        <v>342</v>
      </c>
      <c r="G93" s="5" t="s">
        <v>10492</v>
      </c>
      <c r="H93" s="5" t="s">
        <v>14245</v>
      </c>
      <c r="I93" s="3"/>
    </row>
    <row r="94" spans="1:9" ht="48" customHeight="1" x14ac:dyDescent="0.8">
      <c r="A94" s="3">
        <v>92</v>
      </c>
      <c r="B94" s="3" t="s">
        <v>343</v>
      </c>
      <c r="C94" s="3" t="s">
        <v>11</v>
      </c>
      <c r="D94" s="3" t="s">
        <v>344</v>
      </c>
      <c r="E94" s="3" t="s">
        <v>167</v>
      </c>
      <c r="F94" s="5" t="s">
        <v>345</v>
      </c>
      <c r="G94" s="5" t="s">
        <v>10493</v>
      </c>
      <c r="H94" s="5" t="s">
        <v>14246</v>
      </c>
      <c r="I94" s="3"/>
    </row>
    <row r="95" spans="1:9" ht="48" customHeight="1" x14ac:dyDescent="0.8">
      <c r="A95" s="3">
        <v>93</v>
      </c>
      <c r="B95" s="3" t="s">
        <v>346</v>
      </c>
      <c r="C95" s="3" t="s">
        <v>11</v>
      </c>
      <c r="D95" s="3" t="s">
        <v>80</v>
      </c>
      <c r="E95" s="3" t="s">
        <v>189</v>
      </c>
      <c r="F95" s="5" t="s">
        <v>347</v>
      </c>
      <c r="G95" s="5" t="s">
        <v>10494</v>
      </c>
      <c r="H95" s="5" t="s">
        <v>14247</v>
      </c>
      <c r="I95" s="3"/>
    </row>
    <row r="96" spans="1:9" ht="48" customHeight="1" x14ac:dyDescent="0.8">
      <c r="A96" s="3">
        <v>94</v>
      </c>
      <c r="B96" s="3" t="s">
        <v>348</v>
      </c>
      <c r="C96" s="3" t="s">
        <v>11</v>
      </c>
      <c r="D96" s="3" t="s">
        <v>349</v>
      </c>
      <c r="E96" s="3" t="s">
        <v>138</v>
      </c>
      <c r="F96" s="5" t="s">
        <v>350</v>
      </c>
      <c r="G96" s="5" t="s">
        <v>10495</v>
      </c>
      <c r="H96" s="5" t="s">
        <v>14248</v>
      </c>
      <c r="I96" s="3"/>
    </row>
    <row r="97" spans="1:9" ht="48" customHeight="1" x14ac:dyDescent="0.8">
      <c r="A97" s="3">
        <v>95</v>
      </c>
      <c r="B97" s="3" t="s">
        <v>351</v>
      </c>
      <c r="C97" s="3" t="s">
        <v>11</v>
      </c>
      <c r="D97" s="3" t="s">
        <v>352</v>
      </c>
      <c r="E97" s="3" t="s">
        <v>228</v>
      </c>
      <c r="F97" s="5" t="s">
        <v>353</v>
      </c>
      <c r="G97" s="5" t="s">
        <v>10496</v>
      </c>
      <c r="H97" s="5" t="s">
        <v>14249</v>
      </c>
      <c r="I97" s="3"/>
    </row>
    <row r="98" spans="1:9" ht="48" customHeight="1" x14ac:dyDescent="0.8">
      <c r="A98" s="3">
        <v>96</v>
      </c>
      <c r="B98" s="3" t="s">
        <v>354</v>
      </c>
      <c r="C98" s="3" t="s">
        <v>11</v>
      </c>
      <c r="D98" s="3" t="s">
        <v>355</v>
      </c>
      <c r="E98" s="3" t="s">
        <v>145</v>
      </c>
      <c r="F98" s="5" t="s">
        <v>356</v>
      </c>
      <c r="G98" s="5" t="s">
        <v>10497</v>
      </c>
      <c r="H98" s="5" t="s">
        <v>14250</v>
      </c>
      <c r="I98" s="3"/>
    </row>
    <row r="99" spans="1:9" ht="48" customHeight="1" x14ac:dyDescent="0.8">
      <c r="A99" s="3">
        <v>97</v>
      </c>
      <c r="B99" s="3" t="s">
        <v>357</v>
      </c>
      <c r="C99" s="3" t="s">
        <v>11</v>
      </c>
      <c r="D99" s="3" t="s">
        <v>358</v>
      </c>
      <c r="E99" s="3" t="s">
        <v>359</v>
      </c>
      <c r="F99" s="5" t="s">
        <v>360</v>
      </c>
      <c r="G99" s="5" t="s">
        <v>10498</v>
      </c>
      <c r="H99" s="5" t="s">
        <v>14251</v>
      </c>
      <c r="I99" s="3"/>
    </row>
    <row r="100" spans="1:9" ht="48" customHeight="1" x14ac:dyDescent="0.8">
      <c r="A100" s="3">
        <v>98</v>
      </c>
      <c r="B100" s="3" t="s">
        <v>361</v>
      </c>
      <c r="C100" s="3" t="s">
        <v>11</v>
      </c>
      <c r="D100" s="3" t="s">
        <v>362</v>
      </c>
      <c r="E100" s="3" t="s">
        <v>100</v>
      </c>
      <c r="F100" s="5" t="s">
        <v>363</v>
      </c>
      <c r="G100" s="5" t="s">
        <v>10499</v>
      </c>
      <c r="H100" s="5" t="s">
        <v>14252</v>
      </c>
      <c r="I100" s="3"/>
    </row>
    <row r="101" spans="1:9" ht="48" customHeight="1" x14ac:dyDescent="0.8">
      <c r="A101" s="3">
        <v>99</v>
      </c>
      <c r="B101" s="3" t="s">
        <v>364</v>
      </c>
      <c r="C101" s="3" t="s">
        <v>11</v>
      </c>
      <c r="D101" s="3" t="s">
        <v>365</v>
      </c>
      <c r="E101" s="3" t="s">
        <v>104</v>
      </c>
      <c r="F101" s="5" t="s">
        <v>366</v>
      </c>
      <c r="G101" s="5" t="s">
        <v>10500</v>
      </c>
      <c r="H101" s="5" t="s">
        <v>14253</v>
      </c>
      <c r="I101" s="3"/>
    </row>
    <row r="102" spans="1:9" ht="48" customHeight="1" x14ac:dyDescent="0.8">
      <c r="A102" s="3">
        <v>100</v>
      </c>
      <c r="B102" s="3" t="s">
        <v>367</v>
      </c>
      <c r="C102" s="3" t="s">
        <v>11</v>
      </c>
      <c r="D102" s="3" t="s">
        <v>368</v>
      </c>
      <c r="E102" s="3" t="s">
        <v>33</v>
      </c>
      <c r="F102" s="5" t="s">
        <v>369</v>
      </c>
      <c r="G102" s="5" t="s">
        <v>10501</v>
      </c>
      <c r="H102" s="5" t="s">
        <v>14254</v>
      </c>
      <c r="I102" s="3"/>
    </row>
    <row r="103" spans="1:9" ht="48" customHeight="1" x14ac:dyDescent="0.8">
      <c r="A103" s="3">
        <v>101</v>
      </c>
      <c r="B103" s="3" t="s">
        <v>370</v>
      </c>
      <c r="C103" s="3" t="s">
        <v>11</v>
      </c>
      <c r="D103" s="3" t="s">
        <v>95</v>
      </c>
      <c r="E103" s="3" t="s">
        <v>371</v>
      </c>
      <c r="F103" s="5" t="s">
        <v>372</v>
      </c>
      <c r="G103" s="5" t="s">
        <v>10502</v>
      </c>
      <c r="H103" s="5" t="s">
        <v>14255</v>
      </c>
      <c r="I103" s="3"/>
    </row>
    <row r="104" spans="1:9" ht="48" customHeight="1" x14ac:dyDescent="0.8">
      <c r="A104" s="3">
        <v>102</v>
      </c>
      <c r="B104" s="3" t="s">
        <v>373</v>
      </c>
      <c r="C104" s="3" t="s">
        <v>11</v>
      </c>
      <c r="D104" s="3" t="s">
        <v>374</v>
      </c>
      <c r="E104" s="3" t="s">
        <v>77</v>
      </c>
      <c r="F104" s="5" t="s">
        <v>375</v>
      </c>
      <c r="G104" s="5" t="s">
        <v>10503</v>
      </c>
      <c r="H104" s="5" t="s">
        <v>14256</v>
      </c>
      <c r="I104" s="3"/>
    </row>
    <row r="105" spans="1:9" ht="48" customHeight="1" x14ac:dyDescent="0.8">
      <c r="A105" s="3">
        <v>103</v>
      </c>
      <c r="B105" s="3" t="s">
        <v>376</v>
      </c>
      <c r="C105" s="3" t="s">
        <v>11</v>
      </c>
      <c r="D105" s="3" t="s">
        <v>377</v>
      </c>
      <c r="E105" s="3" t="s">
        <v>73</v>
      </c>
      <c r="F105" s="5" t="s">
        <v>378</v>
      </c>
      <c r="G105" s="5" t="s">
        <v>10504</v>
      </c>
      <c r="H105" s="5" t="s">
        <v>14257</v>
      </c>
      <c r="I105" s="3"/>
    </row>
    <row r="106" spans="1:9" ht="48" customHeight="1" x14ac:dyDescent="0.8">
      <c r="A106" s="3">
        <v>104</v>
      </c>
      <c r="B106" s="3" t="s">
        <v>379</v>
      </c>
      <c r="C106" s="3" t="s">
        <v>11</v>
      </c>
      <c r="D106" s="3" t="s">
        <v>380</v>
      </c>
      <c r="E106" s="3" t="s">
        <v>284</v>
      </c>
      <c r="F106" s="5" t="s">
        <v>381</v>
      </c>
      <c r="G106" s="5" t="s">
        <v>10505</v>
      </c>
      <c r="H106" s="5" t="s">
        <v>17301</v>
      </c>
      <c r="I106" s="3"/>
    </row>
    <row r="107" spans="1:9" ht="48" customHeight="1" x14ac:dyDescent="0.8">
      <c r="A107" s="3">
        <v>105</v>
      </c>
      <c r="B107" s="3" t="s">
        <v>382</v>
      </c>
      <c r="C107" s="3" t="s">
        <v>11</v>
      </c>
      <c r="D107" s="3" t="s">
        <v>383</v>
      </c>
      <c r="E107" s="3" t="s">
        <v>171</v>
      </c>
      <c r="F107" s="5" t="s">
        <v>384</v>
      </c>
      <c r="G107" s="5" t="s">
        <v>10506</v>
      </c>
      <c r="H107" s="5" t="s">
        <v>14258</v>
      </c>
      <c r="I107" s="3"/>
    </row>
    <row r="108" spans="1:9" ht="48" customHeight="1" x14ac:dyDescent="0.8">
      <c r="A108" s="3">
        <v>106</v>
      </c>
      <c r="B108" s="3" t="s">
        <v>385</v>
      </c>
      <c r="C108" s="3" t="s">
        <v>11</v>
      </c>
      <c r="D108" s="3" t="s">
        <v>386</v>
      </c>
      <c r="E108" s="3" t="s">
        <v>104</v>
      </c>
      <c r="F108" s="5" t="s">
        <v>387</v>
      </c>
      <c r="G108" s="5" t="s">
        <v>10507</v>
      </c>
      <c r="H108" s="5" t="s">
        <v>14259</v>
      </c>
      <c r="I108" s="3"/>
    </row>
    <row r="109" spans="1:9" ht="48" customHeight="1" x14ac:dyDescent="0.8">
      <c r="A109" s="3">
        <v>107</v>
      </c>
      <c r="B109" s="3" t="s">
        <v>388</v>
      </c>
      <c r="C109" s="3" t="s">
        <v>11</v>
      </c>
      <c r="D109" s="3" t="s">
        <v>389</v>
      </c>
      <c r="E109" s="3" t="s">
        <v>73</v>
      </c>
      <c r="F109" s="5" t="s">
        <v>390</v>
      </c>
      <c r="G109" s="5" t="s">
        <v>10508</v>
      </c>
      <c r="H109" s="5" t="s">
        <v>14260</v>
      </c>
      <c r="I109" s="3"/>
    </row>
    <row r="110" spans="1:9" ht="48" customHeight="1" x14ac:dyDescent="0.8">
      <c r="A110" s="3">
        <v>108</v>
      </c>
      <c r="B110" s="3" t="s">
        <v>391</v>
      </c>
      <c r="C110" s="3" t="s">
        <v>11</v>
      </c>
      <c r="D110" s="3" t="s">
        <v>392</v>
      </c>
      <c r="E110" s="3" t="s">
        <v>100</v>
      </c>
      <c r="F110" s="5" t="s">
        <v>393</v>
      </c>
      <c r="G110" s="5" t="s">
        <v>10509</v>
      </c>
      <c r="H110" s="5" t="s">
        <v>14261</v>
      </c>
      <c r="I110" s="3"/>
    </row>
    <row r="111" spans="1:9" ht="48" customHeight="1" x14ac:dyDescent="0.8">
      <c r="A111" s="3">
        <v>109</v>
      </c>
      <c r="B111" s="3" t="s">
        <v>394</v>
      </c>
      <c r="C111" s="3" t="s">
        <v>11</v>
      </c>
      <c r="D111" s="3" t="s">
        <v>395</v>
      </c>
      <c r="E111" s="3" t="s">
        <v>17</v>
      </c>
      <c r="F111" s="5" t="s">
        <v>396</v>
      </c>
      <c r="G111" s="5" t="s">
        <v>10510</v>
      </c>
      <c r="H111" s="5" t="s">
        <v>14262</v>
      </c>
      <c r="I111" s="3"/>
    </row>
    <row r="112" spans="1:9" ht="48" customHeight="1" x14ac:dyDescent="0.8">
      <c r="A112" s="3">
        <v>110</v>
      </c>
      <c r="B112" s="3" t="s">
        <v>397</v>
      </c>
      <c r="C112" s="3" t="s">
        <v>11</v>
      </c>
      <c r="D112" s="3" t="s">
        <v>398</v>
      </c>
      <c r="E112" s="3" t="s">
        <v>257</v>
      </c>
      <c r="F112" s="5" t="s">
        <v>399</v>
      </c>
      <c r="G112" s="5" t="s">
        <v>10511</v>
      </c>
      <c r="H112" s="5" t="s">
        <v>17968</v>
      </c>
      <c r="I112" s="3"/>
    </row>
    <row r="113" spans="1:9" ht="48" customHeight="1" x14ac:dyDescent="0.8">
      <c r="A113" s="3">
        <v>111</v>
      </c>
      <c r="B113" s="3" t="s">
        <v>400</v>
      </c>
      <c r="C113" s="3" t="s">
        <v>11</v>
      </c>
      <c r="D113" s="3" t="s">
        <v>401</v>
      </c>
      <c r="E113" s="3" t="s">
        <v>402</v>
      </c>
      <c r="F113" s="5" t="s">
        <v>403</v>
      </c>
      <c r="G113" s="5" t="s">
        <v>10512</v>
      </c>
      <c r="H113" s="5" t="s">
        <v>14263</v>
      </c>
      <c r="I113" s="3"/>
    </row>
    <row r="114" spans="1:9" ht="48" customHeight="1" x14ac:dyDescent="0.8">
      <c r="A114" s="3">
        <v>112</v>
      </c>
      <c r="B114" s="3" t="s">
        <v>404</v>
      </c>
      <c r="C114" s="3" t="s">
        <v>11</v>
      </c>
      <c r="D114" s="3" t="s">
        <v>405</v>
      </c>
      <c r="E114" s="3" t="s">
        <v>328</v>
      </c>
      <c r="F114" s="5" t="s">
        <v>406</v>
      </c>
      <c r="G114" s="5" t="s">
        <v>10513</v>
      </c>
      <c r="H114" s="5" t="s">
        <v>14264</v>
      </c>
      <c r="I114" s="3"/>
    </row>
    <row r="115" spans="1:9" ht="48" customHeight="1" x14ac:dyDescent="0.8">
      <c r="A115" s="3">
        <v>113</v>
      </c>
      <c r="B115" s="3" t="s">
        <v>407</v>
      </c>
      <c r="C115" s="3" t="s">
        <v>11</v>
      </c>
      <c r="D115" s="3" t="s">
        <v>408</v>
      </c>
      <c r="E115" s="3" t="s">
        <v>246</v>
      </c>
      <c r="F115" s="5" t="s">
        <v>409</v>
      </c>
      <c r="G115" s="5" t="s">
        <v>10514</v>
      </c>
      <c r="H115" s="5" t="s">
        <v>14265</v>
      </c>
      <c r="I115" s="3"/>
    </row>
    <row r="116" spans="1:9" ht="48" customHeight="1" x14ac:dyDescent="0.8">
      <c r="A116" s="3">
        <v>114</v>
      </c>
      <c r="B116" s="3" t="s">
        <v>410</v>
      </c>
      <c r="C116" s="3" t="s">
        <v>11</v>
      </c>
      <c r="D116" s="3" t="s">
        <v>411</v>
      </c>
      <c r="E116" s="3" t="s">
        <v>264</v>
      </c>
      <c r="F116" s="5" t="s">
        <v>412</v>
      </c>
      <c r="G116" s="5" t="s">
        <v>10515</v>
      </c>
      <c r="H116" s="5" t="s">
        <v>14266</v>
      </c>
      <c r="I116" s="3"/>
    </row>
    <row r="117" spans="1:9" ht="48" customHeight="1" x14ac:dyDescent="0.8">
      <c r="A117" s="3">
        <v>115</v>
      </c>
      <c r="B117" s="3" t="s">
        <v>413</v>
      </c>
      <c r="C117" s="3" t="s">
        <v>11</v>
      </c>
      <c r="D117" s="3" t="s">
        <v>414</v>
      </c>
      <c r="E117" s="3" t="s">
        <v>246</v>
      </c>
      <c r="F117" s="5" t="s">
        <v>415</v>
      </c>
      <c r="G117" s="5" t="s">
        <v>10516</v>
      </c>
      <c r="H117" s="5" t="s">
        <v>14267</v>
      </c>
      <c r="I117" s="3"/>
    </row>
    <row r="118" spans="1:9" ht="48" customHeight="1" x14ac:dyDescent="0.8">
      <c r="A118" s="3">
        <v>116</v>
      </c>
      <c r="B118" s="3" t="s">
        <v>416</v>
      </c>
      <c r="C118" s="3" t="s">
        <v>11</v>
      </c>
      <c r="D118" s="3" t="s">
        <v>417</v>
      </c>
      <c r="E118" s="3" t="s">
        <v>288</v>
      </c>
      <c r="F118" s="5" t="s">
        <v>418</v>
      </c>
      <c r="G118" s="5" t="s">
        <v>10517</v>
      </c>
      <c r="H118" s="5" t="s">
        <v>17395</v>
      </c>
      <c r="I118" s="3"/>
    </row>
    <row r="119" spans="1:9" ht="48" customHeight="1" x14ac:dyDescent="0.8">
      <c r="A119" s="3">
        <v>117</v>
      </c>
      <c r="B119" s="3" t="s">
        <v>419</v>
      </c>
      <c r="C119" s="3" t="s">
        <v>11</v>
      </c>
      <c r="D119" s="3" t="s">
        <v>420</v>
      </c>
      <c r="E119" s="3" t="s">
        <v>224</v>
      </c>
      <c r="F119" s="5" t="s">
        <v>421</v>
      </c>
      <c r="G119" s="5" t="s">
        <v>10518</v>
      </c>
      <c r="H119" s="5" t="s">
        <v>14268</v>
      </c>
      <c r="I119" s="3"/>
    </row>
    <row r="120" spans="1:9" ht="48" customHeight="1" x14ac:dyDescent="0.8">
      <c r="A120" s="3">
        <v>118</v>
      </c>
      <c r="B120" s="3" t="s">
        <v>422</v>
      </c>
      <c r="C120" s="3" t="s">
        <v>11</v>
      </c>
      <c r="D120" s="3" t="s">
        <v>423</v>
      </c>
      <c r="E120" s="3" t="s">
        <v>424</v>
      </c>
      <c r="F120" s="5" t="s">
        <v>425</v>
      </c>
      <c r="G120" s="5" t="s">
        <v>10519</v>
      </c>
      <c r="H120" s="5" t="s">
        <v>14269</v>
      </c>
      <c r="I120" s="3"/>
    </row>
    <row r="121" spans="1:9" ht="48" customHeight="1" x14ac:dyDescent="0.8">
      <c r="A121" s="3">
        <v>119</v>
      </c>
      <c r="B121" s="3" t="s">
        <v>426</v>
      </c>
      <c r="C121" s="3" t="s">
        <v>11</v>
      </c>
      <c r="D121" s="3" t="s">
        <v>427</v>
      </c>
      <c r="E121" s="3" t="s">
        <v>359</v>
      </c>
      <c r="F121" s="5" t="s">
        <v>428</v>
      </c>
      <c r="G121" s="5" t="s">
        <v>10520</v>
      </c>
      <c r="H121" s="5" t="s">
        <v>14270</v>
      </c>
      <c r="I121" s="3"/>
    </row>
    <row r="122" spans="1:9" ht="48" customHeight="1" x14ac:dyDescent="0.8">
      <c r="A122" s="3">
        <v>120</v>
      </c>
      <c r="B122" s="3" t="s">
        <v>429</v>
      </c>
      <c r="C122" s="3" t="s">
        <v>11</v>
      </c>
      <c r="D122" s="3" t="s">
        <v>430</v>
      </c>
      <c r="E122" s="3" t="s">
        <v>41</v>
      </c>
      <c r="F122" s="5" t="s">
        <v>431</v>
      </c>
      <c r="G122" s="5" t="s">
        <v>10521</v>
      </c>
      <c r="H122" s="5" t="s">
        <v>14271</v>
      </c>
      <c r="I122" s="3"/>
    </row>
    <row r="123" spans="1:9" ht="48" customHeight="1" x14ac:dyDescent="0.8">
      <c r="A123" s="3">
        <v>121</v>
      </c>
      <c r="B123" s="3" t="s">
        <v>432</v>
      </c>
      <c r="C123" s="3" t="s">
        <v>11</v>
      </c>
      <c r="D123" s="3" t="s">
        <v>433</v>
      </c>
      <c r="E123" s="3" t="s">
        <v>138</v>
      </c>
      <c r="F123" s="5" t="s">
        <v>434</v>
      </c>
      <c r="G123" s="5" t="s">
        <v>10522</v>
      </c>
      <c r="H123" s="5" t="s">
        <v>14272</v>
      </c>
      <c r="I123" s="3"/>
    </row>
    <row r="124" spans="1:9" ht="48" customHeight="1" x14ac:dyDescent="0.8">
      <c r="A124" s="3">
        <v>122</v>
      </c>
      <c r="B124" s="3" t="s">
        <v>435</v>
      </c>
      <c r="C124" s="3" t="s">
        <v>11</v>
      </c>
      <c r="D124" s="3" t="s">
        <v>436</v>
      </c>
      <c r="E124" s="3" t="s">
        <v>437</v>
      </c>
      <c r="F124" s="5" t="s">
        <v>438</v>
      </c>
      <c r="G124" s="5" t="s">
        <v>10523</v>
      </c>
      <c r="H124" s="5" t="s">
        <v>14273</v>
      </c>
      <c r="I124" s="3"/>
    </row>
    <row r="125" spans="1:9" ht="48" customHeight="1" x14ac:dyDescent="0.8">
      <c r="A125" s="3">
        <v>123</v>
      </c>
      <c r="B125" s="3" t="s">
        <v>439</v>
      </c>
      <c r="C125" s="3" t="s">
        <v>11</v>
      </c>
      <c r="D125" s="3" t="s">
        <v>440</v>
      </c>
      <c r="E125" s="3" t="s">
        <v>441</v>
      </c>
      <c r="F125" s="5" t="s">
        <v>442</v>
      </c>
      <c r="G125" s="5" t="s">
        <v>10524</v>
      </c>
      <c r="H125" s="5" t="s">
        <v>14274</v>
      </c>
      <c r="I125" s="3"/>
    </row>
    <row r="126" spans="1:9" ht="48" customHeight="1" x14ac:dyDescent="0.8">
      <c r="A126" s="3">
        <v>124</v>
      </c>
      <c r="B126" s="3" t="s">
        <v>443</v>
      </c>
      <c r="C126" s="3" t="s">
        <v>11</v>
      </c>
      <c r="D126" s="3" t="s">
        <v>444</v>
      </c>
      <c r="E126" s="3" t="s">
        <v>235</v>
      </c>
      <c r="F126" s="5" t="s">
        <v>445</v>
      </c>
      <c r="G126" s="5" t="s">
        <v>10525</v>
      </c>
      <c r="H126" s="5" t="s">
        <v>14275</v>
      </c>
      <c r="I126" s="3"/>
    </row>
    <row r="127" spans="1:9" ht="48" customHeight="1" x14ac:dyDescent="0.8">
      <c r="A127" s="3">
        <v>125</v>
      </c>
      <c r="B127" s="3" t="s">
        <v>446</v>
      </c>
      <c r="C127" s="3" t="s">
        <v>11</v>
      </c>
      <c r="D127" s="3" t="s">
        <v>447</v>
      </c>
      <c r="E127" s="3" t="s">
        <v>181</v>
      </c>
      <c r="F127" s="5" t="s">
        <v>448</v>
      </c>
      <c r="G127" s="5" t="s">
        <v>10526</v>
      </c>
      <c r="H127" s="5" t="s">
        <v>14276</v>
      </c>
      <c r="I127" s="3"/>
    </row>
    <row r="128" spans="1:9" ht="48" customHeight="1" x14ac:dyDescent="0.8">
      <c r="A128" s="3">
        <v>126</v>
      </c>
      <c r="B128" s="3" t="s">
        <v>449</v>
      </c>
      <c r="C128" s="3" t="s">
        <v>11</v>
      </c>
      <c r="D128" s="3" t="s">
        <v>450</v>
      </c>
      <c r="E128" s="3" t="s">
        <v>29</v>
      </c>
      <c r="F128" s="5" t="s">
        <v>451</v>
      </c>
      <c r="G128" s="5" t="s">
        <v>10527</v>
      </c>
      <c r="H128" s="5" t="s">
        <v>14277</v>
      </c>
      <c r="I128" s="3"/>
    </row>
    <row r="129" spans="1:9" ht="48" customHeight="1" x14ac:dyDescent="0.8">
      <c r="A129" s="3">
        <v>127</v>
      </c>
      <c r="B129" s="3" t="s">
        <v>452</v>
      </c>
      <c r="C129" s="3" t="s">
        <v>11</v>
      </c>
      <c r="D129" s="3" t="s">
        <v>453</v>
      </c>
      <c r="E129" s="3" t="s">
        <v>193</v>
      </c>
      <c r="F129" s="5" t="s">
        <v>454</v>
      </c>
      <c r="G129" s="5" t="s">
        <v>10528</v>
      </c>
      <c r="H129" s="5" t="s">
        <v>14278</v>
      </c>
      <c r="I129" s="3"/>
    </row>
    <row r="130" spans="1:9" ht="48" customHeight="1" x14ac:dyDescent="0.8">
      <c r="A130" s="3">
        <v>128</v>
      </c>
      <c r="B130" s="3" t="s">
        <v>455</v>
      </c>
      <c r="C130" s="3" t="s">
        <v>11</v>
      </c>
      <c r="D130" s="3" t="s">
        <v>456</v>
      </c>
      <c r="E130" s="3" t="s">
        <v>41</v>
      </c>
      <c r="F130" s="5" t="s">
        <v>457</v>
      </c>
      <c r="G130" s="5" t="s">
        <v>10529</v>
      </c>
      <c r="H130" s="5" t="s">
        <v>17447</v>
      </c>
      <c r="I130" s="3"/>
    </row>
    <row r="131" spans="1:9" ht="48" customHeight="1" x14ac:dyDescent="0.8">
      <c r="A131" s="3">
        <v>129</v>
      </c>
      <c r="B131" s="3" t="s">
        <v>458</v>
      </c>
      <c r="C131" s="3" t="s">
        <v>11</v>
      </c>
      <c r="D131" s="3" t="s">
        <v>459</v>
      </c>
      <c r="E131" s="3" t="s">
        <v>460</v>
      </c>
      <c r="F131" s="5" t="s">
        <v>461</v>
      </c>
      <c r="G131" s="5" t="s">
        <v>10530</v>
      </c>
      <c r="H131" s="5" t="s">
        <v>14279</v>
      </c>
      <c r="I131" s="3"/>
    </row>
    <row r="132" spans="1:9" ht="48" customHeight="1" x14ac:dyDescent="0.8">
      <c r="A132" s="3">
        <v>130</v>
      </c>
      <c r="B132" s="3" t="s">
        <v>462</v>
      </c>
      <c r="C132" s="3" t="s">
        <v>11</v>
      </c>
      <c r="D132" s="3" t="s">
        <v>463</v>
      </c>
      <c r="E132" s="3" t="s">
        <v>92</v>
      </c>
      <c r="F132" s="5" t="s">
        <v>464</v>
      </c>
      <c r="G132" s="5" t="s">
        <v>10531</v>
      </c>
      <c r="H132" s="5" t="s">
        <v>14280</v>
      </c>
      <c r="I132" s="3"/>
    </row>
    <row r="133" spans="1:9" ht="48" customHeight="1" x14ac:dyDescent="0.8">
      <c r="A133" s="3">
        <v>131</v>
      </c>
      <c r="B133" s="3" t="s">
        <v>465</v>
      </c>
      <c r="C133" s="3" t="s">
        <v>11</v>
      </c>
      <c r="D133" s="3" t="s">
        <v>466</v>
      </c>
      <c r="E133" s="3" t="s">
        <v>92</v>
      </c>
      <c r="F133" s="5" t="s">
        <v>467</v>
      </c>
      <c r="G133" s="5" t="s">
        <v>10532</v>
      </c>
      <c r="H133" s="5" t="s">
        <v>17435</v>
      </c>
      <c r="I133" s="3"/>
    </row>
    <row r="134" spans="1:9" ht="48" customHeight="1" x14ac:dyDescent="0.8">
      <c r="A134" s="3">
        <v>132</v>
      </c>
      <c r="B134" s="3" t="s">
        <v>468</v>
      </c>
      <c r="C134" s="3" t="s">
        <v>11</v>
      </c>
      <c r="D134" s="3" t="s">
        <v>469</v>
      </c>
      <c r="E134" s="3" t="s">
        <v>21</v>
      </c>
      <c r="F134" s="5" t="s">
        <v>470</v>
      </c>
      <c r="G134" s="5" t="s">
        <v>10533</v>
      </c>
      <c r="H134" s="5" t="s">
        <v>17678</v>
      </c>
      <c r="I134" s="3"/>
    </row>
    <row r="135" spans="1:9" ht="48" customHeight="1" x14ac:dyDescent="0.8">
      <c r="A135" s="3">
        <v>133</v>
      </c>
      <c r="B135" s="3" t="s">
        <v>471</v>
      </c>
      <c r="C135" s="3" t="s">
        <v>11</v>
      </c>
      <c r="D135" s="3" t="s">
        <v>472</v>
      </c>
      <c r="E135" s="3" t="s">
        <v>134</v>
      </c>
      <c r="F135" s="5" t="s">
        <v>473</v>
      </c>
      <c r="G135" s="5" t="s">
        <v>10534</v>
      </c>
      <c r="H135" s="5" t="s">
        <v>14281</v>
      </c>
      <c r="I135" s="3"/>
    </row>
    <row r="136" spans="1:9" ht="48" customHeight="1" x14ac:dyDescent="0.8">
      <c r="A136" s="3">
        <v>134</v>
      </c>
      <c r="B136" s="3" t="s">
        <v>474</v>
      </c>
      <c r="C136" s="3" t="s">
        <v>11</v>
      </c>
      <c r="D136" s="3" t="s">
        <v>475</v>
      </c>
      <c r="E136" s="3" t="s">
        <v>424</v>
      </c>
      <c r="F136" s="5" t="s">
        <v>476</v>
      </c>
      <c r="G136" s="5" t="s">
        <v>10535</v>
      </c>
      <c r="H136" s="5" t="s">
        <v>14282</v>
      </c>
      <c r="I136" s="3"/>
    </row>
    <row r="137" spans="1:9" ht="48" customHeight="1" x14ac:dyDescent="0.8">
      <c r="A137" s="3">
        <v>135</v>
      </c>
      <c r="B137" s="3" t="s">
        <v>477</v>
      </c>
      <c r="C137" s="3" t="s">
        <v>11</v>
      </c>
      <c r="D137" s="3" t="s">
        <v>478</v>
      </c>
      <c r="E137" s="3" t="s">
        <v>138</v>
      </c>
      <c r="F137" s="5" t="s">
        <v>479</v>
      </c>
      <c r="G137" s="5" t="s">
        <v>10536</v>
      </c>
      <c r="H137" s="5" t="s">
        <v>14283</v>
      </c>
      <c r="I137" s="3"/>
    </row>
    <row r="138" spans="1:9" ht="48" customHeight="1" x14ac:dyDescent="0.8">
      <c r="A138" s="3">
        <v>136</v>
      </c>
      <c r="B138" s="3" t="s">
        <v>480</v>
      </c>
      <c r="C138" s="3" t="s">
        <v>11</v>
      </c>
      <c r="D138" s="3" t="s">
        <v>481</v>
      </c>
      <c r="E138" s="3" t="s">
        <v>482</v>
      </c>
      <c r="F138" s="5" t="s">
        <v>483</v>
      </c>
      <c r="G138" s="5" t="s">
        <v>10537</v>
      </c>
      <c r="H138" s="5" t="s">
        <v>14284</v>
      </c>
      <c r="I138" s="3"/>
    </row>
    <row r="139" spans="1:9" ht="48" customHeight="1" x14ac:dyDescent="0.8">
      <c r="A139" s="3">
        <v>137</v>
      </c>
      <c r="B139" s="3" t="s">
        <v>484</v>
      </c>
      <c r="C139" s="3" t="s">
        <v>11</v>
      </c>
      <c r="D139" s="3" t="s">
        <v>485</v>
      </c>
      <c r="E139" s="3" t="s">
        <v>486</v>
      </c>
      <c r="F139" s="5" t="s">
        <v>487</v>
      </c>
      <c r="G139" s="5" t="s">
        <v>10538</v>
      </c>
      <c r="H139" s="5" t="s">
        <v>17537</v>
      </c>
      <c r="I139" s="3"/>
    </row>
    <row r="140" spans="1:9" ht="48" customHeight="1" x14ac:dyDescent="0.8">
      <c r="A140" s="3">
        <v>138</v>
      </c>
      <c r="B140" s="3" t="s">
        <v>488</v>
      </c>
      <c r="C140" s="3" t="s">
        <v>11</v>
      </c>
      <c r="D140" s="3" t="s">
        <v>489</v>
      </c>
      <c r="E140" s="3" t="s">
        <v>123</v>
      </c>
      <c r="F140" s="5" t="s">
        <v>490</v>
      </c>
      <c r="G140" s="5" t="s">
        <v>10539</v>
      </c>
      <c r="H140" s="5" t="s">
        <v>14285</v>
      </c>
      <c r="I140" s="3"/>
    </row>
    <row r="141" spans="1:9" ht="48" customHeight="1" x14ac:dyDescent="0.8">
      <c r="A141" s="3">
        <v>139</v>
      </c>
      <c r="B141" s="3" t="s">
        <v>491</v>
      </c>
      <c r="C141" s="3" t="s">
        <v>11</v>
      </c>
      <c r="D141" s="3" t="s">
        <v>492</v>
      </c>
      <c r="E141" s="3" t="s">
        <v>29</v>
      </c>
      <c r="F141" s="5" t="s">
        <v>493</v>
      </c>
      <c r="G141" s="5" t="s">
        <v>10540</v>
      </c>
      <c r="H141" s="5" t="s">
        <v>14286</v>
      </c>
      <c r="I141" s="3"/>
    </row>
    <row r="142" spans="1:9" ht="48" customHeight="1" x14ac:dyDescent="0.8">
      <c r="A142" s="3">
        <v>140</v>
      </c>
      <c r="B142" s="3" t="s">
        <v>494</v>
      </c>
      <c r="C142" s="3" t="s">
        <v>11</v>
      </c>
      <c r="D142" s="3" t="s">
        <v>495</v>
      </c>
      <c r="E142" s="3" t="s">
        <v>207</v>
      </c>
      <c r="F142" s="5" t="s">
        <v>496</v>
      </c>
      <c r="G142" s="5" t="s">
        <v>10541</v>
      </c>
      <c r="H142" s="5" t="s">
        <v>14287</v>
      </c>
      <c r="I142" s="3"/>
    </row>
    <row r="143" spans="1:9" ht="48" customHeight="1" x14ac:dyDescent="0.8">
      <c r="A143" s="3">
        <v>141</v>
      </c>
      <c r="B143" s="3" t="s">
        <v>497</v>
      </c>
      <c r="C143" s="3" t="s">
        <v>11</v>
      </c>
      <c r="D143" s="3" t="s">
        <v>498</v>
      </c>
      <c r="E143" s="3" t="s">
        <v>371</v>
      </c>
      <c r="F143" s="5" t="s">
        <v>499</v>
      </c>
      <c r="G143" s="5" t="s">
        <v>10542</v>
      </c>
      <c r="H143" s="5" t="s">
        <v>17599</v>
      </c>
      <c r="I143" s="3"/>
    </row>
    <row r="144" spans="1:9" ht="48" customHeight="1" x14ac:dyDescent="0.8">
      <c r="A144" s="3">
        <v>142</v>
      </c>
      <c r="B144" s="3" t="s">
        <v>500</v>
      </c>
      <c r="C144" s="3" t="s">
        <v>11</v>
      </c>
      <c r="D144" s="3" t="s">
        <v>501</v>
      </c>
      <c r="E144" s="3" t="s">
        <v>288</v>
      </c>
      <c r="F144" s="5" t="s">
        <v>502</v>
      </c>
      <c r="G144" s="5" t="s">
        <v>10543</v>
      </c>
      <c r="H144" s="5" t="s">
        <v>14288</v>
      </c>
      <c r="I144" s="3"/>
    </row>
    <row r="145" spans="1:9" ht="48" customHeight="1" x14ac:dyDescent="0.8">
      <c r="A145" s="3">
        <v>143</v>
      </c>
      <c r="B145" s="3" t="s">
        <v>503</v>
      </c>
      <c r="C145" s="3" t="s">
        <v>11</v>
      </c>
      <c r="D145" s="3" t="s">
        <v>504</v>
      </c>
      <c r="E145" s="3" t="s">
        <v>104</v>
      </c>
      <c r="F145" s="5" t="s">
        <v>505</v>
      </c>
      <c r="G145" s="5" t="s">
        <v>10544</v>
      </c>
      <c r="H145" s="5" t="s">
        <v>14289</v>
      </c>
      <c r="I145" s="3"/>
    </row>
    <row r="146" spans="1:9" ht="48" customHeight="1" x14ac:dyDescent="0.8">
      <c r="A146" s="3">
        <v>144</v>
      </c>
      <c r="B146" s="3" t="s">
        <v>506</v>
      </c>
      <c r="C146" s="3" t="s">
        <v>11</v>
      </c>
      <c r="D146" s="3" t="s">
        <v>507</v>
      </c>
      <c r="E146" s="3" t="s">
        <v>104</v>
      </c>
      <c r="F146" s="5" t="s">
        <v>508</v>
      </c>
      <c r="G146" s="5" t="s">
        <v>10545</v>
      </c>
      <c r="H146" s="5" t="s">
        <v>14290</v>
      </c>
      <c r="I146" s="3"/>
    </row>
    <row r="147" spans="1:9" ht="48" customHeight="1" x14ac:dyDescent="0.8">
      <c r="A147" s="3">
        <v>145</v>
      </c>
      <c r="B147" s="3" t="s">
        <v>509</v>
      </c>
      <c r="C147" s="3" t="s">
        <v>11</v>
      </c>
      <c r="D147" s="3" t="s">
        <v>510</v>
      </c>
      <c r="E147" s="3" t="s">
        <v>511</v>
      </c>
      <c r="F147" s="5" t="s">
        <v>512</v>
      </c>
      <c r="G147" s="5" t="s">
        <v>10546</v>
      </c>
      <c r="H147" s="5" t="s">
        <v>14291</v>
      </c>
      <c r="I147" s="3"/>
    </row>
    <row r="148" spans="1:9" ht="48" customHeight="1" x14ac:dyDescent="0.8">
      <c r="A148" s="3">
        <v>146</v>
      </c>
      <c r="B148" s="3" t="s">
        <v>513</v>
      </c>
      <c r="C148" s="3" t="s">
        <v>11</v>
      </c>
      <c r="D148" s="3" t="s">
        <v>514</v>
      </c>
      <c r="E148" s="3" t="s">
        <v>482</v>
      </c>
      <c r="F148" s="5" t="s">
        <v>515</v>
      </c>
      <c r="G148" s="5" t="s">
        <v>10547</v>
      </c>
      <c r="H148" s="5" t="s">
        <v>14292</v>
      </c>
      <c r="I148" s="3"/>
    </row>
    <row r="149" spans="1:9" ht="48" customHeight="1" x14ac:dyDescent="0.8">
      <c r="A149" s="3">
        <v>147</v>
      </c>
      <c r="B149" s="3" t="s">
        <v>516</v>
      </c>
      <c r="C149" s="3" t="s">
        <v>11</v>
      </c>
      <c r="D149" s="3" t="s">
        <v>517</v>
      </c>
      <c r="E149" s="3" t="s">
        <v>193</v>
      </c>
      <c r="F149" s="5" t="s">
        <v>518</v>
      </c>
      <c r="G149" s="5" t="s">
        <v>10548</v>
      </c>
      <c r="H149" s="5" t="s">
        <v>14293</v>
      </c>
      <c r="I149" s="3"/>
    </row>
    <row r="150" spans="1:9" ht="48" customHeight="1" x14ac:dyDescent="0.8">
      <c r="A150" s="3">
        <v>148</v>
      </c>
      <c r="B150" s="3" t="s">
        <v>519</v>
      </c>
      <c r="C150" s="3" t="s">
        <v>11</v>
      </c>
      <c r="D150" s="3" t="s">
        <v>520</v>
      </c>
      <c r="E150" s="3" t="s">
        <v>123</v>
      </c>
      <c r="F150" s="5" t="s">
        <v>521</v>
      </c>
      <c r="G150" s="5" t="s">
        <v>10549</v>
      </c>
      <c r="H150" s="5" t="s">
        <v>17343</v>
      </c>
      <c r="I150" s="3"/>
    </row>
    <row r="151" spans="1:9" ht="48" customHeight="1" x14ac:dyDescent="0.8">
      <c r="A151" s="3">
        <v>149</v>
      </c>
      <c r="B151" s="3" t="s">
        <v>522</v>
      </c>
      <c r="C151" s="3" t="s">
        <v>11</v>
      </c>
      <c r="D151" s="3" t="s">
        <v>523</v>
      </c>
      <c r="E151" s="3" t="s">
        <v>207</v>
      </c>
      <c r="F151" s="5" t="s">
        <v>524</v>
      </c>
      <c r="G151" s="5" t="s">
        <v>10550</v>
      </c>
      <c r="H151" s="5" t="s">
        <v>14294</v>
      </c>
      <c r="I151" s="3"/>
    </row>
    <row r="152" spans="1:9" ht="48" customHeight="1" x14ac:dyDescent="0.8">
      <c r="A152" s="3">
        <v>150</v>
      </c>
      <c r="B152" s="3" t="s">
        <v>525</v>
      </c>
      <c r="C152" s="3" t="s">
        <v>11</v>
      </c>
      <c r="D152" s="3" t="s">
        <v>526</v>
      </c>
      <c r="E152" s="3" t="s">
        <v>527</v>
      </c>
      <c r="F152" s="5" t="s">
        <v>528</v>
      </c>
      <c r="G152" s="5" t="s">
        <v>10551</v>
      </c>
      <c r="H152" s="5" t="s">
        <v>17852</v>
      </c>
      <c r="I152" s="3"/>
    </row>
    <row r="153" spans="1:9" ht="48" customHeight="1" x14ac:dyDescent="0.8">
      <c r="A153" s="3">
        <v>151</v>
      </c>
      <c r="B153" s="3" t="s">
        <v>529</v>
      </c>
      <c r="C153" s="3" t="s">
        <v>11</v>
      </c>
      <c r="D153" s="3" t="s">
        <v>530</v>
      </c>
      <c r="E153" s="3" t="s">
        <v>531</v>
      </c>
      <c r="F153" s="5" t="s">
        <v>532</v>
      </c>
      <c r="G153" s="5" t="s">
        <v>10552</v>
      </c>
      <c r="H153" s="5" t="s">
        <v>14295</v>
      </c>
      <c r="I153" s="3"/>
    </row>
    <row r="154" spans="1:9" ht="48" customHeight="1" x14ac:dyDescent="0.8">
      <c r="A154" s="3">
        <v>152</v>
      </c>
      <c r="B154" s="3" t="s">
        <v>533</v>
      </c>
      <c r="C154" s="3" t="s">
        <v>11</v>
      </c>
      <c r="D154" s="3" t="s">
        <v>534</v>
      </c>
      <c r="E154" s="3" t="s">
        <v>441</v>
      </c>
      <c r="F154" s="5" t="s">
        <v>535</v>
      </c>
      <c r="G154" s="5" t="s">
        <v>10553</v>
      </c>
      <c r="H154" s="5" t="s">
        <v>14296</v>
      </c>
      <c r="I154" s="3"/>
    </row>
    <row r="155" spans="1:9" ht="48" customHeight="1" x14ac:dyDescent="0.8">
      <c r="A155" s="3">
        <v>153</v>
      </c>
      <c r="B155" s="3" t="s">
        <v>536</v>
      </c>
      <c r="C155" s="3" t="s">
        <v>11</v>
      </c>
      <c r="D155" s="3" t="s">
        <v>537</v>
      </c>
      <c r="E155" s="3" t="s">
        <v>160</v>
      </c>
      <c r="F155" s="5" t="s">
        <v>538</v>
      </c>
      <c r="G155" s="5" t="s">
        <v>10554</v>
      </c>
      <c r="H155" s="5" t="s">
        <v>14297</v>
      </c>
      <c r="I155" s="3"/>
    </row>
    <row r="156" spans="1:9" ht="48" customHeight="1" x14ac:dyDescent="0.8">
      <c r="A156" s="3">
        <v>154</v>
      </c>
      <c r="B156" s="3" t="s">
        <v>539</v>
      </c>
      <c r="C156" s="3" t="s">
        <v>11</v>
      </c>
      <c r="D156" s="3" t="s">
        <v>540</v>
      </c>
      <c r="E156" s="3" t="s">
        <v>21</v>
      </c>
      <c r="F156" s="5" t="s">
        <v>541</v>
      </c>
      <c r="G156" s="5" t="s">
        <v>10555</v>
      </c>
      <c r="H156" s="5" t="s">
        <v>17679</v>
      </c>
      <c r="I156" s="3"/>
    </row>
    <row r="157" spans="1:9" ht="48" customHeight="1" x14ac:dyDescent="0.8">
      <c r="A157" s="3">
        <v>155</v>
      </c>
      <c r="B157" s="3" t="s">
        <v>542</v>
      </c>
      <c r="C157" s="3" t="s">
        <v>11</v>
      </c>
      <c r="D157" s="3" t="s">
        <v>180</v>
      </c>
      <c r="E157" s="3" t="s">
        <v>543</v>
      </c>
      <c r="F157" s="5" t="s">
        <v>544</v>
      </c>
      <c r="G157" s="5" t="s">
        <v>10556</v>
      </c>
      <c r="H157" s="5" t="s">
        <v>14298</v>
      </c>
      <c r="I157" s="3"/>
    </row>
    <row r="158" spans="1:9" ht="48" customHeight="1" x14ac:dyDescent="0.8">
      <c r="A158" s="3">
        <v>156</v>
      </c>
      <c r="B158" s="3" t="s">
        <v>545</v>
      </c>
      <c r="C158" s="3" t="s">
        <v>11</v>
      </c>
      <c r="D158" s="3" t="s">
        <v>546</v>
      </c>
      <c r="E158" s="3" t="s">
        <v>112</v>
      </c>
      <c r="F158" s="5" t="s">
        <v>547</v>
      </c>
      <c r="G158" s="5" t="s">
        <v>10557</v>
      </c>
      <c r="H158" s="5" t="s">
        <v>14299</v>
      </c>
      <c r="I158" s="3"/>
    </row>
    <row r="159" spans="1:9" ht="48" customHeight="1" x14ac:dyDescent="0.8">
      <c r="A159" s="3">
        <v>157</v>
      </c>
      <c r="B159" s="3" t="s">
        <v>548</v>
      </c>
      <c r="C159" s="3" t="s">
        <v>11</v>
      </c>
      <c r="D159" s="3" t="s">
        <v>549</v>
      </c>
      <c r="E159" s="3" t="s">
        <v>527</v>
      </c>
      <c r="F159" s="5" t="s">
        <v>550</v>
      </c>
      <c r="G159" s="5" t="s">
        <v>10558</v>
      </c>
      <c r="H159" s="5" t="s">
        <v>14300</v>
      </c>
      <c r="I159" s="3"/>
    </row>
    <row r="160" spans="1:9" ht="48" customHeight="1" x14ac:dyDescent="0.8">
      <c r="A160" s="3">
        <v>158</v>
      </c>
      <c r="B160" s="3" t="s">
        <v>551</v>
      </c>
      <c r="C160" s="3" t="s">
        <v>11</v>
      </c>
      <c r="D160" s="3" t="s">
        <v>552</v>
      </c>
      <c r="E160" s="3" t="s">
        <v>185</v>
      </c>
      <c r="F160" s="5" t="s">
        <v>553</v>
      </c>
      <c r="G160" s="5" t="s">
        <v>10559</v>
      </c>
      <c r="H160" s="5" t="s">
        <v>14301</v>
      </c>
      <c r="I160" s="3"/>
    </row>
    <row r="161" spans="1:9" ht="48" customHeight="1" x14ac:dyDescent="0.8">
      <c r="A161" s="3">
        <v>159</v>
      </c>
      <c r="B161" s="3" t="s">
        <v>554</v>
      </c>
      <c r="C161" s="3" t="s">
        <v>11</v>
      </c>
      <c r="D161" s="3" t="s">
        <v>555</v>
      </c>
      <c r="E161" s="3" t="s">
        <v>309</v>
      </c>
      <c r="F161" s="5" t="s">
        <v>556</v>
      </c>
      <c r="G161" s="5" t="s">
        <v>10560</v>
      </c>
      <c r="H161" s="5" t="s">
        <v>17487</v>
      </c>
      <c r="I161" s="3"/>
    </row>
    <row r="162" spans="1:9" ht="48" customHeight="1" x14ac:dyDescent="0.8">
      <c r="A162" s="3">
        <v>160</v>
      </c>
      <c r="B162" s="3" t="s">
        <v>557</v>
      </c>
      <c r="C162" s="3" t="s">
        <v>11</v>
      </c>
      <c r="D162" s="3" t="s">
        <v>558</v>
      </c>
      <c r="E162" s="3" t="s">
        <v>301</v>
      </c>
      <c r="F162" s="5" t="s">
        <v>559</v>
      </c>
      <c r="G162" s="5" t="s">
        <v>10561</v>
      </c>
      <c r="H162" s="5" t="s">
        <v>14302</v>
      </c>
      <c r="I162" s="3"/>
    </row>
    <row r="163" spans="1:9" ht="48" customHeight="1" x14ac:dyDescent="0.8">
      <c r="A163" s="3">
        <v>161</v>
      </c>
      <c r="B163" s="3" t="s">
        <v>560</v>
      </c>
      <c r="C163" s="3" t="s">
        <v>11</v>
      </c>
      <c r="D163" s="3" t="s">
        <v>561</v>
      </c>
      <c r="E163" s="3" t="s">
        <v>65</v>
      </c>
      <c r="F163" s="5" t="s">
        <v>562</v>
      </c>
      <c r="G163" s="5" t="s">
        <v>10562</v>
      </c>
      <c r="H163" s="5" t="s">
        <v>14303</v>
      </c>
      <c r="I163" s="3"/>
    </row>
    <row r="164" spans="1:9" ht="48" customHeight="1" x14ac:dyDescent="0.8">
      <c r="A164" s="3">
        <v>162</v>
      </c>
      <c r="B164" s="3" t="s">
        <v>563</v>
      </c>
      <c r="C164" s="3" t="s">
        <v>11</v>
      </c>
      <c r="D164" s="3" t="s">
        <v>564</v>
      </c>
      <c r="E164" s="3" t="s">
        <v>138</v>
      </c>
      <c r="F164" s="5" t="s">
        <v>565</v>
      </c>
      <c r="G164" s="5" t="s">
        <v>10563</v>
      </c>
      <c r="H164" s="5" t="s">
        <v>17811</v>
      </c>
      <c r="I164" s="3"/>
    </row>
    <row r="165" spans="1:9" ht="48" customHeight="1" x14ac:dyDescent="0.8">
      <c r="A165" s="3">
        <v>163</v>
      </c>
      <c r="B165" s="3" t="s">
        <v>566</v>
      </c>
      <c r="C165" s="3" t="s">
        <v>11</v>
      </c>
      <c r="D165" s="3" t="s">
        <v>567</v>
      </c>
      <c r="E165" s="3" t="s">
        <v>246</v>
      </c>
      <c r="F165" s="5" t="s">
        <v>568</v>
      </c>
      <c r="G165" s="5" t="s">
        <v>10564</v>
      </c>
      <c r="H165" s="5" t="s">
        <v>14304</v>
      </c>
      <c r="I165" s="3"/>
    </row>
    <row r="166" spans="1:9" ht="48" customHeight="1" x14ac:dyDescent="0.8">
      <c r="A166" s="3">
        <v>164</v>
      </c>
      <c r="B166" s="3" t="s">
        <v>569</v>
      </c>
      <c r="C166" s="3" t="s">
        <v>11</v>
      </c>
      <c r="D166" s="3" t="s">
        <v>570</v>
      </c>
      <c r="E166" s="3" t="s">
        <v>185</v>
      </c>
      <c r="F166" s="5" t="s">
        <v>571</v>
      </c>
      <c r="G166" s="5" t="s">
        <v>10565</v>
      </c>
      <c r="H166" s="5" t="s">
        <v>14305</v>
      </c>
      <c r="I166" s="3"/>
    </row>
    <row r="167" spans="1:9" ht="48" customHeight="1" x14ac:dyDescent="0.8">
      <c r="A167" s="3">
        <v>165</v>
      </c>
      <c r="B167" s="3" t="s">
        <v>572</v>
      </c>
      <c r="C167" s="3" t="s">
        <v>11</v>
      </c>
      <c r="D167" s="3" t="s">
        <v>573</v>
      </c>
      <c r="E167" s="3" t="s">
        <v>246</v>
      </c>
      <c r="F167" s="5" t="s">
        <v>574</v>
      </c>
      <c r="G167" s="5" t="s">
        <v>10566</v>
      </c>
      <c r="H167" s="5" t="s">
        <v>14306</v>
      </c>
      <c r="I167" s="3"/>
    </row>
    <row r="168" spans="1:9" ht="48" customHeight="1" x14ac:dyDescent="0.8">
      <c r="A168" s="3">
        <v>166</v>
      </c>
      <c r="B168" s="3" t="s">
        <v>575</v>
      </c>
      <c r="C168" s="3" t="s">
        <v>11</v>
      </c>
      <c r="D168" s="3" t="s">
        <v>576</v>
      </c>
      <c r="E168" s="3" t="s">
        <v>402</v>
      </c>
      <c r="F168" s="5" t="s">
        <v>577</v>
      </c>
      <c r="G168" s="5" t="s">
        <v>10567</v>
      </c>
      <c r="H168" s="5" t="s">
        <v>17421</v>
      </c>
      <c r="I168" s="3"/>
    </row>
    <row r="169" spans="1:9" ht="48" customHeight="1" x14ac:dyDescent="0.8">
      <c r="A169" s="3">
        <v>167</v>
      </c>
      <c r="B169" s="3" t="s">
        <v>578</v>
      </c>
      <c r="C169" s="3" t="s">
        <v>11</v>
      </c>
      <c r="D169" s="3" t="s">
        <v>579</v>
      </c>
      <c r="E169" s="3" t="s">
        <v>37</v>
      </c>
      <c r="F169" s="5" t="s">
        <v>580</v>
      </c>
      <c r="G169" s="5" t="s">
        <v>10568</v>
      </c>
      <c r="H169" s="5" t="s">
        <v>14307</v>
      </c>
      <c r="I169" s="3"/>
    </row>
    <row r="170" spans="1:9" ht="48" customHeight="1" x14ac:dyDescent="0.8">
      <c r="A170" s="3">
        <v>168</v>
      </c>
      <c r="B170" s="3" t="s">
        <v>581</v>
      </c>
      <c r="C170" s="3" t="s">
        <v>11</v>
      </c>
      <c r="D170" s="3" t="s">
        <v>582</v>
      </c>
      <c r="E170" s="3" t="s">
        <v>112</v>
      </c>
      <c r="F170" s="5" t="s">
        <v>583</v>
      </c>
      <c r="G170" s="5" t="s">
        <v>10569</v>
      </c>
      <c r="H170" s="5" t="s">
        <v>17478</v>
      </c>
      <c r="I170" s="3"/>
    </row>
    <row r="171" spans="1:9" ht="48" customHeight="1" x14ac:dyDescent="0.8">
      <c r="A171" s="3">
        <v>169</v>
      </c>
      <c r="B171" s="3" t="s">
        <v>584</v>
      </c>
      <c r="C171" s="3" t="s">
        <v>11</v>
      </c>
      <c r="D171" s="3" t="s">
        <v>585</v>
      </c>
      <c r="E171" s="3" t="s">
        <v>145</v>
      </c>
      <c r="F171" s="5" t="s">
        <v>586</v>
      </c>
      <c r="G171" s="5" t="s">
        <v>10570</v>
      </c>
      <c r="H171" s="5" t="s">
        <v>14308</v>
      </c>
      <c r="I171" s="3"/>
    </row>
    <row r="172" spans="1:9" ht="48" customHeight="1" x14ac:dyDescent="0.8">
      <c r="A172" s="3">
        <v>170</v>
      </c>
      <c r="B172" s="3" t="s">
        <v>587</v>
      </c>
      <c r="C172" s="3" t="s">
        <v>11</v>
      </c>
      <c r="D172" s="3" t="s">
        <v>570</v>
      </c>
      <c r="E172" s="3" t="s">
        <v>185</v>
      </c>
      <c r="F172" s="5" t="s">
        <v>588</v>
      </c>
      <c r="G172" s="5" t="s">
        <v>10571</v>
      </c>
      <c r="H172" s="5" t="s">
        <v>17969</v>
      </c>
      <c r="I172" s="3"/>
    </row>
    <row r="173" spans="1:9" ht="48" customHeight="1" x14ac:dyDescent="0.8">
      <c r="A173" s="3">
        <v>171</v>
      </c>
      <c r="B173" s="3" t="s">
        <v>589</v>
      </c>
      <c r="C173" s="3" t="s">
        <v>11</v>
      </c>
      <c r="D173" s="3" t="s">
        <v>590</v>
      </c>
      <c r="E173" s="3" t="s">
        <v>145</v>
      </c>
      <c r="F173" s="5" t="s">
        <v>591</v>
      </c>
      <c r="G173" s="5" t="s">
        <v>10572</v>
      </c>
      <c r="H173" s="5" t="s">
        <v>14309</v>
      </c>
      <c r="I173" s="3"/>
    </row>
    <row r="174" spans="1:9" ht="48" customHeight="1" x14ac:dyDescent="0.8">
      <c r="A174" s="3">
        <v>172</v>
      </c>
      <c r="B174" s="3" t="s">
        <v>592</v>
      </c>
      <c r="C174" s="3" t="s">
        <v>11</v>
      </c>
      <c r="D174" s="3" t="s">
        <v>593</v>
      </c>
      <c r="E174" s="3" t="s">
        <v>185</v>
      </c>
      <c r="F174" s="5" t="s">
        <v>594</v>
      </c>
      <c r="G174" s="5" t="s">
        <v>17181</v>
      </c>
      <c r="H174" s="5" t="s">
        <v>17182</v>
      </c>
      <c r="I174" s="3"/>
    </row>
    <row r="175" spans="1:9" ht="48" customHeight="1" x14ac:dyDescent="0.8">
      <c r="A175" s="3">
        <v>173</v>
      </c>
      <c r="B175" s="3" t="s">
        <v>595</v>
      </c>
      <c r="C175" s="3" t="s">
        <v>11</v>
      </c>
      <c r="D175" s="3" t="s">
        <v>596</v>
      </c>
      <c r="E175" s="3" t="s">
        <v>597</v>
      </c>
      <c r="F175" s="5" t="s">
        <v>598</v>
      </c>
      <c r="G175" s="5" t="s">
        <v>10573</v>
      </c>
      <c r="H175" s="5" t="s">
        <v>14310</v>
      </c>
      <c r="I175" s="3"/>
    </row>
    <row r="176" spans="1:9" ht="48" customHeight="1" x14ac:dyDescent="0.8">
      <c r="A176" s="3">
        <v>174</v>
      </c>
      <c r="B176" s="3" t="s">
        <v>599</v>
      </c>
      <c r="C176" s="3" t="s">
        <v>11</v>
      </c>
      <c r="D176" s="3" t="s">
        <v>600</v>
      </c>
      <c r="E176" s="3" t="s">
        <v>224</v>
      </c>
      <c r="F176" s="5" t="s">
        <v>601</v>
      </c>
      <c r="G176" s="5" t="s">
        <v>10574</v>
      </c>
      <c r="H176" s="5" t="s">
        <v>14311</v>
      </c>
      <c r="I176" s="3"/>
    </row>
    <row r="177" spans="1:9" ht="48" customHeight="1" x14ac:dyDescent="0.8">
      <c r="A177" s="3">
        <v>175</v>
      </c>
      <c r="B177" s="3" t="s">
        <v>602</v>
      </c>
      <c r="C177" s="3" t="s">
        <v>11</v>
      </c>
      <c r="D177" s="3" t="s">
        <v>603</v>
      </c>
      <c r="E177" s="3" t="s">
        <v>149</v>
      </c>
      <c r="F177" s="5" t="s">
        <v>604</v>
      </c>
      <c r="G177" s="5" t="s">
        <v>10575</v>
      </c>
      <c r="H177" s="5" t="s">
        <v>14312</v>
      </c>
      <c r="I177" s="3"/>
    </row>
    <row r="178" spans="1:9" ht="48" customHeight="1" x14ac:dyDescent="0.8">
      <c r="A178" s="3">
        <v>176</v>
      </c>
      <c r="B178" s="3" t="s">
        <v>605</v>
      </c>
      <c r="C178" s="3" t="s">
        <v>11</v>
      </c>
      <c r="D178" s="3" t="s">
        <v>606</v>
      </c>
      <c r="E178" s="3" t="s">
        <v>65</v>
      </c>
      <c r="F178" s="5" t="s">
        <v>607</v>
      </c>
      <c r="G178" s="5" t="s">
        <v>10576</v>
      </c>
      <c r="H178" s="5" t="s">
        <v>14313</v>
      </c>
      <c r="I178" s="3"/>
    </row>
    <row r="179" spans="1:9" ht="48" customHeight="1" x14ac:dyDescent="0.8">
      <c r="A179" s="3">
        <v>177</v>
      </c>
      <c r="B179" s="3" t="s">
        <v>608</v>
      </c>
      <c r="C179" s="3" t="s">
        <v>11</v>
      </c>
      <c r="D179" s="3" t="s">
        <v>609</v>
      </c>
      <c r="E179" s="3" t="s">
        <v>100</v>
      </c>
      <c r="F179" s="5" t="s">
        <v>610</v>
      </c>
      <c r="G179" s="5" t="s">
        <v>10577</v>
      </c>
      <c r="H179" s="5" t="s">
        <v>14314</v>
      </c>
      <c r="I179" s="3"/>
    </row>
    <row r="180" spans="1:9" ht="48" customHeight="1" x14ac:dyDescent="0.8">
      <c r="A180" s="3">
        <v>178</v>
      </c>
      <c r="B180" s="3" t="s">
        <v>611</v>
      </c>
      <c r="C180" s="3" t="s">
        <v>11</v>
      </c>
      <c r="D180" s="3" t="s">
        <v>612</v>
      </c>
      <c r="E180" s="3" t="s">
        <v>145</v>
      </c>
      <c r="F180" s="5" t="s">
        <v>613</v>
      </c>
      <c r="G180" s="5" t="s">
        <v>10578</v>
      </c>
      <c r="H180" s="5" t="s">
        <v>14315</v>
      </c>
      <c r="I180" s="3"/>
    </row>
    <row r="181" spans="1:9" ht="48" customHeight="1" x14ac:dyDescent="0.8">
      <c r="A181" s="3">
        <v>179</v>
      </c>
      <c r="B181" s="3" t="s">
        <v>614</v>
      </c>
      <c r="C181" s="3" t="s">
        <v>11</v>
      </c>
      <c r="D181" s="3" t="s">
        <v>615</v>
      </c>
      <c r="E181" s="3" t="s">
        <v>246</v>
      </c>
      <c r="F181" s="5" t="s">
        <v>616</v>
      </c>
      <c r="G181" s="5" t="s">
        <v>10579</v>
      </c>
      <c r="H181" s="5" t="s">
        <v>14316</v>
      </c>
      <c r="I181" s="3"/>
    </row>
    <row r="182" spans="1:9" ht="48" customHeight="1" x14ac:dyDescent="0.8">
      <c r="A182" s="3">
        <v>180</v>
      </c>
      <c r="B182" s="3" t="s">
        <v>617</v>
      </c>
      <c r="C182" s="3" t="s">
        <v>11</v>
      </c>
      <c r="D182" s="3" t="s">
        <v>618</v>
      </c>
      <c r="E182" s="3" t="s">
        <v>134</v>
      </c>
      <c r="F182" s="5" t="s">
        <v>619</v>
      </c>
      <c r="G182" s="5" t="s">
        <v>10580</v>
      </c>
      <c r="H182" s="5" t="s">
        <v>14317</v>
      </c>
      <c r="I182" s="3"/>
    </row>
    <row r="183" spans="1:9" ht="48" customHeight="1" x14ac:dyDescent="0.8">
      <c r="A183" s="3">
        <v>181</v>
      </c>
      <c r="B183" s="3" t="s">
        <v>620</v>
      </c>
      <c r="C183" s="3" t="s">
        <v>11</v>
      </c>
      <c r="D183" s="3" t="s">
        <v>621</v>
      </c>
      <c r="E183" s="3" t="s">
        <v>531</v>
      </c>
      <c r="F183" s="5" t="s">
        <v>622</v>
      </c>
      <c r="G183" s="5" t="s">
        <v>10581</v>
      </c>
      <c r="H183" s="5" t="s">
        <v>14318</v>
      </c>
      <c r="I183" s="3"/>
    </row>
    <row r="184" spans="1:9" ht="48" customHeight="1" x14ac:dyDescent="0.8">
      <c r="A184" s="3">
        <v>182</v>
      </c>
      <c r="B184" s="3" t="s">
        <v>623</v>
      </c>
      <c r="C184" s="3" t="s">
        <v>11</v>
      </c>
      <c r="D184" s="3" t="s">
        <v>624</v>
      </c>
      <c r="E184" s="3" t="s">
        <v>242</v>
      </c>
      <c r="F184" s="5" t="s">
        <v>625</v>
      </c>
      <c r="G184" s="5" t="s">
        <v>10582</v>
      </c>
      <c r="H184" s="5" t="s">
        <v>14319</v>
      </c>
      <c r="I184" s="3"/>
    </row>
    <row r="185" spans="1:9" ht="48" customHeight="1" x14ac:dyDescent="0.8">
      <c r="A185" s="3">
        <v>183</v>
      </c>
      <c r="B185" s="3" t="s">
        <v>626</v>
      </c>
      <c r="C185" s="3" t="s">
        <v>11</v>
      </c>
      <c r="D185" s="3" t="s">
        <v>627</v>
      </c>
      <c r="E185" s="3" t="s">
        <v>29</v>
      </c>
      <c r="F185" s="5" t="s">
        <v>628</v>
      </c>
      <c r="G185" s="5" t="s">
        <v>10583</v>
      </c>
      <c r="H185" s="5" t="s">
        <v>14320</v>
      </c>
      <c r="I185" s="3"/>
    </row>
    <row r="186" spans="1:9" ht="48" customHeight="1" x14ac:dyDescent="0.8">
      <c r="A186" s="3">
        <v>184</v>
      </c>
      <c r="B186" s="3" t="s">
        <v>629</v>
      </c>
      <c r="C186" s="3" t="s">
        <v>11</v>
      </c>
      <c r="D186" s="3" t="s">
        <v>141</v>
      </c>
      <c r="E186" s="3" t="s">
        <v>630</v>
      </c>
      <c r="F186" s="5" t="s">
        <v>631</v>
      </c>
      <c r="G186" s="5" t="s">
        <v>10584</v>
      </c>
      <c r="H186" s="5" t="s">
        <v>14321</v>
      </c>
      <c r="I186" s="3"/>
    </row>
    <row r="187" spans="1:9" ht="48" customHeight="1" x14ac:dyDescent="0.8">
      <c r="A187" s="3">
        <v>185</v>
      </c>
      <c r="B187" s="3" t="s">
        <v>632</v>
      </c>
      <c r="C187" s="3" t="s">
        <v>11</v>
      </c>
      <c r="D187" s="3" t="s">
        <v>633</v>
      </c>
      <c r="E187" s="3" t="s">
        <v>73</v>
      </c>
      <c r="F187" s="5" t="s">
        <v>634</v>
      </c>
      <c r="G187" s="5" t="s">
        <v>10585</v>
      </c>
      <c r="H187" s="5" t="s">
        <v>14322</v>
      </c>
      <c r="I187" s="3"/>
    </row>
    <row r="188" spans="1:9" ht="48" customHeight="1" x14ac:dyDescent="0.8">
      <c r="A188" s="3">
        <v>186</v>
      </c>
      <c r="B188" s="3" t="s">
        <v>635</v>
      </c>
      <c r="C188" s="3" t="s">
        <v>11</v>
      </c>
      <c r="D188" s="3" t="s">
        <v>636</v>
      </c>
      <c r="E188" s="3" t="s">
        <v>104</v>
      </c>
      <c r="F188" s="5" t="s">
        <v>637</v>
      </c>
      <c r="G188" s="5" t="s">
        <v>10586</v>
      </c>
      <c r="H188" s="5" t="s">
        <v>14323</v>
      </c>
      <c r="I188" s="3"/>
    </row>
    <row r="189" spans="1:9" ht="48" customHeight="1" x14ac:dyDescent="0.8">
      <c r="A189" s="3">
        <v>187</v>
      </c>
      <c r="B189" s="3" t="s">
        <v>638</v>
      </c>
      <c r="C189" s="3" t="s">
        <v>11</v>
      </c>
      <c r="D189" s="3" t="s">
        <v>639</v>
      </c>
      <c r="E189" s="3" t="s">
        <v>25</v>
      </c>
      <c r="F189" s="5" t="s">
        <v>640</v>
      </c>
      <c r="G189" s="5" t="s">
        <v>10587</v>
      </c>
      <c r="H189" s="5" t="s">
        <v>17364</v>
      </c>
      <c r="I189" s="3"/>
    </row>
    <row r="190" spans="1:9" ht="48" customHeight="1" x14ac:dyDescent="0.8">
      <c r="A190" s="3">
        <v>188</v>
      </c>
      <c r="B190" s="3" t="s">
        <v>641</v>
      </c>
      <c r="C190" s="3" t="s">
        <v>11</v>
      </c>
      <c r="D190" s="3" t="s">
        <v>642</v>
      </c>
      <c r="E190" s="3" t="s">
        <v>33</v>
      </c>
      <c r="F190" s="5" t="s">
        <v>643</v>
      </c>
      <c r="G190" s="5" t="s">
        <v>10588</v>
      </c>
      <c r="H190" s="5" t="s">
        <v>14324</v>
      </c>
      <c r="I190" s="3"/>
    </row>
    <row r="191" spans="1:9" ht="48" customHeight="1" x14ac:dyDescent="0.8">
      <c r="A191" s="3">
        <v>189</v>
      </c>
      <c r="B191" s="3" t="s">
        <v>644</v>
      </c>
      <c r="C191" s="3" t="s">
        <v>11</v>
      </c>
      <c r="D191" s="3" t="s">
        <v>645</v>
      </c>
      <c r="E191" s="3" t="s">
        <v>264</v>
      </c>
      <c r="F191" s="5" t="s">
        <v>646</v>
      </c>
      <c r="G191" s="5" t="s">
        <v>10589</v>
      </c>
      <c r="H191" s="5" t="s">
        <v>14325</v>
      </c>
      <c r="I191" s="3"/>
    </row>
    <row r="192" spans="1:9" ht="48" customHeight="1" x14ac:dyDescent="0.8">
      <c r="A192" s="3">
        <v>190</v>
      </c>
      <c r="B192" s="3" t="s">
        <v>647</v>
      </c>
      <c r="C192" s="3" t="s">
        <v>11</v>
      </c>
      <c r="D192" s="3" t="s">
        <v>648</v>
      </c>
      <c r="E192" s="3" t="s">
        <v>402</v>
      </c>
      <c r="F192" s="5" t="s">
        <v>649</v>
      </c>
      <c r="G192" s="5" t="s">
        <v>10590</v>
      </c>
      <c r="H192" s="5" t="s">
        <v>14326</v>
      </c>
      <c r="I192" s="3"/>
    </row>
    <row r="193" spans="1:9" ht="48" customHeight="1" x14ac:dyDescent="0.8">
      <c r="A193" s="3">
        <v>191</v>
      </c>
      <c r="B193" s="3" t="s">
        <v>650</v>
      </c>
      <c r="C193" s="3" t="s">
        <v>11</v>
      </c>
      <c r="D193" s="3" t="s">
        <v>651</v>
      </c>
      <c r="E193" s="3" t="s">
        <v>45</v>
      </c>
      <c r="F193" s="5" t="s">
        <v>652</v>
      </c>
      <c r="G193" s="5" t="s">
        <v>10591</v>
      </c>
      <c r="H193" s="5" t="s">
        <v>14327</v>
      </c>
      <c r="I193" s="3"/>
    </row>
    <row r="194" spans="1:9" ht="48" customHeight="1" x14ac:dyDescent="0.8">
      <c r="A194" s="3">
        <v>192</v>
      </c>
      <c r="B194" s="3" t="s">
        <v>653</v>
      </c>
      <c r="C194" s="3" t="s">
        <v>11</v>
      </c>
      <c r="D194" s="3" t="s">
        <v>654</v>
      </c>
      <c r="E194" s="3" t="s">
        <v>235</v>
      </c>
      <c r="F194" s="5" t="s">
        <v>655</v>
      </c>
      <c r="G194" s="5" t="s">
        <v>10592</v>
      </c>
      <c r="H194" s="5" t="s">
        <v>14328</v>
      </c>
      <c r="I194" s="3"/>
    </row>
    <row r="195" spans="1:9" ht="48" customHeight="1" x14ac:dyDescent="0.8">
      <c r="A195" s="3">
        <v>193</v>
      </c>
      <c r="B195" s="3" t="s">
        <v>656</v>
      </c>
      <c r="C195" s="3" t="s">
        <v>11</v>
      </c>
      <c r="D195" s="3" t="s">
        <v>657</v>
      </c>
      <c r="E195" s="3" t="s">
        <v>246</v>
      </c>
      <c r="F195" s="5" t="s">
        <v>658</v>
      </c>
      <c r="G195" s="5" t="s">
        <v>10593</v>
      </c>
      <c r="H195" s="5" t="s">
        <v>14329</v>
      </c>
      <c r="I195" s="3"/>
    </row>
    <row r="196" spans="1:9" ht="48" customHeight="1" x14ac:dyDescent="0.8">
      <c r="A196" s="3">
        <v>194</v>
      </c>
      <c r="B196" s="3" t="s">
        <v>659</v>
      </c>
      <c r="C196" s="3" t="s">
        <v>11</v>
      </c>
      <c r="D196" s="3" t="s">
        <v>660</v>
      </c>
      <c r="E196" s="3" t="s">
        <v>193</v>
      </c>
      <c r="F196" s="5" t="s">
        <v>661</v>
      </c>
      <c r="G196" s="5" t="s">
        <v>10594</v>
      </c>
      <c r="H196" s="5" t="s">
        <v>14330</v>
      </c>
      <c r="I196" s="3"/>
    </row>
    <row r="197" spans="1:9" ht="48" customHeight="1" x14ac:dyDescent="0.8">
      <c r="A197" s="3">
        <v>195</v>
      </c>
      <c r="B197" s="3" t="s">
        <v>662</v>
      </c>
      <c r="C197" s="3" t="s">
        <v>11</v>
      </c>
      <c r="D197" s="3" t="s">
        <v>663</v>
      </c>
      <c r="E197" s="3" t="s">
        <v>145</v>
      </c>
      <c r="F197" s="5" t="s">
        <v>664</v>
      </c>
      <c r="G197" s="5" t="s">
        <v>10595</v>
      </c>
      <c r="H197" s="5" t="s">
        <v>17469</v>
      </c>
      <c r="I197" s="3"/>
    </row>
    <row r="198" spans="1:9" ht="48" customHeight="1" x14ac:dyDescent="0.8">
      <c r="A198" s="3">
        <v>196</v>
      </c>
      <c r="B198" s="3" t="s">
        <v>665</v>
      </c>
      <c r="C198" s="3" t="s">
        <v>11</v>
      </c>
      <c r="D198" s="3" t="s">
        <v>666</v>
      </c>
      <c r="E198" s="3" t="s">
        <v>359</v>
      </c>
      <c r="F198" s="5" t="s">
        <v>667</v>
      </c>
      <c r="G198" s="5" t="s">
        <v>10596</v>
      </c>
      <c r="H198" s="5" t="s">
        <v>14331</v>
      </c>
      <c r="I198" s="3"/>
    </row>
    <row r="199" spans="1:9" ht="48" customHeight="1" x14ac:dyDescent="0.8">
      <c r="A199" s="3">
        <v>197</v>
      </c>
      <c r="B199" s="3" t="s">
        <v>668</v>
      </c>
      <c r="C199" s="3" t="s">
        <v>11</v>
      </c>
      <c r="D199" s="3" t="s">
        <v>669</v>
      </c>
      <c r="E199" s="3" t="s">
        <v>246</v>
      </c>
      <c r="F199" s="5" t="s">
        <v>670</v>
      </c>
      <c r="G199" s="5" t="s">
        <v>10597</v>
      </c>
      <c r="H199" s="5" t="s">
        <v>14332</v>
      </c>
      <c r="I199" s="3"/>
    </row>
    <row r="200" spans="1:9" ht="48" customHeight="1" x14ac:dyDescent="0.8">
      <c r="A200" s="3">
        <v>198</v>
      </c>
      <c r="B200" s="3" t="s">
        <v>671</v>
      </c>
      <c r="C200" s="3" t="s">
        <v>11</v>
      </c>
      <c r="D200" s="3" t="s">
        <v>672</v>
      </c>
      <c r="E200" s="3" t="s">
        <v>104</v>
      </c>
      <c r="F200" s="5" t="s">
        <v>673</v>
      </c>
      <c r="G200" s="5" t="s">
        <v>10598</v>
      </c>
      <c r="H200" s="5" t="s">
        <v>14333</v>
      </c>
      <c r="I200" s="3"/>
    </row>
    <row r="201" spans="1:9" ht="48" customHeight="1" x14ac:dyDescent="0.8">
      <c r="A201" s="3">
        <v>199</v>
      </c>
      <c r="B201" s="3" t="s">
        <v>674</v>
      </c>
      <c r="C201" s="3" t="s">
        <v>11</v>
      </c>
      <c r="D201" s="3" t="s">
        <v>675</v>
      </c>
      <c r="E201" s="3" t="s">
        <v>246</v>
      </c>
      <c r="F201" s="5" t="s">
        <v>676</v>
      </c>
      <c r="G201" s="5" t="s">
        <v>10599</v>
      </c>
      <c r="H201" s="5" t="s">
        <v>14334</v>
      </c>
      <c r="I201" s="3"/>
    </row>
    <row r="202" spans="1:9" ht="48" customHeight="1" x14ac:dyDescent="0.8">
      <c r="A202" s="3">
        <v>200</v>
      </c>
      <c r="B202" s="3" t="s">
        <v>677</v>
      </c>
      <c r="C202" s="3" t="s">
        <v>11</v>
      </c>
      <c r="D202" s="3" t="s">
        <v>678</v>
      </c>
      <c r="E202" s="3" t="s">
        <v>679</v>
      </c>
      <c r="F202" s="5" t="s">
        <v>680</v>
      </c>
      <c r="G202" s="5" t="s">
        <v>10600</v>
      </c>
      <c r="H202" s="5" t="s">
        <v>14335</v>
      </c>
      <c r="I202" s="3"/>
    </row>
    <row r="203" spans="1:9" ht="48" customHeight="1" x14ac:dyDescent="0.8">
      <c r="A203" s="3">
        <v>201</v>
      </c>
      <c r="B203" s="3" t="s">
        <v>681</v>
      </c>
      <c r="C203" s="3" t="s">
        <v>11</v>
      </c>
      <c r="D203" s="3" t="s">
        <v>682</v>
      </c>
      <c r="E203" s="3" t="s">
        <v>104</v>
      </c>
      <c r="F203" s="5" t="s">
        <v>683</v>
      </c>
      <c r="G203" s="5" t="s">
        <v>10601</v>
      </c>
      <c r="H203" s="5" t="s">
        <v>14336</v>
      </c>
      <c r="I203" s="3"/>
    </row>
    <row r="204" spans="1:9" ht="48" customHeight="1" x14ac:dyDescent="0.8">
      <c r="A204" s="3">
        <v>202</v>
      </c>
      <c r="B204" s="3" t="s">
        <v>684</v>
      </c>
      <c r="C204" s="3" t="s">
        <v>11</v>
      </c>
      <c r="D204" s="3" t="s">
        <v>685</v>
      </c>
      <c r="E204" s="3" t="s">
        <v>246</v>
      </c>
      <c r="F204" s="5" t="s">
        <v>686</v>
      </c>
      <c r="G204" s="5" t="s">
        <v>10602</v>
      </c>
      <c r="H204" s="5" t="s">
        <v>14337</v>
      </c>
      <c r="I204" s="3"/>
    </row>
    <row r="205" spans="1:9" ht="48" customHeight="1" x14ac:dyDescent="0.8">
      <c r="A205" s="3">
        <v>203</v>
      </c>
      <c r="B205" s="3" t="s">
        <v>687</v>
      </c>
      <c r="C205" s="3" t="s">
        <v>11</v>
      </c>
      <c r="D205" s="3" t="s">
        <v>688</v>
      </c>
      <c r="E205" s="3" t="s">
        <v>104</v>
      </c>
      <c r="F205" s="5" t="s">
        <v>689</v>
      </c>
      <c r="G205" s="5" t="s">
        <v>10603</v>
      </c>
      <c r="H205" s="5" t="s">
        <v>14338</v>
      </c>
      <c r="I205" s="3"/>
    </row>
    <row r="206" spans="1:9" ht="48" customHeight="1" x14ac:dyDescent="0.8">
      <c r="A206" s="3">
        <v>204</v>
      </c>
      <c r="B206" s="3" t="s">
        <v>690</v>
      </c>
      <c r="C206" s="3" t="s">
        <v>11</v>
      </c>
      <c r="D206" s="3" t="s">
        <v>691</v>
      </c>
      <c r="E206" s="3" t="s">
        <v>145</v>
      </c>
      <c r="F206" s="5" t="s">
        <v>692</v>
      </c>
      <c r="G206" s="5" t="s">
        <v>10604</v>
      </c>
      <c r="H206" s="5" t="s">
        <v>17467</v>
      </c>
      <c r="I206" s="3"/>
    </row>
    <row r="207" spans="1:9" ht="48" customHeight="1" x14ac:dyDescent="0.8">
      <c r="A207" s="3">
        <v>205</v>
      </c>
      <c r="B207" s="3" t="s">
        <v>693</v>
      </c>
      <c r="C207" s="3" t="s">
        <v>11</v>
      </c>
      <c r="D207" s="3" t="s">
        <v>294</v>
      </c>
      <c r="E207" s="3" t="s">
        <v>246</v>
      </c>
      <c r="F207" s="5" t="s">
        <v>694</v>
      </c>
      <c r="G207" s="5" t="s">
        <v>10605</v>
      </c>
      <c r="H207" s="5" t="s">
        <v>14339</v>
      </c>
      <c r="I207" s="3"/>
    </row>
    <row r="208" spans="1:9" ht="48" customHeight="1" x14ac:dyDescent="0.8">
      <c r="A208" s="3">
        <v>206</v>
      </c>
      <c r="B208" s="3" t="s">
        <v>695</v>
      </c>
      <c r="C208" s="3" t="s">
        <v>11</v>
      </c>
      <c r="D208" s="3" t="s">
        <v>696</v>
      </c>
      <c r="E208" s="3" t="s">
        <v>153</v>
      </c>
      <c r="F208" s="5" t="s">
        <v>697</v>
      </c>
      <c r="G208" s="5" t="s">
        <v>10606</v>
      </c>
      <c r="H208" s="5" t="s">
        <v>14340</v>
      </c>
      <c r="I208" s="3"/>
    </row>
    <row r="209" spans="1:9" ht="48" customHeight="1" x14ac:dyDescent="0.8">
      <c r="A209" s="3">
        <v>207</v>
      </c>
      <c r="B209" s="3" t="s">
        <v>698</v>
      </c>
      <c r="C209" s="3" t="s">
        <v>11</v>
      </c>
      <c r="D209" s="3" t="s">
        <v>699</v>
      </c>
      <c r="E209" s="3" t="s">
        <v>61</v>
      </c>
      <c r="F209" s="5" t="s">
        <v>700</v>
      </c>
      <c r="G209" s="5" t="s">
        <v>10607</v>
      </c>
      <c r="H209" s="5" t="s">
        <v>17715</v>
      </c>
      <c r="I209" s="3"/>
    </row>
    <row r="210" spans="1:9" ht="48" customHeight="1" x14ac:dyDescent="0.8">
      <c r="A210" s="3">
        <v>208</v>
      </c>
      <c r="B210" s="3" t="s">
        <v>701</v>
      </c>
      <c r="C210" s="3" t="s">
        <v>11</v>
      </c>
      <c r="D210" s="3" t="s">
        <v>702</v>
      </c>
      <c r="E210" s="3" t="s">
        <v>441</v>
      </c>
      <c r="F210" s="5" t="s">
        <v>703</v>
      </c>
      <c r="G210" s="5" t="s">
        <v>10608</v>
      </c>
      <c r="H210" s="5" t="s">
        <v>14341</v>
      </c>
      <c r="I210" s="3"/>
    </row>
    <row r="211" spans="1:9" ht="48" customHeight="1" x14ac:dyDescent="0.8">
      <c r="A211" s="3">
        <v>209</v>
      </c>
      <c r="B211" s="3" t="s">
        <v>704</v>
      </c>
      <c r="C211" s="3" t="s">
        <v>11</v>
      </c>
      <c r="D211" s="3" t="s">
        <v>705</v>
      </c>
      <c r="E211" s="3" t="s">
        <v>246</v>
      </c>
      <c r="F211" s="5" t="s">
        <v>706</v>
      </c>
      <c r="G211" s="5" t="s">
        <v>10609</v>
      </c>
      <c r="H211" s="5" t="s">
        <v>14342</v>
      </c>
      <c r="I211" s="3"/>
    </row>
    <row r="212" spans="1:9" ht="48" customHeight="1" x14ac:dyDescent="0.8">
      <c r="A212" s="3">
        <v>210</v>
      </c>
      <c r="B212" s="3" t="s">
        <v>707</v>
      </c>
      <c r="C212" s="3" t="s">
        <v>11</v>
      </c>
      <c r="D212" s="3" t="s">
        <v>708</v>
      </c>
      <c r="E212" s="3" t="s">
        <v>597</v>
      </c>
      <c r="F212" s="5" t="s">
        <v>709</v>
      </c>
      <c r="G212" s="5" t="s">
        <v>10610</v>
      </c>
      <c r="H212" s="5" t="s">
        <v>14343</v>
      </c>
      <c r="I212" s="3"/>
    </row>
    <row r="213" spans="1:9" ht="48" customHeight="1" x14ac:dyDescent="0.8">
      <c r="A213" s="3">
        <v>211</v>
      </c>
      <c r="B213" s="3" t="s">
        <v>710</v>
      </c>
      <c r="C213" s="3" t="s">
        <v>11</v>
      </c>
      <c r="D213" s="3" t="s">
        <v>430</v>
      </c>
      <c r="E213" s="3" t="s">
        <v>246</v>
      </c>
      <c r="F213" s="5" t="s">
        <v>711</v>
      </c>
      <c r="G213" s="5" t="s">
        <v>10611</v>
      </c>
      <c r="H213" s="5" t="s">
        <v>14344</v>
      </c>
      <c r="I213" s="3"/>
    </row>
    <row r="214" spans="1:9" ht="48" customHeight="1" x14ac:dyDescent="0.8">
      <c r="A214" s="3">
        <v>212</v>
      </c>
      <c r="B214" s="3" t="s">
        <v>712</v>
      </c>
      <c r="C214" s="3" t="s">
        <v>11</v>
      </c>
      <c r="D214" s="3" t="s">
        <v>713</v>
      </c>
      <c r="E214" s="3" t="s">
        <v>460</v>
      </c>
      <c r="F214" s="5" t="s">
        <v>714</v>
      </c>
      <c r="G214" s="5" t="s">
        <v>10612</v>
      </c>
      <c r="H214" s="5" t="s">
        <v>14345</v>
      </c>
      <c r="I214" s="3"/>
    </row>
    <row r="215" spans="1:9" ht="48" customHeight="1" x14ac:dyDescent="0.8">
      <c r="A215" s="3">
        <v>213</v>
      </c>
      <c r="B215" s="3" t="s">
        <v>715</v>
      </c>
      <c r="C215" s="3" t="s">
        <v>11</v>
      </c>
      <c r="D215" s="3" t="s">
        <v>463</v>
      </c>
      <c r="E215" s="3" t="s">
        <v>246</v>
      </c>
      <c r="F215" s="5" t="s">
        <v>716</v>
      </c>
      <c r="G215" s="5" t="s">
        <v>10613</v>
      </c>
      <c r="H215" s="5" t="s">
        <v>14346</v>
      </c>
      <c r="I215" s="3"/>
    </row>
    <row r="216" spans="1:9" ht="48" customHeight="1" x14ac:dyDescent="0.8">
      <c r="A216" s="3">
        <v>214</v>
      </c>
      <c r="B216" s="3" t="s">
        <v>717</v>
      </c>
      <c r="C216" s="3" t="s">
        <v>11</v>
      </c>
      <c r="D216" s="3" t="s">
        <v>718</v>
      </c>
      <c r="E216" s="3" t="s">
        <v>104</v>
      </c>
      <c r="F216" s="5" t="s">
        <v>719</v>
      </c>
      <c r="G216" s="5" t="s">
        <v>10614</v>
      </c>
      <c r="H216" s="5" t="s">
        <v>14347</v>
      </c>
      <c r="I216" s="3"/>
    </row>
    <row r="217" spans="1:9" ht="48" customHeight="1" x14ac:dyDescent="0.8">
      <c r="A217" s="3">
        <v>215</v>
      </c>
      <c r="B217" s="3" t="s">
        <v>720</v>
      </c>
      <c r="C217" s="3" t="s">
        <v>11</v>
      </c>
      <c r="D217" s="3" t="s">
        <v>721</v>
      </c>
      <c r="E217" s="3" t="s">
        <v>25</v>
      </c>
      <c r="F217" s="5" t="s">
        <v>722</v>
      </c>
      <c r="G217" s="5" t="s">
        <v>10615</v>
      </c>
      <c r="H217" s="5" t="s">
        <v>14348</v>
      </c>
      <c r="I217" s="3"/>
    </row>
    <row r="218" spans="1:9" ht="48" customHeight="1" x14ac:dyDescent="0.8">
      <c r="A218" s="3">
        <v>216</v>
      </c>
      <c r="B218" s="3" t="s">
        <v>723</v>
      </c>
      <c r="C218" s="3" t="s">
        <v>11</v>
      </c>
      <c r="D218" s="3" t="s">
        <v>724</v>
      </c>
      <c r="E218" s="3" t="s">
        <v>104</v>
      </c>
      <c r="F218" s="5" t="s">
        <v>725</v>
      </c>
      <c r="G218" s="5" t="s">
        <v>10616</v>
      </c>
      <c r="H218" s="5" t="s">
        <v>14349</v>
      </c>
      <c r="I218" s="3"/>
    </row>
    <row r="219" spans="1:9" ht="48" customHeight="1" x14ac:dyDescent="0.8">
      <c r="A219" s="3">
        <v>217</v>
      </c>
      <c r="B219" s="3" t="s">
        <v>726</v>
      </c>
      <c r="C219" s="3" t="s">
        <v>11</v>
      </c>
      <c r="D219" s="3" t="s">
        <v>727</v>
      </c>
      <c r="E219" s="3" t="s">
        <v>284</v>
      </c>
      <c r="F219" s="5" t="s">
        <v>728</v>
      </c>
      <c r="G219" s="5" t="s">
        <v>10617</v>
      </c>
      <c r="H219" s="5" t="s">
        <v>14350</v>
      </c>
      <c r="I219" s="3"/>
    </row>
    <row r="220" spans="1:9" ht="48" customHeight="1" x14ac:dyDescent="0.8">
      <c r="A220" s="3">
        <v>218</v>
      </c>
      <c r="B220" s="3" t="s">
        <v>729</v>
      </c>
      <c r="C220" s="3" t="s">
        <v>11</v>
      </c>
      <c r="D220" s="3" t="s">
        <v>730</v>
      </c>
      <c r="E220" s="3" t="s">
        <v>65</v>
      </c>
      <c r="F220" s="5" t="s">
        <v>731</v>
      </c>
      <c r="G220" s="5" t="s">
        <v>10618</v>
      </c>
      <c r="H220" s="5" t="s">
        <v>14351</v>
      </c>
      <c r="I220" s="3"/>
    </row>
    <row r="221" spans="1:9" ht="48" customHeight="1" x14ac:dyDescent="0.8">
      <c r="A221" s="3">
        <v>219</v>
      </c>
      <c r="B221" s="3" t="s">
        <v>732</v>
      </c>
      <c r="C221" s="3" t="s">
        <v>11</v>
      </c>
      <c r="D221" s="3" t="s">
        <v>733</v>
      </c>
      <c r="E221" s="3" t="s">
        <v>734</v>
      </c>
      <c r="F221" s="5" t="s">
        <v>735</v>
      </c>
      <c r="G221" s="5" t="s">
        <v>10619</v>
      </c>
      <c r="H221" s="5" t="s">
        <v>17225</v>
      </c>
      <c r="I221" s="3"/>
    </row>
    <row r="222" spans="1:9" ht="48" customHeight="1" x14ac:dyDescent="0.8">
      <c r="A222" s="3">
        <v>220</v>
      </c>
      <c r="B222" s="3" t="s">
        <v>736</v>
      </c>
      <c r="C222" s="3" t="s">
        <v>110</v>
      </c>
      <c r="D222" s="3" t="s">
        <v>737</v>
      </c>
      <c r="E222" s="3" t="s">
        <v>738</v>
      </c>
      <c r="F222" s="5" t="s">
        <v>739</v>
      </c>
      <c r="G222" s="5" t="s">
        <v>10620</v>
      </c>
      <c r="H222" s="5" t="s">
        <v>14352</v>
      </c>
      <c r="I222" s="3"/>
    </row>
    <row r="223" spans="1:9" ht="48" customHeight="1" x14ac:dyDescent="0.8">
      <c r="A223" s="3">
        <v>221</v>
      </c>
      <c r="B223" s="3" t="s">
        <v>740</v>
      </c>
      <c r="C223" s="3" t="s">
        <v>11</v>
      </c>
      <c r="D223" s="3" t="s">
        <v>741</v>
      </c>
      <c r="E223" s="3" t="s">
        <v>742</v>
      </c>
      <c r="F223" s="5" t="s">
        <v>743</v>
      </c>
      <c r="G223" s="5" t="s">
        <v>10621</v>
      </c>
      <c r="H223" s="5" t="s">
        <v>14353</v>
      </c>
      <c r="I223" s="3"/>
    </row>
    <row r="224" spans="1:9" ht="48" customHeight="1" x14ac:dyDescent="0.8">
      <c r="A224" s="3">
        <v>222</v>
      </c>
      <c r="B224" s="3" t="s">
        <v>744</v>
      </c>
      <c r="C224" s="3" t="s">
        <v>11</v>
      </c>
      <c r="D224" s="3" t="s">
        <v>745</v>
      </c>
      <c r="E224" s="3" t="s">
        <v>81</v>
      </c>
      <c r="F224" s="5" t="s">
        <v>746</v>
      </c>
      <c r="G224" s="5" t="s">
        <v>10622</v>
      </c>
      <c r="H224" s="5" t="s">
        <v>14354</v>
      </c>
      <c r="I224" s="3"/>
    </row>
    <row r="225" spans="1:9" ht="48" customHeight="1" x14ac:dyDescent="0.8">
      <c r="A225" s="3">
        <v>223</v>
      </c>
      <c r="B225" s="3" t="s">
        <v>747</v>
      </c>
      <c r="C225" s="3" t="s">
        <v>11</v>
      </c>
      <c r="D225" s="3" t="s">
        <v>748</v>
      </c>
      <c r="E225" s="3" t="s">
        <v>134</v>
      </c>
      <c r="F225" s="5" t="s">
        <v>749</v>
      </c>
      <c r="G225" s="5" t="s">
        <v>10623</v>
      </c>
      <c r="H225" s="5" t="s">
        <v>14355</v>
      </c>
      <c r="I225" s="3"/>
    </row>
    <row r="226" spans="1:9" ht="48" customHeight="1" x14ac:dyDescent="0.8">
      <c r="A226" s="3">
        <v>224</v>
      </c>
      <c r="B226" s="3" t="s">
        <v>750</v>
      </c>
      <c r="C226" s="3" t="s">
        <v>11</v>
      </c>
      <c r="D226" s="3" t="s">
        <v>751</v>
      </c>
      <c r="E226" s="3" t="s">
        <v>752</v>
      </c>
      <c r="F226" s="5" t="s">
        <v>753</v>
      </c>
      <c r="G226" s="5" t="s">
        <v>10624</v>
      </c>
      <c r="H226" s="5" t="s">
        <v>14356</v>
      </c>
      <c r="I226" s="3"/>
    </row>
    <row r="227" spans="1:9" ht="48" customHeight="1" x14ac:dyDescent="0.8">
      <c r="A227" s="3">
        <v>225</v>
      </c>
      <c r="B227" s="3" t="s">
        <v>754</v>
      </c>
      <c r="C227" s="3" t="s">
        <v>11</v>
      </c>
      <c r="D227" s="3" t="s">
        <v>755</v>
      </c>
      <c r="E227" s="3" t="s">
        <v>756</v>
      </c>
      <c r="F227" s="5" t="s">
        <v>757</v>
      </c>
      <c r="G227" s="5" t="s">
        <v>10625</v>
      </c>
      <c r="H227" s="5" t="s">
        <v>14357</v>
      </c>
      <c r="I227" s="3"/>
    </row>
    <row r="228" spans="1:9" ht="48" customHeight="1" x14ac:dyDescent="0.8">
      <c r="A228" s="3">
        <v>226</v>
      </c>
      <c r="B228" s="3" t="s">
        <v>758</v>
      </c>
      <c r="C228" s="3" t="s">
        <v>11</v>
      </c>
      <c r="D228" s="3" t="s">
        <v>759</v>
      </c>
      <c r="E228" s="3" t="s">
        <v>760</v>
      </c>
      <c r="F228" s="5" t="s">
        <v>761</v>
      </c>
      <c r="G228" s="5" t="s">
        <v>10626</v>
      </c>
      <c r="H228" s="5" t="s">
        <v>14358</v>
      </c>
      <c r="I228" s="3"/>
    </row>
    <row r="229" spans="1:9" ht="48" customHeight="1" x14ac:dyDescent="0.8">
      <c r="A229" s="3">
        <v>227</v>
      </c>
      <c r="B229" s="3" t="s">
        <v>762</v>
      </c>
      <c r="C229" s="3" t="s">
        <v>110</v>
      </c>
      <c r="D229" s="3" t="s">
        <v>763</v>
      </c>
      <c r="E229" s="3" t="s">
        <v>756</v>
      </c>
      <c r="F229" s="5" t="s">
        <v>764</v>
      </c>
      <c r="G229" s="5" t="s">
        <v>10627</v>
      </c>
      <c r="H229" s="5" t="s">
        <v>14359</v>
      </c>
      <c r="I229" s="3"/>
    </row>
    <row r="230" spans="1:9" ht="48" customHeight="1" x14ac:dyDescent="0.8">
      <c r="A230" s="3">
        <v>228</v>
      </c>
      <c r="B230" s="3" t="s">
        <v>765</v>
      </c>
      <c r="C230" s="3" t="s">
        <v>11</v>
      </c>
      <c r="D230" s="3" t="s">
        <v>766</v>
      </c>
      <c r="E230" s="3" t="s">
        <v>767</v>
      </c>
      <c r="F230" s="5" t="s">
        <v>768</v>
      </c>
      <c r="G230" s="5" t="s">
        <v>10628</v>
      </c>
      <c r="H230" s="5" t="s">
        <v>14360</v>
      </c>
      <c r="I230" s="3"/>
    </row>
    <row r="231" spans="1:9" ht="48" customHeight="1" x14ac:dyDescent="0.8">
      <c r="A231" s="3">
        <v>229</v>
      </c>
      <c r="B231" s="3" t="s">
        <v>769</v>
      </c>
      <c r="C231" s="3" t="s">
        <v>11</v>
      </c>
      <c r="D231" s="3" t="s">
        <v>770</v>
      </c>
      <c r="E231" s="3" t="s">
        <v>441</v>
      </c>
      <c r="F231" s="5" t="s">
        <v>771</v>
      </c>
      <c r="G231" s="5" t="s">
        <v>10629</v>
      </c>
      <c r="H231" s="5" t="s">
        <v>14361</v>
      </c>
      <c r="I231" s="3"/>
    </row>
    <row r="232" spans="1:9" ht="48" customHeight="1" x14ac:dyDescent="0.8">
      <c r="A232" s="3">
        <v>230</v>
      </c>
      <c r="B232" s="3" t="s">
        <v>772</v>
      </c>
      <c r="C232" s="3" t="s">
        <v>11</v>
      </c>
      <c r="D232" s="3" t="s">
        <v>773</v>
      </c>
      <c r="E232" s="3" t="s">
        <v>767</v>
      </c>
      <c r="F232" s="5" t="s">
        <v>774</v>
      </c>
      <c r="G232" s="5" t="s">
        <v>10630</v>
      </c>
      <c r="H232" s="5" t="s">
        <v>14362</v>
      </c>
      <c r="I232" s="3"/>
    </row>
    <row r="233" spans="1:9" ht="48" customHeight="1" x14ac:dyDescent="0.8">
      <c r="A233" s="3">
        <v>231</v>
      </c>
      <c r="B233" s="3" t="s">
        <v>775</v>
      </c>
      <c r="C233" s="3" t="s">
        <v>11</v>
      </c>
      <c r="D233" s="3" t="s">
        <v>776</v>
      </c>
      <c r="E233" s="3" t="s">
        <v>371</v>
      </c>
      <c r="F233" s="5" t="s">
        <v>777</v>
      </c>
      <c r="G233" s="5" t="s">
        <v>10631</v>
      </c>
      <c r="H233" s="5" t="s">
        <v>17600</v>
      </c>
      <c r="I233" s="3"/>
    </row>
    <row r="234" spans="1:9" ht="48" customHeight="1" x14ac:dyDescent="0.8">
      <c r="A234" s="3">
        <v>232</v>
      </c>
      <c r="B234" s="3" t="s">
        <v>778</v>
      </c>
      <c r="C234" s="3" t="s">
        <v>11</v>
      </c>
      <c r="D234" s="3" t="s">
        <v>779</v>
      </c>
      <c r="E234" s="3" t="s">
        <v>780</v>
      </c>
      <c r="F234" s="5" t="s">
        <v>781</v>
      </c>
      <c r="G234" s="5" t="s">
        <v>10632</v>
      </c>
      <c r="H234" s="5" t="s">
        <v>14363</v>
      </c>
      <c r="I234" s="3"/>
    </row>
    <row r="235" spans="1:9" ht="48" customHeight="1" x14ac:dyDescent="0.8">
      <c r="A235" s="3">
        <v>233</v>
      </c>
      <c r="B235" s="3" t="s">
        <v>782</v>
      </c>
      <c r="C235" s="3" t="s">
        <v>11</v>
      </c>
      <c r="D235" s="3" t="s">
        <v>783</v>
      </c>
      <c r="E235" s="3" t="s">
        <v>45</v>
      </c>
      <c r="F235" s="5" t="s">
        <v>784</v>
      </c>
      <c r="G235" s="5" t="s">
        <v>10633</v>
      </c>
      <c r="H235" s="5" t="s">
        <v>14364</v>
      </c>
      <c r="I235" s="3"/>
    </row>
    <row r="236" spans="1:9" ht="48" customHeight="1" x14ac:dyDescent="0.8">
      <c r="A236" s="3">
        <v>234</v>
      </c>
      <c r="B236" s="3" t="s">
        <v>785</v>
      </c>
      <c r="C236" s="3" t="s">
        <v>11</v>
      </c>
      <c r="D236" s="3" t="s">
        <v>786</v>
      </c>
      <c r="E236" s="3" t="s">
        <v>21</v>
      </c>
      <c r="F236" s="5" t="s">
        <v>787</v>
      </c>
      <c r="G236" s="5" t="s">
        <v>10634</v>
      </c>
      <c r="H236" s="5" t="s">
        <v>14365</v>
      </c>
      <c r="I236" s="3"/>
    </row>
    <row r="237" spans="1:9" ht="48" customHeight="1" x14ac:dyDescent="0.8">
      <c r="A237" s="3">
        <v>235</v>
      </c>
      <c r="B237" s="3" t="s">
        <v>788</v>
      </c>
      <c r="C237" s="3" t="s">
        <v>110</v>
      </c>
      <c r="D237" s="3" t="s">
        <v>789</v>
      </c>
      <c r="E237" s="3" t="s">
        <v>181</v>
      </c>
      <c r="F237" s="5" t="s">
        <v>790</v>
      </c>
      <c r="G237" s="5" t="s">
        <v>10635</v>
      </c>
      <c r="H237" s="5" t="s">
        <v>14366</v>
      </c>
      <c r="I237" s="3"/>
    </row>
    <row r="238" spans="1:9" ht="48" customHeight="1" x14ac:dyDescent="0.8">
      <c r="A238" s="3">
        <v>236</v>
      </c>
      <c r="B238" s="3" t="s">
        <v>791</v>
      </c>
      <c r="C238" s="3" t="s">
        <v>11</v>
      </c>
      <c r="D238" s="3" t="s">
        <v>792</v>
      </c>
      <c r="E238" s="3" t="s">
        <v>228</v>
      </c>
      <c r="F238" s="5" t="s">
        <v>793</v>
      </c>
      <c r="G238" s="5" t="s">
        <v>10636</v>
      </c>
      <c r="H238" s="5" t="s">
        <v>14367</v>
      </c>
      <c r="I238" s="3"/>
    </row>
    <row r="239" spans="1:9" ht="48" customHeight="1" x14ac:dyDescent="0.8">
      <c r="A239" s="3">
        <v>237</v>
      </c>
      <c r="B239" s="3" t="s">
        <v>794</v>
      </c>
      <c r="C239" s="3" t="s">
        <v>11</v>
      </c>
      <c r="D239" s="3" t="s">
        <v>795</v>
      </c>
      <c r="E239" s="3" t="s">
        <v>767</v>
      </c>
      <c r="F239" s="5" t="s">
        <v>796</v>
      </c>
      <c r="G239" s="5" t="s">
        <v>10637</v>
      </c>
      <c r="H239" s="5" t="s">
        <v>14368</v>
      </c>
      <c r="I239" s="3"/>
    </row>
    <row r="240" spans="1:9" ht="48" customHeight="1" x14ac:dyDescent="0.8">
      <c r="A240" s="3">
        <v>238</v>
      </c>
      <c r="B240" s="3" t="s">
        <v>797</v>
      </c>
      <c r="C240" s="3" t="s">
        <v>11</v>
      </c>
      <c r="D240" s="3" t="s">
        <v>798</v>
      </c>
      <c r="E240" s="3" t="s">
        <v>13</v>
      </c>
      <c r="F240" s="5" t="s">
        <v>799</v>
      </c>
      <c r="G240" s="5" t="s">
        <v>10638</v>
      </c>
      <c r="H240" s="5" t="s">
        <v>14369</v>
      </c>
      <c r="I240" s="3"/>
    </row>
    <row r="241" spans="1:9" ht="48" customHeight="1" x14ac:dyDescent="0.8">
      <c r="A241" s="3">
        <v>239</v>
      </c>
      <c r="B241" s="3" t="s">
        <v>800</v>
      </c>
      <c r="C241" s="3" t="s">
        <v>11</v>
      </c>
      <c r="D241" s="3" t="s">
        <v>801</v>
      </c>
      <c r="E241" s="3" t="s">
        <v>486</v>
      </c>
      <c r="F241" s="5" t="s">
        <v>802</v>
      </c>
      <c r="G241" s="5" t="s">
        <v>10639</v>
      </c>
      <c r="H241" s="5" t="s">
        <v>17538</v>
      </c>
      <c r="I241" s="3"/>
    </row>
    <row r="242" spans="1:9" ht="48" customHeight="1" x14ac:dyDescent="0.8">
      <c r="A242" s="3">
        <v>240</v>
      </c>
      <c r="B242" s="3" t="s">
        <v>803</v>
      </c>
      <c r="C242" s="3" t="s">
        <v>11</v>
      </c>
      <c r="D242" s="3" t="s">
        <v>804</v>
      </c>
      <c r="E242" s="3" t="s">
        <v>371</v>
      </c>
      <c r="F242" s="5" t="s">
        <v>805</v>
      </c>
      <c r="G242" s="5" t="s">
        <v>10640</v>
      </c>
      <c r="H242" s="5" t="s">
        <v>17601</v>
      </c>
      <c r="I242" s="3"/>
    </row>
    <row r="243" spans="1:9" ht="48" customHeight="1" x14ac:dyDescent="0.8">
      <c r="A243" s="3">
        <v>241</v>
      </c>
      <c r="B243" s="3" t="s">
        <v>806</v>
      </c>
      <c r="C243" s="3" t="s">
        <v>11</v>
      </c>
      <c r="D243" s="3" t="s">
        <v>807</v>
      </c>
      <c r="E243" s="3" t="s">
        <v>171</v>
      </c>
      <c r="F243" s="5" t="s">
        <v>808</v>
      </c>
      <c r="G243" s="5" t="s">
        <v>10641</v>
      </c>
      <c r="H243" s="5" t="s">
        <v>17891</v>
      </c>
      <c r="I243" s="3"/>
    </row>
    <row r="244" spans="1:9" ht="48" customHeight="1" x14ac:dyDescent="0.8">
      <c r="A244" s="3">
        <v>242</v>
      </c>
      <c r="B244" s="3" t="s">
        <v>809</v>
      </c>
      <c r="C244" s="3" t="s">
        <v>11</v>
      </c>
      <c r="D244" s="3" t="s">
        <v>810</v>
      </c>
      <c r="E244" s="3" t="s">
        <v>371</v>
      </c>
      <c r="F244" s="5" t="s">
        <v>811</v>
      </c>
      <c r="G244" s="5" t="s">
        <v>10642</v>
      </c>
      <c r="H244" s="5" t="s">
        <v>14370</v>
      </c>
      <c r="I244" s="3"/>
    </row>
    <row r="245" spans="1:9" ht="48" customHeight="1" x14ac:dyDescent="0.8">
      <c r="A245" s="3">
        <v>243</v>
      </c>
      <c r="B245" s="3" t="s">
        <v>812</v>
      </c>
      <c r="C245" s="3" t="s">
        <v>11</v>
      </c>
      <c r="D245" s="3" t="s">
        <v>813</v>
      </c>
      <c r="E245" s="3" t="s">
        <v>138</v>
      </c>
      <c r="F245" s="5" t="s">
        <v>814</v>
      </c>
      <c r="G245" s="5" t="s">
        <v>10643</v>
      </c>
      <c r="H245" s="5" t="s">
        <v>14371</v>
      </c>
      <c r="I245" s="3"/>
    </row>
    <row r="246" spans="1:9" ht="48" customHeight="1" x14ac:dyDescent="0.8">
      <c r="A246" s="3">
        <v>244</v>
      </c>
      <c r="B246" s="3" t="s">
        <v>815</v>
      </c>
      <c r="C246" s="3" t="s">
        <v>11</v>
      </c>
      <c r="D246" s="3" t="s">
        <v>816</v>
      </c>
      <c r="E246" s="3" t="s">
        <v>817</v>
      </c>
      <c r="F246" s="5" t="s">
        <v>818</v>
      </c>
      <c r="G246" s="5" t="s">
        <v>10644</v>
      </c>
      <c r="H246" s="5" t="s">
        <v>14372</v>
      </c>
      <c r="I246" s="3"/>
    </row>
    <row r="247" spans="1:9" ht="48" customHeight="1" x14ac:dyDescent="0.8">
      <c r="A247" s="3">
        <v>245</v>
      </c>
      <c r="B247" s="3" t="s">
        <v>819</v>
      </c>
      <c r="C247" s="3" t="s">
        <v>11</v>
      </c>
      <c r="D247" s="3" t="s">
        <v>820</v>
      </c>
      <c r="E247" s="3" t="s">
        <v>100</v>
      </c>
      <c r="F247" s="5" t="s">
        <v>821</v>
      </c>
      <c r="G247" s="5" t="s">
        <v>10645</v>
      </c>
      <c r="H247" s="5" t="s">
        <v>14373</v>
      </c>
      <c r="I247" s="3"/>
    </row>
    <row r="248" spans="1:9" ht="48" customHeight="1" x14ac:dyDescent="0.8">
      <c r="A248" s="3">
        <v>246</v>
      </c>
      <c r="B248" s="3" t="s">
        <v>822</v>
      </c>
      <c r="C248" s="3" t="s">
        <v>11</v>
      </c>
      <c r="D248" s="3" t="s">
        <v>823</v>
      </c>
      <c r="E248" s="3" t="s">
        <v>359</v>
      </c>
      <c r="F248" s="5" t="s">
        <v>824</v>
      </c>
      <c r="G248" s="5" t="s">
        <v>10646</v>
      </c>
      <c r="H248" s="5" t="s">
        <v>14374</v>
      </c>
      <c r="I248" s="3"/>
    </row>
    <row r="249" spans="1:9" ht="48" customHeight="1" x14ac:dyDescent="0.8">
      <c r="A249" s="3">
        <v>247</v>
      </c>
      <c r="B249" s="3" t="s">
        <v>825</v>
      </c>
      <c r="C249" s="3" t="s">
        <v>11</v>
      </c>
      <c r="D249" s="3" t="s">
        <v>826</v>
      </c>
      <c r="E249" s="3" t="s">
        <v>138</v>
      </c>
      <c r="F249" s="5" t="s">
        <v>827</v>
      </c>
      <c r="G249" s="5" t="s">
        <v>10647</v>
      </c>
      <c r="H249" s="5" t="s">
        <v>14375</v>
      </c>
      <c r="I249" s="3"/>
    </row>
    <row r="250" spans="1:9" ht="48" customHeight="1" x14ac:dyDescent="0.8">
      <c r="A250" s="3">
        <v>248</v>
      </c>
      <c r="B250" s="3" t="s">
        <v>828</v>
      </c>
      <c r="C250" s="3" t="s">
        <v>11</v>
      </c>
      <c r="D250" s="3" t="s">
        <v>829</v>
      </c>
      <c r="E250" s="3" t="s">
        <v>104</v>
      </c>
      <c r="F250" s="5" t="s">
        <v>830</v>
      </c>
      <c r="G250" s="5" t="s">
        <v>10648</v>
      </c>
      <c r="H250" s="5" t="s">
        <v>14376</v>
      </c>
      <c r="I250" s="3"/>
    </row>
    <row r="251" spans="1:9" ht="48" customHeight="1" x14ac:dyDescent="0.8">
      <c r="A251" s="3">
        <v>249</v>
      </c>
      <c r="B251" s="3" t="s">
        <v>831</v>
      </c>
      <c r="C251" s="3" t="s">
        <v>11</v>
      </c>
      <c r="D251" s="3" t="s">
        <v>832</v>
      </c>
      <c r="E251" s="3" t="s">
        <v>104</v>
      </c>
      <c r="F251" s="5" t="s">
        <v>833</v>
      </c>
      <c r="G251" s="5" t="s">
        <v>10649</v>
      </c>
      <c r="H251" s="5" t="s">
        <v>14377</v>
      </c>
      <c r="I251" s="3"/>
    </row>
    <row r="252" spans="1:9" ht="48" customHeight="1" x14ac:dyDescent="0.8">
      <c r="A252" s="3">
        <v>250</v>
      </c>
      <c r="B252" s="3" t="s">
        <v>834</v>
      </c>
      <c r="C252" s="3" t="s">
        <v>11</v>
      </c>
      <c r="D252" s="3" t="s">
        <v>835</v>
      </c>
      <c r="E252" s="3" t="s">
        <v>25</v>
      </c>
      <c r="F252" s="5" t="s">
        <v>836</v>
      </c>
      <c r="G252" s="5" t="s">
        <v>10650</v>
      </c>
      <c r="H252" s="5" t="s">
        <v>14378</v>
      </c>
      <c r="I252" s="3"/>
    </row>
    <row r="253" spans="1:9" ht="48" customHeight="1" x14ac:dyDescent="0.8">
      <c r="A253" s="3">
        <v>251</v>
      </c>
      <c r="B253" s="3" t="s">
        <v>837</v>
      </c>
      <c r="C253" s="3" t="s">
        <v>11</v>
      </c>
      <c r="D253" s="3" t="s">
        <v>838</v>
      </c>
      <c r="E253" s="3" t="s">
        <v>460</v>
      </c>
      <c r="F253" s="5" t="s">
        <v>839</v>
      </c>
      <c r="G253" s="5" t="s">
        <v>10651</v>
      </c>
      <c r="H253" s="5" t="s">
        <v>14379</v>
      </c>
      <c r="I253" s="3"/>
    </row>
    <row r="254" spans="1:9" ht="48" customHeight="1" x14ac:dyDescent="0.8">
      <c r="A254" s="3">
        <v>252</v>
      </c>
      <c r="B254" s="3" t="s">
        <v>840</v>
      </c>
      <c r="C254" s="3" t="s">
        <v>11</v>
      </c>
      <c r="D254" s="3" t="s">
        <v>841</v>
      </c>
      <c r="E254" s="3" t="s">
        <v>207</v>
      </c>
      <c r="F254" s="5" t="s">
        <v>842</v>
      </c>
      <c r="G254" s="5" t="s">
        <v>10652</v>
      </c>
      <c r="H254" s="5" t="s">
        <v>14380</v>
      </c>
      <c r="I254" s="3"/>
    </row>
    <row r="255" spans="1:9" ht="48" customHeight="1" x14ac:dyDescent="0.8">
      <c r="A255" s="3">
        <v>253</v>
      </c>
      <c r="B255" s="3" t="s">
        <v>843</v>
      </c>
      <c r="C255" s="3" t="s">
        <v>11</v>
      </c>
      <c r="D255" s="3" t="s">
        <v>618</v>
      </c>
      <c r="E255" s="3" t="s">
        <v>138</v>
      </c>
      <c r="F255" s="5" t="s">
        <v>844</v>
      </c>
      <c r="G255" s="5" t="s">
        <v>10653</v>
      </c>
      <c r="H255" s="5" t="s">
        <v>14381</v>
      </c>
      <c r="I255" s="3"/>
    </row>
    <row r="256" spans="1:9" ht="48" customHeight="1" x14ac:dyDescent="0.8">
      <c r="A256" s="3">
        <v>254</v>
      </c>
      <c r="B256" s="3" t="s">
        <v>845</v>
      </c>
      <c r="C256" s="3" t="s">
        <v>11</v>
      </c>
      <c r="D256" s="3" t="s">
        <v>846</v>
      </c>
      <c r="E256" s="3" t="s">
        <v>207</v>
      </c>
      <c r="F256" s="5" t="s">
        <v>847</v>
      </c>
      <c r="G256" s="5" t="s">
        <v>10654</v>
      </c>
      <c r="H256" s="5" t="s">
        <v>17595</v>
      </c>
      <c r="I256" s="3"/>
    </row>
    <row r="257" spans="1:9" ht="48" customHeight="1" x14ac:dyDescent="0.8">
      <c r="A257" s="3">
        <v>255</v>
      </c>
      <c r="B257" s="3" t="s">
        <v>848</v>
      </c>
      <c r="C257" s="3" t="s">
        <v>11</v>
      </c>
      <c r="D257" s="3" t="s">
        <v>783</v>
      </c>
      <c r="E257" s="3" t="s">
        <v>207</v>
      </c>
      <c r="F257" s="5" t="s">
        <v>849</v>
      </c>
      <c r="G257" s="5" t="s">
        <v>10655</v>
      </c>
      <c r="H257" s="5" t="s">
        <v>14382</v>
      </c>
      <c r="I257" s="3"/>
    </row>
    <row r="258" spans="1:9" ht="48" customHeight="1" x14ac:dyDescent="0.8">
      <c r="A258" s="3">
        <v>256</v>
      </c>
      <c r="B258" s="3" t="s">
        <v>850</v>
      </c>
      <c r="C258" s="3" t="s">
        <v>11</v>
      </c>
      <c r="D258" s="3" t="s">
        <v>851</v>
      </c>
      <c r="E258" s="3" t="s">
        <v>41</v>
      </c>
      <c r="F258" s="5" t="s">
        <v>852</v>
      </c>
      <c r="G258" s="5" t="s">
        <v>10656</v>
      </c>
      <c r="H258" s="5" t="s">
        <v>17448</v>
      </c>
      <c r="I258" s="3"/>
    </row>
    <row r="259" spans="1:9" ht="48" customHeight="1" x14ac:dyDescent="0.8">
      <c r="A259" s="3">
        <v>257</v>
      </c>
      <c r="B259" s="3" t="s">
        <v>853</v>
      </c>
      <c r="C259" s="3" t="s">
        <v>11</v>
      </c>
      <c r="D259" s="3" t="s">
        <v>854</v>
      </c>
      <c r="E259" s="3" t="s">
        <v>767</v>
      </c>
      <c r="F259" s="5" t="s">
        <v>855</v>
      </c>
      <c r="G259" s="5" t="s">
        <v>10657</v>
      </c>
      <c r="H259" s="5" t="s">
        <v>14383</v>
      </c>
      <c r="I259" s="3"/>
    </row>
    <row r="260" spans="1:9" ht="48" customHeight="1" x14ac:dyDescent="0.8">
      <c r="A260" s="3">
        <v>258</v>
      </c>
      <c r="B260" s="3" t="s">
        <v>856</v>
      </c>
      <c r="C260" s="3" t="s">
        <v>11</v>
      </c>
      <c r="D260" s="3" t="s">
        <v>857</v>
      </c>
      <c r="E260" s="3" t="s">
        <v>309</v>
      </c>
      <c r="F260" s="5" t="s">
        <v>858</v>
      </c>
      <c r="G260" s="5" t="s">
        <v>10658</v>
      </c>
      <c r="H260" s="5" t="s">
        <v>14384</v>
      </c>
      <c r="I260" s="3"/>
    </row>
    <row r="261" spans="1:9" ht="48" customHeight="1" x14ac:dyDescent="0.8">
      <c r="A261" s="3">
        <v>259</v>
      </c>
      <c r="B261" s="3" t="s">
        <v>859</v>
      </c>
      <c r="C261" s="3" t="s">
        <v>11</v>
      </c>
      <c r="D261" s="3" t="s">
        <v>860</v>
      </c>
      <c r="E261" s="3" t="s">
        <v>224</v>
      </c>
      <c r="F261" s="5" t="s">
        <v>861</v>
      </c>
      <c r="G261" s="5" t="s">
        <v>10659</v>
      </c>
      <c r="H261" s="5" t="s">
        <v>17493</v>
      </c>
      <c r="I261" s="3"/>
    </row>
    <row r="262" spans="1:9" ht="48" customHeight="1" x14ac:dyDescent="0.8">
      <c r="A262" s="3">
        <v>260</v>
      </c>
      <c r="B262" s="3" t="s">
        <v>862</v>
      </c>
      <c r="C262" s="3" t="s">
        <v>11</v>
      </c>
      <c r="D262" s="3" t="s">
        <v>863</v>
      </c>
      <c r="E262" s="3" t="s">
        <v>864</v>
      </c>
      <c r="F262" s="5" t="s">
        <v>865</v>
      </c>
      <c r="G262" s="5" t="s">
        <v>10660</v>
      </c>
      <c r="H262" s="5" t="s">
        <v>14385</v>
      </c>
      <c r="I262" s="3"/>
    </row>
    <row r="263" spans="1:9" ht="48" customHeight="1" x14ac:dyDescent="0.8">
      <c r="A263" s="3">
        <v>261</v>
      </c>
      <c r="B263" s="3" t="s">
        <v>866</v>
      </c>
      <c r="C263" s="3" t="s">
        <v>11</v>
      </c>
      <c r="D263" s="3" t="s">
        <v>867</v>
      </c>
      <c r="E263" s="3" t="s">
        <v>780</v>
      </c>
      <c r="F263" s="5" t="s">
        <v>868</v>
      </c>
      <c r="G263" s="5" t="s">
        <v>10661</v>
      </c>
      <c r="H263" s="5" t="s">
        <v>14386</v>
      </c>
      <c r="I263" s="3"/>
    </row>
    <row r="264" spans="1:9" ht="48" customHeight="1" x14ac:dyDescent="0.8">
      <c r="A264" s="3">
        <v>262</v>
      </c>
      <c r="B264" s="3" t="s">
        <v>869</v>
      </c>
      <c r="C264" s="3" t="s">
        <v>11</v>
      </c>
      <c r="D264" s="3" t="s">
        <v>870</v>
      </c>
      <c r="E264" s="3" t="s">
        <v>37</v>
      </c>
      <c r="F264" s="5" t="s">
        <v>871</v>
      </c>
      <c r="G264" s="5" t="s">
        <v>10662</v>
      </c>
      <c r="H264" s="5" t="s">
        <v>14387</v>
      </c>
      <c r="I264" s="3"/>
    </row>
    <row r="265" spans="1:9" ht="48" customHeight="1" x14ac:dyDescent="0.8">
      <c r="A265" s="3">
        <v>263</v>
      </c>
      <c r="B265" s="3" t="s">
        <v>872</v>
      </c>
      <c r="C265" s="3" t="s">
        <v>11</v>
      </c>
      <c r="D265" s="3" t="s">
        <v>873</v>
      </c>
      <c r="E265" s="3" t="s">
        <v>37</v>
      </c>
      <c r="F265" s="5" t="s">
        <v>874</v>
      </c>
      <c r="G265" s="5" t="s">
        <v>10663</v>
      </c>
      <c r="H265" s="5" t="s">
        <v>17558</v>
      </c>
      <c r="I265" s="3"/>
    </row>
    <row r="266" spans="1:9" ht="48" customHeight="1" x14ac:dyDescent="0.8">
      <c r="A266" s="3">
        <v>264</v>
      </c>
      <c r="B266" s="3" t="s">
        <v>875</v>
      </c>
      <c r="C266" s="3" t="s">
        <v>11</v>
      </c>
      <c r="D266" s="3" t="s">
        <v>876</v>
      </c>
      <c r="E266" s="3" t="s">
        <v>88</v>
      </c>
      <c r="F266" s="5" t="s">
        <v>877</v>
      </c>
      <c r="G266" s="5" t="s">
        <v>10664</v>
      </c>
      <c r="H266" s="5" t="s">
        <v>14388</v>
      </c>
      <c r="I266" s="3"/>
    </row>
    <row r="267" spans="1:9" ht="48" customHeight="1" x14ac:dyDescent="0.8">
      <c r="A267" s="3">
        <v>265</v>
      </c>
      <c r="B267" s="3" t="s">
        <v>878</v>
      </c>
      <c r="C267" s="3" t="s">
        <v>11</v>
      </c>
      <c r="D267" s="3" t="s">
        <v>879</v>
      </c>
      <c r="E267" s="3" t="s">
        <v>246</v>
      </c>
      <c r="F267" s="5" t="s">
        <v>880</v>
      </c>
      <c r="G267" s="5" t="s">
        <v>10665</v>
      </c>
      <c r="H267" s="5" t="s">
        <v>14389</v>
      </c>
      <c r="I267" s="3"/>
    </row>
    <row r="268" spans="1:9" ht="48" customHeight="1" x14ac:dyDescent="0.8">
      <c r="A268" s="3">
        <v>266</v>
      </c>
      <c r="B268" s="3" t="s">
        <v>881</v>
      </c>
      <c r="C268" s="3" t="s">
        <v>11</v>
      </c>
      <c r="D268" s="3" t="s">
        <v>882</v>
      </c>
      <c r="E268" s="3" t="s">
        <v>527</v>
      </c>
      <c r="F268" s="5" t="s">
        <v>883</v>
      </c>
      <c r="G268" s="5" t="s">
        <v>10666</v>
      </c>
      <c r="H268" s="5" t="s">
        <v>17853</v>
      </c>
      <c r="I268" s="3"/>
    </row>
    <row r="269" spans="1:9" ht="48" customHeight="1" x14ac:dyDescent="0.8">
      <c r="A269" s="3">
        <v>267</v>
      </c>
      <c r="B269" s="3" t="s">
        <v>884</v>
      </c>
      <c r="C269" s="3" t="s">
        <v>11</v>
      </c>
      <c r="D269" s="3" t="s">
        <v>885</v>
      </c>
      <c r="E269" s="3" t="s">
        <v>127</v>
      </c>
      <c r="F269" s="5" t="s">
        <v>886</v>
      </c>
      <c r="G269" s="5" t="s">
        <v>10667</v>
      </c>
      <c r="H269" s="5" t="s">
        <v>14390</v>
      </c>
      <c r="I269" s="3"/>
    </row>
    <row r="270" spans="1:9" ht="48" customHeight="1" x14ac:dyDescent="0.8">
      <c r="A270" s="3">
        <v>268</v>
      </c>
      <c r="B270" s="3" t="s">
        <v>887</v>
      </c>
      <c r="C270" s="3" t="s">
        <v>11</v>
      </c>
      <c r="D270" s="3" t="s">
        <v>888</v>
      </c>
      <c r="E270" s="3" t="s">
        <v>149</v>
      </c>
      <c r="F270" s="5" t="s">
        <v>889</v>
      </c>
      <c r="G270" s="5" t="s">
        <v>10668</v>
      </c>
      <c r="H270" s="5" t="s">
        <v>14391</v>
      </c>
      <c r="I270" s="3"/>
    </row>
    <row r="271" spans="1:9" ht="48" customHeight="1" x14ac:dyDescent="0.8">
      <c r="A271" s="3">
        <v>269</v>
      </c>
      <c r="B271" s="3" t="s">
        <v>890</v>
      </c>
      <c r="C271" s="3" t="s">
        <v>11</v>
      </c>
      <c r="D271" s="3" t="s">
        <v>891</v>
      </c>
      <c r="E271" s="3" t="s">
        <v>145</v>
      </c>
      <c r="F271" s="5" t="s">
        <v>892</v>
      </c>
      <c r="G271" s="5" t="s">
        <v>10669</v>
      </c>
      <c r="H271" s="5" t="s">
        <v>14392</v>
      </c>
      <c r="I271" s="3"/>
    </row>
    <row r="272" spans="1:9" ht="48" customHeight="1" x14ac:dyDescent="0.8">
      <c r="A272" s="3">
        <v>270</v>
      </c>
      <c r="B272" s="3" t="s">
        <v>893</v>
      </c>
      <c r="C272" s="3" t="s">
        <v>11</v>
      </c>
      <c r="D272" s="3" t="s">
        <v>894</v>
      </c>
      <c r="E272" s="3" t="s">
        <v>597</v>
      </c>
      <c r="F272" s="5" t="s">
        <v>895</v>
      </c>
      <c r="G272" s="5" t="s">
        <v>10670</v>
      </c>
      <c r="H272" s="5" t="s">
        <v>14393</v>
      </c>
      <c r="I272" s="3"/>
    </row>
    <row r="273" spans="1:9" ht="48" customHeight="1" x14ac:dyDescent="0.8">
      <c r="A273" s="3">
        <v>271</v>
      </c>
      <c r="B273" s="3" t="s">
        <v>896</v>
      </c>
      <c r="C273" s="3" t="s">
        <v>11</v>
      </c>
      <c r="D273" s="3" t="s">
        <v>897</v>
      </c>
      <c r="E273" s="3" t="s">
        <v>65</v>
      </c>
      <c r="F273" s="5" t="s">
        <v>898</v>
      </c>
      <c r="G273" s="5" t="s">
        <v>10671</v>
      </c>
      <c r="H273" s="5" t="s">
        <v>14394</v>
      </c>
      <c r="I273" s="3"/>
    </row>
    <row r="274" spans="1:9" ht="48" customHeight="1" x14ac:dyDescent="0.8">
      <c r="A274" s="3">
        <v>272</v>
      </c>
      <c r="B274" s="3" t="s">
        <v>899</v>
      </c>
      <c r="C274" s="3" t="s">
        <v>11</v>
      </c>
      <c r="D274" s="3" t="s">
        <v>216</v>
      </c>
      <c r="E274" s="3" t="s">
        <v>246</v>
      </c>
      <c r="F274" s="5" t="s">
        <v>900</v>
      </c>
      <c r="G274" s="5" t="s">
        <v>10672</v>
      </c>
      <c r="H274" s="5" t="s">
        <v>14395</v>
      </c>
      <c r="I274" s="3"/>
    </row>
    <row r="275" spans="1:9" ht="48" customHeight="1" x14ac:dyDescent="0.8">
      <c r="A275" s="3">
        <v>273</v>
      </c>
      <c r="B275" s="3" t="s">
        <v>901</v>
      </c>
      <c r="C275" s="3" t="s">
        <v>11</v>
      </c>
      <c r="D275" s="3" t="s">
        <v>472</v>
      </c>
      <c r="E275" s="3" t="s">
        <v>402</v>
      </c>
      <c r="F275" s="5" t="s">
        <v>902</v>
      </c>
      <c r="G275" s="5" t="s">
        <v>10673</v>
      </c>
      <c r="H275" s="5" t="s">
        <v>17422</v>
      </c>
      <c r="I275" s="3"/>
    </row>
    <row r="276" spans="1:9" ht="48" customHeight="1" x14ac:dyDescent="0.8">
      <c r="A276" s="3">
        <v>274</v>
      </c>
      <c r="B276" s="3" t="s">
        <v>903</v>
      </c>
      <c r="C276" s="3" t="s">
        <v>11</v>
      </c>
      <c r="D276" s="3" t="s">
        <v>537</v>
      </c>
      <c r="E276" s="3" t="s">
        <v>104</v>
      </c>
      <c r="F276" s="5" t="s">
        <v>904</v>
      </c>
      <c r="G276" s="5" t="s">
        <v>10674</v>
      </c>
      <c r="H276" s="5" t="s">
        <v>14396</v>
      </c>
      <c r="I276" s="3"/>
    </row>
    <row r="277" spans="1:9" ht="48" customHeight="1" x14ac:dyDescent="0.8">
      <c r="A277" s="3">
        <v>275</v>
      </c>
      <c r="B277" s="3" t="s">
        <v>905</v>
      </c>
      <c r="C277" s="3" t="s">
        <v>11</v>
      </c>
      <c r="D277" s="3" t="s">
        <v>906</v>
      </c>
      <c r="E277" s="3" t="s">
        <v>441</v>
      </c>
      <c r="F277" s="5" t="s">
        <v>907</v>
      </c>
      <c r="G277" s="5" t="s">
        <v>10675</v>
      </c>
      <c r="H277" s="5" t="s">
        <v>14397</v>
      </c>
      <c r="I277" s="3"/>
    </row>
    <row r="278" spans="1:9" ht="48" customHeight="1" x14ac:dyDescent="0.8">
      <c r="A278" s="3">
        <v>276</v>
      </c>
      <c r="B278" s="3" t="s">
        <v>908</v>
      </c>
      <c r="C278" s="3" t="s">
        <v>11</v>
      </c>
      <c r="D278" s="3" t="s">
        <v>909</v>
      </c>
      <c r="E278" s="3" t="s">
        <v>61</v>
      </c>
      <c r="F278" s="5" t="s">
        <v>910</v>
      </c>
      <c r="G278" s="5" t="s">
        <v>10676</v>
      </c>
      <c r="H278" s="5" t="s">
        <v>17716</v>
      </c>
      <c r="I278" s="3"/>
    </row>
    <row r="279" spans="1:9" ht="48" customHeight="1" x14ac:dyDescent="0.8">
      <c r="A279" s="3">
        <v>277</v>
      </c>
      <c r="B279" s="3" t="s">
        <v>911</v>
      </c>
      <c r="C279" s="3" t="s">
        <v>11</v>
      </c>
      <c r="D279" s="3" t="s">
        <v>912</v>
      </c>
      <c r="E279" s="3" t="s">
        <v>341</v>
      </c>
      <c r="F279" s="5" t="s">
        <v>913</v>
      </c>
      <c r="G279" s="5" t="s">
        <v>10677</v>
      </c>
      <c r="H279" s="5" t="s">
        <v>14398</v>
      </c>
      <c r="I279" s="3"/>
    </row>
    <row r="280" spans="1:9" ht="48" customHeight="1" x14ac:dyDescent="0.8">
      <c r="A280" s="3">
        <v>278</v>
      </c>
      <c r="B280" s="3" t="s">
        <v>914</v>
      </c>
      <c r="C280" s="3" t="s">
        <v>11</v>
      </c>
      <c r="D280" s="3" t="s">
        <v>915</v>
      </c>
      <c r="E280" s="3" t="s">
        <v>531</v>
      </c>
      <c r="F280" s="5" t="s">
        <v>916</v>
      </c>
      <c r="G280" s="5" t="s">
        <v>10678</v>
      </c>
      <c r="H280" s="5" t="s">
        <v>14399</v>
      </c>
      <c r="I280" s="3"/>
    </row>
    <row r="281" spans="1:9" ht="48" customHeight="1" x14ac:dyDescent="0.8">
      <c r="A281" s="3">
        <v>279</v>
      </c>
      <c r="B281" s="3" t="s">
        <v>917</v>
      </c>
      <c r="C281" s="3" t="s">
        <v>11</v>
      </c>
      <c r="D281" s="3" t="s">
        <v>918</v>
      </c>
      <c r="E281" s="3" t="s">
        <v>246</v>
      </c>
      <c r="F281" s="5" t="s">
        <v>919</v>
      </c>
      <c r="G281" s="5" t="s">
        <v>10679</v>
      </c>
      <c r="H281" s="5" t="s">
        <v>14400</v>
      </c>
      <c r="I281" s="3"/>
    </row>
    <row r="282" spans="1:9" ht="48" customHeight="1" x14ac:dyDescent="0.8">
      <c r="A282" s="3">
        <v>280</v>
      </c>
      <c r="B282" s="3" t="s">
        <v>920</v>
      </c>
      <c r="C282" s="3" t="s">
        <v>11</v>
      </c>
      <c r="D282" s="3" t="s">
        <v>921</v>
      </c>
      <c r="E282" s="3" t="s">
        <v>104</v>
      </c>
      <c r="F282" s="5" t="s">
        <v>922</v>
      </c>
      <c r="G282" s="5" t="s">
        <v>10680</v>
      </c>
      <c r="H282" s="5" t="s">
        <v>14401</v>
      </c>
      <c r="I282" s="3"/>
    </row>
    <row r="283" spans="1:9" ht="48" customHeight="1" x14ac:dyDescent="0.8">
      <c r="A283" s="3">
        <v>281</v>
      </c>
      <c r="B283" s="3" t="s">
        <v>923</v>
      </c>
      <c r="C283" s="3" t="s">
        <v>11</v>
      </c>
      <c r="D283" s="3" t="s">
        <v>924</v>
      </c>
      <c r="E283" s="3" t="s">
        <v>37</v>
      </c>
      <c r="F283" s="5" t="s">
        <v>925</v>
      </c>
      <c r="G283" s="5" t="s">
        <v>10681</v>
      </c>
      <c r="H283" s="5" t="s">
        <v>14402</v>
      </c>
      <c r="I283" s="3"/>
    </row>
    <row r="284" spans="1:9" ht="48" customHeight="1" x14ac:dyDescent="0.8">
      <c r="A284" s="3">
        <v>282</v>
      </c>
      <c r="B284" s="3" t="s">
        <v>926</v>
      </c>
      <c r="C284" s="3" t="s">
        <v>11</v>
      </c>
      <c r="D284" s="3" t="s">
        <v>927</v>
      </c>
      <c r="E284" s="3" t="s">
        <v>288</v>
      </c>
      <c r="F284" s="5" t="s">
        <v>928</v>
      </c>
      <c r="G284" s="5" t="s">
        <v>10682</v>
      </c>
      <c r="H284" s="5" t="s">
        <v>14403</v>
      </c>
      <c r="I284" s="3"/>
    </row>
    <row r="285" spans="1:9" ht="48" customHeight="1" x14ac:dyDescent="0.8">
      <c r="A285" s="3">
        <v>283</v>
      </c>
      <c r="B285" s="3" t="s">
        <v>929</v>
      </c>
      <c r="C285" s="3" t="s">
        <v>11</v>
      </c>
      <c r="D285" s="3" t="s">
        <v>930</v>
      </c>
      <c r="E285" s="3" t="s">
        <v>127</v>
      </c>
      <c r="F285" s="5" t="s">
        <v>931</v>
      </c>
      <c r="G285" s="5" t="s">
        <v>10683</v>
      </c>
      <c r="H285" s="5" t="s">
        <v>14404</v>
      </c>
      <c r="I285" s="3"/>
    </row>
    <row r="286" spans="1:9" ht="48" customHeight="1" x14ac:dyDescent="0.8">
      <c r="A286" s="3">
        <v>284</v>
      </c>
      <c r="B286" s="3" t="s">
        <v>932</v>
      </c>
      <c r="C286" s="3" t="s">
        <v>11</v>
      </c>
      <c r="D286" s="3" t="s">
        <v>933</v>
      </c>
      <c r="E286" s="3" t="s">
        <v>104</v>
      </c>
      <c r="F286" s="5" t="s">
        <v>934</v>
      </c>
      <c r="G286" s="5" t="s">
        <v>10684</v>
      </c>
      <c r="H286" s="5" t="s">
        <v>14405</v>
      </c>
      <c r="I286" s="3"/>
    </row>
    <row r="287" spans="1:9" ht="48" customHeight="1" x14ac:dyDescent="0.8">
      <c r="A287" s="3">
        <v>285</v>
      </c>
      <c r="B287" s="3" t="s">
        <v>935</v>
      </c>
      <c r="C287" s="3" t="s">
        <v>11</v>
      </c>
      <c r="D287" s="3" t="s">
        <v>792</v>
      </c>
      <c r="E287" s="3" t="s">
        <v>264</v>
      </c>
      <c r="F287" s="5" t="s">
        <v>936</v>
      </c>
      <c r="G287" s="5" t="s">
        <v>10685</v>
      </c>
      <c r="H287" s="5" t="s">
        <v>14406</v>
      </c>
      <c r="I287" s="3"/>
    </row>
    <row r="288" spans="1:9" ht="48" customHeight="1" x14ac:dyDescent="0.8">
      <c r="A288" s="3">
        <v>286</v>
      </c>
      <c r="B288" s="3" t="s">
        <v>937</v>
      </c>
      <c r="C288" s="3" t="s">
        <v>11</v>
      </c>
      <c r="D288" s="3" t="s">
        <v>938</v>
      </c>
      <c r="E288" s="3" t="s">
        <v>220</v>
      </c>
      <c r="F288" s="5" t="s">
        <v>939</v>
      </c>
      <c r="G288" s="5" t="s">
        <v>10686</v>
      </c>
      <c r="H288" s="5" t="s">
        <v>14407</v>
      </c>
      <c r="I288" s="3"/>
    </row>
    <row r="289" spans="1:9" ht="48" customHeight="1" x14ac:dyDescent="0.8">
      <c r="A289" s="3">
        <v>287</v>
      </c>
      <c r="B289" s="3" t="s">
        <v>940</v>
      </c>
      <c r="C289" s="3" t="s">
        <v>11</v>
      </c>
      <c r="D289" s="3" t="s">
        <v>941</v>
      </c>
      <c r="E289" s="3" t="s">
        <v>104</v>
      </c>
      <c r="F289" s="5" t="s">
        <v>942</v>
      </c>
      <c r="G289" s="5" t="s">
        <v>10687</v>
      </c>
      <c r="H289" s="5" t="s">
        <v>14408</v>
      </c>
      <c r="I289" s="3"/>
    </row>
    <row r="290" spans="1:9" ht="48" customHeight="1" x14ac:dyDescent="0.8">
      <c r="A290" s="3">
        <v>288</v>
      </c>
      <c r="B290" s="3" t="s">
        <v>943</v>
      </c>
      <c r="C290" s="3" t="s">
        <v>11</v>
      </c>
      <c r="D290" s="3" t="s">
        <v>944</v>
      </c>
      <c r="E290" s="3" t="s">
        <v>138</v>
      </c>
      <c r="F290" s="5" t="s">
        <v>945</v>
      </c>
      <c r="G290" s="5" t="s">
        <v>10688</v>
      </c>
      <c r="H290" s="5" t="s">
        <v>17812</v>
      </c>
      <c r="I290" s="3"/>
    </row>
    <row r="291" spans="1:9" ht="48" customHeight="1" x14ac:dyDescent="0.8">
      <c r="A291" s="3">
        <v>289</v>
      </c>
      <c r="B291" s="3" t="s">
        <v>946</v>
      </c>
      <c r="C291" s="3" t="s">
        <v>11</v>
      </c>
      <c r="D291" s="3" t="s">
        <v>947</v>
      </c>
      <c r="E291" s="3" t="s">
        <v>371</v>
      </c>
      <c r="F291" s="5" t="s">
        <v>948</v>
      </c>
      <c r="G291" s="5" t="s">
        <v>10689</v>
      </c>
      <c r="H291" s="5" t="s">
        <v>14409</v>
      </c>
      <c r="I291" s="3"/>
    </row>
    <row r="292" spans="1:9" ht="48" customHeight="1" x14ac:dyDescent="0.8">
      <c r="A292" s="3">
        <v>290</v>
      </c>
      <c r="B292" s="3" t="s">
        <v>949</v>
      </c>
      <c r="C292" s="3" t="s">
        <v>11</v>
      </c>
      <c r="D292" s="3" t="s">
        <v>950</v>
      </c>
      <c r="E292" s="3" t="s">
        <v>37</v>
      </c>
      <c r="F292" s="5" t="s">
        <v>951</v>
      </c>
      <c r="G292" s="5" t="s">
        <v>10690</v>
      </c>
      <c r="H292" s="5" t="s">
        <v>14410</v>
      </c>
      <c r="I292" s="3"/>
    </row>
    <row r="293" spans="1:9" ht="48" customHeight="1" x14ac:dyDescent="0.8">
      <c r="A293" s="3">
        <v>291</v>
      </c>
      <c r="B293" s="3" t="s">
        <v>952</v>
      </c>
      <c r="C293" s="3" t="s">
        <v>11</v>
      </c>
      <c r="D293" s="3" t="s">
        <v>953</v>
      </c>
      <c r="E293" s="3" t="s">
        <v>33</v>
      </c>
      <c r="F293" s="5" t="s">
        <v>954</v>
      </c>
      <c r="G293" s="5" t="s">
        <v>10691</v>
      </c>
      <c r="H293" s="5" t="s">
        <v>14411</v>
      </c>
      <c r="I293" s="3"/>
    </row>
    <row r="294" spans="1:9" ht="48" customHeight="1" x14ac:dyDescent="0.8">
      <c r="A294" s="3">
        <v>292</v>
      </c>
      <c r="B294" s="3" t="s">
        <v>955</v>
      </c>
      <c r="C294" s="3" t="s">
        <v>11</v>
      </c>
      <c r="D294" s="3" t="s">
        <v>956</v>
      </c>
      <c r="E294" s="3" t="s">
        <v>100</v>
      </c>
      <c r="F294" s="5" t="s">
        <v>957</v>
      </c>
      <c r="G294" s="5" t="s">
        <v>10692</v>
      </c>
      <c r="H294" s="5" t="s">
        <v>14412</v>
      </c>
      <c r="I294" s="3"/>
    </row>
    <row r="295" spans="1:9" ht="48" customHeight="1" x14ac:dyDescent="0.8">
      <c r="A295" s="3">
        <v>293</v>
      </c>
      <c r="B295" s="3" t="s">
        <v>958</v>
      </c>
      <c r="C295" s="3" t="s">
        <v>11</v>
      </c>
      <c r="D295" s="3" t="s">
        <v>959</v>
      </c>
      <c r="E295" s="3" t="s">
        <v>25</v>
      </c>
      <c r="F295" s="5" t="s">
        <v>960</v>
      </c>
      <c r="G295" s="5" t="s">
        <v>10693</v>
      </c>
      <c r="H295" s="5" t="s">
        <v>14413</v>
      </c>
      <c r="I295" s="3"/>
    </row>
    <row r="296" spans="1:9" ht="48" customHeight="1" x14ac:dyDescent="0.8">
      <c r="A296" s="3">
        <v>294</v>
      </c>
      <c r="B296" s="3" t="s">
        <v>961</v>
      </c>
      <c r="C296" s="3" t="s">
        <v>11</v>
      </c>
      <c r="D296" s="3" t="s">
        <v>962</v>
      </c>
      <c r="E296" s="3" t="s">
        <v>288</v>
      </c>
      <c r="F296" s="5" t="s">
        <v>963</v>
      </c>
      <c r="G296" s="5" t="s">
        <v>10694</v>
      </c>
      <c r="H296" s="5" t="s">
        <v>14414</v>
      </c>
      <c r="I296" s="3"/>
    </row>
    <row r="297" spans="1:9" ht="48" customHeight="1" x14ac:dyDescent="0.8">
      <c r="A297" s="3">
        <v>295</v>
      </c>
      <c r="B297" s="3" t="s">
        <v>964</v>
      </c>
      <c r="C297" s="3" t="s">
        <v>11</v>
      </c>
      <c r="D297" s="3" t="s">
        <v>965</v>
      </c>
      <c r="E297" s="3" t="s">
        <v>49</v>
      </c>
      <c r="F297" s="5" t="s">
        <v>966</v>
      </c>
      <c r="G297" s="5" t="s">
        <v>10695</v>
      </c>
      <c r="H297" s="5" t="s">
        <v>14415</v>
      </c>
      <c r="I297" s="3"/>
    </row>
    <row r="298" spans="1:9" ht="48" customHeight="1" x14ac:dyDescent="0.8">
      <c r="A298" s="3">
        <v>296</v>
      </c>
      <c r="B298" s="3" t="s">
        <v>967</v>
      </c>
      <c r="C298" s="3" t="s">
        <v>11</v>
      </c>
      <c r="D298" s="3" t="s">
        <v>968</v>
      </c>
      <c r="E298" s="3" t="s">
        <v>138</v>
      </c>
      <c r="F298" s="5" t="s">
        <v>969</v>
      </c>
      <c r="G298" s="5" t="s">
        <v>10696</v>
      </c>
      <c r="H298" s="5" t="s">
        <v>17813</v>
      </c>
      <c r="I298" s="3"/>
    </row>
    <row r="299" spans="1:9" ht="48" customHeight="1" x14ac:dyDescent="0.8">
      <c r="A299" s="3">
        <v>297</v>
      </c>
      <c r="B299" s="3" t="s">
        <v>970</v>
      </c>
      <c r="C299" s="3" t="s">
        <v>11</v>
      </c>
      <c r="D299" s="3" t="s">
        <v>971</v>
      </c>
      <c r="E299" s="3" t="s">
        <v>104</v>
      </c>
      <c r="F299" s="5" t="s">
        <v>972</v>
      </c>
      <c r="G299" s="5" t="s">
        <v>10697</v>
      </c>
      <c r="H299" s="5" t="s">
        <v>14416</v>
      </c>
      <c r="I299" s="3"/>
    </row>
    <row r="300" spans="1:9" ht="48" customHeight="1" x14ac:dyDescent="0.8">
      <c r="A300" s="3">
        <v>298</v>
      </c>
      <c r="B300" s="3" t="s">
        <v>973</v>
      </c>
      <c r="C300" s="3" t="s">
        <v>110</v>
      </c>
      <c r="D300" s="3" t="s">
        <v>504</v>
      </c>
      <c r="E300" s="3" t="s">
        <v>203</v>
      </c>
      <c r="F300" s="5" t="s">
        <v>974</v>
      </c>
      <c r="G300" s="5" t="s">
        <v>10698</v>
      </c>
      <c r="H300" s="5" t="s">
        <v>14417</v>
      </c>
      <c r="I300" s="3"/>
    </row>
    <row r="301" spans="1:9" ht="48" customHeight="1" x14ac:dyDescent="0.8">
      <c r="A301" s="3">
        <v>299</v>
      </c>
      <c r="B301" s="3" t="s">
        <v>975</v>
      </c>
      <c r="C301" s="3" t="s">
        <v>11</v>
      </c>
      <c r="D301" s="3" t="s">
        <v>976</v>
      </c>
      <c r="E301" s="3" t="s">
        <v>486</v>
      </c>
      <c r="F301" s="5" t="s">
        <v>977</v>
      </c>
      <c r="G301" s="5" t="s">
        <v>10699</v>
      </c>
      <c r="H301" s="5" t="s">
        <v>17539</v>
      </c>
      <c r="I301" s="3"/>
    </row>
    <row r="302" spans="1:9" ht="48" customHeight="1" x14ac:dyDescent="0.8">
      <c r="A302" s="3">
        <v>300</v>
      </c>
      <c r="B302" s="3" t="s">
        <v>978</v>
      </c>
      <c r="C302" s="3" t="s">
        <v>11</v>
      </c>
      <c r="D302" s="3" t="s">
        <v>979</v>
      </c>
      <c r="E302" s="3" t="s">
        <v>17</v>
      </c>
      <c r="F302" s="5" t="s">
        <v>980</v>
      </c>
      <c r="G302" s="5" t="s">
        <v>10700</v>
      </c>
      <c r="H302" s="5" t="s">
        <v>14418</v>
      </c>
      <c r="I302" s="3"/>
    </row>
    <row r="303" spans="1:9" ht="48" customHeight="1" x14ac:dyDescent="0.8">
      <c r="A303" s="3">
        <v>301</v>
      </c>
      <c r="B303" s="3" t="s">
        <v>981</v>
      </c>
      <c r="C303" s="3" t="s">
        <v>11</v>
      </c>
      <c r="D303" s="3" t="s">
        <v>982</v>
      </c>
      <c r="E303" s="3" t="s">
        <v>149</v>
      </c>
      <c r="F303" s="5" t="s">
        <v>983</v>
      </c>
      <c r="G303" s="5" t="s">
        <v>10701</v>
      </c>
      <c r="H303" s="5" t="s">
        <v>17516</v>
      </c>
      <c r="I303" s="3"/>
    </row>
    <row r="304" spans="1:9" ht="48" customHeight="1" x14ac:dyDescent="0.8">
      <c r="A304" s="3">
        <v>302</v>
      </c>
      <c r="B304" s="3" t="s">
        <v>984</v>
      </c>
      <c r="C304" s="3" t="s">
        <v>11</v>
      </c>
      <c r="D304" s="3" t="s">
        <v>985</v>
      </c>
      <c r="E304" s="3" t="s">
        <v>986</v>
      </c>
      <c r="F304" s="5" t="s">
        <v>987</v>
      </c>
      <c r="G304" s="5" t="s">
        <v>10702</v>
      </c>
      <c r="H304" s="5" t="s">
        <v>14419</v>
      </c>
      <c r="I304" s="3"/>
    </row>
    <row r="305" spans="1:9" ht="48" customHeight="1" x14ac:dyDescent="0.8">
      <c r="A305" s="3">
        <v>303</v>
      </c>
      <c r="B305" s="3" t="s">
        <v>988</v>
      </c>
      <c r="C305" s="3" t="s">
        <v>11</v>
      </c>
      <c r="D305" s="3" t="s">
        <v>989</v>
      </c>
      <c r="E305" s="3" t="s">
        <v>441</v>
      </c>
      <c r="F305" s="5" t="s">
        <v>990</v>
      </c>
      <c r="G305" s="5" t="s">
        <v>10703</v>
      </c>
      <c r="H305" s="5" t="s">
        <v>14420</v>
      </c>
      <c r="I305" s="3"/>
    </row>
    <row r="306" spans="1:9" ht="48" customHeight="1" x14ac:dyDescent="0.8">
      <c r="A306" s="3">
        <v>304</v>
      </c>
      <c r="B306" s="3" t="s">
        <v>991</v>
      </c>
      <c r="C306" s="3" t="s">
        <v>11</v>
      </c>
      <c r="D306" s="3" t="s">
        <v>992</v>
      </c>
      <c r="E306" s="3" t="s">
        <v>301</v>
      </c>
      <c r="F306" s="5" t="s">
        <v>993</v>
      </c>
      <c r="G306" s="5" t="s">
        <v>10704</v>
      </c>
      <c r="H306" s="5" t="s">
        <v>14421</v>
      </c>
      <c r="I306" s="3"/>
    </row>
    <row r="307" spans="1:9" ht="48" customHeight="1" x14ac:dyDescent="0.8">
      <c r="A307" s="3">
        <v>305</v>
      </c>
      <c r="B307" s="3" t="s">
        <v>994</v>
      </c>
      <c r="C307" s="3" t="s">
        <v>11</v>
      </c>
      <c r="D307" s="3" t="s">
        <v>995</v>
      </c>
      <c r="E307" s="3" t="s">
        <v>341</v>
      </c>
      <c r="F307" s="5" t="s">
        <v>996</v>
      </c>
      <c r="G307" s="5" t="s">
        <v>10705</v>
      </c>
      <c r="H307" s="5" t="s">
        <v>14422</v>
      </c>
      <c r="I307" s="3"/>
    </row>
    <row r="308" spans="1:9" ht="48" customHeight="1" x14ac:dyDescent="0.8">
      <c r="A308" s="3">
        <v>306</v>
      </c>
      <c r="B308" s="3" t="s">
        <v>997</v>
      </c>
      <c r="C308" s="3" t="s">
        <v>11</v>
      </c>
      <c r="D308" s="3" t="s">
        <v>998</v>
      </c>
      <c r="E308" s="3" t="s">
        <v>92</v>
      </c>
      <c r="F308" s="5" t="s">
        <v>999</v>
      </c>
      <c r="G308" s="5" t="s">
        <v>10706</v>
      </c>
      <c r="H308" s="5" t="s">
        <v>14423</v>
      </c>
      <c r="I308" s="3"/>
    </row>
    <row r="309" spans="1:9" ht="48" customHeight="1" x14ac:dyDescent="0.8">
      <c r="A309" s="3">
        <v>307</v>
      </c>
      <c r="B309" s="3" t="s">
        <v>1000</v>
      </c>
      <c r="C309" s="3" t="s">
        <v>11</v>
      </c>
      <c r="D309" s="3" t="s">
        <v>1001</v>
      </c>
      <c r="E309" s="3" t="s">
        <v>138</v>
      </c>
      <c r="F309" s="5" t="s">
        <v>1002</v>
      </c>
      <c r="G309" s="5" t="s">
        <v>10707</v>
      </c>
      <c r="H309" s="5" t="s">
        <v>14424</v>
      </c>
      <c r="I309" s="3"/>
    </row>
    <row r="310" spans="1:9" ht="48" customHeight="1" x14ac:dyDescent="0.8">
      <c r="A310" s="3">
        <v>308</v>
      </c>
      <c r="B310" s="3" t="s">
        <v>1003</v>
      </c>
      <c r="C310" s="3" t="s">
        <v>11</v>
      </c>
      <c r="D310" s="3" t="s">
        <v>1004</v>
      </c>
      <c r="E310" s="3" t="s">
        <v>96</v>
      </c>
      <c r="F310" s="5" t="s">
        <v>1005</v>
      </c>
      <c r="G310" s="5" t="s">
        <v>10708</v>
      </c>
      <c r="H310" s="5" t="s">
        <v>14425</v>
      </c>
      <c r="I310" s="3"/>
    </row>
    <row r="311" spans="1:9" ht="48" customHeight="1" x14ac:dyDescent="0.8">
      <c r="A311" s="3">
        <v>309</v>
      </c>
      <c r="B311" s="3" t="s">
        <v>1006</v>
      </c>
      <c r="C311" s="3" t="s">
        <v>11</v>
      </c>
      <c r="D311" s="3" t="s">
        <v>1007</v>
      </c>
      <c r="E311" s="3" t="s">
        <v>138</v>
      </c>
      <c r="F311" s="5" t="s">
        <v>1008</v>
      </c>
      <c r="G311" s="5" t="s">
        <v>10709</v>
      </c>
      <c r="H311" s="5" t="s">
        <v>17924</v>
      </c>
      <c r="I311" s="3"/>
    </row>
    <row r="312" spans="1:9" ht="48" customHeight="1" x14ac:dyDescent="0.8">
      <c r="A312" s="3">
        <v>310</v>
      </c>
      <c r="B312" s="3" t="s">
        <v>1009</v>
      </c>
      <c r="C312" s="3" t="s">
        <v>11</v>
      </c>
      <c r="D312" s="3" t="s">
        <v>1010</v>
      </c>
      <c r="E312" s="3" t="s">
        <v>1011</v>
      </c>
      <c r="F312" s="5" t="s">
        <v>1012</v>
      </c>
      <c r="G312" s="5" t="s">
        <v>10710</v>
      </c>
      <c r="H312" s="5" t="s">
        <v>17376</v>
      </c>
      <c r="I312" s="3"/>
    </row>
    <row r="313" spans="1:9" ht="48" customHeight="1" x14ac:dyDescent="0.8">
      <c r="A313" s="3">
        <v>311</v>
      </c>
      <c r="B313" s="3" t="s">
        <v>1013</v>
      </c>
      <c r="C313" s="3" t="s">
        <v>11</v>
      </c>
      <c r="D313" s="3" t="s">
        <v>1014</v>
      </c>
      <c r="E313" s="3" t="s">
        <v>57</v>
      </c>
      <c r="F313" s="5" t="s">
        <v>1015</v>
      </c>
      <c r="G313" s="5" t="s">
        <v>10711</v>
      </c>
      <c r="H313" s="5" t="s">
        <v>14426</v>
      </c>
      <c r="I313" s="3"/>
    </row>
    <row r="314" spans="1:9" ht="48" customHeight="1" x14ac:dyDescent="0.8">
      <c r="A314" s="3">
        <v>312</v>
      </c>
      <c r="B314" s="3" t="s">
        <v>1016</v>
      </c>
      <c r="C314" s="3" t="s">
        <v>11</v>
      </c>
      <c r="D314" s="3" t="s">
        <v>1017</v>
      </c>
      <c r="E314" s="3" t="s">
        <v>246</v>
      </c>
      <c r="F314" s="5" t="s">
        <v>1018</v>
      </c>
      <c r="G314" s="5" t="s">
        <v>10712</v>
      </c>
      <c r="H314" s="5" t="s">
        <v>14427</v>
      </c>
      <c r="I314" s="3"/>
    </row>
    <row r="315" spans="1:9" ht="48" customHeight="1" x14ac:dyDescent="0.8">
      <c r="A315" s="3">
        <v>313</v>
      </c>
      <c r="B315" s="3" t="s">
        <v>1019</v>
      </c>
      <c r="C315" s="3" t="s">
        <v>11</v>
      </c>
      <c r="D315" s="3" t="s">
        <v>1020</v>
      </c>
      <c r="E315" s="3" t="s">
        <v>104</v>
      </c>
      <c r="F315" s="5" t="s">
        <v>1021</v>
      </c>
      <c r="G315" s="5" t="s">
        <v>10713</v>
      </c>
      <c r="H315" s="5" t="s">
        <v>14428</v>
      </c>
      <c r="I315" s="3"/>
    </row>
    <row r="316" spans="1:9" ht="48" customHeight="1" x14ac:dyDescent="0.8">
      <c r="A316" s="3">
        <v>314</v>
      </c>
      <c r="B316" s="3" t="s">
        <v>1022</v>
      </c>
      <c r="C316" s="3" t="s">
        <v>11</v>
      </c>
      <c r="D316" s="3" t="s">
        <v>1023</v>
      </c>
      <c r="E316" s="3" t="s">
        <v>246</v>
      </c>
      <c r="F316" s="5" t="s">
        <v>1024</v>
      </c>
      <c r="G316" s="5" t="s">
        <v>10714</v>
      </c>
      <c r="H316" s="5" t="s">
        <v>14429</v>
      </c>
      <c r="I316" s="3"/>
    </row>
    <row r="317" spans="1:9" ht="48" customHeight="1" x14ac:dyDescent="0.8">
      <c r="A317" s="3">
        <v>315</v>
      </c>
      <c r="B317" s="3" t="s">
        <v>1025</v>
      </c>
      <c r="C317" s="3" t="s">
        <v>11</v>
      </c>
      <c r="D317" s="3" t="s">
        <v>1026</v>
      </c>
      <c r="E317" s="3" t="s">
        <v>100</v>
      </c>
      <c r="F317" s="5" t="s">
        <v>1027</v>
      </c>
      <c r="G317" s="5" t="s">
        <v>10715</v>
      </c>
      <c r="H317" s="5" t="s">
        <v>14430</v>
      </c>
      <c r="I317" s="3"/>
    </row>
    <row r="318" spans="1:9" ht="48" customHeight="1" x14ac:dyDescent="0.8">
      <c r="A318" s="3">
        <v>316</v>
      </c>
      <c r="B318" s="3" t="s">
        <v>1028</v>
      </c>
      <c r="C318" s="3" t="s">
        <v>11</v>
      </c>
      <c r="D318" s="3" t="s">
        <v>1029</v>
      </c>
      <c r="E318" s="3" t="s">
        <v>1030</v>
      </c>
      <c r="F318" s="5" t="s">
        <v>1031</v>
      </c>
      <c r="G318" s="5" t="s">
        <v>10716</v>
      </c>
      <c r="H318" s="5" t="s">
        <v>14431</v>
      </c>
      <c r="I318" s="3"/>
    </row>
    <row r="319" spans="1:9" ht="48" customHeight="1" x14ac:dyDescent="0.8">
      <c r="A319" s="3">
        <v>317</v>
      </c>
      <c r="B319" s="3" t="s">
        <v>1032</v>
      </c>
      <c r="C319" s="3" t="s">
        <v>11</v>
      </c>
      <c r="D319" s="3" t="s">
        <v>1033</v>
      </c>
      <c r="E319" s="3" t="s">
        <v>57</v>
      </c>
      <c r="F319" s="5" t="s">
        <v>1034</v>
      </c>
      <c r="G319" s="5" t="s">
        <v>10717</v>
      </c>
      <c r="H319" s="5" t="s">
        <v>17400</v>
      </c>
      <c r="I319" s="3"/>
    </row>
    <row r="320" spans="1:9" ht="48" customHeight="1" x14ac:dyDescent="0.8">
      <c r="A320" s="3">
        <v>318</v>
      </c>
      <c r="B320" s="3" t="s">
        <v>1035</v>
      </c>
      <c r="C320" s="3" t="s">
        <v>11</v>
      </c>
      <c r="D320" s="3" t="s">
        <v>1036</v>
      </c>
      <c r="E320" s="3" t="s">
        <v>17</v>
      </c>
      <c r="F320" s="5" t="s">
        <v>1037</v>
      </c>
      <c r="G320" s="5" t="s">
        <v>10718</v>
      </c>
      <c r="H320" s="5" t="s">
        <v>14432</v>
      </c>
      <c r="I320" s="3"/>
    </row>
    <row r="321" spans="1:9" ht="48" customHeight="1" x14ac:dyDescent="0.8">
      <c r="A321" s="3">
        <v>319</v>
      </c>
      <c r="B321" s="3" t="s">
        <v>1038</v>
      </c>
      <c r="C321" s="3" t="s">
        <v>11</v>
      </c>
      <c r="D321" s="3" t="s">
        <v>1039</v>
      </c>
      <c r="E321" s="3" t="s">
        <v>341</v>
      </c>
      <c r="F321" s="5" t="s">
        <v>1040</v>
      </c>
      <c r="G321" s="5" t="s">
        <v>10719</v>
      </c>
      <c r="H321" s="5" t="s">
        <v>14433</v>
      </c>
      <c r="I321" s="3"/>
    </row>
    <row r="322" spans="1:9" ht="48" customHeight="1" x14ac:dyDescent="0.8">
      <c r="A322" s="3">
        <v>320</v>
      </c>
      <c r="B322" s="3" t="s">
        <v>1041</v>
      </c>
      <c r="C322" s="3" t="s">
        <v>11</v>
      </c>
      <c r="D322" s="3" t="s">
        <v>1042</v>
      </c>
      <c r="E322" s="3" t="s">
        <v>104</v>
      </c>
      <c r="F322" s="5" t="s">
        <v>1043</v>
      </c>
      <c r="G322" s="5" t="s">
        <v>10720</v>
      </c>
      <c r="H322" s="5" t="s">
        <v>14434</v>
      </c>
      <c r="I322" s="3"/>
    </row>
    <row r="323" spans="1:9" ht="48" customHeight="1" x14ac:dyDescent="0.8">
      <c r="A323" s="3">
        <v>321</v>
      </c>
      <c r="B323" s="3" t="s">
        <v>1044</v>
      </c>
      <c r="C323" s="3" t="s">
        <v>11</v>
      </c>
      <c r="D323" s="3" t="s">
        <v>1045</v>
      </c>
      <c r="E323" s="3" t="s">
        <v>37</v>
      </c>
      <c r="F323" s="5" t="s">
        <v>1046</v>
      </c>
      <c r="G323" s="5" t="s">
        <v>10721</v>
      </c>
      <c r="H323" s="5" t="s">
        <v>14435</v>
      </c>
      <c r="I323" s="3"/>
    </row>
    <row r="324" spans="1:9" ht="48" customHeight="1" x14ac:dyDescent="0.8">
      <c r="A324" s="3">
        <v>322</v>
      </c>
      <c r="B324" s="3" t="s">
        <v>1047</v>
      </c>
      <c r="C324" s="3" t="s">
        <v>11</v>
      </c>
      <c r="D324" s="3" t="s">
        <v>1048</v>
      </c>
      <c r="E324" s="3" t="s">
        <v>817</v>
      </c>
      <c r="F324" s="5" t="s">
        <v>1049</v>
      </c>
      <c r="G324" s="5" t="s">
        <v>10722</v>
      </c>
      <c r="H324" s="5" t="s">
        <v>14436</v>
      </c>
      <c r="I324" s="3"/>
    </row>
    <row r="325" spans="1:9" ht="48" customHeight="1" x14ac:dyDescent="0.8">
      <c r="A325" s="3">
        <v>323</v>
      </c>
      <c r="B325" s="3" t="s">
        <v>1050</v>
      </c>
      <c r="C325" s="3" t="s">
        <v>11</v>
      </c>
      <c r="D325" s="3" t="s">
        <v>1051</v>
      </c>
      <c r="E325" s="3" t="s">
        <v>53</v>
      </c>
      <c r="F325" s="5" t="s">
        <v>1052</v>
      </c>
      <c r="G325" s="5" t="s">
        <v>10723</v>
      </c>
      <c r="H325" s="5" t="s">
        <v>14437</v>
      </c>
      <c r="I325" s="3"/>
    </row>
    <row r="326" spans="1:9" ht="48" customHeight="1" x14ac:dyDescent="0.8">
      <c r="A326" s="3">
        <v>324</v>
      </c>
      <c r="B326" s="3" t="s">
        <v>1053</v>
      </c>
      <c r="C326" s="3" t="s">
        <v>11</v>
      </c>
      <c r="D326" s="3" t="s">
        <v>1054</v>
      </c>
      <c r="E326" s="3" t="s">
        <v>246</v>
      </c>
      <c r="F326" s="5" t="s">
        <v>1055</v>
      </c>
      <c r="G326" s="5" t="s">
        <v>10724</v>
      </c>
      <c r="H326" s="5" t="s">
        <v>14438</v>
      </c>
      <c r="I326" s="3"/>
    </row>
    <row r="327" spans="1:9" ht="48" customHeight="1" x14ac:dyDescent="0.8">
      <c r="A327" s="3">
        <v>325</v>
      </c>
      <c r="B327" s="3" t="s">
        <v>1056</v>
      </c>
      <c r="C327" s="3" t="s">
        <v>11</v>
      </c>
      <c r="D327" s="3" t="s">
        <v>1057</v>
      </c>
      <c r="E327" s="3" t="s">
        <v>33</v>
      </c>
      <c r="F327" s="5" t="s">
        <v>1058</v>
      </c>
      <c r="G327" s="5" t="s">
        <v>10725</v>
      </c>
      <c r="H327" s="5" t="s">
        <v>14439</v>
      </c>
      <c r="I327" s="3"/>
    </row>
    <row r="328" spans="1:9" ht="48" customHeight="1" x14ac:dyDescent="0.8">
      <c r="A328" s="3">
        <v>326</v>
      </c>
      <c r="B328" s="3" t="s">
        <v>1059</v>
      </c>
      <c r="C328" s="3" t="s">
        <v>11</v>
      </c>
      <c r="D328" s="3" t="s">
        <v>1060</v>
      </c>
      <c r="E328" s="3" t="s">
        <v>41</v>
      </c>
      <c r="F328" s="5" t="s">
        <v>1061</v>
      </c>
      <c r="G328" s="5" t="s">
        <v>10726</v>
      </c>
      <c r="H328" s="5" t="s">
        <v>17449</v>
      </c>
      <c r="I328" s="3"/>
    </row>
    <row r="329" spans="1:9" ht="48" customHeight="1" x14ac:dyDescent="0.8">
      <c r="A329" s="3">
        <v>327</v>
      </c>
      <c r="B329" s="3" t="s">
        <v>1062</v>
      </c>
      <c r="C329" s="3" t="s">
        <v>11</v>
      </c>
      <c r="D329" s="3" t="s">
        <v>1063</v>
      </c>
      <c r="E329" s="3" t="s">
        <v>104</v>
      </c>
      <c r="F329" s="5" t="s">
        <v>1064</v>
      </c>
      <c r="G329" s="5" t="s">
        <v>10727</v>
      </c>
      <c r="H329" s="5" t="s">
        <v>14440</v>
      </c>
      <c r="I329" s="3"/>
    </row>
    <row r="330" spans="1:9" ht="48" customHeight="1" x14ac:dyDescent="0.8">
      <c r="A330" s="3">
        <v>328</v>
      </c>
      <c r="B330" s="3" t="s">
        <v>1065</v>
      </c>
      <c r="C330" s="3" t="s">
        <v>11</v>
      </c>
      <c r="D330" s="3" t="s">
        <v>1066</v>
      </c>
      <c r="E330" s="3" t="s">
        <v>207</v>
      </c>
      <c r="F330" s="5" t="s">
        <v>1067</v>
      </c>
      <c r="G330" s="5" t="s">
        <v>10728</v>
      </c>
      <c r="H330" s="5" t="s">
        <v>14441</v>
      </c>
      <c r="I330" s="3"/>
    </row>
    <row r="331" spans="1:9" ht="48" customHeight="1" x14ac:dyDescent="0.8">
      <c r="A331" s="3">
        <v>329</v>
      </c>
      <c r="B331" s="3" t="s">
        <v>1068</v>
      </c>
      <c r="C331" s="3" t="s">
        <v>11</v>
      </c>
      <c r="D331" s="3" t="s">
        <v>1069</v>
      </c>
      <c r="E331" s="3" t="s">
        <v>41</v>
      </c>
      <c r="F331" s="5" t="s">
        <v>1070</v>
      </c>
      <c r="G331" s="5" t="s">
        <v>10729</v>
      </c>
      <c r="H331" s="5" t="s">
        <v>14442</v>
      </c>
      <c r="I331" s="3"/>
    </row>
    <row r="332" spans="1:9" ht="48" customHeight="1" x14ac:dyDescent="0.8">
      <c r="A332" s="3">
        <v>330</v>
      </c>
      <c r="B332" s="3" t="s">
        <v>1071</v>
      </c>
      <c r="C332" s="3" t="s">
        <v>11</v>
      </c>
      <c r="D332" s="3" t="s">
        <v>1072</v>
      </c>
      <c r="E332" s="3" t="s">
        <v>482</v>
      </c>
      <c r="F332" s="5" t="s">
        <v>1073</v>
      </c>
      <c r="G332" s="5" t="s">
        <v>10730</v>
      </c>
      <c r="H332" s="5" t="s">
        <v>14443</v>
      </c>
      <c r="I332" s="3"/>
    </row>
    <row r="333" spans="1:9" ht="48" customHeight="1" x14ac:dyDescent="0.8">
      <c r="A333" s="3">
        <v>331</v>
      </c>
      <c r="B333" s="3" t="s">
        <v>1074</v>
      </c>
      <c r="C333" s="3" t="s">
        <v>11</v>
      </c>
      <c r="D333" s="3" t="s">
        <v>956</v>
      </c>
      <c r="E333" s="3" t="s">
        <v>1075</v>
      </c>
      <c r="F333" s="5" t="s">
        <v>1076</v>
      </c>
      <c r="G333" s="5" t="s">
        <v>10731</v>
      </c>
      <c r="H333" s="5" t="s">
        <v>14444</v>
      </c>
      <c r="I333" s="3"/>
    </row>
    <row r="334" spans="1:9" ht="48" customHeight="1" x14ac:dyDescent="0.8">
      <c r="A334" s="3">
        <v>332</v>
      </c>
      <c r="B334" s="3" t="s">
        <v>1077</v>
      </c>
      <c r="C334" s="3" t="s">
        <v>11</v>
      </c>
      <c r="D334" s="3" t="s">
        <v>1078</v>
      </c>
      <c r="E334" s="3" t="s">
        <v>224</v>
      </c>
      <c r="F334" s="5" t="s">
        <v>1079</v>
      </c>
      <c r="G334" s="5" t="s">
        <v>10732</v>
      </c>
      <c r="H334" s="5" t="s">
        <v>14445</v>
      </c>
      <c r="I334" s="3"/>
    </row>
    <row r="335" spans="1:9" ht="48" customHeight="1" x14ac:dyDescent="0.8">
      <c r="A335" s="3">
        <v>333</v>
      </c>
      <c r="B335" s="3" t="s">
        <v>1080</v>
      </c>
      <c r="C335" s="3" t="s">
        <v>11</v>
      </c>
      <c r="D335" s="3" t="s">
        <v>1081</v>
      </c>
      <c r="E335" s="3" t="s">
        <v>460</v>
      </c>
      <c r="F335" s="5" t="s">
        <v>1082</v>
      </c>
      <c r="G335" s="5" t="s">
        <v>10733</v>
      </c>
      <c r="H335" s="5" t="s">
        <v>14446</v>
      </c>
      <c r="I335" s="3"/>
    </row>
    <row r="336" spans="1:9" ht="48" customHeight="1" x14ac:dyDescent="0.8">
      <c r="A336" s="3">
        <v>334</v>
      </c>
      <c r="B336" s="3" t="s">
        <v>1083</v>
      </c>
      <c r="C336" s="3" t="s">
        <v>11</v>
      </c>
      <c r="D336" s="3" t="s">
        <v>1084</v>
      </c>
      <c r="E336" s="3" t="s">
        <v>527</v>
      </c>
      <c r="F336" s="5" t="s">
        <v>1085</v>
      </c>
      <c r="G336" s="5" t="s">
        <v>10734</v>
      </c>
      <c r="H336" s="5" t="s">
        <v>14447</v>
      </c>
      <c r="I336" s="3"/>
    </row>
    <row r="337" spans="1:9" ht="48" customHeight="1" x14ac:dyDescent="0.8">
      <c r="A337" s="3">
        <v>335</v>
      </c>
      <c r="B337" s="3" t="s">
        <v>1086</v>
      </c>
      <c r="C337" s="3" t="s">
        <v>11</v>
      </c>
      <c r="D337" s="3" t="s">
        <v>1087</v>
      </c>
      <c r="E337" s="3" t="s">
        <v>45</v>
      </c>
      <c r="F337" s="5" t="s">
        <v>1088</v>
      </c>
      <c r="G337" s="5" t="s">
        <v>10735</v>
      </c>
      <c r="H337" s="5" t="s">
        <v>14448</v>
      </c>
      <c r="I337" s="3"/>
    </row>
    <row r="338" spans="1:9" ht="48" customHeight="1" x14ac:dyDescent="0.8">
      <c r="A338" s="3">
        <v>336</v>
      </c>
      <c r="B338" s="3" t="s">
        <v>1089</v>
      </c>
      <c r="C338" s="3" t="s">
        <v>110</v>
      </c>
      <c r="D338" s="3" t="s">
        <v>1090</v>
      </c>
      <c r="E338" s="3" t="s">
        <v>53</v>
      </c>
      <c r="F338" s="5" t="s">
        <v>1091</v>
      </c>
      <c r="G338" s="5" t="s">
        <v>10736</v>
      </c>
      <c r="H338" s="5" t="s">
        <v>14449</v>
      </c>
      <c r="I338" s="3"/>
    </row>
    <row r="339" spans="1:9" ht="48" customHeight="1" x14ac:dyDescent="0.8">
      <c r="A339" s="3">
        <v>337</v>
      </c>
      <c r="B339" s="3" t="s">
        <v>1092</v>
      </c>
      <c r="C339" s="3" t="s">
        <v>11</v>
      </c>
      <c r="D339" s="3" t="s">
        <v>1093</v>
      </c>
      <c r="E339" s="3" t="s">
        <v>341</v>
      </c>
      <c r="F339" s="5" t="s">
        <v>1094</v>
      </c>
      <c r="G339" s="5" t="s">
        <v>10737</v>
      </c>
      <c r="H339" s="5" t="s">
        <v>17215</v>
      </c>
      <c r="I339" s="3"/>
    </row>
    <row r="340" spans="1:9" ht="48" customHeight="1" x14ac:dyDescent="0.8">
      <c r="A340" s="3">
        <v>338</v>
      </c>
      <c r="B340" s="3" t="s">
        <v>1095</v>
      </c>
      <c r="C340" s="3" t="s">
        <v>110</v>
      </c>
      <c r="D340" s="3" t="s">
        <v>1096</v>
      </c>
      <c r="E340" s="3" t="s">
        <v>112</v>
      </c>
      <c r="F340" s="5" t="s">
        <v>1097</v>
      </c>
      <c r="G340" s="5" t="s">
        <v>10738</v>
      </c>
      <c r="H340" s="5" t="s">
        <v>14450</v>
      </c>
      <c r="I340" s="3"/>
    </row>
    <row r="341" spans="1:9" ht="48" customHeight="1" x14ac:dyDescent="0.8">
      <c r="A341" s="3">
        <v>339</v>
      </c>
      <c r="B341" s="3" t="s">
        <v>1098</v>
      </c>
      <c r="C341" s="3" t="s">
        <v>110</v>
      </c>
      <c r="D341" s="3" t="s">
        <v>1099</v>
      </c>
      <c r="E341" s="3" t="s">
        <v>597</v>
      </c>
      <c r="F341" s="5" t="s">
        <v>1100</v>
      </c>
      <c r="G341" s="5" t="s">
        <v>10739</v>
      </c>
      <c r="H341" s="5" t="s">
        <v>14451</v>
      </c>
      <c r="I341" s="3"/>
    </row>
    <row r="342" spans="1:9" ht="48" customHeight="1" x14ac:dyDescent="0.8">
      <c r="A342" s="3">
        <v>340</v>
      </c>
      <c r="B342" s="3" t="s">
        <v>1101</v>
      </c>
      <c r="C342" s="3" t="s">
        <v>110</v>
      </c>
      <c r="D342" s="3" t="s">
        <v>1102</v>
      </c>
      <c r="E342" s="3" t="s">
        <v>246</v>
      </c>
      <c r="F342" s="5" t="s">
        <v>1103</v>
      </c>
      <c r="G342" s="5" t="s">
        <v>10740</v>
      </c>
      <c r="H342" s="5" t="s">
        <v>14452</v>
      </c>
      <c r="I342" s="3"/>
    </row>
    <row r="343" spans="1:9" ht="48" customHeight="1" x14ac:dyDescent="0.8">
      <c r="A343" s="3">
        <v>341</v>
      </c>
      <c r="B343" s="3" t="s">
        <v>17629</v>
      </c>
      <c r="C343" s="3" t="s">
        <v>11</v>
      </c>
      <c r="D343" s="3" t="s">
        <v>6587</v>
      </c>
      <c r="E343" s="3" t="s">
        <v>780</v>
      </c>
      <c r="F343" s="8" t="s">
        <v>17630</v>
      </c>
      <c r="G343" s="5" t="s">
        <v>17631</v>
      </c>
      <c r="H343" s="5" t="s">
        <v>17632</v>
      </c>
      <c r="I343" s="3"/>
    </row>
    <row r="344" spans="1:9" ht="48" customHeight="1" x14ac:dyDescent="0.8">
      <c r="A344" s="3">
        <v>342</v>
      </c>
      <c r="B344" s="3" t="s">
        <v>1105</v>
      </c>
      <c r="C344" s="3" t="s">
        <v>110</v>
      </c>
      <c r="D344" s="3" t="s">
        <v>1106</v>
      </c>
      <c r="E344" s="3" t="s">
        <v>760</v>
      </c>
      <c r="F344" s="5" t="s">
        <v>1107</v>
      </c>
      <c r="G344" s="5" t="s">
        <v>10741</v>
      </c>
      <c r="H344" s="5" t="s">
        <v>14453</v>
      </c>
      <c r="I344" s="3"/>
    </row>
    <row r="345" spans="1:9" ht="48" customHeight="1" x14ac:dyDescent="0.8">
      <c r="A345" s="3">
        <v>343</v>
      </c>
      <c r="B345" s="3" t="s">
        <v>1108</v>
      </c>
      <c r="C345" s="3" t="s">
        <v>11</v>
      </c>
      <c r="D345" s="3" t="s">
        <v>1109</v>
      </c>
      <c r="E345" s="3" t="s">
        <v>531</v>
      </c>
      <c r="F345" s="5" t="s">
        <v>1110</v>
      </c>
      <c r="G345" s="5" t="s">
        <v>10742</v>
      </c>
      <c r="H345" s="5" t="s">
        <v>14454</v>
      </c>
      <c r="I345" s="3"/>
    </row>
    <row r="346" spans="1:9" ht="48" customHeight="1" x14ac:dyDescent="0.8">
      <c r="A346" s="3">
        <v>344</v>
      </c>
      <c r="B346" s="3" t="s">
        <v>1111</v>
      </c>
      <c r="C346" s="3" t="s">
        <v>11</v>
      </c>
      <c r="D346" s="3" t="s">
        <v>1112</v>
      </c>
      <c r="E346" s="3" t="s">
        <v>207</v>
      </c>
      <c r="F346" s="5" t="s">
        <v>1113</v>
      </c>
      <c r="G346" s="5" t="s">
        <v>10743</v>
      </c>
      <c r="H346" s="5" t="s">
        <v>14455</v>
      </c>
      <c r="I346" s="3"/>
    </row>
    <row r="347" spans="1:9" ht="48" customHeight="1" x14ac:dyDescent="0.8">
      <c r="A347" s="3">
        <v>345</v>
      </c>
      <c r="B347" s="3" t="s">
        <v>1114</v>
      </c>
      <c r="C347" s="3" t="s">
        <v>11</v>
      </c>
      <c r="D347" s="3" t="s">
        <v>1115</v>
      </c>
      <c r="E347" s="3" t="s">
        <v>207</v>
      </c>
      <c r="F347" s="5" t="s">
        <v>1116</v>
      </c>
      <c r="G347" s="5" t="s">
        <v>10744</v>
      </c>
      <c r="H347" s="5" t="s">
        <v>17584</v>
      </c>
      <c r="I347" s="3"/>
    </row>
    <row r="348" spans="1:9" ht="48" customHeight="1" x14ac:dyDescent="0.8">
      <c r="A348" s="3">
        <v>346</v>
      </c>
      <c r="B348" s="3" t="s">
        <v>1117</v>
      </c>
      <c r="C348" s="3" t="s">
        <v>11</v>
      </c>
      <c r="D348" s="3" t="s">
        <v>1118</v>
      </c>
      <c r="E348" s="3" t="s">
        <v>104</v>
      </c>
      <c r="F348" s="5" t="s">
        <v>1119</v>
      </c>
      <c r="G348" s="5" t="s">
        <v>10745</v>
      </c>
      <c r="H348" s="5" t="s">
        <v>14456</v>
      </c>
      <c r="I348" s="3"/>
    </row>
    <row r="349" spans="1:9" ht="48" customHeight="1" x14ac:dyDescent="0.8">
      <c r="A349" s="3">
        <v>347</v>
      </c>
      <c r="B349" s="3" t="s">
        <v>1120</v>
      </c>
      <c r="C349" s="3" t="s">
        <v>11</v>
      </c>
      <c r="D349" s="3" t="s">
        <v>1121</v>
      </c>
      <c r="E349" s="3" t="s">
        <v>100</v>
      </c>
      <c r="F349" s="5" t="s">
        <v>1122</v>
      </c>
      <c r="G349" s="5" t="s">
        <v>10746</v>
      </c>
      <c r="H349" s="5" t="s">
        <v>14457</v>
      </c>
      <c r="I349" s="3"/>
    </row>
    <row r="350" spans="1:9" ht="48" customHeight="1" x14ac:dyDescent="0.8">
      <c r="A350" s="3">
        <v>348</v>
      </c>
      <c r="B350" s="3" t="s">
        <v>1123</v>
      </c>
      <c r="C350" s="3" t="s">
        <v>11</v>
      </c>
      <c r="D350" s="3" t="s">
        <v>1124</v>
      </c>
      <c r="E350" s="3" t="s">
        <v>1125</v>
      </c>
      <c r="F350" s="5" t="s">
        <v>1126</v>
      </c>
      <c r="G350" s="5" t="s">
        <v>10747</v>
      </c>
      <c r="H350" s="5" t="s">
        <v>14458</v>
      </c>
      <c r="I350" s="3"/>
    </row>
    <row r="351" spans="1:9" ht="48" customHeight="1" x14ac:dyDescent="0.8">
      <c r="A351" s="3">
        <v>349</v>
      </c>
      <c r="B351" s="3" t="s">
        <v>1127</v>
      </c>
      <c r="C351" s="3" t="s">
        <v>110</v>
      </c>
      <c r="D351" s="3" t="s">
        <v>730</v>
      </c>
      <c r="E351" s="3" t="s">
        <v>37</v>
      </c>
      <c r="F351" s="5" t="s">
        <v>1128</v>
      </c>
      <c r="G351" s="5" t="s">
        <v>10748</v>
      </c>
      <c r="H351" s="5" t="s">
        <v>14459</v>
      </c>
      <c r="I351" s="3"/>
    </row>
    <row r="352" spans="1:9" ht="48" customHeight="1" x14ac:dyDescent="0.8">
      <c r="A352" s="3">
        <v>350</v>
      </c>
      <c r="B352" s="3" t="s">
        <v>1129</v>
      </c>
      <c r="C352" s="3" t="s">
        <v>110</v>
      </c>
      <c r="D352" s="3" t="s">
        <v>1130</v>
      </c>
      <c r="E352" s="3" t="s">
        <v>760</v>
      </c>
      <c r="F352" s="5" t="s">
        <v>1131</v>
      </c>
      <c r="G352" s="5" t="s">
        <v>10749</v>
      </c>
      <c r="H352" s="5" t="s">
        <v>14460</v>
      </c>
      <c r="I352" s="3"/>
    </row>
    <row r="353" spans="1:9" ht="48" customHeight="1" x14ac:dyDescent="0.8">
      <c r="A353" s="3">
        <v>351</v>
      </c>
      <c r="B353" s="3" t="s">
        <v>1132</v>
      </c>
      <c r="C353" s="3" t="s">
        <v>11</v>
      </c>
      <c r="D353" s="3" t="s">
        <v>1133</v>
      </c>
      <c r="E353" s="3" t="s">
        <v>277</v>
      </c>
      <c r="F353" s="5" t="s">
        <v>1134</v>
      </c>
      <c r="G353" s="5" t="s">
        <v>10750</v>
      </c>
      <c r="H353" s="5" t="s">
        <v>17505</v>
      </c>
      <c r="I353" s="3"/>
    </row>
    <row r="354" spans="1:9" ht="48" customHeight="1" x14ac:dyDescent="0.8">
      <c r="A354" s="3">
        <v>352</v>
      </c>
      <c r="B354" s="3" t="s">
        <v>1135</v>
      </c>
      <c r="C354" s="3" t="s">
        <v>110</v>
      </c>
      <c r="D354" s="3" t="s">
        <v>1136</v>
      </c>
      <c r="E354" s="3" t="s">
        <v>203</v>
      </c>
      <c r="F354" s="5" t="s">
        <v>1137</v>
      </c>
      <c r="G354" s="5" t="s">
        <v>10751</v>
      </c>
      <c r="H354" s="5" t="s">
        <v>14461</v>
      </c>
      <c r="I354" s="3"/>
    </row>
    <row r="355" spans="1:9" ht="48" customHeight="1" x14ac:dyDescent="0.8">
      <c r="A355" s="3">
        <v>353</v>
      </c>
      <c r="B355" s="3" t="s">
        <v>1138</v>
      </c>
      <c r="C355" s="3" t="s">
        <v>110</v>
      </c>
      <c r="D355" s="3" t="s">
        <v>1139</v>
      </c>
      <c r="E355" s="3" t="s">
        <v>630</v>
      </c>
      <c r="F355" s="5" t="s">
        <v>1140</v>
      </c>
      <c r="G355" s="5" t="s">
        <v>10752</v>
      </c>
      <c r="H355" s="5" t="s">
        <v>14462</v>
      </c>
      <c r="I355" s="3"/>
    </row>
    <row r="356" spans="1:9" ht="48" customHeight="1" x14ac:dyDescent="0.8">
      <c r="A356" s="3">
        <v>354</v>
      </c>
      <c r="B356" s="3" t="s">
        <v>1141</v>
      </c>
      <c r="C356" s="3" t="s">
        <v>110</v>
      </c>
      <c r="D356" s="3" t="s">
        <v>1142</v>
      </c>
      <c r="E356" s="3" t="s">
        <v>288</v>
      </c>
      <c r="F356" s="5" t="s">
        <v>1143</v>
      </c>
      <c r="G356" s="5" t="s">
        <v>10753</v>
      </c>
      <c r="H356" s="5" t="s">
        <v>14463</v>
      </c>
      <c r="I356" s="3"/>
    </row>
    <row r="357" spans="1:9" ht="48" customHeight="1" x14ac:dyDescent="0.8">
      <c r="A357" s="3">
        <v>355</v>
      </c>
      <c r="B357" s="3" t="s">
        <v>1144</v>
      </c>
      <c r="C357" s="3" t="s">
        <v>110</v>
      </c>
      <c r="D357" s="3" t="s">
        <v>1145</v>
      </c>
      <c r="E357" s="3" t="s">
        <v>738</v>
      </c>
      <c r="F357" s="5" t="s">
        <v>1146</v>
      </c>
      <c r="G357" s="5" t="s">
        <v>10754</v>
      </c>
      <c r="H357" s="5" t="s">
        <v>14464</v>
      </c>
      <c r="I357" s="3"/>
    </row>
    <row r="358" spans="1:9" ht="48" customHeight="1" x14ac:dyDescent="0.8">
      <c r="A358" s="3">
        <v>356</v>
      </c>
      <c r="B358" s="3" t="s">
        <v>1147</v>
      </c>
      <c r="C358" s="3" t="s">
        <v>11</v>
      </c>
      <c r="D358" s="3" t="s">
        <v>1148</v>
      </c>
      <c r="E358" s="3" t="s">
        <v>284</v>
      </c>
      <c r="F358" s="5" t="s">
        <v>1149</v>
      </c>
      <c r="G358" s="5" t="s">
        <v>10755</v>
      </c>
      <c r="H358" s="5" t="s">
        <v>14465</v>
      </c>
      <c r="I358" s="3"/>
    </row>
    <row r="359" spans="1:9" ht="48" customHeight="1" x14ac:dyDescent="0.8">
      <c r="A359" s="3">
        <v>357</v>
      </c>
      <c r="B359" s="3" t="s">
        <v>1150</v>
      </c>
      <c r="C359" s="3" t="s">
        <v>11</v>
      </c>
      <c r="D359" s="3" t="s">
        <v>1151</v>
      </c>
      <c r="E359" s="3" t="s">
        <v>145</v>
      </c>
      <c r="F359" s="5" t="s">
        <v>1152</v>
      </c>
      <c r="G359" s="5" t="s">
        <v>10756</v>
      </c>
      <c r="H359" s="5" t="s">
        <v>14466</v>
      </c>
      <c r="I359" s="3"/>
    </row>
    <row r="360" spans="1:9" ht="48" customHeight="1" x14ac:dyDescent="0.8">
      <c r="A360" s="3">
        <v>358</v>
      </c>
      <c r="B360" s="3" t="s">
        <v>1153</v>
      </c>
      <c r="C360" s="3" t="s">
        <v>11</v>
      </c>
      <c r="D360" s="3" t="s">
        <v>1154</v>
      </c>
      <c r="E360" s="3" t="s">
        <v>37</v>
      </c>
      <c r="F360" s="5" t="s">
        <v>1155</v>
      </c>
      <c r="G360" s="5" t="s">
        <v>10757</v>
      </c>
      <c r="H360" s="5" t="s">
        <v>17565</v>
      </c>
      <c r="I360" s="3"/>
    </row>
    <row r="361" spans="1:9" ht="48" customHeight="1" x14ac:dyDescent="0.8">
      <c r="A361" s="3">
        <v>359</v>
      </c>
      <c r="B361" s="3" t="s">
        <v>1156</v>
      </c>
      <c r="C361" s="3" t="s">
        <v>11</v>
      </c>
      <c r="D361" s="3" t="s">
        <v>481</v>
      </c>
      <c r="E361" s="3" t="s">
        <v>189</v>
      </c>
      <c r="F361" s="5" t="s">
        <v>1157</v>
      </c>
      <c r="G361" s="5" t="s">
        <v>10758</v>
      </c>
      <c r="H361" s="5" t="s">
        <v>17314</v>
      </c>
      <c r="I361" s="3"/>
    </row>
    <row r="362" spans="1:9" ht="48" customHeight="1" x14ac:dyDescent="0.8">
      <c r="A362" s="3">
        <v>360</v>
      </c>
      <c r="B362" s="3" t="s">
        <v>1158</v>
      </c>
      <c r="C362" s="3" t="s">
        <v>11</v>
      </c>
      <c r="D362" s="3" t="s">
        <v>1159</v>
      </c>
      <c r="E362" s="3" t="s">
        <v>246</v>
      </c>
      <c r="F362" s="5" t="s">
        <v>1160</v>
      </c>
      <c r="G362" s="5" t="s">
        <v>10759</v>
      </c>
      <c r="H362" s="5" t="s">
        <v>14467</v>
      </c>
      <c r="I362" s="3"/>
    </row>
    <row r="363" spans="1:9" ht="48" customHeight="1" x14ac:dyDescent="0.8">
      <c r="A363" s="3">
        <v>361</v>
      </c>
      <c r="B363" s="3" t="s">
        <v>1161</v>
      </c>
      <c r="C363" s="3" t="s">
        <v>11</v>
      </c>
      <c r="D363" s="3" t="s">
        <v>1162</v>
      </c>
      <c r="E363" s="3" t="s">
        <v>1163</v>
      </c>
      <c r="F363" s="5" t="s">
        <v>1164</v>
      </c>
      <c r="G363" s="5" t="s">
        <v>10760</v>
      </c>
      <c r="H363" s="5" t="s">
        <v>17940</v>
      </c>
      <c r="I363" s="3"/>
    </row>
    <row r="364" spans="1:9" ht="48" customHeight="1" x14ac:dyDescent="0.8">
      <c r="A364" s="3">
        <v>362</v>
      </c>
      <c r="B364" s="3" t="s">
        <v>1165</v>
      </c>
      <c r="C364" s="3" t="s">
        <v>11</v>
      </c>
      <c r="D364" s="3" t="s">
        <v>1166</v>
      </c>
      <c r="E364" s="3" t="s">
        <v>371</v>
      </c>
      <c r="F364" s="5" t="s">
        <v>1167</v>
      </c>
      <c r="G364" s="5" t="s">
        <v>10761</v>
      </c>
      <c r="H364" s="5" t="s">
        <v>14468</v>
      </c>
      <c r="I364" s="3"/>
    </row>
    <row r="365" spans="1:9" ht="48" customHeight="1" x14ac:dyDescent="0.8">
      <c r="A365" s="3">
        <v>363</v>
      </c>
      <c r="B365" s="3" t="s">
        <v>1168</v>
      </c>
      <c r="C365" s="3" t="s">
        <v>11</v>
      </c>
      <c r="D365" s="3" t="s">
        <v>1169</v>
      </c>
      <c r="E365" s="3" t="s">
        <v>767</v>
      </c>
      <c r="F365" s="5" t="s">
        <v>1170</v>
      </c>
      <c r="G365" s="5" t="s">
        <v>10762</v>
      </c>
      <c r="H365" s="5" t="s">
        <v>14469</v>
      </c>
      <c r="I365" s="3"/>
    </row>
    <row r="366" spans="1:9" ht="48" customHeight="1" x14ac:dyDescent="0.8">
      <c r="A366" s="3">
        <v>364</v>
      </c>
      <c r="B366" s="3" t="s">
        <v>1171</v>
      </c>
      <c r="C366" s="3" t="s">
        <v>11</v>
      </c>
      <c r="D366" s="3" t="s">
        <v>1172</v>
      </c>
      <c r="E366" s="3" t="s">
        <v>780</v>
      </c>
      <c r="F366" s="5" t="s">
        <v>1173</v>
      </c>
      <c r="G366" s="5" t="s">
        <v>10763</v>
      </c>
      <c r="H366" s="5" t="s">
        <v>14470</v>
      </c>
      <c r="I366" s="3"/>
    </row>
    <row r="367" spans="1:9" ht="48" customHeight="1" x14ac:dyDescent="0.8">
      <c r="A367" s="3">
        <v>365</v>
      </c>
      <c r="B367" s="3" t="s">
        <v>1174</v>
      </c>
      <c r="C367" s="3" t="s">
        <v>11</v>
      </c>
      <c r="D367" s="3" t="s">
        <v>1175</v>
      </c>
      <c r="E367" s="3" t="s">
        <v>543</v>
      </c>
      <c r="F367" s="5" t="s">
        <v>1176</v>
      </c>
      <c r="G367" s="5" t="s">
        <v>10764</v>
      </c>
      <c r="H367" s="5" t="s">
        <v>14471</v>
      </c>
      <c r="I367" s="3"/>
    </row>
    <row r="368" spans="1:9" ht="48" customHeight="1" x14ac:dyDescent="0.8">
      <c r="A368" s="3">
        <v>366</v>
      </c>
      <c r="B368" s="3" t="s">
        <v>1177</v>
      </c>
      <c r="C368" s="3" t="s">
        <v>11</v>
      </c>
      <c r="D368" s="3" t="s">
        <v>1178</v>
      </c>
      <c r="E368" s="3" t="s">
        <v>264</v>
      </c>
      <c r="F368" s="5" t="s">
        <v>1179</v>
      </c>
      <c r="G368" s="5" t="s">
        <v>10765</v>
      </c>
      <c r="H368" s="5" t="s">
        <v>14472</v>
      </c>
      <c r="I368" s="3"/>
    </row>
    <row r="369" spans="1:9" ht="48" customHeight="1" x14ac:dyDescent="0.8">
      <c r="A369" s="3">
        <v>367</v>
      </c>
      <c r="B369" s="3" t="s">
        <v>1180</v>
      </c>
      <c r="C369" s="3" t="s">
        <v>11</v>
      </c>
      <c r="D369" s="3" t="s">
        <v>1181</v>
      </c>
      <c r="E369" s="3" t="s">
        <v>104</v>
      </c>
      <c r="F369" s="5" t="s">
        <v>1182</v>
      </c>
      <c r="G369" s="5" t="s">
        <v>10766</v>
      </c>
      <c r="H369" s="5" t="s">
        <v>14473</v>
      </c>
      <c r="I369" s="3"/>
    </row>
    <row r="370" spans="1:9" ht="48" customHeight="1" x14ac:dyDescent="0.8">
      <c r="A370" s="3">
        <v>368</v>
      </c>
      <c r="B370" s="3" t="s">
        <v>1183</v>
      </c>
      <c r="C370" s="3" t="s">
        <v>11</v>
      </c>
      <c r="D370" s="3" t="s">
        <v>1184</v>
      </c>
      <c r="E370" s="3" t="s">
        <v>246</v>
      </c>
      <c r="F370" s="5" t="s">
        <v>1185</v>
      </c>
      <c r="G370" s="5" t="s">
        <v>10767</v>
      </c>
      <c r="H370" s="5" t="s">
        <v>14474</v>
      </c>
      <c r="I370" s="3"/>
    </row>
    <row r="371" spans="1:9" ht="48" customHeight="1" x14ac:dyDescent="0.8">
      <c r="A371" s="3">
        <v>369</v>
      </c>
      <c r="B371" s="3" t="s">
        <v>1186</v>
      </c>
      <c r="C371" s="3" t="s">
        <v>11</v>
      </c>
      <c r="D371" s="3" t="s">
        <v>1187</v>
      </c>
      <c r="E371" s="3" t="s">
        <v>127</v>
      </c>
      <c r="F371" s="5" t="s">
        <v>1188</v>
      </c>
      <c r="G371" s="5" t="s">
        <v>10768</v>
      </c>
      <c r="H371" s="5" t="s">
        <v>14475</v>
      </c>
      <c r="I371" s="3"/>
    </row>
    <row r="372" spans="1:9" ht="48" customHeight="1" x14ac:dyDescent="0.8">
      <c r="A372" s="3">
        <v>370</v>
      </c>
      <c r="B372" s="3" t="s">
        <v>1189</v>
      </c>
      <c r="C372" s="3" t="s">
        <v>11</v>
      </c>
      <c r="D372" s="3" t="s">
        <v>1190</v>
      </c>
      <c r="E372" s="3" t="s">
        <v>679</v>
      </c>
      <c r="F372" s="5" t="s">
        <v>1191</v>
      </c>
      <c r="G372" s="5" t="s">
        <v>10769</v>
      </c>
      <c r="H372" s="5" t="s">
        <v>14476</v>
      </c>
      <c r="I372" s="3"/>
    </row>
    <row r="373" spans="1:9" ht="48" customHeight="1" x14ac:dyDescent="0.8">
      <c r="A373" s="3">
        <v>371</v>
      </c>
      <c r="B373" s="3" t="s">
        <v>1192</v>
      </c>
      <c r="C373" s="3" t="s">
        <v>11</v>
      </c>
      <c r="D373" s="3" t="s">
        <v>1193</v>
      </c>
      <c r="E373" s="3" t="s">
        <v>25</v>
      </c>
      <c r="F373" s="5" t="s">
        <v>1194</v>
      </c>
      <c r="G373" s="5" t="s">
        <v>10770</v>
      </c>
      <c r="H373" s="5" t="s">
        <v>17367</v>
      </c>
      <c r="I373" s="3"/>
    </row>
    <row r="374" spans="1:9" ht="48" customHeight="1" x14ac:dyDescent="0.8">
      <c r="A374" s="3">
        <v>372</v>
      </c>
      <c r="B374" s="3" t="s">
        <v>1195</v>
      </c>
      <c r="C374" s="3" t="s">
        <v>11</v>
      </c>
      <c r="D374" s="3" t="s">
        <v>1196</v>
      </c>
      <c r="E374" s="3" t="s">
        <v>207</v>
      </c>
      <c r="F374" s="5" t="s">
        <v>1197</v>
      </c>
      <c r="G374" s="5" t="s">
        <v>10771</v>
      </c>
      <c r="H374" s="5" t="s">
        <v>14477</v>
      </c>
      <c r="I374" s="3"/>
    </row>
    <row r="375" spans="1:9" ht="48" customHeight="1" x14ac:dyDescent="0.8">
      <c r="A375" s="3">
        <v>373</v>
      </c>
      <c r="B375" s="3" t="s">
        <v>1198</v>
      </c>
      <c r="C375" s="3" t="s">
        <v>11</v>
      </c>
      <c r="D375" s="3" t="s">
        <v>1199</v>
      </c>
      <c r="E375" s="3" t="s">
        <v>167</v>
      </c>
      <c r="F375" s="5" t="s">
        <v>1200</v>
      </c>
      <c r="G375" s="5" t="s">
        <v>10772</v>
      </c>
      <c r="H375" s="5" t="s">
        <v>14478</v>
      </c>
      <c r="I375" s="3"/>
    </row>
    <row r="376" spans="1:9" ht="48" customHeight="1" x14ac:dyDescent="0.8">
      <c r="A376" s="3">
        <v>374</v>
      </c>
      <c r="B376" s="3" t="s">
        <v>1201</v>
      </c>
      <c r="C376" s="3" t="s">
        <v>11</v>
      </c>
      <c r="D376" s="3" t="s">
        <v>1202</v>
      </c>
      <c r="E376" s="3" t="s">
        <v>207</v>
      </c>
      <c r="F376" s="5" t="s">
        <v>1203</v>
      </c>
      <c r="G376" s="5" t="s">
        <v>10773</v>
      </c>
      <c r="H376" s="5" t="s">
        <v>14479</v>
      </c>
      <c r="I376" s="3"/>
    </row>
    <row r="377" spans="1:9" ht="48" customHeight="1" x14ac:dyDescent="0.8">
      <c r="A377" s="3">
        <v>375</v>
      </c>
      <c r="B377" s="3" t="s">
        <v>1204</v>
      </c>
      <c r="C377" s="3" t="s">
        <v>11</v>
      </c>
      <c r="D377" s="3" t="s">
        <v>1205</v>
      </c>
      <c r="E377" s="3" t="s">
        <v>207</v>
      </c>
      <c r="F377" s="5" t="s">
        <v>1206</v>
      </c>
      <c r="G377" s="5" t="s">
        <v>10774</v>
      </c>
      <c r="H377" s="5" t="s">
        <v>14480</v>
      </c>
      <c r="I377" s="3"/>
    </row>
    <row r="378" spans="1:9" ht="48" customHeight="1" x14ac:dyDescent="0.8">
      <c r="A378" s="3">
        <v>376</v>
      </c>
      <c r="B378" s="3" t="s">
        <v>1207</v>
      </c>
      <c r="C378" s="3" t="s">
        <v>11</v>
      </c>
      <c r="D378" s="3" t="s">
        <v>1208</v>
      </c>
      <c r="E378" s="3" t="s">
        <v>246</v>
      </c>
      <c r="F378" s="5" t="s">
        <v>1209</v>
      </c>
      <c r="G378" s="5" t="s">
        <v>10775</v>
      </c>
      <c r="H378" s="5" t="s">
        <v>14481</v>
      </c>
      <c r="I378" s="3"/>
    </row>
    <row r="379" spans="1:9" ht="48" customHeight="1" x14ac:dyDescent="0.8">
      <c r="A379" s="3">
        <v>377</v>
      </c>
      <c r="B379" s="3" t="s">
        <v>1210</v>
      </c>
      <c r="C379" s="3" t="s">
        <v>11</v>
      </c>
      <c r="D379" s="3" t="s">
        <v>1211</v>
      </c>
      <c r="E379" s="3" t="s">
        <v>1212</v>
      </c>
      <c r="F379" s="5" t="s">
        <v>1213</v>
      </c>
      <c r="G379" s="5" t="s">
        <v>10776</v>
      </c>
      <c r="H379" s="5" t="s">
        <v>14482</v>
      </c>
      <c r="I379" s="3"/>
    </row>
    <row r="380" spans="1:9" ht="48" customHeight="1" x14ac:dyDescent="0.8">
      <c r="A380" s="3">
        <v>378</v>
      </c>
      <c r="B380" s="3" t="s">
        <v>1214</v>
      </c>
      <c r="C380" s="3" t="s">
        <v>11</v>
      </c>
      <c r="D380" s="3" t="s">
        <v>1215</v>
      </c>
      <c r="E380" s="3" t="s">
        <v>460</v>
      </c>
      <c r="F380" s="5" t="s">
        <v>1216</v>
      </c>
      <c r="G380" s="5" t="s">
        <v>10777</v>
      </c>
      <c r="H380" s="5" t="s">
        <v>14483</v>
      </c>
      <c r="I380" s="3"/>
    </row>
    <row r="381" spans="1:9" ht="48" customHeight="1" x14ac:dyDescent="0.8">
      <c r="A381" s="3">
        <v>379</v>
      </c>
      <c r="B381" s="3" t="s">
        <v>1217</v>
      </c>
      <c r="C381" s="3" t="s">
        <v>11</v>
      </c>
      <c r="D381" s="3" t="s">
        <v>1218</v>
      </c>
      <c r="E381" s="3" t="s">
        <v>257</v>
      </c>
      <c r="F381" s="5" t="s">
        <v>1219</v>
      </c>
      <c r="G381" s="5" t="s">
        <v>10778</v>
      </c>
      <c r="H381" s="5" t="s">
        <v>14484</v>
      </c>
      <c r="I381" s="3"/>
    </row>
    <row r="382" spans="1:9" ht="48" customHeight="1" x14ac:dyDescent="0.8">
      <c r="A382" s="3">
        <v>380</v>
      </c>
      <c r="B382" s="3" t="s">
        <v>1220</v>
      </c>
      <c r="C382" s="3" t="s">
        <v>11</v>
      </c>
      <c r="D382" s="3" t="s">
        <v>1221</v>
      </c>
      <c r="E382" s="3" t="s">
        <v>145</v>
      </c>
      <c r="F382" s="5" t="s">
        <v>1222</v>
      </c>
      <c r="G382" s="5" t="s">
        <v>10779</v>
      </c>
      <c r="H382" s="5" t="s">
        <v>14485</v>
      </c>
      <c r="I382" s="3"/>
    </row>
    <row r="383" spans="1:9" ht="48" customHeight="1" x14ac:dyDescent="0.8">
      <c r="A383" s="3">
        <v>381</v>
      </c>
      <c r="B383" s="3" t="s">
        <v>1223</v>
      </c>
      <c r="C383" s="3" t="s">
        <v>11</v>
      </c>
      <c r="D383" s="3" t="s">
        <v>1224</v>
      </c>
      <c r="E383" s="3" t="s">
        <v>760</v>
      </c>
      <c r="F383" s="5" t="s">
        <v>1225</v>
      </c>
      <c r="G383" s="5" t="s">
        <v>10780</v>
      </c>
      <c r="H383" s="5" t="s">
        <v>14486</v>
      </c>
      <c r="I383" s="3"/>
    </row>
    <row r="384" spans="1:9" ht="48" customHeight="1" x14ac:dyDescent="0.8">
      <c r="A384" s="3">
        <v>382</v>
      </c>
      <c r="B384" s="3" t="s">
        <v>1226</v>
      </c>
      <c r="C384" s="3" t="s">
        <v>11</v>
      </c>
      <c r="D384" s="3" t="s">
        <v>675</v>
      </c>
      <c r="E384" s="3" t="s">
        <v>104</v>
      </c>
      <c r="F384" s="5" t="s">
        <v>1227</v>
      </c>
      <c r="G384" s="5" t="s">
        <v>10781</v>
      </c>
      <c r="H384" s="5" t="s">
        <v>14487</v>
      </c>
      <c r="I384" s="3"/>
    </row>
    <row r="385" spans="1:12" ht="48" customHeight="1" x14ac:dyDescent="0.8">
      <c r="A385" s="3">
        <v>383</v>
      </c>
      <c r="B385" s="3" t="s">
        <v>1228</v>
      </c>
      <c r="C385" s="3" t="s">
        <v>11</v>
      </c>
      <c r="D385" s="3" t="s">
        <v>660</v>
      </c>
      <c r="E385" s="3" t="s">
        <v>41</v>
      </c>
      <c r="F385" s="5" t="s">
        <v>1229</v>
      </c>
      <c r="G385" s="5" t="s">
        <v>10782</v>
      </c>
      <c r="H385" s="5" t="s">
        <v>17450</v>
      </c>
      <c r="I385" s="3"/>
    </row>
    <row r="386" spans="1:12" ht="48" customHeight="1" x14ac:dyDescent="0.8">
      <c r="A386" s="3">
        <v>384</v>
      </c>
      <c r="B386" s="3" t="s">
        <v>1230</v>
      </c>
      <c r="C386" s="3" t="s">
        <v>11</v>
      </c>
      <c r="D386" s="3" t="s">
        <v>1231</v>
      </c>
      <c r="E386" s="3" t="s">
        <v>780</v>
      </c>
      <c r="F386" s="5" t="s">
        <v>1232</v>
      </c>
      <c r="G386" s="5" t="s">
        <v>10783</v>
      </c>
      <c r="H386" s="5" t="s">
        <v>14488</v>
      </c>
      <c r="I386" s="3"/>
    </row>
    <row r="387" spans="1:12" ht="48" customHeight="1" x14ac:dyDescent="0.8">
      <c r="A387" s="3">
        <v>385</v>
      </c>
      <c r="B387" s="3" t="s">
        <v>1233</v>
      </c>
      <c r="C387" s="3" t="s">
        <v>11</v>
      </c>
      <c r="D387" s="3" t="s">
        <v>1234</v>
      </c>
      <c r="E387" s="3" t="s">
        <v>246</v>
      </c>
      <c r="F387" s="5" t="s">
        <v>1235</v>
      </c>
      <c r="G387" s="5" t="s">
        <v>10784</v>
      </c>
      <c r="H387" s="5" t="s">
        <v>14489</v>
      </c>
      <c r="I387" s="3"/>
    </row>
    <row r="388" spans="1:12" ht="48" customHeight="1" x14ac:dyDescent="0.8">
      <c r="A388" s="3">
        <v>386</v>
      </c>
      <c r="B388" s="3" t="s">
        <v>1236</v>
      </c>
      <c r="C388" s="3" t="s">
        <v>11</v>
      </c>
      <c r="D388" s="3" t="s">
        <v>1237</v>
      </c>
      <c r="E388" s="3" t="s">
        <v>104</v>
      </c>
      <c r="F388" s="5" t="s">
        <v>1238</v>
      </c>
      <c r="G388" s="5" t="s">
        <v>10785</v>
      </c>
      <c r="H388" s="5" t="s">
        <v>14490</v>
      </c>
      <c r="I388" s="3"/>
    </row>
    <row r="389" spans="1:12" ht="48" customHeight="1" x14ac:dyDescent="0.8">
      <c r="A389" s="3">
        <v>387</v>
      </c>
      <c r="B389" s="3" t="s">
        <v>1239</v>
      </c>
      <c r="C389" s="3" t="s">
        <v>11</v>
      </c>
      <c r="D389" s="3" t="s">
        <v>1240</v>
      </c>
      <c r="E389" s="3" t="s">
        <v>441</v>
      </c>
      <c r="F389" s="5" t="s">
        <v>1241</v>
      </c>
      <c r="G389" s="5" t="s">
        <v>10786</v>
      </c>
      <c r="H389" s="5" t="s">
        <v>17787</v>
      </c>
      <c r="I389" s="3"/>
    </row>
    <row r="390" spans="1:12" ht="48" customHeight="1" x14ac:dyDescent="0.8">
      <c r="A390" s="3">
        <v>388</v>
      </c>
      <c r="B390" s="3" t="s">
        <v>17920</v>
      </c>
      <c r="C390" s="7" t="s">
        <v>110</v>
      </c>
      <c r="D390" s="5" t="s">
        <v>17977</v>
      </c>
      <c r="E390" s="3" t="s">
        <v>17919</v>
      </c>
      <c r="F390" s="5" t="s">
        <v>17921</v>
      </c>
      <c r="G390" s="5" t="s">
        <v>17922</v>
      </c>
      <c r="H390" s="5" t="s">
        <v>17923</v>
      </c>
      <c r="I390" s="3"/>
      <c r="L390" s="9"/>
    </row>
    <row r="391" spans="1:12" ht="48" customHeight="1" x14ac:dyDescent="0.8">
      <c r="A391" s="3">
        <v>389</v>
      </c>
      <c r="B391" s="3" t="s">
        <v>1243</v>
      </c>
      <c r="C391" s="3" t="s">
        <v>110</v>
      </c>
      <c r="D391" s="3" t="s">
        <v>1244</v>
      </c>
      <c r="E391" s="3" t="s">
        <v>1245</v>
      </c>
      <c r="F391" s="5" t="s">
        <v>1246</v>
      </c>
      <c r="G391" s="5" t="s">
        <v>10787</v>
      </c>
      <c r="H391" s="5" t="s">
        <v>14491</v>
      </c>
      <c r="I391" s="3"/>
    </row>
    <row r="392" spans="1:12" ht="48" customHeight="1" x14ac:dyDescent="0.8">
      <c r="A392" s="3">
        <v>390</v>
      </c>
      <c r="B392" s="3" t="s">
        <v>1247</v>
      </c>
      <c r="C392" s="3" t="s">
        <v>11</v>
      </c>
      <c r="D392" s="3" t="s">
        <v>1248</v>
      </c>
      <c r="E392" s="3" t="s">
        <v>160</v>
      </c>
      <c r="F392" s="5" t="s">
        <v>1249</v>
      </c>
      <c r="G392" s="5" t="s">
        <v>10788</v>
      </c>
      <c r="H392" s="5" t="s">
        <v>14492</v>
      </c>
      <c r="I392" s="3"/>
    </row>
    <row r="393" spans="1:12" ht="48" customHeight="1" x14ac:dyDescent="0.8">
      <c r="A393" s="3">
        <v>391</v>
      </c>
      <c r="B393" s="3" t="s">
        <v>1250</v>
      </c>
      <c r="C393" s="3" t="s">
        <v>11</v>
      </c>
      <c r="D393" s="3" t="s">
        <v>1251</v>
      </c>
      <c r="E393" s="3" t="s">
        <v>1252</v>
      </c>
      <c r="F393" s="5" t="s">
        <v>1253</v>
      </c>
      <c r="G393" s="5" t="s">
        <v>10789</v>
      </c>
      <c r="H393" s="5" t="s">
        <v>14493</v>
      </c>
      <c r="I393" s="3"/>
    </row>
    <row r="394" spans="1:12" ht="48" customHeight="1" x14ac:dyDescent="0.8">
      <c r="A394" s="3">
        <v>392</v>
      </c>
      <c r="B394" s="3" t="s">
        <v>1254</v>
      </c>
      <c r="C394" s="3" t="s">
        <v>11</v>
      </c>
      <c r="D394" s="3" t="s">
        <v>1255</v>
      </c>
      <c r="E394" s="3" t="s">
        <v>45</v>
      </c>
      <c r="F394" s="5" t="s">
        <v>1256</v>
      </c>
      <c r="G394" s="5" t="s">
        <v>10790</v>
      </c>
      <c r="H394" s="5" t="s">
        <v>14494</v>
      </c>
      <c r="I394" s="3"/>
    </row>
    <row r="395" spans="1:12" ht="48" customHeight="1" x14ac:dyDescent="0.8">
      <c r="A395" s="3">
        <v>393</v>
      </c>
      <c r="B395" s="3" t="s">
        <v>1257</v>
      </c>
      <c r="C395" s="3" t="s">
        <v>11</v>
      </c>
      <c r="D395" s="3" t="s">
        <v>1258</v>
      </c>
      <c r="E395" s="3" t="s">
        <v>986</v>
      </c>
      <c r="F395" s="5" t="s">
        <v>1259</v>
      </c>
      <c r="G395" s="5" t="s">
        <v>10791</v>
      </c>
      <c r="H395" s="5" t="s">
        <v>14495</v>
      </c>
      <c r="I395" s="3"/>
    </row>
    <row r="396" spans="1:12" ht="48" customHeight="1" x14ac:dyDescent="0.8">
      <c r="A396" s="3">
        <v>394</v>
      </c>
      <c r="B396" s="3" t="s">
        <v>1260</v>
      </c>
      <c r="C396" s="3" t="s">
        <v>11</v>
      </c>
      <c r="D396" s="3" t="s">
        <v>1261</v>
      </c>
      <c r="E396" s="3" t="s">
        <v>1163</v>
      </c>
      <c r="F396" s="5" t="s">
        <v>1262</v>
      </c>
      <c r="G396" s="5" t="s">
        <v>10792</v>
      </c>
      <c r="H396" s="5" t="s">
        <v>14496</v>
      </c>
      <c r="I396" s="3"/>
    </row>
    <row r="397" spans="1:12" ht="48" customHeight="1" x14ac:dyDescent="0.8">
      <c r="A397" s="3">
        <v>395</v>
      </c>
      <c r="B397" s="3" t="s">
        <v>1263</v>
      </c>
      <c r="C397" s="3" t="s">
        <v>11</v>
      </c>
      <c r="D397" s="3" t="s">
        <v>1099</v>
      </c>
      <c r="E397" s="3" t="s">
        <v>207</v>
      </c>
      <c r="F397" s="5" t="s">
        <v>1264</v>
      </c>
      <c r="G397" s="5" t="s">
        <v>10793</v>
      </c>
      <c r="H397" s="5" t="s">
        <v>14497</v>
      </c>
      <c r="I397" s="3"/>
    </row>
    <row r="398" spans="1:12" ht="48" customHeight="1" x14ac:dyDescent="0.8">
      <c r="A398" s="3">
        <v>396</v>
      </c>
      <c r="B398" s="3" t="s">
        <v>1265</v>
      </c>
      <c r="C398" s="3" t="s">
        <v>11</v>
      </c>
      <c r="D398" s="3" t="s">
        <v>1266</v>
      </c>
      <c r="E398" s="3" t="s">
        <v>104</v>
      </c>
      <c r="F398" s="5" t="s">
        <v>1267</v>
      </c>
      <c r="G398" s="5" t="s">
        <v>10794</v>
      </c>
      <c r="H398" s="5" t="s">
        <v>14498</v>
      </c>
      <c r="I398" s="3"/>
    </row>
    <row r="399" spans="1:12" ht="48" customHeight="1" x14ac:dyDescent="0.8">
      <c r="A399" s="3">
        <v>397</v>
      </c>
      <c r="B399" s="3" t="s">
        <v>1268</v>
      </c>
      <c r="C399" s="3" t="s">
        <v>11</v>
      </c>
      <c r="D399" s="3" t="s">
        <v>570</v>
      </c>
      <c r="E399" s="3" t="s">
        <v>246</v>
      </c>
      <c r="F399" s="5" t="s">
        <v>1269</v>
      </c>
      <c r="G399" s="5" t="s">
        <v>10795</v>
      </c>
      <c r="H399" s="5" t="s">
        <v>14499</v>
      </c>
      <c r="I399" s="3"/>
    </row>
    <row r="400" spans="1:12" ht="48" customHeight="1" x14ac:dyDescent="0.8">
      <c r="A400" s="3">
        <v>398</v>
      </c>
      <c r="B400" s="3" t="s">
        <v>1270</v>
      </c>
      <c r="C400" s="3" t="s">
        <v>11</v>
      </c>
      <c r="D400" s="3" t="s">
        <v>1271</v>
      </c>
      <c r="E400" s="3" t="s">
        <v>104</v>
      </c>
      <c r="F400" s="5" t="s">
        <v>1272</v>
      </c>
      <c r="G400" s="5" t="s">
        <v>10796</v>
      </c>
      <c r="H400" s="5" t="s">
        <v>14500</v>
      </c>
      <c r="I400" s="3"/>
    </row>
    <row r="401" spans="1:9" ht="48" customHeight="1" x14ac:dyDescent="0.8">
      <c r="A401" s="3">
        <v>399</v>
      </c>
      <c r="B401" s="3" t="s">
        <v>1273</v>
      </c>
      <c r="C401" s="3" t="s">
        <v>11</v>
      </c>
      <c r="D401" s="3" t="s">
        <v>1274</v>
      </c>
      <c r="E401" s="3" t="s">
        <v>25</v>
      </c>
      <c r="F401" s="5" t="s">
        <v>1275</v>
      </c>
      <c r="G401" s="5" t="s">
        <v>10797</v>
      </c>
      <c r="H401" s="5" t="s">
        <v>17360</v>
      </c>
      <c r="I401" s="3"/>
    </row>
    <row r="402" spans="1:9" ht="48" customHeight="1" x14ac:dyDescent="0.8">
      <c r="A402" s="3">
        <v>400</v>
      </c>
      <c r="B402" s="3" t="s">
        <v>1276</v>
      </c>
      <c r="C402" s="3" t="s">
        <v>11</v>
      </c>
      <c r="D402" s="3" t="s">
        <v>1277</v>
      </c>
      <c r="E402" s="3" t="s">
        <v>235</v>
      </c>
      <c r="F402" s="5" t="s">
        <v>1278</v>
      </c>
      <c r="G402" s="5" t="s">
        <v>10798</v>
      </c>
      <c r="H402" s="5" t="s">
        <v>14501</v>
      </c>
      <c r="I402" s="3"/>
    </row>
    <row r="403" spans="1:9" ht="48" customHeight="1" x14ac:dyDescent="0.8">
      <c r="A403" s="3">
        <v>401</v>
      </c>
      <c r="B403" s="3" t="s">
        <v>1279</v>
      </c>
      <c r="C403" s="3" t="s">
        <v>11</v>
      </c>
      <c r="D403" s="3" t="s">
        <v>1280</v>
      </c>
      <c r="E403" s="3" t="s">
        <v>760</v>
      </c>
      <c r="F403" s="5" t="s">
        <v>1281</v>
      </c>
      <c r="G403" s="5" t="s">
        <v>10799</v>
      </c>
      <c r="H403" s="5" t="s">
        <v>14502</v>
      </c>
      <c r="I403" s="3"/>
    </row>
    <row r="404" spans="1:9" ht="48" customHeight="1" x14ac:dyDescent="0.8">
      <c r="A404" s="3">
        <v>402</v>
      </c>
      <c r="B404" s="3" t="s">
        <v>1282</v>
      </c>
      <c r="C404" s="3" t="s">
        <v>11</v>
      </c>
      <c r="D404" s="3" t="s">
        <v>1283</v>
      </c>
      <c r="E404" s="3" t="s">
        <v>460</v>
      </c>
      <c r="F404" s="5" t="s">
        <v>1284</v>
      </c>
      <c r="G404" s="5" t="s">
        <v>10800</v>
      </c>
      <c r="H404" s="5" t="s">
        <v>14503</v>
      </c>
      <c r="I404" s="3"/>
    </row>
    <row r="405" spans="1:9" ht="48" customHeight="1" x14ac:dyDescent="0.8">
      <c r="A405" s="3">
        <v>403</v>
      </c>
      <c r="B405" s="3" t="s">
        <v>1285</v>
      </c>
      <c r="C405" s="3" t="s">
        <v>11</v>
      </c>
      <c r="D405" s="3" t="s">
        <v>1286</v>
      </c>
      <c r="E405" s="3" t="s">
        <v>1287</v>
      </c>
      <c r="F405" s="5" t="s">
        <v>1288</v>
      </c>
      <c r="G405" s="5" t="s">
        <v>10801</v>
      </c>
      <c r="H405" s="5" t="s">
        <v>14504</v>
      </c>
      <c r="I405" s="3"/>
    </row>
    <row r="406" spans="1:9" ht="48" customHeight="1" x14ac:dyDescent="0.8">
      <c r="A406" s="3">
        <v>404</v>
      </c>
      <c r="B406" s="3" t="s">
        <v>1289</v>
      </c>
      <c r="C406" s="3" t="s">
        <v>11</v>
      </c>
      <c r="D406" s="3" t="s">
        <v>1290</v>
      </c>
      <c r="E406" s="3" t="s">
        <v>531</v>
      </c>
      <c r="F406" s="5" t="s">
        <v>1291</v>
      </c>
      <c r="G406" s="5" t="s">
        <v>10802</v>
      </c>
      <c r="H406" s="5" t="s">
        <v>14505</v>
      </c>
      <c r="I406" s="3"/>
    </row>
    <row r="407" spans="1:9" ht="48" customHeight="1" x14ac:dyDescent="0.8">
      <c r="A407" s="3">
        <v>405</v>
      </c>
      <c r="B407" s="3" t="s">
        <v>1292</v>
      </c>
      <c r="C407" s="3" t="s">
        <v>110</v>
      </c>
      <c r="D407" s="3" t="s">
        <v>1293</v>
      </c>
      <c r="E407" s="3" t="s">
        <v>53</v>
      </c>
      <c r="F407" s="5" t="s">
        <v>1294</v>
      </c>
      <c r="G407" s="5" t="s">
        <v>10803</v>
      </c>
      <c r="H407" s="5" t="s">
        <v>14506</v>
      </c>
      <c r="I407" s="3"/>
    </row>
    <row r="408" spans="1:9" ht="48" customHeight="1" x14ac:dyDescent="0.8">
      <c r="A408" s="3">
        <v>406</v>
      </c>
      <c r="B408" s="3" t="s">
        <v>1295</v>
      </c>
      <c r="C408" s="3" t="s">
        <v>11</v>
      </c>
      <c r="D408" s="3" t="s">
        <v>1296</v>
      </c>
      <c r="E408" s="3" t="s">
        <v>1297</v>
      </c>
      <c r="F408" s="5" t="s">
        <v>1298</v>
      </c>
      <c r="G408" s="5" t="s">
        <v>10804</v>
      </c>
      <c r="H408" s="5" t="s">
        <v>14507</v>
      </c>
      <c r="I408" s="3"/>
    </row>
    <row r="409" spans="1:9" ht="48" customHeight="1" x14ac:dyDescent="0.8">
      <c r="A409" s="3">
        <v>407</v>
      </c>
      <c r="B409" s="3" t="s">
        <v>1299</v>
      </c>
      <c r="C409" s="3" t="s">
        <v>11</v>
      </c>
      <c r="D409" s="3" t="s">
        <v>1300</v>
      </c>
      <c r="E409" s="3" t="s">
        <v>460</v>
      </c>
      <c r="F409" s="5" t="s">
        <v>1301</v>
      </c>
      <c r="G409" s="5" t="s">
        <v>10805</v>
      </c>
      <c r="H409" s="5" t="s">
        <v>14508</v>
      </c>
      <c r="I409" s="3"/>
    </row>
    <row r="410" spans="1:9" ht="48" customHeight="1" x14ac:dyDescent="0.8">
      <c r="A410" s="3">
        <v>408</v>
      </c>
      <c r="B410" s="3" t="s">
        <v>1302</v>
      </c>
      <c r="C410" s="3" t="s">
        <v>11</v>
      </c>
      <c r="D410" s="3" t="s">
        <v>1303</v>
      </c>
      <c r="E410" s="3" t="s">
        <v>756</v>
      </c>
      <c r="F410" s="5" t="s">
        <v>1304</v>
      </c>
      <c r="G410" s="5" t="s">
        <v>10806</v>
      </c>
      <c r="H410" s="5" t="s">
        <v>14509</v>
      </c>
      <c r="I410" s="3"/>
    </row>
    <row r="411" spans="1:9" ht="48" customHeight="1" x14ac:dyDescent="0.8">
      <c r="A411" s="3">
        <v>409</v>
      </c>
      <c r="B411" s="3" t="s">
        <v>1305</v>
      </c>
      <c r="C411" s="3" t="s">
        <v>11</v>
      </c>
      <c r="D411" s="3" t="s">
        <v>1306</v>
      </c>
      <c r="E411" s="3" t="s">
        <v>246</v>
      </c>
      <c r="F411" s="5" t="s">
        <v>1307</v>
      </c>
      <c r="G411" s="5" t="s">
        <v>10807</v>
      </c>
      <c r="H411" s="5" t="s">
        <v>14510</v>
      </c>
      <c r="I411" s="3"/>
    </row>
    <row r="412" spans="1:9" ht="48" customHeight="1" x14ac:dyDescent="0.8">
      <c r="A412" s="3">
        <v>410</v>
      </c>
      <c r="B412" s="3" t="s">
        <v>1308</v>
      </c>
      <c r="C412" s="3" t="s">
        <v>110</v>
      </c>
      <c r="D412" s="3" t="s">
        <v>1309</v>
      </c>
      <c r="E412" s="3" t="s">
        <v>203</v>
      </c>
      <c r="F412" s="5" t="s">
        <v>1310</v>
      </c>
      <c r="G412" s="5" t="s">
        <v>10808</v>
      </c>
      <c r="H412" s="5" t="s">
        <v>14511</v>
      </c>
      <c r="I412" s="3"/>
    </row>
    <row r="413" spans="1:9" ht="48" customHeight="1" x14ac:dyDescent="0.8">
      <c r="A413" s="3">
        <v>411</v>
      </c>
      <c r="B413" s="3" t="s">
        <v>1311</v>
      </c>
      <c r="C413" s="3" t="s">
        <v>11</v>
      </c>
      <c r="D413" s="3" t="s">
        <v>1312</v>
      </c>
      <c r="E413" s="3" t="s">
        <v>181</v>
      </c>
      <c r="F413" s="5" t="s">
        <v>1313</v>
      </c>
      <c r="G413" s="5" t="s">
        <v>10809</v>
      </c>
      <c r="H413" s="5" t="s">
        <v>14512</v>
      </c>
      <c r="I413" s="3"/>
    </row>
    <row r="414" spans="1:9" ht="48" customHeight="1" x14ac:dyDescent="0.8">
      <c r="A414" s="3">
        <v>412</v>
      </c>
      <c r="B414" s="3" t="s">
        <v>1314</v>
      </c>
      <c r="C414" s="3" t="s">
        <v>11</v>
      </c>
      <c r="D414" s="3" t="s">
        <v>1315</v>
      </c>
      <c r="E414" s="3" t="s">
        <v>1316</v>
      </c>
      <c r="F414" s="5" t="s">
        <v>1317</v>
      </c>
      <c r="G414" s="5" t="s">
        <v>10810</v>
      </c>
      <c r="H414" s="5" t="s">
        <v>14513</v>
      </c>
      <c r="I414" s="3"/>
    </row>
    <row r="415" spans="1:9" ht="48" customHeight="1" x14ac:dyDescent="0.8">
      <c r="A415" s="3">
        <v>413</v>
      </c>
      <c r="B415" s="3" t="s">
        <v>1318</v>
      </c>
      <c r="C415" s="3" t="s">
        <v>11</v>
      </c>
      <c r="D415" s="3" t="s">
        <v>1319</v>
      </c>
      <c r="E415" s="3" t="s">
        <v>1320</v>
      </c>
      <c r="F415" s="5" t="s">
        <v>1321</v>
      </c>
      <c r="G415" s="5" t="s">
        <v>10811</v>
      </c>
      <c r="H415" s="5" t="s">
        <v>17475</v>
      </c>
      <c r="I415" s="3"/>
    </row>
    <row r="416" spans="1:9" ht="48" customHeight="1" x14ac:dyDescent="0.8">
      <c r="A416" s="3">
        <v>414</v>
      </c>
      <c r="B416" s="3" t="s">
        <v>1322</v>
      </c>
      <c r="C416" s="3" t="s">
        <v>11</v>
      </c>
      <c r="D416" s="3" t="s">
        <v>1323</v>
      </c>
      <c r="E416" s="3" t="s">
        <v>25</v>
      </c>
      <c r="F416" s="5" t="s">
        <v>1324</v>
      </c>
      <c r="G416" s="5" t="s">
        <v>10812</v>
      </c>
      <c r="H416" s="5" t="s">
        <v>17368</v>
      </c>
      <c r="I416" s="3"/>
    </row>
    <row r="417" spans="1:9" ht="48" customHeight="1" x14ac:dyDescent="0.8">
      <c r="A417" s="3">
        <v>415</v>
      </c>
      <c r="B417" s="3" t="s">
        <v>1325</v>
      </c>
      <c r="C417" s="3" t="s">
        <v>11</v>
      </c>
      <c r="D417" s="3" t="s">
        <v>1326</v>
      </c>
      <c r="E417" s="3" t="s">
        <v>37</v>
      </c>
      <c r="F417" s="5" t="s">
        <v>1327</v>
      </c>
      <c r="G417" s="5" t="s">
        <v>10813</v>
      </c>
      <c r="H417" s="5" t="s">
        <v>14514</v>
      </c>
      <c r="I417" s="3"/>
    </row>
    <row r="418" spans="1:9" ht="48" customHeight="1" x14ac:dyDescent="0.8">
      <c r="A418" s="3">
        <v>416</v>
      </c>
      <c r="B418" s="3" t="s">
        <v>1328</v>
      </c>
      <c r="C418" s="3" t="s">
        <v>11</v>
      </c>
      <c r="D418" s="3" t="s">
        <v>1329</v>
      </c>
      <c r="E418" s="3" t="s">
        <v>104</v>
      </c>
      <c r="F418" s="5" t="s">
        <v>1330</v>
      </c>
      <c r="G418" s="5" t="s">
        <v>10814</v>
      </c>
      <c r="H418" s="5" t="s">
        <v>14515</v>
      </c>
      <c r="I418" s="3"/>
    </row>
    <row r="419" spans="1:9" ht="48" customHeight="1" x14ac:dyDescent="0.8">
      <c r="A419" s="3">
        <v>417</v>
      </c>
      <c r="B419" s="3" t="s">
        <v>1331</v>
      </c>
      <c r="C419" s="3" t="s">
        <v>11</v>
      </c>
      <c r="D419" s="3" t="s">
        <v>989</v>
      </c>
      <c r="E419" s="3" t="s">
        <v>73</v>
      </c>
      <c r="F419" s="5" t="s">
        <v>1332</v>
      </c>
      <c r="G419" s="5" t="s">
        <v>10815</v>
      </c>
      <c r="H419" s="5" t="s">
        <v>17280</v>
      </c>
      <c r="I419" s="3"/>
    </row>
    <row r="420" spans="1:9" ht="48" customHeight="1" x14ac:dyDescent="0.8">
      <c r="A420" s="3">
        <v>418</v>
      </c>
      <c r="B420" s="3" t="s">
        <v>1333</v>
      </c>
      <c r="C420" s="3" t="s">
        <v>11</v>
      </c>
      <c r="D420" s="3" t="s">
        <v>1334</v>
      </c>
      <c r="E420" s="3" t="s">
        <v>284</v>
      </c>
      <c r="F420" s="5" t="s">
        <v>1335</v>
      </c>
      <c r="G420" s="5" t="s">
        <v>10816</v>
      </c>
      <c r="H420" s="5" t="s">
        <v>14516</v>
      </c>
      <c r="I420" s="3"/>
    </row>
    <row r="421" spans="1:9" ht="48" customHeight="1" x14ac:dyDescent="0.8">
      <c r="A421" s="3">
        <v>419</v>
      </c>
      <c r="B421" s="3" t="s">
        <v>1336</v>
      </c>
      <c r="C421" s="3" t="s">
        <v>11</v>
      </c>
      <c r="D421" s="3" t="s">
        <v>1337</v>
      </c>
      <c r="E421" s="3" t="s">
        <v>228</v>
      </c>
      <c r="F421" s="5" t="s">
        <v>1338</v>
      </c>
      <c r="G421" s="5" t="s">
        <v>10817</v>
      </c>
      <c r="H421" s="5" t="s">
        <v>14517</v>
      </c>
      <c r="I421" s="3"/>
    </row>
    <row r="422" spans="1:9" ht="48" customHeight="1" x14ac:dyDescent="0.8">
      <c r="A422" s="3">
        <v>420</v>
      </c>
      <c r="B422" s="3" t="s">
        <v>1339</v>
      </c>
      <c r="C422" s="3" t="s">
        <v>11</v>
      </c>
      <c r="D422" s="3" t="s">
        <v>1340</v>
      </c>
      <c r="E422" s="3" t="s">
        <v>65</v>
      </c>
      <c r="F422" s="5" t="s">
        <v>1341</v>
      </c>
      <c r="G422" s="5" t="s">
        <v>10818</v>
      </c>
      <c r="H422" s="5" t="s">
        <v>14518</v>
      </c>
      <c r="I422" s="3"/>
    </row>
    <row r="423" spans="1:9" ht="48" customHeight="1" x14ac:dyDescent="0.8">
      <c r="A423" s="3">
        <v>421</v>
      </c>
      <c r="B423" s="3" t="s">
        <v>1342</v>
      </c>
      <c r="C423" s="3" t="s">
        <v>11</v>
      </c>
      <c r="D423" s="3" t="s">
        <v>1343</v>
      </c>
      <c r="E423" s="3" t="s">
        <v>246</v>
      </c>
      <c r="F423" s="5" t="s">
        <v>1344</v>
      </c>
      <c r="G423" s="5" t="s">
        <v>10819</v>
      </c>
      <c r="H423" s="5" t="s">
        <v>14519</v>
      </c>
      <c r="I423" s="3"/>
    </row>
    <row r="424" spans="1:9" ht="48" customHeight="1" x14ac:dyDescent="0.8">
      <c r="A424" s="3">
        <v>422</v>
      </c>
      <c r="B424" s="3" t="s">
        <v>1345</v>
      </c>
      <c r="C424" s="3" t="s">
        <v>11</v>
      </c>
      <c r="D424" s="3" t="s">
        <v>1346</v>
      </c>
      <c r="E424" s="3" t="s">
        <v>441</v>
      </c>
      <c r="F424" s="5" t="s">
        <v>1347</v>
      </c>
      <c r="G424" s="5" t="s">
        <v>10820</v>
      </c>
      <c r="H424" s="5" t="s">
        <v>14520</v>
      </c>
      <c r="I424" s="3"/>
    </row>
    <row r="425" spans="1:9" ht="48" customHeight="1" x14ac:dyDescent="0.8">
      <c r="A425" s="3">
        <v>423</v>
      </c>
      <c r="B425" s="3" t="s">
        <v>1348</v>
      </c>
      <c r="C425" s="3" t="s">
        <v>11</v>
      </c>
      <c r="D425" s="3" t="s">
        <v>1349</v>
      </c>
      <c r="E425" s="3" t="s">
        <v>45</v>
      </c>
      <c r="F425" s="5" t="s">
        <v>1350</v>
      </c>
      <c r="G425" s="5" t="s">
        <v>10821</v>
      </c>
      <c r="H425" s="5" t="s">
        <v>14521</v>
      </c>
      <c r="I425" s="3"/>
    </row>
    <row r="426" spans="1:9" ht="48" customHeight="1" x14ac:dyDescent="0.8">
      <c r="A426" s="3">
        <v>424</v>
      </c>
      <c r="B426" s="3" t="s">
        <v>1351</v>
      </c>
      <c r="C426" s="3" t="s">
        <v>11</v>
      </c>
      <c r="D426" s="3" t="s">
        <v>1352</v>
      </c>
      <c r="E426" s="3" t="s">
        <v>284</v>
      </c>
      <c r="F426" s="5" t="s">
        <v>1353</v>
      </c>
      <c r="G426" s="5" t="s">
        <v>10822</v>
      </c>
      <c r="H426" s="5" t="s">
        <v>17302</v>
      </c>
      <c r="I426" s="3"/>
    </row>
    <row r="427" spans="1:9" ht="48" customHeight="1" x14ac:dyDescent="0.8">
      <c r="A427" s="3">
        <v>425</v>
      </c>
      <c r="B427" s="3" t="s">
        <v>1354</v>
      </c>
      <c r="C427" s="3" t="s">
        <v>11</v>
      </c>
      <c r="D427" s="3" t="s">
        <v>1355</v>
      </c>
      <c r="E427" s="3" t="s">
        <v>207</v>
      </c>
      <c r="F427" s="5" t="s">
        <v>1356</v>
      </c>
      <c r="G427" s="5" t="s">
        <v>10823</v>
      </c>
      <c r="H427" s="5" t="s">
        <v>14522</v>
      </c>
      <c r="I427" s="3"/>
    </row>
    <row r="428" spans="1:9" ht="48" customHeight="1" x14ac:dyDescent="0.8">
      <c r="A428" s="3">
        <v>426</v>
      </c>
      <c r="B428" s="3" t="s">
        <v>1357</v>
      </c>
      <c r="C428" s="3" t="s">
        <v>11</v>
      </c>
      <c r="D428" s="3" t="s">
        <v>1358</v>
      </c>
      <c r="E428" s="3" t="s">
        <v>1359</v>
      </c>
      <c r="F428" s="5" t="s">
        <v>1360</v>
      </c>
      <c r="G428" s="5" t="s">
        <v>10824</v>
      </c>
      <c r="H428" s="5" t="s">
        <v>14523</v>
      </c>
      <c r="I428" s="3"/>
    </row>
    <row r="429" spans="1:9" ht="48" customHeight="1" x14ac:dyDescent="0.8">
      <c r="A429" s="3">
        <v>427</v>
      </c>
      <c r="B429" s="3" t="s">
        <v>1361</v>
      </c>
      <c r="C429" s="3" t="s">
        <v>11</v>
      </c>
      <c r="D429" s="3" t="s">
        <v>1362</v>
      </c>
      <c r="E429" s="3" t="s">
        <v>767</v>
      </c>
      <c r="F429" s="5" t="s">
        <v>1363</v>
      </c>
      <c r="G429" s="5" t="s">
        <v>10825</v>
      </c>
      <c r="H429" s="5" t="s">
        <v>14524</v>
      </c>
      <c r="I429" s="3"/>
    </row>
    <row r="430" spans="1:9" ht="48" customHeight="1" x14ac:dyDescent="0.8">
      <c r="A430" s="3">
        <v>428</v>
      </c>
      <c r="B430" s="3" t="s">
        <v>1364</v>
      </c>
      <c r="C430" s="3" t="s">
        <v>11</v>
      </c>
      <c r="D430" s="3" t="s">
        <v>1365</v>
      </c>
      <c r="E430" s="3" t="s">
        <v>145</v>
      </c>
      <c r="F430" s="5" t="s">
        <v>1366</v>
      </c>
      <c r="G430" s="5" t="s">
        <v>10826</v>
      </c>
      <c r="H430" s="5" t="s">
        <v>14525</v>
      </c>
      <c r="I430" s="3"/>
    </row>
    <row r="431" spans="1:9" ht="48" customHeight="1" x14ac:dyDescent="0.8">
      <c r="A431" s="3">
        <v>429</v>
      </c>
      <c r="B431" s="3" t="s">
        <v>1367</v>
      </c>
      <c r="C431" s="3" t="s">
        <v>11</v>
      </c>
      <c r="D431" s="3" t="s">
        <v>1368</v>
      </c>
      <c r="E431" s="3" t="s">
        <v>138</v>
      </c>
      <c r="F431" s="5" t="s">
        <v>1369</v>
      </c>
      <c r="G431" s="5" t="s">
        <v>10827</v>
      </c>
      <c r="H431" s="5" t="s">
        <v>17814</v>
      </c>
      <c r="I431" s="3"/>
    </row>
    <row r="432" spans="1:9" ht="48" customHeight="1" x14ac:dyDescent="0.8">
      <c r="A432" s="3">
        <v>430</v>
      </c>
      <c r="B432" s="3" t="s">
        <v>1370</v>
      </c>
      <c r="C432" s="3" t="s">
        <v>11</v>
      </c>
      <c r="D432" s="3" t="s">
        <v>1371</v>
      </c>
      <c r="E432" s="3" t="s">
        <v>149</v>
      </c>
      <c r="F432" s="5" t="s">
        <v>1372</v>
      </c>
      <c r="G432" s="5" t="s">
        <v>10828</v>
      </c>
      <c r="H432" s="5" t="s">
        <v>14526</v>
      </c>
      <c r="I432" s="3"/>
    </row>
    <row r="433" spans="1:9" ht="48" customHeight="1" x14ac:dyDescent="0.8">
      <c r="A433" s="3">
        <v>431</v>
      </c>
      <c r="B433" s="3" t="s">
        <v>1373</v>
      </c>
      <c r="C433" s="3" t="s">
        <v>11</v>
      </c>
      <c r="D433" s="3" t="s">
        <v>1374</v>
      </c>
      <c r="E433" s="3" t="s">
        <v>145</v>
      </c>
      <c r="F433" s="5" t="s">
        <v>1375</v>
      </c>
      <c r="G433" s="5" t="s">
        <v>10829</v>
      </c>
      <c r="H433" s="5" t="s">
        <v>14527</v>
      </c>
      <c r="I433" s="3"/>
    </row>
    <row r="434" spans="1:9" ht="48" customHeight="1" x14ac:dyDescent="0.8">
      <c r="A434" s="3">
        <v>432</v>
      </c>
      <c r="B434" s="3" t="s">
        <v>1376</v>
      </c>
      <c r="C434" s="3" t="s">
        <v>11</v>
      </c>
      <c r="D434" s="3" t="s">
        <v>1377</v>
      </c>
      <c r="E434" s="3" t="s">
        <v>246</v>
      </c>
      <c r="F434" s="5" t="s">
        <v>1378</v>
      </c>
      <c r="G434" s="5" t="s">
        <v>10830</v>
      </c>
      <c r="H434" s="5" t="s">
        <v>14528</v>
      </c>
      <c r="I434" s="3"/>
    </row>
    <row r="435" spans="1:9" ht="48" customHeight="1" x14ac:dyDescent="0.8">
      <c r="A435" s="3">
        <v>433</v>
      </c>
      <c r="B435" s="3" t="s">
        <v>1379</v>
      </c>
      <c r="C435" s="3" t="s">
        <v>11</v>
      </c>
      <c r="D435" s="3" t="s">
        <v>1380</v>
      </c>
      <c r="E435" s="3" t="s">
        <v>104</v>
      </c>
      <c r="F435" s="5" t="s">
        <v>1381</v>
      </c>
      <c r="G435" s="5" t="s">
        <v>10831</v>
      </c>
      <c r="H435" s="5" t="s">
        <v>14529</v>
      </c>
      <c r="I435" s="3"/>
    </row>
    <row r="436" spans="1:9" ht="48" customHeight="1" x14ac:dyDescent="0.8">
      <c r="A436" s="3">
        <v>434</v>
      </c>
      <c r="B436" s="3" t="s">
        <v>1382</v>
      </c>
      <c r="C436" s="3" t="s">
        <v>11</v>
      </c>
      <c r="D436" s="3" t="s">
        <v>1383</v>
      </c>
      <c r="E436" s="3" t="s">
        <v>341</v>
      </c>
      <c r="F436" s="5" t="s">
        <v>1384</v>
      </c>
      <c r="G436" s="5" t="s">
        <v>10832</v>
      </c>
      <c r="H436" s="5" t="s">
        <v>14530</v>
      </c>
      <c r="I436" s="3"/>
    </row>
    <row r="437" spans="1:9" ht="48" customHeight="1" x14ac:dyDescent="0.8">
      <c r="A437" s="3">
        <v>435</v>
      </c>
      <c r="B437" s="3" t="s">
        <v>1385</v>
      </c>
      <c r="C437" s="3" t="s">
        <v>11</v>
      </c>
      <c r="D437" s="3" t="s">
        <v>294</v>
      </c>
      <c r="E437" s="3" t="s">
        <v>630</v>
      </c>
      <c r="F437" s="5" t="s">
        <v>1386</v>
      </c>
      <c r="G437" s="5" t="s">
        <v>10833</v>
      </c>
      <c r="H437" s="5" t="s">
        <v>14531</v>
      </c>
      <c r="I437" s="3"/>
    </row>
    <row r="438" spans="1:9" ht="48" customHeight="1" x14ac:dyDescent="0.8">
      <c r="A438" s="3">
        <v>436</v>
      </c>
      <c r="B438" s="3" t="s">
        <v>1387</v>
      </c>
      <c r="C438" s="3" t="s">
        <v>11</v>
      </c>
      <c r="D438" s="3" t="s">
        <v>156</v>
      </c>
      <c r="E438" s="3" t="s">
        <v>986</v>
      </c>
      <c r="F438" s="5" t="s">
        <v>1388</v>
      </c>
      <c r="G438" s="5" t="s">
        <v>10834</v>
      </c>
      <c r="H438" s="5" t="s">
        <v>14532</v>
      </c>
      <c r="I438" s="3"/>
    </row>
    <row r="439" spans="1:9" ht="48" customHeight="1" x14ac:dyDescent="0.8">
      <c r="A439" s="3">
        <v>437</v>
      </c>
      <c r="B439" s="3" t="s">
        <v>1389</v>
      </c>
      <c r="C439" s="3" t="s">
        <v>11</v>
      </c>
      <c r="D439" s="3" t="s">
        <v>1390</v>
      </c>
      <c r="E439" s="3" t="s">
        <v>402</v>
      </c>
      <c r="F439" s="5" t="s">
        <v>1391</v>
      </c>
      <c r="G439" s="5" t="s">
        <v>10835</v>
      </c>
      <c r="H439" s="5" t="s">
        <v>14533</v>
      </c>
      <c r="I439" s="3"/>
    </row>
    <row r="440" spans="1:9" ht="48" customHeight="1" x14ac:dyDescent="0.8">
      <c r="A440" s="3">
        <v>438</v>
      </c>
      <c r="B440" s="3" t="s">
        <v>1392</v>
      </c>
      <c r="C440" s="3" t="s">
        <v>11</v>
      </c>
      <c r="D440" s="3" t="s">
        <v>1393</v>
      </c>
      <c r="E440" s="3" t="s">
        <v>37</v>
      </c>
      <c r="F440" s="5" t="s">
        <v>1394</v>
      </c>
      <c r="G440" s="5" t="s">
        <v>10836</v>
      </c>
      <c r="H440" s="5" t="s">
        <v>14534</v>
      </c>
      <c r="I440" s="3"/>
    </row>
    <row r="441" spans="1:9" ht="48" customHeight="1" x14ac:dyDescent="0.8">
      <c r="A441" s="3">
        <v>439</v>
      </c>
      <c r="B441" s="3" t="s">
        <v>1395</v>
      </c>
      <c r="C441" s="3" t="s">
        <v>11</v>
      </c>
      <c r="D441" s="3" t="s">
        <v>1396</v>
      </c>
      <c r="E441" s="3" t="s">
        <v>679</v>
      </c>
      <c r="F441" s="5" t="s">
        <v>1397</v>
      </c>
      <c r="G441" s="5" t="s">
        <v>10837</v>
      </c>
      <c r="H441" s="5" t="s">
        <v>14535</v>
      </c>
      <c r="I441" s="3"/>
    </row>
    <row r="442" spans="1:9" ht="48" customHeight="1" x14ac:dyDescent="0.8">
      <c r="A442" s="3">
        <v>440</v>
      </c>
      <c r="B442" s="3" t="s">
        <v>1398</v>
      </c>
      <c r="C442" s="3" t="s">
        <v>11</v>
      </c>
      <c r="D442" s="3" t="s">
        <v>1399</v>
      </c>
      <c r="E442" s="3" t="s">
        <v>441</v>
      </c>
      <c r="F442" s="5" t="s">
        <v>1400</v>
      </c>
      <c r="G442" s="5" t="s">
        <v>10838</v>
      </c>
      <c r="H442" s="5" t="s">
        <v>14536</v>
      </c>
      <c r="I442" s="3"/>
    </row>
    <row r="443" spans="1:9" ht="48" customHeight="1" x14ac:dyDescent="0.8">
      <c r="A443" s="3">
        <v>441</v>
      </c>
      <c r="B443" s="3" t="s">
        <v>1401</v>
      </c>
      <c r="C443" s="3" t="s">
        <v>11</v>
      </c>
      <c r="D443" s="3" t="s">
        <v>1402</v>
      </c>
      <c r="E443" s="3" t="s">
        <v>246</v>
      </c>
      <c r="F443" s="5" t="s">
        <v>1403</v>
      </c>
      <c r="G443" s="5" t="s">
        <v>10839</v>
      </c>
      <c r="H443" s="5" t="s">
        <v>14537</v>
      </c>
      <c r="I443" s="3"/>
    </row>
    <row r="444" spans="1:9" ht="48" customHeight="1" x14ac:dyDescent="0.8">
      <c r="A444" s="3">
        <v>442</v>
      </c>
      <c r="B444" s="3" t="s">
        <v>1404</v>
      </c>
      <c r="C444" s="3" t="s">
        <v>11</v>
      </c>
      <c r="D444" s="3" t="s">
        <v>1405</v>
      </c>
      <c r="E444" s="3" t="s">
        <v>104</v>
      </c>
      <c r="F444" s="5" t="s">
        <v>1406</v>
      </c>
      <c r="G444" s="5" t="s">
        <v>10840</v>
      </c>
      <c r="H444" s="5" t="s">
        <v>14538</v>
      </c>
      <c r="I444" s="3"/>
    </row>
    <row r="445" spans="1:9" ht="48" customHeight="1" x14ac:dyDescent="0.8">
      <c r="A445" s="3">
        <v>443</v>
      </c>
      <c r="B445" s="3" t="s">
        <v>1407</v>
      </c>
      <c r="C445" s="3" t="s">
        <v>11</v>
      </c>
      <c r="D445" s="3" t="s">
        <v>1408</v>
      </c>
      <c r="E445" s="3" t="s">
        <v>224</v>
      </c>
      <c r="F445" s="5" t="s">
        <v>1409</v>
      </c>
      <c r="G445" s="5" t="s">
        <v>10841</v>
      </c>
      <c r="H445" s="5" t="s">
        <v>14539</v>
      </c>
      <c r="I445" s="3"/>
    </row>
    <row r="446" spans="1:9" ht="48" customHeight="1" x14ac:dyDescent="0.8">
      <c r="A446" s="3">
        <v>444</v>
      </c>
      <c r="B446" s="3" t="s">
        <v>1410</v>
      </c>
      <c r="C446" s="3" t="s">
        <v>11</v>
      </c>
      <c r="D446" s="3" t="s">
        <v>417</v>
      </c>
      <c r="E446" s="3" t="s">
        <v>1125</v>
      </c>
      <c r="F446" s="5" t="s">
        <v>1411</v>
      </c>
      <c r="G446" s="5" t="s">
        <v>10842</v>
      </c>
      <c r="H446" s="5" t="s">
        <v>17754</v>
      </c>
      <c r="I446" s="3"/>
    </row>
    <row r="447" spans="1:9" ht="48" customHeight="1" x14ac:dyDescent="0.8">
      <c r="A447" s="3">
        <v>445</v>
      </c>
      <c r="B447" s="3" t="s">
        <v>1412</v>
      </c>
      <c r="C447" s="3" t="s">
        <v>11</v>
      </c>
      <c r="D447" s="3" t="s">
        <v>1413</v>
      </c>
      <c r="E447" s="3" t="s">
        <v>359</v>
      </c>
      <c r="F447" s="5" t="s">
        <v>1414</v>
      </c>
      <c r="G447" s="5" t="s">
        <v>10843</v>
      </c>
      <c r="H447" s="5" t="s">
        <v>14540</v>
      </c>
      <c r="I447" s="3"/>
    </row>
    <row r="448" spans="1:9" ht="48" customHeight="1" x14ac:dyDescent="0.8">
      <c r="A448" s="3">
        <v>446</v>
      </c>
      <c r="B448" s="3" t="s">
        <v>1415</v>
      </c>
      <c r="C448" s="3" t="s">
        <v>11</v>
      </c>
      <c r="D448" s="3" t="s">
        <v>95</v>
      </c>
      <c r="E448" s="3" t="s">
        <v>359</v>
      </c>
      <c r="F448" s="5" t="s">
        <v>1416</v>
      </c>
      <c r="G448" s="5" t="s">
        <v>10844</v>
      </c>
      <c r="H448" s="5" t="s">
        <v>14541</v>
      </c>
      <c r="I448" s="3"/>
    </row>
    <row r="449" spans="1:9" ht="48" customHeight="1" x14ac:dyDescent="0.8">
      <c r="A449" s="3">
        <v>447</v>
      </c>
      <c r="B449" s="3" t="s">
        <v>1417</v>
      </c>
      <c r="C449" s="3" t="s">
        <v>11</v>
      </c>
      <c r="D449" s="3" t="s">
        <v>1418</v>
      </c>
      <c r="E449" s="3" t="s">
        <v>145</v>
      </c>
      <c r="F449" s="5" t="s">
        <v>1419</v>
      </c>
      <c r="G449" s="5" t="s">
        <v>10845</v>
      </c>
      <c r="H449" s="5" t="s">
        <v>14542</v>
      </c>
      <c r="I449" s="3"/>
    </row>
    <row r="450" spans="1:9" ht="48" customHeight="1" x14ac:dyDescent="0.8">
      <c r="A450" s="3">
        <v>448</v>
      </c>
      <c r="B450" s="3" t="s">
        <v>1420</v>
      </c>
      <c r="C450" s="3" t="s">
        <v>110</v>
      </c>
      <c r="D450" s="3" t="s">
        <v>1296</v>
      </c>
      <c r="E450" s="3" t="s">
        <v>53</v>
      </c>
      <c r="F450" s="5" t="s">
        <v>1421</v>
      </c>
      <c r="G450" s="5" t="s">
        <v>10846</v>
      </c>
      <c r="H450" s="5" t="s">
        <v>14543</v>
      </c>
      <c r="I450" s="3"/>
    </row>
    <row r="451" spans="1:9" ht="48" customHeight="1" x14ac:dyDescent="0.8">
      <c r="A451" s="3">
        <v>449</v>
      </c>
      <c r="B451" s="3" t="s">
        <v>1422</v>
      </c>
      <c r="C451" s="3" t="s">
        <v>11</v>
      </c>
      <c r="D451" s="3" t="s">
        <v>1423</v>
      </c>
      <c r="E451" s="3" t="s">
        <v>246</v>
      </c>
      <c r="F451" s="5" t="s">
        <v>1424</v>
      </c>
      <c r="G451" s="5" t="s">
        <v>10847</v>
      </c>
      <c r="H451" s="5" t="s">
        <v>14544</v>
      </c>
      <c r="I451" s="3"/>
    </row>
    <row r="452" spans="1:9" ht="48" customHeight="1" x14ac:dyDescent="0.8">
      <c r="A452" s="3">
        <v>450</v>
      </c>
      <c r="B452" s="3" t="s">
        <v>1425</v>
      </c>
      <c r="C452" s="3" t="s">
        <v>11</v>
      </c>
      <c r="D452" s="3" t="s">
        <v>1426</v>
      </c>
      <c r="E452" s="3" t="s">
        <v>104</v>
      </c>
      <c r="F452" s="5" t="s">
        <v>1427</v>
      </c>
      <c r="G452" s="5" t="s">
        <v>10848</v>
      </c>
      <c r="H452" s="5" t="s">
        <v>14545</v>
      </c>
      <c r="I452" s="3"/>
    </row>
    <row r="453" spans="1:9" ht="48" customHeight="1" x14ac:dyDescent="0.8">
      <c r="A453" s="3">
        <v>451</v>
      </c>
      <c r="B453" s="3" t="s">
        <v>1428</v>
      </c>
      <c r="C453" s="3" t="s">
        <v>11</v>
      </c>
      <c r="D453" s="3" t="s">
        <v>1429</v>
      </c>
      <c r="E453" s="3" t="s">
        <v>246</v>
      </c>
      <c r="F453" s="5" t="s">
        <v>1430</v>
      </c>
      <c r="G453" s="5" t="s">
        <v>10849</v>
      </c>
      <c r="H453" s="5" t="s">
        <v>14546</v>
      </c>
      <c r="I453" s="3"/>
    </row>
    <row r="454" spans="1:9" ht="48" customHeight="1" x14ac:dyDescent="0.8">
      <c r="A454" s="3">
        <v>452</v>
      </c>
      <c r="B454" s="3" t="s">
        <v>1431</v>
      </c>
      <c r="C454" s="3" t="s">
        <v>11</v>
      </c>
      <c r="D454" s="3" t="s">
        <v>1432</v>
      </c>
      <c r="E454" s="3" t="s">
        <v>246</v>
      </c>
      <c r="F454" s="5" t="s">
        <v>1433</v>
      </c>
      <c r="G454" s="5" t="s">
        <v>10850</v>
      </c>
      <c r="H454" s="5" t="s">
        <v>14547</v>
      </c>
      <c r="I454" s="3"/>
    </row>
    <row r="455" spans="1:9" ht="48" customHeight="1" x14ac:dyDescent="0.8">
      <c r="A455" s="3">
        <v>453</v>
      </c>
      <c r="B455" s="3" t="s">
        <v>1434</v>
      </c>
      <c r="C455" s="3" t="s">
        <v>11</v>
      </c>
      <c r="D455" s="3" t="s">
        <v>1435</v>
      </c>
      <c r="E455" s="3" t="s">
        <v>127</v>
      </c>
      <c r="F455" s="5" t="s">
        <v>1436</v>
      </c>
      <c r="G455" s="5" t="s">
        <v>10851</v>
      </c>
      <c r="H455" s="5" t="s">
        <v>14548</v>
      </c>
      <c r="I455" s="3"/>
    </row>
    <row r="456" spans="1:9" ht="48" customHeight="1" x14ac:dyDescent="0.8">
      <c r="A456" s="3">
        <v>454</v>
      </c>
      <c r="B456" s="3" t="s">
        <v>1437</v>
      </c>
      <c r="C456" s="3" t="s">
        <v>11</v>
      </c>
      <c r="D456" s="3" t="s">
        <v>1438</v>
      </c>
      <c r="E456" s="3" t="s">
        <v>92</v>
      </c>
      <c r="F456" s="5" t="s">
        <v>1439</v>
      </c>
      <c r="G456" s="5" t="s">
        <v>10852</v>
      </c>
      <c r="H456" s="5" t="s">
        <v>14549</v>
      </c>
      <c r="I456" s="3"/>
    </row>
    <row r="457" spans="1:9" ht="48" customHeight="1" x14ac:dyDescent="0.8">
      <c r="A457" s="3">
        <v>455</v>
      </c>
      <c r="B457" s="3" t="s">
        <v>1440</v>
      </c>
      <c r="C457" s="3" t="s">
        <v>11</v>
      </c>
      <c r="D457" s="3" t="s">
        <v>1441</v>
      </c>
      <c r="E457" s="3" t="s">
        <v>112</v>
      </c>
      <c r="F457" s="5" t="s">
        <v>1442</v>
      </c>
      <c r="G457" s="5" t="s">
        <v>10853</v>
      </c>
      <c r="H457" s="5" t="s">
        <v>14550</v>
      </c>
      <c r="I457" s="3"/>
    </row>
    <row r="458" spans="1:9" ht="48" customHeight="1" x14ac:dyDescent="0.8">
      <c r="A458" s="3">
        <v>456</v>
      </c>
      <c r="B458" s="3" t="s">
        <v>1443</v>
      </c>
      <c r="C458" s="3" t="s">
        <v>11</v>
      </c>
      <c r="D458" s="3" t="s">
        <v>1444</v>
      </c>
      <c r="E458" s="3" t="s">
        <v>17</v>
      </c>
      <c r="F458" s="5" t="s">
        <v>1445</v>
      </c>
      <c r="G458" s="5" t="s">
        <v>10854</v>
      </c>
      <c r="H458" s="5" t="s">
        <v>14551</v>
      </c>
      <c r="I458" s="3"/>
    </row>
    <row r="459" spans="1:9" ht="48" customHeight="1" x14ac:dyDescent="0.8">
      <c r="A459" s="3">
        <v>457</v>
      </c>
      <c r="B459" s="3" t="s">
        <v>1446</v>
      </c>
      <c r="C459" s="3" t="s">
        <v>11</v>
      </c>
      <c r="D459" s="3" t="s">
        <v>1447</v>
      </c>
      <c r="E459" s="3" t="s">
        <v>181</v>
      </c>
      <c r="F459" s="5" t="s">
        <v>1448</v>
      </c>
      <c r="G459" s="5" t="s">
        <v>10855</v>
      </c>
      <c r="H459" s="5" t="s">
        <v>14552</v>
      </c>
      <c r="I459" s="3"/>
    </row>
    <row r="460" spans="1:9" ht="48" customHeight="1" x14ac:dyDescent="0.8">
      <c r="A460" s="3">
        <v>458</v>
      </c>
      <c r="B460" s="3" t="s">
        <v>1449</v>
      </c>
      <c r="C460" s="3" t="s">
        <v>11</v>
      </c>
      <c r="D460" s="3" t="s">
        <v>1450</v>
      </c>
      <c r="E460" s="3" t="s">
        <v>25</v>
      </c>
      <c r="F460" s="5" t="s">
        <v>1451</v>
      </c>
      <c r="G460" s="5" t="s">
        <v>10856</v>
      </c>
      <c r="H460" s="5" t="s">
        <v>17369</v>
      </c>
      <c r="I460" s="3"/>
    </row>
    <row r="461" spans="1:9" ht="48" customHeight="1" x14ac:dyDescent="0.8">
      <c r="A461" s="3">
        <v>459</v>
      </c>
      <c r="B461" s="3" t="s">
        <v>1452</v>
      </c>
      <c r="C461" s="3" t="s">
        <v>11</v>
      </c>
      <c r="D461" s="3" t="s">
        <v>1453</v>
      </c>
      <c r="E461" s="3" t="s">
        <v>160</v>
      </c>
      <c r="F461" s="5" t="s">
        <v>1454</v>
      </c>
      <c r="G461" s="5" t="s">
        <v>10857</v>
      </c>
      <c r="H461" s="5" t="s">
        <v>17242</v>
      </c>
      <c r="I461" s="3"/>
    </row>
    <row r="462" spans="1:9" ht="48" customHeight="1" x14ac:dyDescent="0.8">
      <c r="A462" s="3">
        <v>460</v>
      </c>
      <c r="B462" s="3" t="s">
        <v>1455</v>
      </c>
      <c r="C462" s="3" t="s">
        <v>11</v>
      </c>
      <c r="D462" s="3" t="s">
        <v>1456</v>
      </c>
      <c r="E462" s="3" t="s">
        <v>284</v>
      </c>
      <c r="F462" s="5" t="s">
        <v>1457</v>
      </c>
      <c r="G462" s="5" t="s">
        <v>10858</v>
      </c>
      <c r="H462" s="5" t="s">
        <v>17303</v>
      </c>
      <c r="I462" s="3"/>
    </row>
    <row r="463" spans="1:9" ht="48" customHeight="1" x14ac:dyDescent="0.8">
      <c r="A463" s="3">
        <v>461</v>
      </c>
      <c r="B463" s="3" t="s">
        <v>1458</v>
      </c>
      <c r="C463" s="3" t="s">
        <v>11</v>
      </c>
      <c r="D463" s="3" t="s">
        <v>1459</v>
      </c>
      <c r="E463" s="3" t="s">
        <v>37</v>
      </c>
      <c r="F463" s="5" t="s">
        <v>1460</v>
      </c>
      <c r="G463" s="5" t="s">
        <v>10859</v>
      </c>
      <c r="H463" s="5" t="s">
        <v>17981</v>
      </c>
      <c r="I463" s="3"/>
    </row>
    <row r="464" spans="1:9" ht="48" customHeight="1" x14ac:dyDescent="0.8">
      <c r="A464" s="3">
        <v>462</v>
      </c>
      <c r="B464" s="3" t="s">
        <v>1461</v>
      </c>
      <c r="C464" s="3" t="s">
        <v>11</v>
      </c>
      <c r="D464" s="3" t="s">
        <v>1462</v>
      </c>
      <c r="E464" s="3" t="s">
        <v>73</v>
      </c>
      <c r="F464" s="5" t="s">
        <v>1463</v>
      </c>
      <c r="G464" s="5" t="s">
        <v>10860</v>
      </c>
      <c r="H464" s="5" t="s">
        <v>14553</v>
      </c>
      <c r="I464" s="3"/>
    </row>
    <row r="465" spans="1:9" ht="48" customHeight="1" x14ac:dyDescent="0.8">
      <c r="A465" s="3">
        <v>463</v>
      </c>
      <c r="B465" s="3" t="s">
        <v>1464</v>
      </c>
      <c r="C465" s="3" t="s">
        <v>11</v>
      </c>
      <c r="D465" s="3" t="s">
        <v>1465</v>
      </c>
      <c r="E465" s="3" t="s">
        <v>597</v>
      </c>
      <c r="F465" s="5" t="s">
        <v>1466</v>
      </c>
      <c r="G465" s="5" t="s">
        <v>10861</v>
      </c>
      <c r="H465" s="5" t="s">
        <v>14554</v>
      </c>
      <c r="I465" s="3"/>
    </row>
    <row r="466" spans="1:9" ht="48" customHeight="1" x14ac:dyDescent="0.8">
      <c r="A466" s="3">
        <v>464</v>
      </c>
      <c r="B466" s="3" t="s">
        <v>1467</v>
      </c>
      <c r="C466" s="3" t="s">
        <v>11</v>
      </c>
      <c r="D466" s="3" t="s">
        <v>1468</v>
      </c>
      <c r="E466" s="3" t="s">
        <v>246</v>
      </c>
      <c r="F466" s="5" t="s">
        <v>1469</v>
      </c>
      <c r="G466" s="5" t="s">
        <v>10862</v>
      </c>
      <c r="H466" s="5" t="s">
        <v>14555</v>
      </c>
      <c r="I466" s="3"/>
    </row>
    <row r="467" spans="1:9" ht="48" customHeight="1" x14ac:dyDescent="0.8">
      <c r="A467" s="3">
        <v>465</v>
      </c>
      <c r="B467" s="3" t="s">
        <v>1470</v>
      </c>
      <c r="C467" s="3" t="s">
        <v>11</v>
      </c>
      <c r="D467" s="3" t="s">
        <v>1471</v>
      </c>
      <c r="E467" s="3" t="s">
        <v>242</v>
      </c>
      <c r="F467" s="5" t="s">
        <v>1472</v>
      </c>
      <c r="G467" s="5" t="s">
        <v>10863</v>
      </c>
      <c r="H467" s="5" t="s">
        <v>14556</v>
      </c>
      <c r="I467" s="3"/>
    </row>
    <row r="468" spans="1:9" ht="48" customHeight="1" x14ac:dyDescent="0.8">
      <c r="A468" s="3">
        <v>466</v>
      </c>
      <c r="B468" s="3" t="s">
        <v>1473</v>
      </c>
      <c r="C468" s="3" t="s">
        <v>11</v>
      </c>
      <c r="D468" s="3" t="s">
        <v>1474</v>
      </c>
      <c r="E468" s="3" t="s">
        <v>760</v>
      </c>
      <c r="F468" s="5" t="s">
        <v>1475</v>
      </c>
      <c r="G468" s="5" t="s">
        <v>10864</v>
      </c>
      <c r="H468" s="5" t="s">
        <v>14557</v>
      </c>
      <c r="I468" s="3"/>
    </row>
    <row r="469" spans="1:9" ht="48" customHeight="1" x14ac:dyDescent="0.8">
      <c r="A469" s="3">
        <v>467</v>
      </c>
      <c r="B469" s="3" t="s">
        <v>1476</v>
      </c>
      <c r="C469" s="3" t="s">
        <v>11</v>
      </c>
      <c r="D469" s="3" t="s">
        <v>1477</v>
      </c>
      <c r="E469" s="3" t="s">
        <v>402</v>
      </c>
      <c r="F469" s="5" t="s">
        <v>1478</v>
      </c>
      <c r="G469" s="5" t="s">
        <v>10865</v>
      </c>
      <c r="H469" s="5" t="s">
        <v>14558</v>
      </c>
      <c r="I469" s="3"/>
    </row>
    <row r="470" spans="1:9" ht="48" customHeight="1" x14ac:dyDescent="0.8">
      <c r="A470" s="3">
        <v>468</v>
      </c>
      <c r="B470" s="3" t="s">
        <v>1479</v>
      </c>
      <c r="C470" s="3" t="s">
        <v>11</v>
      </c>
      <c r="D470" s="3" t="s">
        <v>1480</v>
      </c>
      <c r="E470" s="3" t="s">
        <v>171</v>
      </c>
      <c r="F470" s="5" t="s">
        <v>1481</v>
      </c>
      <c r="G470" s="5" t="s">
        <v>10866</v>
      </c>
      <c r="H470" s="5" t="s">
        <v>14559</v>
      </c>
      <c r="I470" s="3"/>
    </row>
    <row r="471" spans="1:9" ht="48" customHeight="1" x14ac:dyDescent="0.8">
      <c r="A471" s="3">
        <v>469</v>
      </c>
      <c r="B471" s="3" t="s">
        <v>1482</v>
      </c>
      <c r="C471" s="3" t="s">
        <v>11</v>
      </c>
      <c r="D471" s="3" t="s">
        <v>1483</v>
      </c>
      <c r="E471" s="3" t="s">
        <v>301</v>
      </c>
      <c r="F471" s="5" t="s">
        <v>1484</v>
      </c>
      <c r="G471" s="5" t="s">
        <v>10867</v>
      </c>
      <c r="H471" s="5" t="s">
        <v>14560</v>
      </c>
      <c r="I471" s="3"/>
    </row>
    <row r="472" spans="1:9" ht="48" customHeight="1" x14ac:dyDescent="0.8">
      <c r="A472" s="3">
        <v>470</v>
      </c>
      <c r="B472" s="3" t="s">
        <v>1485</v>
      </c>
      <c r="C472" s="3" t="s">
        <v>11</v>
      </c>
      <c r="D472" s="3" t="s">
        <v>1486</v>
      </c>
      <c r="E472" s="3" t="s">
        <v>104</v>
      </c>
      <c r="F472" s="5" t="s">
        <v>1487</v>
      </c>
      <c r="G472" s="5" t="s">
        <v>10868</v>
      </c>
      <c r="H472" s="5" t="s">
        <v>14561</v>
      </c>
      <c r="I472" s="3"/>
    </row>
    <row r="473" spans="1:9" ht="48" customHeight="1" x14ac:dyDescent="0.8">
      <c r="A473" s="3">
        <v>471</v>
      </c>
      <c r="B473" s="3" t="s">
        <v>1488</v>
      </c>
      <c r="C473" s="3" t="s">
        <v>11</v>
      </c>
      <c r="D473" s="3" t="s">
        <v>1489</v>
      </c>
      <c r="E473" s="3" t="s">
        <v>25</v>
      </c>
      <c r="F473" s="5" t="s">
        <v>1490</v>
      </c>
      <c r="G473" s="5" t="s">
        <v>10869</v>
      </c>
      <c r="H473" s="5" t="s">
        <v>14562</v>
      </c>
      <c r="I473" s="3"/>
    </row>
    <row r="474" spans="1:9" ht="48" customHeight="1" x14ac:dyDescent="0.8">
      <c r="A474" s="3">
        <v>472</v>
      </c>
      <c r="B474" s="3" t="s">
        <v>1491</v>
      </c>
      <c r="C474" s="3" t="s">
        <v>11</v>
      </c>
      <c r="D474" s="3" t="s">
        <v>1492</v>
      </c>
      <c r="E474" s="3" t="s">
        <v>45</v>
      </c>
      <c r="F474" s="5" t="s">
        <v>1493</v>
      </c>
      <c r="G474" s="5" t="s">
        <v>10870</v>
      </c>
      <c r="H474" s="5" t="s">
        <v>14563</v>
      </c>
      <c r="I474" s="3"/>
    </row>
    <row r="475" spans="1:9" ht="48" customHeight="1" x14ac:dyDescent="0.8">
      <c r="A475" s="3">
        <v>473</v>
      </c>
      <c r="B475" s="3" t="s">
        <v>1494</v>
      </c>
      <c r="C475" s="3" t="s">
        <v>11</v>
      </c>
      <c r="D475" s="3" t="s">
        <v>1495</v>
      </c>
      <c r="E475" s="3" t="s">
        <v>246</v>
      </c>
      <c r="F475" s="5" t="s">
        <v>1496</v>
      </c>
      <c r="G475" s="5" t="s">
        <v>10871</v>
      </c>
      <c r="H475" s="5" t="s">
        <v>14564</v>
      </c>
      <c r="I475" s="3"/>
    </row>
    <row r="476" spans="1:9" ht="48" customHeight="1" x14ac:dyDescent="0.8">
      <c r="A476" s="3">
        <v>474</v>
      </c>
      <c r="B476" s="3" t="s">
        <v>1497</v>
      </c>
      <c r="C476" s="3" t="s">
        <v>11</v>
      </c>
      <c r="D476" s="3" t="s">
        <v>1498</v>
      </c>
      <c r="E476" s="3" t="s">
        <v>17</v>
      </c>
      <c r="F476" s="5" t="s">
        <v>1499</v>
      </c>
      <c r="G476" s="5" t="s">
        <v>10872</v>
      </c>
      <c r="H476" s="5" t="s">
        <v>14565</v>
      </c>
      <c r="I476" s="3"/>
    </row>
    <row r="477" spans="1:9" ht="48" customHeight="1" x14ac:dyDescent="0.8">
      <c r="A477" s="3">
        <v>475</v>
      </c>
      <c r="B477" s="3" t="s">
        <v>1500</v>
      </c>
      <c r="C477" s="3" t="s">
        <v>11</v>
      </c>
      <c r="D477" s="3" t="s">
        <v>1501</v>
      </c>
      <c r="E477" s="3" t="s">
        <v>17</v>
      </c>
      <c r="F477" s="5" t="s">
        <v>1502</v>
      </c>
      <c r="G477" s="5" t="s">
        <v>10873</v>
      </c>
      <c r="H477" s="5" t="s">
        <v>14566</v>
      </c>
      <c r="I477" s="3"/>
    </row>
    <row r="478" spans="1:9" ht="48" customHeight="1" x14ac:dyDescent="0.8">
      <c r="A478" s="3">
        <v>476</v>
      </c>
      <c r="B478" s="3" t="s">
        <v>1503</v>
      </c>
      <c r="C478" s="3" t="s">
        <v>11</v>
      </c>
      <c r="D478" s="3" t="s">
        <v>1441</v>
      </c>
      <c r="E478" s="3" t="s">
        <v>341</v>
      </c>
      <c r="F478" s="5" t="s">
        <v>1504</v>
      </c>
      <c r="G478" s="5" t="s">
        <v>10874</v>
      </c>
      <c r="H478" s="5" t="s">
        <v>14567</v>
      </c>
      <c r="I478" s="3"/>
    </row>
    <row r="479" spans="1:9" ht="48" customHeight="1" x14ac:dyDescent="0.8">
      <c r="A479" s="3">
        <v>477</v>
      </c>
      <c r="B479" s="3" t="s">
        <v>1505</v>
      </c>
      <c r="C479" s="3" t="s">
        <v>11</v>
      </c>
      <c r="D479" s="3" t="s">
        <v>520</v>
      </c>
      <c r="E479" s="3" t="s">
        <v>185</v>
      </c>
      <c r="F479" s="5" t="s">
        <v>1506</v>
      </c>
      <c r="G479" s="5" t="s">
        <v>10875</v>
      </c>
      <c r="H479" s="5" t="s">
        <v>14568</v>
      </c>
      <c r="I479" s="3"/>
    </row>
    <row r="480" spans="1:9" ht="48" customHeight="1" x14ac:dyDescent="0.8">
      <c r="A480" s="3">
        <v>478</v>
      </c>
      <c r="B480" s="3" t="s">
        <v>1507</v>
      </c>
      <c r="C480" s="3" t="s">
        <v>11</v>
      </c>
      <c r="D480" s="3" t="s">
        <v>1508</v>
      </c>
      <c r="E480" s="3" t="s">
        <v>309</v>
      </c>
      <c r="F480" s="5" t="s">
        <v>1509</v>
      </c>
      <c r="G480" s="5" t="s">
        <v>10876</v>
      </c>
      <c r="H480" s="5" t="s">
        <v>14569</v>
      </c>
      <c r="I480" s="3"/>
    </row>
    <row r="481" spans="1:9" ht="48" customHeight="1" x14ac:dyDescent="0.8">
      <c r="A481" s="3">
        <v>479</v>
      </c>
      <c r="B481" s="3" t="s">
        <v>1510</v>
      </c>
      <c r="C481" s="3" t="s">
        <v>11</v>
      </c>
      <c r="D481" s="3" t="s">
        <v>1511</v>
      </c>
      <c r="E481" s="3" t="s">
        <v>104</v>
      </c>
      <c r="F481" s="5" t="s">
        <v>1512</v>
      </c>
      <c r="G481" s="5" t="s">
        <v>10877</v>
      </c>
      <c r="H481" s="5" t="s">
        <v>14570</v>
      </c>
      <c r="I481" s="3"/>
    </row>
    <row r="482" spans="1:9" ht="48" customHeight="1" x14ac:dyDescent="0.8">
      <c r="A482" s="3">
        <v>480</v>
      </c>
      <c r="B482" s="3" t="s">
        <v>1513</v>
      </c>
      <c r="C482" s="3" t="s">
        <v>11</v>
      </c>
      <c r="D482" s="3" t="s">
        <v>1514</v>
      </c>
      <c r="E482" s="3" t="s">
        <v>527</v>
      </c>
      <c r="F482" s="5" t="s">
        <v>1515</v>
      </c>
      <c r="G482" s="5" t="s">
        <v>10878</v>
      </c>
      <c r="H482" s="5" t="s">
        <v>14571</v>
      </c>
      <c r="I482" s="3"/>
    </row>
    <row r="483" spans="1:9" ht="48" customHeight="1" x14ac:dyDescent="0.8">
      <c r="A483" s="3">
        <v>481</v>
      </c>
      <c r="B483" s="3" t="s">
        <v>1516</v>
      </c>
      <c r="C483" s="3" t="s">
        <v>11</v>
      </c>
      <c r="D483" s="3" t="s">
        <v>1517</v>
      </c>
      <c r="E483" s="3" t="s">
        <v>193</v>
      </c>
      <c r="F483" s="5" t="s">
        <v>1518</v>
      </c>
      <c r="G483" s="5" t="s">
        <v>10879</v>
      </c>
      <c r="H483" s="5" t="s">
        <v>14572</v>
      </c>
      <c r="I483" s="3"/>
    </row>
    <row r="484" spans="1:9" ht="48" customHeight="1" x14ac:dyDescent="0.8">
      <c r="A484" s="3">
        <v>482</v>
      </c>
      <c r="B484" s="3" t="s">
        <v>1519</v>
      </c>
      <c r="C484" s="3" t="s">
        <v>11</v>
      </c>
      <c r="D484" s="3" t="s">
        <v>1520</v>
      </c>
      <c r="E484" s="3" t="s">
        <v>1521</v>
      </c>
      <c r="F484" s="5" t="s">
        <v>1522</v>
      </c>
      <c r="G484" s="5" t="s">
        <v>10880</v>
      </c>
      <c r="H484" s="5" t="s">
        <v>14573</v>
      </c>
      <c r="I484" s="3"/>
    </row>
    <row r="485" spans="1:9" ht="48" customHeight="1" x14ac:dyDescent="0.8">
      <c r="A485" s="3">
        <v>483</v>
      </c>
      <c r="B485" s="3" t="s">
        <v>1523</v>
      </c>
      <c r="C485" s="3" t="s">
        <v>11</v>
      </c>
      <c r="D485" s="3" t="s">
        <v>1524</v>
      </c>
      <c r="E485" s="3" t="s">
        <v>81</v>
      </c>
      <c r="F485" s="5" t="s">
        <v>1525</v>
      </c>
      <c r="G485" s="5" t="s">
        <v>10881</v>
      </c>
      <c r="H485" s="5" t="s">
        <v>14574</v>
      </c>
      <c r="I485" s="3"/>
    </row>
    <row r="486" spans="1:9" ht="48" customHeight="1" x14ac:dyDescent="0.8">
      <c r="A486" s="3">
        <v>484</v>
      </c>
      <c r="B486" s="3" t="s">
        <v>1526</v>
      </c>
      <c r="C486" s="3" t="s">
        <v>11</v>
      </c>
      <c r="D486" s="3" t="s">
        <v>612</v>
      </c>
      <c r="E486" s="3" t="s">
        <v>193</v>
      </c>
      <c r="F486" s="5" t="s">
        <v>1527</v>
      </c>
      <c r="G486" s="5" t="s">
        <v>10882</v>
      </c>
      <c r="H486" s="5" t="s">
        <v>17675</v>
      </c>
      <c r="I486" s="3"/>
    </row>
    <row r="487" spans="1:9" ht="48" customHeight="1" x14ac:dyDescent="0.8">
      <c r="A487" s="3">
        <v>485</v>
      </c>
      <c r="B487" s="3" t="s">
        <v>1528</v>
      </c>
      <c r="C487" s="3" t="s">
        <v>11</v>
      </c>
      <c r="D487" s="3" t="s">
        <v>1529</v>
      </c>
      <c r="E487" s="3" t="s">
        <v>61</v>
      </c>
      <c r="F487" s="5" t="s">
        <v>1530</v>
      </c>
      <c r="G487" s="5" t="s">
        <v>10883</v>
      </c>
      <c r="H487" s="5" t="s">
        <v>14575</v>
      </c>
      <c r="I487" s="3"/>
    </row>
    <row r="488" spans="1:9" ht="48" customHeight="1" x14ac:dyDescent="0.8">
      <c r="A488" s="3">
        <v>486</v>
      </c>
      <c r="B488" s="3" t="s">
        <v>1531</v>
      </c>
      <c r="C488" s="3" t="s">
        <v>11</v>
      </c>
      <c r="D488" s="3" t="s">
        <v>1532</v>
      </c>
      <c r="E488" s="3" t="s">
        <v>817</v>
      </c>
      <c r="F488" s="5" t="s">
        <v>1533</v>
      </c>
      <c r="G488" s="5" t="s">
        <v>10884</v>
      </c>
      <c r="H488" s="5" t="s">
        <v>14576</v>
      </c>
      <c r="I488" s="3"/>
    </row>
    <row r="489" spans="1:9" ht="48" customHeight="1" x14ac:dyDescent="0.8">
      <c r="A489" s="3">
        <v>487</v>
      </c>
      <c r="B489" s="3" t="s">
        <v>1534</v>
      </c>
      <c r="C489" s="3" t="s">
        <v>11</v>
      </c>
      <c r="D489" s="3" t="s">
        <v>1535</v>
      </c>
      <c r="E489" s="3" t="s">
        <v>160</v>
      </c>
      <c r="F489" s="5" t="s">
        <v>1536</v>
      </c>
      <c r="G489" s="5" t="s">
        <v>10885</v>
      </c>
      <c r="H489" s="5" t="s">
        <v>14577</v>
      </c>
      <c r="I489" s="3"/>
    </row>
    <row r="490" spans="1:9" ht="48" customHeight="1" x14ac:dyDescent="0.8">
      <c r="A490" s="3">
        <v>488</v>
      </c>
      <c r="B490" s="3" t="s">
        <v>1537</v>
      </c>
      <c r="C490" s="3" t="s">
        <v>11</v>
      </c>
      <c r="D490" s="3" t="s">
        <v>1538</v>
      </c>
      <c r="E490" s="3" t="s">
        <v>228</v>
      </c>
      <c r="F490" s="5" t="s">
        <v>1539</v>
      </c>
      <c r="G490" s="5" t="s">
        <v>10886</v>
      </c>
      <c r="H490" s="5" t="s">
        <v>14578</v>
      </c>
      <c r="I490" s="3"/>
    </row>
    <row r="491" spans="1:9" ht="48" customHeight="1" x14ac:dyDescent="0.8">
      <c r="A491" s="3">
        <v>489</v>
      </c>
      <c r="B491" s="3" t="s">
        <v>1540</v>
      </c>
      <c r="C491" s="3" t="s">
        <v>11</v>
      </c>
      <c r="D491" s="3" t="s">
        <v>1541</v>
      </c>
      <c r="E491" s="3" t="s">
        <v>734</v>
      </c>
      <c r="F491" s="5" t="s">
        <v>1542</v>
      </c>
      <c r="G491" s="5" t="s">
        <v>10887</v>
      </c>
      <c r="H491" s="5" t="s">
        <v>14579</v>
      </c>
      <c r="I491" s="3"/>
    </row>
    <row r="492" spans="1:9" ht="48" customHeight="1" x14ac:dyDescent="0.8">
      <c r="A492" s="3">
        <v>490</v>
      </c>
      <c r="B492" s="3" t="s">
        <v>1543</v>
      </c>
      <c r="C492" s="3" t="s">
        <v>11</v>
      </c>
      <c r="D492" s="3" t="s">
        <v>1544</v>
      </c>
      <c r="E492" s="3" t="s">
        <v>309</v>
      </c>
      <c r="F492" s="5" t="s">
        <v>1545</v>
      </c>
      <c r="G492" s="5" t="s">
        <v>10888</v>
      </c>
      <c r="H492" s="5" t="s">
        <v>14580</v>
      </c>
      <c r="I492" s="3"/>
    </row>
    <row r="493" spans="1:9" ht="48" customHeight="1" x14ac:dyDescent="0.8">
      <c r="A493" s="3">
        <v>491</v>
      </c>
      <c r="B493" s="3" t="s">
        <v>1546</v>
      </c>
      <c r="C493" s="3" t="s">
        <v>11</v>
      </c>
      <c r="D493" s="3" t="s">
        <v>1547</v>
      </c>
      <c r="E493" s="3" t="s">
        <v>25</v>
      </c>
      <c r="F493" s="5" t="s">
        <v>1548</v>
      </c>
      <c r="G493" s="5" t="s">
        <v>10889</v>
      </c>
      <c r="H493" s="5" t="s">
        <v>17370</v>
      </c>
      <c r="I493" s="3"/>
    </row>
    <row r="494" spans="1:9" ht="48" customHeight="1" x14ac:dyDescent="0.8">
      <c r="A494" s="3">
        <v>492</v>
      </c>
      <c r="B494" s="3" t="s">
        <v>1549</v>
      </c>
      <c r="C494" s="3" t="s">
        <v>11</v>
      </c>
      <c r="D494" s="3" t="s">
        <v>1550</v>
      </c>
      <c r="E494" s="3" t="s">
        <v>189</v>
      </c>
      <c r="F494" s="5" t="s">
        <v>1551</v>
      </c>
      <c r="G494" s="5" t="s">
        <v>10890</v>
      </c>
      <c r="H494" s="5" t="s">
        <v>14581</v>
      </c>
      <c r="I494" s="3"/>
    </row>
    <row r="495" spans="1:9" ht="48" customHeight="1" x14ac:dyDescent="0.8">
      <c r="A495" s="3">
        <v>493</v>
      </c>
      <c r="B495" s="3" t="s">
        <v>1552</v>
      </c>
      <c r="C495" s="3" t="s">
        <v>11</v>
      </c>
      <c r="D495" s="3" t="s">
        <v>1553</v>
      </c>
      <c r="E495" s="3" t="s">
        <v>756</v>
      </c>
      <c r="F495" s="5" t="s">
        <v>1554</v>
      </c>
      <c r="G495" s="5" t="s">
        <v>10891</v>
      </c>
      <c r="H495" s="5" t="s">
        <v>14582</v>
      </c>
      <c r="I495" s="3"/>
    </row>
    <row r="496" spans="1:9" ht="48" customHeight="1" x14ac:dyDescent="0.8">
      <c r="A496" s="3">
        <v>494</v>
      </c>
      <c r="B496" s="3" t="s">
        <v>1555</v>
      </c>
      <c r="C496" s="3" t="s">
        <v>11</v>
      </c>
      <c r="D496" s="3" t="s">
        <v>1556</v>
      </c>
      <c r="E496" s="3" t="s">
        <v>780</v>
      </c>
      <c r="F496" s="5" t="s">
        <v>1557</v>
      </c>
      <c r="G496" s="5" t="s">
        <v>10892</v>
      </c>
      <c r="H496" s="5" t="s">
        <v>14583</v>
      </c>
      <c r="I496" s="3"/>
    </row>
    <row r="497" spans="1:9" ht="48" customHeight="1" x14ac:dyDescent="0.8">
      <c r="A497" s="3">
        <v>495</v>
      </c>
      <c r="B497" s="3" t="s">
        <v>1558</v>
      </c>
      <c r="C497" s="3" t="s">
        <v>11</v>
      </c>
      <c r="D497" s="3" t="s">
        <v>1559</v>
      </c>
      <c r="E497" s="3" t="s">
        <v>1287</v>
      </c>
      <c r="F497" s="5" t="s">
        <v>1560</v>
      </c>
      <c r="G497" s="5" t="s">
        <v>10893</v>
      </c>
      <c r="H497" s="5" t="s">
        <v>14584</v>
      </c>
      <c r="I497" s="3"/>
    </row>
    <row r="498" spans="1:9" ht="48" customHeight="1" x14ac:dyDescent="0.8">
      <c r="A498" s="3">
        <v>496</v>
      </c>
      <c r="B498" s="3" t="s">
        <v>1561</v>
      </c>
      <c r="C498" s="3" t="s">
        <v>11</v>
      </c>
      <c r="D498" s="3" t="s">
        <v>1562</v>
      </c>
      <c r="E498" s="3" t="s">
        <v>224</v>
      </c>
      <c r="F498" s="5" t="s">
        <v>1563</v>
      </c>
      <c r="G498" s="5" t="s">
        <v>10894</v>
      </c>
      <c r="H498" s="5" t="s">
        <v>14585</v>
      </c>
      <c r="I498" s="3"/>
    </row>
    <row r="499" spans="1:9" ht="48" customHeight="1" x14ac:dyDescent="0.8">
      <c r="A499" s="3">
        <v>497</v>
      </c>
      <c r="B499" s="3" t="s">
        <v>1564</v>
      </c>
      <c r="C499" s="3" t="s">
        <v>11</v>
      </c>
      <c r="D499" s="3" t="s">
        <v>1565</v>
      </c>
      <c r="E499" s="3" t="s">
        <v>246</v>
      </c>
      <c r="F499" s="5" t="s">
        <v>1566</v>
      </c>
      <c r="G499" s="5" t="s">
        <v>10895</v>
      </c>
      <c r="H499" s="5" t="s">
        <v>14586</v>
      </c>
      <c r="I499" s="3"/>
    </row>
    <row r="500" spans="1:9" ht="48" customHeight="1" x14ac:dyDescent="0.8">
      <c r="A500" s="3">
        <v>498</v>
      </c>
      <c r="B500" s="3" t="s">
        <v>1567</v>
      </c>
      <c r="C500" s="3" t="s">
        <v>11</v>
      </c>
      <c r="D500" s="3" t="s">
        <v>1568</v>
      </c>
      <c r="E500" s="3" t="s">
        <v>127</v>
      </c>
      <c r="F500" s="5" t="s">
        <v>1569</v>
      </c>
      <c r="G500" s="5" t="s">
        <v>10896</v>
      </c>
      <c r="H500" s="5" t="s">
        <v>14587</v>
      </c>
      <c r="I500" s="3"/>
    </row>
    <row r="501" spans="1:9" ht="48" customHeight="1" x14ac:dyDescent="0.8">
      <c r="A501" s="3">
        <v>499</v>
      </c>
      <c r="B501" s="3" t="s">
        <v>1570</v>
      </c>
      <c r="C501" s="3" t="s">
        <v>11</v>
      </c>
      <c r="D501" s="3" t="s">
        <v>1571</v>
      </c>
      <c r="E501" s="3" t="s">
        <v>181</v>
      </c>
      <c r="F501" s="5" t="s">
        <v>1572</v>
      </c>
      <c r="G501" s="5" t="s">
        <v>10897</v>
      </c>
      <c r="H501" s="5" t="s">
        <v>14588</v>
      </c>
      <c r="I501" s="3"/>
    </row>
    <row r="502" spans="1:9" ht="48" customHeight="1" x14ac:dyDescent="0.8">
      <c r="A502" s="3">
        <v>500</v>
      </c>
      <c r="B502" s="3" t="s">
        <v>1573</v>
      </c>
      <c r="C502" s="3" t="s">
        <v>11</v>
      </c>
      <c r="D502" s="3" t="s">
        <v>1574</v>
      </c>
      <c r="E502" s="3" t="s">
        <v>207</v>
      </c>
      <c r="F502" s="5" t="s">
        <v>1575</v>
      </c>
      <c r="G502" s="5" t="s">
        <v>10898</v>
      </c>
      <c r="H502" s="5" t="s">
        <v>14589</v>
      </c>
      <c r="I502" s="3"/>
    </row>
    <row r="503" spans="1:9" ht="48" customHeight="1" x14ac:dyDescent="0.8">
      <c r="A503" s="3">
        <v>501</v>
      </c>
      <c r="B503" s="3" t="s">
        <v>1576</v>
      </c>
      <c r="C503" s="3" t="s">
        <v>11</v>
      </c>
      <c r="D503" s="3" t="s">
        <v>1577</v>
      </c>
      <c r="E503" s="3" t="s">
        <v>207</v>
      </c>
      <c r="F503" s="5" t="s">
        <v>1578</v>
      </c>
      <c r="G503" s="5" t="s">
        <v>10899</v>
      </c>
      <c r="H503" s="5" t="s">
        <v>17596</v>
      </c>
      <c r="I503" s="3"/>
    </row>
    <row r="504" spans="1:9" ht="48" customHeight="1" x14ac:dyDescent="0.8">
      <c r="A504" s="3">
        <v>502</v>
      </c>
      <c r="B504" s="3" t="s">
        <v>1579</v>
      </c>
      <c r="C504" s="3" t="s">
        <v>11</v>
      </c>
      <c r="D504" s="3" t="s">
        <v>1580</v>
      </c>
      <c r="E504" s="3" t="s">
        <v>246</v>
      </c>
      <c r="F504" s="5" t="s">
        <v>1581</v>
      </c>
      <c r="G504" s="5" t="s">
        <v>10900</v>
      </c>
      <c r="H504" s="5" t="s">
        <v>14590</v>
      </c>
      <c r="I504" s="3"/>
    </row>
    <row r="505" spans="1:9" ht="48" customHeight="1" x14ac:dyDescent="0.8">
      <c r="A505" s="3">
        <v>503</v>
      </c>
      <c r="B505" s="3" t="s">
        <v>1582</v>
      </c>
      <c r="C505" s="3" t="s">
        <v>11</v>
      </c>
      <c r="D505" s="3" t="s">
        <v>1583</v>
      </c>
      <c r="E505" s="3" t="s">
        <v>145</v>
      </c>
      <c r="F505" s="5" t="s">
        <v>1584</v>
      </c>
      <c r="G505" s="5" t="s">
        <v>10901</v>
      </c>
      <c r="H505" s="5" t="s">
        <v>14591</v>
      </c>
      <c r="I505" s="3"/>
    </row>
    <row r="506" spans="1:9" ht="48" customHeight="1" x14ac:dyDescent="0.8">
      <c r="A506" s="3">
        <v>504</v>
      </c>
      <c r="B506" s="3" t="s">
        <v>1585</v>
      </c>
      <c r="C506" s="3" t="s">
        <v>11</v>
      </c>
      <c r="D506" s="3" t="s">
        <v>1586</v>
      </c>
      <c r="E506" s="3" t="s">
        <v>145</v>
      </c>
      <c r="F506" s="5" t="s">
        <v>1587</v>
      </c>
      <c r="G506" s="5" t="s">
        <v>10902</v>
      </c>
      <c r="H506" s="5" t="s">
        <v>14592</v>
      </c>
      <c r="I506" s="3"/>
    </row>
    <row r="507" spans="1:9" ht="48" customHeight="1" x14ac:dyDescent="0.8">
      <c r="A507" s="3">
        <v>505</v>
      </c>
      <c r="B507" s="3" t="s">
        <v>1588</v>
      </c>
      <c r="C507" s="3" t="s">
        <v>11</v>
      </c>
      <c r="D507" s="3" t="s">
        <v>1589</v>
      </c>
      <c r="E507" s="3" t="s">
        <v>57</v>
      </c>
      <c r="F507" s="5" t="s">
        <v>1590</v>
      </c>
      <c r="G507" s="5" t="s">
        <v>10903</v>
      </c>
      <c r="H507" s="5" t="s">
        <v>14593</v>
      </c>
      <c r="I507" s="3"/>
    </row>
    <row r="508" spans="1:9" ht="48" customHeight="1" x14ac:dyDescent="0.8">
      <c r="A508" s="3">
        <v>506</v>
      </c>
      <c r="B508" s="3" t="s">
        <v>1591</v>
      </c>
      <c r="C508" s="3" t="s">
        <v>11</v>
      </c>
      <c r="D508" s="3" t="s">
        <v>1592</v>
      </c>
      <c r="E508" s="3" t="s">
        <v>45</v>
      </c>
      <c r="F508" s="5" t="s">
        <v>1593</v>
      </c>
      <c r="G508" s="5" t="s">
        <v>10904</v>
      </c>
      <c r="H508" s="5" t="s">
        <v>14594</v>
      </c>
      <c r="I508" s="3"/>
    </row>
    <row r="509" spans="1:9" ht="48" customHeight="1" x14ac:dyDescent="0.8">
      <c r="A509" s="3">
        <v>507</v>
      </c>
      <c r="B509" s="3" t="s">
        <v>1594</v>
      </c>
      <c r="C509" s="3" t="s">
        <v>11</v>
      </c>
      <c r="D509" s="3" t="s">
        <v>947</v>
      </c>
      <c r="E509" s="3" t="s">
        <v>277</v>
      </c>
      <c r="F509" s="5" t="s">
        <v>1595</v>
      </c>
      <c r="G509" s="5" t="s">
        <v>10905</v>
      </c>
      <c r="H509" s="5" t="s">
        <v>14595</v>
      </c>
      <c r="I509" s="3"/>
    </row>
    <row r="510" spans="1:9" ht="48" customHeight="1" x14ac:dyDescent="0.8">
      <c r="A510" s="3">
        <v>508</v>
      </c>
      <c r="B510" s="3" t="s">
        <v>1596</v>
      </c>
      <c r="C510" s="3" t="s">
        <v>11</v>
      </c>
      <c r="D510" s="3" t="s">
        <v>1597</v>
      </c>
      <c r="E510" s="3" t="s">
        <v>527</v>
      </c>
      <c r="F510" s="5" t="s">
        <v>1598</v>
      </c>
      <c r="G510" s="5" t="s">
        <v>10906</v>
      </c>
      <c r="H510" s="5" t="s">
        <v>14596</v>
      </c>
      <c r="I510" s="3"/>
    </row>
    <row r="511" spans="1:9" ht="48" customHeight="1" x14ac:dyDescent="0.8">
      <c r="A511" s="3">
        <v>509</v>
      </c>
      <c r="B511" s="3" t="s">
        <v>1599</v>
      </c>
      <c r="C511" s="3" t="s">
        <v>11</v>
      </c>
      <c r="D511" s="3" t="s">
        <v>1600</v>
      </c>
      <c r="E511" s="3" t="s">
        <v>112</v>
      </c>
      <c r="F511" s="5" t="s">
        <v>1601</v>
      </c>
      <c r="G511" s="5" t="s">
        <v>10907</v>
      </c>
      <c r="H511" s="5" t="s">
        <v>17479</v>
      </c>
      <c r="I511" s="3"/>
    </row>
    <row r="512" spans="1:9" ht="48" customHeight="1" x14ac:dyDescent="0.8">
      <c r="A512" s="3">
        <v>510</v>
      </c>
      <c r="B512" s="3" t="s">
        <v>1602</v>
      </c>
      <c r="C512" s="3" t="s">
        <v>11</v>
      </c>
      <c r="D512" s="3" t="s">
        <v>1603</v>
      </c>
      <c r="E512" s="3" t="s">
        <v>437</v>
      </c>
      <c r="F512" s="5" t="s">
        <v>1604</v>
      </c>
      <c r="G512" s="5" t="s">
        <v>10908</v>
      </c>
      <c r="H512" s="5" t="s">
        <v>14597</v>
      </c>
      <c r="I512" s="3"/>
    </row>
    <row r="513" spans="1:9" ht="48" customHeight="1" x14ac:dyDescent="0.8">
      <c r="A513" s="3">
        <v>511</v>
      </c>
      <c r="B513" s="3" t="s">
        <v>1605</v>
      </c>
      <c r="C513" s="3" t="s">
        <v>11</v>
      </c>
      <c r="D513" s="3" t="s">
        <v>1606</v>
      </c>
      <c r="E513" s="3" t="s">
        <v>138</v>
      </c>
      <c r="F513" s="5" t="s">
        <v>1607</v>
      </c>
      <c r="G513" s="5" t="s">
        <v>10909</v>
      </c>
      <c r="H513" s="5" t="s">
        <v>14598</v>
      </c>
      <c r="I513" s="3"/>
    </row>
    <row r="514" spans="1:9" ht="48" customHeight="1" x14ac:dyDescent="0.8">
      <c r="A514" s="3">
        <v>512</v>
      </c>
      <c r="B514" s="3" t="s">
        <v>1588</v>
      </c>
      <c r="C514" s="3" t="s">
        <v>11</v>
      </c>
      <c r="D514" s="3" t="s">
        <v>1608</v>
      </c>
      <c r="E514" s="3" t="s">
        <v>441</v>
      </c>
      <c r="F514" s="5" t="s">
        <v>1609</v>
      </c>
      <c r="G514" s="5" t="s">
        <v>10910</v>
      </c>
      <c r="H514" s="5" t="s">
        <v>14599</v>
      </c>
      <c r="I514" s="3"/>
    </row>
    <row r="515" spans="1:9" ht="48" customHeight="1" x14ac:dyDescent="0.8">
      <c r="A515" s="3">
        <v>513</v>
      </c>
      <c r="B515" s="3" t="s">
        <v>1610</v>
      </c>
      <c r="C515" s="3" t="s">
        <v>11</v>
      </c>
      <c r="D515" s="3" t="s">
        <v>1611</v>
      </c>
      <c r="E515" s="3" t="s">
        <v>185</v>
      </c>
      <c r="F515" s="5" t="s">
        <v>1612</v>
      </c>
      <c r="G515" s="5" t="s">
        <v>10911</v>
      </c>
      <c r="H515" s="5" t="s">
        <v>17970</v>
      </c>
      <c r="I515" s="3"/>
    </row>
    <row r="516" spans="1:9" ht="48" customHeight="1" x14ac:dyDescent="0.8">
      <c r="A516" s="3">
        <v>514</v>
      </c>
      <c r="B516" s="3" t="s">
        <v>1613</v>
      </c>
      <c r="C516" s="3" t="s">
        <v>11</v>
      </c>
      <c r="D516" s="3" t="s">
        <v>1614</v>
      </c>
      <c r="E516" s="3" t="s">
        <v>371</v>
      </c>
      <c r="F516" s="5" t="s">
        <v>1615</v>
      </c>
      <c r="G516" s="5" t="s">
        <v>10912</v>
      </c>
      <c r="H516" s="5" t="s">
        <v>14600</v>
      </c>
      <c r="I516" s="3"/>
    </row>
    <row r="517" spans="1:9" ht="48" customHeight="1" x14ac:dyDescent="0.8">
      <c r="A517" s="3">
        <v>515</v>
      </c>
      <c r="B517" s="3" t="s">
        <v>1616</v>
      </c>
      <c r="C517" s="3" t="s">
        <v>11</v>
      </c>
      <c r="D517" s="3" t="s">
        <v>1617</v>
      </c>
      <c r="E517" s="3" t="s">
        <v>246</v>
      </c>
      <c r="F517" s="5" t="s">
        <v>1618</v>
      </c>
      <c r="G517" s="5" t="s">
        <v>10913</v>
      </c>
      <c r="H517" s="5" t="s">
        <v>14601</v>
      </c>
      <c r="I517" s="3"/>
    </row>
    <row r="518" spans="1:9" ht="48" customHeight="1" x14ac:dyDescent="0.8">
      <c r="A518" s="3">
        <v>516</v>
      </c>
      <c r="B518" s="3" t="s">
        <v>1619</v>
      </c>
      <c r="C518" s="3" t="s">
        <v>11</v>
      </c>
      <c r="D518" s="3" t="s">
        <v>1620</v>
      </c>
      <c r="E518" s="3" t="s">
        <v>1359</v>
      </c>
      <c r="F518" s="5" t="s">
        <v>1621</v>
      </c>
      <c r="G518" s="5" t="s">
        <v>10914</v>
      </c>
      <c r="H518" s="5" t="s">
        <v>14602</v>
      </c>
      <c r="I518" s="3"/>
    </row>
    <row r="519" spans="1:9" ht="48" customHeight="1" x14ac:dyDescent="0.8">
      <c r="A519" s="3">
        <v>517</v>
      </c>
      <c r="B519" s="3" t="s">
        <v>1622</v>
      </c>
      <c r="C519" s="3" t="s">
        <v>11</v>
      </c>
      <c r="D519" s="3" t="s">
        <v>1623</v>
      </c>
      <c r="E519" s="3" t="s">
        <v>29</v>
      </c>
      <c r="F519" s="5" t="s">
        <v>1624</v>
      </c>
      <c r="G519" s="5" t="s">
        <v>10915</v>
      </c>
      <c r="H519" s="5" t="s">
        <v>14603</v>
      </c>
      <c r="I519" s="3"/>
    </row>
    <row r="520" spans="1:9" ht="48" customHeight="1" x14ac:dyDescent="0.8">
      <c r="A520" s="3">
        <v>518</v>
      </c>
      <c r="B520" s="3" t="s">
        <v>1625</v>
      </c>
      <c r="C520" s="3" t="s">
        <v>11</v>
      </c>
      <c r="D520" s="3" t="s">
        <v>1626</v>
      </c>
      <c r="E520" s="3" t="s">
        <v>441</v>
      </c>
      <c r="F520" s="5" t="s">
        <v>1627</v>
      </c>
      <c r="G520" s="5" t="s">
        <v>10916</v>
      </c>
      <c r="H520" s="5" t="s">
        <v>14604</v>
      </c>
      <c r="I520" s="3"/>
    </row>
    <row r="521" spans="1:9" ht="48" customHeight="1" x14ac:dyDescent="0.8">
      <c r="A521" s="3">
        <v>519</v>
      </c>
      <c r="B521" s="3" t="s">
        <v>1628</v>
      </c>
      <c r="C521" s="3" t="s">
        <v>11</v>
      </c>
      <c r="D521" s="3" t="s">
        <v>1629</v>
      </c>
      <c r="E521" s="3" t="s">
        <v>1630</v>
      </c>
      <c r="F521" s="5" t="s">
        <v>1631</v>
      </c>
      <c r="G521" s="5" t="s">
        <v>10917</v>
      </c>
      <c r="H521" s="5" t="s">
        <v>14605</v>
      </c>
      <c r="I521" s="3"/>
    </row>
    <row r="522" spans="1:9" ht="48" customHeight="1" x14ac:dyDescent="0.8">
      <c r="A522" s="3">
        <v>520</v>
      </c>
      <c r="B522" s="3" t="s">
        <v>1632</v>
      </c>
      <c r="C522" s="3" t="s">
        <v>11</v>
      </c>
      <c r="D522" s="3" t="s">
        <v>1633</v>
      </c>
      <c r="E522" s="3" t="s">
        <v>1287</v>
      </c>
      <c r="F522" s="5" t="s">
        <v>1634</v>
      </c>
      <c r="G522" s="5" t="s">
        <v>10918</v>
      </c>
      <c r="H522" s="5" t="s">
        <v>14606</v>
      </c>
      <c r="I522" s="3"/>
    </row>
    <row r="523" spans="1:9" ht="48" customHeight="1" x14ac:dyDescent="0.8">
      <c r="A523" s="3">
        <v>521</v>
      </c>
      <c r="B523" s="3" t="s">
        <v>1635</v>
      </c>
      <c r="C523" s="3" t="s">
        <v>11</v>
      </c>
      <c r="D523" s="3" t="s">
        <v>1636</v>
      </c>
      <c r="E523" s="3" t="s">
        <v>284</v>
      </c>
      <c r="F523" s="5" t="s">
        <v>1637</v>
      </c>
      <c r="G523" s="5" t="s">
        <v>10919</v>
      </c>
      <c r="H523" s="5" t="s">
        <v>14607</v>
      </c>
      <c r="I523" s="3"/>
    </row>
    <row r="524" spans="1:9" ht="48" customHeight="1" x14ac:dyDescent="0.8">
      <c r="A524" s="3">
        <v>522</v>
      </c>
      <c r="B524" s="3" t="s">
        <v>1638</v>
      </c>
      <c r="C524" s="3" t="s">
        <v>11</v>
      </c>
      <c r="D524" s="3" t="s">
        <v>1639</v>
      </c>
      <c r="E524" s="3" t="s">
        <v>341</v>
      </c>
      <c r="F524" s="5" t="s">
        <v>1640</v>
      </c>
      <c r="G524" s="5" t="s">
        <v>10920</v>
      </c>
      <c r="H524" s="5" t="s">
        <v>17216</v>
      </c>
      <c r="I524" s="3"/>
    </row>
    <row r="525" spans="1:9" ht="48" customHeight="1" x14ac:dyDescent="0.8">
      <c r="A525" s="3">
        <v>523</v>
      </c>
      <c r="B525" s="3" t="s">
        <v>1641</v>
      </c>
      <c r="C525" s="3" t="s">
        <v>11</v>
      </c>
      <c r="D525" s="3" t="s">
        <v>1642</v>
      </c>
      <c r="E525" s="3" t="s">
        <v>25</v>
      </c>
      <c r="F525" s="5" t="s">
        <v>1643</v>
      </c>
      <c r="G525" s="5" t="s">
        <v>10921</v>
      </c>
      <c r="H525" s="5" t="s">
        <v>14608</v>
      </c>
      <c r="I525" s="3"/>
    </row>
    <row r="526" spans="1:9" ht="48" customHeight="1" x14ac:dyDescent="0.8">
      <c r="A526" s="3">
        <v>524</v>
      </c>
      <c r="B526" s="3" t="s">
        <v>1644</v>
      </c>
      <c r="C526" s="3" t="s">
        <v>11</v>
      </c>
      <c r="D526" s="3" t="s">
        <v>1645</v>
      </c>
      <c r="E526" s="3" t="s">
        <v>73</v>
      </c>
      <c r="F526" s="5" t="s">
        <v>1646</v>
      </c>
      <c r="G526" s="5" t="s">
        <v>10922</v>
      </c>
      <c r="H526" s="5" t="s">
        <v>17281</v>
      </c>
      <c r="I526" s="3"/>
    </row>
    <row r="527" spans="1:9" ht="48" customHeight="1" x14ac:dyDescent="0.8">
      <c r="A527" s="3">
        <v>525</v>
      </c>
      <c r="B527" s="3" t="s">
        <v>1647</v>
      </c>
      <c r="C527" s="3" t="s">
        <v>11</v>
      </c>
      <c r="D527" s="3" t="s">
        <v>1648</v>
      </c>
      <c r="E527" s="3" t="s">
        <v>181</v>
      </c>
      <c r="F527" s="5" t="s">
        <v>1649</v>
      </c>
      <c r="G527" s="5" t="s">
        <v>10923</v>
      </c>
      <c r="H527" s="5" t="s">
        <v>14609</v>
      </c>
      <c r="I527" s="3"/>
    </row>
    <row r="528" spans="1:9" ht="48" customHeight="1" x14ac:dyDescent="0.8">
      <c r="A528" s="3">
        <v>526</v>
      </c>
      <c r="B528" s="3" t="s">
        <v>1650</v>
      </c>
      <c r="C528" s="3" t="s">
        <v>11</v>
      </c>
      <c r="D528" s="3" t="s">
        <v>1651</v>
      </c>
      <c r="E528" s="3" t="s">
        <v>149</v>
      </c>
      <c r="F528" s="5" t="s">
        <v>1652</v>
      </c>
      <c r="G528" s="5" t="s">
        <v>10924</v>
      </c>
      <c r="H528" s="5" t="s">
        <v>14610</v>
      </c>
      <c r="I528" s="3"/>
    </row>
    <row r="529" spans="1:9" ht="48" customHeight="1" x14ac:dyDescent="0.8">
      <c r="A529" s="3">
        <v>527</v>
      </c>
      <c r="B529" s="3" t="s">
        <v>1653</v>
      </c>
      <c r="C529" s="3" t="s">
        <v>11</v>
      </c>
      <c r="D529" s="3" t="s">
        <v>1654</v>
      </c>
      <c r="E529" s="3" t="s">
        <v>45</v>
      </c>
      <c r="F529" s="5" t="s">
        <v>1655</v>
      </c>
      <c r="G529" s="5" t="s">
        <v>10925</v>
      </c>
      <c r="H529" s="5" t="s">
        <v>14611</v>
      </c>
      <c r="I529" s="3"/>
    </row>
    <row r="530" spans="1:9" ht="48" customHeight="1" x14ac:dyDescent="0.8">
      <c r="A530" s="3">
        <v>528</v>
      </c>
      <c r="B530" s="3" t="s">
        <v>1656</v>
      </c>
      <c r="C530" s="3" t="s">
        <v>11</v>
      </c>
      <c r="D530" s="3" t="s">
        <v>1657</v>
      </c>
      <c r="E530" s="3" t="s">
        <v>41</v>
      </c>
      <c r="F530" s="5" t="s">
        <v>1658</v>
      </c>
      <c r="G530" s="5" t="s">
        <v>10926</v>
      </c>
      <c r="H530" s="5" t="s">
        <v>17451</v>
      </c>
      <c r="I530" s="3"/>
    </row>
    <row r="531" spans="1:9" ht="48" customHeight="1" x14ac:dyDescent="0.8">
      <c r="A531" s="3">
        <v>529</v>
      </c>
      <c r="B531" s="3" t="s">
        <v>1659</v>
      </c>
      <c r="C531" s="3" t="s">
        <v>11</v>
      </c>
      <c r="D531" s="3" t="s">
        <v>1423</v>
      </c>
      <c r="E531" s="3" t="s">
        <v>1252</v>
      </c>
      <c r="F531" s="5" t="s">
        <v>1660</v>
      </c>
      <c r="G531" s="5" t="s">
        <v>10927</v>
      </c>
      <c r="H531" s="5" t="s">
        <v>17930</v>
      </c>
      <c r="I531" s="3"/>
    </row>
    <row r="532" spans="1:9" ht="48" customHeight="1" x14ac:dyDescent="0.8">
      <c r="A532" s="3">
        <v>530</v>
      </c>
      <c r="B532" s="3" t="s">
        <v>1661</v>
      </c>
      <c r="C532" s="3" t="s">
        <v>11</v>
      </c>
      <c r="D532" s="3" t="s">
        <v>1662</v>
      </c>
      <c r="E532" s="3" t="s">
        <v>65</v>
      </c>
      <c r="F532" s="5" t="s">
        <v>1663</v>
      </c>
      <c r="G532" s="5" t="s">
        <v>10928</v>
      </c>
      <c r="H532" s="5" t="s">
        <v>14612</v>
      </c>
      <c r="I532" s="3"/>
    </row>
    <row r="533" spans="1:9" ht="48" customHeight="1" x14ac:dyDescent="0.8">
      <c r="A533" s="3">
        <v>531</v>
      </c>
      <c r="B533" s="3" t="s">
        <v>1664</v>
      </c>
      <c r="C533" s="3" t="s">
        <v>11</v>
      </c>
      <c r="D533" s="3" t="s">
        <v>1665</v>
      </c>
      <c r="E533" s="3" t="s">
        <v>441</v>
      </c>
      <c r="F533" s="5" t="s">
        <v>1666</v>
      </c>
      <c r="G533" s="5" t="s">
        <v>10929</v>
      </c>
      <c r="H533" s="5" t="s">
        <v>14613</v>
      </c>
      <c r="I533" s="3"/>
    </row>
    <row r="534" spans="1:9" ht="48" customHeight="1" x14ac:dyDescent="0.8">
      <c r="A534" s="3">
        <v>532</v>
      </c>
      <c r="B534" s="3" t="s">
        <v>1667</v>
      </c>
      <c r="C534" s="3" t="s">
        <v>11</v>
      </c>
      <c r="D534" s="3" t="s">
        <v>1668</v>
      </c>
      <c r="E534" s="3" t="s">
        <v>246</v>
      </c>
      <c r="F534" s="5" t="s">
        <v>1669</v>
      </c>
      <c r="G534" s="5" t="s">
        <v>10930</v>
      </c>
      <c r="H534" s="5" t="s">
        <v>14614</v>
      </c>
      <c r="I534" s="3"/>
    </row>
    <row r="535" spans="1:9" ht="48" customHeight="1" x14ac:dyDescent="0.8">
      <c r="A535" s="3">
        <v>533</v>
      </c>
      <c r="B535" s="3" t="s">
        <v>1670</v>
      </c>
      <c r="C535" s="3" t="s">
        <v>11</v>
      </c>
      <c r="D535" s="3" t="s">
        <v>1671</v>
      </c>
      <c r="E535" s="3" t="s">
        <v>73</v>
      </c>
      <c r="F535" s="5" t="s">
        <v>1672</v>
      </c>
      <c r="G535" s="5" t="s">
        <v>10931</v>
      </c>
      <c r="H535" s="5" t="s">
        <v>14615</v>
      </c>
      <c r="I535" s="3"/>
    </row>
    <row r="536" spans="1:9" ht="48" customHeight="1" x14ac:dyDescent="0.8">
      <c r="A536" s="3">
        <v>534</v>
      </c>
      <c r="B536" s="3" t="s">
        <v>1673</v>
      </c>
      <c r="C536" s="3" t="s">
        <v>11</v>
      </c>
      <c r="D536" s="3" t="s">
        <v>876</v>
      </c>
      <c r="E536" s="3" t="s">
        <v>1316</v>
      </c>
      <c r="F536" s="5" t="s">
        <v>1674</v>
      </c>
      <c r="G536" s="5" t="s">
        <v>10932</v>
      </c>
      <c r="H536" s="5" t="s">
        <v>14616</v>
      </c>
      <c r="I536" s="3"/>
    </row>
    <row r="537" spans="1:9" ht="48" customHeight="1" x14ac:dyDescent="0.8">
      <c r="A537" s="3">
        <v>535</v>
      </c>
      <c r="B537" s="3" t="s">
        <v>1675</v>
      </c>
      <c r="C537" s="3" t="s">
        <v>11</v>
      </c>
      <c r="D537" s="3" t="s">
        <v>1676</v>
      </c>
      <c r="E537" s="3" t="s">
        <v>284</v>
      </c>
      <c r="F537" s="5" t="s">
        <v>1677</v>
      </c>
      <c r="G537" s="5" t="s">
        <v>10933</v>
      </c>
      <c r="H537" s="5" t="s">
        <v>14617</v>
      </c>
      <c r="I537" s="3"/>
    </row>
    <row r="538" spans="1:9" ht="48" customHeight="1" x14ac:dyDescent="0.8">
      <c r="A538" s="3">
        <v>536</v>
      </c>
      <c r="B538" s="3" t="s">
        <v>1678</v>
      </c>
      <c r="C538" s="3" t="s">
        <v>11</v>
      </c>
      <c r="D538" s="3" t="s">
        <v>1603</v>
      </c>
      <c r="E538" s="3" t="s">
        <v>228</v>
      </c>
      <c r="F538" s="5" t="s">
        <v>1679</v>
      </c>
      <c r="G538" s="5" t="s">
        <v>10934</v>
      </c>
      <c r="H538" s="5" t="s">
        <v>17326</v>
      </c>
      <c r="I538" s="3"/>
    </row>
    <row r="539" spans="1:9" ht="48" customHeight="1" x14ac:dyDescent="0.8">
      <c r="A539" s="3">
        <v>537</v>
      </c>
      <c r="B539" s="3" t="s">
        <v>1680</v>
      </c>
      <c r="C539" s="3" t="s">
        <v>11</v>
      </c>
      <c r="D539" s="3" t="s">
        <v>1681</v>
      </c>
      <c r="E539" s="3" t="s">
        <v>228</v>
      </c>
      <c r="F539" s="5" t="s">
        <v>1682</v>
      </c>
      <c r="G539" s="5" t="s">
        <v>10935</v>
      </c>
      <c r="H539" s="5" t="s">
        <v>14618</v>
      </c>
      <c r="I539" s="3"/>
    </row>
    <row r="540" spans="1:9" ht="48" customHeight="1" x14ac:dyDescent="0.8">
      <c r="A540" s="3">
        <v>538</v>
      </c>
      <c r="B540" s="3" t="s">
        <v>1683</v>
      </c>
      <c r="C540" s="3" t="s">
        <v>11</v>
      </c>
      <c r="D540" s="3" t="s">
        <v>1684</v>
      </c>
      <c r="E540" s="3" t="s">
        <v>92</v>
      </c>
      <c r="F540" s="5" t="s">
        <v>1685</v>
      </c>
      <c r="G540" s="5" t="s">
        <v>10936</v>
      </c>
      <c r="H540" s="5" t="s">
        <v>14619</v>
      </c>
      <c r="I540" s="3"/>
    </row>
    <row r="541" spans="1:9" ht="48" customHeight="1" x14ac:dyDescent="0.8">
      <c r="A541" s="3">
        <v>539</v>
      </c>
      <c r="B541" s="3" t="s">
        <v>1686</v>
      </c>
      <c r="C541" s="3" t="s">
        <v>11</v>
      </c>
      <c r="D541" s="3" t="s">
        <v>1687</v>
      </c>
      <c r="E541" s="3" t="s">
        <v>817</v>
      </c>
      <c r="F541" s="5" t="s">
        <v>1688</v>
      </c>
      <c r="G541" s="5" t="s">
        <v>10937</v>
      </c>
      <c r="H541" s="5" t="s">
        <v>14620</v>
      </c>
      <c r="I541" s="3"/>
    </row>
    <row r="542" spans="1:9" ht="48" customHeight="1" x14ac:dyDescent="0.8">
      <c r="A542" s="3">
        <v>540</v>
      </c>
      <c r="B542" s="3" t="s">
        <v>1689</v>
      </c>
      <c r="C542" s="3" t="s">
        <v>11</v>
      </c>
      <c r="D542" s="3" t="s">
        <v>1690</v>
      </c>
      <c r="E542" s="3" t="s">
        <v>277</v>
      </c>
      <c r="F542" s="5" t="s">
        <v>1691</v>
      </c>
      <c r="G542" s="5" t="s">
        <v>10938</v>
      </c>
      <c r="H542" s="5" t="s">
        <v>14621</v>
      </c>
      <c r="I542" s="3"/>
    </row>
    <row r="543" spans="1:9" ht="48" customHeight="1" x14ac:dyDescent="0.8">
      <c r="A543" s="3">
        <v>541</v>
      </c>
      <c r="B543" s="3" t="s">
        <v>1692</v>
      </c>
      <c r="C543" s="3" t="s">
        <v>11</v>
      </c>
      <c r="D543" s="3" t="s">
        <v>1693</v>
      </c>
      <c r="E543" s="3" t="s">
        <v>301</v>
      </c>
      <c r="F543" s="5" t="s">
        <v>1694</v>
      </c>
      <c r="G543" s="5" t="s">
        <v>10939</v>
      </c>
      <c r="H543" s="5" t="s">
        <v>17730</v>
      </c>
      <c r="I543" s="3"/>
    </row>
    <row r="544" spans="1:9" ht="48" customHeight="1" x14ac:dyDescent="0.8">
      <c r="A544" s="3">
        <v>542</v>
      </c>
      <c r="B544" s="3" t="s">
        <v>1695</v>
      </c>
      <c r="C544" s="3" t="s">
        <v>11</v>
      </c>
      <c r="D544" s="3" t="s">
        <v>1696</v>
      </c>
      <c r="E544" s="3" t="s">
        <v>138</v>
      </c>
      <c r="F544" s="5" t="s">
        <v>1697</v>
      </c>
      <c r="G544" s="5" t="s">
        <v>10940</v>
      </c>
      <c r="H544" s="5" t="s">
        <v>14622</v>
      </c>
      <c r="I544" s="3"/>
    </row>
    <row r="545" spans="1:9" ht="48" customHeight="1" x14ac:dyDescent="0.8">
      <c r="A545" s="3">
        <v>543</v>
      </c>
      <c r="B545" s="3" t="s">
        <v>1698</v>
      </c>
      <c r="C545" s="3" t="s">
        <v>11</v>
      </c>
      <c r="D545" s="3" t="s">
        <v>1699</v>
      </c>
      <c r="E545" s="3" t="s">
        <v>1630</v>
      </c>
      <c r="F545" s="5" t="s">
        <v>1700</v>
      </c>
      <c r="G545" s="5" t="s">
        <v>10941</v>
      </c>
      <c r="H545" s="5" t="s">
        <v>14623</v>
      </c>
      <c r="I545" s="3"/>
    </row>
    <row r="546" spans="1:9" ht="48" customHeight="1" x14ac:dyDescent="0.8">
      <c r="A546" s="3">
        <v>544</v>
      </c>
      <c r="B546" s="3" t="s">
        <v>1701</v>
      </c>
      <c r="C546" s="3" t="s">
        <v>11</v>
      </c>
      <c r="D546" s="3" t="s">
        <v>1702</v>
      </c>
      <c r="E546" s="3" t="s">
        <v>116</v>
      </c>
      <c r="F546" s="5" t="s">
        <v>1703</v>
      </c>
      <c r="G546" s="5" t="s">
        <v>10942</v>
      </c>
      <c r="H546" s="5" t="s">
        <v>14624</v>
      </c>
      <c r="I546" s="3"/>
    </row>
    <row r="547" spans="1:9" ht="48" customHeight="1" x14ac:dyDescent="0.8">
      <c r="A547" s="3">
        <v>545</v>
      </c>
      <c r="B547" s="3" t="s">
        <v>1704</v>
      </c>
      <c r="C547" s="3" t="s">
        <v>11</v>
      </c>
      <c r="D547" s="3" t="s">
        <v>1705</v>
      </c>
      <c r="E547" s="3" t="s">
        <v>207</v>
      </c>
      <c r="F547" s="5" t="s">
        <v>1706</v>
      </c>
      <c r="G547" s="5" t="s">
        <v>10943</v>
      </c>
      <c r="H547" s="5" t="s">
        <v>14625</v>
      </c>
      <c r="I547" s="3"/>
    </row>
    <row r="548" spans="1:9" ht="48" customHeight="1" x14ac:dyDescent="0.8">
      <c r="A548" s="3">
        <v>546</v>
      </c>
      <c r="B548" s="3" t="s">
        <v>1707</v>
      </c>
      <c r="C548" s="3" t="s">
        <v>11</v>
      </c>
      <c r="D548" s="3" t="s">
        <v>1708</v>
      </c>
      <c r="E548" s="3" t="s">
        <v>104</v>
      </c>
      <c r="F548" s="5" t="s">
        <v>1709</v>
      </c>
      <c r="G548" s="5" t="s">
        <v>10944</v>
      </c>
      <c r="H548" s="5" t="s">
        <v>14626</v>
      </c>
      <c r="I548" s="3"/>
    </row>
    <row r="549" spans="1:9" ht="48" customHeight="1" x14ac:dyDescent="0.8">
      <c r="A549" s="3">
        <v>547</v>
      </c>
      <c r="B549" s="3" t="s">
        <v>1710</v>
      </c>
      <c r="C549" s="3" t="s">
        <v>11</v>
      </c>
      <c r="D549" s="3" t="s">
        <v>1711</v>
      </c>
      <c r="E549" s="3" t="s">
        <v>1712</v>
      </c>
      <c r="F549" s="5" t="s">
        <v>1713</v>
      </c>
      <c r="G549" s="5" t="s">
        <v>10945</v>
      </c>
      <c r="H549" s="5" t="s">
        <v>14627</v>
      </c>
      <c r="I549" s="3"/>
    </row>
    <row r="550" spans="1:9" ht="48" customHeight="1" x14ac:dyDescent="0.8">
      <c r="A550" s="3">
        <v>548</v>
      </c>
      <c r="B550" s="3" t="s">
        <v>1714</v>
      </c>
      <c r="C550" s="3" t="s">
        <v>11</v>
      </c>
      <c r="D550" s="3" t="s">
        <v>337</v>
      </c>
      <c r="E550" s="3" t="s">
        <v>305</v>
      </c>
      <c r="F550" s="5" t="s">
        <v>1715</v>
      </c>
      <c r="G550" s="5" t="s">
        <v>10946</v>
      </c>
      <c r="H550" s="5" t="s">
        <v>17695</v>
      </c>
      <c r="I550" s="3"/>
    </row>
    <row r="551" spans="1:9" ht="48" customHeight="1" x14ac:dyDescent="0.8">
      <c r="A551" s="3">
        <v>549</v>
      </c>
      <c r="B551" s="3" t="s">
        <v>1716</v>
      </c>
      <c r="C551" s="3" t="s">
        <v>11</v>
      </c>
      <c r="D551" s="3" t="s">
        <v>1717</v>
      </c>
      <c r="E551" s="3" t="s">
        <v>13</v>
      </c>
      <c r="F551" s="5" t="s">
        <v>1718</v>
      </c>
      <c r="G551" s="5" t="s">
        <v>10947</v>
      </c>
      <c r="H551" s="5" t="s">
        <v>14628</v>
      </c>
      <c r="I551" s="3"/>
    </row>
    <row r="552" spans="1:9" ht="48" customHeight="1" x14ac:dyDescent="0.8">
      <c r="A552" s="3">
        <v>550</v>
      </c>
      <c r="B552" s="3" t="s">
        <v>1719</v>
      </c>
      <c r="C552" s="3" t="s">
        <v>11</v>
      </c>
      <c r="D552" s="3" t="s">
        <v>1720</v>
      </c>
      <c r="E552" s="3" t="s">
        <v>193</v>
      </c>
      <c r="F552" s="5" t="s">
        <v>1721</v>
      </c>
      <c r="G552" s="5" t="s">
        <v>10948</v>
      </c>
      <c r="H552" s="5" t="s">
        <v>14629</v>
      </c>
      <c r="I552" s="3"/>
    </row>
    <row r="553" spans="1:9" ht="48" customHeight="1" x14ac:dyDescent="0.8">
      <c r="A553" s="3">
        <v>551</v>
      </c>
      <c r="B553" s="3" t="s">
        <v>1722</v>
      </c>
      <c r="C553" s="3" t="s">
        <v>11</v>
      </c>
      <c r="D553" s="3" t="s">
        <v>1723</v>
      </c>
      <c r="E553" s="3" t="s">
        <v>41</v>
      </c>
      <c r="F553" s="5" t="s">
        <v>1724</v>
      </c>
      <c r="G553" s="5" t="s">
        <v>10949</v>
      </c>
      <c r="H553" s="5" t="s">
        <v>14630</v>
      </c>
      <c r="I553" s="3"/>
    </row>
    <row r="554" spans="1:9" ht="48" customHeight="1" x14ac:dyDescent="0.8">
      <c r="A554" s="3">
        <v>552</v>
      </c>
      <c r="B554" s="3" t="s">
        <v>1725</v>
      </c>
      <c r="C554" s="3" t="s">
        <v>11</v>
      </c>
      <c r="D554" s="3" t="s">
        <v>1726</v>
      </c>
      <c r="E554" s="3" t="s">
        <v>17</v>
      </c>
      <c r="F554" s="5" t="s">
        <v>1727</v>
      </c>
      <c r="G554" s="5" t="s">
        <v>10950</v>
      </c>
      <c r="H554" s="5" t="s">
        <v>14631</v>
      </c>
      <c r="I554" s="3"/>
    </row>
    <row r="555" spans="1:9" ht="48" customHeight="1" x14ac:dyDescent="0.8">
      <c r="A555" s="3">
        <v>553</v>
      </c>
      <c r="B555" s="3" t="s">
        <v>1728</v>
      </c>
      <c r="C555" s="3" t="s">
        <v>11</v>
      </c>
      <c r="D555" s="3" t="s">
        <v>1729</v>
      </c>
      <c r="E555" s="3" t="s">
        <v>77</v>
      </c>
      <c r="F555" s="5" t="s">
        <v>1730</v>
      </c>
      <c r="G555" s="5" t="s">
        <v>10951</v>
      </c>
      <c r="H555" s="5" t="s">
        <v>14632</v>
      </c>
      <c r="I555" s="3"/>
    </row>
    <row r="556" spans="1:9" ht="48" customHeight="1" x14ac:dyDescent="0.8">
      <c r="A556" s="3">
        <v>554</v>
      </c>
      <c r="B556" s="3" t="s">
        <v>1731</v>
      </c>
      <c r="C556" s="3" t="s">
        <v>11</v>
      </c>
      <c r="D556" s="3" t="s">
        <v>1732</v>
      </c>
      <c r="E556" s="3" t="s">
        <v>171</v>
      </c>
      <c r="F556" s="5" t="s">
        <v>1733</v>
      </c>
      <c r="G556" s="5" t="s">
        <v>10952</v>
      </c>
      <c r="H556" s="5" t="s">
        <v>14633</v>
      </c>
      <c r="I556" s="3"/>
    </row>
    <row r="557" spans="1:9" ht="48" customHeight="1" x14ac:dyDescent="0.8">
      <c r="A557" s="3">
        <v>555</v>
      </c>
      <c r="B557" s="3" t="s">
        <v>1734</v>
      </c>
      <c r="C557" s="3" t="s">
        <v>11</v>
      </c>
      <c r="D557" s="3" t="s">
        <v>1735</v>
      </c>
      <c r="E557" s="3" t="s">
        <v>235</v>
      </c>
      <c r="F557" s="5" t="s">
        <v>1736</v>
      </c>
      <c r="G557" s="5" t="s">
        <v>10953</v>
      </c>
      <c r="H557" s="5" t="s">
        <v>14634</v>
      </c>
      <c r="I557" s="3"/>
    </row>
    <row r="558" spans="1:9" ht="48" customHeight="1" x14ac:dyDescent="0.8">
      <c r="A558" s="3">
        <v>556</v>
      </c>
      <c r="B558" s="3" t="s">
        <v>1737</v>
      </c>
      <c r="C558" s="3" t="s">
        <v>11</v>
      </c>
      <c r="D558" s="3" t="s">
        <v>1738</v>
      </c>
      <c r="E558" s="3" t="s">
        <v>167</v>
      </c>
      <c r="F558" s="5" t="s">
        <v>1739</v>
      </c>
      <c r="G558" s="5" t="s">
        <v>10954</v>
      </c>
      <c r="H558" s="5" t="s">
        <v>14635</v>
      </c>
      <c r="I558" s="3"/>
    </row>
    <row r="559" spans="1:9" ht="48" customHeight="1" x14ac:dyDescent="0.8">
      <c r="A559" s="3">
        <v>557</v>
      </c>
      <c r="B559" s="3" t="s">
        <v>1740</v>
      </c>
      <c r="C559" s="3" t="s">
        <v>11</v>
      </c>
      <c r="D559" s="3" t="s">
        <v>1741</v>
      </c>
      <c r="E559" s="3" t="s">
        <v>1521</v>
      </c>
      <c r="F559" s="5" t="s">
        <v>1742</v>
      </c>
      <c r="G559" s="5" t="s">
        <v>10955</v>
      </c>
      <c r="H559" s="5" t="s">
        <v>14636</v>
      </c>
      <c r="I559" s="3"/>
    </row>
    <row r="560" spans="1:9" ht="48" customHeight="1" x14ac:dyDescent="0.8">
      <c r="A560" s="3">
        <v>558</v>
      </c>
      <c r="B560" s="3" t="s">
        <v>1743</v>
      </c>
      <c r="C560" s="3" t="s">
        <v>11</v>
      </c>
      <c r="D560" s="3" t="s">
        <v>1744</v>
      </c>
      <c r="E560" s="3" t="s">
        <v>284</v>
      </c>
      <c r="F560" s="5" t="s">
        <v>1745</v>
      </c>
      <c r="G560" s="5" t="s">
        <v>10956</v>
      </c>
      <c r="H560" s="5" t="s">
        <v>17304</v>
      </c>
      <c r="I560" s="3"/>
    </row>
    <row r="561" spans="1:9" ht="48" customHeight="1" x14ac:dyDescent="0.8">
      <c r="A561" s="3">
        <v>559</v>
      </c>
      <c r="B561" s="3" t="s">
        <v>1746</v>
      </c>
      <c r="C561" s="3" t="s">
        <v>11</v>
      </c>
      <c r="D561" s="3" t="s">
        <v>1747</v>
      </c>
      <c r="E561" s="3" t="s">
        <v>257</v>
      </c>
      <c r="F561" s="5" t="s">
        <v>1748</v>
      </c>
      <c r="G561" s="5" t="s">
        <v>10957</v>
      </c>
      <c r="H561" s="5" t="s">
        <v>14637</v>
      </c>
      <c r="I561" s="3"/>
    </row>
    <row r="562" spans="1:9" ht="48" customHeight="1" x14ac:dyDescent="0.8">
      <c r="A562" s="3">
        <v>560</v>
      </c>
      <c r="B562" s="3" t="s">
        <v>1749</v>
      </c>
      <c r="C562" s="3" t="s">
        <v>11</v>
      </c>
      <c r="D562" s="3" t="s">
        <v>1750</v>
      </c>
      <c r="E562" s="3" t="s">
        <v>57</v>
      </c>
      <c r="F562" s="5" t="s">
        <v>1751</v>
      </c>
      <c r="G562" s="5" t="s">
        <v>10958</v>
      </c>
      <c r="H562" s="5" t="s">
        <v>14638</v>
      </c>
      <c r="I562" s="3"/>
    </row>
    <row r="563" spans="1:9" ht="48" customHeight="1" x14ac:dyDescent="0.8">
      <c r="A563" s="3">
        <v>561</v>
      </c>
      <c r="B563" s="3" t="s">
        <v>1752</v>
      </c>
      <c r="C563" s="3" t="s">
        <v>11</v>
      </c>
      <c r="D563" s="3" t="s">
        <v>1753</v>
      </c>
      <c r="E563" s="3" t="s">
        <v>104</v>
      </c>
      <c r="F563" s="5" t="s">
        <v>1754</v>
      </c>
      <c r="G563" s="5" t="s">
        <v>10959</v>
      </c>
      <c r="H563" s="5" t="s">
        <v>14639</v>
      </c>
      <c r="I563" s="3"/>
    </row>
    <row r="564" spans="1:9" ht="48" customHeight="1" x14ac:dyDescent="0.8">
      <c r="A564" s="3">
        <v>562</v>
      </c>
      <c r="B564" s="3" t="s">
        <v>1755</v>
      </c>
      <c r="C564" s="3" t="s">
        <v>11</v>
      </c>
      <c r="D564" s="3" t="s">
        <v>1181</v>
      </c>
      <c r="E564" s="3" t="s">
        <v>760</v>
      </c>
      <c r="F564" s="5" t="s">
        <v>1756</v>
      </c>
      <c r="G564" s="5" t="s">
        <v>10960</v>
      </c>
      <c r="H564" s="5" t="s">
        <v>14640</v>
      </c>
      <c r="I564" s="3"/>
    </row>
    <row r="565" spans="1:9" ht="48" customHeight="1" x14ac:dyDescent="0.8">
      <c r="A565" s="3">
        <v>563</v>
      </c>
      <c r="B565" s="3" t="s">
        <v>1757</v>
      </c>
      <c r="C565" s="3" t="s">
        <v>11</v>
      </c>
      <c r="D565" s="3" t="s">
        <v>1758</v>
      </c>
      <c r="E565" s="3" t="s">
        <v>127</v>
      </c>
      <c r="F565" s="5" t="s">
        <v>1759</v>
      </c>
      <c r="G565" s="5" t="s">
        <v>10961</v>
      </c>
      <c r="H565" s="5" t="s">
        <v>14641</v>
      </c>
      <c r="I565" s="3"/>
    </row>
    <row r="566" spans="1:9" ht="48" customHeight="1" x14ac:dyDescent="0.8">
      <c r="A566" s="3">
        <v>564</v>
      </c>
      <c r="B566" s="3" t="s">
        <v>1760</v>
      </c>
      <c r="C566" s="3" t="s">
        <v>11</v>
      </c>
      <c r="D566" s="3" t="s">
        <v>1761</v>
      </c>
      <c r="E566" s="3" t="s">
        <v>171</v>
      </c>
      <c r="F566" s="5" t="s">
        <v>1762</v>
      </c>
      <c r="G566" s="5" t="s">
        <v>10962</v>
      </c>
      <c r="H566" s="5" t="s">
        <v>17892</v>
      </c>
      <c r="I566" s="3"/>
    </row>
    <row r="567" spans="1:9" ht="48" customHeight="1" x14ac:dyDescent="0.8">
      <c r="A567" s="3">
        <v>565</v>
      </c>
      <c r="B567" s="3" t="s">
        <v>1763</v>
      </c>
      <c r="C567" s="3" t="s">
        <v>11</v>
      </c>
      <c r="D567" s="3" t="s">
        <v>1290</v>
      </c>
      <c r="E567" s="3" t="s">
        <v>73</v>
      </c>
      <c r="F567" s="5" t="s">
        <v>1764</v>
      </c>
      <c r="G567" s="5" t="s">
        <v>10963</v>
      </c>
      <c r="H567" s="5" t="s">
        <v>14642</v>
      </c>
      <c r="I567" s="3"/>
    </row>
    <row r="568" spans="1:9" ht="48" customHeight="1" x14ac:dyDescent="0.8">
      <c r="A568" s="3">
        <v>566</v>
      </c>
      <c r="B568" s="3" t="s">
        <v>1765</v>
      </c>
      <c r="C568" s="3" t="s">
        <v>11</v>
      </c>
      <c r="D568" s="3" t="s">
        <v>355</v>
      </c>
      <c r="E568" s="3" t="s">
        <v>181</v>
      </c>
      <c r="F568" s="5" t="s">
        <v>1766</v>
      </c>
      <c r="G568" s="5" t="s">
        <v>10964</v>
      </c>
      <c r="H568" s="5" t="s">
        <v>14643</v>
      </c>
      <c r="I568" s="3"/>
    </row>
    <row r="569" spans="1:9" ht="48" customHeight="1" x14ac:dyDescent="0.8">
      <c r="A569" s="3">
        <v>567</v>
      </c>
      <c r="B569" s="3" t="s">
        <v>1767</v>
      </c>
      <c r="C569" s="3" t="s">
        <v>11</v>
      </c>
      <c r="D569" s="3" t="s">
        <v>427</v>
      </c>
      <c r="E569" s="3" t="s">
        <v>81</v>
      </c>
      <c r="F569" s="5" t="s">
        <v>1768</v>
      </c>
      <c r="G569" s="5" t="s">
        <v>10965</v>
      </c>
      <c r="H569" s="5" t="s">
        <v>14644</v>
      </c>
      <c r="I569" s="3"/>
    </row>
    <row r="570" spans="1:9" ht="48" customHeight="1" x14ac:dyDescent="0.8">
      <c r="A570" s="3">
        <v>568</v>
      </c>
      <c r="B570" s="3" t="s">
        <v>1769</v>
      </c>
      <c r="C570" s="3" t="s">
        <v>11</v>
      </c>
      <c r="D570" s="3" t="s">
        <v>1770</v>
      </c>
      <c r="E570" s="3" t="s">
        <v>134</v>
      </c>
      <c r="F570" s="5" t="s">
        <v>1771</v>
      </c>
      <c r="G570" s="5" t="s">
        <v>10966</v>
      </c>
      <c r="H570" s="5" t="s">
        <v>14645</v>
      </c>
      <c r="I570" s="3"/>
    </row>
    <row r="571" spans="1:9" ht="48" customHeight="1" x14ac:dyDescent="0.8">
      <c r="A571" s="3">
        <v>569</v>
      </c>
      <c r="B571" s="3" t="s">
        <v>1772</v>
      </c>
      <c r="C571" s="3" t="s">
        <v>11</v>
      </c>
      <c r="D571" s="3" t="s">
        <v>1773</v>
      </c>
      <c r="E571" s="3" t="s">
        <v>242</v>
      </c>
      <c r="F571" s="5" t="s">
        <v>1774</v>
      </c>
      <c r="G571" s="5" t="s">
        <v>10967</v>
      </c>
      <c r="H571" s="5" t="s">
        <v>17832</v>
      </c>
      <c r="I571" s="3"/>
    </row>
    <row r="572" spans="1:9" ht="48" customHeight="1" x14ac:dyDescent="0.8">
      <c r="A572" s="3">
        <v>570</v>
      </c>
      <c r="B572" s="3" t="s">
        <v>1775</v>
      </c>
      <c r="C572" s="3" t="s">
        <v>11</v>
      </c>
      <c r="D572" s="3" t="s">
        <v>1776</v>
      </c>
      <c r="E572" s="3" t="s">
        <v>37</v>
      </c>
      <c r="F572" s="5" t="s">
        <v>1777</v>
      </c>
      <c r="G572" s="5" t="s">
        <v>10968</v>
      </c>
      <c r="H572" s="5" t="s">
        <v>14646</v>
      </c>
      <c r="I572" s="3"/>
    </row>
    <row r="573" spans="1:9" ht="48" customHeight="1" x14ac:dyDescent="0.8">
      <c r="A573" s="3">
        <v>571</v>
      </c>
      <c r="B573" s="3" t="s">
        <v>1778</v>
      </c>
      <c r="C573" s="3" t="s">
        <v>11</v>
      </c>
      <c r="D573" s="3" t="s">
        <v>1779</v>
      </c>
      <c r="E573" s="3" t="s">
        <v>37</v>
      </c>
      <c r="F573" s="5" t="s">
        <v>1780</v>
      </c>
      <c r="G573" s="5" t="s">
        <v>10969</v>
      </c>
      <c r="H573" s="5" t="s">
        <v>14647</v>
      </c>
      <c r="I573" s="3"/>
    </row>
    <row r="574" spans="1:9" ht="48" customHeight="1" x14ac:dyDescent="0.8">
      <c r="A574" s="3">
        <v>572</v>
      </c>
      <c r="B574" s="3" t="s">
        <v>1781</v>
      </c>
      <c r="C574" s="3" t="s">
        <v>11</v>
      </c>
      <c r="D574" s="3" t="s">
        <v>1782</v>
      </c>
      <c r="E574" s="3" t="s">
        <v>1783</v>
      </c>
      <c r="F574" s="5" t="s">
        <v>1784</v>
      </c>
      <c r="G574" s="5" t="s">
        <v>10970</v>
      </c>
      <c r="H574" s="5" t="s">
        <v>14648</v>
      </c>
      <c r="I574" s="3"/>
    </row>
    <row r="575" spans="1:9" ht="48" customHeight="1" x14ac:dyDescent="0.8">
      <c r="A575" s="3">
        <v>573</v>
      </c>
      <c r="B575" s="3" t="s">
        <v>1785</v>
      </c>
      <c r="C575" s="3" t="s">
        <v>11</v>
      </c>
      <c r="D575" s="3" t="s">
        <v>1786</v>
      </c>
      <c r="E575" s="3" t="s">
        <v>25</v>
      </c>
      <c r="F575" s="5" t="s">
        <v>1787</v>
      </c>
      <c r="G575" s="5" t="s">
        <v>10971</v>
      </c>
      <c r="H575" s="5" t="s">
        <v>17371</v>
      </c>
      <c r="I575" s="3"/>
    </row>
    <row r="576" spans="1:9" ht="48" customHeight="1" x14ac:dyDescent="0.8">
      <c r="A576" s="3">
        <v>574</v>
      </c>
      <c r="B576" s="3" t="s">
        <v>1788</v>
      </c>
      <c r="C576" s="3" t="s">
        <v>11</v>
      </c>
      <c r="D576" s="3" t="s">
        <v>1789</v>
      </c>
      <c r="E576" s="3" t="s">
        <v>100</v>
      </c>
      <c r="F576" s="5" t="s">
        <v>1790</v>
      </c>
      <c r="G576" s="5" t="s">
        <v>10972</v>
      </c>
      <c r="H576" s="5" t="s">
        <v>14649</v>
      </c>
      <c r="I576" s="3"/>
    </row>
    <row r="577" spans="1:9" ht="48" customHeight="1" x14ac:dyDescent="0.8">
      <c r="A577" s="3">
        <v>575</v>
      </c>
      <c r="B577" s="3" t="s">
        <v>1791</v>
      </c>
      <c r="C577" s="3" t="s">
        <v>11</v>
      </c>
      <c r="D577" s="3" t="s">
        <v>1792</v>
      </c>
      <c r="E577" s="3" t="s">
        <v>441</v>
      </c>
      <c r="F577" s="5" t="s">
        <v>1793</v>
      </c>
      <c r="G577" s="5" t="s">
        <v>10973</v>
      </c>
      <c r="H577" s="5" t="s">
        <v>17788</v>
      </c>
      <c r="I577" s="3"/>
    </row>
    <row r="578" spans="1:9" ht="48" customHeight="1" x14ac:dyDescent="0.8">
      <c r="A578" s="3">
        <v>576</v>
      </c>
      <c r="B578" s="3" t="s">
        <v>1794</v>
      </c>
      <c r="C578" s="3" t="s">
        <v>11</v>
      </c>
      <c r="D578" s="3" t="s">
        <v>1795</v>
      </c>
      <c r="E578" s="3" t="s">
        <v>189</v>
      </c>
      <c r="F578" s="5" t="s">
        <v>1796</v>
      </c>
      <c r="G578" s="5" t="s">
        <v>10974</v>
      </c>
      <c r="H578" s="5" t="s">
        <v>14650</v>
      </c>
      <c r="I578" s="3"/>
    </row>
    <row r="579" spans="1:9" ht="48" customHeight="1" x14ac:dyDescent="0.8">
      <c r="A579" s="3">
        <v>577</v>
      </c>
      <c r="B579" s="3" t="s">
        <v>1797</v>
      </c>
      <c r="C579" s="3" t="s">
        <v>11</v>
      </c>
      <c r="D579" s="3" t="s">
        <v>1798</v>
      </c>
      <c r="E579" s="3" t="s">
        <v>402</v>
      </c>
      <c r="F579" s="5" t="s">
        <v>1799</v>
      </c>
      <c r="G579" s="5" t="s">
        <v>10975</v>
      </c>
      <c r="H579" s="5" t="s">
        <v>14651</v>
      </c>
      <c r="I579" s="3"/>
    </row>
    <row r="580" spans="1:9" ht="48" customHeight="1" x14ac:dyDescent="0.8">
      <c r="A580" s="3">
        <v>578</v>
      </c>
      <c r="B580" s="3" t="s">
        <v>1800</v>
      </c>
      <c r="C580" s="3" t="s">
        <v>11</v>
      </c>
      <c r="D580" s="3" t="s">
        <v>1556</v>
      </c>
      <c r="E580" s="3" t="s">
        <v>73</v>
      </c>
      <c r="F580" s="5" t="s">
        <v>1801</v>
      </c>
      <c r="G580" s="5" t="s">
        <v>10976</v>
      </c>
      <c r="H580" s="5" t="s">
        <v>17270</v>
      </c>
      <c r="I580" s="3"/>
    </row>
    <row r="581" spans="1:9" ht="48" customHeight="1" x14ac:dyDescent="0.8">
      <c r="A581" s="3">
        <v>579</v>
      </c>
      <c r="B581" s="3" t="s">
        <v>1802</v>
      </c>
      <c r="C581" s="3" t="s">
        <v>11</v>
      </c>
      <c r="D581" s="3" t="s">
        <v>1803</v>
      </c>
      <c r="E581" s="3" t="s">
        <v>284</v>
      </c>
      <c r="F581" s="5" t="s">
        <v>1804</v>
      </c>
      <c r="G581" s="5" t="s">
        <v>10977</v>
      </c>
      <c r="H581" s="5" t="s">
        <v>14652</v>
      </c>
      <c r="I581" s="3"/>
    </row>
    <row r="582" spans="1:9" ht="48" customHeight="1" x14ac:dyDescent="0.8">
      <c r="A582" s="3">
        <v>580</v>
      </c>
      <c r="B582" s="3" t="s">
        <v>1805</v>
      </c>
      <c r="C582" s="3" t="s">
        <v>11</v>
      </c>
      <c r="D582" s="3" t="s">
        <v>1806</v>
      </c>
      <c r="E582" s="3" t="s">
        <v>33</v>
      </c>
      <c r="F582" s="5" t="s">
        <v>1807</v>
      </c>
      <c r="G582" s="5" t="s">
        <v>10978</v>
      </c>
      <c r="H582" s="5" t="s">
        <v>14653</v>
      </c>
      <c r="I582" s="3"/>
    </row>
    <row r="583" spans="1:9" ht="48" customHeight="1" x14ac:dyDescent="0.8">
      <c r="A583" s="3">
        <v>581</v>
      </c>
      <c r="B583" s="3" t="s">
        <v>1808</v>
      </c>
      <c r="C583" s="3" t="s">
        <v>11</v>
      </c>
      <c r="D583" s="3" t="s">
        <v>1809</v>
      </c>
      <c r="E583" s="3" t="s">
        <v>207</v>
      </c>
      <c r="F583" s="5" t="s">
        <v>1810</v>
      </c>
      <c r="G583" s="5" t="s">
        <v>10979</v>
      </c>
      <c r="H583" s="5" t="s">
        <v>14654</v>
      </c>
      <c r="I583" s="3"/>
    </row>
    <row r="584" spans="1:9" ht="48" customHeight="1" x14ac:dyDescent="0.8">
      <c r="A584" s="3">
        <v>582</v>
      </c>
      <c r="B584" s="3" t="s">
        <v>1811</v>
      </c>
      <c r="C584" s="3" t="s">
        <v>11</v>
      </c>
      <c r="D584" s="3" t="s">
        <v>260</v>
      </c>
      <c r="E584" s="3" t="s">
        <v>207</v>
      </c>
      <c r="F584" s="5" t="s">
        <v>1812</v>
      </c>
      <c r="G584" s="5" t="s">
        <v>10980</v>
      </c>
      <c r="H584" s="5" t="s">
        <v>14655</v>
      </c>
      <c r="I584" s="3"/>
    </row>
    <row r="585" spans="1:9" ht="48" customHeight="1" x14ac:dyDescent="0.8">
      <c r="A585" s="3">
        <v>583</v>
      </c>
      <c r="B585" s="3" t="s">
        <v>1813</v>
      </c>
      <c r="C585" s="3" t="s">
        <v>11</v>
      </c>
      <c r="D585" s="3" t="s">
        <v>1814</v>
      </c>
      <c r="E585" s="3" t="s">
        <v>511</v>
      </c>
      <c r="F585" s="5" t="s">
        <v>1815</v>
      </c>
      <c r="G585" s="5" t="s">
        <v>10981</v>
      </c>
      <c r="H585" s="5" t="s">
        <v>14656</v>
      </c>
      <c r="I585" s="3"/>
    </row>
    <row r="586" spans="1:9" ht="48" customHeight="1" x14ac:dyDescent="0.8">
      <c r="A586" s="3">
        <v>584</v>
      </c>
      <c r="B586" s="3" t="s">
        <v>1816</v>
      </c>
      <c r="C586" s="3" t="s">
        <v>11</v>
      </c>
      <c r="D586" s="3" t="s">
        <v>1817</v>
      </c>
      <c r="E586" s="3" t="s">
        <v>767</v>
      </c>
      <c r="F586" s="5" t="s">
        <v>1818</v>
      </c>
      <c r="G586" s="5" t="s">
        <v>10982</v>
      </c>
      <c r="H586" s="5" t="s">
        <v>14657</v>
      </c>
      <c r="I586" s="3"/>
    </row>
    <row r="587" spans="1:9" ht="48" customHeight="1" x14ac:dyDescent="0.8">
      <c r="A587" s="3">
        <v>585</v>
      </c>
      <c r="B587" s="3" t="s">
        <v>1819</v>
      </c>
      <c r="C587" s="3" t="s">
        <v>11</v>
      </c>
      <c r="D587" s="3" t="s">
        <v>1820</v>
      </c>
      <c r="E587" s="3" t="s">
        <v>160</v>
      </c>
      <c r="F587" s="5" t="s">
        <v>1821</v>
      </c>
      <c r="G587" s="5" t="s">
        <v>10983</v>
      </c>
      <c r="H587" s="5" t="s">
        <v>14658</v>
      </c>
      <c r="I587" s="3"/>
    </row>
    <row r="588" spans="1:9" ht="48" customHeight="1" x14ac:dyDescent="0.8">
      <c r="A588" s="3">
        <v>586</v>
      </c>
      <c r="B588" s="3" t="s">
        <v>1822</v>
      </c>
      <c r="C588" s="3" t="s">
        <v>11</v>
      </c>
      <c r="D588" s="3" t="s">
        <v>1823</v>
      </c>
      <c r="E588" s="3" t="s">
        <v>486</v>
      </c>
      <c r="F588" s="5" t="s">
        <v>1824</v>
      </c>
      <c r="G588" s="5" t="s">
        <v>10984</v>
      </c>
      <c r="H588" s="5" t="s">
        <v>17540</v>
      </c>
      <c r="I588" s="3"/>
    </row>
    <row r="589" spans="1:9" ht="48" customHeight="1" x14ac:dyDescent="0.8">
      <c r="A589" s="3">
        <v>587</v>
      </c>
      <c r="B589" s="3" t="s">
        <v>1825</v>
      </c>
      <c r="C589" s="3" t="s">
        <v>11</v>
      </c>
      <c r="D589" s="3" t="s">
        <v>1826</v>
      </c>
      <c r="E589" s="3" t="s">
        <v>73</v>
      </c>
      <c r="F589" s="5" t="s">
        <v>1827</v>
      </c>
      <c r="G589" s="5" t="s">
        <v>10985</v>
      </c>
      <c r="H589" s="5" t="s">
        <v>14659</v>
      </c>
      <c r="I589" s="3"/>
    </row>
    <row r="590" spans="1:9" ht="48" customHeight="1" x14ac:dyDescent="0.8">
      <c r="A590" s="3">
        <v>588</v>
      </c>
      <c r="B590" s="3" t="s">
        <v>1828</v>
      </c>
      <c r="C590" s="3" t="s">
        <v>11</v>
      </c>
      <c r="D590" s="3" t="s">
        <v>1829</v>
      </c>
      <c r="E590" s="3" t="s">
        <v>284</v>
      </c>
      <c r="F590" s="5" t="s">
        <v>1830</v>
      </c>
      <c r="G590" s="5" t="s">
        <v>10986</v>
      </c>
      <c r="H590" s="5" t="s">
        <v>14660</v>
      </c>
      <c r="I590" s="3"/>
    </row>
    <row r="591" spans="1:9" ht="48" customHeight="1" x14ac:dyDescent="0.8">
      <c r="A591" s="3">
        <v>589</v>
      </c>
      <c r="B591" s="3" t="s">
        <v>1831</v>
      </c>
      <c r="C591" s="3" t="s">
        <v>11</v>
      </c>
      <c r="D591" s="3" t="s">
        <v>1535</v>
      </c>
      <c r="E591" s="3" t="s">
        <v>288</v>
      </c>
      <c r="F591" s="5" t="s">
        <v>1832</v>
      </c>
      <c r="G591" s="5" t="s">
        <v>10987</v>
      </c>
      <c r="H591" s="5" t="s">
        <v>14661</v>
      </c>
      <c r="I591" s="3"/>
    </row>
    <row r="592" spans="1:9" ht="48" customHeight="1" x14ac:dyDescent="0.8">
      <c r="A592" s="3">
        <v>590</v>
      </c>
      <c r="B592" s="3" t="s">
        <v>1833</v>
      </c>
      <c r="C592" s="3" t="s">
        <v>11</v>
      </c>
      <c r="D592" s="3" t="s">
        <v>1834</v>
      </c>
      <c r="E592" s="3" t="s">
        <v>284</v>
      </c>
      <c r="F592" s="5" t="s">
        <v>1835</v>
      </c>
      <c r="G592" s="5" t="s">
        <v>10988</v>
      </c>
      <c r="H592" s="5" t="s">
        <v>17305</v>
      </c>
      <c r="I592" s="3"/>
    </row>
    <row r="593" spans="1:9" ht="48" customHeight="1" x14ac:dyDescent="0.8">
      <c r="A593" s="3">
        <v>591</v>
      </c>
      <c r="B593" s="3" t="s">
        <v>1836</v>
      </c>
      <c r="C593" s="3" t="s">
        <v>11</v>
      </c>
      <c r="D593" s="3" t="s">
        <v>1665</v>
      </c>
      <c r="E593" s="3" t="s">
        <v>112</v>
      </c>
      <c r="F593" s="5" t="s">
        <v>1837</v>
      </c>
      <c r="G593" s="5" t="s">
        <v>10989</v>
      </c>
      <c r="H593" s="5" t="s">
        <v>17480</v>
      </c>
      <c r="I593" s="3"/>
    </row>
    <row r="594" spans="1:9" ht="48" customHeight="1" x14ac:dyDescent="0.8">
      <c r="A594" s="3">
        <v>592</v>
      </c>
      <c r="B594" s="3" t="s">
        <v>1838</v>
      </c>
      <c r="C594" s="3" t="s">
        <v>11</v>
      </c>
      <c r="D594" s="3" t="s">
        <v>1839</v>
      </c>
      <c r="E594" s="3" t="s">
        <v>171</v>
      </c>
      <c r="F594" s="5" t="s">
        <v>1840</v>
      </c>
      <c r="G594" s="5" t="s">
        <v>10990</v>
      </c>
      <c r="H594" s="5" t="s">
        <v>14662</v>
      </c>
      <c r="I594" s="3"/>
    </row>
    <row r="595" spans="1:9" ht="48" customHeight="1" x14ac:dyDescent="0.8">
      <c r="A595" s="3">
        <v>593</v>
      </c>
      <c r="B595" s="3" t="s">
        <v>1841</v>
      </c>
      <c r="C595" s="3" t="s">
        <v>11</v>
      </c>
      <c r="D595" s="3" t="s">
        <v>1842</v>
      </c>
      <c r="E595" s="3" t="s">
        <v>138</v>
      </c>
      <c r="F595" s="5" t="s">
        <v>1843</v>
      </c>
      <c r="G595" s="5" t="s">
        <v>10991</v>
      </c>
      <c r="H595" s="5" t="s">
        <v>14663</v>
      </c>
      <c r="I595" s="3"/>
    </row>
    <row r="596" spans="1:9" ht="48" customHeight="1" x14ac:dyDescent="0.8">
      <c r="A596" s="3">
        <v>594</v>
      </c>
      <c r="B596" s="3" t="s">
        <v>1844</v>
      </c>
      <c r="C596" s="3" t="s">
        <v>11</v>
      </c>
      <c r="D596" s="3" t="s">
        <v>1845</v>
      </c>
      <c r="E596" s="3" t="s">
        <v>235</v>
      </c>
      <c r="F596" s="5" t="s">
        <v>1846</v>
      </c>
      <c r="G596" s="5" t="s">
        <v>10992</v>
      </c>
      <c r="H596" s="5" t="s">
        <v>14664</v>
      </c>
      <c r="I596" s="3"/>
    </row>
    <row r="597" spans="1:9" ht="48" customHeight="1" x14ac:dyDescent="0.8">
      <c r="A597" s="3">
        <v>595</v>
      </c>
      <c r="B597" s="3" t="s">
        <v>1847</v>
      </c>
      <c r="C597" s="3" t="s">
        <v>11</v>
      </c>
      <c r="D597" s="3" t="s">
        <v>1848</v>
      </c>
      <c r="E597" s="3" t="s">
        <v>149</v>
      </c>
      <c r="F597" s="5" t="s">
        <v>1849</v>
      </c>
      <c r="G597" s="5" t="s">
        <v>10993</v>
      </c>
      <c r="H597" s="5" t="s">
        <v>17517</v>
      </c>
      <c r="I597" s="3"/>
    </row>
    <row r="598" spans="1:9" ht="48" customHeight="1" x14ac:dyDescent="0.8">
      <c r="A598" s="3">
        <v>596</v>
      </c>
      <c r="B598" s="3" t="s">
        <v>1850</v>
      </c>
      <c r="C598" s="3" t="s">
        <v>11</v>
      </c>
      <c r="D598" s="3" t="s">
        <v>1851</v>
      </c>
      <c r="E598" s="3" t="s">
        <v>160</v>
      </c>
      <c r="F598" s="5" t="s">
        <v>1852</v>
      </c>
      <c r="G598" s="5" t="s">
        <v>10994</v>
      </c>
      <c r="H598" s="5" t="s">
        <v>14665</v>
      </c>
      <c r="I598" s="3"/>
    </row>
    <row r="599" spans="1:9" ht="48" customHeight="1" x14ac:dyDescent="0.8">
      <c r="A599" s="3">
        <v>597</v>
      </c>
      <c r="B599" s="3" t="s">
        <v>1853</v>
      </c>
      <c r="C599" s="3" t="s">
        <v>11</v>
      </c>
      <c r="D599" s="3" t="s">
        <v>1854</v>
      </c>
      <c r="E599" s="3" t="s">
        <v>1212</v>
      </c>
      <c r="F599" s="5" t="s">
        <v>1855</v>
      </c>
      <c r="G599" s="5" t="s">
        <v>10995</v>
      </c>
      <c r="H599" s="5" t="s">
        <v>14666</v>
      </c>
      <c r="I599" s="3"/>
    </row>
    <row r="600" spans="1:9" ht="48" customHeight="1" x14ac:dyDescent="0.8">
      <c r="A600" s="3">
        <v>598</v>
      </c>
      <c r="B600" s="3" t="s">
        <v>1856</v>
      </c>
      <c r="C600" s="3" t="s">
        <v>11</v>
      </c>
      <c r="D600" s="3" t="s">
        <v>1857</v>
      </c>
      <c r="E600" s="3" t="s">
        <v>1320</v>
      </c>
      <c r="F600" s="5" t="s">
        <v>1858</v>
      </c>
      <c r="G600" s="5" t="s">
        <v>10996</v>
      </c>
      <c r="H600" s="5" t="s">
        <v>17476</v>
      </c>
      <c r="I600" s="3"/>
    </row>
    <row r="601" spans="1:9" ht="48" customHeight="1" x14ac:dyDescent="0.8">
      <c r="A601" s="3">
        <v>599</v>
      </c>
      <c r="B601" s="3" t="s">
        <v>1859</v>
      </c>
      <c r="C601" s="3" t="s">
        <v>11</v>
      </c>
      <c r="D601" s="3" t="s">
        <v>1860</v>
      </c>
      <c r="E601" s="3" t="s">
        <v>33</v>
      </c>
      <c r="F601" s="5" t="s">
        <v>1861</v>
      </c>
      <c r="G601" s="5" t="s">
        <v>10997</v>
      </c>
      <c r="H601" s="5" t="s">
        <v>14667</v>
      </c>
      <c r="I601" s="3"/>
    </row>
    <row r="602" spans="1:9" ht="48" customHeight="1" x14ac:dyDescent="0.8">
      <c r="A602" s="3">
        <v>600</v>
      </c>
      <c r="B602" s="3" t="s">
        <v>1862</v>
      </c>
      <c r="C602" s="3" t="s">
        <v>11</v>
      </c>
      <c r="D602" s="3" t="s">
        <v>1863</v>
      </c>
      <c r="E602" s="3" t="s">
        <v>145</v>
      </c>
      <c r="F602" s="5" t="s">
        <v>1864</v>
      </c>
      <c r="G602" s="5" t="s">
        <v>10998</v>
      </c>
      <c r="H602" s="5" t="s">
        <v>14668</v>
      </c>
      <c r="I602" s="3"/>
    </row>
    <row r="603" spans="1:9" ht="48" customHeight="1" x14ac:dyDescent="0.8">
      <c r="A603" s="3">
        <v>601</v>
      </c>
      <c r="B603" s="3" t="s">
        <v>1865</v>
      </c>
      <c r="C603" s="3" t="s">
        <v>11</v>
      </c>
      <c r="D603" s="3" t="s">
        <v>897</v>
      </c>
      <c r="E603" s="3" t="s">
        <v>277</v>
      </c>
      <c r="F603" s="5" t="s">
        <v>1866</v>
      </c>
      <c r="G603" s="5" t="s">
        <v>10999</v>
      </c>
      <c r="H603" s="5" t="s">
        <v>17506</v>
      </c>
      <c r="I603" s="3"/>
    </row>
    <row r="604" spans="1:9" ht="48" customHeight="1" x14ac:dyDescent="0.8">
      <c r="A604" s="3">
        <v>602</v>
      </c>
      <c r="B604" s="3" t="s">
        <v>1867</v>
      </c>
      <c r="C604" s="3" t="s">
        <v>11</v>
      </c>
      <c r="D604" s="3" t="s">
        <v>1868</v>
      </c>
      <c r="E604" s="3" t="s">
        <v>134</v>
      </c>
      <c r="F604" s="5" t="s">
        <v>1869</v>
      </c>
      <c r="G604" s="5" t="s">
        <v>11000</v>
      </c>
      <c r="H604" s="5" t="s">
        <v>14669</v>
      </c>
      <c r="I604" s="3"/>
    </row>
    <row r="605" spans="1:9" ht="48" customHeight="1" x14ac:dyDescent="0.8">
      <c r="A605" s="3">
        <v>603</v>
      </c>
      <c r="B605" s="3" t="s">
        <v>1870</v>
      </c>
      <c r="C605" s="3" t="s">
        <v>11</v>
      </c>
      <c r="D605" s="3" t="s">
        <v>1871</v>
      </c>
      <c r="E605" s="3" t="s">
        <v>138</v>
      </c>
      <c r="F605" s="5" t="s">
        <v>1872</v>
      </c>
      <c r="G605" s="5" t="s">
        <v>11001</v>
      </c>
      <c r="H605" s="5" t="s">
        <v>14670</v>
      </c>
      <c r="I605" s="3"/>
    </row>
    <row r="606" spans="1:9" ht="48" customHeight="1" x14ac:dyDescent="0.8">
      <c r="A606" s="3">
        <v>604</v>
      </c>
      <c r="B606" s="3" t="s">
        <v>1873</v>
      </c>
      <c r="C606" s="3" t="s">
        <v>11</v>
      </c>
      <c r="D606" s="3" t="s">
        <v>1874</v>
      </c>
      <c r="E606" s="3" t="s">
        <v>752</v>
      </c>
      <c r="F606" s="5" t="s">
        <v>1875</v>
      </c>
      <c r="G606" s="5" t="s">
        <v>11002</v>
      </c>
      <c r="H606" s="5" t="s">
        <v>14671</v>
      </c>
      <c r="I606" s="3"/>
    </row>
    <row r="607" spans="1:9" ht="48" customHeight="1" x14ac:dyDescent="0.8">
      <c r="A607" s="3">
        <v>605</v>
      </c>
      <c r="B607" s="3" t="s">
        <v>1876</v>
      </c>
      <c r="C607" s="3" t="s">
        <v>11</v>
      </c>
      <c r="D607" s="3" t="s">
        <v>1221</v>
      </c>
      <c r="E607" s="3" t="s">
        <v>531</v>
      </c>
      <c r="F607" s="5" t="s">
        <v>1877</v>
      </c>
      <c r="G607" s="5" t="s">
        <v>11003</v>
      </c>
      <c r="H607" s="5" t="s">
        <v>14672</v>
      </c>
      <c r="I607" s="3"/>
    </row>
    <row r="608" spans="1:9" ht="48" customHeight="1" x14ac:dyDescent="0.8">
      <c r="A608" s="3">
        <v>606</v>
      </c>
      <c r="B608" s="3" t="s">
        <v>1878</v>
      </c>
      <c r="C608" s="3" t="s">
        <v>110</v>
      </c>
      <c r="D608" s="3" t="s">
        <v>433</v>
      </c>
      <c r="E608" s="3" t="s">
        <v>104</v>
      </c>
      <c r="F608" s="5" t="s">
        <v>1879</v>
      </c>
      <c r="G608" s="5" t="s">
        <v>11004</v>
      </c>
      <c r="H608" s="5" t="s">
        <v>14673</v>
      </c>
      <c r="I608" s="3"/>
    </row>
    <row r="609" spans="1:9" ht="48" customHeight="1" x14ac:dyDescent="0.8">
      <c r="A609" s="3">
        <v>607</v>
      </c>
      <c r="B609" s="3" t="s">
        <v>1880</v>
      </c>
      <c r="C609" s="3" t="s">
        <v>11</v>
      </c>
      <c r="D609" s="3" t="s">
        <v>1881</v>
      </c>
      <c r="E609" s="3" t="s">
        <v>138</v>
      </c>
      <c r="F609" s="5" t="s">
        <v>1882</v>
      </c>
      <c r="G609" s="5" t="s">
        <v>11005</v>
      </c>
      <c r="H609" s="5" t="s">
        <v>17798</v>
      </c>
      <c r="I609" s="3"/>
    </row>
    <row r="610" spans="1:9" ht="48" customHeight="1" x14ac:dyDescent="0.8">
      <c r="A610" s="3">
        <v>608</v>
      </c>
      <c r="B610" s="3" t="s">
        <v>1883</v>
      </c>
      <c r="C610" s="3" t="s">
        <v>11</v>
      </c>
      <c r="D610" s="3" t="s">
        <v>1884</v>
      </c>
      <c r="E610" s="3" t="s">
        <v>277</v>
      </c>
      <c r="F610" s="5" t="s">
        <v>1885</v>
      </c>
      <c r="G610" s="5" t="s">
        <v>11006</v>
      </c>
      <c r="H610" s="5" t="s">
        <v>17507</v>
      </c>
      <c r="I610" s="3"/>
    </row>
    <row r="611" spans="1:9" ht="48" customHeight="1" x14ac:dyDescent="0.8">
      <c r="A611" s="3">
        <v>609</v>
      </c>
      <c r="B611" s="3" t="s">
        <v>1886</v>
      </c>
      <c r="C611" s="3" t="s">
        <v>11</v>
      </c>
      <c r="D611" s="3" t="s">
        <v>1887</v>
      </c>
      <c r="E611" s="3" t="s">
        <v>29</v>
      </c>
      <c r="F611" s="5" t="s">
        <v>1888</v>
      </c>
      <c r="G611" s="5" t="s">
        <v>11007</v>
      </c>
      <c r="H611" s="5" t="s">
        <v>14674</v>
      </c>
      <c r="I611" s="3"/>
    </row>
    <row r="612" spans="1:9" ht="48" customHeight="1" x14ac:dyDescent="0.8">
      <c r="A612" s="3">
        <v>610</v>
      </c>
      <c r="B612" s="3" t="s">
        <v>1889</v>
      </c>
      <c r="C612" s="3" t="s">
        <v>11</v>
      </c>
      <c r="D612" s="3" t="s">
        <v>1890</v>
      </c>
      <c r="E612" s="3" t="s">
        <v>1163</v>
      </c>
      <c r="F612" s="5" t="s">
        <v>1891</v>
      </c>
      <c r="G612" s="5" t="s">
        <v>11008</v>
      </c>
      <c r="H612" s="5" t="s">
        <v>17941</v>
      </c>
      <c r="I612" s="3"/>
    </row>
    <row r="613" spans="1:9" ht="48" customHeight="1" x14ac:dyDescent="0.8">
      <c r="A613" s="3">
        <v>611</v>
      </c>
      <c r="B613" s="3" t="s">
        <v>1892</v>
      </c>
      <c r="C613" s="3" t="s">
        <v>11</v>
      </c>
      <c r="D613" s="3" t="s">
        <v>156</v>
      </c>
      <c r="E613" s="3" t="s">
        <v>100</v>
      </c>
      <c r="F613" s="5" t="s">
        <v>1893</v>
      </c>
      <c r="G613" s="5" t="s">
        <v>11009</v>
      </c>
      <c r="H613" s="5" t="s">
        <v>14675</v>
      </c>
      <c r="I613" s="3"/>
    </row>
    <row r="614" spans="1:9" ht="48" customHeight="1" x14ac:dyDescent="0.8">
      <c r="A614" s="3">
        <v>612</v>
      </c>
      <c r="B614" s="3" t="s">
        <v>1894</v>
      </c>
      <c r="C614" s="3" t="s">
        <v>11</v>
      </c>
      <c r="D614" s="3" t="s">
        <v>1895</v>
      </c>
      <c r="E614" s="3" t="s">
        <v>185</v>
      </c>
      <c r="F614" s="5" t="s">
        <v>1896</v>
      </c>
      <c r="G614" s="5" t="s">
        <v>11010</v>
      </c>
      <c r="H614" s="5" t="s">
        <v>14676</v>
      </c>
      <c r="I614" s="3"/>
    </row>
    <row r="615" spans="1:9" ht="48" customHeight="1" x14ac:dyDescent="0.8">
      <c r="A615" s="3">
        <v>613</v>
      </c>
      <c r="B615" s="3" t="s">
        <v>1897</v>
      </c>
      <c r="C615" s="3" t="s">
        <v>11</v>
      </c>
      <c r="D615" s="3" t="s">
        <v>1898</v>
      </c>
      <c r="E615" s="3" t="s">
        <v>424</v>
      </c>
      <c r="F615" s="5" t="s">
        <v>1899</v>
      </c>
      <c r="G615" s="5" t="s">
        <v>11011</v>
      </c>
      <c r="H615" s="5" t="s">
        <v>14677</v>
      </c>
      <c r="I615" s="3"/>
    </row>
    <row r="616" spans="1:9" ht="48" customHeight="1" x14ac:dyDescent="0.8">
      <c r="A616" s="3">
        <v>614</v>
      </c>
      <c r="B616" s="3" t="s">
        <v>1900</v>
      </c>
      <c r="C616" s="3" t="s">
        <v>11</v>
      </c>
      <c r="D616" s="3" t="s">
        <v>1901</v>
      </c>
      <c r="E616" s="3" t="s">
        <v>123</v>
      </c>
      <c r="F616" s="5" t="s">
        <v>1902</v>
      </c>
      <c r="G616" s="5" t="s">
        <v>11012</v>
      </c>
      <c r="H616" s="5" t="s">
        <v>14678</v>
      </c>
      <c r="I616" s="3"/>
    </row>
    <row r="617" spans="1:9" ht="48" customHeight="1" x14ac:dyDescent="0.8">
      <c r="A617" s="3">
        <v>615</v>
      </c>
      <c r="B617" s="3" t="s">
        <v>1903</v>
      </c>
      <c r="C617" s="3" t="s">
        <v>11</v>
      </c>
      <c r="D617" s="3" t="s">
        <v>1904</v>
      </c>
      <c r="E617" s="3" t="s">
        <v>1905</v>
      </c>
      <c r="F617" s="5" t="s">
        <v>1906</v>
      </c>
      <c r="G617" s="5" t="s">
        <v>11013</v>
      </c>
      <c r="H617" s="5" t="s">
        <v>17195</v>
      </c>
      <c r="I617" s="3"/>
    </row>
    <row r="618" spans="1:9" ht="48" customHeight="1" x14ac:dyDescent="0.8">
      <c r="A618" s="3">
        <v>616</v>
      </c>
      <c r="B618" s="3" t="s">
        <v>1907</v>
      </c>
      <c r="C618" s="3" t="s">
        <v>11</v>
      </c>
      <c r="D618" s="3" t="s">
        <v>1908</v>
      </c>
      <c r="E618" s="3" t="s">
        <v>264</v>
      </c>
      <c r="F618" s="5" t="s">
        <v>1909</v>
      </c>
      <c r="G618" s="5" t="s">
        <v>11014</v>
      </c>
      <c r="H618" s="5" t="s">
        <v>14679</v>
      </c>
      <c r="I618" s="3"/>
    </row>
    <row r="619" spans="1:9" ht="48" customHeight="1" x14ac:dyDescent="0.8">
      <c r="A619" s="3">
        <v>617</v>
      </c>
      <c r="B619" s="3" t="s">
        <v>1910</v>
      </c>
      <c r="C619" s="3" t="s">
        <v>11</v>
      </c>
      <c r="D619" s="3" t="s">
        <v>1911</v>
      </c>
      <c r="E619" s="3" t="s">
        <v>25</v>
      </c>
      <c r="F619" s="5" t="s">
        <v>1912</v>
      </c>
      <c r="G619" s="5" t="s">
        <v>11015</v>
      </c>
      <c r="H619" s="5" t="s">
        <v>14680</v>
      </c>
      <c r="I619" s="3"/>
    </row>
    <row r="620" spans="1:9" ht="48" customHeight="1" x14ac:dyDescent="0.8">
      <c r="A620" s="3">
        <v>618</v>
      </c>
      <c r="B620" s="3" t="s">
        <v>1913</v>
      </c>
      <c r="C620" s="3" t="s">
        <v>11</v>
      </c>
      <c r="D620" s="3" t="s">
        <v>1914</v>
      </c>
      <c r="E620" s="3" t="s">
        <v>511</v>
      </c>
      <c r="F620" s="5" t="s">
        <v>1915</v>
      </c>
      <c r="G620" s="5" t="s">
        <v>11016</v>
      </c>
      <c r="H620" s="5" t="s">
        <v>14681</v>
      </c>
      <c r="I620" s="3"/>
    </row>
    <row r="621" spans="1:9" ht="48" customHeight="1" x14ac:dyDescent="0.8">
      <c r="A621" s="3">
        <v>619</v>
      </c>
      <c r="B621" s="3" t="s">
        <v>1916</v>
      </c>
      <c r="C621" s="3" t="s">
        <v>11</v>
      </c>
      <c r="D621" s="3" t="s">
        <v>1917</v>
      </c>
      <c r="E621" s="3" t="s">
        <v>61</v>
      </c>
      <c r="F621" s="5" t="s">
        <v>1918</v>
      </c>
      <c r="G621" s="5" t="s">
        <v>11017</v>
      </c>
      <c r="H621" s="5" t="s">
        <v>14682</v>
      </c>
      <c r="I621" s="3"/>
    </row>
    <row r="622" spans="1:9" ht="48" customHeight="1" x14ac:dyDescent="0.8">
      <c r="A622" s="3">
        <v>620</v>
      </c>
      <c r="B622" s="3" t="s">
        <v>1919</v>
      </c>
      <c r="C622" s="3" t="s">
        <v>11</v>
      </c>
      <c r="D622" s="3" t="s">
        <v>1920</v>
      </c>
      <c r="E622" s="3" t="s">
        <v>1030</v>
      </c>
      <c r="F622" s="5" t="s">
        <v>1921</v>
      </c>
      <c r="G622" s="5" t="s">
        <v>17192</v>
      </c>
      <c r="H622" s="5" t="s">
        <v>17193</v>
      </c>
      <c r="I622" s="3"/>
    </row>
    <row r="623" spans="1:9" ht="48" customHeight="1" x14ac:dyDescent="0.8">
      <c r="A623" s="3">
        <v>621</v>
      </c>
      <c r="B623" s="3" t="s">
        <v>1922</v>
      </c>
      <c r="C623" s="3" t="s">
        <v>11</v>
      </c>
      <c r="D623" s="3" t="s">
        <v>1923</v>
      </c>
      <c r="E623" s="3" t="s">
        <v>21</v>
      </c>
      <c r="F623" s="5" t="s">
        <v>1924</v>
      </c>
      <c r="G623" s="5" t="s">
        <v>11018</v>
      </c>
      <c r="H623" s="5" t="s">
        <v>14683</v>
      </c>
      <c r="I623" s="3"/>
    </row>
    <row r="624" spans="1:9" ht="48" customHeight="1" x14ac:dyDescent="0.8">
      <c r="A624" s="3">
        <v>622</v>
      </c>
      <c r="B624" s="3" t="s">
        <v>1204</v>
      </c>
      <c r="C624" s="3" t="s">
        <v>11</v>
      </c>
      <c r="D624" s="3" t="s">
        <v>1925</v>
      </c>
      <c r="E624" s="3" t="s">
        <v>817</v>
      </c>
      <c r="F624" s="5" t="s">
        <v>1926</v>
      </c>
      <c r="G624" s="5" t="s">
        <v>11019</v>
      </c>
      <c r="H624" s="5" t="s">
        <v>14684</v>
      </c>
      <c r="I624" s="3"/>
    </row>
    <row r="625" spans="1:9" ht="48" customHeight="1" x14ac:dyDescent="0.8">
      <c r="A625" s="3">
        <v>623</v>
      </c>
      <c r="B625" s="3" t="s">
        <v>1927</v>
      </c>
      <c r="C625" s="3" t="s">
        <v>11</v>
      </c>
      <c r="D625" s="3" t="s">
        <v>1928</v>
      </c>
      <c r="E625" s="3" t="s">
        <v>767</v>
      </c>
      <c r="F625" s="5" t="s">
        <v>1929</v>
      </c>
      <c r="G625" s="5" t="s">
        <v>11020</v>
      </c>
      <c r="H625" s="5" t="s">
        <v>14685</v>
      </c>
      <c r="I625" s="3"/>
    </row>
    <row r="626" spans="1:9" ht="48" customHeight="1" x14ac:dyDescent="0.8">
      <c r="A626" s="3">
        <v>624</v>
      </c>
      <c r="B626" s="3" t="s">
        <v>1930</v>
      </c>
      <c r="C626" s="3" t="s">
        <v>11</v>
      </c>
      <c r="D626" s="3" t="s">
        <v>1931</v>
      </c>
      <c r="E626" s="3" t="s">
        <v>1630</v>
      </c>
      <c r="F626" s="5" t="s">
        <v>1932</v>
      </c>
      <c r="G626" s="5" t="s">
        <v>11021</v>
      </c>
      <c r="H626" s="5" t="s">
        <v>14686</v>
      </c>
      <c r="I626" s="3"/>
    </row>
    <row r="627" spans="1:9" ht="48" customHeight="1" x14ac:dyDescent="0.8">
      <c r="A627" s="3">
        <v>625</v>
      </c>
      <c r="B627" s="3" t="s">
        <v>1933</v>
      </c>
      <c r="C627" s="3" t="s">
        <v>11</v>
      </c>
      <c r="D627" s="3" t="s">
        <v>1934</v>
      </c>
      <c r="E627" s="3" t="s">
        <v>81</v>
      </c>
      <c r="F627" s="5" t="s">
        <v>1935</v>
      </c>
      <c r="G627" s="5" t="s">
        <v>11022</v>
      </c>
      <c r="H627" s="5" t="s">
        <v>14687</v>
      </c>
      <c r="I627" s="3"/>
    </row>
    <row r="628" spans="1:9" ht="48" customHeight="1" x14ac:dyDescent="0.8">
      <c r="A628" s="3">
        <v>626</v>
      </c>
      <c r="B628" s="3" t="s">
        <v>1936</v>
      </c>
      <c r="C628" s="3" t="s">
        <v>11</v>
      </c>
      <c r="D628" s="3" t="s">
        <v>1937</v>
      </c>
      <c r="E628" s="3" t="s">
        <v>437</v>
      </c>
      <c r="F628" s="5" t="s">
        <v>1938</v>
      </c>
      <c r="G628" s="5" t="s">
        <v>11023</v>
      </c>
      <c r="H628" s="5" t="s">
        <v>14688</v>
      </c>
      <c r="I628" s="3"/>
    </row>
    <row r="629" spans="1:9" ht="48" customHeight="1" x14ac:dyDescent="0.8">
      <c r="A629" s="3">
        <v>627</v>
      </c>
      <c r="B629" s="3" t="s">
        <v>1939</v>
      </c>
      <c r="C629" s="3" t="s">
        <v>11</v>
      </c>
      <c r="D629" s="3" t="s">
        <v>1940</v>
      </c>
      <c r="E629" s="3" t="s">
        <v>127</v>
      </c>
      <c r="F629" s="5" t="s">
        <v>1941</v>
      </c>
      <c r="G629" s="5" t="s">
        <v>11024</v>
      </c>
      <c r="H629" s="5" t="s">
        <v>14689</v>
      </c>
      <c r="I629" s="3"/>
    </row>
    <row r="630" spans="1:9" ht="48" customHeight="1" x14ac:dyDescent="0.8">
      <c r="A630" s="3">
        <v>628</v>
      </c>
      <c r="B630" s="3" t="s">
        <v>1942</v>
      </c>
      <c r="C630" s="3" t="s">
        <v>11</v>
      </c>
      <c r="D630" s="3" t="s">
        <v>1943</v>
      </c>
      <c r="E630" s="3" t="s">
        <v>1252</v>
      </c>
      <c r="F630" s="5" t="s">
        <v>1944</v>
      </c>
      <c r="G630" s="5" t="s">
        <v>11025</v>
      </c>
      <c r="H630" s="5" t="s">
        <v>17931</v>
      </c>
      <c r="I630" s="3"/>
    </row>
    <row r="631" spans="1:9" ht="48" customHeight="1" x14ac:dyDescent="0.8">
      <c r="A631" s="3">
        <v>629</v>
      </c>
      <c r="B631" s="3" t="s">
        <v>1945</v>
      </c>
      <c r="C631" s="3" t="s">
        <v>11</v>
      </c>
      <c r="D631" s="3" t="s">
        <v>1946</v>
      </c>
      <c r="E631" s="3" t="s">
        <v>1630</v>
      </c>
      <c r="F631" s="5" t="s">
        <v>1947</v>
      </c>
      <c r="G631" s="5" t="s">
        <v>11026</v>
      </c>
      <c r="H631" s="5" t="s">
        <v>14690</v>
      </c>
      <c r="I631" s="3"/>
    </row>
    <row r="632" spans="1:9" ht="48" customHeight="1" x14ac:dyDescent="0.8">
      <c r="A632" s="3">
        <v>630</v>
      </c>
      <c r="B632" s="3" t="s">
        <v>1948</v>
      </c>
      <c r="C632" s="3" t="s">
        <v>11</v>
      </c>
      <c r="D632" s="3" t="s">
        <v>1949</v>
      </c>
      <c r="E632" s="3" t="s">
        <v>189</v>
      </c>
      <c r="F632" s="5" t="s">
        <v>1950</v>
      </c>
      <c r="G632" s="5" t="s">
        <v>11027</v>
      </c>
      <c r="H632" s="5" t="s">
        <v>14691</v>
      </c>
      <c r="I632" s="3"/>
    </row>
    <row r="633" spans="1:9" ht="48" customHeight="1" x14ac:dyDescent="0.8">
      <c r="A633" s="3">
        <v>631</v>
      </c>
      <c r="B633" s="3" t="s">
        <v>1951</v>
      </c>
      <c r="C633" s="3" t="s">
        <v>11</v>
      </c>
      <c r="D633" s="3" t="s">
        <v>1952</v>
      </c>
      <c r="E633" s="3" t="s">
        <v>630</v>
      </c>
      <c r="F633" s="5" t="s">
        <v>1953</v>
      </c>
      <c r="G633" s="5" t="s">
        <v>11028</v>
      </c>
      <c r="H633" s="5" t="s">
        <v>14692</v>
      </c>
      <c r="I633" s="3"/>
    </row>
    <row r="634" spans="1:9" ht="48" customHeight="1" x14ac:dyDescent="0.8">
      <c r="A634" s="3">
        <v>632</v>
      </c>
      <c r="B634" s="3" t="s">
        <v>1954</v>
      </c>
      <c r="C634" s="3" t="s">
        <v>11</v>
      </c>
      <c r="D634" s="3" t="s">
        <v>1955</v>
      </c>
      <c r="E634" s="3" t="s">
        <v>767</v>
      </c>
      <c r="F634" s="5" t="s">
        <v>1956</v>
      </c>
      <c r="G634" s="5" t="s">
        <v>11029</v>
      </c>
      <c r="H634" s="5" t="s">
        <v>14693</v>
      </c>
      <c r="I634" s="3"/>
    </row>
    <row r="635" spans="1:9" ht="48" customHeight="1" x14ac:dyDescent="0.8">
      <c r="A635" s="3">
        <v>633</v>
      </c>
      <c r="B635" s="3" t="s">
        <v>1957</v>
      </c>
      <c r="C635" s="3" t="s">
        <v>11</v>
      </c>
      <c r="D635" s="3" t="s">
        <v>1958</v>
      </c>
      <c r="E635" s="3" t="s">
        <v>100</v>
      </c>
      <c r="F635" s="5" t="s">
        <v>1959</v>
      </c>
      <c r="G635" s="5" t="s">
        <v>11030</v>
      </c>
      <c r="H635" s="5" t="s">
        <v>14694</v>
      </c>
      <c r="I635" s="3"/>
    </row>
    <row r="636" spans="1:9" ht="48" customHeight="1" x14ac:dyDescent="0.8">
      <c r="A636" s="3">
        <v>634</v>
      </c>
      <c r="B636" s="3" t="s">
        <v>1960</v>
      </c>
      <c r="C636" s="3" t="s">
        <v>11</v>
      </c>
      <c r="D636" s="3" t="s">
        <v>1961</v>
      </c>
      <c r="E636" s="3" t="s">
        <v>207</v>
      </c>
      <c r="F636" s="5" t="s">
        <v>1962</v>
      </c>
      <c r="G636" s="5" t="s">
        <v>11031</v>
      </c>
      <c r="H636" s="5" t="s">
        <v>14695</v>
      </c>
      <c r="I636" s="3"/>
    </row>
    <row r="637" spans="1:9" ht="48" customHeight="1" x14ac:dyDescent="0.8">
      <c r="A637" s="3">
        <v>635</v>
      </c>
      <c r="B637" s="3" t="s">
        <v>1963</v>
      </c>
      <c r="C637" s="3" t="s">
        <v>11</v>
      </c>
      <c r="D637" s="3" t="s">
        <v>1964</v>
      </c>
      <c r="E637" s="3" t="s">
        <v>277</v>
      </c>
      <c r="F637" s="5" t="s">
        <v>1965</v>
      </c>
      <c r="G637" s="5" t="s">
        <v>11032</v>
      </c>
      <c r="H637" s="5" t="s">
        <v>14696</v>
      </c>
      <c r="I637" s="3"/>
    </row>
    <row r="638" spans="1:9" ht="48" customHeight="1" x14ac:dyDescent="0.8">
      <c r="A638" s="3">
        <v>636</v>
      </c>
      <c r="B638" s="3" t="s">
        <v>1966</v>
      </c>
      <c r="C638" s="3" t="s">
        <v>11</v>
      </c>
      <c r="D638" s="3" t="s">
        <v>1967</v>
      </c>
      <c r="E638" s="3" t="s">
        <v>441</v>
      </c>
      <c r="F638" s="5" t="s">
        <v>1968</v>
      </c>
      <c r="G638" s="5" t="s">
        <v>11033</v>
      </c>
      <c r="H638" s="5" t="s">
        <v>14697</v>
      </c>
      <c r="I638" s="3"/>
    </row>
    <row r="639" spans="1:9" ht="48" customHeight="1" x14ac:dyDescent="0.8">
      <c r="A639" s="3">
        <v>637</v>
      </c>
      <c r="B639" s="3" t="s">
        <v>1969</v>
      </c>
      <c r="C639" s="3" t="s">
        <v>11</v>
      </c>
      <c r="D639" s="3" t="s">
        <v>1970</v>
      </c>
      <c r="E639" s="3" t="s">
        <v>185</v>
      </c>
      <c r="F639" s="5" t="s">
        <v>1971</v>
      </c>
      <c r="G639" s="5" t="s">
        <v>11034</v>
      </c>
      <c r="H639" s="5" t="s">
        <v>14698</v>
      </c>
      <c r="I639" s="3"/>
    </row>
    <row r="640" spans="1:9" ht="48" customHeight="1" x14ac:dyDescent="0.8">
      <c r="A640" s="3">
        <v>638</v>
      </c>
      <c r="B640" s="3" t="s">
        <v>1972</v>
      </c>
      <c r="C640" s="3" t="s">
        <v>11</v>
      </c>
      <c r="D640" s="3" t="s">
        <v>1973</v>
      </c>
      <c r="E640" s="3" t="s">
        <v>359</v>
      </c>
      <c r="F640" s="5" t="s">
        <v>1974</v>
      </c>
      <c r="G640" s="5" t="s">
        <v>11035</v>
      </c>
      <c r="H640" s="5" t="s">
        <v>14699</v>
      </c>
      <c r="I640" s="3"/>
    </row>
    <row r="641" spans="1:9" ht="48" customHeight="1" x14ac:dyDescent="0.8">
      <c r="A641" s="3">
        <v>639</v>
      </c>
      <c r="B641" s="3" t="s">
        <v>1975</v>
      </c>
      <c r="C641" s="3" t="s">
        <v>11</v>
      </c>
      <c r="D641" s="3" t="s">
        <v>1976</v>
      </c>
      <c r="E641" s="3" t="s">
        <v>77</v>
      </c>
      <c r="F641" s="5" t="s">
        <v>1977</v>
      </c>
      <c r="G641" s="5" t="s">
        <v>11036</v>
      </c>
      <c r="H641" s="5" t="s">
        <v>14700</v>
      </c>
      <c r="I641" s="3"/>
    </row>
    <row r="642" spans="1:9" ht="48" customHeight="1" x14ac:dyDescent="0.8">
      <c r="A642" s="3">
        <v>640</v>
      </c>
      <c r="B642" s="3" t="s">
        <v>1978</v>
      </c>
      <c r="C642" s="3" t="s">
        <v>11</v>
      </c>
      <c r="D642" s="3" t="s">
        <v>1979</v>
      </c>
      <c r="E642" s="3" t="s">
        <v>145</v>
      </c>
      <c r="F642" s="5" t="s">
        <v>1980</v>
      </c>
      <c r="G642" s="5" t="s">
        <v>11037</v>
      </c>
      <c r="H642" s="5" t="s">
        <v>14701</v>
      </c>
      <c r="I642" s="3"/>
    </row>
    <row r="643" spans="1:9" ht="48" customHeight="1" x14ac:dyDescent="0.8">
      <c r="A643" s="3">
        <v>641</v>
      </c>
      <c r="B643" s="3" t="s">
        <v>1981</v>
      </c>
      <c r="C643" s="3" t="s">
        <v>11</v>
      </c>
      <c r="D643" s="3" t="s">
        <v>1982</v>
      </c>
      <c r="E643" s="3" t="s">
        <v>45</v>
      </c>
      <c r="F643" s="5" t="s">
        <v>1983</v>
      </c>
      <c r="G643" s="5" t="s">
        <v>11038</v>
      </c>
      <c r="H643" s="5" t="s">
        <v>17408</v>
      </c>
      <c r="I643" s="3"/>
    </row>
    <row r="644" spans="1:9" ht="48" customHeight="1" x14ac:dyDescent="0.8">
      <c r="A644" s="3">
        <v>642</v>
      </c>
      <c r="B644" s="3" t="s">
        <v>1984</v>
      </c>
      <c r="C644" s="3" t="s">
        <v>11</v>
      </c>
      <c r="D644" s="3" t="s">
        <v>1985</v>
      </c>
      <c r="E644" s="3" t="s">
        <v>767</v>
      </c>
      <c r="F644" s="5" t="s">
        <v>1986</v>
      </c>
      <c r="G644" s="5" t="s">
        <v>11039</v>
      </c>
      <c r="H644" s="5" t="s">
        <v>14702</v>
      </c>
      <c r="I644" s="3"/>
    </row>
    <row r="645" spans="1:9" ht="48" customHeight="1" x14ac:dyDescent="0.8">
      <c r="A645" s="3">
        <v>643</v>
      </c>
      <c r="B645" s="3" t="s">
        <v>1987</v>
      </c>
      <c r="C645" s="3" t="s">
        <v>11</v>
      </c>
      <c r="D645" s="3" t="s">
        <v>1988</v>
      </c>
      <c r="E645" s="3" t="s">
        <v>780</v>
      </c>
      <c r="F645" s="5" t="s">
        <v>1989</v>
      </c>
      <c r="G645" s="5" t="s">
        <v>11040</v>
      </c>
      <c r="H645" s="5" t="s">
        <v>14703</v>
      </c>
      <c r="I645" s="3"/>
    </row>
    <row r="646" spans="1:9" ht="48" customHeight="1" x14ac:dyDescent="0.8">
      <c r="A646" s="3">
        <v>644</v>
      </c>
      <c r="B646" s="3" t="s">
        <v>1990</v>
      </c>
      <c r="C646" s="3" t="s">
        <v>11</v>
      </c>
      <c r="D646" s="3" t="s">
        <v>1042</v>
      </c>
      <c r="E646" s="3" t="s">
        <v>37</v>
      </c>
      <c r="F646" s="5" t="s">
        <v>1991</v>
      </c>
      <c r="G646" s="5" t="s">
        <v>11041</v>
      </c>
      <c r="H646" s="5" t="s">
        <v>14704</v>
      </c>
      <c r="I646" s="3"/>
    </row>
    <row r="647" spans="1:9" ht="48" customHeight="1" x14ac:dyDescent="0.8">
      <c r="A647" s="3">
        <v>645</v>
      </c>
      <c r="B647" s="3" t="s">
        <v>1992</v>
      </c>
      <c r="C647" s="3" t="s">
        <v>11</v>
      </c>
      <c r="D647" s="3" t="s">
        <v>915</v>
      </c>
      <c r="E647" s="3" t="s">
        <v>185</v>
      </c>
      <c r="F647" s="5" t="s">
        <v>1993</v>
      </c>
      <c r="G647" s="5" t="s">
        <v>11042</v>
      </c>
      <c r="H647" s="5" t="s">
        <v>14705</v>
      </c>
      <c r="I647" s="3"/>
    </row>
    <row r="648" spans="1:9" ht="48" customHeight="1" x14ac:dyDescent="0.8">
      <c r="A648" s="3">
        <v>646</v>
      </c>
      <c r="B648" s="3" t="s">
        <v>1994</v>
      </c>
      <c r="C648" s="3" t="s">
        <v>11</v>
      </c>
      <c r="D648" s="3" t="s">
        <v>540</v>
      </c>
      <c r="E648" s="3" t="s">
        <v>181</v>
      </c>
      <c r="F648" s="5" t="s">
        <v>1995</v>
      </c>
      <c r="G648" s="5" t="s">
        <v>11043</v>
      </c>
      <c r="H648" s="5" t="s">
        <v>14706</v>
      </c>
      <c r="I648" s="3"/>
    </row>
    <row r="649" spans="1:9" ht="48" customHeight="1" x14ac:dyDescent="0.8">
      <c r="A649" s="3">
        <v>647</v>
      </c>
      <c r="B649" s="3" t="s">
        <v>1996</v>
      </c>
      <c r="C649" s="3" t="s">
        <v>11</v>
      </c>
      <c r="D649" s="3" t="s">
        <v>1057</v>
      </c>
      <c r="E649" s="3" t="s">
        <v>45</v>
      </c>
      <c r="F649" s="5" t="s">
        <v>1997</v>
      </c>
      <c r="G649" s="5" t="s">
        <v>11044</v>
      </c>
      <c r="H649" s="5" t="s">
        <v>14707</v>
      </c>
      <c r="I649" s="3"/>
    </row>
    <row r="650" spans="1:9" ht="48" customHeight="1" x14ac:dyDescent="0.8">
      <c r="A650" s="3">
        <v>648</v>
      </c>
      <c r="B650" s="3" t="s">
        <v>1998</v>
      </c>
      <c r="C650" s="3" t="s">
        <v>11</v>
      </c>
      <c r="D650" s="3" t="s">
        <v>1999</v>
      </c>
      <c r="E650" s="3" t="s">
        <v>160</v>
      </c>
      <c r="F650" s="5" t="s">
        <v>2000</v>
      </c>
      <c r="G650" s="5" t="s">
        <v>11045</v>
      </c>
      <c r="H650" s="5" t="s">
        <v>14708</v>
      </c>
      <c r="I650" s="3"/>
    </row>
    <row r="651" spans="1:9" ht="48" customHeight="1" x14ac:dyDescent="0.8">
      <c r="A651" s="3">
        <v>649</v>
      </c>
      <c r="B651" s="3" t="s">
        <v>2001</v>
      </c>
      <c r="C651" s="3" t="s">
        <v>11</v>
      </c>
      <c r="D651" s="3" t="s">
        <v>2002</v>
      </c>
      <c r="E651" s="3" t="s">
        <v>543</v>
      </c>
      <c r="F651" s="5" t="s">
        <v>2003</v>
      </c>
      <c r="G651" s="5" t="s">
        <v>11046</v>
      </c>
      <c r="H651" s="5" t="s">
        <v>14709</v>
      </c>
      <c r="I651" s="3"/>
    </row>
    <row r="652" spans="1:9" ht="48" customHeight="1" x14ac:dyDescent="0.8">
      <c r="A652" s="3">
        <v>650</v>
      </c>
      <c r="B652" s="3" t="s">
        <v>2004</v>
      </c>
      <c r="C652" s="3" t="s">
        <v>11</v>
      </c>
      <c r="D652" s="3" t="s">
        <v>2005</v>
      </c>
      <c r="E652" s="3" t="s">
        <v>171</v>
      </c>
      <c r="F652" s="5" t="s">
        <v>2006</v>
      </c>
      <c r="G652" s="5" t="s">
        <v>11047</v>
      </c>
      <c r="H652" s="5" t="s">
        <v>17893</v>
      </c>
      <c r="I652" s="3"/>
    </row>
    <row r="653" spans="1:9" ht="48" customHeight="1" x14ac:dyDescent="0.8">
      <c r="A653" s="3">
        <v>651</v>
      </c>
      <c r="B653" s="3" t="s">
        <v>2007</v>
      </c>
      <c r="C653" s="3" t="s">
        <v>11</v>
      </c>
      <c r="D653" s="3" t="s">
        <v>2008</v>
      </c>
      <c r="E653" s="3" t="s">
        <v>1030</v>
      </c>
      <c r="F653" s="5" t="s">
        <v>2009</v>
      </c>
      <c r="G653" s="5" t="s">
        <v>11048</v>
      </c>
      <c r="H653" s="5" t="s">
        <v>14710</v>
      </c>
      <c r="I653" s="3"/>
    </row>
    <row r="654" spans="1:9" ht="48" customHeight="1" x14ac:dyDescent="0.8">
      <c r="A654" s="3">
        <v>652</v>
      </c>
      <c r="B654" s="3" t="s">
        <v>2010</v>
      </c>
      <c r="C654" s="3" t="s">
        <v>11</v>
      </c>
      <c r="D654" s="3" t="s">
        <v>2011</v>
      </c>
      <c r="E654" s="3" t="s">
        <v>100</v>
      </c>
      <c r="F654" s="5" t="s">
        <v>2012</v>
      </c>
      <c r="G654" s="5" t="s">
        <v>11049</v>
      </c>
      <c r="H654" s="5" t="s">
        <v>14711</v>
      </c>
      <c r="I654" s="3"/>
    </row>
    <row r="655" spans="1:9" ht="48" customHeight="1" x14ac:dyDescent="0.8">
      <c r="A655" s="3">
        <v>653</v>
      </c>
      <c r="B655" s="3" t="s">
        <v>2013</v>
      </c>
      <c r="C655" s="3" t="s">
        <v>11</v>
      </c>
      <c r="D655" s="3" t="s">
        <v>2014</v>
      </c>
      <c r="E655" s="3" t="s">
        <v>284</v>
      </c>
      <c r="F655" s="5" t="s">
        <v>2015</v>
      </c>
      <c r="G655" s="5" t="s">
        <v>11050</v>
      </c>
      <c r="H655" s="5" t="s">
        <v>14712</v>
      </c>
      <c r="I655" s="3"/>
    </row>
    <row r="656" spans="1:9" ht="48" customHeight="1" x14ac:dyDescent="0.8">
      <c r="A656" s="3">
        <v>654</v>
      </c>
      <c r="B656" s="3" t="s">
        <v>2016</v>
      </c>
      <c r="C656" s="3" t="s">
        <v>11</v>
      </c>
      <c r="D656" s="3" t="s">
        <v>2017</v>
      </c>
      <c r="E656" s="3" t="s">
        <v>189</v>
      </c>
      <c r="F656" s="5" t="s">
        <v>2018</v>
      </c>
      <c r="G656" s="5" t="s">
        <v>11051</v>
      </c>
      <c r="H656" s="5" t="s">
        <v>14713</v>
      </c>
      <c r="I656" s="3"/>
    </row>
    <row r="657" spans="1:9" ht="48" customHeight="1" x14ac:dyDescent="0.8">
      <c r="A657" s="3">
        <v>655</v>
      </c>
      <c r="B657" s="3" t="s">
        <v>2019</v>
      </c>
      <c r="C657" s="3" t="s">
        <v>11</v>
      </c>
      <c r="D657" s="3" t="s">
        <v>2020</v>
      </c>
      <c r="E657" s="3" t="s">
        <v>301</v>
      </c>
      <c r="F657" s="5" t="s">
        <v>2021</v>
      </c>
      <c r="G657" s="5" t="s">
        <v>11052</v>
      </c>
      <c r="H657" s="5" t="s">
        <v>17731</v>
      </c>
      <c r="I657" s="3"/>
    </row>
    <row r="658" spans="1:9" ht="48" customHeight="1" x14ac:dyDescent="0.8">
      <c r="A658" s="3">
        <v>656</v>
      </c>
      <c r="B658" s="3" t="s">
        <v>2022</v>
      </c>
      <c r="C658" s="3" t="s">
        <v>11</v>
      </c>
      <c r="D658" s="3" t="s">
        <v>965</v>
      </c>
      <c r="E658" s="3" t="s">
        <v>33</v>
      </c>
      <c r="F658" s="5" t="s">
        <v>2023</v>
      </c>
      <c r="G658" s="5" t="s">
        <v>11053</v>
      </c>
      <c r="H658" s="5" t="s">
        <v>14714</v>
      </c>
      <c r="I658" s="3"/>
    </row>
    <row r="659" spans="1:9" ht="48" customHeight="1" x14ac:dyDescent="0.8">
      <c r="A659" s="3">
        <v>657</v>
      </c>
      <c r="B659" s="3" t="s">
        <v>2024</v>
      </c>
      <c r="C659" s="3" t="s">
        <v>11</v>
      </c>
      <c r="D659" s="3" t="s">
        <v>2025</v>
      </c>
      <c r="E659" s="3" t="s">
        <v>402</v>
      </c>
      <c r="F659" s="5" t="s">
        <v>2026</v>
      </c>
      <c r="G659" s="5" t="s">
        <v>11054</v>
      </c>
      <c r="H659" s="5" t="s">
        <v>17423</v>
      </c>
      <c r="I659" s="3"/>
    </row>
    <row r="660" spans="1:9" ht="48" customHeight="1" x14ac:dyDescent="0.8">
      <c r="A660" s="3">
        <v>658</v>
      </c>
      <c r="B660" s="3" t="s">
        <v>2027</v>
      </c>
      <c r="C660" s="3" t="s">
        <v>11</v>
      </c>
      <c r="D660" s="3" t="s">
        <v>2028</v>
      </c>
      <c r="E660" s="3" t="s">
        <v>277</v>
      </c>
      <c r="F660" s="5" t="s">
        <v>2029</v>
      </c>
      <c r="G660" s="5" t="s">
        <v>11055</v>
      </c>
      <c r="H660" s="5" t="s">
        <v>14715</v>
      </c>
      <c r="I660" s="3"/>
    </row>
    <row r="661" spans="1:9" ht="48" customHeight="1" x14ac:dyDescent="0.8">
      <c r="A661" s="3">
        <v>659</v>
      </c>
      <c r="B661" s="3" t="s">
        <v>2030</v>
      </c>
      <c r="C661" s="3" t="s">
        <v>11</v>
      </c>
      <c r="D661" s="3" t="s">
        <v>2031</v>
      </c>
      <c r="E661" s="3" t="s">
        <v>780</v>
      </c>
      <c r="F661" s="5" t="s">
        <v>2032</v>
      </c>
      <c r="G661" s="5" t="s">
        <v>11056</v>
      </c>
      <c r="H661" s="5" t="s">
        <v>14716</v>
      </c>
      <c r="I661" s="3"/>
    </row>
    <row r="662" spans="1:9" ht="48" customHeight="1" x14ac:dyDescent="0.8">
      <c r="A662" s="3">
        <v>660</v>
      </c>
      <c r="B662" s="3" t="s">
        <v>2033</v>
      </c>
      <c r="C662" s="3" t="s">
        <v>11</v>
      </c>
      <c r="D662" s="3" t="s">
        <v>1681</v>
      </c>
      <c r="E662" s="3" t="s">
        <v>1030</v>
      </c>
      <c r="F662" s="5" t="s">
        <v>2034</v>
      </c>
      <c r="G662" s="5" t="s">
        <v>11057</v>
      </c>
      <c r="H662" s="5" t="s">
        <v>14717</v>
      </c>
      <c r="I662" s="3"/>
    </row>
    <row r="663" spans="1:9" ht="48" customHeight="1" x14ac:dyDescent="0.8">
      <c r="A663" s="3">
        <v>661</v>
      </c>
      <c r="B663" s="3" t="s">
        <v>2035</v>
      </c>
      <c r="C663" s="3" t="s">
        <v>11</v>
      </c>
      <c r="D663" s="3" t="s">
        <v>2036</v>
      </c>
      <c r="E663" s="3" t="s">
        <v>160</v>
      </c>
      <c r="F663" s="5" t="s">
        <v>2037</v>
      </c>
      <c r="G663" s="5" t="s">
        <v>11058</v>
      </c>
      <c r="H663" s="5" t="s">
        <v>14718</v>
      </c>
      <c r="I663" s="3"/>
    </row>
    <row r="664" spans="1:9" ht="48" customHeight="1" x14ac:dyDescent="0.8">
      <c r="A664" s="3">
        <v>662</v>
      </c>
      <c r="B664" s="3" t="s">
        <v>2038</v>
      </c>
      <c r="C664" s="3" t="s">
        <v>11</v>
      </c>
      <c r="D664" s="3" t="s">
        <v>2039</v>
      </c>
      <c r="E664" s="3" t="s">
        <v>37</v>
      </c>
      <c r="F664" s="5" t="s">
        <v>2040</v>
      </c>
      <c r="G664" s="5" t="s">
        <v>11059</v>
      </c>
      <c r="H664" s="5" t="s">
        <v>17572</v>
      </c>
      <c r="I664" s="3"/>
    </row>
    <row r="665" spans="1:9" ht="48" customHeight="1" x14ac:dyDescent="0.8">
      <c r="A665" s="3">
        <v>663</v>
      </c>
      <c r="B665" s="3" t="s">
        <v>2041</v>
      </c>
      <c r="C665" s="3" t="s">
        <v>11</v>
      </c>
      <c r="D665" s="3" t="s">
        <v>2042</v>
      </c>
      <c r="E665" s="3" t="s">
        <v>246</v>
      </c>
      <c r="F665" s="5" t="s">
        <v>2043</v>
      </c>
      <c r="G665" s="5" t="s">
        <v>11060</v>
      </c>
      <c r="H665" s="5" t="s">
        <v>14719</v>
      </c>
      <c r="I665" s="3"/>
    </row>
    <row r="666" spans="1:9" ht="48" customHeight="1" x14ac:dyDescent="0.8">
      <c r="A666" s="3">
        <v>664</v>
      </c>
      <c r="B666" s="3" t="s">
        <v>2044</v>
      </c>
      <c r="C666" s="3" t="s">
        <v>11</v>
      </c>
      <c r="D666" s="3" t="s">
        <v>2045</v>
      </c>
      <c r="E666" s="3" t="s">
        <v>145</v>
      </c>
      <c r="F666" s="5" t="s">
        <v>2046</v>
      </c>
      <c r="G666" s="5" t="s">
        <v>11061</v>
      </c>
      <c r="H666" s="5" t="s">
        <v>14720</v>
      </c>
      <c r="I666" s="3"/>
    </row>
    <row r="667" spans="1:9" ht="48" customHeight="1" x14ac:dyDescent="0.8">
      <c r="A667" s="3">
        <v>665</v>
      </c>
      <c r="B667" s="3" t="s">
        <v>2047</v>
      </c>
      <c r="C667" s="3" t="s">
        <v>11</v>
      </c>
      <c r="D667" s="3" t="s">
        <v>2048</v>
      </c>
      <c r="E667" s="3" t="s">
        <v>104</v>
      </c>
      <c r="F667" s="5" t="s">
        <v>2049</v>
      </c>
      <c r="G667" s="5" t="s">
        <v>11062</v>
      </c>
      <c r="H667" s="5" t="s">
        <v>14721</v>
      </c>
      <c r="I667" s="3"/>
    </row>
    <row r="668" spans="1:9" ht="48" customHeight="1" x14ac:dyDescent="0.8">
      <c r="A668" s="3">
        <v>666</v>
      </c>
      <c r="B668" s="3" t="s">
        <v>2050</v>
      </c>
      <c r="C668" s="3" t="s">
        <v>11</v>
      </c>
      <c r="D668" s="3" t="s">
        <v>2051</v>
      </c>
      <c r="E668" s="3" t="s">
        <v>112</v>
      </c>
      <c r="F668" s="5" t="s">
        <v>2052</v>
      </c>
      <c r="G668" s="5" t="s">
        <v>11063</v>
      </c>
      <c r="H668" s="5" t="s">
        <v>14722</v>
      </c>
      <c r="I668" s="3"/>
    </row>
    <row r="669" spans="1:9" ht="48" customHeight="1" x14ac:dyDescent="0.8">
      <c r="A669" s="3">
        <v>667</v>
      </c>
      <c r="B669" s="3" t="s">
        <v>2053</v>
      </c>
      <c r="C669" s="3" t="s">
        <v>11</v>
      </c>
      <c r="D669" s="3" t="s">
        <v>2054</v>
      </c>
      <c r="E669" s="3" t="s">
        <v>359</v>
      </c>
      <c r="F669" s="5" t="s">
        <v>2055</v>
      </c>
      <c r="G669" s="5" t="s">
        <v>11064</v>
      </c>
      <c r="H669" s="5" t="s">
        <v>14723</v>
      </c>
      <c r="I669" s="3"/>
    </row>
    <row r="670" spans="1:9" ht="48" customHeight="1" x14ac:dyDescent="0.8">
      <c r="A670" s="3">
        <v>668</v>
      </c>
      <c r="B670" s="3" t="s">
        <v>2056</v>
      </c>
      <c r="C670" s="3" t="s">
        <v>11</v>
      </c>
      <c r="D670" s="3" t="s">
        <v>2057</v>
      </c>
      <c r="E670" s="3" t="s">
        <v>441</v>
      </c>
      <c r="F670" s="5" t="s">
        <v>2058</v>
      </c>
      <c r="G670" s="5" t="s">
        <v>11065</v>
      </c>
      <c r="H670" s="5" t="s">
        <v>14724</v>
      </c>
      <c r="I670" s="3"/>
    </row>
    <row r="671" spans="1:9" ht="48" customHeight="1" x14ac:dyDescent="0.8">
      <c r="A671" s="3">
        <v>669</v>
      </c>
      <c r="B671" s="3" t="s">
        <v>2059</v>
      </c>
      <c r="C671" s="3" t="s">
        <v>11</v>
      </c>
      <c r="D671" s="3" t="s">
        <v>2060</v>
      </c>
      <c r="E671" s="3" t="s">
        <v>145</v>
      </c>
      <c r="F671" s="5" t="s">
        <v>2061</v>
      </c>
      <c r="G671" s="5" t="s">
        <v>11066</v>
      </c>
      <c r="H671" s="5" t="s">
        <v>14725</v>
      </c>
      <c r="I671" s="3"/>
    </row>
    <row r="672" spans="1:9" ht="48" customHeight="1" x14ac:dyDescent="0.8">
      <c r="A672" s="3">
        <v>670</v>
      </c>
      <c r="B672" s="3" t="s">
        <v>2062</v>
      </c>
      <c r="C672" s="3" t="s">
        <v>11</v>
      </c>
      <c r="D672" s="3" t="s">
        <v>2063</v>
      </c>
      <c r="E672" s="3" t="s">
        <v>207</v>
      </c>
      <c r="F672" s="5" t="s">
        <v>2064</v>
      </c>
      <c r="G672" s="5" t="s">
        <v>11067</v>
      </c>
      <c r="H672" s="5" t="s">
        <v>14726</v>
      </c>
      <c r="I672" s="3"/>
    </row>
    <row r="673" spans="1:9" ht="48" customHeight="1" x14ac:dyDescent="0.8">
      <c r="A673" s="3">
        <v>671</v>
      </c>
      <c r="B673" s="3" t="s">
        <v>2065</v>
      </c>
      <c r="C673" s="3" t="s">
        <v>11</v>
      </c>
      <c r="D673" s="3" t="s">
        <v>2066</v>
      </c>
      <c r="E673" s="3" t="s">
        <v>224</v>
      </c>
      <c r="F673" s="5" t="s">
        <v>2067</v>
      </c>
      <c r="G673" s="5" t="s">
        <v>11068</v>
      </c>
      <c r="H673" s="5" t="s">
        <v>14727</v>
      </c>
      <c r="I673" s="3"/>
    </row>
    <row r="674" spans="1:9" ht="48" customHeight="1" x14ac:dyDescent="0.8">
      <c r="A674" s="3">
        <v>672</v>
      </c>
      <c r="B674" s="3" t="s">
        <v>2068</v>
      </c>
      <c r="C674" s="3" t="s">
        <v>11</v>
      </c>
      <c r="D674" s="3" t="s">
        <v>2069</v>
      </c>
      <c r="E674" s="3" t="s">
        <v>817</v>
      </c>
      <c r="F674" s="5" t="s">
        <v>2070</v>
      </c>
      <c r="G674" s="5" t="s">
        <v>11069</v>
      </c>
      <c r="H674" s="5" t="s">
        <v>14728</v>
      </c>
      <c r="I674" s="3"/>
    </row>
    <row r="675" spans="1:9" ht="48" customHeight="1" x14ac:dyDescent="0.8">
      <c r="A675" s="3">
        <v>673</v>
      </c>
      <c r="B675" s="3" t="s">
        <v>2071</v>
      </c>
      <c r="C675" s="3" t="s">
        <v>11</v>
      </c>
      <c r="D675" s="3" t="s">
        <v>2072</v>
      </c>
      <c r="E675" s="3" t="s">
        <v>224</v>
      </c>
      <c r="F675" s="5" t="s">
        <v>2073</v>
      </c>
      <c r="G675" s="5" t="s">
        <v>11070</v>
      </c>
      <c r="H675" s="5" t="s">
        <v>14729</v>
      </c>
      <c r="I675" s="3"/>
    </row>
    <row r="676" spans="1:9" ht="48" customHeight="1" x14ac:dyDescent="0.8">
      <c r="A676" s="3">
        <v>674</v>
      </c>
      <c r="B676" s="3" t="s">
        <v>2074</v>
      </c>
      <c r="C676" s="3" t="s">
        <v>11</v>
      </c>
      <c r="D676" s="3" t="s">
        <v>2075</v>
      </c>
      <c r="E676" s="3" t="s">
        <v>104</v>
      </c>
      <c r="F676" s="5" t="s">
        <v>2076</v>
      </c>
      <c r="G676" s="5" t="s">
        <v>11071</v>
      </c>
      <c r="H676" s="5" t="s">
        <v>14730</v>
      </c>
      <c r="I676" s="3"/>
    </row>
    <row r="677" spans="1:9" ht="48" customHeight="1" x14ac:dyDescent="0.8">
      <c r="A677" s="3">
        <v>675</v>
      </c>
      <c r="B677" s="3" t="s">
        <v>2077</v>
      </c>
      <c r="C677" s="3" t="s">
        <v>11</v>
      </c>
      <c r="D677" s="3" t="s">
        <v>2078</v>
      </c>
      <c r="E677" s="3" t="s">
        <v>486</v>
      </c>
      <c r="F677" s="5" t="s">
        <v>2079</v>
      </c>
      <c r="G677" s="5" t="s">
        <v>11072</v>
      </c>
      <c r="H677" s="5" t="s">
        <v>17541</v>
      </c>
      <c r="I677" s="3"/>
    </row>
    <row r="678" spans="1:9" ht="48" customHeight="1" x14ac:dyDescent="0.8">
      <c r="A678" s="3">
        <v>676</v>
      </c>
      <c r="B678" s="3" t="s">
        <v>2080</v>
      </c>
      <c r="C678" s="3" t="s">
        <v>11</v>
      </c>
      <c r="D678" s="3" t="s">
        <v>188</v>
      </c>
      <c r="E678" s="3" t="s">
        <v>341</v>
      </c>
      <c r="F678" s="5" t="s">
        <v>2081</v>
      </c>
      <c r="G678" s="5" t="s">
        <v>11073</v>
      </c>
      <c r="H678" s="5" t="s">
        <v>14731</v>
      </c>
      <c r="I678" s="3"/>
    </row>
    <row r="679" spans="1:9" ht="48" customHeight="1" x14ac:dyDescent="0.8">
      <c r="A679" s="3">
        <v>677</v>
      </c>
      <c r="B679" s="3" t="s">
        <v>2082</v>
      </c>
      <c r="C679" s="3" t="s">
        <v>11</v>
      </c>
      <c r="D679" s="3" t="s">
        <v>2083</v>
      </c>
      <c r="E679" s="3" t="s">
        <v>2084</v>
      </c>
      <c r="F679" s="5" t="s">
        <v>2085</v>
      </c>
      <c r="G679" s="5" t="s">
        <v>11074</v>
      </c>
      <c r="H679" s="5" t="s">
        <v>14732</v>
      </c>
      <c r="I679" s="3"/>
    </row>
    <row r="680" spans="1:9" ht="48" customHeight="1" x14ac:dyDescent="0.8">
      <c r="A680" s="3">
        <v>678</v>
      </c>
      <c r="B680" s="3" t="s">
        <v>2086</v>
      </c>
      <c r="C680" s="3" t="s">
        <v>11</v>
      </c>
      <c r="D680" s="3" t="s">
        <v>2087</v>
      </c>
      <c r="E680" s="3" t="s">
        <v>1030</v>
      </c>
      <c r="F680" s="5" t="s">
        <v>2088</v>
      </c>
      <c r="G680" s="5" t="s">
        <v>11075</v>
      </c>
      <c r="H680" s="5" t="s">
        <v>14733</v>
      </c>
      <c r="I680" s="3"/>
    </row>
    <row r="681" spans="1:9" ht="48" customHeight="1" x14ac:dyDescent="0.8">
      <c r="A681" s="3">
        <v>679</v>
      </c>
      <c r="B681" s="3" t="s">
        <v>2089</v>
      </c>
      <c r="C681" s="3" t="s">
        <v>11</v>
      </c>
      <c r="D681" s="3" t="s">
        <v>2090</v>
      </c>
      <c r="E681" s="3" t="s">
        <v>441</v>
      </c>
      <c r="F681" s="5" t="s">
        <v>2091</v>
      </c>
      <c r="G681" s="5" t="s">
        <v>11076</v>
      </c>
      <c r="H681" s="5" t="s">
        <v>14734</v>
      </c>
      <c r="I681" s="3"/>
    </row>
    <row r="682" spans="1:9" ht="48" customHeight="1" x14ac:dyDescent="0.8">
      <c r="A682" s="3">
        <v>680</v>
      </c>
      <c r="B682" s="3" t="s">
        <v>2092</v>
      </c>
      <c r="C682" s="3" t="s">
        <v>11</v>
      </c>
      <c r="D682" s="3" t="s">
        <v>2093</v>
      </c>
      <c r="E682" s="3" t="s">
        <v>37</v>
      </c>
      <c r="F682" s="5" t="s">
        <v>2094</v>
      </c>
      <c r="G682" s="5" t="s">
        <v>11077</v>
      </c>
      <c r="H682" s="5" t="s">
        <v>17566</v>
      </c>
      <c r="I682" s="3"/>
    </row>
    <row r="683" spans="1:9" ht="48" customHeight="1" x14ac:dyDescent="0.8">
      <c r="A683" s="3">
        <v>681</v>
      </c>
      <c r="B683" s="3" t="s">
        <v>2095</v>
      </c>
      <c r="C683" s="3" t="s">
        <v>11</v>
      </c>
      <c r="D683" s="3" t="s">
        <v>2096</v>
      </c>
      <c r="E683" s="3" t="s">
        <v>1011</v>
      </c>
      <c r="F683" s="5" t="s">
        <v>2097</v>
      </c>
      <c r="G683" s="5" t="s">
        <v>11078</v>
      </c>
      <c r="H683" s="5" t="s">
        <v>14735</v>
      </c>
      <c r="I683" s="3"/>
    </row>
    <row r="684" spans="1:9" ht="48" customHeight="1" x14ac:dyDescent="0.8">
      <c r="A684" s="3">
        <v>682</v>
      </c>
      <c r="B684" s="3" t="s">
        <v>2098</v>
      </c>
      <c r="C684" s="3" t="s">
        <v>11</v>
      </c>
      <c r="D684" s="3" t="s">
        <v>2099</v>
      </c>
      <c r="E684" s="3" t="s">
        <v>45</v>
      </c>
      <c r="F684" s="5" t="s">
        <v>2100</v>
      </c>
      <c r="G684" s="5" t="s">
        <v>11079</v>
      </c>
      <c r="H684" s="5" t="s">
        <v>14736</v>
      </c>
      <c r="I684" s="3"/>
    </row>
    <row r="685" spans="1:9" ht="48" customHeight="1" x14ac:dyDescent="0.8">
      <c r="A685" s="3">
        <v>683</v>
      </c>
      <c r="B685" s="3" t="s">
        <v>2101</v>
      </c>
      <c r="C685" s="3" t="s">
        <v>11</v>
      </c>
      <c r="D685" s="3" t="s">
        <v>2102</v>
      </c>
      <c r="E685" s="3" t="s">
        <v>104</v>
      </c>
      <c r="F685" s="5" t="s">
        <v>2103</v>
      </c>
      <c r="G685" s="5" t="s">
        <v>11080</v>
      </c>
      <c r="H685" s="5" t="s">
        <v>14737</v>
      </c>
      <c r="I685" s="3"/>
    </row>
    <row r="686" spans="1:9" ht="48" customHeight="1" x14ac:dyDescent="0.8">
      <c r="A686" s="3">
        <v>684</v>
      </c>
      <c r="B686" s="3" t="s">
        <v>2104</v>
      </c>
      <c r="C686" s="3" t="s">
        <v>11</v>
      </c>
      <c r="D686" s="3" t="s">
        <v>2105</v>
      </c>
      <c r="E686" s="3" t="s">
        <v>41</v>
      </c>
      <c r="F686" s="5" t="s">
        <v>2106</v>
      </c>
      <c r="G686" s="5" t="s">
        <v>11081</v>
      </c>
      <c r="H686" s="5" t="s">
        <v>14738</v>
      </c>
      <c r="I686" s="3"/>
    </row>
    <row r="687" spans="1:9" ht="48" customHeight="1" x14ac:dyDescent="0.8">
      <c r="A687" s="3">
        <v>685</v>
      </c>
      <c r="B687" s="3" t="s">
        <v>2107</v>
      </c>
      <c r="C687" s="3" t="s">
        <v>11</v>
      </c>
      <c r="D687" s="3" t="s">
        <v>2108</v>
      </c>
      <c r="E687" s="3" t="s">
        <v>246</v>
      </c>
      <c r="F687" s="5" t="s">
        <v>2109</v>
      </c>
      <c r="G687" s="5" t="s">
        <v>11082</v>
      </c>
      <c r="H687" s="5" t="s">
        <v>14739</v>
      </c>
      <c r="I687" s="3"/>
    </row>
    <row r="688" spans="1:9" ht="48" customHeight="1" x14ac:dyDescent="0.8">
      <c r="A688" s="3">
        <v>686</v>
      </c>
      <c r="B688" s="3" t="s">
        <v>2110</v>
      </c>
      <c r="C688" s="3" t="s">
        <v>11</v>
      </c>
      <c r="D688" s="3" t="s">
        <v>2111</v>
      </c>
      <c r="E688" s="3" t="s">
        <v>145</v>
      </c>
      <c r="F688" s="5" t="s">
        <v>2112</v>
      </c>
      <c r="G688" s="5" t="s">
        <v>11083</v>
      </c>
      <c r="H688" s="5" t="s">
        <v>14740</v>
      </c>
      <c r="I688" s="3"/>
    </row>
    <row r="689" spans="1:9" ht="48" customHeight="1" x14ac:dyDescent="0.8">
      <c r="A689" s="3">
        <v>687</v>
      </c>
      <c r="B689" s="3" t="s">
        <v>2113</v>
      </c>
      <c r="C689" s="3" t="s">
        <v>11</v>
      </c>
      <c r="D689" s="3" t="s">
        <v>2114</v>
      </c>
      <c r="E689" s="3" t="s">
        <v>2115</v>
      </c>
      <c r="F689" s="5" t="s">
        <v>2116</v>
      </c>
      <c r="G689" s="5" t="s">
        <v>11084</v>
      </c>
      <c r="H689" s="5" t="s">
        <v>14741</v>
      </c>
      <c r="I689" s="3"/>
    </row>
    <row r="690" spans="1:9" ht="48" customHeight="1" x14ac:dyDescent="0.8">
      <c r="A690" s="3">
        <v>688</v>
      </c>
      <c r="B690" s="3" t="s">
        <v>2117</v>
      </c>
      <c r="C690" s="3" t="s">
        <v>11</v>
      </c>
      <c r="D690" s="3" t="s">
        <v>2118</v>
      </c>
      <c r="E690" s="3" t="s">
        <v>371</v>
      </c>
      <c r="F690" s="5" t="s">
        <v>2119</v>
      </c>
      <c r="G690" s="5" t="s">
        <v>11085</v>
      </c>
      <c r="H690" s="5" t="s">
        <v>14742</v>
      </c>
      <c r="I690" s="3"/>
    </row>
    <row r="691" spans="1:9" ht="48" customHeight="1" x14ac:dyDescent="0.8">
      <c r="A691" s="3">
        <v>689</v>
      </c>
      <c r="B691" s="3" t="s">
        <v>2120</v>
      </c>
      <c r="C691" s="3" t="s">
        <v>11</v>
      </c>
      <c r="D691" s="3" t="s">
        <v>2121</v>
      </c>
      <c r="E691" s="3" t="s">
        <v>104</v>
      </c>
      <c r="F691" s="5" t="s">
        <v>2122</v>
      </c>
      <c r="G691" s="5" t="s">
        <v>11086</v>
      </c>
      <c r="H691" s="5" t="s">
        <v>14743</v>
      </c>
      <c r="I691" s="3"/>
    </row>
    <row r="692" spans="1:9" ht="48" customHeight="1" x14ac:dyDescent="0.8">
      <c r="A692" s="3">
        <v>690</v>
      </c>
      <c r="B692" s="3" t="s">
        <v>2123</v>
      </c>
      <c r="C692" s="3" t="s">
        <v>11</v>
      </c>
      <c r="D692" s="3" t="s">
        <v>2124</v>
      </c>
      <c r="E692" s="3" t="s">
        <v>424</v>
      </c>
      <c r="F692" s="5" t="s">
        <v>2125</v>
      </c>
      <c r="G692" s="5" t="s">
        <v>11087</v>
      </c>
      <c r="H692" s="5" t="s">
        <v>14744</v>
      </c>
      <c r="I692" s="3"/>
    </row>
    <row r="693" spans="1:9" ht="48" customHeight="1" x14ac:dyDescent="0.8">
      <c r="A693" s="3">
        <v>691</v>
      </c>
      <c r="B693" s="3" t="s">
        <v>2126</v>
      </c>
      <c r="C693" s="3" t="s">
        <v>11</v>
      </c>
      <c r="D693" s="3" t="s">
        <v>2127</v>
      </c>
      <c r="E693" s="3" t="s">
        <v>104</v>
      </c>
      <c r="F693" s="5" t="s">
        <v>2128</v>
      </c>
      <c r="G693" s="5" t="s">
        <v>11088</v>
      </c>
      <c r="H693" s="5" t="s">
        <v>14745</v>
      </c>
      <c r="I693" s="3"/>
    </row>
    <row r="694" spans="1:9" ht="48" customHeight="1" x14ac:dyDescent="0.8">
      <c r="A694" s="3">
        <v>692</v>
      </c>
      <c r="B694" s="3" t="s">
        <v>2129</v>
      </c>
      <c r="C694" s="3" t="s">
        <v>11</v>
      </c>
      <c r="D694" s="3" t="s">
        <v>2130</v>
      </c>
      <c r="E694" s="3" t="s">
        <v>127</v>
      </c>
      <c r="F694" s="5" t="s">
        <v>2131</v>
      </c>
      <c r="G694" s="5" t="s">
        <v>11089</v>
      </c>
      <c r="H694" s="5" t="s">
        <v>14746</v>
      </c>
      <c r="I694" s="3"/>
    </row>
    <row r="695" spans="1:9" ht="48" customHeight="1" x14ac:dyDescent="0.8">
      <c r="A695" s="3">
        <v>693</v>
      </c>
      <c r="B695" s="3" t="s">
        <v>2132</v>
      </c>
      <c r="C695" s="3" t="s">
        <v>11</v>
      </c>
      <c r="D695" s="3" t="s">
        <v>2133</v>
      </c>
      <c r="E695" s="3" t="s">
        <v>92</v>
      </c>
      <c r="F695" s="5" t="s">
        <v>2134</v>
      </c>
      <c r="G695" s="5" t="s">
        <v>11090</v>
      </c>
      <c r="H695" s="5" t="s">
        <v>14747</v>
      </c>
      <c r="I695" s="3"/>
    </row>
    <row r="696" spans="1:9" ht="48" customHeight="1" x14ac:dyDescent="0.8">
      <c r="A696" s="3">
        <v>694</v>
      </c>
      <c r="B696" s="3" t="s">
        <v>2135</v>
      </c>
      <c r="C696" s="3" t="s">
        <v>11</v>
      </c>
      <c r="D696" s="3" t="s">
        <v>2136</v>
      </c>
      <c r="E696" s="3" t="s">
        <v>181</v>
      </c>
      <c r="F696" s="5" t="s">
        <v>2137</v>
      </c>
      <c r="G696" s="5" t="s">
        <v>11091</v>
      </c>
      <c r="H696" s="5" t="s">
        <v>14748</v>
      </c>
      <c r="I696" s="3"/>
    </row>
    <row r="697" spans="1:9" ht="48" customHeight="1" x14ac:dyDescent="0.8">
      <c r="A697" s="3">
        <v>695</v>
      </c>
      <c r="B697" s="3" t="s">
        <v>2138</v>
      </c>
      <c r="C697" s="3" t="s">
        <v>11</v>
      </c>
      <c r="D697" s="3" t="s">
        <v>2139</v>
      </c>
      <c r="E697" s="3" t="s">
        <v>767</v>
      </c>
      <c r="F697" s="5" t="s">
        <v>2140</v>
      </c>
      <c r="G697" s="5" t="s">
        <v>11092</v>
      </c>
      <c r="H697" s="5" t="s">
        <v>14749</v>
      </c>
      <c r="I697" s="3"/>
    </row>
    <row r="698" spans="1:9" ht="48" customHeight="1" x14ac:dyDescent="0.8">
      <c r="A698" s="3">
        <v>696</v>
      </c>
      <c r="B698" s="3" t="s">
        <v>2141</v>
      </c>
      <c r="C698" s="3" t="s">
        <v>11</v>
      </c>
      <c r="D698" s="3" t="s">
        <v>2142</v>
      </c>
      <c r="E698" s="3" t="s">
        <v>37</v>
      </c>
      <c r="F698" s="5" t="s">
        <v>2143</v>
      </c>
      <c r="G698" s="5" t="s">
        <v>11093</v>
      </c>
      <c r="H698" s="5" t="s">
        <v>14750</v>
      </c>
      <c r="I698" s="3"/>
    </row>
    <row r="699" spans="1:9" ht="48" customHeight="1" x14ac:dyDescent="0.8">
      <c r="A699" s="3">
        <v>697</v>
      </c>
      <c r="B699" s="3" t="s">
        <v>2144</v>
      </c>
      <c r="C699" s="3" t="s">
        <v>11</v>
      </c>
      <c r="D699" s="3" t="s">
        <v>2145</v>
      </c>
      <c r="E699" s="3" t="s">
        <v>2084</v>
      </c>
      <c r="F699" s="5" t="s">
        <v>2146</v>
      </c>
      <c r="G699" s="5" t="s">
        <v>11094</v>
      </c>
      <c r="H699" s="5" t="s">
        <v>14751</v>
      </c>
      <c r="I699" s="3"/>
    </row>
    <row r="700" spans="1:9" ht="48" customHeight="1" x14ac:dyDescent="0.8">
      <c r="A700" s="3">
        <v>698</v>
      </c>
      <c r="B700" s="3" t="s">
        <v>2147</v>
      </c>
      <c r="C700" s="3" t="s">
        <v>11</v>
      </c>
      <c r="D700" s="3" t="s">
        <v>2148</v>
      </c>
      <c r="E700" s="3" t="s">
        <v>25</v>
      </c>
      <c r="F700" s="5" t="s">
        <v>2149</v>
      </c>
      <c r="G700" s="5" t="s">
        <v>11095</v>
      </c>
      <c r="H700" s="5" t="s">
        <v>14752</v>
      </c>
      <c r="I700" s="3"/>
    </row>
    <row r="701" spans="1:9" ht="48" customHeight="1" x14ac:dyDescent="0.8">
      <c r="A701" s="3">
        <v>699</v>
      </c>
      <c r="B701" s="3" t="s">
        <v>2150</v>
      </c>
      <c r="C701" s="3" t="s">
        <v>11</v>
      </c>
      <c r="D701" s="3" t="s">
        <v>2151</v>
      </c>
      <c r="E701" s="3" t="s">
        <v>29</v>
      </c>
      <c r="F701" s="5" t="s">
        <v>2152</v>
      </c>
      <c r="G701" s="5" t="s">
        <v>11096</v>
      </c>
      <c r="H701" s="5" t="s">
        <v>14753</v>
      </c>
      <c r="I701" s="3"/>
    </row>
    <row r="702" spans="1:9" ht="48" customHeight="1" x14ac:dyDescent="0.8">
      <c r="A702" s="3">
        <v>700</v>
      </c>
      <c r="B702" s="3" t="s">
        <v>2153</v>
      </c>
      <c r="C702" s="3" t="s">
        <v>11</v>
      </c>
      <c r="D702" s="3" t="s">
        <v>2154</v>
      </c>
      <c r="E702" s="3" t="s">
        <v>149</v>
      </c>
      <c r="F702" s="5" t="s">
        <v>2155</v>
      </c>
      <c r="G702" s="5" t="s">
        <v>11097</v>
      </c>
      <c r="H702" s="5" t="s">
        <v>14754</v>
      </c>
      <c r="I702" s="3"/>
    </row>
    <row r="703" spans="1:9" ht="48" customHeight="1" x14ac:dyDescent="0.8">
      <c r="A703" s="3">
        <v>701</v>
      </c>
      <c r="B703" s="3" t="s">
        <v>2156</v>
      </c>
      <c r="C703" s="3" t="s">
        <v>11</v>
      </c>
      <c r="D703" s="3" t="s">
        <v>1418</v>
      </c>
      <c r="E703" s="3" t="s">
        <v>246</v>
      </c>
      <c r="F703" s="5" t="s">
        <v>2157</v>
      </c>
      <c r="G703" s="5" t="s">
        <v>11098</v>
      </c>
      <c r="H703" s="5" t="s">
        <v>14755</v>
      </c>
      <c r="I703" s="3"/>
    </row>
    <row r="704" spans="1:9" ht="48" customHeight="1" x14ac:dyDescent="0.8">
      <c r="A704" s="3">
        <v>702</v>
      </c>
      <c r="B704" s="3" t="s">
        <v>2158</v>
      </c>
      <c r="C704" s="3" t="s">
        <v>11</v>
      </c>
      <c r="D704" s="3" t="s">
        <v>549</v>
      </c>
      <c r="E704" s="3" t="s">
        <v>242</v>
      </c>
      <c r="F704" s="5" t="s">
        <v>2159</v>
      </c>
      <c r="G704" s="5" t="s">
        <v>11099</v>
      </c>
      <c r="H704" s="5" t="s">
        <v>14756</v>
      </c>
      <c r="I704" s="3"/>
    </row>
    <row r="705" spans="1:9" ht="48" customHeight="1" x14ac:dyDescent="0.8">
      <c r="A705" s="3">
        <v>703</v>
      </c>
      <c r="B705" s="3" t="s">
        <v>2160</v>
      </c>
      <c r="C705" s="3" t="s">
        <v>11</v>
      </c>
      <c r="D705" s="3" t="s">
        <v>2161</v>
      </c>
      <c r="E705" s="3" t="s">
        <v>441</v>
      </c>
      <c r="F705" s="5" t="s">
        <v>2162</v>
      </c>
      <c r="G705" s="5" t="s">
        <v>11100</v>
      </c>
      <c r="H705" s="5" t="s">
        <v>14757</v>
      </c>
      <c r="I705" s="3"/>
    </row>
    <row r="706" spans="1:9" ht="48" customHeight="1" x14ac:dyDescent="0.8">
      <c r="A706" s="3">
        <v>704</v>
      </c>
      <c r="B706" s="3" t="s">
        <v>2163</v>
      </c>
      <c r="C706" s="3" t="s">
        <v>11</v>
      </c>
      <c r="D706" s="3" t="s">
        <v>2164</v>
      </c>
      <c r="E706" s="3" t="s">
        <v>2165</v>
      </c>
      <c r="F706" s="5" t="s">
        <v>2166</v>
      </c>
      <c r="G706" s="5" t="s">
        <v>11101</v>
      </c>
      <c r="H706" s="5" t="s">
        <v>14758</v>
      </c>
      <c r="I706" s="3"/>
    </row>
    <row r="707" spans="1:9" ht="48" customHeight="1" x14ac:dyDescent="0.8">
      <c r="A707" s="3">
        <v>705</v>
      </c>
      <c r="B707" s="3" t="s">
        <v>2167</v>
      </c>
      <c r="C707" s="3" t="s">
        <v>11</v>
      </c>
      <c r="D707" s="3" t="s">
        <v>2168</v>
      </c>
      <c r="E707" s="3" t="s">
        <v>817</v>
      </c>
      <c r="F707" s="5" t="s">
        <v>2169</v>
      </c>
      <c r="G707" s="5" t="s">
        <v>11102</v>
      </c>
      <c r="H707" s="5" t="s">
        <v>14759</v>
      </c>
      <c r="I707" s="3"/>
    </row>
    <row r="708" spans="1:9" ht="48" customHeight="1" x14ac:dyDescent="0.8">
      <c r="A708" s="3">
        <v>706</v>
      </c>
      <c r="B708" s="3" t="s">
        <v>2170</v>
      </c>
      <c r="C708" s="3" t="s">
        <v>11</v>
      </c>
      <c r="D708" s="3" t="s">
        <v>2171</v>
      </c>
      <c r="E708" s="3" t="s">
        <v>1359</v>
      </c>
      <c r="F708" s="5" t="s">
        <v>2172</v>
      </c>
      <c r="G708" s="5" t="s">
        <v>11103</v>
      </c>
      <c r="H708" s="5" t="s">
        <v>14760</v>
      </c>
      <c r="I708" s="3"/>
    </row>
    <row r="709" spans="1:9" ht="48" customHeight="1" x14ac:dyDescent="0.8">
      <c r="A709" s="3">
        <v>707</v>
      </c>
      <c r="B709" s="3" t="s">
        <v>2173</v>
      </c>
      <c r="C709" s="3" t="s">
        <v>11</v>
      </c>
      <c r="D709" s="3" t="s">
        <v>2174</v>
      </c>
      <c r="E709" s="3" t="s">
        <v>264</v>
      </c>
      <c r="F709" s="5" t="s">
        <v>2175</v>
      </c>
      <c r="G709" s="5" t="s">
        <v>11104</v>
      </c>
      <c r="H709" s="5" t="s">
        <v>14761</v>
      </c>
      <c r="I709" s="3"/>
    </row>
    <row r="710" spans="1:9" ht="48" customHeight="1" x14ac:dyDescent="0.8">
      <c r="A710" s="3">
        <v>708</v>
      </c>
      <c r="B710" s="3" t="s">
        <v>2176</v>
      </c>
      <c r="C710" s="3" t="s">
        <v>11</v>
      </c>
      <c r="D710" s="3" t="s">
        <v>2177</v>
      </c>
      <c r="E710" s="3" t="s">
        <v>986</v>
      </c>
      <c r="F710" s="5" t="s">
        <v>2178</v>
      </c>
      <c r="G710" s="5" t="s">
        <v>11105</v>
      </c>
      <c r="H710" s="5" t="s">
        <v>14762</v>
      </c>
      <c r="I710" s="3"/>
    </row>
    <row r="711" spans="1:9" ht="48" customHeight="1" x14ac:dyDescent="0.8">
      <c r="A711" s="3">
        <v>709</v>
      </c>
      <c r="B711" s="3" t="s">
        <v>2179</v>
      </c>
      <c r="C711" s="3" t="s">
        <v>11</v>
      </c>
      <c r="D711" s="3" t="s">
        <v>2180</v>
      </c>
      <c r="E711" s="3" t="s">
        <v>112</v>
      </c>
      <c r="F711" s="5" t="s">
        <v>2181</v>
      </c>
      <c r="G711" s="5" t="s">
        <v>11106</v>
      </c>
      <c r="H711" s="5" t="s">
        <v>14763</v>
      </c>
      <c r="I711" s="3"/>
    </row>
    <row r="712" spans="1:9" ht="48" customHeight="1" x14ac:dyDescent="0.8">
      <c r="A712" s="3">
        <v>710</v>
      </c>
      <c r="B712" s="3" t="s">
        <v>2182</v>
      </c>
      <c r="C712" s="3" t="s">
        <v>11</v>
      </c>
      <c r="D712" s="3" t="s">
        <v>1648</v>
      </c>
      <c r="E712" s="3" t="s">
        <v>531</v>
      </c>
      <c r="F712" s="5" t="s">
        <v>2183</v>
      </c>
      <c r="G712" s="5" t="s">
        <v>11107</v>
      </c>
      <c r="H712" s="5" t="s">
        <v>14764</v>
      </c>
      <c r="I712" s="3"/>
    </row>
    <row r="713" spans="1:9" ht="48" customHeight="1" x14ac:dyDescent="0.8">
      <c r="A713" s="3">
        <v>711</v>
      </c>
      <c r="B713" s="3" t="s">
        <v>2184</v>
      </c>
      <c r="C713" s="3" t="s">
        <v>11</v>
      </c>
      <c r="D713" s="3" t="s">
        <v>1857</v>
      </c>
      <c r="E713" s="3" t="s">
        <v>33</v>
      </c>
      <c r="F713" s="5" t="s">
        <v>2185</v>
      </c>
      <c r="G713" s="5" t="s">
        <v>11108</v>
      </c>
      <c r="H713" s="5" t="s">
        <v>14765</v>
      </c>
      <c r="I713" s="3"/>
    </row>
    <row r="714" spans="1:9" ht="48" customHeight="1" x14ac:dyDescent="0.8">
      <c r="A714" s="3">
        <v>712</v>
      </c>
      <c r="B714" s="3" t="s">
        <v>2186</v>
      </c>
      <c r="C714" s="3" t="s">
        <v>11</v>
      </c>
      <c r="D714" s="3" t="s">
        <v>2187</v>
      </c>
      <c r="E714" s="3" t="s">
        <v>13</v>
      </c>
      <c r="F714" s="5" t="s">
        <v>2188</v>
      </c>
      <c r="G714" s="5" t="s">
        <v>11109</v>
      </c>
      <c r="H714" s="5" t="s">
        <v>14766</v>
      </c>
      <c r="I714" s="3"/>
    </row>
    <row r="715" spans="1:9" ht="48" customHeight="1" x14ac:dyDescent="0.8">
      <c r="A715" s="3">
        <v>713</v>
      </c>
      <c r="B715" s="3" t="s">
        <v>506</v>
      </c>
      <c r="C715" s="3" t="s">
        <v>11</v>
      </c>
      <c r="D715" s="3" t="s">
        <v>985</v>
      </c>
      <c r="E715" s="3" t="s">
        <v>207</v>
      </c>
      <c r="F715" s="5" t="s">
        <v>2189</v>
      </c>
      <c r="G715" s="5" t="s">
        <v>11110</v>
      </c>
      <c r="H715" s="5" t="s">
        <v>17591</v>
      </c>
      <c r="I715" s="3"/>
    </row>
    <row r="716" spans="1:9" ht="48" customHeight="1" x14ac:dyDescent="0.8">
      <c r="A716" s="3">
        <v>714</v>
      </c>
      <c r="B716" s="3" t="s">
        <v>2190</v>
      </c>
      <c r="C716" s="3" t="s">
        <v>11</v>
      </c>
      <c r="D716" s="3" t="s">
        <v>2191</v>
      </c>
      <c r="E716" s="3" t="s">
        <v>57</v>
      </c>
      <c r="F716" s="5" t="s">
        <v>2192</v>
      </c>
      <c r="G716" s="5" t="s">
        <v>11111</v>
      </c>
      <c r="H716" s="5" t="s">
        <v>17401</v>
      </c>
      <c r="I716" s="3"/>
    </row>
    <row r="717" spans="1:9" ht="48" customHeight="1" x14ac:dyDescent="0.8">
      <c r="A717" s="3">
        <v>715</v>
      </c>
      <c r="B717" s="3" t="s">
        <v>2193</v>
      </c>
      <c r="C717" s="3" t="s">
        <v>11</v>
      </c>
      <c r="D717" s="3" t="s">
        <v>453</v>
      </c>
      <c r="E717" s="3" t="s">
        <v>145</v>
      </c>
      <c r="F717" s="5" t="s">
        <v>2194</v>
      </c>
      <c r="G717" s="5" t="s">
        <v>11112</v>
      </c>
      <c r="H717" s="5" t="s">
        <v>14767</v>
      </c>
      <c r="I717" s="3"/>
    </row>
    <row r="718" spans="1:9" ht="48" customHeight="1" x14ac:dyDescent="0.8">
      <c r="A718" s="3">
        <v>716</v>
      </c>
      <c r="B718" s="3" t="s">
        <v>2195</v>
      </c>
      <c r="C718" s="3" t="s">
        <v>11</v>
      </c>
      <c r="D718" s="3" t="s">
        <v>2196</v>
      </c>
      <c r="E718" s="3" t="s">
        <v>543</v>
      </c>
      <c r="F718" s="5" t="s">
        <v>2197</v>
      </c>
      <c r="G718" s="5" t="s">
        <v>11113</v>
      </c>
      <c r="H718" s="5" t="s">
        <v>14768</v>
      </c>
      <c r="I718" s="3"/>
    </row>
    <row r="719" spans="1:9" ht="48" customHeight="1" x14ac:dyDescent="0.8">
      <c r="A719" s="3">
        <v>717</v>
      </c>
      <c r="B719" s="3" t="s">
        <v>2198</v>
      </c>
      <c r="C719" s="3" t="s">
        <v>11</v>
      </c>
      <c r="D719" s="3" t="s">
        <v>2199</v>
      </c>
      <c r="E719" s="3" t="s">
        <v>37</v>
      </c>
      <c r="F719" s="5" t="s">
        <v>2200</v>
      </c>
      <c r="G719" s="5" t="s">
        <v>11114</v>
      </c>
      <c r="H719" s="5" t="s">
        <v>14769</v>
      </c>
      <c r="I719" s="3"/>
    </row>
    <row r="720" spans="1:9" ht="48" customHeight="1" x14ac:dyDescent="0.8">
      <c r="A720" s="3">
        <v>718</v>
      </c>
      <c r="B720" s="3" t="s">
        <v>2201</v>
      </c>
      <c r="C720" s="3" t="s">
        <v>11</v>
      </c>
      <c r="D720" s="3" t="s">
        <v>2202</v>
      </c>
      <c r="E720" s="3" t="s">
        <v>460</v>
      </c>
      <c r="F720" s="5" t="s">
        <v>2203</v>
      </c>
      <c r="G720" s="5" t="s">
        <v>11115</v>
      </c>
      <c r="H720" s="5" t="s">
        <v>14770</v>
      </c>
      <c r="I720" s="3"/>
    </row>
    <row r="721" spans="1:9" ht="48" customHeight="1" x14ac:dyDescent="0.8">
      <c r="A721" s="3">
        <v>719</v>
      </c>
      <c r="B721" s="3" t="s">
        <v>2204</v>
      </c>
      <c r="C721" s="3" t="s">
        <v>11</v>
      </c>
      <c r="D721" s="3" t="s">
        <v>2205</v>
      </c>
      <c r="E721" s="3" t="s">
        <v>264</v>
      </c>
      <c r="F721" s="5" t="s">
        <v>2206</v>
      </c>
      <c r="G721" s="5" t="s">
        <v>11116</v>
      </c>
      <c r="H721" s="5" t="s">
        <v>14771</v>
      </c>
      <c r="I721" s="3"/>
    </row>
    <row r="722" spans="1:9" ht="48" customHeight="1" x14ac:dyDescent="0.8">
      <c r="A722" s="3">
        <v>720</v>
      </c>
      <c r="B722" s="3" t="s">
        <v>2207</v>
      </c>
      <c r="C722" s="3" t="s">
        <v>11</v>
      </c>
      <c r="D722" s="3" t="s">
        <v>2208</v>
      </c>
      <c r="E722" s="3" t="s">
        <v>305</v>
      </c>
      <c r="F722" s="5" t="s">
        <v>2209</v>
      </c>
      <c r="G722" s="5" t="s">
        <v>11117</v>
      </c>
      <c r="H722" s="5" t="s">
        <v>17696</v>
      </c>
      <c r="I722" s="3"/>
    </row>
    <row r="723" spans="1:9" ht="48" customHeight="1" x14ac:dyDescent="0.8">
      <c r="A723" s="3">
        <v>721</v>
      </c>
      <c r="B723" s="3" t="s">
        <v>2210</v>
      </c>
      <c r="C723" s="3" t="s">
        <v>11</v>
      </c>
      <c r="D723" s="3" t="s">
        <v>2211</v>
      </c>
      <c r="E723" s="3" t="s">
        <v>734</v>
      </c>
      <c r="F723" s="5" t="s">
        <v>2212</v>
      </c>
      <c r="G723" s="5" t="s">
        <v>11118</v>
      </c>
      <c r="H723" s="5" t="s">
        <v>14772</v>
      </c>
      <c r="I723" s="3"/>
    </row>
    <row r="724" spans="1:9" ht="48" customHeight="1" x14ac:dyDescent="0.8">
      <c r="A724" s="3">
        <v>722</v>
      </c>
      <c r="B724" s="3" t="s">
        <v>2213</v>
      </c>
      <c r="C724" s="3" t="s">
        <v>11</v>
      </c>
      <c r="D724" s="3" t="s">
        <v>2214</v>
      </c>
      <c r="E724" s="3" t="s">
        <v>25</v>
      </c>
      <c r="F724" s="5" t="s">
        <v>2215</v>
      </c>
      <c r="G724" s="5" t="s">
        <v>11119</v>
      </c>
      <c r="H724" s="5" t="s">
        <v>14773</v>
      </c>
      <c r="I724" s="3"/>
    </row>
    <row r="725" spans="1:9" ht="48" customHeight="1" x14ac:dyDescent="0.8">
      <c r="A725" s="3">
        <v>723</v>
      </c>
      <c r="B725" s="3" t="s">
        <v>2216</v>
      </c>
      <c r="C725" s="3" t="s">
        <v>11</v>
      </c>
      <c r="D725" s="3" t="s">
        <v>2217</v>
      </c>
      <c r="E725" s="3" t="s">
        <v>246</v>
      </c>
      <c r="F725" s="5" t="s">
        <v>2218</v>
      </c>
      <c r="G725" s="5" t="s">
        <v>11120</v>
      </c>
      <c r="H725" s="5" t="s">
        <v>14774</v>
      </c>
      <c r="I725" s="3"/>
    </row>
    <row r="726" spans="1:9" ht="48" customHeight="1" x14ac:dyDescent="0.8">
      <c r="A726" s="3">
        <v>724</v>
      </c>
      <c r="B726" s="3" t="s">
        <v>2219</v>
      </c>
      <c r="C726" s="3" t="s">
        <v>11</v>
      </c>
      <c r="D726" s="3" t="s">
        <v>688</v>
      </c>
      <c r="E726" s="3" t="s">
        <v>193</v>
      </c>
      <c r="F726" s="5" t="s">
        <v>2220</v>
      </c>
      <c r="G726" s="5" t="s">
        <v>11121</v>
      </c>
      <c r="H726" s="5" t="s">
        <v>14775</v>
      </c>
      <c r="I726" s="3"/>
    </row>
    <row r="727" spans="1:9" ht="48" customHeight="1" x14ac:dyDescent="0.8">
      <c r="A727" s="3">
        <v>725</v>
      </c>
      <c r="B727" s="3" t="s">
        <v>2221</v>
      </c>
      <c r="C727" s="3" t="s">
        <v>110</v>
      </c>
      <c r="D727" s="3" t="s">
        <v>2222</v>
      </c>
      <c r="E727" s="3" t="s">
        <v>246</v>
      </c>
      <c r="F727" s="5" t="s">
        <v>2223</v>
      </c>
      <c r="G727" s="5" t="s">
        <v>11122</v>
      </c>
      <c r="H727" s="5" t="s">
        <v>14776</v>
      </c>
      <c r="I727" s="3"/>
    </row>
    <row r="728" spans="1:9" ht="48" customHeight="1" x14ac:dyDescent="0.8">
      <c r="A728" s="3">
        <v>726</v>
      </c>
      <c r="B728" s="3" t="s">
        <v>2224</v>
      </c>
      <c r="C728" s="3" t="s">
        <v>11</v>
      </c>
      <c r="D728" s="3" t="s">
        <v>2225</v>
      </c>
      <c r="E728" s="3" t="s">
        <v>305</v>
      </c>
      <c r="F728" s="5" t="s">
        <v>2226</v>
      </c>
      <c r="G728" s="5" t="s">
        <v>11123</v>
      </c>
      <c r="H728" s="5" t="s">
        <v>17697</v>
      </c>
      <c r="I728" s="3"/>
    </row>
    <row r="729" spans="1:9" ht="48" customHeight="1" x14ac:dyDescent="0.8">
      <c r="A729" s="3">
        <v>727</v>
      </c>
      <c r="B729" s="3" t="s">
        <v>2227</v>
      </c>
      <c r="C729" s="3" t="s">
        <v>11</v>
      </c>
      <c r="D729" s="3" t="s">
        <v>2228</v>
      </c>
      <c r="E729" s="3" t="s">
        <v>1030</v>
      </c>
      <c r="F729" s="5" t="s">
        <v>2229</v>
      </c>
      <c r="G729" s="5" t="s">
        <v>11124</v>
      </c>
      <c r="H729" s="5" t="s">
        <v>14777</v>
      </c>
      <c r="I729" s="3"/>
    </row>
    <row r="730" spans="1:9" ht="48" customHeight="1" x14ac:dyDescent="0.8">
      <c r="A730" s="3">
        <v>728</v>
      </c>
      <c r="B730" s="3" t="s">
        <v>2230</v>
      </c>
      <c r="C730" s="3" t="s">
        <v>11</v>
      </c>
      <c r="D730" s="3" t="s">
        <v>2231</v>
      </c>
      <c r="E730" s="3" t="s">
        <v>309</v>
      </c>
      <c r="F730" s="5" t="s">
        <v>2232</v>
      </c>
      <c r="G730" s="5" t="s">
        <v>11125</v>
      </c>
      <c r="H730" s="5" t="s">
        <v>14778</v>
      </c>
      <c r="I730" s="3"/>
    </row>
    <row r="731" spans="1:9" ht="48" customHeight="1" x14ac:dyDescent="0.8">
      <c r="A731" s="3">
        <v>729</v>
      </c>
      <c r="B731" s="3" t="s">
        <v>2233</v>
      </c>
      <c r="C731" s="3" t="s">
        <v>11</v>
      </c>
      <c r="D731" s="3" t="s">
        <v>2234</v>
      </c>
      <c r="E731" s="3" t="s">
        <v>402</v>
      </c>
      <c r="F731" s="5" t="s">
        <v>2235</v>
      </c>
      <c r="G731" s="5" t="s">
        <v>11126</v>
      </c>
      <c r="H731" s="5" t="s">
        <v>14779</v>
      </c>
      <c r="I731" s="3"/>
    </row>
    <row r="732" spans="1:9" ht="48" customHeight="1" x14ac:dyDescent="0.8">
      <c r="A732" s="3">
        <v>730</v>
      </c>
      <c r="B732" s="3" t="s">
        <v>2236</v>
      </c>
      <c r="C732" s="3" t="s">
        <v>11</v>
      </c>
      <c r="D732" s="3" t="s">
        <v>2237</v>
      </c>
      <c r="E732" s="3" t="s">
        <v>104</v>
      </c>
      <c r="F732" s="5" t="s">
        <v>2238</v>
      </c>
      <c r="G732" s="5" t="s">
        <v>11127</v>
      </c>
      <c r="H732" s="5" t="s">
        <v>14780</v>
      </c>
      <c r="I732" s="3"/>
    </row>
    <row r="733" spans="1:9" ht="48" customHeight="1" x14ac:dyDescent="0.8">
      <c r="A733" s="3">
        <v>731</v>
      </c>
      <c r="B733" s="3" t="s">
        <v>2239</v>
      </c>
      <c r="C733" s="3" t="s">
        <v>11</v>
      </c>
      <c r="D733" s="3" t="s">
        <v>2240</v>
      </c>
      <c r="E733" s="3" t="s">
        <v>207</v>
      </c>
      <c r="F733" s="5" t="s">
        <v>2241</v>
      </c>
      <c r="G733" s="5" t="s">
        <v>11128</v>
      </c>
      <c r="H733" s="5" t="s">
        <v>14781</v>
      </c>
      <c r="I733" s="3"/>
    </row>
    <row r="734" spans="1:9" ht="48" customHeight="1" x14ac:dyDescent="0.8">
      <c r="A734" s="3">
        <v>732</v>
      </c>
      <c r="B734" s="3" t="s">
        <v>2242</v>
      </c>
      <c r="C734" s="3" t="s">
        <v>11</v>
      </c>
      <c r="D734" s="3" t="s">
        <v>2243</v>
      </c>
      <c r="E734" s="3" t="s">
        <v>49</v>
      </c>
      <c r="F734" s="5" t="s">
        <v>2244</v>
      </c>
      <c r="G734" s="5" t="s">
        <v>11129</v>
      </c>
      <c r="H734" s="5" t="s">
        <v>14782</v>
      </c>
      <c r="I734" s="3"/>
    </row>
    <row r="735" spans="1:9" ht="48" customHeight="1" x14ac:dyDescent="0.8">
      <c r="A735" s="3">
        <v>733</v>
      </c>
      <c r="B735" s="3" t="s">
        <v>2245</v>
      </c>
      <c r="C735" s="3" t="s">
        <v>11</v>
      </c>
      <c r="D735" s="3" t="s">
        <v>2246</v>
      </c>
      <c r="E735" s="3" t="s">
        <v>767</v>
      </c>
      <c r="F735" s="5" t="s">
        <v>2247</v>
      </c>
      <c r="G735" s="5" t="s">
        <v>11130</v>
      </c>
      <c r="H735" s="5" t="s">
        <v>14783</v>
      </c>
      <c r="I735" s="3"/>
    </row>
    <row r="736" spans="1:9" ht="48" customHeight="1" x14ac:dyDescent="0.8">
      <c r="A736" s="3">
        <v>734</v>
      </c>
      <c r="B736" s="3" t="s">
        <v>2248</v>
      </c>
      <c r="C736" s="3" t="s">
        <v>11</v>
      </c>
      <c r="D736" s="3" t="s">
        <v>2249</v>
      </c>
      <c r="E736" s="3" t="s">
        <v>511</v>
      </c>
      <c r="F736" s="5" t="s">
        <v>2250</v>
      </c>
      <c r="G736" s="5" t="s">
        <v>11131</v>
      </c>
      <c r="H736" s="5" t="s">
        <v>14784</v>
      </c>
      <c r="I736" s="3"/>
    </row>
    <row r="737" spans="1:9" ht="48" customHeight="1" x14ac:dyDescent="0.8">
      <c r="A737" s="3">
        <v>735</v>
      </c>
      <c r="B737" s="3" t="s">
        <v>2251</v>
      </c>
      <c r="C737" s="3" t="s">
        <v>11</v>
      </c>
      <c r="D737" s="3" t="s">
        <v>2252</v>
      </c>
      <c r="E737" s="3" t="s">
        <v>77</v>
      </c>
      <c r="F737" s="5" t="s">
        <v>2253</v>
      </c>
      <c r="G737" s="5" t="s">
        <v>11132</v>
      </c>
      <c r="H737" s="5" t="s">
        <v>14785</v>
      </c>
      <c r="I737" s="3"/>
    </row>
    <row r="738" spans="1:9" ht="48" customHeight="1" x14ac:dyDescent="0.8">
      <c r="A738" s="3">
        <v>736</v>
      </c>
      <c r="B738" s="3" t="s">
        <v>2254</v>
      </c>
      <c r="C738" s="3" t="s">
        <v>11</v>
      </c>
      <c r="D738" s="3" t="s">
        <v>2255</v>
      </c>
      <c r="E738" s="3" t="s">
        <v>104</v>
      </c>
      <c r="F738" s="5" t="s">
        <v>2256</v>
      </c>
      <c r="G738" s="5" t="s">
        <v>11133</v>
      </c>
      <c r="H738" s="5" t="s">
        <v>14786</v>
      </c>
      <c r="I738" s="3"/>
    </row>
    <row r="739" spans="1:9" ht="48" customHeight="1" x14ac:dyDescent="0.8">
      <c r="A739" s="3">
        <v>737</v>
      </c>
      <c r="B739" s="3" t="s">
        <v>2257</v>
      </c>
      <c r="C739" s="3" t="s">
        <v>11</v>
      </c>
      <c r="D739" s="3" t="s">
        <v>2258</v>
      </c>
      <c r="E739" s="3" t="s">
        <v>486</v>
      </c>
      <c r="F739" s="5" t="s">
        <v>2259</v>
      </c>
      <c r="G739" s="5" t="s">
        <v>11134</v>
      </c>
      <c r="H739" s="5" t="s">
        <v>14787</v>
      </c>
      <c r="I739" s="3"/>
    </row>
    <row r="740" spans="1:9" ht="48" customHeight="1" x14ac:dyDescent="0.8">
      <c r="A740" s="3">
        <v>738</v>
      </c>
      <c r="B740" s="3" t="s">
        <v>2260</v>
      </c>
      <c r="C740" s="3" t="s">
        <v>11</v>
      </c>
      <c r="D740" s="3" t="s">
        <v>2261</v>
      </c>
      <c r="E740" s="3" t="s">
        <v>123</v>
      </c>
      <c r="F740" s="5" t="s">
        <v>2262</v>
      </c>
      <c r="G740" s="5" t="s">
        <v>11135</v>
      </c>
      <c r="H740" s="5" t="s">
        <v>14788</v>
      </c>
      <c r="I740" s="3"/>
    </row>
    <row r="741" spans="1:9" ht="48" customHeight="1" x14ac:dyDescent="0.8">
      <c r="A741" s="3">
        <v>739</v>
      </c>
      <c r="B741" s="3" t="s">
        <v>2263</v>
      </c>
      <c r="C741" s="3" t="s">
        <v>11</v>
      </c>
      <c r="D741" s="3" t="s">
        <v>549</v>
      </c>
      <c r="E741" s="3" t="s">
        <v>45</v>
      </c>
      <c r="F741" s="5" t="s">
        <v>2264</v>
      </c>
      <c r="G741" s="5" t="s">
        <v>11136</v>
      </c>
      <c r="H741" s="5" t="s">
        <v>14789</v>
      </c>
      <c r="I741" s="3"/>
    </row>
    <row r="742" spans="1:9" ht="48" customHeight="1" x14ac:dyDescent="0.8">
      <c r="A742" s="3">
        <v>740</v>
      </c>
      <c r="B742" s="3" t="s">
        <v>2265</v>
      </c>
      <c r="C742" s="3" t="s">
        <v>11</v>
      </c>
      <c r="D742" s="3" t="s">
        <v>2266</v>
      </c>
      <c r="E742" s="3" t="s">
        <v>2267</v>
      </c>
      <c r="F742" s="5" t="s">
        <v>2268</v>
      </c>
      <c r="G742" s="5" t="s">
        <v>11137</v>
      </c>
      <c r="H742" s="5" t="s">
        <v>17763</v>
      </c>
      <c r="I742" s="3"/>
    </row>
    <row r="743" spans="1:9" ht="48" customHeight="1" x14ac:dyDescent="0.8">
      <c r="A743" s="3">
        <v>741</v>
      </c>
      <c r="B743" s="3" t="s">
        <v>2269</v>
      </c>
      <c r="C743" s="3" t="s">
        <v>11</v>
      </c>
      <c r="D743" s="3" t="s">
        <v>2270</v>
      </c>
      <c r="E743" s="3" t="s">
        <v>2115</v>
      </c>
      <c r="F743" s="5" t="s">
        <v>2271</v>
      </c>
      <c r="G743" s="5" t="s">
        <v>11138</v>
      </c>
      <c r="H743" s="5" t="s">
        <v>17848</v>
      </c>
      <c r="I743" s="3"/>
    </row>
    <row r="744" spans="1:9" ht="48" customHeight="1" x14ac:dyDescent="0.8">
      <c r="A744" s="3">
        <v>742</v>
      </c>
      <c r="B744" s="3" t="s">
        <v>2272</v>
      </c>
      <c r="C744" s="3" t="s">
        <v>11</v>
      </c>
      <c r="D744" s="3" t="s">
        <v>1218</v>
      </c>
      <c r="E744" s="3" t="s">
        <v>127</v>
      </c>
      <c r="F744" s="5" t="s">
        <v>2273</v>
      </c>
      <c r="G744" s="5" t="s">
        <v>11139</v>
      </c>
      <c r="H744" s="5" t="s">
        <v>14790</v>
      </c>
      <c r="I744" s="3"/>
    </row>
    <row r="745" spans="1:9" ht="48" customHeight="1" x14ac:dyDescent="0.8">
      <c r="A745" s="3">
        <v>743</v>
      </c>
      <c r="B745" s="3" t="s">
        <v>2274</v>
      </c>
      <c r="C745" s="3" t="s">
        <v>11</v>
      </c>
      <c r="D745" s="3" t="s">
        <v>2275</v>
      </c>
      <c r="E745" s="3" t="s">
        <v>160</v>
      </c>
      <c r="F745" s="5" t="s">
        <v>2276</v>
      </c>
      <c r="G745" s="5" t="s">
        <v>11140</v>
      </c>
      <c r="H745" s="5" t="s">
        <v>14791</v>
      </c>
      <c r="I745" s="3"/>
    </row>
    <row r="746" spans="1:9" ht="48" customHeight="1" x14ac:dyDescent="0.8">
      <c r="A746" s="3">
        <v>744</v>
      </c>
      <c r="B746" s="3" t="s">
        <v>2277</v>
      </c>
      <c r="C746" s="3" t="s">
        <v>11</v>
      </c>
      <c r="D746" s="3" t="s">
        <v>2278</v>
      </c>
      <c r="E746" s="3" t="s">
        <v>486</v>
      </c>
      <c r="F746" s="5" t="s">
        <v>2279</v>
      </c>
      <c r="G746" s="5" t="s">
        <v>11141</v>
      </c>
      <c r="H746" s="5" t="s">
        <v>14792</v>
      </c>
      <c r="I746" s="3"/>
    </row>
    <row r="747" spans="1:9" ht="48" customHeight="1" x14ac:dyDescent="0.8">
      <c r="A747" s="3">
        <v>745</v>
      </c>
      <c r="B747" s="3" t="s">
        <v>2280</v>
      </c>
      <c r="C747" s="3" t="s">
        <v>11</v>
      </c>
      <c r="D747" s="3" t="s">
        <v>2281</v>
      </c>
      <c r="E747" s="3" t="s">
        <v>207</v>
      </c>
      <c r="F747" s="5" t="s">
        <v>2282</v>
      </c>
      <c r="G747" s="5" t="s">
        <v>11142</v>
      </c>
      <c r="H747" s="5" t="s">
        <v>14793</v>
      </c>
      <c r="I747" s="3"/>
    </row>
    <row r="748" spans="1:9" ht="48" customHeight="1" x14ac:dyDescent="0.8">
      <c r="A748" s="3">
        <v>746</v>
      </c>
      <c r="B748" s="3" t="s">
        <v>2283</v>
      </c>
      <c r="C748" s="3" t="s">
        <v>11</v>
      </c>
      <c r="D748" s="3" t="s">
        <v>2284</v>
      </c>
      <c r="E748" s="3" t="s">
        <v>134</v>
      </c>
      <c r="F748" s="5" t="s">
        <v>2285</v>
      </c>
      <c r="G748" s="5" t="s">
        <v>11143</v>
      </c>
      <c r="H748" s="5" t="s">
        <v>14794</v>
      </c>
      <c r="I748" s="3"/>
    </row>
    <row r="749" spans="1:9" ht="48" customHeight="1" x14ac:dyDescent="0.8">
      <c r="A749" s="3">
        <v>747</v>
      </c>
      <c r="B749" s="3" t="s">
        <v>2286</v>
      </c>
      <c r="C749" s="3" t="s">
        <v>11</v>
      </c>
      <c r="D749" s="3" t="s">
        <v>2287</v>
      </c>
      <c r="E749" s="3" t="s">
        <v>284</v>
      </c>
      <c r="F749" s="5" t="s">
        <v>2288</v>
      </c>
      <c r="G749" s="5" t="s">
        <v>11144</v>
      </c>
      <c r="H749" s="5" t="s">
        <v>14795</v>
      </c>
      <c r="I749" s="3"/>
    </row>
    <row r="750" spans="1:9" ht="48" customHeight="1" x14ac:dyDescent="0.8">
      <c r="A750" s="3">
        <v>748</v>
      </c>
      <c r="B750" s="3" t="s">
        <v>2289</v>
      </c>
      <c r="C750" s="3" t="s">
        <v>11</v>
      </c>
      <c r="D750" s="3" t="s">
        <v>2290</v>
      </c>
      <c r="E750" s="3" t="s">
        <v>341</v>
      </c>
      <c r="F750" s="5" t="s">
        <v>2291</v>
      </c>
      <c r="G750" s="5" t="s">
        <v>11145</v>
      </c>
      <c r="H750" s="5" t="s">
        <v>14796</v>
      </c>
      <c r="I750" s="3"/>
    </row>
    <row r="751" spans="1:9" ht="48" customHeight="1" x14ac:dyDescent="0.8">
      <c r="A751" s="3">
        <v>749</v>
      </c>
      <c r="B751" s="3" t="s">
        <v>2292</v>
      </c>
      <c r="C751" s="3" t="s">
        <v>11</v>
      </c>
      <c r="D751" s="3" t="s">
        <v>2293</v>
      </c>
      <c r="E751" s="3" t="s">
        <v>224</v>
      </c>
      <c r="F751" s="5" t="s">
        <v>2294</v>
      </c>
      <c r="G751" s="5" t="s">
        <v>11146</v>
      </c>
      <c r="H751" s="5" t="s">
        <v>14797</v>
      </c>
      <c r="I751" s="3"/>
    </row>
    <row r="752" spans="1:9" ht="48" customHeight="1" x14ac:dyDescent="0.8">
      <c r="A752" s="3">
        <v>750</v>
      </c>
      <c r="B752" s="3" t="s">
        <v>2295</v>
      </c>
      <c r="C752" s="3" t="s">
        <v>11</v>
      </c>
      <c r="D752" s="3" t="s">
        <v>1423</v>
      </c>
      <c r="E752" s="3" t="s">
        <v>92</v>
      </c>
      <c r="F752" s="5" t="s">
        <v>2296</v>
      </c>
      <c r="G752" s="5" t="s">
        <v>11147</v>
      </c>
      <c r="H752" s="5" t="s">
        <v>17436</v>
      </c>
      <c r="I752" s="3"/>
    </row>
    <row r="753" spans="1:9" ht="48" customHeight="1" x14ac:dyDescent="0.8">
      <c r="A753" s="3">
        <v>751</v>
      </c>
      <c r="B753" s="3" t="s">
        <v>2297</v>
      </c>
      <c r="C753" s="3" t="s">
        <v>11</v>
      </c>
      <c r="D753" s="3" t="s">
        <v>2298</v>
      </c>
      <c r="E753" s="3" t="s">
        <v>104</v>
      </c>
      <c r="F753" s="5" t="s">
        <v>2299</v>
      </c>
      <c r="G753" s="5" t="s">
        <v>11148</v>
      </c>
      <c r="H753" s="5" t="s">
        <v>14798</v>
      </c>
      <c r="I753" s="3"/>
    </row>
    <row r="754" spans="1:9" ht="48" customHeight="1" x14ac:dyDescent="0.8">
      <c r="A754" s="3">
        <v>752</v>
      </c>
      <c r="B754" s="3" t="s">
        <v>2300</v>
      </c>
      <c r="C754" s="3" t="s">
        <v>11</v>
      </c>
      <c r="D754" s="3" t="s">
        <v>2301</v>
      </c>
      <c r="E754" s="3" t="s">
        <v>228</v>
      </c>
      <c r="F754" s="5" t="s">
        <v>2302</v>
      </c>
      <c r="G754" s="5" t="s">
        <v>11149</v>
      </c>
      <c r="H754" s="5" t="s">
        <v>14799</v>
      </c>
      <c r="I754" s="3"/>
    </row>
    <row r="755" spans="1:9" ht="48" customHeight="1" x14ac:dyDescent="0.8">
      <c r="A755" s="3">
        <v>753</v>
      </c>
      <c r="B755" s="3" t="s">
        <v>2303</v>
      </c>
      <c r="C755" s="3" t="s">
        <v>11</v>
      </c>
      <c r="D755" s="3" t="s">
        <v>2304</v>
      </c>
      <c r="E755" s="3" t="s">
        <v>531</v>
      </c>
      <c r="F755" s="5" t="s">
        <v>2305</v>
      </c>
      <c r="G755" s="5" t="s">
        <v>11150</v>
      </c>
      <c r="H755" s="5" t="s">
        <v>14800</v>
      </c>
      <c r="I755" s="3"/>
    </row>
    <row r="756" spans="1:9" ht="48" customHeight="1" x14ac:dyDescent="0.8">
      <c r="A756" s="3">
        <v>754</v>
      </c>
      <c r="B756" s="3" t="s">
        <v>2306</v>
      </c>
      <c r="C756" s="3" t="s">
        <v>11</v>
      </c>
      <c r="D756" s="3" t="s">
        <v>2307</v>
      </c>
      <c r="E756" s="3" t="s">
        <v>264</v>
      </c>
      <c r="F756" s="5" t="s">
        <v>2308</v>
      </c>
      <c r="G756" s="5" t="s">
        <v>11151</v>
      </c>
      <c r="H756" s="5" t="s">
        <v>14801</v>
      </c>
      <c r="I756" s="3"/>
    </row>
    <row r="757" spans="1:9" ht="48" customHeight="1" x14ac:dyDescent="0.8">
      <c r="A757" s="3">
        <v>755</v>
      </c>
      <c r="B757" s="3" t="s">
        <v>2309</v>
      </c>
      <c r="C757" s="3" t="s">
        <v>11</v>
      </c>
      <c r="D757" s="3" t="s">
        <v>2310</v>
      </c>
      <c r="E757" s="3" t="s">
        <v>25</v>
      </c>
      <c r="F757" s="5" t="s">
        <v>2311</v>
      </c>
      <c r="G757" s="5" t="s">
        <v>11152</v>
      </c>
      <c r="H757" s="5" t="s">
        <v>14802</v>
      </c>
      <c r="I757" s="3"/>
    </row>
    <row r="758" spans="1:9" ht="48" customHeight="1" x14ac:dyDescent="0.8">
      <c r="A758" s="3">
        <v>756</v>
      </c>
      <c r="B758" s="3" t="s">
        <v>2312</v>
      </c>
      <c r="C758" s="3" t="s">
        <v>11</v>
      </c>
      <c r="D758" s="3" t="s">
        <v>2313</v>
      </c>
      <c r="E758" s="3" t="s">
        <v>77</v>
      </c>
      <c r="F758" s="5" t="s">
        <v>2314</v>
      </c>
      <c r="G758" s="5" t="s">
        <v>11153</v>
      </c>
      <c r="H758" s="5" t="s">
        <v>14803</v>
      </c>
      <c r="I758" s="3"/>
    </row>
    <row r="759" spans="1:9" ht="48" customHeight="1" x14ac:dyDescent="0.8">
      <c r="A759" s="3">
        <v>757</v>
      </c>
      <c r="B759" s="3" t="s">
        <v>2315</v>
      </c>
      <c r="C759" s="3" t="s">
        <v>11</v>
      </c>
      <c r="D759" s="3" t="s">
        <v>2316</v>
      </c>
      <c r="E759" s="3" t="s">
        <v>100</v>
      </c>
      <c r="F759" s="5" t="s">
        <v>2317</v>
      </c>
      <c r="G759" s="5" t="s">
        <v>11154</v>
      </c>
      <c r="H759" s="5" t="s">
        <v>14804</v>
      </c>
      <c r="I759" s="3"/>
    </row>
    <row r="760" spans="1:9" ht="48" customHeight="1" x14ac:dyDescent="0.8">
      <c r="A760" s="3">
        <v>758</v>
      </c>
      <c r="B760" s="3" t="s">
        <v>2318</v>
      </c>
      <c r="C760" s="3" t="s">
        <v>11</v>
      </c>
      <c r="D760" s="3" t="s">
        <v>2319</v>
      </c>
      <c r="E760" s="3" t="s">
        <v>246</v>
      </c>
      <c r="F760" s="5" t="s">
        <v>2320</v>
      </c>
      <c r="G760" s="5" t="s">
        <v>11155</v>
      </c>
      <c r="H760" s="5" t="s">
        <v>14805</v>
      </c>
      <c r="I760" s="3"/>
    </row>
    <row r="761" spans="1:9" ht="48" customHeight="1" x14ac:dyDescent="0.8">
      <c r="A761" s="3">
        <v>759</v>
      </c>
      <c r="B761" s="3" t="s">
        <v>2321</v>
      </c>
      <c r="C761" s="3" t="s">
        <v>11</v>
      </c>
      <c r="D761" s="3" t="s">
        <v>2322</v>
      </c>
      <c r="E761" s="3" t="s">
        <v>21</v>
      </c>
      <c r="F761" s="5" t="s">
        <v>2323</v>
      </c>
      <c r="G761" s="5" t="s">
        <v>11156</v>
      </c>
      <c r="H761" s="5" t="s">
        <v>17680</v>
      </c>
      <c r="I761" s="3"/>
    </row>
    <row r="762" spans="1:9" ht="48" customHeight="1" x14ac:dyDescent="0.8">
      <c r="A762" s="3">
        <v>760</v>
      </c>
      <c r="B762" s="3" t="s">
        <v>914</v>
      </c>
      <c r="C762" s="3" t="s">
        <v>11</v>
      </c>
      <c r="D762" s="3" t="s">
        <v>1329</v>
      </c>
      <c r="E762" s="3" t="s">
        <v>104</v>
      </c>
      <c r="F762" s="5" t="s">
        <v>2324</v>
      </c>
      <c r="G762" s="5" t="s">
        <v>11157</v>
      </c>
      <c r="H762" s="5" t="s">
        <v>14806</v>
      </c>
      <c r="I762" s="3"/>
    </row>
    <row r="763" spans="1:9" ht="48" customHeight="1" x14ac:dyDescent="0.8">
      <c r="A763" s="3">
        <v>761</v>
      </c>
      <c r="B763" s="3" t="s">
        <v>2325</v>
      </c>
      <c r="C763" s="3" t="s">
        <v>11</v>
      </c>
      <c r="D763" s="3" t="s">
        <v>660</v>
      </c>
      <c r="E763" s="3" t="s">
        <v>100</v>
      </c>
      <c r="F763" s="5" t="s">
        <v>2326</v>
      </c>
      <c r="G763" s="5" t="s">
        <v>11158</v>
      </c>
      <c r="H763" s="5" t="s">
        <v>14807</v>
      </c>
      <c r="I763" s="3"/>
    </row>
    <row r="764" spans="1:9" ht="48" customHeight="1" x14ac:dyDescent="0.8">
      <c r="A764" s="3">
        <v>762</v>
      </c>
      <c r="B764" s="3" t="s">
        <v>2327</v>
      </c>
      <c r="C764" s="3" t="s">
        <v>11</v>
      </c>
      <c r="D764" s="3" t="s">
        <v>2328</v>
      </c>
      <c r="E764" s="3" t="s">
        <v>17</v>
      </c>
      <c r="F764" s="5" t="s">
        <v>2329</v>
      </c>
      <c r="G764" s="5" t="s">
        <v>11159</v>
      </c>
      <c r="H764" s="5" t="s">
        <v>14808</v>
      </c>
      <c r="I764" s="3"/>
    </row>
    <row r="765" spans="1:9" ht="48" customHeight="1" x14ac:dyDescent="0.8">
      <c r="A765" s="3">
        <v>763</v>
      </c>
      <c r="B765" s="3" t="s">
        <v>2330</v>
      </c>
      <c r="C765" s="3" t="s">
        <v>11</v>
      </c>
      <c r="D765" s="3" t="s">
        <v>2331</v>
      </c>
      <c r="E765" s="3" t="s">
        <v>1030</v>
      </c>
      <c r="F765" s="5" t="s">
        <v>2332</v>
      </c>
      <c r="G765" s="5" t="s">
        <v>11160</v>
      </c>
      <c r="H765" s="5" t="s">
        <v>14809</v>
      </c>
      <c r="I765" s="3"/>
    </row>
    <row r="766" spans="1:9" ht="48" customHeight="1" x14ac:dyDescent="0.8">
      <c r="A766" s="3">
        <v>764</v>
      </c>
      <c r="B766" s="3" t="s">
        <v>2333</v>
      </c>
      <c r="C766" s="3" t="s">
        <v>11</v>
      </c>
      <c r="D766" s="3" t="s">
        <v>2334</v>
      </c>
      <c r="E766" s="3" t="s">
        <v>246</v>
      </c>
      <c r="F766" s="5" t="s">
        <v>2335</v>
      </c>
      <c r="G766" s="5" t="s">
        <v>11161</v>
      </c>
      <c r="H766" s="5" t="s">
        <v>17982</v>
      </c>
      <c r="I766" s="3"/>
    </row>
    <row r="767" spans="1:9" ht="48" customHeight="1" x14ac:dyDescent="0.8">
      <c r="A767" s="3">
        <v>765</v>
      </c>
      <c r="B767" s="3" t="s">
        <v>2336</v>
      </c>
      <c r="C767" s="3" t="s">
        <v>11</v>
      </c>
      <c r="D767" s="3" t="s">
        <v>2337</v>
      </c>
      <c r="E767" s="3" t="s">
        <v>228</v>
      </c>
      <c r="F767" s="5" t="s">
        <v>2338</v>
      </c>
      <c r="G767" s="5" t="s">
        <v>11162</v>
      </c>
      <c r="H767" s="5" t="s">
        <v>17327</v>
      </c>
      <c r="I767" s="3"/>
    </row>
    <row r="768" spans="1:9" ht="48" customHeight="1" x14ac:dyDescent="0.8">
      <c r="A768" s="3">
        <v>766</v>
      </c>
      <c r="B768" s="3" t="s">
        <v>2339</v>
      </c>
      <c r="C768" s="3" t="s">
        <v>11</v>
      </c>
      <c r="D768" s="3" t="s">
        <v>2340</v>
      </c>
      <c r="E768" s="3" t="s">
        <v>207</v>
      </c>
      <c r="F768" s="5" t="s">
        <v>2341</v>
      </c>
      <c r="G768" s="5" t="s">
        <v>11163</v>
      </c>
      <c r="H768" s="5" t="s">
        <v>14810</v>
      </c>
      <c r="I768" s="3"/>
    </row>
    <row r="769" spans="1:9" ht="48" customHeight="1" x14ac:dyDescent="0.8">
      <c r="A769" s="3">
        <v>767</v>
      </c>
      <c r="B769" s="3" t="s">
        <v>2342</v>
      </c>
      <c r="C769" s="3" t="s">
        <v>11</v>
      </c>
      <c r="D769" s="3" t="s">
        <v>2343</v>
      </c>
      <c r="E769" s="3" t="s">
        <v>1212</v>
      </c>
      <c r="F769" s="5" t="s">
        <v>2344</v>
      </c>
      <c r="G769" s="5" t="s">
        <v>11164</v>
      </c>
      <c r="H769" s="5" t="s">
        <v>14811</v>
      </c>
      <c r="I769" s="3"/>
    </row>
    <row r="770" spans="1:9" ht="48" customHeight="1" x14ac:dyDescent="0.8">
      <c r="A770" s="3">
        <v>768</v>
      </c>
      <c r="B770" s="3" t="s">
        <v>2345</v>
      </c>
      <c r="C770" s="3" t="s">
        <v>11</v>
      </c>
      <c r="D770" s="3" t="s">
        <v>1408</v>
      </c>
      <c r="E770" s="3" t="s">
        <v>145</v>
      </c>
      <c r="F770" s="5" t="s">
        <v>2346</v>
      </c>
      <c r="G770" s="5" t="s">
        <v>11165</v>
      </c>
      <c r="H770" s="5" t="s">
        <v>17470</v>
      </c>
      <c r="I770" s="3"/>
    </row>
    <row r="771" spans="1:9" ht="48" customHeight="1" x14ac:dyDescent="0.8">
      <c r="A771" s="3">
        <v>769</v>
      </c>
      <c r="B771" s="3" t="s">
        <v>2347</v>
      </c>
      <c r="C771" s="3" t="s">
        <v>11</v>
      </c>
      <c r="D771" s="3" t="s">
        <v>2348</v>
      </c>
      <c r="E771" s="3" t="s">
        <v>37</v>
      </c>
      <c r="F771" s="5" t="s">
        <v>2349</v>
      </c>
      <c r="G771" s="5" t="s">
        <v>11166</v>
      </c>
      <c r="H771" s="5" t="s">
        <v>17567</v>
      </c>
      <c r="I771" s="3"/>
    </row>
    <row r="772" spans="1:9" ht="48" customHeight="1" x14ac:dyDescent="0.8">
      <c r="A772" s="3">
        <v>770</v>
      </c>
      <c r="B772" s="3" t="s">
        <v>2350</v>
      </c>
      <c r="C772" s="3" t="s">
        <v>11</v>
      </c>
      <c r="D772" s="3" t="s">
        <v>1418</v>
      </c>
      <c r="E772" s="3" t="s">
        <v>341</v>
      </c>
      <c r="F772" s="5" t="s">
        <v>2351</v>
      </c>
      <c r="G772" s="5" t="s">
        <v>11167</v>
      </c>
      <c r="H772" s="5" t="s">
        <v>14812</v>
      </c>
      <c r="I772" s="3"/>
    </row>
    <row r="773" spans="1:9" ht="48" customHeight="1" x14ac:dyDescent="0.8">
      <c r="A773" s="3">
        <v>771</v>
      </c>
      <c r="B773" s="3" t="s">
        <v>2352</v>
      </c>
      <c r="C773" s="3" t="s">
        <v>11</v>
      </c>
      <c r="D773" s="3" t="s">
        <v>1839</v>
      </c>
      <c r="E773" s="3" t="s">
        <v>597</v>
      </c>
      <c r="F773" s="5" t="s">
        <v>2353</v>
      </c>
      <c r="G773" s="5" t="s">
        <v>11168</v>
      </c>
      <c r="H773" s="5" t="s">
        <v>14813</v>
      </c>
      <c r="I773" s="3"/>
    </row>
    <row r="774" spans="1:9" ht="48" customHeight="1" x14ac:dyDescent="0.8">
      <c r="A774" s="3">
        <v>772</v>
      </c>
      <c r="B774" s="3" t="s">
        <v>2354</v>
      </c>
      <c r="C774" s="3" t="s">
        <v>11</v>
      </c>
      <c r="D774" s="3" t="s">
        <v>2355</v>
      </c>
      <c r="E774" s="3" t="s">
        <v>780</v>
      </c>
      <c r="F774" s="5" t="s">
        <v>2356</v>
      </c>
      <c r="G774" s="5" t="s">
        <v>11169</v>
      </c>
      <c r="H774" s="5" t="s">
        <v>14814</v>
      </c>
      <c r="I774" s="3"/>
    </row>
    <row r="775" spans="1:9" ht="48" customHeight="1" x14ac:dyDescent="0.8">
      <c r="A775" s="3">
        <v>773</v>
      </c>
      <c r="B775" s="3" t="s">
        <v>2357</v>
      </c>
      <c r="C775" s="3" t="s">
        <v>11</v>
      </c>
      <c r="D775" s="3" t="s">
        <v>2358</v>
      </c>
      <c r="E775" s="3" t="s">
        <v>185</v>
      </c>
      <c r="F775" s="5" t="s">
        <v>2359</v>
      </c>
      <c r="G775" s="5" t="s">
        <v>11170</v>
      </c>
      <c r="H775" s="5" t="s">
        <v>14815</v>
      </c>
      <c r="I775" s="3"/>
    </row>
    <row r="776" spans="1:9" ht="48" customHeight="1" x14ac:dyDescent="0.8">
      <c r="A776" s="3">
        <v>774</v>
      </c>
      <c r="B776" s="3" t="s">
        <v>2360</v>
      </c>
      <c r="C776" s="3" t="s">
        <v>11</v>
      </c>
      <c r="D776" s="3" t="s">
        <v>2361</v>
      </c>
      <c r="E776" s="3" t="s">
        <v>246</v>
      </c>
      <c r="F776" s="5" t="s">
        <v>2362</v>
      </c>
      <c r="G776" s="5" t="s">
        <v>11171</v>
      </c>
      <c r="H776" s="5" t="s">
        <v>14816</v>
      </c>
      <c r="I776" s="3"/>
    </row>
    <row r="777" spans="1:9" ht="48" customHeight="1" x14ac:dyDescent="0.8">
      <c r="A777" s="3">
        <v>775</v>
      </c>
      <c r="B777" s="3" t="s">
        <v>2363</v>
      </c>
      <c r="C777" s="3" t="s">
        <v>11</v>
      </c>
      <c r="D777" s="3" t="s">
        <v>2364</v>
      </c>
      <c r="E777" s="3" t="s">
        <v>817</v>
      </c>
      <c r="F777" s="5" t="s">
        <v>2365</v>
      </c>
      <c r="G777" s="5" t="s">
        <v>11172</v>
      </c>
      <c r="H777" s="5" t="s">
        <v>14817</v>
      </c>
      <c r="I777" s="3"/>
    </row>
    <row r="778" spans="1:9" ht="48" customHeight="1" x14ac:dyDescent="0.8">
      <c r="A778" s="3">
        <v>776</v>
      </c>
      <c r="B778" s="3" t="s">
        <v>2366</v>
      </c>
      <c r="C778" s="3" t="s">
        <v>11</v>
      </c>
      <c r="D778" s="3" t="s">
        <v>2367</v>
      </c>
      <c r="E778" s="3" t="s">
        <v>92</v>
      </c>
      <c r="F778" s="5" t="s">
        <v>2368</v>
      </c>
      <c r="G778" s="5" t="s">
        <v>11173</v>
      </c>
      <c r="H778" s="5" t="s">
        <v>17437</v>
      </c>
      <c r="I778" s="3"/>
    </row>
    <row r="779" spans="1:9" ht="48" customHeight="1" x14ac:dyDescent="0.8">
      <c r="A779" s="3">
        <v>777</v>
      </c>
      <c r="B779" s="3" t="s">
        <v>2369</v>
      </c>
      <c r="C779" s="3" t="s">
        <v>11</v>
      </c>
      <c r="D779" s="3" t="s">
        <v>2370</v>
      </c>
      <c r="E779" s="3" t="s">
        <v>100</v>
      </c>
      <c r="F779" s="5" t="s">
        <v>2371</v>
      </c>
      <c r="G779" s="5" t="s">
        <v>11174</v>
      </c>
      <c r="H779" s="5" t="s">
        <v>14818</v>
      </c>
      <c r="I779" s="3"/>
    </row>
    <row r="780" spans="1:9" ht="48" customHeight="1" x14ac:dyDescent="0.8">
      <c r="A780" s="3">
        <v>778</v>
      </c>
      <c r="B780" s="3" t="s">
        <v>2372</v>
      </c>
      <c r="C780" s="3" t="s">
        <v>11</v>
      </c>
      <c r="D780" s="3" t="s">
        <v>2373</v>
      </c>
      <c r="E780" s="3" t="s">
        <v>1212</v>
      </c>
      <c r="F780" s="5" t="s">
        <v>2374</v>
      </c>
      <c r="G780" s="5" t="s">
        <v>11175</v>
      </c>
      <c r="H780" s="5" t="s">
        <v>14819</v>
      </c>
      <c r="I780" s="3"/>
    </row>
    <row r="781" spans="1:9" ht="48" customHeight="1" x14ac:dyDescent="0.8">
      <c r="A781" s="3">
        <v>779</v>
      </c>
      <c r="B781" s="3" t="s">
        <v>2375</v>
      </c>
      <c r="C781" s="3" t="s">
        <v>11</v>
      </c>
      <c r="D781" s="3" t="s">
        <v>1538</v>
      </c>
      <c r="E781" s="3" t="s">
        <v>37</v>
      </c>
      <c r="F781" s="5" t="s">
        <v>2376</v>
      </c>
      <c r="G781" s="5" t="s">
        <v>11176</v>
      </c>
      <c r="H781" s="5" t="s">
        <v>17559</v>
      </c>
      <c r="I781" s="3"/>
    </row>
    <row r="782" spans="1:9" ht="48" customHeight="1" x14ac:dyDescent="0.8">
      <c r="A782" s="3">
        <v>780</v>
      </c>
      <c r="B782" s="3" t="s">
        <v>2377</v>
      </c>
      <c r="C782" s="3" t="s">
        <v>11</v>
      </c>
      <c r="D782" s="3" t="s">
        <v>2378</v>
      </c>
      <c r="E782" s="3" t="s">
        <v>21</v>
      </c>
      <c r="F782" s="5" t="s">
        <v>2379</v>
      </c>
      <c r="G782" s="5" t="s">
        <v>11177</v>
      </c>
      <c r="H782" s="5" t="s">
        <v>17681</v>
      </c>
      <c r="I782" s="3"/>
    </row>
    <row r="783" spans="1:9" ht="48" customHeight="1" x14ac:dyDescent="0.8">
      <c r="A783" s="3">
        <v>781</v>
      </c>
      <c r="B783" s="3" t="s">
        <v>1322</v>
      </c>
      <c r="C783" s="3" t="s">
        <v>11</v>
      </c>
      <c r="D783" s="3" t="s">
        <v>2380</v>
      </c>
      <c r="E783" s="3" t="s">
        <v>100</v>
      </c>
      <c r="F783" s="5" t="s">
        <v>2381</v>
      </c>
      <c r="G783" s="5" t="s">
        <v>11178</v>
      </c>
      <c r="H783" s="5" t="s">
        <v>14820</v>
      </c>
      <c r="I783" s="3"/>
    </row>
    <row r="784" spans="1:9" ht="48" customHeight="1" x14ac:dyDescent="0.8">
      <c r="A784" s="3">
        <v>782</v>
      </c>
      <c r="B784" s="3" t="s">
        <v>2382</v>
      </c>
      <c r="C784" s="3" t="s">
        <v>11</v>
      </c>
      <c r="D784" s="3" t="s">
        <v>2383</v>
      </c>
      <c r="E784" s="3" t="s">
        <v>679</v>
      </c>
      <c r="F784" s="5" t="s">
        <v>2384</v>
      </c>
      <c r="G784" s="5" t="s">
        <v>11179</v>
      </c>
      <c r="H784" s="5" t="s">
        <v>14821</v>
      </c>
      <c r="I784" s="3"/>
    </row>
    <row r="785" spans="1:9" ht="48" customHeight="1" x14ac:dyDescent="0.8">
      <c r="A785" s="3">
        <v>783</v>
      </c>
      <c r="B785" s="3" t="s">
        <v>2385</v>
      </c>
      <c r="C785" s="3" t="s">
        <v>11</v>
      </c>
      <c r="D785" s="3" t="s">
        <v>2386</v>
      </c>
      <c r="E785" s="3" t="s">
        <v>246</v>
      </c>
      <c r="F785" s="5" t="s">
        <v>2387</v>
      </c>
      <c r="G785" s="5" t="s">
        <v>11180</v>
      </c>
      <c r="H785" s="5" t="s">
        <v>14822</v>
      </c>
      <c r="I785" s="3"/>
    </row>
    <row r="786" spans="1:9" ht="48" customHeight="1" x14ac:dyDescent="0.8">
      <c r="A786" s="3">
        <v>784</v>
      </c>
      <c r="B786" s="3" t="s">
        <v>2388</v>
      </c>
      <c r="C786" s="3" t="s">
        <v>11</v>
      </c>
      <c r="D786" s="3" t="s">
        <v>882</v>
      </c>
      <c r="E786" s="3" t="s">
        <v>424</v>
      </c>
      <c r="F786" s="5" t="s">
        <v>2389</v>
      </c>
      <c r="G786" s="5" t="s">
        <v>11181</v>
      </c>
      <c r="H786" s="5" t="s">
        <v>14823</v>
      </c>
      <c r="I786" s="3"/>
    </row>
    <row r="787" spans="1:9" ht="48" customHeight="1" x14ac:dyDescent="0.8">
      <c r="A787" s="3">
        <v>785</v>
      </c>
      <c r="B787" s="3" t="s">
        <v>2390</v>
      </c>
      <c r="C787" s="3" t="s">
        <v>11</v>
      </c>
      <c r="D787" s="3" t="s">
        <v>2391</v>
      </c>
      <c r="E787" s="3" t="s">
        <v>203</v>
      </c>
      <c r="F787" s="5" t="s">
        <v>2392</v>
      </c>
      <c r="G787" s="5" t="s">
        <v>11182</v>
      </c>
      <c r="H787" s="5" t="s">
        <v>14824</v>
      </c>
      <c r="I787" s="3"/>
    </row>
    <row r="788" spans="1:9" ht="48" customHeight="1" x14ac:dyDescent="0.8">
      <c r="A788" s="3">
        <v>786</v>
      </c>
      <c r="B788" s="3" t="s">
        <v>2393</v>
      </c>
      <c r="C788" s="3" t="s">
        <v>11</v>
      </c>
      <c r="D788" s="3" t="s">
        <v>2394</v>
      </c>
      <c r="E788" s="3" t="s">
        <v>29</v>
      </c>
      <c r="F788" s="5" t="s">
        <v>2395</v>
      </c>
      <c r="G788" s="5" t="s">
        <v>11183</v>
      </c>
      <c r="H788" s="5" t="s">
        <v>14825</v>
      </c>
      <c r="I788" s="3"/>
    </row>
    <row r="789" spans="1:9" ht="48" customHeight="1" x14ac:dyDescent="0.8">
      <c r="A789" s="3">
        <v>787</v>
      </c>
      <c r="B789" s="3" t="s">
        <v>2396</v>
      </c>
      <c r="C789" s="3" t="s">
        <v>11</v>
      </c>
      <c r="D789" s="3" t="s">
        <v>2397</v>
      </c>
      <c r="E789" s="3" t="s">
        <v>145</v>
      </c>
      <c r="F789" s="5" t="s">
        <v>2398</v>
      </c>
      <c r="G789" s="5" t="s">
        <v>11184</v>
      </c>
      <c r="H789" s="5" t="s">
        <v>14826</v>
      </c>
      <c r="I789" s="3"/>
    </row>
    <row r="790" spans="1:9" ht="48" customHeight="1" x14ac:dyDescent="0.8">
      <c r="A790" s="3">
        <v>788</v>
      </c>
      <c r="B790" s="3" t="s">
        <v>2399</v>
      </c>
      <c r="C790" s="3" t="s">
        <v>11</v>
      </c>
      <c r="D790" s="3" t="s">
        <v>2400</v>
      </c>
      <c r="E790" s="3" t="s">
        <v>81</v>
      </c>
      <c r="F790" s="5" t="s">
        <v>2401</v>
      </c>
      <c r="G790" s="5" t="s">
        <v>11185</v>
      </c>
      <c r="H790" s="5" t="s">
        <v>14827</v>
      </c>
      <c r="I790" s="3"/>
    </row>
    <row r="791" spans="1:9" ht="48" customHeight="1" x14ac:dyDescent="0.8">
      <c r="A791" s="3">
        <v>789</v>
      </c>
      <c r="B791" s="3" t="s">
        <v>2402</v>
      </c>
      <c r="C791" s="3" t="s">
        <v>11</v>
      </c>
      <c r="D791" s="3" t="s">
        <v>2403</v>
      </c>
      <c r="E791" s="3" t="s">
        <v>92</v>
      </c>
      <c r="F791" s="5" t="s">
        <v>2404</v>
      </c>
      <c r="G791" s="5" t="s">
        <v>11186</v>
      </c>
      <c r="H791" s="5" t="s">
        <v>14828</v>
      </c>
      <c r="I791" s="3"/>
    </row>
    <row r="792" spans="1:9" ht="48" customHeight="1" x14ac:dyDescent="0.8">
      <c r="A792" s="3">
        <v>790</v>
      </c>
      <c r="B792" s="3" t="s">
        <v>2405</v>
      </c>
      <c r="C792" s="3" t="s">
        <v>11</v>
      </c>
      <c r="D792" s="3" t="s">
        <v>2406</v>
      </c>
      <c r="E792" s="3" t="s">
        <v>25</v>
      </c>
      <c r="F792" s="5" t="s">
        <v>2407</v>
      </c>
      <c r="G792" s="5" t="s">
        <v>11187</v>
      </c>
      <c r="H792" s="5" t="s">
        <v>17372</v>
      </c>
      <c r="I792" s="3"/>
    </row>
    <row r="793" spans="1:9" ht="48" customHeight="1" x14ac:dyDescent="0.8">
      <c r="A793" s="3">
        <v>791</v>
      </c>
      <c r="B793" s="3" t="s">
        <v>2408</v>
      </c>
      <c r="C793" s="3" t="s">
        <v>11</v>
      </c>
      <c r="D793" s="3" t="s">
        <v>2409</v>
      </c>
      <c r="E793" s="3" t="s">
        <v>207</v>
      </c>
      <c r="F793" s="5" t="s">
        <v>2410</v>
      </c>
      <c r="G793" s="5" t="s">
        <v>11188</v>
      </c>
      <c r="H793" s="5" t="s">
        <v>17585</v>
      </c>
      <c r="I793" s="3"/>
    </row>
    <row r="794" spans="1:9" ht="48" customHeight="1" x14ac:dyDescent="0.8">
      <c r="A794" s="3">
        <v>792</v>
      </c>
      <c r="B794" s="3" t="s">
        <v>2411</v>
      </c>
      <c r="C794" s="3" t="s">
        <v>11</v>
      </c>
      <c r="D794" s="3" t="s">
        <v>2412</v>
      </c>
      <c r="E794" s="3" t="s">
        <v>228</v>
      </c>
      <c r="F794" s="5" t="s">
        <v>2413</v>
      </c>
      <c r="G794" s="5" t="s">
        <v>11189</v>
      </c>
      <c r="H794" s="5" t="s">
        <v>17328</v>
      </c>
      <c r="I794" s="3"/>
    </row>
    <row r="795" spans="1:9" ht="48" customHeight="1" x14ac:dyDescent="0.8">
      <c r="A795" s="3">
        <v>793</v>
      </c>
      <c r="B795" s="3" t="s">
        <v>2414</v>
      </c>
      <c r="C795" s="3" t="s">
        <v>11</v>
      </c>
      <c r="D795" s="3" t="s">
        <v>1702</v>
      </c>
      <c r="E795" s="3" t="s">
        <v>160</v>
      </c>
      <c r="F795" s="5" t="s">
        <v>2415</v>
      </c>
      <c r="G795" s="5" t="s">
        <v>11190</v>
      </c>
      <c r="H795" s="5" t="s">
        <v>17243</v>
      </c>
      <c r="I795" s="3"/>
    </row>
    <row r="796" spans="1:9" ht="48" customHeight="1" x14ac:dyDescent="0.8">
      <c r="A796" s="3">
        <v>794</v>
      </c>
      <c r="B796" s="3" t="s">
        <v>2416</v>
      </c>
      <c r="C796" s="3" t="s">
        <v>11</v>
      </c>
      <c r="D796" s="3" t="s">
        <v>2417</v>
      </c>
      <c r="E796" s="3" t="s">
        <v>402</v>
      </c>
      <c r="F796" s="5" t="s">
        <v>2418</v>
      </c>
      <c r="G796" s="5" t="s">
        <v>11191</v>
      </c>
      <c r="H796" s="5" t="s">
        <v>17424</v>
      </c>
      <c r="I796" s="3"/>
    </row>
    <row r="797" spans="1:9" ht="48" customHeight="1" x14ac:dyDescent="0.8">
      <c r="A797" s="3">
        <v>795</v>
      </c>
      <c r="B797" s="3" t="s">
        <v>2419</v>
      </c>
      <c r="C797" s="3" t="s">
        <v>11</v>
      </c>
      <c r="D797" s="3" t="s">
        <v>2420</v>
      </c>
      <c r="E797" s="3" t="s">
        <v>73</v>
      </c>
      <c r="F797" s="5" t="s">
        <v>2421</v>
      </c>
      <c r="G797" s="5" t="s">
        <v>11192</v>
      </c>
      <c r="H797" s="5" t="s">
        <v>14829</v>
      </c>
      <c r="I797" s="3"/>
    </row>
    <row r="798" spans="1:9" ht="48" customHeight="1" x14ac:dyDescent="0.8">
      <c r="A798" s="3">
        <v>796</v>
      </c>
      <c r="B798" s="3" t="s">
        <v>2422</v>
      </c>
      <c r="C798" s="3" t="s">
        <v>11</v>
      </c>
      <c r="D798" s="3" t="s">
        <v>759</v>
      </c>
      <c r="E798" s="3" t="s">
        <v>630</v>
      </c>
      <c r="F798" s="5" t="s">
        <v>2423</v>
      </c>
      <c r="G798" s="5" t="s">
        <v>11193</v>
      </c>
      <c r="H798" s="5" t="s">
        <v>14830</v>
      </c>
      <c r="I798" s="3"/>
    </row>
    <row r="799" spans="1:9" ht="48" customHeight="1" x14ac:dyDescent="0.8">
      <c r="A799" s="3">
        <v>797</v>
      </c>
      <c r="B799" s="3" t="s">
        <v>2424</v>
      </c>
      <c r="C799" s="3" t="s">
        <v>11</v>
      </c>
      <c r="D799" s="3" t="s">
        <v>1438</v>
      </c>
      <c r="E799" s="3" t="s">
        <v>81</v>
      </c>
      <c r="F799" s="5" t="s">
        <v>2425</v>
      </c>
      <c r="G799" s="5" t="s">
        <v>11194</v>
      </c>
      <c r="H799" s="5" t="s">
        <v>14831</v>
      </c>
      <c r="I799" s="3"/>
    </row>
    <row r="800" spans="1:9" ht="48" customHeight="1" x14ac:dyDescent="0.8">
      <c r="A800" s="3">
        <v>798</v>
      </c>
      <c r="B800" s="3" t="s">
        <v>2426</v>
      </c>
      <c r="C800" s="3" t="s">
        <v>11</v>
      </c>
      <c r="D800" s="3" t="s">
        <v>2427</v>
      </c>
      <c r="E800" s="3" t="s">
        <v>301</v>
      </c>
      <c r="F800" s="5" t="s">
        <v>2428</v>
      </c>
      <c r="G800" s="5" t="s">
        <v>11195</v>
      </c>
      <c r="H800" s="5" t="s">
        <v>14832</v>
      </c>
      <c r="I800" s="3"/>
    </row>
    <row r="801" spans="1:9" ht="48" customHeight="1" x14ac:dyDescent="0.8">
      <c r="A801" s="3">
        <v>799</v>
      </c>
      <c r="B801" s="3" t="s">
        <v>2429</v>
      </c>
      <c r="C801" s="3" t="s">
        <v>11</v>
      </c>
      <c r="D801" s="3" t="s">
        <v>1603</v>
      </c>
      <c r="E801" s="3" t="s">
        <v>1212</v>
      </c>
      <c r="F801" s="5" t="s">
        <v>2430</v>
      </c>
      <c r="G801" s="5" t="s">
        <v>11196</v>
      </c>
      <c r="H801" s="5" t="s">
        <v>14833</v>
      </c>
      <c r="I801" s="3"/>
    </row>
    <row r="802" spans="1:9" ht="48" customHeight="1" x14ac:dyDescent="0.8">
      <c r="A802" s="3">
        <v>800</v>
      </c>
      <c r="B802" s="3" t="s">
        <v>2431</v>
      </c>
      <c r="C802" s="3" t="s">
        <v>11</v>
      </c>
      <c r="D802" s="3" t="s">
        <v>2432</v>
      </c>
      <c r="E802" s="3" t="s">
        <v>17</v>
      </c>
      <c r="F802" s="5" t="s">
        <v>2433</v>
      </c>
      <c r="G802" s="5" t="s">
        <v>11197</v>
      </c>
      <c r="H802" s="5" t="s">
        <v>14834</v>
      </c>
      <c r="I802" s="3"/>
    </row>
    <row r="803" spans="1:9" ht="48" customHeight="1" x14ac:dyDescent="0.8">
      <c r="A803" s="3">
        <v>801</v>
      </c>
      <c r="B803" s="3" t="s">
        <v>2434</v>
      </c>
      <c r="C803" s="3" t="s">
        <v>11</v>
      </c>
      <c r="D803" s="3" t="s">
        <v>2435</v>
      </c>
      <c r="E803" s="3" t="s">
        <v>1359</v>
      </c>
      <c r="F803" s="5" t="s">
        <v>2436</v>
      </c>
      <c r="G803" s="5" t="s">
        <v>11198</v>
      </c>
      <c r="H803" s="5" t="s">
        <v>14835</v>
      </c>
      <c r="I803" s="3"/>
    </row>
    <row r="804" spans="1:9" ht="48" customHeight="1" x14ac:dyDescent="0.8">
      <c r="A804" s="3">
        <v>802</v>
      </c>
      <c r="B804" s="3" t="s">
        <v>2437</v>
      </c>
      <c r="C804" s="3" t="s">
        <v>11</v>
      </c>
      <c r="D804" s="3" t="s">
        <v>2438</v>
      </c>
      <c r="E804" s="3" t="s">
        <v>527</v>
      </c>
      <c r="F804" s="5" t="s">
        <v>2439</v>
      </c>
      <c r="G804" s="5" t="s">
        <v>11199</v>
      </c>
      <c r="H804" s="5" t="s">
        <v>17858</v>
      </c>
      <c r="I804" s="3"/>
    </row>
    <row r="805" spans="1:9" ht="48" customHeight="1" x14ac:dyDescent="0.8">
      <c r="A805" s="3">
        <v>803</v>
      </c>
      <c r="B805" s="3" t="s">
        <v>2440</v>
      </c>
      <c r="C805" s="3" t="s">
        <v>11</v>
      </c>
      <c r="D805" s="3" t="s">
        <v>2441</v>
      </c>
      <c r="E805" s="3" t="s">
        <v>2084</v>
      </c>
      <c r="F805" s="5" t="s">
        <v>2442</v>
      </c>
      <c r="G805" s="5" t="s">
        <v>11200</v>
      </c>
      <c r="H805" s="5" t="s">
        <v>14836</v>
      </c>
      <c r="I805" s="3"/>
    </row>
    <row r="806" spans="1:9" ht="48" customHeight="1" x14ac:dyDescent="0.8">
      <c r="A806" s="3">
        <v>804</v>
      </c>
      <c r="B806" s="3" t="s">
        <v>2443</v>
      </c>
      <c r="C806" s="3" t="s">
        <v>11</v>
      </c>
      <c r="D806" s="3" t="s">
        <v>1187</v>
      </c>
      <c r="E806" s="3" t="s">
        <v>780</v>
      </c>
      <c r="F806" s="5" t="s">
        <v>2444</v>
      </c>
      <c r="G806" s="5" t="s">
        <v>11201</v>
      </c>
      <c r="H806" s="5" t="s">
        <v>14837</v>
      </c>
      <c r="I806" s="3"/>
    </row>
    <row r="807" spans="1:9" ht="48" customHeight="1" x14ac:dyDescent="0.8">
      <c r="A807" s="3">
        <v>805</v>
      </c>
      <c r="B807" s="3" t="s">
        <v>2445</v>
      </c>
      <c r="C807" s="3" t="s">
        <v>11</v>
      </c>
      <c r="D807" s="3" t="s">
        <v>2446</v>
      </c>
      <c r="E807" s="3" t="s">
        <v>2447</v>
      </c>
      <c r="F807" s="5" t="s">
        <v>2448</v>
      </c>
      <c r="G807" s="5" t="s">
        <v>11202</v>
      </c>
      <c r="H807" s="5" t="s">
        <v>14838</v>
      </c>
      <c r="I807" s="3"/>
    </row>
    <row r="808" spans="1:9" ht="48" customHeight="1" x14ac:dyDescent="0.8">
      <c r="A808" s="3">
        <v>806</v>
      </c>
      <c r="B808" s="3" t="s">
        <v>2449</v>
      </c>
      <c r="C808" s="3" t="s">
        <v>11</v>
      </c>
      <c r="D808" s="3" t="s">
        <v>2450</v>
      </c>
      <c r="E808" s="3" t="s">
        <v>45</v>
      </c>
      <c r="F808" s="5" t="s">
        <v>2451</v>
      </c>
      <c r="G808" s="5" t="s">
        <v>11203</v>
      </c>
      <c r="H808" s="5" t="s">
        <v>14839</v>
      </c>
      <c r="I808" s="3"/>
    </row>
    <row r="809" spans="1:9" ht="48" customHeight="1" x14ac:dyDescent="0.8">
      <c r="A809" s="3">
        <v>807</v>
      </c>
      <c r="B809" s="3" t="s">
        <v>2452</v>
      </c>
      <c r="C809" s="3" t="s">
        <v>11</v>
      </c>
      <c r="D809" s="3" t="s">
        <v>2453</v>
      </c>
      <c r="E809" s="3" t="s">
        <v>437</v>
      </c>
      <c r="F809" s="5" t="s">
        <v>2454</v>
      </c>
      <c r="G809" s="5" t="s">
        <v>11204</v>
      </c>
      <c r="H809" s="5" t="s">
        <v>14840</v>
      </c>
      <c r="I809" s="3"/>
    </row>
    <row r="810" spans="1:9" ht="48" customHeight="1" x14ac:dyDescent="0.8">
      <c r="A810" s="3">
        <v>808</v>
      </c>
      <c r="B810" s="3" t="s">
        <v>2455</v>
      </c>
      <c r="C810" s="3" t="s">
        <v>11</v>
      </c>
      <c r="D810" s="3" t="s">
        <v>2456</v>
      </c>
      <c r="E810" s="3" t="s">
        <v>37</v>
      </c>
      <c r="F810" s="5" t="s">
        <v>2457</v>
      </c>
      <c r="G810" s="5" t="s">
        <v>11205</v>
      </c>
      <c r="H810" s="5" t="s">
        <v>14841</v>
      </c>
      <c r="I810" s="3"/>
    </row>
    <row r="811" spans="1:9" ht="48" customHeight="1" x14ac:dyDescent="0.8">
      <c r="A811" s="3">
        <v>809</v>
      </c>
      <c r="B811" s="3" t="s">
        <v>2458</v>
      </c>
      <c r="C811" s="3" t="s">
        <v>11</v>
      </c>
      <c r="D811" s="3" t="s">
        <v>2459</v>
      </c>
      <c r="E811" s="3" t="s">
        <v>100</v>
      </c>
      <c r="F811" s="5" t="s">
        <v>2460</v>
      </c>
      <c r="G811" s="5" t="s">
        <v>11206</v>
      </c>
      <c r="H811" s="5" t="s">
        <v>14842</v>
      </c>
      <c r="I811" s="3"/>
    </row>
    <row r="812" spans="1:9" ht="48" customHeight="1" x14ac:dyDescent="0.8">
      <c r="A812" s="3">
        <v>810</v>
      </c>
      <c r="B812" s="3" t="s">
        <v>2461</v>
      </c>
      <c r="C812" s="3" t="s">
        <v>11</v>
      </c>
      <c r="D812" s="3" t="s">
        <v>2462</v>
      </c>
      <c r="E812" s="3" t="s">
        <v>138</v>
      </c>
      <c r="F812" s="5" t="s">
        <v>2463</v>
      </c>
      <c r="G812" s="5" t="s">
        <v>11207</v>
      </c>
      <c r="H812" s="5" t="s">
        <v>14843</v>
      </c>
      <c r="I812" s="3"/>
    </row>
    <row r="813" spans="1:9" ht="48" customHeight="1" x14ac:dyDescent="0.8">
      <c r="A813" s="3">
        <v>811</v>
      </c>
      <c r="B813" s="3" t="s">
        <v>2464</v>
      </c>
      <c r="C813" s="3" t="s">
        <v>11</v>
      </c>
      <c r="D813" s="3" t="s">
        <v>2465</v>
      </c>
      <c r="E813" s="3" t="s">
        <v>2466</v>
      </c>
      <c r="F813" s="5" t="s">
        <v>2467</v>
      </c>
      <c r="G813" s="5" t="s">
        <v>11208</v>
      </c>
      <c r="H813" s="5" t="s">
        <v>14844</v>
      </c>
      <c r="I813" s="3"/>
    </row>
    <row r="814" spans="1:9" ht="48" customHeight="1" x14ac:dyDescent="0.8">
      <c r="A814" s="3">
        <v>812</v>
      </c>
      <c r="B814" s="3" t="s">
        <v>2468</v>
      </c>
      <c r="C814" s="3" t="s">
        <v>11</v>
      </c>
      <c r="D814" s="3" t="s">
        <v>2469</v>
      </c>
      <c r="E814" s="3" t="s">
        <v>441</v>
      </c>
      <c r="F814" s="5" t="s">
        <v>2470</v>
      </c>
      <c r="G814" s="5" t="s">
        <v>11209</v>
      </c>
      <c r="H814" s="5" t="s">
        <v>14845</v>
      </c>
      <c r="I814" s="3"/>
    </row>
    <row r="815" spans="1:9" ht="48" customHeight="1" x14ac:dyDescent="0.8">
      <c r="A815" s="3">
        <v>813</v>
      </c>
      <c r="B815" s="3" t="s">
        <v>2471</v>
      </c>
      <c r="C815" s="3" t="s">
        <v>11</v>
      </c>
      <c r="D815" s="3" t="s">
        <v>2472</v>
      </c>
      <c r="E815" s="3" t="s">
        <v>441</v>
      </c>
      <c r="F815" s="5" t="s">
        <v>2473</v>
      </c>
      <c r="G815" s="5" t="s">
        <v>11210</v>
      </c>
      <c r="H815" s="5" t="s">
        <v>14846</v>
      </c>
      <c r="I815" s="3"/>
    </row>
    <row r="816" spans="1:9" ht="48" customHeight="1" x14ac:dyDescent="0.8">
      <c r="A816" s="3">
        <v>814</v>
      </c>
      <c r="B816" s="3" t="s">
        <v>2474</v>
      </c>
      <c r="C816" s="3" t="s">
        <v>11</v>
      </c>
      <c r="D816" s="3" t="s">
        <v>2475</v>
      </c>
      <c r="E816" s="3" t="s">
        <v>100</v>
      </c>
      <c r="F816" s="5" t="s">
        <v>2476</v>
      </c>
      <c r="G816" s="5" t="s">
        <v>11211</v>
      </c>
      <c r="H816" s="5" t="s">
        <v>14847</v>
      </c>
      <c r="I816" s="3"/>
    </row>
    <row r="817" spans="1:9" ht="48" customHeight="1" x14ac:dyDescent="0.8">
      <c r="A817" s="3">
        <v>815</v>
      </c>
      <c r="B817" s="3" t="s">
        <v>2477</v>
      </c>
      <c r="C817" s="3" t="s">
        <v>11</v>
      </c>
      <c r="D817" s="3" t="s">
        <v>2118</v>
      </c>
      <c r="E817" s="3" t="s">
        <v>145</v>
      </c>
      <c r="F817" s="5" t="s">
        <v>2478</v>
      </c>
      <c r="G817" s="5" t="s">
        <v>11212</v>
      </c>
      <c r="H817" s="5" t="s">
        <v>17471</v>
      </c>
      <c r="I817" s="3"/>
    </row>
    <row r="818" spans="1:9" ht="48" customHeight="1" x14ac:dyDescent="0.8">
      <c r="A818" s="3">
        <v>816</v>
      </c>
      <c r="B818" s="3" t="s">
        <v>2479</v>
      </c>
      <c r="C818" s="3" t="s">
        <v>11</v>
      </c>
      <c r="D818" s="3" t="s">
        <v>2480</v>
      </c>
      <c r="E818" s="3" t="s">
        <v>37</v>
      </c>
      <c r="F818" s="5" t="s">
        <v>2481</v>
      </c>
      <c r="G818" s="5" t="s">
        <v>11213</v>
      </c>
      <c r="H818" s="5" t="s">
        <v>14848</v>
      </c>
      <c r="I818" s="3"/>
    </row>
    <row r="819" spans="1:9" ht="48" customHeight="1" x14ac:dyDescent="0.8">
      <c r="A819" s="3">
        <v>817</v>
      </c>
      <c r="B819" s="3" t="s">
        <v>2482</v>
      </c>
      <c r="C819" s="3" t="s">
        <v>11</v>
      </c>
      <c r="D819" s="3" t="s">
        <v>2483</v>
      </c>
      <c r="E819" s="3" t="s">
        <v>123</v>
      </c>
      <c r="F819" s="5" t="s">
        <v>2484</v>
      </c>
      <c r="G819" s="5" t="s">
        <v>11214</v>
      </c>
      <c r="H819" s="5" t="s">
        <v>17344</v>
      </c>
      <c r="I819" s="3"/>
    </row>
    <row r="820" spans="1:9" ht="48" customHeight="1" x14ac:dyDescent="0.8">
      <c r="A820" s="3">
        <v>818</v>
      </c>
      <c r="B820" s="3" t="s">
        <v>2485</v>
      </c>
      <c r="C820" s="3" t="s">
        <v>11</v>
      </c>
      <c r="D820" s="3" t="s">
        <v>2486</v>
      </c>
      <c r="E820" s="3" t="s">
        <v>309</v>
      </c>
      <c r="F820" s="5" t="s">
        <v>2487</v>
      </c>
      <c r="G820" s="5" t="s">
        <v>11215</v>
      </c>
      <c r="H820" s="5" t="s">
        <v>14849</v>
      </c>
      <c r="I820" s="3"/>
    </row>
    <row r="821" spans="1:9" ht="48" customHeight="1" x14ac:dyDescent="0.8">
      <c r="A821" s="3">
        <v>819</v>
      </c>
      <c r="B821" s="3" t="s">
        <v>2488</v>
      </c>
      <c r="C821" s="3" t="s">
        <v>11</v>
      </c>
      <c r="D821" s="3" t="s">
        <v>2489</v>
      </c>
      <c r="E821" s="3" t="s">
        <v>543</v>
      </c>
      <c r="F821" s="5" t="s">
        <v>2490</v>
      </c>
      <c r="G821" s="5" t="s">
        <v>11216</v>
      </c>
      <c r="H821" s="5" t="s">
        <v>14850</v>
      </c>
      <c r="I821" s="3"/>
    </row>
    <row r="822" spans="1:9" ht="48" customHeight="1" x14ac:dyDescent="0.8">
      <c r="A822" s="3">
        <v>820</v>
      </c>
      <c r="B822" s="3" t="s">
        <v>2491</v>
      </c>
      <c r="C822" s="3" t="s">
        <v>11</v>
      </c>
      <c r="D822" s="3" t="s">
        <v>2492</v>
      </c>
      <c r="E822" s="3" t="s">
        <v>630</v>
      </c>
      <c r="F822" s="5" t="s">
        <v>2493</v>
      </c>
      <c r="G822" s="5" t="s">
        <v>11217</v>
      </c>
      <c r="H822" s="5" t="s">
        <v>14851</v>
      </c>
      <c r="I822" s="3"/>
    </row>
    <row r="823" spans="1:9" ht="48" customHeight="1" x14ac:dyDescent="0.8">
      <c r="A823" s="3">
        <v>821</v>
      </c>
      <c r="B823" s="3" t="s">
        <v>2494</v>
      </c>
      <c r="C823" s="3" t="s">
        <v>11</v>
      </c>
      <c r="D823" s="3" t="s">
        <v>2495</v>
      </c>
      <c r="E823" s="3" t="s">
        <v>527</v>
      </c>
      <c r="F823" s="5" t="s">
        <v>2496</v>
      </c>
      <c r="G823" s="5" t="s">
        <v>11218</v>
      </c>
      <c r="H823" s="5" t="s">
        <v>14852</v>
      </c>
      <c r="I823" s="3"/>
    </row>
    <row r="824" spans="1:9" ht="48" customHeight="1" x14ac:dyDescent="0.8">
      <c r="A824" s="3">
        <v>822</v>
      </c>
      <c r="B824" s="3" t="s">
        <v>2497</v>
      </c>
      <c r="C824" s="3" t="s">
        <v>11</v>
      </c>
      <c r="D824" s="3" t="s">
        <v>2498</v>
      </c>
      <c r="E824" s="3" t="s">
        <v>100</v>
      </c>
      <c r="F824" s="5" t="s">
        <v>2499</v>
      </c>
      <c r="G824" s="5" t="s">
        <v>11219</v>
      </c>
      <c r="H824" s="5" t="s">
        <v>14853</v>
      </c>
      <c r="I824" s="3"/>
    </row>
    <row r="825" spans="1:9" ht="48" customHeight="1" x14ac:dyDescent="0.8">
      <c r="A825" s="3">
        <v>823</v>
      </c>
      <c r="B825" s="3" t="s">
        <v>2500</v>
      </c>
      <c r="C825" s="3" t="s">
        <v>11</v>
      </c>
      <c r="D825" s="3" t="s">
        <v>2501</v>
      </c>
      <c r="E825" s="3" t="s">
        <v>305</v>
      </c>
      <c r="F825" s="5" t="s">
        <v>2502</v>
      </c>
      <c r="G825" s="5" t="s">
        <v>11220</v>
      </c>
      <c r="H825" s="5" t="s">
        <v>14854</v>
      </c>
      <c r="I825" s="3"/>
    </row>
    <row r="826" spans="1:9" ht="48" customHeight="1" x14ac:dyDescent="0.8">
      <c r="A826" s="3">
        <v>824</v>
      </c>
      <c r="B826" s="3" t="s">
        <v>2503</v>
      </c>
      <c r="C826" s="3" t="s">
        <v>11</v>
      </c>
      <c r="D826" s="3" t="s">
        <v>2504</v>
      </c>
      <c r="E826" s="3" t="s">
        <v>359</v>
      </c>
      <c r="F826" s="5" t="s">
        <v>2505</v>
      </c>
      <c r="G826" s="5" t="s">
        <v>11221</v>
      </c>
      <c r="H826" s="5" t="s">
        <v>14855</v>
      </c>
      <c r="I826" s="3"/>
    </row>
    <row r="827" spans="1:9" ht="48" customHeight="1" x14ac:dyDescent="0.8">
      <c r="A827" s="3">
        <v>825</v>
      </c>
      <c r="B827" s="3" t="s">
        <v>2506</v>
      </c>
      <c r="C827" s="3" t="s">
        <v>11</v>
      </c>
      <c r="D827" s="3" t="s">
        <v>2507</v>
      </c>
      <c r="E827" s="3" t="s">
        <v>2084</v>
      </c>
      <c r="F827" s="5" t="s">
        <v>2508</v>
      </c>
      <c r="G827" s="5" t="s">
        <v>11222</v>
      </c>
      <c r="H827" s="5" t="s">
        <v>14856</v>
      </c>
      <c r="I827" s="3"/>
    </row>
    <row r="828" spans="1:9" ht="48" customHeight="1" x14ac:dyDescent="0.8">
      <c r="A828" s="3">
        <v>826</v>
      </c>
      <c r="B828" s="3" t="s">
        <v>2509</v>
      </c>
      <c r="C828" s="3" t="s">
        <v>11</v>
      </c>
      <c r="D828" s="3" t="s">
        <v>2510</v>
      </c>
      <c r="E828" s="3" t="s">
        <v>264</v>
      </c>
      <c r="F828" s="5" t="s">
        <v>2511</v>
      </c>
      <c r="G828" s="5" t="s">
        <v>11223</v>
      </c>
      <c r="H828" s="5" t="s">
        <v>14857</v>
      </c>
      <c r="I828" s="3"/>
    </row>
    <row r="829" spans="1:9" ht="48" customHeight="1" x14ac:dyDescent="0.8">
      <c r="A829" s="3">
        <v>827</v>
      </c>
      <c r="B829" s="3" t="s">
        <v>2512</v>
      </c>
      <c r="C829" s="3" t="s">
        <v>11</v>
      </c>
      <c r="D829" s="3" t="s">
        <v>2513</v>
      </c>
      <c r="E829" s="3" t="s">
        <v>13</v>
      </c>
      <c r="F829" s="5" t="s">
        <v>2514</v>
      </c>
      <c r="G829" s="5" t="s">
        <v>11224</v>
      </c>
      <c r="H829" s="5" t="s">
        <v>14858</v>
      </c>
      <c r="I829" s="3"/>
    </row>
    <row r="830" spans="1:9" ht="48" customHeight="1" x14ac:dyDescent="0.8">
      <c r="A830" s="3">
        <v>828</v>
      </c>
      <c r="B830" s="3" t="s">
        <v>2515</v>
      </c>
      <c r="C830" s="3" t="s">
        <v>11</v>
      </c>
      <c r="D830" s="3" t="s">
        <v>2516</v>
      </c>
      <c r="E830" s="3" t="s">
        <v>224</v>
      </c>
      <c r="F830" s="5" t="s">
        <v>2517</v>
      </c>
      <c r="G830" s="5" t="s">
        <v>11225</v>
      </c>
      <c r="H830" s="5" t="s">
        <v>14859</v>
      </c>
      <c r="I830" s="3"/>
    </row>
    <row r="831" spans="1:9" ht="48" customHeight="1" x14ac:dyDescent="0.8">
      <c r="A831" s="3">
        <v>829</v>
      </c>
      <c r="B831" s="3" t="s">
        <v>2518</v>
      </c>
      <c r="C831" s="3" t="s">
        <v>11</v>
      </c>
      <c r="D831" s="3" t="s">
        <v>1943</v>
      </c>
      <c r="E831" s="3" t="s">
        <v>153</v>
      </c>
      <c r="F831" s="5" t="s">
        <v>2519</v>
      </c>
      <c r="G831" s="5" t="s">
        <v>11226</v>
      </c>
      <c r="H831" s="5" t="s">
        <v>14860</v>
      </c>
      <c r="I831" s="3"/>
    </row>
    <row r="832" spans="1:9" ht="48" customHeight="1" x14ac:dyDescent="0.8">
      <c r="A832" s="3">
        <v>830</v>
      </c>
      <c r="B832" s="3" t="s">
        <v>2520</v>
      </c>
      <c r="C832" s="3" t="s">
        <v>11</v>
      </c>
      <c r="D832" s="3" t="s">
        <v>2521</v>
      </c>
      <c r="E832" s="3" t="s">
        <v>288</v>
      </c>
      <c r="F832" s="5" t="s">
        <v>2522</v>
      </c>
      <c r="G832" s="5" t="s">
        <v>11227</v>
      </c>
      <c r="H832" s="5" t="s">
        <v>14861</v>
      </c>
      <c r="I832" s="3"/>
    </row>
    <row r="833" spans="1:9" ht="48" customHeight="1" x14ac:dyDescent="0.8">
      <c r="A833" s="3">
        <v>831</v>
      </c>
      <c r="B833" s="3" t="s">
        <v>2523</v>
      </c>
      <c r="C833" s="3" t="s">
        <v>11</v>
      </c>
      <c r="D833" s="3" t="s">
        <v>2524</v>
      </c>
      <c r="E833" s="3" t="s">
        <v>246</v>
      </c>
      <c r="F833" s="5" t="s">
        <v>2525</v>
      </c>
      <c r="G833" s="5" t="s">
        <v>11228</v>
      </c>
      <c r="H833" s="5" t="s">
        <v>14862</v>
      </c>
      <c r="I833" s="3"/>
    </row>
    <row r="834" spans="1:9" ht="48" customHeight="1" x14ac:dyDescent="0.8">
      <c r="A834" s="3">
        <v>832</v>
      </c>
      <c r="B834" s="3" t="s">
        <v>2526</v>
      </c>
      <c r="C834" s="3" t="s">
        <v>11</v>
      </c>
      <c r="D834" s="3" t="s">
        <v>2527</v>
      </c>
      <c r="E834" s="3" t="s">
        <v>33</v>
      </c>
      <c r="F834" s="5" t="s">
        <v>2528</v>
      </c>
      <c r="G834" s="5" t="s">
        <v>11229</v>
      </c>
      <c r="H834" s="5" t="s">
        <v>14863</v>
      </c>
      <c r="I834" s="3"/>
    </row>
    <row r="835" spans="1:9" ht="48" customHeight="1" x14ac:dyDescent="0.8">
      <c r="A835" s="3">
        <v>833</v>
      </c>
      <c r="B835" s="3" t="s">
        <v>2529</v>
      </c>
      <c r="C835" s="3" t="s">
        <v>11</v>
      </c>
      <c r="D835" s="3" t="s">
        <v>1668</v>
      </c>
      <c r="E835" s="3" t="s">
        <v>49</v>
      </c>
      <c r="F835" s="5" t="s">
        <v>2530</v>
      </c>
      <c r="G835" s="5" t="s">
        <v>11230</v>
      </c>
      <c r="H835" s="5" t="s">
        <v>14864</v>
      </c>
      <c r="I835" s="3"/>
    </row>
    <row r="836" spans="1:9" ht="48" customHeight="1" x14ac:dyDescent="0.8">
      <c r="A836" s="3">
        <v>834</v>
      </c>
      <c r="B836" s="3" t="s">
        <v>2531</v>
      </c>
      <c r="C836" s="3" t="s">
        <v>11</v>
      </c>
      <c r="D836" s="3" t="s">
        <v>2532</v>
      </c>
      <c r="E836" s="3" t="s">
        <v>228</v>
      </c>
      <c r="F836" s="5" t="s">
        <v>2533</v>
      </c>
      <c r="G836" s="5" t="s">
        <v>11231</v>
      </c>
      <c r="H836" s="5" t="s">
        <v>17330</v>
      </c>
      <c r="I836" s="3"/>
    </row>
    <row r="837" spans="1:9" ht="48" customHeight="1" x14ac:dyDescent="0.8">
      <c r="A837" s="3">
        <v>835</v>
      </c>
      <c r="B837" s="3" t="s">
        <v>2534</v>
      </c>
      <c r="C837" s="3" t="s">
        <v>11</v>
      </c>
      <c r="D837" s="3" t="s">
        <v>1486</v>
      </c>
      <c r="E837" s="3" t="s">
        <v>104</v>
      </c>
      <c r="F837" s="5" t="s">
        <v>2535</v>
      </c>
      <c r="G837" s="5" t="s">
        <v>11232</v>
      </c>
      <c r="H837" s="5" t="s">
        <v>14865</v>
      </c>
      <c r="I837" s="3"/>
    </row>
    <row r="838" spans="1:9" ht="48" customHeight="1" x14ac:dyDescent="0.8">
      <c r="A838" s="3">
        <v>836</v>
      </c>
      <c r="B838" s="3" t="s">
        <v>2536</v>
      </c>
      <c r="C838" s="3" t="s">
        <v>11</v>
      </c>
      <c r="D838" s="3" t="s">
        <v>2537</v>
      </c>
      <c r="E838" s="3" t="s">
        <v>246</v>
      </c>
      <c r="F838" s="5" t="s">
        <v>2538</v>
      </c>
      <c r="G838" s="5" t="s">
        <v>11233</v>
      </c>
      <c r="H838" s="5" t="s">
        <v>14866</v>
      </c>
      <c r="I838" s="3"/>
    </row>
    <row r="839" spans="1:9" ht="48" customHeight="1" x14ac:dyDescent="0.8">
      <c r="A839" s="3">
        <v>837</v>
      </c>
      <c r="B839" s="3" t="s">
        <v>2539</v>
      </c>
      <c r="C839" s="3" t="s">
        <v>11</v>
      </c>
      <c r="D839" s="3" t="s">
        <v>2540</v>
      </c>
      <c r="E839" s="3" t="s">
        <v>21</v>
      </c>
      <c r="F839" s="5" t="s">
        <v>2541</v>
      </c>
      <c r="G839" s="5" t="s">
        <v>11234</v>
      </c>
      <c r="H839" s="5" t="s">
        <v>17682</v>
      </c>
      <c r="I839" s="3"/>
    </row>
    <row r="840" spans="1:9" ht="48" customHeight="1" x14ac:dyDescent="0.8">
      <c r="A840" s="3">
        <v>838</v>
      </c>
      <c r="B840" s="3" t="s">
        <v>2542</v>
      </c>
      <c r="C840" s="3" t="s">
        <v>11</v>
      </c>
      <c r="D840" s="3" t="s">
        <v>2543</v>
      </c>
      <c r="E840" s="3" t="s">
        <v>193</v>
      </c>
      <c r="F840" s="5" t="s">
        <v>2544</v>
      </c>
      <c r="G840" s="5" t="s">
        <v>11235</v>
      </c>
      <c r="H840" s="5" t="s">
        <v>14867</v>
      </c>
      <c r="I840" s="3"/>
    </row>
    <row r="841" spans="1:9" ht="48" customHeight="1" x14ac:dyDescent="0.8">
      <c r="A841" s="3">
        <v>839</v>
      </c>
      <c r="B841" s="3" t="s">
        <v>2545</v>
      </c>
      <c r="C841" s="3" t="s">
        <v>11</v>
      </c>
      <c r="D841" s="3" t="s">
        <v>2546</v>
      </c>
      <c r="E841" s="3" t="s">
        <v>138</v>
      </c>
      <c r="F841" s="5" t="s">
        <v>2547</v>
      </c>
      <c r="G841" s="5" t="s">
        <v>11236</v>
      </c>
      <c r="H841" s="5" t="s">
        <v>14868</v>
      </c>
      <c r="I841" s="3"/>
    </row>
    <row r="842" spans="1:9" ht="48" customHeight="1" x14ac:dyDescent="0.8">
      <c r="A842" s="3">
        <v>840</v>
      </c>
      <c r="B842" s="3" t="s">
        <v>2548</v>
      </c>
      <c r="C842" s="3" t="s">
        <v>11</v>
      </c>
      <c r="D842" s="3" t="s">
        <v>2549</v>
      </c>
      <c r="E842" s="3" t="s">
        <v>460</v>
      </c>
      <c r="F842" s="5" t="s">
        <v>2550</v>
      </c>
      <c r="G842" s="5" t="s">
        <v>11237</v>
      </c>
      <c r="H842" s="5" t="s">
        <v>14869</v>
      </c>
      <c r="I842" s="3"/>
    </row>
    <row r="843" spans="1:9" ht="48" customHeight="1" x14ac:dyDescent="0.8">
      <c r="A843" s="3">
        <v>841</v>
      </c>
      <c r="B843" s="3" t="s">
        <v>2551</v>
      </c>
      <c r="C843" s="3" t="s">
        <v>11</v>
      </c>
      <c r="D843" s="3" t="s">
        <v>2552</v>
      </c>
      <c r="E843" s="3" t="s">
        <v>123</v>
      </c>
      <c r="F843" s="5" t="s">
        <v>2553</v>
      </c>
      <c r="G843" s="5" t="s">
        <v>11238</v>
      </c>
      <c r="H843" s="5" t="s">
        <v>17345</v>
      </c>
      <c r="I843" s="3"/>
    </row>
    <row r="844" spans="1:9" ht="48" customHeight="1" x14ac:dyDescent="0.8">
      <c r="A844" s="3">
        <v>842</v>
      </c>
      <c r="B844" s="3" t="s">
        <v>2554</v>
      </c>
      <c r="C844" s="3" t="s">
        <v>11</v>
      </c>
      <c r="D844" s="3" t="s">
        <v>2555</v>
      </c>
      <c r="E844" s="3" t="s">
        <v>29</v>
      </c>
      <c r="F844" s="5" t="s">
        <v>2556</v>
      </c>
      <c r="G844" s="5" t="s">
        <v>11239</v>
      </c>
      <c r="H844" s="5" t="s">
        <v>17253</v>
      </c>
      <c r="I844" s="3"/>
    </row>
    <row r="845" spans="1:9" ht="48" customHeight="1" x14ac:dyDescent="0.8">
      <c r="A845" s="3">
        <v>843</v>
      </c>
      <c r="B845" s="3" t="s">
        <v>2557</v>
      </c>
      <c r="C845" s="3" t="s">
        <v>11</v>
      </c>
      <c r="D845" s="3" t="s">
        <v>1665</v>
      </c>
      <c r="E845" s="3" t="s">
        <v>1783</v>
      </c>
      <c r="F845" s="5" t="s">
        <v>2558</v>
      </c>
      <c r="G845" s="5" t="s">
        <v>11240</v>
      </c>
      <c r="H845" s="5" t="s">
        <v>14870</v>
      </c>
      <c r="I845" s="3"/>
    </row>
    <row r="846" spans="1:9" ht="48" customHeight="1" x14ac:dyDescent="0.8">
      <c r="A846" s="3">
        <v>844</v>
      </c>
      <c r="B846" s="3" t="s">
        <v>2559</v>
      </c>
      <c r="C846" s="3" t="s">
        <v>11</v>
      </c>
      <c r="D846" s="3" t="s">
        <v>2560</v>
      </c>
      <c r="E846" s="3" t="s">
        <v>104</v>
      </c>
      <c r="F846" s="5" t="s">
        <v>2561</v>
      </c>
      <c r="G846" s="5" t="s">
        <v>11241</v>
      </c>
      <c r="H846" s="5" t="s">
        <v>14871</v>
      </c>
      <c r="I846" s="3"/>
    </row>
    <row r="847" spans="1:9" ht="48" customHeight="1" x14ac:dyDescent="0.8">
      <c r="A847" s="3">
        <v>845</v>
      </c>
      <c r="B847" s="3" t="s">
        <v>2562</v>
      </c>
      <c r="C847" s="3" t="s">
        <v>11</v>
      </c>
      <c r="D847" s="3" t="s">
        <v>2563</v>
      </c>
      <c r="E847" s="3" t="s">
        <v>100</v>
      </c>
      <c r="F847" s="5" t="s">
        <v>2564</v>
      </c>
      <c r="G847" s="5" t="s">
        <v>11242</v>
      </c>
      <c r="H847" s="5" t="s">
        <v>14872</v>
      </c>
      <c r="I847" s="3"/>
    </row>
    <row r="848" spans="1:9" ht="48" customHeight="1" x14ac:dyDescent="0.8">
      <c r="A848" s="3">
        <v>846</v>
      </c>
      <c r="B848" s="3" t="s">
        <v>2565</v>
      </c>
      <c r="C848" s="3" t="s">
        <v>11</v>
      </c>
      <c r="D848" s="3" t="s">
        <v>2566</v>
      </c>
      <c r="E848" s="3" t="s">
        <v>305</v>
      </c>
      <c r="F848" s="5" t="s">
        <v>2567</v>
      </c>
      <c r="G848" s="5" t="s">
        <v>11243</v>
      </c>
      <c r="H848" s="5" t="s">
        <v>14873</v>
      </c>
      <c r="I848" s="3"/>
    </row>
    <row r="849" spans="1:9" ht="48" customHeight="1" x14ac:dyDescent="0.8">
      <c r="A849" s="3">
        <v>847</v>
      </c>
      <c r="B849" s="3" t="s">
        <v>2568</v>
      </c>
      <c r="C849" s="3" t="s">
        <v>11</v>
      </c>
      <c r="D849" s="3" t="s">
        <v>2569</v>
      </c>
      <c r="E849" s="3" t="s">
        <v>437</v>
      </c>
      <c r="F849" s="5" t="s">
        <v>2570</v>
      </c>
      <c r="G849" s="5" t="s">
        <v>11244</v>
      </c>
      <c r="H849" s="5" t="s">
        <v>14874</v>
      </c>
      <c r="I849" s="3"/>
    </row>
    <row r="850" spans="1:9" ht="48" customHeight="1" x14ac:dyDescent="0.8">
      <c r="A850" s="3">
        <v>848</v>
      </c>
      <c r="B850" s="3" t="s">
        <v>2571</v>
      </c>
      <c r="C850" s="3" t="s">
        <v>11</v>
      </c>
      <c r="D850" s="3" t="s">
        <v>2572</v>
      </c>
      <c r="E850" s="3" t="s">
        <v>543</v>
      </c>
      <c r="F850" s="5" t="s">
        <v>2573</v>
      </c>
      <c r="G850" s="5" t="s">
        <v>11245</v>
      </c>
      <c r="H850" s="5" t="s">
        <v>14875</v>
      </c>
      <c r="I850" s="3"/>
    </row>
    <row r="851" spans="1:9" ht="48" customHeight="1" x14ac:dyDescent="0.8">
      <c r="A851" s="3">
        <v>849</v>
      </c>
      <c r="B851" s="3" t="s">
        <v>2574</v>
      </c>
      <c r="C851" s="3" t="s">
        <v>11</v>
      </c>
      <c r="D851" s="3" t="s">
        <v>2575</v>
      </c>
      <c r="E851" s="3" t="s">
        <v>112</v>
      </c>
      <c r="F851" s="5" t="s">
        <v>2576</v>
      </c>
      <c r="G851" s="5" t="s">
        <v>11246</v>
      </c>
      <c r="H851" s="5" t="s">
        <v>14876</v>
      </c>
      <c r="I851" s="3"/>
    </row>
    <row r="852" spans="1:9" ht="48" customHeight="1" x14ac:dyDescent="0.8">
      <c r="A852" s="3">
        <v>850</v>
      </c>
      <c r="B852" s="3" t="s">
        <v>2577</v>
      </c>
      <c r="C852" s="3" t="s">
        <v>11</v>
      </c>
      <c r="D852" s="3" t="s">
        <v>2578</v>
      </c>
      <c r="E852" s="3" t="s">
        <v>1630</v>
      </c>
      <c r="F852" s="5" t="s">
        <v>2579</v>
      </c>
      <c r="G852" s="5" t="s">
        <v>11247</v>
      </c>
      <c r="H852" s="5" t="s">
        <v>14877</v>
      </c>
      <c r="I852" s="3"/>
    </row>
    <row r="853" spans="1:9" ht="48" customHeight="1" x14ac:dyDescent="0.8">
      <c r="A853" s="3">
        <v>851</v>
      </c>
      <c r="B853" s="3" t="s">
        <v>2580</v>
      </c>
      <c r="C853" s="3" t="s">
        <v>11</v>
      </c>
      <c r="D853" s="3" t="s">
        <v>2581</v>
      </c>
      <c r="E853" s="3" t="s">
        <v>328</v>
      </c>
      <c r="F853" s="5" t="s">
        <v>2582</v>
      </c>
      <c r="G853" s="5" t="s">
        <v>11248</v>
      </c>
      <c r="H853" s="5" t="s">
        <v>14878</v>
      </c>
      <c r="I853" s="3"/>
    </row>
    <row r="854" spans="1:9" ht="48" customHeight="1" x14ac:dyDescent="0.8">
      <c r="A854" s="3">
        <v>852</v>
      </c>
      <c r="B854" s="3" t="s">
        <v>2583</v>
      </c>
      <c r="C854" s="3" t="s">
        <v>11</v>
      </c>
      <c r="D854" s="3" t="s">
        <v>2584</v>
      </c>
      <c r="E854" s="3" t="s">
        <v>104</v>
      </c>
      <c r="F854" s="5" t="s">
        <v>2585</v>
      </c>
      <c r="G854" s="5" t="s">
        <v>11249</v>
      </c>
      <c r="H854" s="5" t="s">
        <v>14879</v>
      </c>
      <c r="I854" s="3"/>
    </row>
    <row r="855" spans="1:9" ht="48" customHeight="1" x14ac:dyDescent="0.8">
      <c r="A855" s="3">
        <v>853</v>
      </c>
      <c r="B855" s="3" t="s">
        <v>2586</v>
      </c>
      <c r="C855" s="3" t="s">
        <v>11</v>
      </c>
      <c r="D855" s="3" t="s">
        <v>2587</v>
      </c>
      <c r="E855" s="3" t="s">
        <v>2115</v>
      </c>
      <c r="F855" s="5" t="s">
        <v>2588</v>
      </c>
      <c r="G855" s="5" t="s">
        <v>11250</v>
      </c>
      <c r="H855" s="5" t="s">
        <v>17983</v>
      </c>
      <c r="I855" s="3"/>
    </row>
    <row r="856" spans="1:9" ht="48" customHeight="1" x14ac:dyDescent="0.8">
      <c r="A856" s="3">
        <v>854</v>
      </c>
      <c r="B856" s="3" t="s">
        <v>2589</v>
      </c>
      <c r="C856" s="3" t="s">
        <v>11</v>
      </c>
      <c r="D856" s="3" t="s">
        <v>2590</v>
      </c>
      <c r="E856" s="3" t="s">
        <v>171</v>
      </c>
      <c r="F856" s="5" t="s">
        <v>2591</v>
      </c>
      <c r="G856" s="5" t="s">
        <v>11251</v>
      </c>
      <c r="H856" s="5" t="s">
        <v>14880</v>
      </c>
      <c r="I856" s="3"/>
    </row>
    <row r="857" spans="1:9" ht="48" customHeight="1" x14ac:dyDescent="0.8">
      <c r="A857" s="3">
        <v>855</v>
      </c>
      <c r="B857" s="3" t="s">
        <v>2592</v>
      </c>
      <c r="C857" s="3" t="s">
        <v>11</v>
      </c>
      <c r="D857" s="3" t="s">
        <v>2593</v>
      </c>
      <c r="E857" s="3" t="s">
        <v>65</v>
      </c>
      <c r="F857" s="5" t="s">
        <v>2594</v>
      </c>
      <c r="G857" s="5" t="s">
        <v>11252</v>
      </c>
      <c r="H857" s="5" t="s">
        <v>14881</v>
      </c>
      <c r="I857" s="3"/>
    </row>
    <row r="858" spans="1:9" ht="48" customHeight="1" x14ac:dyDescent="0.8">
      <c r="A858" s="3">
        <v>856</v>
      </c>
      <c r="B858" s="3" t="s">
        <v>2595</v>
      </c>
      <c r="C858" s="3" t="s">
        <v>11</v>
      </c>
      <c r="D858" s="3" t="s">
        <v>2596</v>
      </c>
      <c r="E858" s="3" t="s">
        <v>17</v>
      </c>
      <c r="F858" s="5" t="s">
        <v>2597</v>
      </c>
      <c r="G858" s="5" t="s">
        <v>11253</v>
      </c>
      <c r="H858" s="5" t="s">
        <v>14882</v>
      </c>
      <c r="I858" s="3"/>
    </row>
    <row r="859" spans="1:9" ht="48" customHeight="1" x14ac:dyDescent="0.8">
      <c r="A859" s="3">
        <v>857</v>
      </c>
      <c r="B859" s="3" t="s">
        <v>2598</v>
      </c>
      <c r="C859" s="3" t="s">
        <v>11</v>
      </c>
      <c r="D859" s="3" t="s">
        <v>2599</v>
      </c>
      <c r="E859" s="3" t="s">
        <v>77</v>
      </c>
      <c r="F859" s="5" t="s">
        <v>2600</v>
      </c>
      <c r="G859" s="5" t="s">
        <v>11254</v>
      </c>
      <c r="H859" s="5" t="s">
        <v>14883</v>
      </c>
      <c r="I859" s="3"/>
    </row>
    <row r="860" spans="1:9" ht="48" customHeight="1" x14ac:dyDescent="0.8">
      <c r="A860" s="3">
        <v>858</v>
      </c>
      <c r="B860" s="3" t="s">
        <v>2601</v>
      </c>
      <c r="C860" s="3" t="s">
        <v>11</v>
      </c>
      <c r="D860" s="3" t="s">
        <v>414</v>
      </c>
      <c r="E860" s="3" t="s">
        <v>437</v>
      </c>
      <c r="F860" s="5" t="s">
        <v>2602</v>
      </c>
      <c r="G860" s="5" t="s">
        <v>11255</v>
      </c>
      <c r="H860" s="5" t="s">
        <v>14884</v>
      </c>
      <c r="I860" s="3"/>
    </row>
    <row r="861" spans="1:9" ht="48" customHeight="1" x14ac:dyDescent="0.8">
      <c r="A861" s="3">
        <v>859</v>
      </c>
      <c r="B861" s="3" t="s">
        <v>2603</v>
      </c>
      <c r="C861" s="3" t="s">
        <v>11</v>
      </c>
      <c r="D861" s="3" t="s">
        <v>555</v>
      </c>
      <c r="E861" s="3" t="s">
        <v>116</v>
      </c>
      <c r="F861" s="5" t="s">
        <v>2604</v>
      </c>
      <c r="G861" s="5" t="s">
        <v>11256</v>
      </c>
      <c r="H861" s="5" t="s">
        <v>14885</v>
      </c>
      <c r="I861" s="3"/>
    </row>
    <row r="862" spans="1:9" ht="48" customHeight="1" x14ac:dyDescent="0.8">
      <c r="A862" s="3">
        <v>860</v>
      </c>
      <c r="B862" s="3" t="s">
        <v>2605</v>
      </c>
      <c r="C862" s="3" t="s">
        <v>11</v>
      </c>
      <c r="D862" s="3" t="s">
        <v>596</v>
      </c>
      <c r="E862" s="3" t="s">
        <v>104</v>
      </c>
      <c r="F862" s="5" t="s">
        <v>2606</v>
      </c>
      <c r="G862" s="5" t="s">
        <v>11257</v>
      </c>
      <c r="H862" s="5" t="s">
        <v>14886</v>
      </c>
      <c r="I862" s="3"/>
    </row>
    <row r="863" spans="1:9" ht="48" customHeight="1" x14ac:dyDescent="0.8">
      <c r="A863" s="3">
        <v>861</v>
      </c>
      <c r="B863" s="3" t="s">
        <v>2607</v>
      </c>
      <c r="C863" s="3" t="s">
        <v>11</v>
      </c>
      <c r="D863" s="3" t="s">
        <v>956</v>
      </c>
      <c r="E863" s="3" t="s">
        <v>1011</v>
      </c>
      <c r="F863" s="5" t="s">
        <v>2608</v>
      </c>
      <c r="G863" s="5" t="s">
        <v>11258</v>
      </c>
      <c r="H863" s="5" t="s">
        <v>14887</v>
      </c>
      <c r="I863" s="3"/>
    </row>
    <row r="864" spans="1:9" ht="48" customHeight="1" x14ac:dyDescent="0.8">
      <c r="A864" s="3">
        <v>862</v>
      </c>
      <c r="B864" s="3" t="s">
        <v>2609</v>
      </c>
      <c r="C864" s="3" t="s">
        <v>11</v>
      </c>
      <c r="D864" s="3" t="s">
        <v>2610</v>
      </c>
      <c r="E864" s="3" t="s">
        <v>1163</v>
      </c>
      <c r="F864" s="5" t="s">
        <v>2611</v>
      </c>
      <c r="G864" s="5" t="s">
        <v>11259</v>
      </c>
      <c r="H864" s="5" t="s">
        <v>14888</v>
      </c>
      <c r="I864" s="3"/>
    </row>
    <row r="865" spans="1:9" ht="48" customHeight="1" x14ac:dyDescent="0.8">
      <c r="A865" s="3">
        <v>863</v>
      </c>
      <c r="B865" s="3" t="s">
        <v>2612</v>
      </c>
      <c r="C865" s="3" t="s">
        <v>11</v>
      </c>
      <c r="D865" s="3" t="s">
        <v>2613</v>
      </c>
      <c r="E865" s="3" t="s">
        <v>73</v>
      </c>
      <c r="F865" s="5" t="s">
        <v>2614</v>
      </c>
      <c r="G865" s="5" t="s">
        <v>11260</v>
      </c>
      <c r="H865" s="5" t="s">
        <v>14889</v>
      </c>
      <c r="I865" s="3"/>
    </row>
    <row r="866" spans="1:9" ht="48" customHeight="1" x14ac:dyDescent="0.8">
      <c r="A866" s="3">
        <v>864</v>
      </c>
      <c r="B866" s="3" t="s">
        <v>2615</v>
      </c>
      <c r="C866" s="3" t="s">
        <v>11</v>
      </c>
      <c r="D866" s="3" t="s">
        <v>1817</v>
      </c>
      <c r="E866" s="3" t="s">
        <v>359</v>
      </c>
      <c r="F866" s="5" t="s">
        <v>2616</v>
      </c>
      <c r="G866" s="5" t="s">
        <v>11261</v>
      </c>
      <c r="H866" s="5" t="s">
        <v>14890</v>
      </c>
      <c r="I866" s="3"/>
    </row>
    <row r="867" spans="1:9" ht="48" customHeight="1" x14ac:dyDescent="0.8">
      <c r="A867" s="3">
        <v>865</v>
      </c>
      <c r="B867" s="3" t="s">
        <v>2617</v>
      </c>
      <c r="C867" s="3" t="s">
        <v>11</v>
      </c>
      <c r="D867" s="3" t="s">
        <v>2618</v>
      </c>
      <c r="E867" s="3" t="s">
        <v>220</v>
      </c>
      <c r="F867" s="5" t="s">
        <v>2619</v>
      </c>
      <c r="G867" s="5" t="s">
        <v>11262</v>
      </c>
      <c r="H867" s="5" t="s">
        <v>14891</v>
      </c>
      <c r="I867" s="3"/>
    </row>
    <row r="868" spans="1:9" ht="48" customHeight="1" x14ac:dyDescent="0.8">
      <c r="A868" s="3">
        <v>866</v>
      </c>
      <c r="B868" s="3" t="s">
        <v>2620</v>
      </c>
      <c r="C868" s="3" t="s">
        <v>11</v>
      </c>
      <c r="D868" s="3" t="s">
        <v>2621</v>
      </c>
      <c r="E868" s="3" t="s">
        <v>441</v>
      </c>
      <c r="F868" s="5" t="s">
        <v>2622</v>
      </c>
      <c r="G868" s="5" t="s">
        <v>11263</v>
      </c>
      <c r="H868" s="5" t="s">
        <v>17790</v>
      </c>
      <c r="I868" s="3"/>
    </row>
    <row r="869" spans="1:9" ht="48" customHeight="1" x14ac:dyDescent="0.8">
      <c r="A869" s="3">
        <v>867</v>
      </c>
      <c r="B869" s="3" t="s">
        <v>2623</v>
      </c>
      <c r="C869" s="3" t="s">
        <v>11</v>
      </c>
      <c r="D869" s="3" t="s">
        <v>1418</v>
      </c>
      <c r="E869" s="3" t="s">
        <v>328</v>
      </c>
      <c r="F869" s="5" t="s">
        <v>2624</v>
      </c>
      <c r="G869" s="5" t="s">
        <v>11264</v>
      </c>
      <c r="H869" s="5" t="s">
        <v>14892</v>
      </c>
      <c r="I869" s="3"/>
    </row>
    <row r="870" spans="1:9" ht="48" customHeight="1" x14ac:dyDescent="0.8">
      <c r="A870" s="3">
        <v>868</v>
      </c>
      <c r="B870" s="3" t="s">
        <v>2625</v>
      </c>
      <c r="C870" s="3" t="s">
        <v>11</v>
      </c>
      <c r="D870" s="3" t="s">
        <v>2626</v>
      </c>
      <c r="E870" s="3" t="s">
        <v>81</v>
      </c>
      <c r="F870" s="5" t="s">
        <v>2627</v>
      </c>
      <c r="G870" s="5" t="s">
        <v>11265</v>
      </c>
      <c r="H870" s="5" t="s">
        <v>14893</v>
      </c>
      <c r="I870" s="3"/>
    </row>
    <row r="871" spans="1:9" ht="48" customHeight="1" x14ac:dyDescent="0.8">
      <c r="A871" s="3">
        <v>869</v>
      </c>
      <c r="B871" s="3" t="s">
        <v>2628</v>
      </c>
      <c r="C871" s="3" t="s">
        <v>11</v>
      </c>
      <c r="D871" s="3" t="s">
        <v>2629</v>
      </c>
      <c r="E871" s="3" t="s">
        <v>149</v>
      </c>
      <c r="F871" s="5" t="s">
        <v>2630</v>
      </c>
      <c r="G871" s="5" t="s">
        <v>11266</v>
      </c>
      <c r="H871" s="5" t="s">
        <v>14894</v>
      </c>
      <c r="I871" s="3"/>
    </row>
    <row r="872" spans="1:9" ht="48" customHeight="1" x14ac:dyDescent="0.8">
      <c r="A872" s="3">
        <v>870</v>
      </c>
      <c r="B872" s="3" t="s">
        <v>2631</v>
      </c>
      <c r="C872" s="3" t="s">
        <v>11</v>
      </c>
      <c r="D872" s="3" t="s">
        <v>2632</v>
      </c>
      <c r="E872" s="3" t="s">
        <v>486</v>
      </c>
      <c r="F872" s="5" t="s">
        <v>2633</v>
      </c>
      <c r="G872" s="5" t="s">
        <v>11267</v>
      </c>
      <c r="H872" s="5" t="s">
        <v>14895</v>
      </c>
      <c r="I872" s="3"/>
    </row>
    <row r="873" spans="1:9" ht="48" customHeight="1" x14ac:dyDescent="0.8">
      <c r="A873" s="3">
        <v>871</v>
      </c>
      <c r="B873" s="3" t="s">
        <v>2634</v>
      </c>
      <c r="C873" s="3" t="s">
        <v>11</v>
      </c>
      <c r="D873" s="3" t="s">
        <v>2635</v>
      </c>
      <c r="E873" s="3" t="s">
        <v>112</v>
      </c>
      <c r="F873" s="5" t="s">
        <v>2636</v>
      </c>
      <c r="G873" s="5" t="s">
        <v>11268</v>
      </c>
      <c r="H873" s="5" t="s">
        <v>14896</v>
      </c>
      <c r="I873" s="3"/>
    </row>
    <row r="874" spans="1:9" ht="48" customHeight="1" x14ac:dyDescent="0.8">
      <c r="A874" s="3">
        <v>872</v>
      </c>
      <c r="B874" s="3" t="s">
        <v>2637</v>
      </c>
      <c r="C874" s="3" t="s">
        <v>11</v>
      </c>
      <c r="D874" s="3" t="s">
        <v>2638</v>
      </c>
      <c r="E874" s="3" t="s">
        <v>224</v>
      </c>
      <c r="F874" s="5" t="s">
        <v>2639</v>
      </c>
      <c r="G874" s="5" t="s">
        <v>11269</v>
      </c>
      <c r="H874" s="5" t="s">
        <v>14897</v>
      </c>
      <c r="I874" s="3"/>
    </row>
    <row r="875" spans="1:9" ht="48" customHeight="1" x14ac:dyDescent="0.8">
      <c r="A875" s="3">
        <v>873</v>
      </c>
      <c r="B875" s="3" t="s">
        <v>1392</v>
      </c>
      <c r="C875" s="3" t="s">
        <v>11</v>
      </c>
      <c r="D875" s="3" t="s">
        <v>1023</v>
      </c>
      <c r="E875" s="3" t="s">
        <v>224</v>
      </c>
      <c r="F875" s="5" t="s">
        <v>2640</v>
      </c>
      <c r="G875" s="5" t="s">
        <v>11270</v>
      </c>
      <c r="H875" s="5" t="s">
        <v>14898</v>
      </c>
      <c r="I875" s="3"/>
    </row>
    <row r="876" spans="1:9" ht="48" customHeight="1" x14ac:dyDescent="0.8">
      <c r="A876" s="3">
        <v>874</v>
      </c>
      <c r="B876" s="3" t="s">
        <v>2641</v>
      </c>
      <c r="C876" s="3" t="s">
        <v>11</v>
      </c>
      <c r="D876" s="3" t="s">
        <v>989</v>
      </c>
      <c r="E876" s="3" t="s">
        <v>145</v>
      </c>
      <c r="F876" s="5" t="s">
        <v>2642</v>
      </c>
      <c r="G876" s="5" t="s">
        <v>11271</v>
      </c>
      <c r="H876" s="5" t="s">
        <v>14899</v>
      </c>
      <c r="I876" s="3"/>
    </row>
    <row r="877" spans="1:9" ht="48" customHeight="1" x14ac:dyDescent="0.8">
      <c r="A877" s="3">
        <v>875</v>
      </c>
      <c r="B877" s="3" t="s">
        <v>2643</v>
      </c>
      <c r="C877" s="3" t="s">
        <v>11</v>
      </c>
      <c r="D877" s="3" t="s">
        <v>2644</v>
      </c>
      <c r="E877" s="3" t="s">
        <v>359</v>
      </c>
      <c r="F877" s="5" t="s">
        <v>2645</v>
      </c>
      <c r="G877" s="5" t="s">
        <v>11272</v>
      </c>
      <c r="H877" s="5" t="s">
        <v>14900</v>
      </c>
      <c r="I877" s="3"/>
    </row>
    <row r="878" spans="1:9" ht="48" customHeight="1" x14ac:dyDescent="0.8">
      <c r="A878" s="3">
        <v>876</v>
      </c>
      <c r="B878" s="3" t="s">
        <v>2646</v>
      </c>
      <c r="C878" s="3" t="s">
        <v>11</v>
      </c>
      <c r="D878" s="3" t="s">
        <v>1106</v>
      </c>
      <c r="E878" s="3" t="s">
        <v>100</v>
      </c>
      <c r="F878" s="5" t="s">
        <v>2647</v>
      </c>
      <c r="G878" s="5" t="s">
        <v>11273</v>
      </c>
      <c r="H878" s="5" t="s">
        <v>14901</v>
      </c>
      <c r="I878" s="3"/>
    </row>
    <row r="879" spans="1:9" ht="48" customHeight="1" x14ac:dyDescent="0.8">
      <c r="A879" s="3">
        <v>877</v>
      </c>
      <c r="B879" s="3" t="s">
        <v>2648</v>
      </c>
      <c r="C879" s="3" t="s">
        <v>11</v>
      </c>
      <c r="D879" s="3" t="s">
        <v>231</v>
      </c>
      <c r="E879" s="3" t="s">
        <v>597</v>
      </c>
      <c r="F879" s="5" t="s">
        <v>2649</v>
      </c>
      <c r="G879" s="5" t="s">
        <v>11274</v>
      </c>
      <c r="H879" s="5" t="s">
        <v>14902</v>
      </c>
      <c r="I879" s="3"/>
    </row>
    <row r="880" spans="1:9" ht="48" customHeight="1" x14ac:dyDescent="0.8">
      <c r="A880" s="3">
        <v>878</v>
      </c>
      <c r="B880" s="3" t="s">
        <v>2650</v>
      </c>
      <c r="C880" s="3" t="s">
        <v>11</v>
      </c>
      <c r="D880" s="3" t="s">
        <v>2651</v>
      </c>
      <c r="E880" s="3" t="s">
        <v>767</v>
      </c>
      <c r="F880" s="5" t="s">
        <v>2652</v>
      </c>
      <c r="G880" s="5" t="s">
        <v>11275</v>
      </c>
      <c r="H880" s="5" t="s">
        <v>14903</v>
      </c>
      <c r="I880" s="3"/>
    </row>
    <row r="881" spans="1:9" ht="48" customHeight="1" x14ac:dyDescent="0.8">
      <c r="A881" s="3">
        <v>879</v>
      </c>
      <c r="B881" s="3" t="s">
        <v>2653</v>
      </c>
      <c r="C881" s="3" t="s">
        <v>11</v>
      </c>
      <c r="D881" s="3" t="s">
        <v>2654</v>
      </c>
      <c r="E881" s="3" t="s">
        <v>104</v>
      </c>
      <c r="F881" s="5" t="s">
        <v>2655</v>
      </c>
      <c r="G881" s="5" t="s">
        <v>11276</v>
      </c>
      <c r="H881" s="5" t="s">
        <v>14904</v>
      </c>
      <c r="I881" s="3"/>
    </row>
    <row r="882" spans="1:9" ht="48" customHeight="1" x14ac:dyDescent="0.8">
      <c r="A882" s="3">
        <v>880</v>
      </c>
      <c r="B882" s="3" t="s">
        <v>2656</v>
      </c>
      <c r="C882" s="3" t="s">
        <v>11</v>
      </c>
      <c r="D882" s="3" t="s">
        <v>2118</v>
      </c>
      <c r="E882" s="3" t="s">
        <v>486</v>
      </c>
      <c r="F882" s="5" t="s">
        <v>2657</v>
      </c>
      <c r="G882" s="5" t="s">
        <v>11277</v>
      </c>
      <c r="H882" s="5" t="s">
        <v>14905</v>
      </c>
      <c r="I882" s="3"/>
    </row>
    <row r="883" spans="1:9" ht="48" customHeight="1" x14ac:dyDescent="0.8">
      <c r="A883" s="3">
        <v>881</v>
      </c>
      <c r="B883" s="3" t="s">
        <v>2658</v>
      </c>
      <c r="C883" s="3" t="s">
        <v>11</v>
      </c>
      <c r="D883" s="3" t="s">
        <v>2258</v>
      </c>
      <c r="E883" s="3" t="s">
        <v>760</v>
      </c>
      <c r="F883" s="5" t="s">
        <v>2659</v>
      </c>
      <c r="G883" s="5" t="s">
        <v>11278</v>
      </c>
      <c r="H883" s="5" t="s">
        <v>14906</v>
      </c>
      <c r="I883" s="3"/>
    </row>
    <row r="884" spans="1:9" ht="48" customHeight="1" x14ac:dyDescent="0.8">
      <c r="A884" s="3">
        <v>882</v>
      </c>
      <c r="B884" s="3" t="s">
        <v>2660</v>
      </c>
      <c r="C884" s="3" t="s">
        <v>11</v>
      </c>
      <c r="D884" s="3" t="s">
        <v>2661</v>
      </c>
      <c r="E884" s="3" t="s">
        <v>1630</v>
      </c>
      <c r="F884" s="5" t="s">
        <v>2662</v>
      </c>
      <c r="G884" s="5" t="s">
        <v>11279</v>
      </c>
      <c r="H884" s="5" t="s">
        <v>14907</v>
      </c>
      <c r="I884" s="3"/>
    </row>
    <row r="885" spans="1:9" ht="48" customHeight="1" x14ac:dyDescent="0.8">
      <c r="A885" s="3">
        <v>883</v>
      </c>
      <c r="B885" s="3" t="s">
        <v>2663</v>
      </c>
      <c r="C885" s="3" t="s">
        <v>11</v>
      </c>
      <c r="D885" s="3" t="s">
        <v>2644</v>
      </c>
      <c r="E885" s="3" t="s">
        <v>138</v>
      </c>
      <c r="F885" s="5" t="s">
        <v>2664</v>
      </c>
      <c r="G885" s="5" t="s">
        <v>11280</v>
      </c>
      <c r="H885" s="5" t="s">
        <v>14908</v>
      </c>
      <c r="I885" s="3"/>
    </row>
    <row r="886" spans="1:9" ht="48" customHeight="1" x14ac:dyDescent="0.8">
      <c r="A886" s="3">
        <v>884</v>
      </c>
      <c r="B886" s="3" t="s">
        <v>2665</v>
      </c>
      <c r="C886" s="3" t="s">
        <v>11</v>
      </c>
      <c r="D886" s="3" t="s">
        <v>2666</v>
      </c>
      <c r="E886" s="3" t="s">
        <v>138</v>
      </c>
      <c r="F886" s="5" t="s">
        <v>2667</v>
      </c>
      <c r="G886" s="5" t="s">
        <v>11281</v>
      </c>
      <c r="H886" s="5" t="s">
        <v>17815</v>
      </c>
      <c r="I886" s="3"/>
    </row>
    <row r="887" spans="1:9" ht="48" customHeight="1" x14ac:dyDescent="0.8">
      <c r="A887" s="3">
        <v>885</v>
      </c>
      <c r="B887" s="3" t="s">
        <v>2668</v>
      </c>
      <c r="C887" s="3" t="s">
        <v>11</v>
      </c>
      <c r="D887" s="3" t="s">
        <v>2669</v>
      </c>
      <c r="E887" s="3" t="s">
        <v>284</v>
      </c>
      <c r="F887" s="5" t="s">
        <v>2670</v>
      </c>
      <c r="G887" s="5" t="s">
        <v>11282</v>
      </c>
      <c r="H887" s="5" t="s">
        <v>17306</v>
      </c>
      <c r="I887" s="3"/>
    </row>
    <row r="888" spans="1:9" ht="48" customHeight="1" x14ac:dyDescent="0.8">
      <c r="A888" s="3">
        <v>886</v>
      </c>
      <c r="B888" s="3" t="s">
        <v>2671</v>
      </c>
      <c r="C888" s="3" t="s">
        <v>11</v>
      </c>
      <c r="D888" s="3" t="s">
        <v>2672</v>
      </c>
      <c r="E888" s="3" t="s">
        <v>134</v>
      </c>
      <c r="F888" s="5" t="s">
        <v>2673</v>
      </c>
      <c r="G888" s="5" t="s">
        <v>11283</v>
      </c>
      <c r="H888" s="5" t="s">
        <v>14909</v>
      </c>
      <c r="I888" s="3"/>
    </row>
    <row r="889" spans="1:9" ht="48" customHeight="1" x14ac:dyDescent="0.8">
      <c r="A889" s="3">
        <v>887</v>
      </c>
      <c r="B889" s="3" t="s">
        <v>1594</v>
      </c>
      <c r="C889" s="3" t="s">
        <v>11</v>
      </c>
      <c r="D889" s="3" t="s">
        <v>2674</v>
      </c>
      <c r="E889" s="3" t="s">
        <v>21</v>
      </c>
      <c r="F889" s="5" t="s">
        <v>2675</v>
      </c>
      <c r="G889" s="5" t="s">
        <v>11284</v>
      </c>
      <c r="H889" s="5" t="s">
        <v>14910</v>
      </c>
      <c r="I889" s="3"/>
    </row>
    <row r="890" spans="1:9" ht="48" customHeight="1" x14ac:dyDescent="0.8">
      <c r="A890" s="3">
        <v>888</v>
      </c>
      <c r="B890" s="3" t="s">
        <v>2676</v>
      </c>
      <c r="C890" s="3" t="s">
        <v>11</v>
      </c>
      <c r="D890" s="3" t="s">
        <v>95</v>
      </c>
      <c r="E890" s="3" t="s">
        <v>305</v>
      </c>
      <c r="F890" s="5" t="s">
        <v>2677</v>
      </c>
      <c r="G890" s="5" t="s">
        <v>11285</v>
      </c>
      <c r="H890" s="5" t="s">
        <v>14911</v>
      </c>
      <c r="I890" s="3"/>
    </row>
    <row r="891" spans="1:9" ht="48" customHeight="1" x14ac:dyDescent="0.8">
      <c r="A891" s="3">
        <v>889</v>
      </c>
      <c r="B891" s="3" t="s">
        <v>2678</v>
      </c>
      <c r="C891" s="3" t="s">
        <v>11</v>
      </c>
      <c r="D891" s="3" t="s">
        <v>2679</v>
      </c>
      <c r="E891" s="3" t="s">
        <v>246</v>
      </c>
      <c r="F891" s="5" t="s">
        <v>2680</v>
      </c>
      <c r="G891" s="5" t="s">
        <v>11286</v>
      </c>
      <c r="H891" s="5" t="s">
        <v>14912</v>
      </c>
      <c r="I891" s="3"/>
    </row>
    <row r="892" spans="1:9" ht="48" customHeight="1" x14ac:dyDescent="0.8">
      <c r="A892" s="3">
        <v>890</v>
      </c>
      <c r="B892" s="3" t="s">
        <v>2681</v>
      </c>
      <c r="C892" s="3" t="s">
        <v>11</v>
      </c>
      <c r="D892" s="3" t="s">
        <v>2682</v>
      </c>
      <c r="E892" s="3" t="s">
        <v>37</v>
      </c>
      <c r="F892" s="5" t="s">
        <v>2683</v>
      </c>
      <c r="G892" s="5" t="s">
        <v>11287</v>
      </c>
      <c r="H892" s="5" t="s">
        <v>17573</v>
      </c>
      <c r="I892" s="3"/>
    </row>
    <row r="893" spans="1:9" ht="48" customHeight="1" x14ac:dyDescent="0.8">
      <c r="A893" s="3">
        <v>891</v>
      </c>
      <c r="B893" s="3" t="s">
        <v>2684</v>
      </c>
      <c r="C893" s="3" t="s">
        <v>11</v>
      </c>
      <c r="D893" s="3" t="s">
        <v>2313</v>
      </c>
      <c r="E893" s="3" t="s">
        <v>127</v>
      </c>
      <c r="F893" s="5" t="s">
        <v>2685</v>
      </c>
      <c r="G893" s="5" t="s">
        <v>11288</v>
      </c>
      <c r="H893" s="5" t="s">
        <v>14913</v>
      </c>
      <c r="I893" s="3"/>
    </row>
    <row r="894" spans="1:9" ht="48" customHeight="1" x14ac:dyDescent="0.8">
      <c r="A894" s="3">
        <v>892</v>
      </c>
      <c r="B894" s="3" t="s">
        <v>2686</v>
      </c>
      <c r="C894" s="3" t="s">
        <v>11</v>
      </c>
      <c r="D894" s="3" t="s">
        <v>2687</v>
      </c>
      <c r="E894" s="3" t="s">
        <v>81</v>
      </c>
      <c r="F894" s="5" t="s">
        <v>2688</v>
      </c>
      <c r="G894" s="5" t="s">
        <v>11289</v>
      </c>
      <c r="H894" s="5" t="s">
        <v>14914</v>
      </c>
      <c r="I894" s="3"/>
    </row>
    <row r="895" spans="1:9" ht="48" customHeight="1" x14ac:dyDescent="0.8">
      <c r="A895" s="3">
        <v>893</v>
      </c>
      <c r="B895" s="3" t="s">
        <v>2689</v>
      </c>
      <c r="C895" s="3" t="s">
        <v>11</v>
      </c>
      <c r="D895" s="3" t="s">
        <v>2690</v>
      </c>
      <c r="E895" s="3" t="s">
        <v>228</v>
      </c>
      <c r="F895" s="5" t="s">
        <v>2691</v>
      </c>
      <c r="G895" s="5" t="s">
        <v>11290</v>
      </c>
      <c r="H895" s="5" t="s">
        <v>14915</v>
      </c>
      <c r="I895" s="3"/>
    </row>
    <row r="896" spans="1:9" ht="48" customHeight="1" x14ac:dyDescent="0.8">
      <c r="A896" s="3">
        <v>894</v>
      </c>
      <c r="B896" s="3" t="s">
        <v>2692</v>
      </c>
      <c r="C896" s="3" t="s">
        <v>11</v>
      </c>
      <c r="D896" s="3" t="s">
        <v>2693</v>
      </c>
      <c r="E896" s="3" t="s">
        <v>246</v>
      </c>
      <c r="F896" s="5" t="s">
        <v>2694</v>
      </c>
      <c r="G896" s="5" t="s">
        <v>11291</v>
      </c>
      <c r="H896" s="5" t="s">
        <v>14916</v>
      </c>
      <c r="I896" s="3"/>
    </row>
    <row r="897" spans="1:9" ht="48" customHeight="1" x14ac:dyDescent="0.8">
      <c r="A897" s="3">
        <v>895</v>
      </c>
      <c r="B897" s="3" t="s">
        <v>2695</v>
      </c>
      <c r="C897" s="3" t="s">
        <v>11</v>
      </c>
      <c r="D897" s="3" t="s">
        <v>2696</v>
      </c>
      <c r="E897" s="3" t="s">
        <v>780</v>
      </c>
      <c r="F897" s="5" t="s">
        <v>2697</v>
      </c>
      <c r="G897" s="5" t="s">
        <v>11292</v>
      </c>
      <c r="H897" s="5" t="s">
        <v>14917</v>
      </c>
      <c r="I897" s="3"/>
    </row>
    <row r="898" spans="1:9" ht="48" customHeight="1" x14ac:dyDescent="0.8">
      <c r="A898" s="3">
        <v>896</v>
      </c>
      <c r="B898" s="3" t="s">
        <v>2698</v>
      </c>
      <c r="C898" s="3" t="s">
        <v>11</v>
      </c>
      <c r="D898" s="3" t="s">
        <v>2699</v>
      </c>
      <c r="E898" s="3" t="s">
        <v>21</v>
      </c>
      <c r="F898" s="5" t="s">
        <v>2700</v>
      </c>
      <c r="G898" s="5" t="s">
        <v>11293</v>
      </c>
      <c r="H898" s="5" t="s">
        <v>14918</v>
      </c>
      <c r="I898" s="3"/>
    </row>
    <row r="899" spans="1:9" ht="48" customHeight="1" x14ac:dyDescent="0.8">
      <c r="A899" s="3">
        <v>897</v>
      </c>
      <c r="B899" s="3" t="s">
        <v>2701</v>
      </c>
      <c r="C899" s="3" t="s">
        <v>110</v>
      </c>
      <c r="D899" s="3" t="s">
        <v>2702</v>
      </c>
      <c r="E899" s="3" t="s">
        <v>2703</v>
      </c>
      <c r="F899" s="5" t="s">
        <v>2704</v>
      </c>
      <c r="G899" s="5" t="s">
        <v>11294</v>
      </c>
      <c r="H899" s="5" t="s">
        <v>14919</v>
      </c>
      <c r="I899" s="3"/>
    </row>
    <row r="900" spans="1:9" ht="48" customHeight="1" x14ac:dyDescent="0.8">
      <c r="A900" s="3">
        <v>898</v>
      </c>
      <c r="B900" s="3" t="s">
        <v>2705</v>
      </c>
      <c r="C900" s="3" t="s">
        <v>11</v>
      </c>
      <c r="D900" s="3" t="s">
        <v>2706</v>
      </c>
      <c r="E900" s="3" t="s">
        <v>486</v>
      </c>
      <c r="F900" s="5" t="s">
        <v>2707</v>
      </c>
      <c r="G900" s="5" t="s">
        <v>11295</v>
      </c>
      <c r="H900" s="5" t="s">
        <v>17542</v>
      </c>
      <c r="I900" s="3"/>
    </row>
    <row r="901" spans="1:9" ht="48" customHeight="1" x14ac:dyDescent="0.8">
      <c r="A901" s="3">
        <v>899</v>
      </c>
      <c r="B901" s="3" t="s">
        <v>2708</v>
      </c>
      <c r="C901" s="3" t="s">
        <v>11</v>
      </c>
      <c r="D901" s="3" t="s">
        <v>2709</v>
      </c>
      <c r="E901" s="3" t="s">
        <v>1630</v>
      </c>
      <c r="F901" s="5" t="s">
        <v>2710</v>
      </c>
      <c r="G901" s="5" t="s">
        <v>11296</v>
      </c>
      <c r="H901" s="5" t="s">
        <v>14920</v>
      </c>
      <c r="I901" s="3"/>
    </row>
    <row r="902" spans="1:9" ht="48" customHeight="1" x14ac:dyDescent="0.8">
      <c r="A902" s="3">
        <v>900</v>
      </c>
      <c r="B902" s="3" t="s">
        <v>2711</v>
      </c>
      <c r="C902" s="3" t="s">
        <v>11</v>
      </c>
      <c r="D902" s="3" t="s">
        <v>2712</v>
      </c>
      <c r="E902" s="3" t="s">
        <v>1521</v>
      </c>
      <c r="F902" s="5" t="s">
        <v>2713</v>
      </c>
      <c r="G902" s="5" t="s">
        <v>11297</v>
      </c>
      <c r="H902" s="5" t="s">
        <v>14921</v>
      </c>
      <c r="I902" s="3"/>
    </row>
    <row r="903" spans="1:9" ht="48" customHeight="1" x14ac:dyDescent="0.8">
      <c r="A903" s="3">
        <v>901</v>
      </c>
      <c r="B903" s="3" t="s">
        <v>2714</v>
      </c>
      <c r="C903" s="3" t="s">
        <v>11</v>
      </c>
      <c r="D903" s="3" t="s">
        <v>2715</v>
      </c>
      <c r="E903" s="3" t="s">
        <v>437</v>
      </c>
      <c r="F903" s="5" t="s">
        <v>2716</v>
      </c>
      <c r="G903" s="5" t="s">
        <v>11298</v>
      </c>
      <c r="H903" s="5" t="s">
        <v>17659</v>
      </c>
      <c r="I903" s="3"/>
    </row>
    <row r="904" spans="1:9" ht="48" customHeight="1" x14ac:dyDescent="0.8">
      <c r="A904" s="3">
        <v>902</v>
      </c>
      <c r="B904" s="3" t="s">
        <v>2717</v>
      </c>
      <c r="C904" s="3" t="s">
        <v>11</v>
      </c>
      <c r="D904" s="3" t="s">
        <v>2718</v>
      </c>
      <c r="E904" s="3" t="s">
        <v>253</v>
      </c>
      <c r="F904" s="5" t="s">
        <v>2719</v>
      </c>
      <c r="G904" s="5" t="s">
        <v>11299</v>
      </c>
      <c r="H904" s="5" t="s">
        <v>14922</v>
      </c>
      <c r="I904" s="3"/>
    </row>
    <row r="905" spans="1:9" ht="48" customHeight="1" x14ac:dyDescent="0.8">
      <c r="A905" s="3">
        <v>903</v>
      </c>
      <c r="B905" s="3" t="s">
        <v>2720</v>
      </c>
      <c r="C905" s="3" t="s">
        <v>11</v>
      </c>
      <c r="D905" s="3" t="s">
        <v>2721</v>
      </c>
      <c r="E905" s="3" t="s">
        <v>104</v>
      </c>
      <c r="F905" s="5" t="s">
        <v>2722</v>
      </c>
      <c r="G905" s="5" t="s">
        <v>11300</v>
      </c>
      <c r="H905" s="5" t="s">
        <v>14923</v>
      </c>
      <c r="I905" s="3"/>
    </row>
    <row r="906" spans="1:9" ht="48" customHeight="1" x14ac:dyDescent="0.8">
      <c r="A906" s="3">
        <v>904</v>
      </c>
      <c r="B906" s="3" t="s">
        <v>2723</v>
      </c>
      <c r="C906" s="3" t="s">
        <v>11</v>
      </c>
      <c r="D906" s="3" t="s">
        <v>2724</v>
      </c>
      <c r="E906" s="3" t="s">
        <v>160</v>
      </c>
      <c r="F906" s="5" t="s">
        <v>2725</v>
      </c>
      <c r="G906" s="5" t="s">
        <v>11301</v>
      </c>
      <c r="H906" s="5" t="s">
        <v>17244</v>
      </c>
      <c r="I906" s="3"/>
    </row>
    <row r="907" spans="1:9" ht="48" customHeight="1" x14ac:dyDescent="0.8">
      <c r="A907" s="3">
        <v>905</v>
      </c>
      <c r="B907" s="3" t="s">
        <v>2726</v>
      </c>
      <c r="C907" s="3" t="s">
        <v>11</v>
      </c>
      <c r="D907" s="3" t="s">
        <v>2727</v>
      </c>
      <c r="E907" s="3" t="s">
        <v>2165</v>
      </c>
      <c r="F907" s="5" t="s">
        <v>2728</v>
      </c>
      <c r="G907" s="5" t="s">
        <v>11302</v>
      </c>
      <c r="H907" s="5" t="s">
        <v>14924</v>
      </c>
      <c r="I907" s="3"/>
    </row>
    <row r="908" spans="1:9" ht="48" customHeight="1" x14ac:dyDescent="0.8">
      <c r="A908" s="3">
        <v>906</v>
      </c>
      <c r="B908" s="3" t="s">
        <v>2729</v>
      </c>
      <c r="C908" s="3" t="s">
        <v>11</v>
      </c>
      <c r="D908" s="3" t="s">
        <v>2730</v>
      </c>
      <c r="E908" s="3" t="s">
        <v>246</v>
      </c>
      <c r="F908" s="5" t="s">
        <v>2731</v>
      </c>
      <c r="G908" s="5" t="s">
        <v>11303</v>
      </c>
      <c r="H908" s="5" t="s">
        <v>14925</v>
      </c>
      <c r="I908" s="3"/>
    </row>
    <row r="909" spans="1:9" ht="48" customHeight="1" x14ac:dyDescent="0.8">
      <c r="A909" s="3">
        <v>907</v>
      </c>
      <c r="B909" s="3" t="s">
        <v>2732</v>
      </c>
      <c r="C909" s="3" t="s">
        <v>11</v>
      </c>
      <c r="D909" s="3" t="s">
        <v>2733</v>
      </c>
      <c r="E909" s="3" t="s">
        <v>104</v>
      </c>
      <c r="F909" s="5" t="s">
        <v>2734</v>
      </c>
      <c r="G909" s="5" t="s">
        <v>11304</v>
      </c>
      <c r="H909" s="5" t="s">
        <v>14926</v>
      </c>
      <c r="I909" s="3"/>
    </row>
    <row r="910" spans="1:9" ht="48" customHeight="1" x14ac:dyDescent="0.8">
      <c r="A910" s="3">
        <v>908</v>
      </c>
      <c r="B910" s="3" t="s">
        <v>2735</v>
      </c>
      <c r="C910" s="3" t="s">
        <v>11</v>
      </c>
      <c r="D910" s="3" t="s">
        <v>2736</v>
      </c>
      <c r="E910" s="3" t="s">
        <v>277</v>
      </c>
      <c r="F910" s="5" t="s">
        <v>2737</v>
      </c>
      <c r="G910" s="5" t="s">
        <v>11305</v>
      </c>
      <c r="H910" s="5" t="s">
        <v>14927</v>
      </c>
      <c r="I910" s="3"/>
    </row>
    <row r="911" spans="1:9" ht="48" customHeight="1" x14ac:dyDescent="0.8">
      <c r="A911" s="3">
        <v>909</v>
      </c>
      <c r="B911" s="3" t="s">
        <v>488</v>
      </c>
      <c r="C911" s="3" t="s">
        <v>11</v>
      </c>
      <c r="D911" s="3" t="s">
        <v>2738</v>
      </c>
      <c r="E911" s="3" t="s">
        <v>92</v>
      </c>
      <c r="F911" s="5" t="s">
        <v>2739</v>
      </c>
      <c r="G911" s="5" t="s">
        <v>11306</v>
      </c>
      <c r="H911" s="5" t="s">
        <v>14928</v>
      </c>
      <c r="I911" s="3"/>
    </row>
    <row r="912" spans="1:9" ht="48" customHeight="1" x14ac:dyDescent="0.8">
      <c r="A912" s="3">
        <v>910</v>
      </c>
      <c r="B912" s="3" t="s">
        <v>2740</v>
      </c>
      <c r="C912" s="3" t="s">
        <v>11</v>
      </c>
      <c r="D912" s="3" t="s">
        <v>2741</v>
      </c>
      <c r="E912" s="3" t="s">
        <v>543</v>
      </c>
      <c r="F912" s="5" t="s">
        <v>2742</v>
      </c>
      <c r="G912" s="5" t="s">
        <v>11307</v>
      </c>
      <c r="H912" s="5" t="s">
        <v>14929</v>
      </c>
      <c r="I912" s="3"/>
    </row>
    <row r="913" spans="1:9" ht="48" customHeight="1" x14ac:dyDescent="0.8">
      <c r="A913" s="3">
        <v>911</v>
      </c>
      <c r="B913" s="3" t="s">
        <v>2743</v>
      </c>
      <c r="C913" s="3" t="s">
        <v>11</v>
      </c>
      <c r="D913" s="3" t="s">
        <v>882</v>
      </c>
      <c r="E913" s="3" t="s">
        <v>441</v>
      </c>
      <c r="F913" s="5" t="s">
        <v>2744</v>
      </c>
      <c r="G913" s="5" t="s">
        <v>11308</v>
      </c>
      <c r="H913" s="5" t="s">
        <v>14930</v>
      </c>
      <c r="I913" s="3"/>
    </row>
    <row r="914" spans="1:9" ht="48" customHeight="1" x14ac:dyDescent="0.8">
      <c r="A914" s="3">
        <v>912</v>
      </c>
      <c r="B914" s="3" t="s">
        <v>2745</v>
      </c>
      <c r="C914" s="3" t="s">
        <v>11</v>
      </c>
      <c r="D914" s="3" t="s">
        <v>2746</v>
      </c>
      <c r="E914" s="3" t="s">
        <v>73</v>
      </c>
      <c r="F914" s="5" t="s">
        <v>2747</v>
      </c>
      <c r="G914" s="5" t="s">
        <v>11309</v>
      </c>
      <c r="H914" s="5" t="s">
        <v>17282</v>
      </c>
      <c r="I914" s="3"/>
    </row>
    <row r="915" spans="1:9" ht="48" customHeight="1" x14ac:dyDescent="0.8">
      <c r="A915" s="3">
        <v>913</v>
      </c>
      <c r="B915" s="3" t="s">
        <v>2748</v>
      </c>
      <c r="C915" s="3" t="s">
        <v>11</v>
      </c>
      <c r="D915" s="3" t="s">
        <v>2749</v>
      </c>
      <c r="E915" s="3" t="s">
        <v>359</v>
      </c>
      <c r="F915" s="5" t="s">
        <v>2750</v>
      </c>
      <c r="G915" s="5" t="s">
        <v>11310</v>
      </c>
      <c r="H915" s="5" t="s">
        <v>14931</v>
      </c>
      <c r="I915" s="3"/>
    </row>
    <row r="916" spans="1:9" ht="48" customHeight="1" x14ac:dyDescent="0.8">
      <c r="A916" s="3">
        <v>914</v>
      </c>
      <c r="B916" s="3" t="s">
        <v>2751</v>
      </c>
      <c r="C916" s="3" t="s">
        <v>11</v>
      </c>
      <c r="D916" s="3" t="s">
        <v>636</v>
      </c>
      <c r="E916" s="3" t="s">
        <v>145</v>
      </c>
      <c r="F916" s="5" t="s">
        <v>2752</v>
      </c>
      <c r="G916" s="5" t="s">
        <v>11311</v>
      </c>
      <c r="H916" s="5" t="s">
        <v>17464</v>
      </c>
      <c r="I916" s="3"/>
    </row>
    <row r="917" spans="1:9" ht="48" customHeight="1" x14ac:dyDescent="0.8">
      <c r="A917" s="3">
        <v>915</v>
      </c>
      <c r="B917" s="3" t="s">
        <v>2753</v>
      </c>
      <c r="C917" s="3" t="s">
        <v>11</v>
      </c>
      <c r="D917" s="3" t="s">
        <v>2754</v>
      </c>
      <c r="E917" s="3" t="s">
        <v>486</v>
      </c>
      <c r="F917" s="5" t="s">
        <v>2755</v>
      </c>
      <c r="G917" s="5" t="s">
        <v>11312</v>
      </c>
      <c r="H917" s="5" t="s">
        <v>14932</v>
      </c>
      <c r="I917" s="3"/>
    </row>
    <row r="918" spans="1:9" ht="48" customHeight="1" x14ac:dyDescent="0.8">
      <c r="A918" s="3">
        <v>916</v>
      </c>
      <c r="B918" s="3" t="s">
        <v>2756</v>
      </c>
      <c r="C918" s="3" t="s">
        <v>110</v>
      </c>
      <c r="D918" s="3" t="s">
        <v>2757</v>
      </c>
      <c r="E918" s="3" t="s">
        <v>1287</v>
      </c>
      <c r="F918" s="5" t="s">
        <v>2758</v>
      </c>
      <c r="G918" s="5" t="s">
        <v>11313</v>
      </c>
      <c r="H918" s="5" t="s">
        <v>14933</v>
      </c>
      <c r="I918" s="3"/>
    </row>
    <row r="919" spans="1:9" ht="48" customHeight="1" x14ac:dyDescent="0.8">
      <c r="A919" s="3">
        <v>917</v>
      </c>
      <c r="B919" s="3" t="s">
        <v>2759</v>
      </c>
      <c r="C919" s="3" t="s">
        <v>11</v>
      </c>
      <c r="D919" s="3" t="s">
        <v>2760</v>
      </c>
      <c r="E919" s="3" t="s">
        <v>69</v>
      </c>
      <c r="F919" s="5" t="s">
        <v>2761</v>
      </c>
      <c r="G919" s="5" t="s">
        <v>11314</v>
      </c>
      <c r="H919" s="5" t="s">
        <v>17377</v>
      </c>
      <c r="I919" s="3"/>
    </row>
    <row r="920" spans="1:9" ht="48" customHeight="1" x14ac:dyDescent="0.8">
      <c r="A920" s="3">
        <v>918</v>
      </c>
      <c r="B920" s="3" t="s">
        <v>2762</v>
      </c>
      <c r="C920" s="3" t="s">
        <v>11</v>
      </c>
      <c r="D920" s="3" t="s">
        <v>2763</v>
      </c>
      <c r="E920" s="3" t="s">
        <v>486</v>
      </c>
      <c r="F920" s="5" t="s">
        <v>2764</v>
      </c>
      <c r="G920" s="5" t="s">
        <v>11315</v>
      </c>
      <c r="H920" s="5" t="s">
        <v>14934</v>
      </c>
      <c r="I920" s="3"/>
    </row>
    <row r="921" spans="1:9" ht="48" customHeight="1" x14ac:dyDescent="0.8">
      <c r="A921" s="3">
        <v>919</v>
      </c>
      <c r="B921" s="3" t="s">
        <v>2765</v>
      </c>
      <c r="C921" s="3" t="s">
        <v>11</v>
      </c>
      <c r="D921" s="3" t="s">
        <v>2766</v>
      </c>
      <c r="E921" s="3" t="s">
        <v>441</v>
      </c>
      <c r="F921" s="5" t="s">
        <v>2767</v>
      </c>
      <c r="G921" s="5" t="s">
        <v>11316</v>
      </c>
      <c r="H921" s="5" t="s">
        <v>14935</v>
      </c>
      <c r="I921" s="3"/>
    </row>
    <row r="922" spans="1:9" ht="48" customHeight="1" x14ac:dyDescent="0.8">
      <c r="A922" s="3">
        <v>920</v>
      </c>
      <c r="B922" s="3" t="s">
        <v>2768</v>
      </c>
      <c r="C922" s="3" t="s">
        <v>11</v>
      </c>
      <c r="D922" s="3" t="s">
        <v>2769</v>
      </c>
      <c r="E922" s="3" t="s">
        <v>486</v>
      </c>
      <c r="F922" s="5" t="s">
        <v>2770</v>
      </c>
      <c r="G922" s="5" t="s">
        <v>11317</v>
      </c>
      <c r="H922" s="5" t="s">
        <v>14936</v>
      </c>
      <c r="I922" s="3"/>
    </row>
    <row r="923" spans="1:9" ht="48" customHeight="1" x14ac:dyDescent="0.8">
      <c r="A923" s="3">
        <v>921</v>
      </c>
      <c r="B923" s="3" t="s">
        <v>2771</v>
      </c>
      <c r="C923" s="3" t="s">
        <v>11</v>
      </c>
      <c r="D923" s="3" t="s">
        <v>2772</v>
      </c>
      <c r="E923" s="3" t="s">
        <v>597</v>
      </c>
      <c r="F923" s="5" t="s">
        <v>2773</v>
      </c>
      <c r="G923" s="5" t="s">
        <v>11318</v>
      </c>
      <c r="H923" s="5" t="s">
        <v>14937</v>
      </c>
      <c r="I923" s="3"/>
    </row>
    <row r="924" spans="1:9" ht="48" customHeight="1" x14ac:dyDescent="0.8">
      <c r="A924" s="3">
        <v>922</v>
      </c>
      <c r="B924" s="3" t="s">
        <v>2774</v>
      </c>
      <c r="C924" s="3" t="s">
        <v>11</v>
      </c>
      <c r="D924" s="3" t="s">
        <v>1399</v>
      </c>
      <c r="E924" s="3" t="s">
        <v>246</v>
      </c>
      <c r="F924" s="5" t="s">
        <v>2775</v>
      </c>
      <c r="G924" s="5" t="s">
        <v>11319</v>
      </c>
      <c r="H924" s="5" t="s">
        <v>14938</v>
      </c>
      <c r="I924" s="3"/>
    </row>
    <row r="925" spans="1:9" ht="48" customHeight="1" x14ac:dyDescent="0.8">
      <c r="A925" s="3">
        <v>923</v>
      </c>
      <c r="B925" s="3" t="s">
        <v>2776</v>
      </c>
      <c r="C925" s="3" t="s">
        <v>11</v>
      </c>
      <c r="D925" s="3" t="s">
        <v>2777</v>
      </c>
      <c r="E925" s="3" t="s">
        <v>104</v>
      </c>
      <c r="F925" s="5" t="s">
        <v>2778</v>
      </c>
      <c r="G925" s="5" t="s">
        <v>11320</v>
      </c>
      <c r="H925" s="5" t="s">
        <v>14939</v>
      </c>
      <c r="I925" s="3"/>
    </row>
    <row r="926" spans="1:9" s="6" customFormat="1" ht="48" customHeight="1" x14ac:dyDescent="0.8">
      <c r="A926" s="3">
        <v>924</v>
      </c>
      <c r="B926" s="7" t="s">
        <v>17615</v>
      </c>
      <c r="C926" s="7" t="s">
        <v>11</v>
      </c>
      <c r="D926" s="3" t="s">
        <v>17619</v>
      </c>
      <c r="E926" s="3" t="s">
        <v>371</v>
      </c>
      <c r="F926" s="8" t="s">
        <v>17616</v>
      </c>
      <c r="G926" s="5" t="s">
        <v>17617</v>
      </c>
      <c r="H926" s="5" t="s">
        <v>17618</v>
      </c>
      <c r="I926" s="3"/>
    </row>
    <row r="927" spans="1:9" ht="48" customHeight="1" x14ac:dyDescent="0.8">
      <c r="A927" s="3">
        <v>925</v>
      </c>
      <c r="B927" s="3" t="s">
        <v>2779</v>
      </c>
      <c r="C927" s="3" t="s">
        <v>11</v>
      </c>
      <c r="D927" s="3" t="s">
        <v>2780</v>
      </c>
      <c r="E927" s="3" t="s">
        <v>45</v>
      </c>
      <c r="F927" s="5" t="s">
        <v>2781</v>
      </c>
      <c r="G927" s="5" t="s">
        <v>11321</v>
      </c>
      <c r="H927" s="5" t="s">
        <v>17409</v>
      </c>
      <c r="I927" s="3"/>
    </row>
    <row r="928" spans="1:9" ht="48" customHeight="1" x14ac:dyDescent="0.8">
      <c r="A928" s="3">
        <v>926</v>
      </c>
      <c r="B928" s="3" t="s">
        <v>2782</v>
      </c>
      <c r="C928" s="3" t="s">
        <v>11</v>
      </c>
      <c r="D928" s="3" t="s">
        <v>2783</v>
      </c>
      <c r="E928" s="3" t="s">
        <v>1163</v>
      </c>
      <c r="F928" s="5" t="s">
        <v>2784</v>
      </c>
      <c r="G928" s="5" t="s">
        <v>11322</v>
      </c>
      <c r="H928" s="5" t="s">
        <v>14940</v>
      </c>
      <c r="I928" s="3"/>
    </row>
    <row r="929" spans="1:9" ht="48" customHeight="1" x14ac:dyDescent="0.8">
      <c r="A929" s="3">
        <v>927</v>
      </c>
      <c r="B929" s="3" t="s">
        <v>2785</v>
      </c>
      <c r="C929" s="3" t="s">
        <v>11</v>
      </c>
      <c r="D929" s="3" t="s">
        <v>2786</v>
      </c>
      <c r="E929" s="3" t="s">
        <v>1011</v>
      </c>
      <c r="F929" s="5" t="s">
        <v>2787</v>
      </c>
      <c r="G929" s="5" t="s">
        <v>11323</v>
      </c>
      <c r="H929" s="5" t="s">
        <v>14941</v>
      </c>
      <c r="I929" s="3"/>
    </row>
    <row r="930" spans="1:9" ht="48" customHeight="1" x14ac:dyDescent="0.8">
      <c r="A930" s="3">
        <v>928</v>
      </c>
      <c r="B930" s="3" t="s">
        <v>2788</v>
      </c>
      <c r="C930" s="3" t="s">
        <v>110</v>
      </c>
      <c r="D930" s="3" t="s">
        <v>2746</v>
      </c>
      <c r="E930" s="3" t="s">
        <v>264</v>
      </c>
      <c r="F930" s="5" t="s">
        <v>2789</v>
      </c>
      <c r="G930" s="5" t="s">
        <v>11324</v>
      </c>
      <c r="H930" s="5" t="s">
        <v>14942</v>
      </c>
      <c r="I930" s="3"/>
    </row>
    <row r="931" spans="1:9" ht="48" customHeight="1" x14ac:dyDescent="0.8">
      <c r="A931" s="3">
        <v>929</v>
      </c>
      <c r="B931" s="3" t="s">
        <v>2790</v>
      </c>
      <c r="C931" s="3" t="s">
        <v>11</v>
      </c>
      <c r="D931" s="3" t="s">
        <v>2791</v>
      </c>
      <c r="E931" s="3" t="s">
        <v>543</v>
      </c>
      <c r="F931" s="5" t="s">
        <v>2792</v>
      </c>
      <c r="G931" s="5" t="s">
        <v>11325</v>
      </c>
      <c r="H931" s="5" t="s">
        <v>14943</v>
      </c>
      <c r="I931" s="3"/>
    </row>
    <row r="932" spans="1:9" ht="48" customHeight="1" x14ac:dyDescent="0.8">
      <c r="A932" s="3">
        <v>930</v>
      </c>
      <c r="B932" s="3" t="s">
        <v>2793</v>
      </c>
      <c r="C932" s="3" t="s">
        <v>11</v>
      </c>
      <c r="D932" s="3" t="s">
        <v>2794</v>
      </c>
      <c r="E932" s="3" t="s">
        <v>37</v>
      </c>
      <c r="F932" s="5" t="s">
        <v>2795</v>
      </c>
      <c r="G932" s="5" t="s">
        <v>11326</v>
      </c>
      <c r="H932" s="5" t="s">
        <v>17574</v>
      </c>
      <c r="I932" s="3"/>
    </row>
    <row r="933" spans="1:9" ht="48" customHeight="1" x14ac:dyDescent="0.8">
      <c r="A933" s="3">
        <v>931</v>
      </c>
      <c r="B933" s="3" t="s">
        <v>2796</v>
      </c>
      <c r="C933" s="3" t="s">
        <v>11</v>
      </c>
      <c r="D933" s="3" t="s">
        <v>2797</v>
      </c>
      <c r="E933" s="3" t="s">
        <v>171</v>
      </c>
      <c r="F933" s="5" t="s">
        <v>2798</v>
      </c>
      <c r="G933" s="5" t="s">
        <v>11327</v>
      </c>
      <c r="H933" s="5" t="s">
        <v>14944</v>
      </c>
      <c r="I933" s="3"/>
    </row>
    <row r="934" spans="1:9" ht="48" customHeight="1" x14ac:dyDescent="0.8">
      <c r="A934" s="3">
        <v>932</v>
      </c>
      <c r="B934" s="3" t="s">
        <v>2799</v>
      </c>
      <c r="C934" s="3" t="s">
        <v>11</v>
      </c>
      <c r="D934" s="3" t="s">
        <v>2800</v>
      </c>
      <c r="E934" s="3" t="s">
        <v>123</v>
      </c>
      <c r="F934" s="5" t="s">
        <v>2801</v>
      </c>
      <c r="G934" s="5" t="s">
        <v>11328</v>
      </c>
      <c r="H934" s="5" t="s">
        <v>17346</v>
      </c>
      <c r="I934" s="3"/>
    </row>
    <row r="935" spans="1:9" ht="48" customHeight="1" x14ac:dyDescent="0.8">
      <c r="A935" s="3">
        <v>933</v>
      </c>
      <c r="B935" s="3" t="s">
        <v>2802</v>
      </c>
      <c r="C935" s="3" t="s">
        <v>11</v>
      </c>
      <c r="D935" s="3" t="s">
        <v>2803</v>
      </c>
      <c r="E935" s="3" t="s">
        <v>2115</v>
      </c>
      <c r="F935" s="5" t="s">
        <v>2804</v>
      </c>
      <c r="G935" s="5" t="s">
        <v>11329</v>
      </c>
      <c r="H935" s="5" t="s">
        <v>14945</v>
      </c>
      <c r="I935" s="3"/>
    </row>
    <row r="936" spans="1:9" ht="48" customHeight="1" x14ac:dyDescent="0.8">
      <c r="A936" s="3">
        <v>934</v>
      </c>
      <c r="B936" s="3" t="s">
        <v>2805</v>
      </c>
      <c r="C936" s="3" t="s">
        <v>11</v>
      </c>
      <c r="D936" s="3" t="s">
        <v>593</v>
      </c>
      <c r="E936" s="3" t="s">
        <v>630</v>
      </c>
      <c r="F936" s="5" t="s">
        <v>2806</v>
      </c>
      <c r="G936" s="5" t="s">
        <v>11330</v>
      </c>
      <c r="H936" s="5" t="s">
        <v>14946</v>
      </c>
      <c r="I936" s="3"/>
    </row>
    <row r="937" spans="1:9" ht="48" customHeight="1" x14ac:dyDescent="0.8">
      <c r="A937" s="3">
        <v>935</v>
      </c>
      <c r="B937" s="3" t="s">
        <v>2807</v>
      </c>
      <c r="C937" s="3" t="s">
        <v>11</v>
      </c>
      <c r="D937" s="3" t="s">
        <v>2130</v>
      </c>
      <c r="E937" s="3" t="s">
        <v>41</v>
      </c>
      <c r="F937" s="5" t="s">
        <v>2808</v>
      </c>
      <c r="G937" s="5" t="s">
        <v>11331</v>
      </c>
      <c r="H937" s="5" t="s">
        <v>17452</v>
      </c>
      <c r="I937" s="3"/>
    </row>
    <row r="938" spans="1:9" ht="48" customHeight="1" x14ac:dyDescent="0.8">
      <c r="A938" s="3">
        <v>936</v>
      </c>
      <c r="B938" s="3" t="s">
        <v>2809</v>
      </c>
      <c r="C938" s="3" t="s">
        <v>11</v>
      </c>
      <c r="D938" s="3" t="s">
        <v>2810</v>
      </c>
      <c r="E938" s="3" t="s">
        <v>81</v>
      </c>
      <c r="F938" s="5" t="s">
        <v>2811</v>
      </c>
      <c r="G938" s="5" t="s">
        <v>11332</v>
      </c>
      <c r="H938" s="5" t="s">
        <v>14947</v>
      </c>
      <c r="I938" s="3"/>
    </row>
    <row r="939" spans="1:9" ht="48" customHeight="1" x14ac:dyDescent="0.8">
      <c r="A939" s="3">
        <v>937</v>
      </c>
      <c r="B939" s="3" t="s">
        <v>2812</v>
      </c>
      <c r="C939" s="3" t="s">
        <v>11</v>
      </c>
      <c r="D939" s="3" t="s">
        <v>2813</v>
      </c>
      <c r="E939" s="3" t="s">
        <v>167</v>
      </c>
      <c r="F939" s="5" t="s">
        <v>2814</v>
      </c>
      <c r="G939" s="5" t="s">
        <v>11333</v>
      </c>
      <c r="H939" s="5" t="s">
        <v>14948</v>
      </c>
      <c r="I939" s="3"/>
    </row>
    <row r="940" spans="1:9" ht="48" customHeight="1" x14ac:dyDescent="0.8">
      <c r="A940" s="3">
        <v>938</v>
      </c>
      <c r="B940" s="3" t="s">
        <v>2815</v>
      </c>
      <c r="C940" s="3" t="s">
        <v>11</v>
      </c>
      <c r="D940" s="3" t="s">
        <v>2816</v>
      </c>
      <c r="E940" s="3" t="s">
        <v>288</v>
      </c>
      <c r="F940" s="5" t="s">
        <v>2817</v>
      </c>
      <c r="G940" s="5" t="s">
        <v>11334</v>
      </c>
      <c r="H940" s="5" t="s">
        <v>14949</v>
      </c>
      <c r="I940" s="3"/>
    </row>
    <row r="941" spans="1:9" ht="48" customHeight="1" x14ac:dyDescent="0.8">
      <c r="A941" s="3">
        <v>939</v>
      </c>
      <c r="B941" s="3" t="s">
        <v>2818</v>
      </c>
      <c r="C941" s="3" t="s">
        <v>11</v>
      </c>
      <c r="D941" s="3" t="s">
        <v>2819</v>
      </c>
      <c r="E941" s="3" t="s">
        <v>149</v>
      </c>
      <c r="F941" s="5" t="s">
        <v>2820</v>
      </c>
      <c r="G941" s="5" t="s">
        <v>11335</v>
      </c>
      <c r="H941" s="5" t="s">
        <v>17518</v>
      </c>
      <c r="I941" s="3"/>
    </row>
    <row r="942" spans="1:9" ht="48" customHeight="1" x14ac:dyDescent="0.8">
      <c r="A942" s="3">
        <v>940</v>
      </c>
      <c r="B942" s="3" t="s">
        <v>2110</v>
      </c>
      <c r="C942" s="3" t="s">
        <v>11</v>
      </c>
      <c r="D942" s="3" t="s">
        <v>427</v>
      </c>
      <c r="E942" s="3" t="s">
        <v>228</v>
      </c>
      <c r="F942" s="5" t="s">
        <v>2821</v>
      </c>
      <c r="G942" s="5" t="s">
        <v>11336</v>
      </c>
      <c r="H942" s="5" t="s">
        <v>17329</v>
      </c>
      <c r="I942" s="3"/>
    </row>
    <row r="943" spans="1:9" ht="48" customHeight="1" x14ac:dyDescent="0.8">
      <c r="A943" s="3">
        <v>941</v>
      </c>
      <c r="B943" s="3" t="s">
        <v>2822</v>
      </c>
      <c r="C943" s="3" t="s">
        <v>11</v>
      </c>
      <c r="D943" s="3" t="s">
        <v>2823</v>
      </c>
      <c r="E943" s="3" t="s">
        <v>185</v>
      </c>
      <c r="F943" s="5" t="s">
        <v>2824</v>
      </c>
      <c r="G943" s="5" t="s">
        <v>11337</v>
      </c>
      <c r="H943" s="5" t="s">
        <v>14950</v>
      </c>
      <c r="I943" s="3"/>
    </row>
    <row r="944" spans="1:9" ht="48" customHeight="1" x14ac:dyDescent="0.8">
      <c r="A944" s="3">
        <v>942</v>
      </c>
      <c r="B944" s="3" t="s">
        <v>2825</v>
      </c>
      <c r="C944" s="3" t="s">
        <v>11</v>
      </c>
      <c r="D944" s="3" t="s">
        <v>273</v>
      </c>
      <c r="E944" s="3" t="s">
        <v>185</v>
      </c>
      <c r="F944" s="5" t="s">
        <v>2826</v>
      </c>
      <c r="G944" s="5" t="s">
        <v>11338</v>
      </c>
      <c r="H944" s="5" t="s">
        <v>17953</v>
      </c>
      <c r="I944" s="3"/>
    </row>
    <row r="945" spans="1:9" ht="48" customHeight="1" x14ac:dyDescent="0.8">
      <c r="A945" s="3">
        <v>943</v>
      </c>
      <c r="B945" s="3" t="s">
        <v>2827</v>
      </c>
      <c r="C945" s="3" t="s">
        <v>11</v>
      </c>
      <c r="D945" s="3" t="s">
        <v>2828</v>
      </c>
      <c r="E945" s="3" t="s">
        <v>207</v>
      </c>
      <c r="F945" s="5" t="s">
        <v>2829</v>
      </c>
      <c r="G945" s="5" t="s">
        <v>11339</v>
      </c>
      <c r="H945" s="5" t="s">
        <v>17592</v>
      </c>
      <c r="I945" s="3"/>
    </row>
    <row r="946" spans="1:9" ht="48" customHeight="1" x14ac:dyDescent="0.8">
      <c r="A946" s="3">
        <v>944</v>
      </c>
      <c r="B946" s="3" t="s">
        <v>2830</v>
      </c>
      <c r="C946" s="3" t="s">
        <v>11</v>
      </c>
      <c r="D946" s="3" t="s">
        <v>2831</v>
      </c>
      <c r="E946" s="3" t="s">
        <v>767</v>
      </c>
      <c r="F946" s="5" t="s">
        <v>2832</v>
      </c>
      <c r="G946" s="5" t="s">
        <v>11340</v>
      </c>
      <c r="H946" s="5" t="s">
        <v>14951</v>
      </c>
      <c r="I946" s="3"/>
    </row>
    <row r="947" spans="1:9" ht="48" customHeight="1" x14ac:dyDescent="0.8">
      <c r="A947" s="3">
        <v>945</v>
      </c>
      <c r="B947" s="3" t="s">
        <v>2833</v>
      </c>
      <c r="C947" s="3" t="s">
        <v>11</v>
      </c>
      <c r="D947" s="3" t="s">
        <v>2834</v>
      </c>
      <c r="E947" s="3" t="s">
        <v>543</v>
      </c>
      <c r="F947" s="5" t="s">
        <v>2835</v>
      </c>
      <c r="G947" s="5" t="s">
        <v>11341</v>
      </c>
      <c r="H947" s="5" t="s">
        <v>14952</v>
      </c>
      <c r="I947" s="3"/>
    </row>
    <row r="948" spans="1:9" ht="48" customHeight="1" x14ac:dyDescent="0.8">
      <c r="A948" s="3">
        <v>946</v>
      </c>
      <c r="B948" s="3" t="s">
        <v>2836</v>
      </c>
      <c r="C948" s="3" t="s">
        <v>11</v>
      </c>
      <c r="D948" s="3" t="s">
        <v>2837</v>
      </c>
      <c r="E948" s="3" t="s">
        <v>328</v>
      </c>
      <c r="F948" s="5" t="s">
        <v>2838</v>
      </c>
      <c r="G948" s="5" t="s">
        <v>11342</v>
      </c>
      <c r="H948" s="5" t="s">
        <v>14953</v>
      </c>
      <c r="I948" s="3"/>
    </row>
    <row r="949" spans="1:9" ht="48" customHeight="1" x14ac:dyDescent="0.8">
      <c r="A949" s="3">
        <v>947</v>
      </c>
      <c r="B949" s="3" t="s">
        <v>2839</v>
      </c>
      <c r="C949" s="3" t="s">
        <v>11</v>
      </c>
      <c r="D949" s="3" t="s">
        <v>751</v>
      </c>
      <c r="E949" s="3" t="s">
        <v>359</v>
      </c>
      <c r="F949" s="5" t="s">
        <v>2840</v>
      </c>
      <c r="G949" s="5" t="s">
        <v>11343</v>
      </c>
      <c r="H949" s="5" t="s">
        <v>14954</v>
      </c>
      <c r="I949" s="3"/>
    </row>
    <row r="950" spans="1:9" ht="48" customHeight="1" x14ac:dyDescent="0.8">
      <c r="A950" s="3">
        <v>948</v>
      </c>
      <c r="B950" s="3" t="s">
        <v>2841</v>
      </c>
      <c r="C950" s="3" t="s">
        <v>11</v>
      </c>
      <c r="D950" s="3" t="s">
        <v>2842</v>
      </c>
      <c r="E950" s="3" t="s">
        <v>597</v>
      </c>
      <c r="F950" s="5" t="s">
        <v>2843</v>
      </c>
      <c r="G950" s="5" t="s">
        <v>11344</v>
      </c>
      <c r="H950" s="5" t="s">
        <v>14955</v>
      </c>
      <c r="I950" s="3"/>
    </row>
    <row r="951" spans="1:9" ht="48" customHeight="1" x14ac:dyDescent="0.8">
      <c r="A951" s="3">
        <v>949</v>
      </c>
      <c r="B951" s="3" t="s">
        <v>2844</v>
      </c>
      <c r="C951" s="3" t="s">
        <v>11</v>
      </c>
      <c r="D951" s="3" t="s">
        <v>2845</v>
      </c>
      <c r="E951" s="3" t="s">
        <v>45</v>
      </c>
      <c r="F951" s="5" t="s">
        <v>2846</v>
      </c>
      <c r="G951" s="5" t="s">
        <v>11345</v>
      </c>
      <c r="H951" s="5" t="s">
        <v>17410</v>
      </c>
      <c r="I951" s="3"/>
    </row>
    <row r="952" spans="1:9" ht="48" customHeight="1" x14ac:dyDescent="0.8">
      <c r="A952" s="3">
        <v>950</v>
      </c>
      <c r="B952" s="3" t="s">
        <v>2847</v>
      </c>
      <c r="C952" s="3" t="s">
        <v>11</v>
      </c>
      <c r="D952" s="3" t="s">
        <v>2848</v>
      </c>
      <c r="E952" s="3" t="s">
        <v>1783</v>
      </c>
      <c r="F952" s="5" t="s">
        <v>2849</v>
      </c>
      <c r="G952" s="5" t="s">
        <v>11346</v>
      </c>
      <c r="H952" s="5" t="s">
        <v>14956</v>
      </c>
      <c r="I952" s="3"/>
    </row>
    <row r="953" spans="1:9" ht="48" customHeight="1" x14ac:dyDescent="0.8">
      <c r="A953" s="3">
        <v>951</v>
      </c>
      <c r="B953" s="3" t="s">
        <v>2850</v>
      </c>
      <c r="C953" s="3" t="s">
        <v>11</v>
      </c>
      <c r="D953" s="3" t="s">
        <v>2851</v>
      </c>
      <c r="E953" s="3" t="s">
        <v>189</v>
      </c>
      <c r="F953" s="5" t="s">
        <v>2852</v>
      </c>
      <c r="G953" s="5" t="s">
        <v>11347</v>
      </c>
      <c r="H953" s="5" t="s">
        <v>14957</v>
      </c>
      <c r="I953" s="3"/>
    </row>
    <row r="954" spans="1:9" ht="48" customHeight="1" x14ac:dyDescent="0.8">
      <c r="A954" s="3">
        <v>952</v>
      </c>
      <c r="B954" s="3" t="s">
        <v>2853</v>
      </c>
      <c r="C954" s="3" t="s">
        <v>11</v>
      </c>
      <c r="D954" s="3" t="s">
        <v>1429</v>
      </c>
      <c r="E954" s="3" t="s">
        <v>246</v>
      </c>
      <c r="F954" s="5" t="s">
        <v>2854</v>
      </c>
      <c r="G954" s="5" t="s">
        <v>11348</v>
      </c>
      <c r="H954" s="5" t="s">
        <v>14958</v>
      </c>
      <c r="I954" s="3"/>
    </row>
    <row r="955" spans="1:9" ht="48" customHeight="1" x14ac:dyDescent="0.8">
      <c r="A955" s="3">
        <v>953</v>
      </c>
      <c r="B955" s="3" t="s">
        <v>2855</v>
      </c>
      <c r="C955" s="3" t="s">
        <v>11</v>
      </c>
      <c r="D955" s="3" t="s">
        <v>119</v>
      </c>
      <c r="E955" s="3" t="s">
        <v>246</v>
      </c>
      <c r="F955" s="5" t="s">
        <v>2856</v>
      </c>
      <c r="G955" s="5" t="s">
        <v>11349</v>
      </c>
      <c r="H955" s="5" t="s">
        <v>14959</v>
      </c>
      <c r="I955" s="3"/>
    </row>
    <row r="956" spans="1:9" ht="48" customHeight="1" x14ac:dyDescent="0.8">
      <c r="A956" s="3">
        <v>954</v>
      </c>
      <c r="B956" s="3" t="s">
        <v>2857</v>
      </c>
      <c r="C956" s="3" t="s">
        <v>11</v>
      </c>
      <c r="D956" s="3" t="s">
        <v>260</v>
      </c>
      <c r="E956" s="3" t="s">
        <v>207</v>
      </c>
      <c r="F956" s="5" t="s">
        <v>2858</v>
      </c>
      <c r="G956" s="5" t="s">
        <v>11350</v>
      </c>
      <c r="H956" s="5" t="s">
        <v>14960</v>
      </c>
      <c r="I956" s="3"/>
    </row>
    <row r="957" spans="1:9" ht="48" customHeight="1" x14ac:dyDescent="0.8">
      <c r="A957" s="3">
        <v>955</v>
      </c>
      <c r="B957" s="3" t="s">
        <v>2859</v>
      </c>
      <c r="C957" s="3" t="s">
        <v>11</v>
      </c>
      <c r="D957" s="3" t="s">
        <v>2860</v>
      </c>
      <c r="E957" s="3" t="s">
        <v>127</v>
      </c>
      <c r="F957" s="5" t="s">
        <v>2861</v>
      </c>
      <c r="G957" s="5" t="s">
        <v>11351</v>
      </c>
      <c r="H957" s="5" t="s">
        <v>14961</v>
      </c>
      <c r="I957" s="3"/>
    </row>
    <row r="958" spans="1:9" ht="48" customHeight="1" x14ac:dyDescent="0.8">
      <c r="A958" s="3">
        <v>956</v>
      </c>
      <c r="B958" s="3" t="s">
        <v>2862</v>
      </c>
      <c r="C958" s="3" t="s">
        <v>11</v>
      </c>
      <c r="D958" s="3" t="s">
        <v>2863</v>
      </c>
      <c r="E958" s="3" t="s">
        <v>207</v>
      </c>
      <c r="F958" s="5" t="s">
        <v>2864</v>
      </c>
      <c r="G958" s="5" t="s">
        <v>11352</v>
      </c>
      <c r="H958" s="5" t="s">
        <v>14962</v>
      </c>
      <c r="I958" s="3"/>
    </row>
    <row r="959" spans="1:9" ht="48" customHeight="1" x14ac:dyDescent="0.8">
      <c r="A959" s="3">
        <v>957</v>
      </c>
      <c r="B959" s="3" t="s">
        <v>2865</v>
      </c>
      <c r="C959" s="3" t="s">
        <v>11</v>
      </c>
      <c r="D959" s="3" t="s">
        <v>2866</v>
      </c>
      <c r="E959" s="3" t="s">
        <v>112</v>
      </c>
      <c r="F959" s="5" t="s">
        <v>2867</v>
      </c>
      <c r="G959" s="5" t="s">
        <v>11353</v>
      </c>
      <c r="H959" s="5" t="s">
        <v>17481</v>
      </c>
      <c r="I959" s="3"/>
    </row>
    <row r="960" spans="1:9" ht="48" customHeight="1" x14ac:dyDescent="0.8">
      <c r="A960" s="3">
        <v>958</v>
      </c>
      <c r="B960" s="3" t="s">
        <v>2868</v>
      </c>
      <c r="C960" s="3" t="s">
        <v>11</v>
      </c>
      <c r="D960" s="3" t="s">
        <v>2869</v>
      </c>
      <c r="E960" s="3" t="s">
        <v>246</v>
      </c>
      <c r="F960" s="5" t="s">
        <v>2870</v>
      </c>
      <c r="G960" s="5" t="s">
        <v>11354</v>
      </c>
      <c r="H960" s="5" t="s">
        <v>14963</v>
      </c>
      <c r="I960" s="3"/>
    </row>
    <row r="961" spans="1:9" ht="48" customHeight="1" x14ac:dyDescent="0.8">
      <c r="A961" s="3">
        <v>959</v>
      </c>
      <c r="B961" s="3" t="s">
        <v>2871</v>
      </c>
      <c r="C961" s="3" t="s">
        <v>11</v>
      </c>
      <c r="D961" s="3" t="s">
        <v>2872</v>
      </c>
      <c r="E961" s="3" t="s">
        <v>29</v>
      </c>
      <c r="F961" s="5" t="s">
        <v>2873</v>
      </c>
      <c r="G961" s="5" t="s">
        <v>11355</v>
      </c>
      <c r="H961" s="5" t="s">
        <v>17254</v>
      </c>
      <c r="I961" s="3"/>
    </row>
    <row r="962" spans="1:9" ht="48" customHeight="1" x14ac:dyDescent="0.8">
      <c r="A962" s="3">
        <v>960</v>
      </c>
      <c r="B962" s="3" t="s">
        <v>2874</v>
      </c>
      <c r="C962" s="3" t="s">
        <v>11</v>
      </c>
      <c r="D962" s="3" t="s">
        <v>2875</v>
      </c>
      <c r="E962" s="3" t="s">
        <v>246</v>
      </c>
      <c r="F962" s="5" t="s">
        <v>2876</v>
      </c>
      <c r="G962" s="5" t="s">
        <v>11356</v>
      </c>
      <c r="H962" s="5" t="s">
        <v>14964</v>
      </c>
      <c r="I962" s="3"/>
    </row>
    <row r="963" spans="1:9" ht="48" customHeight="1" x14ac:dyDescent="0.8">
      <c r="A963" s="3">
        <v>961</v>
      </c>
      <c r="B963" s="3" t="s">
        <v>2877</v>
      </c>
      <c r="C963" s="3" t="s">
        <v>11</v>
      </c>
      <c r="D963" s="3" t="s">
        <v>1435</v>
      </c>
      <c r="E963" s="3" t="s">
        <v>288</v>
      </c>
      <c r="F963" s="5" t="s">
        <v>2878</v>
      </c>
      <c r="G963" s="5" t="s">
        <v>11357</v>
      </c>
      <c r="H963" s="5" t="s">
        <v>17396</v>
      </c>
      <c r="I963" s="3"/>
    </row>
    <row r="964" spans="1:9" ht="48" customHeight="1" x14ac:dyDescent="0.8">
      <c r="A964" s="3">
        <v>962</v>
      </c>
      <c r="B964" s="3" t="s">
        <v>2879</v>
      </c>
      <c r="C964" s="3" t="s">
        <v>11</v>
      </c>
      <c r="D964" s="3" t="s">
        <v>2880</v>
      </c>
      <c r="E964" s="3" t="s">
        <v>149</v>
      </c>
      <c r="F964" s="5" t="s">
        <v>2881</v>
      </c>
      <c r="G964" s="5" t="s">
        <v>11358</v>
      </c>
      <c r="H964" s="5" t="s">
        <v>17519</v>
      </c>
      <c r="I964" s="3"/>
    </row>
    <row r="965" spans="1:9" ht="48" customHeight="1" x14ac:dyDescent="0.8">
      <c r="A965" s="3">
        <v>963</v>
      </c>
      <c r="B965" s="3" t="s">
        <v>2882</v>
      </c>
      <c r="C965" s="3" t="s">
        <v>11</v>
      </c>
      <c r="D965" s="3" t="s">
        <v>2883</v>
      </c>
      <c r="E965" s="3" t="s">
        <v>246</v>
      </c>
      <c r="F965" s="5" t="s">
        <v>2884</v>
      </c>
      <c r="G965" s="5" t="s">
        <v>11359</v>
      </c>
      <c r="H965" s="5" t="s">
        <v>14965</v>
      </c>
      <c r="I965" s="3"/>
    </row>
    <row r="966" spans="1:9" ht="48" customHeight="1" x14ac:dyDescent="0.8">
      <c r="A966" s="3">
        <v>964</v>
      </c>
      <c r="B966" s="3" t="s">
        <v>2885</v>
      </c>
      <c r="C966" s="3" t="s">
        <v>11</v>
      </c>
      <c r="D966" s="3" t="s">
        <v>2886</v>
      </c>
      <c r="E966" s="3" t="s">
        <v>171</v>
      </c>
      <c r="F966" s="5" t="s">
        <v>2887</v>
      </c>
      <c r="G966" s="5" t="s">
        <v>11360</v>
      </c>
      <c r="H966" s="5" t="s">
        <v>14966</v>
      </c>
      <c r="I966" s="3"/>
    </row>
    <row r="967" spans="1:9" ht="48" customHeight="1" x14ac:dyDescent="0.8">
      <c r="A967" s="3">
        <v>965</v>
      </c>
      <c r="B967" s="3" t="s">
        <v>2888</v>
      </c>
      <c r="C967" s="3" t="s">
        <v>11</v>
      </c>
      <c r="D967" s="3" t="s">
        <v>2889</v>
      </c>
      <c r="E967" s="3" t="s">
        <v>17</v>
      </c>
      <c r="F967" s="5" t="s">
        <v>2890</v>
      </c>
      <c r="G967" s="5" t="s">
        <v>11361</v>
      </c>
      <c r="H967" s="5" t="s">
        <v>14967</v>
      </c>
      <c r="I967" s="3"/>
    </row>
    <row r="968" spans="1:9" ht="48" customHeight="1" x14ac:dyDescent="0.8">
      <c r="A968" s="3">
        <v>966</v>
      </c>
      <c r="B968" s="3" t="s">
        <v>2891</v>
      </c>
      <c r="C968" s="3" t="s">
        <v>11</v>
      </c>
      <c r="D968" s="3" t="s">
        <v>401</v>
      </c>
      <c r="E968" s="3" t="s">
        <v>127</v>
      </c>
      <c r="F968" s="5" t="s">
        <v>2892</v>
      </c>
      <c r="G968" s="5" t="s">
        <v>11362</v>
      </c>
      <c r="H968" s="5" t="s">
        <v>14968</v>
      </c>
      <c r="I968" s="3"/>
    </row>
    <row r="969" spans="1:9" ht="48" customHeight="1" x14ac:dyDescent="0.8">
      <c r="A969" s="3">
        <v>967</v>
      </c>
      <c r="B969" s="3" t="s">
        <v>2893</v>
      </c>
      <c r="C969" s="3" t="s">
        <v>11</v>
      </c>
      <c r="D969" s="3" t="s">
        <v>2894</v>
      </c>
      <c r="E969" s="3" t="s">
        <v>104</v>
      </c>
      <c r="F969" s="5" t="s">
        <v>2895</v>
      </c>
      <c r="G969" s="5" t="s">
        <v>11363</v>
      </c>
      <c r="H969" s="5" t="s">
        <v>14969</v>
      </c>
      <c r="I969" s="3"/>
    </row>
    <row r="970" spans="1:9" ht="48" customHeight="1" x14ac:dyDescent="0.8">
      <c r="A970" s="3">
        <v>968</v>
      </c>
      <c r="B970" s="3" t="s">
        <v>2896</v>
      </c>
      <c r="C970" s="3" t="s">
        <v>11</v>
      </c>
      <c r="D970" s="3" t="s">
        <v>192</v>
      </c>
      <c r="E970" s="3" t="s">
        <v>288</v>
      </c>
      <c r="F970" s="5" t="s">
        <v>2897</v>
      </c>
      <c r="G970" s="5" t="s">
        <v>11364</v>
      </c>
      <c r="H970" s="5" t="s">
        <v>14970</v>
      </c>
      <c r="I970" s="3"/>
    </row>
    <row r="971" spans="1:9" ht="48" customHeight="1" x14ac:dyDescent="0.8">
      <c r="A971" s="3">
        <v>969</v>
      </c>
      <c r="B971" s="3" t="s">
        <v>2898</v>
      </c>
      <c r="C971" s="3" t="s">
        <v>11</v>
      </c>
      <c r="D971" s="3" t="s">
        <v>2899</v>
      </c>
      <c r="E971" s="3" t="s">
        <v>96</v>
      </c>
      <c r="F971" s="5" t="s">
        <v>2900</v>
      </c>
      <c r="G971" s="5" t="s">
        <v>11365</v>
      </c>
      <c r="H971" s="5" t="s">
        <v>14971</v>
      </c>
      <c r="I971" s="3"/>
    </row>
    <row r="972" spans="1:9" ht="48" customHeight="1" x14ac:dyDescent="0.8">
      <c r="A972" s="3">
        <v>970</v>
      </c>
      <c r="B972" s="3" t="s">
        <v>2901</v>
      </c>
      <c r="C972" s="3" t="s">
        <v>11</v>
      </c>
      <c r="D972" s="3" t="s">
        <v>2902</v>
      </c>
      <c r="E972" s="3" t="s">
        <v>441</v>
      </c>
      <c r="F972" s="5" t="s">
        <v>2903</v>
      </c>
      <c r="G972" s="5" t="s">
        <v>11366</v>
      </c>
      <c r="H972" s="5" t="s">
        <v>14972</v>
      </c>
      <c r="I972" s="3"/>
    </row>
    <row r="973" spans="1:9" ht="48" customHeight="1" x14ac:dyDescent="0.8">
      <c r="A973" s="3">
        <v>971</v>
      </c>
      <c r="B973" s="3" t="s">
        <v>2904</v>
      </c>
      <c r="C973" s="3" t="s">
        <v>11</v>
      </c>
      <c r="D973" s="3" t="s">
        <v>2905</v>
      </c>
      <c r="E973" s="3" t="s">
        <v>134</v>
      </c>
      <c r="F973" s="5" t="s">
        <v>2906</v>
      </c>
      <c r="G973" s="5" t="s">
        <v>11367</v>
      </c>
      <c r="H973" s="5" t="s">
        <v>14973</v>
      </c>
      <c r="I973" s="3"/>
    </row>
    <row r="974" spans="1:9" ht="48" customHeight="1" x14ac:dyDescent="0.8">
      <c r="A974" s="3">
        <v>972</v>
      </c>
      <c r="B974" s="3" t="s">
        <v>2907</v>
      </c>
      <c r="C974" s="3" t="s">
        <v>11</v>
      </c>
      <c r="D974" s="3" t="s">
        <v>2908</v>
      </c>
      <c r="E974" s="3" t="s">
        <v>57</v>
      </c>
      <c r="F974" s="5" t="s">
        <v>2909</v>
      </c>
      <c r="G974" s="5" t="s">
        <v>11368</v>
      </c>
      <c r="H974" s="5" t="s">
        <v>14974</v>
      </c>
      <c r="I974" s="3"/>
    </row>
    <row r="975" spans="1:9" ht="48" customHeight="1" x14ac:dyDescent="0.8">
      <c r="A975" s="3">
        <v>973</v>
      </c>
      <c r="B975" s="3" t="s">
        <v>2910</v>
      </c>
      <c r="C975" s="3" t="s">
        <v>11</v>
      </c>
      <c r="D975" s="3" t="s">
        <v>2911</v>
      </c>
      <c r="E975" s="3" t="s">
        <v>246</v>
      </c>
      <c r="F975" s="5" t="s">
        <v>2912</v>
      </c>
      <c r="G975" s="5" t="s">
        <v>11369</v>
      </c>
      <c r="H975" s="5" t="s">
        <v>14975</v>
      </c>
      <c r="I975" s="3"/>
    </row>
    <row r="976" spans="1:9" ht="48" customHeight="1" x14ac:dyDescent="0.8">
      <c r="A976" s="3">
        <v>974</v>
      </c>
      <c r="B976" s="3" t="s">
        <v>2913</v>
      </c>
      <c r="C976" s="3" t="s">
        <v>11</v>
      </c>
      <c r="D976" s="3" t="s">
        <v>1895</v>
      </c>
      <c r="E976" s="3" t="s">
        <v>149</v>
      </c>
      <c r="F976" s="5" t="s">
        <v>2914</v>
      </c>
      <c r="G976" s="5" t="s">
        <v>11370</v>
      </c>
      <c r="H976" s="5" t="s">
        <v>17520</v>
      </c>
      <c r="I976" s="3"/>
    </row>
    <row r="977" spans="1:9" ht="48" customHeight="1" x14ac:dyDescent="0.8">
      <c r="A977" s="3">
        <v>975</v>
      </c>
      <c r="B977" s="3" t="s">
        <v>2915</v>
      </c>
      <c r="C977" s="3" t="s">
        <v>11</v>
      </c>
      <c r="D977" s="3" t="s">
        <v>2916</v>
      </c>
      <c r="E977" s="3" t="s">
        <v>88</v>
      </c>
      <c r="F977" s="5" t="s">
        <v>2917</v>
      </c>
      <c r="G977" s="5" t="s">
        <v>11371</v>
      </c>
      <c r="H977" s="5" t="s">
        <v>14976</v>
      </c>
      <c r="I977" s="3"/>
    </row>
    <row r="978" spans="1:9" ht="48" customHeight="1" x14ac:dyDescent="0.8">
      <c r="A978" s="3">
        <v>976</v>
      </c>
      <c r="B978" s="3" t="s">
        <v>2918</v>
      </c>
      <c r="C978" s="3" t="s">
        <v>11</v>
      </c>
      <c r="D978" s="3" t="s">
        <v>2919</v>
      </c>
      <c r="E978" s="3" t="s">
        <v>597</v>
      </c>
      <c r="F978" s="5" t="s">
        <v>2920</v>
      </c>
      <c r="G978" s="5" t="s">
        <v>11372</v>
      </c>
      <c r="H978" s="5" t="s">
        <v>17288</v>
      </c>
      <c r="I978" s="3"/>
    </row>
    <row r="979" spans="1:9" ht="48" customHeight="1" x14ac:dyDescent="0.8">
      <c r="A979" s="3">
        <v>977</v>
      </c>
      <c r="B979" s="3" t="s">
        <v>2921</v>
      </c>
      <c r="C979" s="3" t="s">
        <v>110</v>
      </c>
      <c r="D979" s="3" t="s">
        <v>1999</v>
      </c>
      <c r="E979" s="3" t="s">
        <v>760</v>
      </c>
      <c r="F979" s="5" t="s">
        <v>2922</v>
      </c>
      <c r="G979" s="5" t="s">
        <v>11373</v>
      </c>
      <c r="H979" s="5" t="s">
        <v>14977</v>
      </c>
      <c r="I979" s="3"/>
    </row>
    <row r="980" spans="1:9" ht="48" customHeight="1" x14ac:dyDescent="0.8">
      <c r="A980" s="3">
        <v>978</v>
      </c>
      <c r="B980" s="3" t="s">
        <v>2923</v>
      </c>
      <c r="C980" s="3" t="s">
        <v>11</v>
      </c>
      <c r="D980" s="3" t="s">
        <v>2924</v>
      </c>
      <c r="E980" s="3" t="s">
        <v>92</v>
      </c>
      <c r="F980" s="5" t="s">
        <v>2925</v>
      </c>
      <c r="G980" s="5" t="s">
        <v>11374</v>
      </c>
      <c r="H980" s="5" t="s">
        <v>17438</v>
      </c>
      <c r="I980" s="3"/>
    </row>
    <row r="981" spans="1:9" ht="48" customHeight="1" x14ac:dyDescent="0.8">
      <c r="A981" s="3">
        <v>979</v>
      </c>
      <c r="B981" s="3" t="s">
        <v>2926</v>
      </c>
      <c r="C981" s="3" t="s">
        <v>11</v>
      </c>
      <c r="D981" s="3" t="s">
        <v>2927</v>
      </c>
      <c r="E981" s="3" t="s">
        <v>134</v>
      </c>
      <c r="F981" s="5" t="s">
        <v>2928</v>
      </c>
      <c r="G981" s="5" t="s">
        <v>11375</v>
      </c>
      <c r="H981" s="5" t="s">
        <v>14978</v>
      </c>
      <c r="I981" s="3"/>
    </row>
    <row r="982" spans="1:9" ht="48" customHeight="1" x14ac:dyDescent="0.8">
      <c r="A982" s="3">
        <v>980</v>
      </c>
      <c r="B982" s="3" t="s">
        <v>2929</v>
      </c>
      <c r="C982" s="3" t="s">
        <v>11</v>
      </c>
      <c r="D982" s="3" t="s">
        <v>2930</v>
      </c>
      <c r="E982" s="3" t="s">
        <v>171</v>
      </c>
      <c r="F982" s="5" t="s">
        <v>2931</v>
      </c>
      <c r="G982" s="5" t="s">
        <v>11376</v>
      </c>
      <c r="H982" s="5" t="s">
        <v>17894</v>
      </c>
      <c r="I982" s="3"/>
    </row>
    <row r="983" spans="1:9" ht="48" customHeight="1" x14ac:dyDescent="0.8">
      <c r="A983" s="3">
        <v>981</v>
      </c>
      <c r="B983" s="3" t="s">
        <v>2932</v>
      </c>
      <c r="C983" s="3" t="s">
        <v>11</v>
      </c>
      <c r="D983" s="3" t="s">
        <v>2933</v>
      </c>
      <c r="E983" s="3" t="s">
        <v>127</v>
      </c>
      <c r="F983" s="5" t="s">
        <v>2934</v>
      </c>
      <c r="G983" s="5" t="s">
        <v>11377</v>
      </c>
      <c r="H983" s="5" t="s">
        <v>14979</v>
      </c>
      <c r="I983" s="3"/>
    </row>
    <row r="984" spans="1:9" ht="48" customHeight="1" x14ac:dyDescent="0.8">
      <c r="A984" s="3">
        <v>982</v>
      </c>
      <c r="B984" s="3" t="s">
        <v>2935</v>
      </c>
      <c r="C984" s="3" t="s">
        <v>11</v>
      </c>
      <c r="D984" s="3" t="s">
        <v>2936</v>
      </c>
      <c r="E984" s="3" t="s">
        <v>207</v>
      </c>
      <c r="F984" s="5" t="s">
        <v>2937</v>
      </c>
      <c r="G984" s="5" t="s">
        <v>11378</v>
      </c>
      <c r="H984" s="5" t="s">
        <v>14980</v>
      </c>
      <c r="I984" s="3"/>
    </row>
    <row r="985" spans="1:9" ht="48" customHeight="1" x14ac:dyDescent="0.8">
      <c r="A985" s="3">
        <v>983</v>
      </c>
      <c r="B985" s="3" t="s">
        <v>2938</v>
      </c>
      <c r="C985" s="3" t="s">
        <v>11</v>
      </c>
      <c r="D985" s="3" t="s">
        <v>2939</v>
      </c>
      <c r="E985" s="3" t="s">
        <v>185</v>
      </c>
      <c r="F985" s="5" t="s">
        <v>2940</v>
      </c>
      <c r="G985" s="5" t="s">
        <v>11379</v>
      </c>
      <c r="H985" s="5" t="s">
        <v>14981</v>
      </c>
      <c r="I985" s="3"/>
    </row>
    <row r="986" spans="1:9" ht="48" customHeight="1" x14ac:dyDescent="0.8">
      <c r="A986" s="3">
        <v>984</v>
      </c>
      <c r="B986" s="3" t="s">
        <v>2941</v>
      </c>
      <c r="C986" s="3" t="s">
        <v>11</v>
      </c>
      <c r="D986" s="3" t="s">
        <v>2942</v>
      </c>
      <c r="E986" s="3" t="s">
        <v>45</v>
      </c>
      <c r="F986" s="5" t="s">
        <v>2943</v>
      </c>
      <c r="G986" s="5" t="s">
        <v>11380</v>
      </c>
      <c r="H986" s="5" t="s">
        <v>14982</v>
      </c>
      <c r="I986" s="3"/>
    </row>
    <row r="987" spans="1:9" ht="48" customHeight="1" x14ac:dyDescent="0.8">
      <c r="A987" s="3">
        <v>985</v>
      </c>
      <c r="B987" s="3" t="s">
        <v>2944</v>
      </c>
      <c r="C987" s="3" t="s">
        <v>11</v>
      </c>
      <c r="D987" s="3" t="s">
        <v>107</v>
      </c>
      <c r="E987" s="3" t="s">
        <v>185</v>
      </c>
      <c r="F987" s="5" t="s">
        <v>2945</v>
      </c>
      <c r="G987" s="5" t="s">
        <v>11381</v>
      </c>
      <c r="H987" s="5" t="s">
        <v>17971</v>
      </c>
      <c r="I987" s="3"/>
    </row>
    <row r="988" spans="1:9" ht="48" customHeight="1" x14ac:dyDescent="0.8">
      <c r="A988" s="3">
        <v>986</v>
      </c>
      <c r="B988" s="3" t="s">
        <v>1265</v>
      </c>
      <c r="C988" s="3" t="s">
        <v>11</v>
      </c>
      <c r="D988" s="3" t="s">
        <v>2946</v>
      </c>
      <c r="E988" s="3" t="s">
        <v>246</v>
      </c>
      <c r="F988" s="5" t="s">
        <v>2947</v>
      </c>
      <c r="G988" s="5" t="s">
        <v>11382</v>
      </c>
      <c r="H988" s="5" t="s">
        <v>14983</v>
      </c>
      <c r="I988" s="3"/>
    </row>
    <row r="989" spans="1:9" ht="48" customHeight="1" x14ac:dyDescent="0.8">
      <c r="A989" s="3">
        <v>987</v>
      </c>
      <c r="B989" s="3" t="s">
        <v>2948</v>
      </c>
      <c r="C989" s="3" t="s">
        <v>11</v>
      </c>
      <c r="D989" s="3" t="s">
        <v>1426</v>
      </c>
      <c r="E989" s="3" t="s">
        <v>2466</v>
      </c>
      <c r="F989" s="5" t="s">
        <v>2949</v>
      </c>
      <c r="G989" s="5" t="s">
        <v>11383</v>
      </c>
      <c r="H989" s="5" t="s">
        <v>14984</v>
      </c>
      <c r="I989" s="3"/>
    </row>
    <row r="990" spans="1:9" ht="48" customHeight="1" x14ac:dyDescent="0.8">
      <c r="A990" s="3">
        <v>988</v>
      </c>
      <c r="B990" s="3" t="s">
        <v>2950</v>
      </c>
      <c r="C990" s="3" t="s">
        <v>11</v>
      </c>
      <c r="D990" s="3" t="s">
        <v>2951</v>
      </c>
      <c r="E990" s="3" t="s">
        <v>527</v>
      </c>
      <c r="F990" s="5" t="s">
        <v>2952</v>
      </c>
      <c r="G990" s="5" t="s">
        <v>11384</v>
      </c>
      <c r="H990" s="5" t="s">
        <v>14985</v>
      </c>
      <c r="I990" s="3"/>
    </row>
    <row r="991" spans="1:9" ht="48" customHeight="1" x14ac:dyDescent="0.8">
      <c r="A991" s="3">
        <v>989</v>
      </c>
      <c r="B991" s="3" t="s">
        <v>2953</v>
      </c>
      <c r="C991" s="3" t="s">
        <v>11</v>
      </c>
      <c r="D991" s="3" t="s">
        <v>2954</v>
      </c>
      <c r="E991" s="3" t="s">
        <v>246</v>
      </c>
      <c r="F991" s="5" t="s">
        <v>2955</v>
      </c>
      <c r="G991" s="5" t="s">
        <v>11385</v>
      </c>
      <c r="H991" s="5" t="s">
        <v>14986</v>
      </c>
      <c r="I991" s="3"/>
    </row>
    <row r="992" spans="1:9" ht="48" customHeight="1" x14ac:dyDescent="0.8">
      <c r="A992" s="3">
        <v>990</v>
      </c>
      <c r="B992" s="3" t="s">
        <v>2956</v>
      </c>
      <c r="C992" s="3" t="s">
        <v>11</v>
      </c>
      <c r="D992" s="3" t="s">
        <v>2957</v>
      </c>
      <c r="E992" s="3" t="s">
        <v>57</v>
      </c>
      <c r="F992" s="5" t="s">
        <v>2958</v>
      </c>
      <c r="G992" s="5" t="s">
        <v>11386</v>
      </c>
      <c r="H992" s="5" t="s">
        <v>14987</v>
      </c>
      <c r="I992" s="3"/>
    </row>
    <row r="993" spans="1:9" ht="48" customHeight="1" x14ac:dyDescent="0.8">
      <c r="A993" s="3">
        <v>991</v>
      </c>
      <c r="B993" s="3" t="s">
        <v>2959</v>
      </c>
      <c r="C993" s="3" t="s">
        <v>11</v>
      </c>
      <c r="D993" s="3" t="s">
        <v>2960</v>
      </c>
      <c r="E993" s="3" t="s">
        <v>189</v>
      </c>
      <c r="F993" s="5" t="s">
        <v>2961</v>
      </c>
      <c r="G993" s="5" t="s">
        <v>11387</v>
      </c>
      <c r="H993" s="5" t="s">
        <v>14988</v>
      </c>
      <c r="I993" s="3"/>
    </row>
    <row r="994" spans="1:9" ht="48" customHeight="1" x14ac:dyDescent="0.8">
      <c r="A994" s="3">
        <v>992</v>
      </c>
      <c r="B994" s="3" t="s">
        <v>2962</v>
      </c>
      <c r="C994" s="3" t="s">
        <v>11</v>
      </c>
      <c r="D994" s="3" t="s">
        <v>2963</v>
      </c>
      <c r="E994" s="3" t="s">
        <v>359</v>
      </c>
      <c r="F994" s="5" t="s">
        <v>2964</v>
      </c>
      <c r="G994" s="5" t="s">
        <v>11388</v>
      </c>
      <c r="H994" s="5" t="s">
        <v>14989</v>
      </c>
      <c r="I994" s="3"/>
    </row>
    <row r="995" spans="1:9" ht="48" customHeight="1" x14ac:dyDescent="0.8">
      <c r="A995" s="3">
        <v>993</v>
      </c>
      <c r="B995" s="3" t="s">
        <v>2965</v>
      </c>
      <c r="C995" s="3" t="s">
        <v>11</v>
      </c>
      <c r="D995" s="3" t="s">
        <v>1524</v>
      </c>
      <c r="E995" s="3" t="s">
        <v>21</v>
      </c>
      <c r="F995" s="5" t="s">
        <v>2966</v>
      </c>
      <c r="G995" s="5" t="s">
        <v>11389</v>
      </c>
      <c r="H995" s="5" t="s">
        <v>17683</v>
      </c>
      <c r="I995" s="3"/>
    </row>
    <row r="996" spans="1:9" ht="48" customHeight="1" x14ac:dyDescent="0.8">
      <c r="A996" s="3">
        <v>994</v>
      </c>
      <c r="B996" s="3" t="s">
        <v>2967</v>
      </c>
      <c r="C996" s="3" t="s">
        <v>11</v>
      </c>
      <c r="D996" s="3" t="s">
        <v>2968</v>
      </c>
      <c r="E996" s="3" t="s">
        <v>734</v>
      </c>
      <c r="F996" s="5" t="s">
        <v>2969</v>
      </c>
      <c r="G996" s="5" t="s">
        <v>11390</v>
      </c>
      <c r="H996" s="5" t="s">
        <v>17226</v>
      </c>
      <c r="I996" s="3"/>
    </row>
    <row r="997" spans="1:9" ht="48" customHeight="1" x14ac:dyDescent="0.8">
      <c r="A997" s="3">
        <v>995</v>
      </c>
      <c r="B997" s="3" t="s">
        <v>2970</v>
      </c>
      <c r="C997" s="3" t="s">
        <v>11</v>
      </c>
      <c r="D997" s="3" t="s">
        <v>2971</v>
      </c>
      <c r="E997" s="3" t="s">
        <v>81</v>
      </c>
      <c r="F997" s="5" t="s">
        <v>2972</v>
      </c>
      <c r="G997" s="5" t="s">
        <v>11391</v>
      </c>
      <c r="H997" s="5" t="s">
        <v>14990</v>
      </c>
      <c r="I997" s="3"/>
    </row>
    <row r="998" spans="1:9" ht="48" customHeight="1" x14ac:dyDescent="0.8">
      <c r="A998" s="3">
        <v>996</v>
      </c>
      <c r="B998" s="3" t="s">
        <v>2973</v>
      </c>
      <c r="C998" s="3" t="s">
        <v>11</v>
      </c>
      <c r="D998" s="3" t="s">
        <v>2974</v>
      </c>
      <c r="E998" s="3" t="s">
        <v>527</v>
      </c>
      <c r="F998" s="5" t="s">
        <v>2975</v>
      </c>
      <c r="G998" s="5" t="s">
        <v>11392</v>
      </c>
      <c r="H998" s="5" t="s">
        <v>14991</v>
      </c>
      <c r="I998" s="3"/>
    </row>
    <row r="999" spans="1:9" ht="48" customHeight="1" x14ac:dyDescent="0.8">
      <c r="A999" s="3">
        <v>997</v>
      </c>
      <c r="B999" s="3" t="s">
        <v>2976</v>
      </c>
      <c r="C999" s="3" t="s">
        <v>11</v>
      </c>
      <c r="D999" s="3" t="s">
        <v>841</v>
      </c>
      <c r="E999" s="3" t="s">
        <v>1783</v>
      </c>
      <c r="F999" s="5" t="s">
        <v>2977</v>
      </c>
      <c r="G999" s="5" t="s">
        <v>11393</v>
      </c>
      <c r="H999" s="5" t="s">
        <v>14992</v>
      </c>
      <c r="I999" s="3"/>
    </row>
    <row r="1000" spans="1:9" ht="48" customHeight="1" x14ac:dyDescent="0.8">
      <c r="A1000" s="3">
        <v>998</v>
      </c>
      <c r="B1000" s="3" t="s">
        <v>2978</v>
      </c>
      <c r="C1000" s="3" t="s">
        <v>11</v>
      </c>
      <c r="D1000" s="3" t="s">
        <v>2587</v>
      </c>
      <c r="E1000" s="3" t="s">
        <v>246</v>
      </c>
      <c r="F1000" s="5" t="s">
        <v>2979</v>
      </c>
      <c r="G1000" s="5" t="s">
        <v>11394</v>
      </c>
      <c r="H1000" s="5" t="s">
        <v>14993</v>
      </c>
      <c r="I1000" s="3"/>
    </row>
    <row r="1001" spans="1:9" ht="48" customHeight="1" x14ac:dyDescent="0.8">
      <c r="A1001" s="3">
        <v>999</v>
      </c>
      <c r="B1001" s="3" t="s">
        <v>2980</v>
      </c>
      <c r="C1001" s="3" t="s">
        <v>11</v>
      </c>
      <c r="D1001" s="3" t="s">
        <v>798</v>
      </c>
      <c r="E1001" s="3" t="s">
        <v>57</v>
      </c>
      <c r="F1001" s="5" t="s">
        <v>2981</v>
      </c>
      <c r="G1001" s="5" t="s">
        <v>11395</v>
      </c>
      <c r="H1001" s="5" t="s">
        <v>14994</v>
      </c>
      <c r="I1001" s="3"/>
    </row>
    <row r="1002" spans="1:9" ht="48" customHeight="1" x14ac:dyDescent="0.8">
      <c r="A1002" s="3">
        <v>1000</v>
      </c>
      <c r="B1002" s="3" t="s">
        <v>2982</v>
      </c>
      <c r="C1002" s="3" t="s">
        <v>11</v>
      </c>
      <c r="D1002" s="3" t="s">
        <v>2983</v>
      </c>
      <c r="E1002" s="3" t="s">
        <v>145</v>
      </c>
      <c r="F1002" s="5" t="s">
        <v>2984</v>
      </c>
      <c r="G1002" s="5" t="s">
        <v>11396</v>
      </c>
      <c r="H1002" s="5" t="s">
        <v>14995</v>
      </c>
      <c r="I1002" s="3"/>
    </row>
    <row r="1003" spans="1:9" ht="48" customHeight="1" x14ac:dyDescent="0.8">
      <c r="A1003" s="3">
        <v>1001</v>
      </c>
      <c r="B1003" s="3" t="s">
        <v>2985</v>
      </c>
      <c r="C1003" s="3" t="s">
        <v>11</v>
      </c>
      <c r="D1003" s="3" t="s">
        <v>2986</v>
      </c>
      <c r="E1003" s="3" t="s">
        <v>486</v>
      </c>
      <c r="F1003" s="5" t="s">
        <v>2987</v>
      </c>
      <c r="G1003" s="5" t="s">
        <v>11397</v>
      </c>
      <c r="H1003" s="5" t="s">
        <v>17543</v>
      </c>
      <c r="I1003" s="3"/>
    </row>
    <row r="1004" spans="1:9" ht="48" customHeight="1" x14ac:dyDescent="0.8">
      <c r="A1004" s="3">
        <v>1002</v>
      </c>
      <c r="B1004" s="3" t="s">
        <v>2988</v>
      </c>
      <c r="C1004" s="3" t="s">
        <v>11</v>
      </c>
      <c r="D1004" s="3" t="s">
        <v>2989</v>
      </c>
      <c r="E1004" s="3" t="s">
        <v>160</v>
      </c>
      <c r="F1004" s="5" t="s">
        <v>2990</v>
      </c>
      <c r="G1004" s="5" t="s">
        <v>11398</v>
      </c>
      <c r="H1004" s="5" t="s">
        <v>14996</v>
      </c>
      <c r="I1004" s="3"/>
    </row>
    <row r="1005" spans="1:9" ht="48" customHeight="1" x14ac:dyDescent="0.8">
      <c r="A1005" s="3">
        <v>1003</v>
      </c>
      <c r="B1005" s="3" t="s">
        <v>2991</v>
      </c>
      <c r="C1005" s="3" t="s">
        <v>11</v>
      </c>
      <c r="D1005" s="3" t="s">
        <v>2992</v>
      </c>
      <c r="E1005" s="3" t="s">
        <v>160</v>
      </c>
      <c r="F1005" s="5" t="s">
        <v>2993</v>
      </c>
      <c r="G1005" s="5" t="s">
        <v>11399</v>
      </c>
      <c r="H1005" s="5" t="s">
        <v>14997</v>
      </c>
      <c r="I1005" s="3"/>
    </row>
    <row r="1006" spans="1:9" ht="48" customHeight="1" x14ac:dyDescent="0.8">
      <c r="A1006" s="3">
        <v>1004</v>
      </c>
      <c r="B1006" s="3" t="s">
        <v>2994</v>
      </c>
      <c r="C1006" s="3" t="s">
        <v>11</v>
      </c>
      <c r="D1006" s="3" t="s">
        <v>2995</v>
      </c>
      <c r="E1006" s="3" t="s">
        <v>167</v>
      </c>
      <c r="F1006" s="5" t="s">
        <v>2996</v>
      </c>
      <c r="G1006" s="5" t="s">
        <v>11400</v>
      </c>
      <c r="H1006" s="5" t="s">
        <v>14998</v>
      </c>
      <c r="I1006" s="3"/>
    </row>
    <row r="1007" spans="1:9" ht="48" customHeight="1" x14ac:dyDescent="0.8">
      <c r="A1007" s="3">
        <v>1005</v>
      </c>
      <c r="B1007" s="3" t="s">
        <v>2997</v>
      </c>
      <c r="C1007" s="3" t="s">
        <v>11</v>
      </c>
      <c r="D1007" s="3" t="s">
        <v>2998</v>
      </c>
      <c r="E1007" s="3" t="s">
        <v>100</v>
      </c>
      <c r="F1007" s="5" t="s">
        <v>2999</v>
      </c>
      <c r="G1007" s="5" t="s">
        <v>11401</v>
      </c>
      <c r="H1007" s="5" t="s">
        <v>14999</v>
      </c>
      <c r="I1007" s="3"/>
    </row>
    <row r="1008" spans="1:9" ht="48" customHeight="1" x14ac:dyDescent="0.8">
      <c r="A1008" s="3">
        <v>1006</v>
      </c>
      <c r="B1008" s="3" t="s">
        <v>3000</v>
      </c>
      <c r="C1008" s="3" t="s">
        <v>11</v>
      </c>
      <c r="D1008" s="3" t="s">
        <v>3001</v>
      </c>
      <c r="E1008" s="3" t="s">
        <v>402</v>
      </c>
      <c r="F1008" s="5" t="s">
        <v>3002</v>
      </c>
      <c r="G1008" s="5" t="s">
        <v>11402</v>
      </c>
      <c r="H1008" s="5" t="s">
        <v>17425</v>
      </c>
      <c r="I1008" s="3"/>
    </row>
    <row r="1009" spans="1:9" ht="48" customHeight="1" x14ac:dyDescent="0.8">
      <c r="A1009" s="3">
        <v>1007</v>
      </c>
      <c r="B1009" s="3" t="s">
        <v>3003</v>
      </c>
      <c r="C1009" s="3" t="s">
        <v>11</v>
      </c>
      <c r="D1009" s="3" t="s">
        <v>3004</v>
      </c>
      <c r="E1009" s="3" t="s">
        <v>246</v>
      </c>
      <c r="F1009" s="5" t="s">
        <v>3005</v>
      </c>
      <c r="G1009" s="5" t="s">
        <v>11403</v>
      </c>
      <c r="H1009" s="5" t="s">
        <v>15000</v>
      </c>
      <c r="I1009" s="3"/>
    </row>
    <row r="1010" spans="1:9" ht="48" customHeight="1" x14ac:dyDescent="0.8">
      <c r="A1010" s="3">
        <v>1008</v>
      </c>
      <c r="B1010" s="3" t="s">
        <v>3006</v>
      </c>
      <c r="C1010" s="3" t="s">
        <v>11</v>
      </c>
      <c r="D1010" s="3" t="s">
        <v>3007</v>
      </c>
      <c r="E1010" s="3" t="s">
        <v>734</v>
      </c>
      <c r="F1010" s="5" t="s">
        <v>3008</v>
      </c>
      <c r="G1010" s="5" t="s">
        <v>11404</v>
      </c>
      <c r="H1010" s="5" t="s">
        <v>15001</v>
      </c>
      <c r="I1010" s="3"/>
    </row>
    <row r="1011" spans="1:9" ht="48" customHeight="1" x14ac:dyDescent="0.8">
      <c r="A1011" s="3">
        <v>1009</v>
      </c>
      <c r="B1011" s="3" t="s">
        <v>3009</v>
      </c>
      <c r="C1011" s="3" t="s">
        <v>11</v>
      </c>
      <c r="D1011" s="3" t="s">
        <v>3010</v>
      </c>
      <c r="E1011" s="3" t="s">
        <v>402</v>
      </c>
      <c r="F1011" s="5" t="s">
        <v>3011</v>
      </c>
      <c r="G1011" s="5" t="s">
        <v>11405</v>
      </c>
      <c r="H1011" s="5" t="s">
        <v>15002</v>
      </c>
      <c r="I1011" s="3"/>
    </row>
    <row r="1012" spans="1:9" ht="48" customHeight="1" x14ac:dyDescent="0.8">
      <c r="A1012" s="3">
        <v>1010</v>
      </c>
      <c r="B1012" s="3" t="s">
        <v>3012</v>
      </c>
      <c r="C1012" s="3" t="s">
        <v>11</v>
      </c>
      <c r="D1012" s="3" t="s">
        <v>685</v>
      </c>
      <c r="E1012" s="3" t="s">
        <v>104</v>
      </c>
      <c r="F1012" s="5" t="s">
        <v>3013</v>
      </c>
      <c r="G1012" s="5" t="s">
        <v>11406</v>
      </c>
      <c r="H1012" s="5" t="s">
        <v>15003</v>
      </c>
      <c r="I1012" s="3"/>
    </row>
    <row r="1013" spans="1:9" ht="48" customHeight="1" x14ac:dyDescent="0.8">
      <c r="A1013" s="3">
        <v>1011</v>
      </c>
      <c r="B1013" s="3" t="s">
        <v>3014</v>
      </c>
      <c r="C1013" s="3" t="s">
        <v>11</v>
      </c>
      <c r="D1013" s="3" t="s">
        <v>3015</v>
      </c>
      <c r="E1013" s="3" t="s">
        <v>92</v>
      </c>
      <c r="F1013" s="5" t="s">
        <v>3016</v>
      </c>
      <c r="G1013" s="5" t="s">
        <v>11407</v>
      </c>
      <c r="H1013" s="5" t="s">
        <v>17439</v>
      </c>
      <c r="I1013" s="3"/>
    </row>
    <row r="1014" spans="1:9" ht="48" customHeight="1" x14ac:dyDescent="0.8">
      <c r="A1014" s="3">
        <v>1012</v>
      </c>
      <c r="B1014" s="3" t="s">
        <v>3017</v>
      </c>
      <c r="C1014" s="3" t="s">
        <v>11</v>
      </c>
      <c r="D1014" s="3" t="s">
        <v>3018</v>
      </c>
      <c r="E1014" s="3" t="s">
        <v>127</v>
      </c>
      <c r="F1014" s="5" t="s">
        <v>3019</v>
      </c>
      <c r="G1014" s="5" t="s">
        <v>11408</v>
      </c>
      <c r="H1014" s="5" t="s">
        <v>15004</v>
      </c>
      <c r="I1014" s="3"/>
    </row>
    <row r="1015" spans="1:9" ht="48" customHeight="1" x14ac:dyDescent="0.8">
      <c r="A1015" s="3">
        <v>1013</v>
      </c>
      <c r="B1015" s="3" t="s">
        <v>3020</v>
      </c>
      <c r="C1015" s="3" t="s">
        <v>11</v>
      </c>
      <c r="D1015" s="3" t="s">
        <v>1121</v>
      </c>
      <c r="E1015" s="3" t="s">
        <v>96</v>
      </c>
      <c r="F1015" s="5" t="s">
        <v>3021</v>
      </c>
      <c r="G1015" s="5" t="s">
        <v>11409</v>
      </c>
      <c r="H1015" s="5" t="s">
        <v>15005</v>
      </c>
      <c r="I1015" s="3"/>
    </row>
    <row r="1016" spans="1:9" ht="48" customHeight="1" x14ac:dyDescent="0.8">
      <c r="A1016" s="3">
        <v>1014</v>
      </c>
      <c r="B1016" s="3" t="s">
        <v>3022</v>
      </c>
      <c r="C1016" s="3" t="s">
        <v>11</v>
      </c>
      <c r="D1016" s="3" t="s">
        <v>3023</v>
      </c>
      <c r="E1016" s="3" t="s">
        <v>2267</v>
      </c>
      <c r="F1016" s="5" t="s">
        <v>3024</v>
      </c>
      <c r="G1016" s="5" t="s">
        <v>11410</v>
      </c>
      <c r="H1016" s="5" t="s">
        <v>15006</v>
      </c>
      <c r="I1016" s="3"/>
    </row>
    <row r="1017" spans="1:9" ht="48" customHeight="1" x14ac:dyDescent="0.8">
      <c r="A1017" s="3">
        <v>1015</v>
      </c>
      <c r="B1017" s="3" t="s">
        <v>3025</v>
      </c>
      <c r="C1017" s="3" t="s">
        <v>11</v>
      </c>
      <c r="D1017" s="3" t="s">
        <v>3026</v>
      </c>
      <c r="E1017" s="3" t="s">
        <v>1163</v>
      </c>
      <c r="F1017" s="5" t="s">
        <v>3027</v>
      </c>
      <c r="G1017" s="5" t="s">
        <v>11411</v>
      </c>
      <c r="H1017" s="5" t="s">
        <v>17942</v>
      </c>
      <c r="I1017" s="3"/>
    </row>
    <row r="1018" spans="1:9" ht="48" customHeight="1" x14ac:dyDescent="0.8">
      <c r="A1018" s="3">
        <v>1016</v>
      </c>
      <c r="B1018" s="3" t="s">
        <v>3028</v>
      </c>
      <c r="C1018" s="3" t="s">
        <v>11</v>
      </c>
      <c r="D1018" s="3" t="s">
        <v>3029</v>
      </c>
      <c r="E1018" s="3" t="s">
        <v>543</v>
      </c>
      <c r="F1018" s="5" t="s">
        <v>3030</v>
      </c>
      <c r="G1018" s="5" t="s">
        <v>11412</v>
      </c>
      <c r="H1018" s="5" t="s">
        <v>15007</v>
      </c>
      <c r="I1018" s="3"/>
    </row>
    <row r="1019" spans="1:9" ht="48" customHeight="1" x14ac:dyDescent="0.8">
      <c r="A1019" s="3">
        <v>1017</v>
      </c>
      <c r="B1019" s="3" t="s">
        <v>3031</v>
      </c>
      <c r="C1019" s="3" t="s">
        <v>11</v>
      </c>
      <c r="D1019" s="3" t="s">
        <v>3032</v>
      </c>
      <c r="E1019" s="3" t="s">
        <v>17</v>
      </c>
      <c r="F1019" s="5" t="s">
        <v>3033</v>
      </c>
      <c r="G1019" s="5" t="s">
        <v>11413</v>
      </c>
      <c r="H1019" s="5" t="s">
        <v>15008</v>
      </c>
      <c r="I1019" s="3"/>
    </row>
    <row r="1020" spans="1:9" ht="48" customHeight="1" x14ac:dyDescent="0.8">
      <c r="A1020" s="3">
        <v>1018</v>
      </c>
      <c r="B1020" s="3" t="s">
        <v>3034</v>
      </c>
      <c r="C1020" s="3" t="s">
        <v>110</v>
      </c>
      <c r="D1020" s="3" t="s">
        <v>3035</v>
      </c>
      <c r="E1020" s="3" t="s">
        <v>53</v>
      </c>
      <c r="F1020" s="5" t="s">
        <v>3036</v>
      </c>
      <c r="G1020" s="5" t="s">
        <v>11414</v>
      </c>
      <c r="H1020" s="5" t="s">
        <v>15009</v>
      </c>
      <c r="I1020" s="3"/>
    </row>
    <row r="1021" spans="1:9" ht="48" customHeight="1" x14ac:dyDescent="0.8">
      <c r="A1021" s="3">
        <v>1019</v>
      </c>
      <c r="B1021" s="3" t="s">
        <v>3037</v>
      </c>
      <c r="C1021" s="3" t="s">
        <v>11</v>
      </c>
      <c r="D1021" s="3" t="s">
        <v>3038</v>
      </c>
      <c r="E1021" s="3" t="s">
        <v>359</v>
      </c>
      <c r="F1021" s="5" t="s">
        <v>3039</v>
      </c>
      <c r="G1021" s="5" t="s">
        <v>11415</v>
      </c>
      <c r="H1021" s="5" t="s">
        <v>15010</v>
      </c>
      <c r="I1021" s="3"/>
    </row>
    <row r="1022" spans="1:9" ht="48" customHeight="1" x14ac:dyDescent="0.8">
      <c r="A1022" s="3">
        <v>1020</v>
      </c>
      <c r="B1022" s="3" t="s">
        <v>3040</v>
      </c>
      <c r="C1022" s="3" t="s">
        <v>11</v>
      </c>
      <c r="D1022" s="3" t="s">
        <v>2889</v>
      </c>
      <c r="E1022" s="3" t="s">
        <v>246</v>
      </c>
      <c r="F1022" s="5" t="s">
        <v>3041</v>
      </c>
      <c r="G1022" s="5" t="s">
        <v>11416</v>
      </c>
      <c r="H1022" s="5" t="s">
        <v>15011</v>
      </c>
      <c r="I1022" s="3"/>
    </row>
    <row r="1023" spans="1:9" ht="48" customHeight="1" x14ac:dyDescent="0.8">
      <c r="A1023" s="3">
        <v>1021</v>
      </c>
      <c r="B1023" s="3" t="s">
        <v>3042</v>
      </c>
      <c r="C1023" s="3" t="s">
        <v>11</v>
      </c>
      <c r="D1023" s="3" t="s">
        <v>947</v>
      </c>
      <c r="E1023" s="3" t="s">
        <v>29</v>
      </c>
      <c r="F1023" s="5" t="s">
        <v>3043</v>
      </c>
      <c r="G1023" s="5" t="s">
        <v>11417</v>
      </c>
      <c r="H1023" s="5" t="s">
        <v>15012</v>
      </c>
      <c r="I1023" s="3"/>
    </row>
    <row r="1024" spans="1:9" ht="48" customHeight="1" x14ac:dyDescent="0.8">
      <c r="A1024" s="3">
        <v>1022</v>
      </c>
      <c r="B1024" s="3" t="s">
        <v>3044</v>
      </c>
      <c r="C1024" s="3" t="s">
        <v>11</v>
      </c>
      <c r="D1024" s="3" t="s">
        <v>1261</v>
      </c>
      <c r="E1024" s="3" t="s">
        <v>185</v>
      </c>
      <c r="F1024" s="5" t="s">
        <v>3045</v>
      </c>
      <c r="G1024" s="5" t="s">
        <v>11418</v>
      </c>
      <c r="H1024" s="5" t="s">
        <v>15013</v>
      </c>
      <c r="I1024" s="3"/>
    </row>
    <row r="1025" spans="1:9" ht="48" customHeight="1" x14ac:dyDescent="0.8">
      <c r="A1025" s="3">
        <v>1023</v>
      </c>
      <c r="B1025" s="3" t="s">
        <v>3046</v>
      </c>
      <c r="C1025" s="3" t="s">
        <v>11</v>
      </c>
      <c r="D1025" s="3" t="s">
        <v>3047</v>
      </c>
      <c r="E1025" s="3" t="s">
        <v>65</v>
      </c>
      <c r="F1025" s="5" t="s">
        <v>3048</v>
      </c>
      <c r="G1025" s="5" t="s">
        <v>11419</v>
      </c>
      <c r="H1025" s="5" t="s">
        <v>15014</v>
      </c>
      <c r="I1025" s="3"/>
    </row>
    <row r="1026" spans="1:9" ht="48" customHeight="1" x14ac:dyDescent="0.8">
      <c r="A1026" s="3">
        <v>1024</v>
      </c>
      <c r="B1026" s="3" t="s">
        <v>3049</v>
      </c>
      <c r="C1026" s="3" t="s">
        <v>11</v>
      </c>
      <c r="D1026" s="3" t="s">
        <v>3050</v>
      </c>
      <c r="E1026" s="3" t="s">
        <v>1905</v>
      </c>
      <c r="F1026" s="5" t="s">
        <v>3051</v>
      </c>
      <c r="G1026" s="5" t="s">
        <v>11420</v>
      </c>
      <c r="H1026" s="5" t="s">
        <v>15015</v>
      </c>
      <c r="I1026" s="3"/>
    </row>
    <row r="1027" spans="1:9" ht="48" customHeight="1" x14ac:dyDescent="0.8">
      <c r="A1027" s="3">
        <v>1025</v>
      </c>
      <c r="B1027" s="3" t="s">
        <v>3052</v>
      </c>
      <c r="C1027" s="3" t="s">
        <v>11</v>
      </c>
      <c r="D1027" s="3" t="s">
        <v>3053</v>
      </c>
      <c r="E1027" s="3" t="s">
        <v>228</v>
      </c>
      <c r="F1027" s="5" t="s">
        <v>3054</v>
      </c>
      <c r="G1027" s="5" t="s">
        <v>11421</v>
      </c>
      <c r="H1027" s="5" t="s">
        <v>17331</v>
      </c>
      <c r="I1027" s="3"/>
    </row>
    <row r="1028" spans="1:9" ht="48" customHeight="1" x14ac:dyDescent="0.8">
      <c r="A1028" s="3">
        <v>1026</v>
      </c>
      <c r="B1028" s="3" t="s">
        <v>3055</v>
      </c>
      <c r="C1028" s="3" t="s">
        <v>11</v>
      </c>
      <c r="D1028" s="3" t="s">
        <v>3056</v>
      </c>
      <c r="E1028" s="3" t="s">
        <v>288</v>
      </c>
      <c r="F1028" s="5" t="s">
        <v>3057</v>
      </c>
      <c r="G1028" s="5" t="s">
        <v>11422</v>
      </c>
      <c r="H1028" s="5" t="s">
        <v>15016</v>
      </c>
      <c r="I1028" s="3"/>
    </row>
    <row r="1029" spans="1:9" ht="48" customHeight="1" x14ac:dyDescent="0.8">
      <c r="A1029" s="3">
        <v>1027</v>
      </c>
      <c r="B1029" s="3" t="s">
        <v>3058</v>
      </c>
      <c r="C1029" s="3" t="s">
        <v>11</v>
      </c>
      <c r="D1029" s="3" t="s">
        <v>3059</v>
      </c>
      <c r="E1029" s="3" t="s">
        <v>486</v>
      </c>
      <c r="F1029" s="5" t="s">
        <v>3060</v>
      </c>
      <c r="G1029" s="5" t="s">
        <v>11423</v>
      </c>
      <c r="H1029" s="5" t="s">
        <v>17544</v>
      </c>
      <c r="I1029" s="3"/>
    </row>
    <row r="1030" spans="1:9" ht="48" customHeight="1" x14ac:dyDescent="0.8">
      <c r="A1030" s="3">
        <v>1028</v>
      </c>
      <c r="B1030" s="3" t="s">
        <v>3061</v>
      </c>
      <c r="C1030" s="3" t="s">
        <v>11</v>
      </c>
      <c r="D1030" s="3" t="s">
        <v>921</v>
      </c>
      <c r="E1030" s="3" t="s">
        <v>486</v>
      </c>
      <c r="F1030" s="5" t="s">
        <v>3062</v>
      </c>
      <c r="G1030" s="5" t="s">
        <v>11424</v>
      </c>
      <c r="H1030" s="5" t="s">
        <v>15017</v>
      </c>
      <c r="I1030" s="3"/>
    </row>
    <row r="1031" spans="1:9" ht="48" customHeight="1" x14ac:dyDescent="0.8">
      <c r="A1031" s="3">
        <v>1029</v>
      </c>
      <c r="B1031" s="3" t="s">
        <v>3063</v>
      </c>
      <c r="C1031" s="3" t="s">
        <v>11</v>
      </c>
      <c r="D1031" s="3" t="s">
        <v>3064</v>
      </c>
      <c r="E1031" s="3" t="s">
        <v>371</v>
      </c>
      <c r="F1031" s="5" t="s">
        <v>3065</v>
      </c>
      <c r="G1031" s="5" t="s">
        <v>11425</v>
      </c>
      <c r="H1031" s="5" t="s">
        <v>15018</v>
      </c>
      <c r="I1031" s="3"/>
    </row>
    <row r="1032" spans="1:9" ht="48" customHeight="1" x14ac:dyDescent="0.8">
      <c r="A1032" s="3">
        <v>1030</v>
      </c>
      <c r="B1032" s="3" t="s">
        <v>3066</v>
      </c>
      <c r="C1032" s="3" t="s">
        <v>110</v>
      </c>
      <c r="D1032" s="3" t="s">
        <v>3067</v>
      </c>
      <c r="E1032" s="3" t="s">
        <v>203</v>
      </c>
      <c r="F1032" s="5" t="s">
        <v>3068</v>
      </c>
      <c r="G1032" s="5" t="s">
        <v>11426</v>
      </c>
      <c r="H1032" s="5" t="s">
        <v>15019</v>
      </c>
      <c r="I1032" s="3"/>
    </row>
    <row r="1033" spans="1:9" ht="48" customHeight="1" x14ac:dyDescent="0.8">
      <c r="A1033" s="3">
        <v>1031</v>
      </c>
      <c r="B1033" s="3" t="s">
        <v>3069</v>
      </c>
      <c r="C1033" s="3" t="s">
        <v>110</v>
      </c>
      <c r="D1033" s="3" t="s">
        <v>3070</v>
      </c>
      <c r="E1033" s="3" t="s">
        <v>53</v>
      </c>
      <c r="F1033" s="5" t="s">
        <v>3071</v>
      </c>
      <c r="G1033" s="5" t="s">
        <v>11427</v>
      </c>
      <c r="H1033" s="5" t="s">
        <v>15020</v>
      </c>
      <c r="I1033" s="3"/>
    </row>
    <row r="1034" spans="1:9" ht="48" customHeight="1" x14ac:dyDescent="0.8">
      <c r="A1034" s="3">
        <v>1032</v>
      </c>
      <c r="B1034" s="3" t="s">
        <v>3072</v>
      </c>
      <c r="C1034" s="3" t="s">
        <v>11</v>
      </c>
      <c r="D1034" s="3" t="s">
        <v>3073</v>
      </c>
      <c r="E1034" s="3" t="s">
        <v>65</v>
      </c>
      <c r="F1034" s="5" t="s">
        <v>3074</v>
      </c>
      <c r="G1034" s="5" t="s">
        <v>11428</v>
      </c>
      <c r="H1034" s="5" t="s">
        <v>15021</v>
      </c>
      <c r="I1034" s="3"/>
    </row>
    <row r="1035" spans="1:9" ht="48" customHeight="1" x14ac:dyDescent="0.8">
      <c r="A1035" s="3">
        <v>1033</v>
      </c>
      <c r="B1035" s="3" t="s">
        <v>3075</v>
      </c>
      <c r="C1035" s="3" t="s">
        <v>11</v>
      </c>
      <c r="D1035" s="3" t="s">
        <v>3076</v>
      </c>
      <c r="E1035" s="3" t="s">
        <v>864</v>
      </c>
      <c r="F1035" s="5" t="s">
        <v>3077</v>
      </c>
      <c r="G1035" s="5" t="s">
        <v>11429</v>
      </c>
      <c r="H1035" s="5" t="s">
        <v>15022</v>
      </c>
      <c r="I1035" s="3"/>
    </row>
    <row r="1036" spans="1:9" ht="48" customHeight="1" x14ac:dyDescent="0.8">
      <c r="A1036" s="3">
        <v>1034</v>
      </c>
      <c r="B1036" s="3" t="s">
        <v>3078</v>
      </c>
      <c r="C1036" s="3" t="s">
        <v>11</v>
      </c>
      <c r="D1036" s="3" t="s">
        <v>3079</v>
      </c>
      <c r="E1036" s="3" t="s">
        <v>149</v>
      </c>
      <c r="F1036" s="5" t="s">
        <v>3080</v>
      </c>
      <c r="G1036" s="5" t="s">
        <v>11430</v>
      </c>
      <c r="H1036" s="5" t="s">
        <v>15023</v>
      </c>
      <c r="I1036" s="3"/>
    </row>
    <row r="1037" spans="1:9" ht="48" customHeight="1" x14ac:dyDescent="0.8">
      <c r="A1037" s="3">
        <v>1035</v>
      </c>
      <c r="B1037" s="3" t="s">
        <v>3081</v>
      </c>
      <c r="C1037" s="3" t="s">
        <v>11</v>
      </c>
      <c r="D1037" s="3" t="s">
        <v>3082</v>
      </c>
      <c r="E1037" s="3" t="s">
        <v>100</v>
      </c>
      <c r="F1037" s="5" t="s">
        <v>3083</v>
      </c>
      <c r="G1037" s="5" t="s">
        <v>11431</v>
      </c>
      <c r="H1037" s="5" t="s">
        <v>15024</v>
      </c>
      <c r="I1037" s="3"/>
    </row>
    <row r="1038" spans="1:9" ht="48" customHeight="1" x14ac:dyDescent="0.8">
      <c r="A1038" s="3">
        <v>1036</v>
      </c>
      <c r="B1038" s="3" t="s">
        <v>3084</v>
      </c>
      <c r="C1038" s="3" t="s">
        <v>11</v>
      </c>
      <c r="D1038" s="3" t="s">
        <v>3085</v>
      </c>
      <c r="E1038" s="3" t="s">
        <v>207</v>
      </c>
      <c r="F1038" s="5" t="s">
        <v>3086</v>
      </c>
      <c r="G1038" s="5" t="s">
        <v>11432</v>
      </c>
      <c r="H1038" s="5" t="s">
        <v>15025</v>
      </c>
      <c r="I1038" s="3"/>
    </row>
    <row r="1039" spans="1:9" ht="48" customHeight="1" x14ac:dyDescent="0.8">
      <c r="A1039" s="3">
        <v>1037</v>
      </c>
      <c r="B1039" s="3" t="s">
        <v>3087</v>
      </c>
      <c r="C1039" s="3" t="s">
        <v>11</v>
      </c>
      <c r="D1039" s="3" t="s">
        <v>3088</v>
      </c>
      <c r="E1039" s="3" t="s">
        <v>193</v>
      </c>
      <c r="F1039" s="5" t="s">
        <v>3089</v>
      </c>
      <c r="G1039" s="5" t="s">
        <v>11433</v>
      </c>
      <c r="H1039" s="5" t="s">
        <v>15026</v>
      </c>
      <c r="I1039" s="3"/>
    </row>
    <row r="1040" spans="1:9" ht="48" customHeight="1" x14ac:dyDescent="0.8">
      <c r="A1040" s="3">
        <v>1038</v>
      </c>
      <c r="B1040" s="3" t="s">
        <v>3090</v>
      </c>
      <c r="C1040" s="3" t="s">
        <v>11</v>
      </c>
      <c r="D1040" s="3" t="s">
        <v>3091</v>
      </c>
      <c r="E1040" s="3" t="s">
        <v>264</v>
      </c>
      <c r="F1040" s="5" t="s">
        <v>3092</v>
      </c>
      <c r="G1040" s="5" t="s">
        <v>11434</v>
      </c>
      <c r="H1040" s="5" t="s">
        <v>15027</v>
      </c>
      <c r="I1040" s="3"/>
    </row>
    <row r="1041" spans="1:9" ht="48" customHeight="1" x14ac:dyDescent="0.8">
      <c r="A1041" s="3">
        <v>1039</v>
      </c>
      <c r="B1041" s="3" t="s">
        <v>3093</v>
      </c>
      <c r="C1041" s="3" t="s">
        <v>11</v>
      </c>
      <c r="D1041" s="3" t="s">
        <v>3094</v>
      </c>
      <c r="E1041" s="3" t="s">
        <v>257</v>
      </c>
      <c r="F1041" s="5" t="s">
        <v>3095</v>
      </c>
      <c r="G1041" s="5" t="s">
        <v>11435</v>
      </c>
      <c r="H1041" s="5" t="s">
        <v>15028</v>
      </c>
      <c r="I1041" s="3"/>
    </row>
    <row r="1042" spans="1:9" ht="48" customHeight="1" x14ac:dyDescent="0.8">
      <c r="A1042" s="3">
        <v>1040</v>
      </c>
      <c r="B1042" s="3" t="s">
        <v>3096</v>
      </c>
      <c r="C1042" s="3" t="s">
        <v>11</v>
      </c>
      <c r="D1042" s="3" t="s">
        <v>3097</v>
      </c>
      <c r="E1042" s="3" t="s">
        <v>277</v>
      </c>
      <c r="F1042" s="5" t="s">
        <v>3098</v>
      </c>
      <c r="G1042" s="5" t="s">
        <v>11436</v>
      </c>
      <c r="H1042" s="5" t="s">
        <v>15029</v>
      </c>
      <c r="I1042" s="3"/>
    </row>
    <row r="1043" spans="1:9" ht="48" customHeight="1" x14ac:dyDescent="0.8">
      <c r="A1043" s="3">
        <v>1041</v>
      </c>
      <c r="B1043" s="3" t="s">
        <v>3099</v>
      </c>
      <c r="C1043" s="3" t="s">
        <v>11</v>
      </c>
      <c r="D1043" s="3" t="s">
        <v>2240</v>
      </c>
      <c r="E1043" s="3" t="s">
        <v>309</v>
      </c>
      <c r="F1043" s="5" t="s">
        <v>3100</v>
      </c>
      <c r="G1043" s="5" t="s">
        <v>11437</v>
      </c>
      <c r="H1043" s="5" t="s">
        <v>15030</v>
      </c>
      <c r="I1043" s="3"/>
    </row>
    <row r="1044" spans="1:9" ht="48" customHeight="1" x14ac:dyDescent="0.8">
      <c r="A1044" s="3">
        <v>1042</v>
      </c>
      <c r="B1044" s="3" t="s">
        <v>3101</v>
      </c>
      <c r="C1044" s="3" t="s">
        <v>11</v>
      </c>
      <c r="D1044" s="3" t="s">
        <v>3102</v>
      </c>
      <c r="E1044" s="3" t="s">
        <v>123</v>
      </c>
      <c r="F1044" s="5" t="s">
        <v>3103</v>
      </c>
      <c r="G1044" s="5" t="s">
        <v>11438</v>
      </c>
      <c r="H1044" s="5" t="s">
        <v>15031</v>
      </c>
      <c r="I1044" s="3"/>
    </row>
    <row r="1045" spans="1:9" ht="48" customHeight="1" x14ac:dyDescent="0.8">
      <c r="A1045" s="3">
        <v>1043</v>
      </c>
      <c r="B1045" s="3" t="s">
        <v>3104</v>
      </c>
      <c r="C1045" s="3" t="s">
        <v>11</v>
      </c>
      <c r="D1045" s="3" t="s">
        <v>3105</v>
      </c>
      <c r="E1045" s="3" t="s">
        <v>160</v>
      </c>
      <c r="F1045" s="5" t="s">
        <v>3106</v>
      </c>
      <c r="G1045" s="5" t="s">
        <v>11439</v>
      </c>
      <c r="H1045" s="5" t="s">
        <v>15032</v>
      </c>
      <c r="I1045" s="3"/>
    </row>
    <row r="1046" spans="1:9" ht="48" customHeight="1" x14ac:dyDescent="0.8">
      <c r="A1046" s="3">
        <v>1044</v>
      </c>
      <c r="B1046" s="3" t="s">
        <v>3107</v>
      </c>
      <c r="C1046" s="3" t="s">
        <v>11</v>
      </c>
      <c r="D1046" s="3" t="s">
        <v>3108</v>
      </c>
      <c r="E1046" s="3" t="s">
        <v>167</v>
      </c>
      <c r="F1046" s="5" t="s">
        <v>3109</v>
      </c>
      <c r="G1046" s="5" t="s">
        <v>11440</v>
      </c>
      <c r="H1046" s="5" t="s">
        <v>15033</v>
      </c>
      <c r="I1046" s="3"/>
    </row>
    <row r="1047" spans="1:9" ht="48" customHeight="1" x14ac:dyDescent="0.8">
      <c r="A1047" s="3">
        <v>1045</v>
      </c>
      <c r="B1047" s="3" t="s">
        <v>3110</v>
      </c>
      <c r="C1047" s="3" t="s">
        <v>11</v>
      </c>
      <c r="D1047" s="3" t="s">
        <v>3111</v>
      </c>
      <c r="E1047" s="3" t="s">
        <v>1212</v>
      </c>
      <c r="F1047" s="5" t="s">
        <v>3112</v>
      </c>
      <c r="G1047" s="5" t="s">
        <v>11441</v>
      </c>
      <c r="H1047" s="5" t="s">
        <v>15034</v>
      </c>
      <c r="I1047" s="3"/>
    </row>
    <row r="1048" spans="1:9" ht="48" customHeight="1" x14ac:dyDescent="0.8">
      <c r="A1048" s="3">
        <v>1046</v>
      </c>
      <c r="B1048" s="3" t="s">
        <v>3113</v>
      </c>
      <c r="C1048" s="3" t="s">
        <v>11</v>
      </c>
      <c r="D1048" s="3" t="s">
        <v>3114</v>
      </c>
      <c r="E1048" s="3" t="s">
        <v>264</v>
      </c>
      <c r="F1048" s="5" t="s">
        <v>3115</v>
      </c>
      <c r="G1048" s="5" t="s">
        <v>11442</v>
      </c>
      <c r="H1048" s="5" t="s">
        <v>15035</v>
      </c>
      <c r="I1048" s="3"/>
    </row>
    <row r="1049" spans="1:9" ht="48" customHeight="1" x14ac:dyDescent="0.8">
      <c r="A1049" s="3">
        <v>1047</v>
      </c>
      <c r="B1049" s="3" t="s">
        <v>3116</v>
      </c>
      <c r="C1049" s="3" t="s">
        <v>11</v>
      </c>
      <c r="D1049" s="3" t="s">
        <v>3117</v>
      </c>
      <c r="E1049" s="3" t="s">
        <v>127</v>
      </c>
      <c r="F1049" s="5" t="s">
        <v>3118</v>
      </c>
      <c r="G1049" s="5" t="s">
        <v>11443</v>
      </c>
      <c r="H1049" s="5" t="s">
        <v>15036</v>
      </c>
      <c r="I1049" s="3"/>
    </row>
    <row r="1050" spans="1:9" ht="48" customHeight="1" x14ac:dyDescent="0.8">
      <c r="A1050" s="3">
        <v>1048</v>
      </c>
      <c r="B1050" s="3" t="s">
        <v>3119</v>
      </c>
      <c r="C1050" s="3" t="s">
        <v>11</v>
      </c>
      <c r="D1050" s="3" t="s">
        <v>3120</v>
      </c>
      <c r="E1050" s="3" t="s">
        <v>2447</v>
      </c>
      <c r="F1050" s="5" t="s">
        <v>3121</v>
      </c>
      <c r="G1050" s="5" t="s">
        <v>11444</v>
      </c>
      <c r="H1050" s="5" t="s">
        <v>15037</v>
      </c>
      <c r="I1050" s="3"/>
    </row>
    <row r="1051" spans="1:9" ht="48" customHeight="1" x14ac:dyDescent="0.8">
      <c r="A1051" s="3">
        <v>1049</v>
      </c>
      <c r="B1051" s="3" t="s">
        <v>3122</v>
      </c>
      <c r="C1051" s="3" t="s">
        <v>11</v>
      </c>
      <c r="D1051" s="3" t="s">
        <v>3123</v>
      </c>
      <c r="E1051" s="3" t="s">
        <v>441</v>
      </c>
      <c r="F1051" s="5" t="s">
        <v>3124</v>
      </c>
      <c r="G1051" s="5" t="s">
        <v>11445</v>
      </c>
      <c r="H1051" s="5" t="s">
        <v>15038</v>
      </c>
      <c r="I1051" s="3"/>
    </row>
    <row r="1052" spans="1:9" ht="48" customHeight="1" x14ac:dyDescent="0.8">
      <c r="A1052" s="3">
        <v>1050</v>
      </c>
      <c r="B1052" s="3" t="s">
        <v>3125</v>
      </c>
      <c r="C1052" s="3" t="s">
        <v>11</v>
      </c>
      <c r="D1052" s="3" t="s">
        <v>2358</v>
      </c>
      <c r="E1052" s="3" t="s">
        <v>171</v>
      </c>
      <c r="F1052" s="5" t="s">
        <v>3126</v>
      </c>
      <c r="G1052" s="5" t="s">
        <v>11446</v>
      </c>
      <c r="H1052" s="5" t="s">
        <v>15039</v>
      </c>
      <c r="I1052" s="3"/>
    </row>
    <row r="1053" spans="1:9" ht="48" customHeight="1" x14ac:dyDescent="0.8">
      <c r="A1053" s="3">
        <v>1051</v>
      </c>
      <c r="B1053" s="3" t="s">
        <v>3127</v>
      </c>
      <c r="C1053" s="3" t="s">
        <v>11</v>
      </c>
      <c r="D1053" s="3" t="s">
        <v>3128</v>
      </c>
      <c r="E1053" s="3" t="s">
        <v>257</v>
      </c>
      <c r="F1053" s="5" t="s">
        <v>3129</v>
      </c>
      <c r="G1053" s="5" t="s">
        <v>17954</v>
      </c>
      <c r="H1053" s="5" t="s">
        <v>15040</v>
      </c>
      <c r="I1053" s="3"/>
    </row>
    <row r="1054" spans="1:9" ht="48" customHeight="1" x14ac:dyDescent="0.8">
      <c r="A1054" s="3">
        <v>1052</v>
      </c>
      <c r="B1054" s="3" t="s">
        <v>3130</v>
      </c>
      <c r="C1054" s="3" t="s">
        <v>11</v>
      </c>
      <c r="D1054" s="3" t="s">
        <v>2738</v>
      </c>
      <c r="E1054" s="3" t="s">
        <v>224</v>
      </c>
      <c r="F1054" s="5" t="s">
        <v>3131</v>
      </c>
      <c r="G1054" s="5" t="s">
        <v>11447</v>
      </c>
      <c r="H1054" s="5" t="s">
        <v>15041</v>
      </c>
      <c r="I1054" s="3"/>
    </row>
    <row r="1055" spans="1:9" ht="48" customHeight="1" x14ac:dyDescent="0.8">
      <c r="A1055" s="3">
        <v>1053</v>
      </c>
      <c r="B1055" s="3" t="s">
        <v>3132</v>
      </c>
      <c r="C1055" s="3" t="s">
        <v>11</v>
      </c>
      <c r="D1055" s="3" t="s">
        <v>2960</v>
      </c>
      <c r="E1055" s="3" t="s">
        <v>441</v>
      </c>
      <c r="F1055" s="5" t="s">
        <v>3133</v>
      </c>
      <c r="G1055" s="5" t="s">
        <v>11448</v>
      </c>
      <c r="H1055" s="5" t="s">
        <v>15042</v>
      </c>
      <c r="I1055" s="3"/>
    </row>
    <row r="1056" spans="1:9" ht="48" customHeight="1" x14ac:dyDescent="0.8">
      <c r="A1056" s="3">
        <v>1054</v>
      </c>
      <c r="B1056" s="3" t="s">
        <v>3134</v>
      </c>
      <c r="C1056" s="3" t="s">
        <v>11</v>
      </c>
      <c r="D1056" s="3" t="s">
        <v>3135</v>
      </c>
      <c r="E1056" s="3" t="s">
        <v>228</v>
      </c>
      <c r="F1056" s="5" t="s">
        <v>3136</v>
      </c>
      <c r="G1056" s="5" t="s">
        <v>11449</v>
      </c>
      <c r="H1056" s="5" t="s">
        <v>15043</v>
      </c>
      <c r="I1056" s="3"/>
    </row>
    <row r="1057" spans="1:9" ht="48" customHeight="1" x14ac:dyDescent="0.8">
      <c r="A1057" s="3">
        <v>1055</v>
      </c>
      <c r="B1057" s="3" t="s">
        <v>3137</v>
      </c>
      <c r="C1057" s="3" t="s">
        <v>11</v>
      </c>
      <c r="D1057" s="3" t="s">
        <v>3138</v>
      </c>
      <c r="E1057" s="3" t="s">
        <v>145</v>
      </c>
      <c r="F1057" s="5" t="s">
        <v>3139</v>
      </c>
      <c r="G1057" s="5" t="s">
        <v>11450</v>
      </c>
      <c r="H1057" s="5" t="s">
        <v>15044</v>
      </c>
      <c r="I1057" s="3"/>
    </row>
    <row r="1058" spans="1:9" ht="48" customHeight="1" x14ac:dyDescent="0.8">
      <c r="A1058" s="3">
        <v>1056</v>
      </c>
      <c r="B1058" s="3" t="s">
        <v>3140</v>
      </c>
      <c r="C1058" s="3" t="s">
        <v>11</v>
      </c>
      <c r="D1058" s="3" t="s">
        <v>3141</v>
      </c>
      <c r="E1058" s="3" t="s">
        <v>1030</v>
      </c>
      <c r="F1058" s="5" t="s">
        <v>3142</v>
      </c>
      <c r="G1058" s="5" t="s">
        <v>11451</v>
      </c>
      <c r="H1058" s="5" t="s">
        <v>17745</v>
      </c>
      <c r="I1058" s="3"/>
    </row>
    <row r="1059" spans="1:9" ht="48" customHeight="1" x14ac:dyDescent="0.8">
      <c r="A1059" s="3">
        <v>1057</v>
      </c>
      <c r="B1059" s="3" t="s">
        <v>3143</v>
      </c>
      <c r="C1059" s="3" t="s">
        <v>11</v>
      </c>
      <c r="D1059" s="3" t="s">
        <v>3144</v>
      </c>
      <c r="E1059" s="3" t="s">
        <v>61</v>
      </c>
      <c r="F1059" s="5" t="s">
        <v>3145</v>
      </c>
      <c r="G1059" s="5" t="s">
        <v>11452</v>
      </c>
      <c r="H1059" s="5" t="s">
        <v>15045</v>
      </c>
      <c r="I1059" s="3"/>
    </row>
    <row r="1060" spans="1:9" ht="48" customHeight="1" x14ac:dyDescent="0.8">
      <c r="A1060" s="3">
        <v>1058</v>
      </c>
      <c r="B1060" s="3" t="s">
        <v>3146</v>
      </c>
      <c r="C1060" s="3" t="s">
        <v>11</v>
      </c>
      <c r="D1060" s="3" t="s">
        <v>3147</v>
      </c>
      <c r="E1060" s="3" t="s">
        <v>1521</v>
      </c>
      <c r="F1060" s="5" t="s">
        <v>3148</v>
      </c>
      <c r="G1060" s="5" t="s">
        <v>11453</v>
      </c>
      <c r="H1060" s="5" t="s">
        <v>15046</v>
      </c>
      <c r="I1060" s="3"/>
    </row>
    <row r="1061" spans="1:9" ht="48" customHeight="1" x14ac:dyDescent="0.8">
      <c r="A1061" s="3">
        <v>1059</v>
      </c>
      <c r="B1061" s="3" t="s">
        <v>3149</v>
      </c>
      <c r="C1061" s="3" t="s">
        <v>11</v>
      </c>
      <c r="D1061" s="3" t="s">
        <v>947</v>
      </c>
      <c r="E1061" s="3" t="s">
        <v>817</v>
      </c>
      <c r="F1061" s="5" t="s">
        <v>3150</v>
      </c>
      <c r="G1061" s="5" t="s">
        <v>11454</v>
      </c>
      <c r="H1061" s="5" t="s">
        <v>15047</v>
      </c>
      <c r="I1061" s="3"/>
    </row>
    <row r="1062" spans="1:9" ht="48" customHeight="1" x14ac:dyDescent="0.8">
      <c r="A1062" s="3">
        <v>1060</v>
      </c>
      <c r="B1062" s="3" t="s">
        <v>3151</v>
      </c>
      <c r="C1062" s="3" t="s">
        <v>11</v>
      </c>
      <c r="D1062" s="3" t="s">
        <v>947</v>
      </c>
      <c r="E1062" s="3" t="s">
        <v>2447</v>
      </c>
      <c r="F1062" s="5" t="s">
        <v>3152</v>
      </c>
      <c r="G1062" s="5" t="s">
        <v>11455</v>
      </c>
      <c r="H1062" s="5" t="s">
        <v>15048</v>
      </c>
      <c r="I1062" s="3"/>
    </row>
    <row r="1063" spans="1:9" ht="48" customHeight="1" x14ac:dyDescent="0.8">
      <c r="A1063" s="3">
        <v>1061</v>
      </c>
      <c r="B1063" s="3" t="s">
        <v>3153</v>
      </c>
      <c r="C1063" s="3" t="s">
        <v>11</v>
      </c>
      <c r="D1063" s="3" t="s">
        <v>1242</v>
      </c>
      <c r="E1063" s="3" t="s">
        <v>127</v>
      </c>
      <c r="F1063" s="5" t="s">
        <v>3154</v>
      </c>
      <c r="G1063" s="5" t="s">
        <v>11456</v>
      </c>
      <c r="H1063" s="5" t="s">
        <v>15049</v>
      </c>
      <c r="I1063" s="3"/>
    </row>
    <row r="1064" spans="1:9" ht="48" customHeight="1" x14ac:dyDescent="0.8">
      <c r="A1064" s="3">
        <v>1062</v>
      </c>
      <c r="B1064" s="3" t="s">
        <v>3155</v>
      </c>
      <c r="C1064" s="3" t="s">
        <v>11</v>
      </c>
      <c r="D1064" s="3" t="s">
        <v>3156</v>
      </c>
      <c r="E1064" s="3" t="s">
        <v>767</v>
      </c>
      <c r="F1064" s="5" t="s">
        <v>3157</v>
      </c>
      <c r="G1064" s="5" t="s">
        <v>11457</v>
      </c>
      <c r="H1064" s="5" t="s">
        <v>15050</v>
      </c>
      <c r="I1064" s="3"/>
    </row>
    <row r="1065" spans="1:9" ht="48" customHeight="1" x14ac:dyDescent="0.8">
      <c r="A1065" s="3">
        <v>1063</v>
      </c>
      <c r="B1065" s="3" t="s">
        <v>3158</v>
      </c>
      <c r="C1065" s="3" t="s">
        <v>11</v>
      </c>
      <c r="D1065" s="3" t="s">
        <v>3159</v>
      </c>
      <c r="E1065" s="3" t="s">
        <v>134</v>
      </c>
      <c r="F1065" s="5" t="s">
        <v>3160</v>
      </c>
      <c r="G1065" s="5" t="s">
        <v>11458</v>
      </c>
      <c r="H1065" s="5" t="s">
        <v>15051</v>
      </c>
      <c r="I1065" s="3"/>
    </row>
    <row r="1066" spans="1:9" ht="48" customHeight="1" x14ac:dyDescent="0.8">
      <c r="A1066" s="3">
        <v>1064</v>
      </c>
      <c r="B1066" s="3" t="s">
        <v>3161</v>
      </c>
      <c r="C1066" s="3" t="s">
        <v>11</v>
      </c>
      <c r="D1066" s="3" t="s">
        <v>213</v>
      </c>
      <c r="E1066" s="3" t="s">
        <v>246</v>
      </c>
      <c r="F1066" s="5" t="s">
        <v>3162</v>
      </c>
      <c r="G1066" s="5" t="s">
        <v>11459</v>
      </c>
      <c r="H1066" s="5" t="s">
        <v>15052</v>
      </c>
      <c r="I1066" s="3"/>
    </row>
    <row r="1067" spans="1:9" ht="48" customHeight="1" x14ac:dyDescent="0.8">
      <c r="A1067" s="3">
        <v>1065</v>
      </c>
      <c r="B1067" s="3" t="s">
        <v>3163</v>
      </c>
      <c r="C1067" s="3" t="s">
        <v>11</v>
      </c>
      <c r="D1067" s="3" t="s">
        <v>1999</v>
      </c>
      <c r="E1067" s="3" t="s">
        <v>1320</v>
      </c>
      <c r="F1067" s="5" t="s">
        <v>3164</v>
      </c>
      <c r="G1067" s="5" t="s">
        <v>11460</v>
      </c>
      <c r="H1067" s="5" t="s">
        <v>15053</v>
      </c>
      <c r="I1067" s="3"/>
    </row>
    <row r="1068" spans="1:9" ht="48" customHeight="1" x14ac:dyDescent="0.8">
      <c r="A1068" s="3">
        <v>1066</v>
      </c>
      <c r="B1068" s="3" t="s">
        <v>3165</v>
      </c>
      <c r="C1068" s="3" t="s">
        <v>11</v>
      </c>
      <c r="D1068" s="3" t="s">
        <v>287</v>
      </c>
      <c r="E1068" s="3" t="s">
        <v>257</v>
      </c>
      <c r="F1068" s="5" t="s">
        <v>3166</v>
      </c>
      <c r="G1068" s="5" t="s">
        <v>11461</v>
      </c>
      <c r="H1068" s="5" t="s">
        <v>17955</v>
      </c>
      <c r="I1068" s="3"/>
    </row>
    <row r="1069" spans="1:9" ht="48" customHeight="1" x14ac:dyDescent="0.8">
      <c r="A1069" s="3">
        <v>1067</v>
      </c>
      <c r="B1069" s="3" t="s">
        <v>3167</v>
      </c>
      <c r="C1069" s="3" t="s">
        <v>110</v>
      </c>
      <c r="D1069" s="3" t="s">
        <v>3168</v>
      </c>
      <c r="E1069" s="3" t="s">
        <v>203</v>
      </c>
      <c r="F1069" s="5" t="s">
        <v>3169</v>
      </c>
      <c r="G1069" s="5" t="s">
        <v>11462</v>
      </c>
      <c r="H1069" s="5" t="s">
        <v>15054</v>
      </c>
      <c r="I1069" s="3"/>
    </row>
    <row r="1070" spans="1:9" ht="48" customHeight="1" x14ac:dyDescent="0.8">
      <c r="A1070" s="3">
        <v>1068</v>
      </c>
      <c r="B1070" s="3" t="s">
        <v>3170</v>
      </c>
      <c r="C1070" s="3" t="s">
        <v>11</v>
      </c>
      <c r="D1070" s="3" t="s">
        <v>3171</v>
      </c>
      <c r="E1070" s="3" t="s">
        <v>73</v>
      </c>
      <c r="F1070" s="5" t="s">
        <v>3172</v>
      </c>
      <c r="G1070" s="5" t="s">
        <v>11463</v>
      </c>
      <c r="H1070" s="5" t="s">
        <v>15055</v>
      </c>
      <c r="I1070" s="3"/>
    </row>
    <row r="1071" spans="1:9" ht="48" customHeight="1" x14ac:dyDescent="0.8">
      <c r="A1071" s="3">
        <v>1069</v>
      </c>
      <c r="B1071" s="3" t="s">
        <v>3173</v>
      </c>
      <c r="C1071" s="3" t="s">
        <v>110</v>
      </c>
      <c r="D1071" s="3" t="s">
        <v>3174</v>
      </c>
      <c r="E1071" s="3" t="s">
        <v>1359</v>
      </c>
      <c r="F1071" s="5" t="s">
        <v>3175</v>
      </c>
      <c r="G1071" s="5" t="s">
        <v>11464</v>
      </c>
      <c r="H1071" s="5" t="s">
        <v>15056</v>
      </c>
      <c r="I1071" s="3"/>
    </row>
    <row r="1072" spans="1:9" ht="48" customHeight="1" x14ac:dyDescent="0.8">
      <c r="A1072" s="3">
        <v>1070</v>
      </c>
      <c r="B1072" s="3" t="s">
        <v>3176</v>
      </c>
      <c r="C1072" s="3" t="s">
        <v>110</v>
      </c>
      <c r="D1072" s="3" t="s">
        <v>3177</v>
      </c>
      <c r="E1072" s="3" t="s">
        <v>73</v>
      </c>
      <c r="F1072" s="5" t="s">
        <v>3178</v>
      </c>
      <c r="G1072" s="5" t="s">
        <v>11465</v>
      </c>
      <c r="H1072" s="5" t="s">
        <v>15057</v>
      </c>
      <c r="I1072" s="3"/>
    </row>
    <row r="1073" spans="1:9" ht="48" customHeight="1" x14ac:dyDescent="0.8">
      <c r="A1073" s="3">
        <v>1071</v>
      </c>
      <c r="B1073" s="3" t="s">
        <v>3179</v>
      </c>
      <c r="C1073" s="3" t="s">
        <v>110</v>
      </c>
      <c r="D1073" s="3" t="s">
        <v>3180</v>
      </c>
      <c r="E1073" s="3" t="s">
        <v>760</v>
      </c>
      <c r="F1073" s="5" t="s">
        <v>3181</v>
      </c>
      <c r="G1073" s="5" t="s">
        <v>11466</v>
      </c>
      <c r="H1073" s="5" t="s">
        <v>15058</v>
      </c>
      <c r="I1073" s="3"/>
    </row>
    <row r="1074" spans="1:9" ht="48" customHeight="1" x14ac:dyDescent="0.8">
      <c r="A1074" s="3">
        <v>1072</v>
      </c>
      <c r="B1074" s="3" t="s">
        <v>3182</v>
      </c>
      <c r="C1074" s="3" t="s">
        <v>11</v>
      </c>
      <c r="D1074" s="3" t="s">
        <v>3183</v>
      </c>
      <c r="E1074" s="3" t="s">
        <v>92</v>
      </c>
      <c r="F1074" s="5" t="s">
        <v>3184</v>
      </c>
      <c r="G1074" s="5" t="s">
        <v>11467</v>
      </c>
      <c r="H1074" s="5" t="s">
        <v>15059</v>
      </c>
      <c r="I1074" s="3"/>
    </row>
    <row r="1075" spans="1:9" ht="48" customHeight="1" x14ac:dyDescent="0.8">
      <c r="A1075" s="3">
        <v>1073</v>
      </c>
      <c r="B1075" s="3" t="s">
        <v>3185</v>
      </c>
      <c r="C1075" s="3" t="s">
        <v>11</v>
      </c>
      <c r="D1075" s="3" t="s">
        <v>3186</v>
      </c>
      <c r="E1075" s="3" t="s">
        <v>543</v>
      </c>
      <c r="F1075" s="5" t="s">
        <v>3187</v>
      </c>
      <c r="G1075" s="5" t="s">
        <v>11468</v>
      </c>
      <c r="H1075" s="5" t="s">
        <v>15060</v>
      </c>
      <c r="I1075" s="3"/>
    </row>
    <row r="1076" spans="1:9" ht="48" customHeight="1" x14ac:dyDescent="0.8">
      <c r="A1076" s="3">
        <v>1074</v>
      </c>
      <c r="B1076" s="3" t="s">
        <v>3188</v>
      </c>
      <c r="C1076" s="3" t="s">
        <v>11</v>
      </c>
      <c r="D1076" s="3" t="s">
        <v>3189</v>
      </c>
      <c r="E1076" s="3" t="s">
        <v>112</v>
      </c>
      <c r="F1076" s="5" t="s">
        <v>3190</v>
      </c>
      <c r="G1076" s="5" t="s">
        <v>11469</v>
      </c>
      <c r="H1076" s="5" t="s">
        <v>17482</v>
      </c>
      <c r="I1076" s="3"/>
    </row>
    <row r="1077" spans="1:9" ht="48" customHeight="1" x14ac:dyDescent="0.8">
      <c r="A1077" s="3">
        <v>1075</v>
      </c>
      <c r="B1077" s="3" t="s">
        <v>3191</v>
      </c>
      <c r="C1077" s="3" t="s">
        <v>11</v>
      </c>
      <c r="D1077" s="3" t="s">
        <v>2358</v>
      </c>
      <c r="E1077" s="3" t="s">
        <v>100</v>
      </c>
      <c r="F1077" s="5" t="s">
        <v>3192</v>
      </c>
      <c r="G1077" s="5" t="s">
        <v>11470</v>
      </c>
      <c r="H1077" s="5" t="s">
        <v>15061</v>
      </c>
      <c r="I1077" s="3"/>
    </row>
    <row r="1078" spans="1:9" ht="48" customHeight="1" x14ac:dyDescent="0.8">
      <c r="A1078" s="3">
        <v>1076</v>
      </c>
      <c r="B1078" s="3" t="s">
        <v>3193</v>
      </c>
      <c r="C1078" s="3" t="s">
        <v>11</v>
      </c>
      <c r="D1078" s="3" t="s">
        <v>1817</v>
      </c>
      <c r="E1078" s="3" t="s">
        <v>65</v>
      </c>
      <c r="F1078" s="5" t="s">
        <v>3194</v>
      </c>
      <c r="G1078" s="5" t="s">
        <v>11471</v>
      </c>
      <c r="H1078" s="5" t="s">
        <v>15062</v>
      </c>
      <c r="I1078" s="3"/>
    </row>
    <row r="1079" spans="1:9" ht="48" customHeight="1" x14ac:dyDescent="0.8">
      <c r="A1079" s="3">
        <v>1077</v>
      </c>
      <c r="B1079" s="3" t="s">
        <v>3195</v>
      </c>
      <c r="C1079" s="3" t="s">
        <v>11</v>
      </c>
      <c r="D1079" s="3" t="s">
        <v>3196</v>
      </c>
      <c r="E1079" s="3" t="s">
        <v>437</v>
      </c>
      <c r="F1079" s="5" t="s">
        <v>3197</v>
      </c>
      <c r="G1079" s="5" t="s">
        <v>11472</v>
      </c>
      <c r="H1079" s="5" t="s">
        <v>15063</v>
      </c>
      <c r="I1079" s="3"/>
    </row>
    <row r="1080" spans="1:9" ht="48" customHeight="1" x14ac:dyDescent="0.8">
      <c r="A1080" s="3">
        <v>1078</v>
      </c>
      <c r="B1080" s="3" t="s">
        <v>3198</v>
      </c>
      <c r="C1080" s="3" t="s">
        <v>11</v>
      </c>
      <c r="D1080" s="3" t="s">
        <v>3199</v>
      </c>
      <c r="E1080" s="3" t="s">
        <v>224</v>
      </c>
      <c r="F1080" s="5" t="s">
        <v>3200</v>
      </c>
      <c r="G1080" s="5" t="s">
        <v>11473</v>
      </c>
      <c r="H1080" s="5" t="s">
        <v>17494</v>
      </c>
      <c r="I1080" s="3"/>
    </row>
    <row r="1081" spans="1:9" ht="48" customHeight="1" x14ac:dyDescent="0.8">
      <c r="A1081" s="3">
        <v>1079</v>
      </c>
      <c r="B1081" s="3" t="s">
        <v>3201</v>
      </c>
      <c r="C1081" s="3" t="s">
        <v>11</v>
      </c>
      <c r="D1081" s="3" t="s">
        <v>3202</v>
      </c>
      <c r="E1081" s="3" t="s">
        <v>288</v>
      </c>
      <c r="F1081" s="5" t="s">
        <v>3203</v>
      </c>
      <c r="G1081" s="5" t="s">
        <v>11474</v>
      </c>
      <c r="H1081" s="5" t="s">
        <v>15064</v>
      </c>
      <c r="I1081" s="3"/>
    </row>
    <row r="1082" spans="1:9" ht="48" customHeight="1" x14ac:dyDescent="0.8">
      <c r="A1082" s="3">
        <v>1080</v>
      </c>
      <c r="B1082" s="3" t="s">
        <v>3204</v>
      </c>
      <c r="C1082" s="3" t="s">
        <v>11</v>
      </c>
      <c r="D1082" s="3" t="s">
        <v>3205</v>
      </c>
      <c r="E1082" s="3" t="s">
        <v>145</v>
      </c>
      <c r="F1082" s="5" t="s">
        <v>3206</v>
      </c>
      <c r="G1082" s="5" t="s">
        <v>11475</v>
      </c>
      <c r="H1082" s="5" t="s">
        <v>15065</v>
      </c>
      <c r="I1082" s="3"/>
    </row>
    <row r="1083" spans="1:9" ht="48" customHeight="1" x14ac:dyDescent="0.8">
      <c r="A1083" s="3">
        <v>1081</v>
      </c>
      <c r="B1083" s="3" t="s">
        <v>3207</v>
      </c>
      <c r="C1083" s="3" t="s">
        <v>11</v>
      </c>
      <c r="D1083" s="3" t="s">
        <v>3208</v>
      </c>
      <c r="E1083" s="3" t="s">
        <v>441</v>
      </c>
      <c r="F1083" s="5" t="s">
        <v>3209</v>
      </c>
      <c r="G1083" s="5" t="s">
        <v>11476</v>
      </c>
      <c r="H1083" s="5" t="s">
        <v>15066</v>
      </c>
      <c r="I1083" s="3"/>
    </row>
    <row r="1084" spans="1:9" ht="48" customHeight="1" x14ac:dyDescent="0.8">
      <c r="A1084" s="3">
        <v>1082</v>
      </c>
      <c r="B1084" s="3" t="s">
        <v>3210</v>
      </c>
      <c r="C1084" s="3" t="s">
        <v>11</v>
      </c>
      <c r="D1084" s="3" t="s">
        <v>3211</v>
      </c>
      <c r="E1084" s="3" t="s">
        <v>100</v>
      </c>
      <c r="F1084" s="5" t="s">
        <v>3212</v>
      </c>
      <c r="G1084" s="5" t="s">
        <v>11477</v>
      </c>
      <c r="H1084" s="5" t="s">
        <v>15067</v>
      </c>
      <c r="I1084" s="3"/>
    </row>
    <row r="1085" spans="1:9" ht="48" customHeight="1" x14ac:dyDescent="0.8">
      <c r="A1085" s="3">
        <v>1083</v>
      </c>
      <c r="B1085" s="3" t="s">
        <v>3213</v>
      </c>
      <c r="C1085" s="3" t="s">
        <v>110</v>
      </c>
      <c r="D1085" s="3" t="s">
        <v>3214</v>
      </c>
      <c r="E1085" s="3" t="s">
        <v>1212</v>
      </c>
      <c r="F1085" s="5" t="s">
        <v>3215</v>
      </c>
      <c r="G1085" s="5" t="s">
        <v>11478</v>
      </c>
      <c r="H1085" s="5" t="s">
        <v>15068</v>
      </c>
      <c r="I1085" s="3"/>
    </row>
    <row r="1086" spans="1:9" ht="48" customHeight="1" x14ac:dyDescent="0.8">
      <c r="A1086" s="3">
        <v>1084</v>
      </c>
      <c r="B1086" s="3" t="s">
        <v>3216</v>
      </c>
      <c r="C1086" s="3" t="s">
        <v>11</v>
      </c>
      <c r="D1086" s="3" t="s">
        <v>3217</v>
      </c>
      <c r="E1086" s="3" t="s">
        <v>597</v>
      </c>
      <c r="F1086" s="5" t="s">
        <v>3218</v>
      </c>
      <c r="G1086" s="5" t="s">
        <v>11479</v>
      </c>
      <c r="H1086" s="5" t="s">
        <v>17289</v>
      </c>
      <c r="I1086" s="3"/>
    </row>
    <row r="1087" spans="1:9" ht="48" customHeight="1" x14ac:dyDescent="0.8">
      <c r="A1087" s="3">
        <v>1085</v>
      </c>
      <c r="B1087" s="3" t="s">
        <v>55</v>
      </c>
      <c r="C1087" s="3" t="s">
        <v>11</v>
      </c>
      <c r="D1087" s="3" t="s">
        <v>3219</v>
      </c>
      <c r="E1087" s="3" t="s">
        <v>3220</v>
      </c>
      <c r="F1087" s="5" t="s">
        <v>3221</v>
      </c>
      <c r="G1087" s="5" t="s">
        <v>11480</v>
      </c>
      <c r="H1087" s="5" t="s">
        <v>17772</v>
      </c>
      <c r="I1087" s="3"/>
    </row>
    <row r="1088" spans="1:9" ht="48" customHeight="1" x14ac:dyDescent="0.8">
      <c r="A1088" s="3">
        <v>1086</v>
      </c>
      <c r="B1088" s="3" t="s">
        <v>3222</v>
      </c>
      <c r="C1088" s="3" t="s">
        <v>11</v>
      </c>
      <c r="D1088" s="3" t="s">
        <v>3223</v>
      </c>
      <c r="E1088" s="3" t="s">
        <v>17</v>
      </c>
      <c r="F1088" s="5" t="s">
        <v>3224</v>
      </c>
      <c r="G1088" s="5" t="s">
        <v>11481</v>
      </c>
      <c r="H1088" s="5" t="s">
        <v>15069</v>
      </c>
      <c r="I1088" s="3"/>
    </row>
    <row r="1089" spans="1:9" ht="48" customHeight="1" x14ac:dyDescent="0.8">
      <c r="A1089" s="3">
        <v>1087</v>
      </c>
      <c r="B1089" s="3" t="s">
        <v>3225</v>
      </c>
      <c r="C1089" s="3" t="s">
        <v>11</v>
      </c>
      <c r="D1089" s="3" t="s">
        <v>3226</v>
      </c>
      <c r="E1089" s="3" t="s">
        <v>149</v>
      </c>
      <c r="F1089" s="5" t="s">
        <v>3227</v>
      </c>
      <c r="G1089" s="5" t="s">
        <v>11482</v>
      </c>
      <c r="H1089" s="5" t="s">
        <v>17521</v>
      </c>
      <c r="I1089" s="3"/>
    </row>
    <row r="1090" spans="1:9" ht="48" customHeight="1" x14ac:dyDescent="0.8">
      <c r="A1090" s="3">
        <v>1088</v>
      </c>
      <c r="B1090" s="3" t="s">
        <v>3228</v>
      </c>
      <c r="C1090" s="3" t="s">
        <v>11</v>
      </c>
      <c r="D1090" s="3" t="s">
        <v>3229</v>
      </c>
      <c r="E1090" s="3" t="s">
        <v>96</v>
      </c>
      <c r="F1090" s="5" t="s">
        <v>3230</v>
      </c>
      <c r="G1090" s="5" t="s">
        <v>11483</v>
      </c>
      <c r="H1090" s="5" t="s">
        <v>15070</v>
      </c>
      <c r="I1090" s="3"/>
    </row>
    <row r="1091" spans="1:9" ht="48" customHeight="1" x14ac:dyDescent="0.8">
      <c r="A1091" s="3">
        <v>1089</v>
      </c>
      <c r="B1091" s="3" t="s">
        <v>3231</v>
      </c>
      <c r="C1091" s="3" t="s">
        <v>11</v>
      </c>
      <c r="D1091" s="3" t="s">
        <v>3232</v>
      </c>
      <c r="E1091" s="3" t="s">
        <v>138</v>
      </c>
      <c r="F1091" s="5" t="s">
        <v>3233</v>
      </c>
      <c r="G1091" s="5" t="s">
        <v>11484</v>
      </c>
      <c r="H1091" s="5" t="s">
        <v>17793</v>
      </c>
      <c r="I1091" s="3"/>
    </row>
    <row r="1092" spans="1:9" ht="48" customHeight="1" x14ac:dyDescent="0.8">
      <c r="A1092" s="3">
        <v>1090</v>
      </c>
      <c r="B1092" s="3" t="s">
        <v>3234</v>
      </c>
      <c r="C1092" s="3" t="s">
        <v>11</v>
      </c>
      <c r="D1092" s="3" t="s">
        <v>3235</v>
      </c>
      <c r="E1092" s="3" t="s">
        <v>13</v>
      </c>
      <c r="F1092" s="5" t="s">
        <v>3236</v>
      </c>
      <c r="G1092" s="5" t="s">
        <v>11485</v>
      </c>
      <c r="H1092" s="5" t="s">
        <v>15071</v>
      </c>
      <c r="I1092" s="3"/>
    </row>
    <row r="1093" spans="1:9" ht="48" customHeight="1" x14ac:dyDescent="0.8">
      <c r="A1093" s="3">
        <v>1091</v>
      </c>
      <c r="B1093" s="3" t="s">
        <v>3237</v>
      </c>
      <c r="C1093" s="3" t="s">
        <v>11</v>
      </c>
      <c r="D1093" s="3" t="s">
        <v>159</v>
      </c>
      <c r="E1093" s="3" t="s">
        <v>246</v>
      </c>
      <c r="F1093" s="5" t="s">
        <v>3238</v>
      </c>
      <c r="G1093" s="5" t="s">
        <v>11486</v>
      </c>
      <c r="H1093" s="5" t="s">
        <v>15072</v>
      </c>
      <c r="I1093" s="3"/>
    </row>
    <row r="1094" spans="1:9" ht="48" customHeight="1" x14ac:dyDescent="0.8">
      <c r="A1094" s="3">
        <v>1092</v>
      </c>
      <c r="B1094" s="3" t="s">
        <v>3239</v>
      </c>
      <c r="C1094" s="3" t="s">
        <v>11</v>
      </c>
      <c r="D1094" s="3" t="s">
        <v>3240</v>
      </c>
      <c r="E1094" s="3" t="s">
        <v>1163</v>
      </c>
      <c r="F1094" s="5" t="s">
        <v>3241</v>
      </c>
      <c r="G1094" s="5" t="s">
        <v>11487</v>
      </c>
      <c r="H1094" s="5" t="s">
        <v>17943</v>
      </c>
      <c r="I1094" s="3"/>
    </row>
    <row r="1095" spans="1:9" ht="48" customHeight="1" x14ac:dyDescent="0.8">
      <c r="A1095" s="3">
        <v>1093</v>
      </c>
      <c r="B1095" s="3" t="s">
        <v>3242</v>
      </c>
      <c r="C1095" s="3" t="s">
        <v>11</v>
      </c>
      <c r="D1095" s="3" t="s">
        <v>3243</v>
      </c>
      <c r="E1095" s="3" t="s">
        <v>41</v>
      </c>
      <c r="F1095" s="5" t="s">
        <v>3244</v>
      </c>
      <c r="G1095" s="5" t="s">
        <v>11488</v>
      </c>
      <c r="H1095" s="5" t="s">
        <v>17453</v>
      </c>
      <c r="I1095" s="3"/>
    </row>
    <row r="1096" spans="1:9" ht="48" customHeight="1" x14ac:dyDescent="0.8">
      <c r="A1096" s="3">
        <v>1094</v>
      </c>
      <c r="B1096" s="3" t="s">
        <v>3245</v>
      </c>
      <c r="C1096" s="3" t="s">
        <v>11</v>
      </c>
      <c r="D1096" s="3" t="s">
        <v>3246</v>
      </c>
      <c r="E1096" s="3" t="s">
        <v>25</v>
      </c>
      <c r="F1096" s="5" t="s">
        <v>3247</v>
      </c>
      <c r="G1096" s="5" t="s">
        <v>11489</v>
      </c>
      <c r="H1096" s="5" t="s">
        <v>15073</v>
      </c>
      <c r="I1096" s="3"/>
    </row>
    <row r="1097" spans="1:9" ht="48" customHeight="1" x14ac:dyDescent="0.8">
      <c r="A1097" s="3">
        <v>1095</v>
      </c>
      <c r="B1097" s="3" t="s">
        <v>3248</v>
      </c>
      <c r="C1097" s="3" t="s">
        <v>11</v>
      </c>
      <c r="D1097" s="3" t="s">
        <v>3249</v>
      </c>
      <c r="E1097" s="3" t="s">
        <v>441</v>
      </c>
      <c r="F1097" s="5" t="s">
        <v>3250</v>
      </c>
      <c r="G1097" s="5" t="s">
        <v>11490</v>
      </c>
      <c r="H1097" s="5" t="s">
        <v>15074</v>
      </c>
      <c r="I1097" s="3"/>
    </row>
    <row r="1098" spans="1:9" ht="48" customHeight="1" x14ac:dyDescent="0.8">
      <c r="A1098" s="3">
        <v>1096</v>
      </c>
      <c r="B1098" s="3" t="s">
        <v>3251</v>
      </c>
      <c r="C1098" s="3" t="s">
        <v>11</v>
      </c>
      <c r="D1098" s="3" t="s">
        <v>1323</v>
      </c>
      <c r="E1098" s="3" t="s">
        <v>57</v>
      </c>
      <c r="F1098" s="5" t="s">
        <v>3252</v>
      </c>
      <c r="G1098" s="5" t="s">
        <v>11491</v>
      </c>
      <c r="H1098" s="5" t="s">
        <v>17402</v>
      </c>
      <c r="I1098" s="3"/>
    </row>
    <row r="1099" spans="1:9" ht="48" customHeight="1" x14ac:dyDescent="0.8">
      <c r="A1099" s="3">
        <v>1097</v>
      </c>
      <c r="B1099" s="3" t="s">
        <v>3253</v>
      </c>
      <c r="C1099" s="3" t="s">
        <v>11</v>
      </c>
      <c r="D1099" s="3" t="s">
        <v>3254</v>
      </c>
      <c r="E1099" s="3" t="s">
        <v>65</v>
      </c>
      <c r="F1099" s="5" t="s">
        <v>3255</v>
      </c>
      <c r="G1099" s="5" t="s">
        <v>11492</v>
      </c>
      <c r="H1099" s="5" t="s">
        <v>15075</v>
      </c>
      <c r="I1099" s="3"/>
    </row>
    <row r="1100" spans="1:9" ht="48" customHeight="1" x14ac:dyDescent="0.8">
      <c r="A1100" s="3">
        <v>1098</v>
      </c>
      <c r="B1100" s="3" t="s">
        <v>3256</v>
      </c>
      <c r="C1100" s="3" t="s">
        <v>11</v>
      </c>
      <c r="D1100" s="3" t="s">
        <v>3257</v>
      </c>
      <c r="E1100" s="3" t="s">
        <v>305</v>
      </c>
      <c r="F1100" s="5" t="s">
        <v>3258</v>
      </c>
      <c r="G1100" s="5" t="s">
        <v>11493</v>
      </c>
      <c r="H1100" s="5" t="s">
        <v>15076</v>
      </c>
      <c r="I1100" s="3"/>
    </row>
    <row r="1101" spans="1:9" ht="48" customHeight="1" x14ac:dyDescent="0.8">
      <c r="A1101" s="3">
        <v>1099</v>
      </c>
      <c r="B1101" s="3" t="s">
        <v>3259</v>
      </c>
      <c r="C1101" s="3" t="s">
        <v>11</v>
      </c>
      <c r="D1101" s="3" t="s">
        <v>3260</v>
      </c>
      <c r="E1101" s="3" t="s">
        <v>2084</v>
      </c>
      <c r="F1101" s="5" t="s">
        <v>3261</v>
      </c>
      <c r="G1101" s="5" t="s">
        <v>11494</v>
      </c>
      <c r="H1101" s="5" t="s">
        <v>15077</v>
      </c>
      <c r="I1101" s="3"/>
    </row>
    <row r="1102" spans="1:9" ht="48" customHeight="1" x14ac:dyDescent="0.8">
      <c r="A1102" s="3">
        <v>1100</v>
      </c>
      <c r="B1102" s="3" t="s">
        <v>3262</v>
      </c>
      <c r="C1102" s="3" t="s">
        <v>11</v>
      </c>
      <c r="D1102" s="3" t="s">
        <v>3263</v>
      </c>
      <c r="E1102" s="3" t="s">
        <v>1905</v>
      </c>
      <c r="F1102" s="5" t="s">
        <v>3264</v>
      </c>
      <c r="G1102" s="5" t="s">
        <v>11495</v>
      </c>
      <c r="H1102" s="5" t="s">
        <v>15078</v>
      </c>
      <c r="I1102" s="3"/>
    </row>
    <row r="1103" spans="1:9" ht="48" customHeight="1" x14ac:dyDescent="0.8">
      <c r="A1103" s="3">
        <v>1101</v>
      </c>
      <c r="B1103" s="3" t="s">
        <v>3265</v>
      </c>
      <c r="C1103" s="3" t="s">
        <v>11</v>
      </c>
      <c r="D1103" s="3" t="s">
        <v>2118</v>
      </c>
      <c r="E1103" s="3" t="s">
        <v>486</v>
      </c>
      <c r="F1103" s="5" t="s">
        <v>3266</v>
      </c>
      <c r="G1103" s="5" t="s">
        <v>11496</v>
      </c>
      <c r="H1103" s="5" t="s">
        <v>15079</v>
      </c>
      <c r="I1103" s="3"/>
    </row>
    <row r="1104" spans="1:9" ht="48" customHeight="1" x14ac:dyDescent="0.8">
      <c r="A1104" s="3">
        <v>1102</v>
      </c>
      <c r="B1104" s="3" t="s">
        <v>3267</v>
      </c>
      <c r="C1104" s="3" t="s">
        <v>11</v>
      </c>
      <c r="D1104" s="3" t="s">
        <v>3268</v>
      </c>
      <c r="E1104" s="3" t="s">
        <v>597</v>
      </c>
      <c r="F1104" s="5" t="s">
        <v>3269</v>
      </c>
      <c r="G1104" s="5" t="s">
        <v>11497</v>
      </c>
      <c r="H1104" s="5" t="s">
        <v>15080</v>
      </c>
      <c r="I1104" s="3"/>
    </row>
    <row r="1105" spans="1:9" ht="48" customHeight="1" x14ac:dyDescent="0.8">
      <c r="A1105" s="3">
        <v>1103</v>
      </c>
      <c r="B1105" s="3" t="s">
        <v>3270</v>
      </c>
      <c r="C1105" s="3" t="s">
        <v>11</v>
      </c>
      <c r="D1105" s="3" t="s">
        <v>3271</v>
      </c>
      <c r="E1105" s="3" t="s">
        <v>185</v>
      </c>
      <c r="F1105" s="5" t="s">
        <v>3272</v>
      </c>
      <c r="G1105" s="5" t="s">
        <v>11498</v>
      </c>
      <c r="H1105" s="5" t="s">
        <v>15081</v>
      </c>
      <c r="I1105" s="3"/>
    </row>
    <row r="1106" spans="1:9" ht="48" customHeight="1" x14ac:dyDescent="0.8">
      <c r="A1106" s="3">
        <v>1104</v>
      </c>
      <c r="B1106" s="3" t="s">
        <v>3273</v>
      </c>
      <c r="C1106" s="3" t="s">
        <v>11</v>
      </c>
      <c r="D1106" s="3" t="s">
        <v>3274</v>
      </c>
      <c r="E1106" s="3" t="s">
        <v>160</v>
      </c>
      <c r="F1106" s="5" t="s">
        <v>3275</v>
      </c>
      <c r="G1106" s="5" t="s">
        <v>11499</v>
      </c>
      <c r="H1106" s="5" t="s">
        <v>15082</v>
      </c>
      <c r="I1106" s="3"/>
    </row>
    <row r="1107" spans="1:9" ht="48" customHeight="1" x14ac:dyDescent="0.8">
      <c r="A1107" s="3">
        <v>1105</v>
      </c>
      <c r="B1107" s="3" t="s">
        <v>3262</v>
      </c>
      <c r="C1107" s="3" t="s">
        <v>11</v>
      </c>
      <c r="D1107" s="3" t="s">
        <v>3276</v>
      </c>
      <c r="E1107" s="3" t="s">
        <v>441</v>
      </c>
      <c r="F1107" s="5" t="s">
        <v>3277</v>
      </c>
      <c r="G1107" s="5" t="s">
        <v>11500</v>
      </c>
      <c r="H1107" s="5" t="s">
        <v>15083</v>
      </c>
      <c r="I1107" s="3"/>
    </row>
    <row r="1108" spans="1:9" ht="48" customHeight="1" x14ac:dyDescent="0.8">
      <c r="A1108" s="3">
        <v>1106</v>
      </c>
      <c r="B1108" s="3" t="s">
        <v>3278</v>
      </c>
      <c r="C1108" s="3" t="s">
        <v>11</v>
      </c>
      <c r="D1108" s="3" t="s">
        <v>3279</v>
      </c>
      <c r="E1108" s="3" t="s">
        <v>96</v>
      </c>
      <c r="F1108" s="5" t="s">
        <v>3280</v>
      </c>
      <c r="G1108" s="5" t="s">
        <v>11501</v>
      </c>
      <c r="H1108" s="5" t="s">
        <v>15084</v>
      </c>
      <c r="I1108" s="3"/>
    </row>
    <row r="1109" spans="1:9" ht="48" customHeight="1" x14ac:dyDescent="0.8">
      <c r="A1109" s="3">
        <v>1107</v>
      </c>
      <c r="B1109" s="3" t="s">
        <v>3281</v>
      </c>
      <c r="C1109" s="3" t="s">
        <v>11</v>
      </c>
      <c r="D1109" s="3" t="s">
        <v>3282</v>
      </c>
      <c r="E1109" s="3" t="s">
        <v>441</v>
      </c>
      <c r="F1109" s="5" t="s">
        <v>3283</v>
      </c>
      <c r="G1109" s="5" t="s">
        <v>11502</v>
      </c>
      <c r="H1109" s="5" t="s">
        <v>15085</v>
      </c>
      <c r="I1109" s="3"/>
    </row>
    <row r="1110" spans="1:9" ht="48" customHeight="1" x14ac:dyDescent="0.8">
      <c r="A1110" s="3">
        <v>1108</v>
      </c>
      <c r="B1110" s="3" t="s">
        <v>3284</v>
      </c>
      <c r="C1110" s="3" t="s">
        <v>11</v>
      </c>
      <c r="D1110" s="3" t="s">
        <v>1296</v>
      </c>
      <c r="E1110" s="3" t="s">
        <v>189</v>
      </c>
      <c r="F1110" s="5" t="s">
        <v>3285</v>
      </c>
      <c r="G1110" s="5" t="s">
        <v>11503</v>
      </c>
      <c r="H1110" s="5" t="s">
        <v>15086</v>
      </c>
      <c r="I1110" s="3"/>
    </row>
    <row r="1111" spans="1:9" ht="48" customHeight="1" x14ac:dyDescent="0.8">
      <c r="A1111" s="3">
        <v>1109</v>
      </c>
      <c r="B1111" s="3" t="s">
        <v>3286</v>
      </c>
      <c r="C1111" s="3" t="s">
        <v>110</v>
      </c>
      <c r="D1111" s="3" t="s">
        <v>3287</v>
      </c>
      <c r="E1111" s="3" t="s">
        <v>246</v>
      </c>
      <c r="F1111" s="5" t="s">
        <v>3288</v>
      </c>
      <c r="G1111" s="5" t="s">
        <v>11504</v>
      </c>
      <c r="H1111" s="5" t="s">
        <v>15087</v>
      </c>
      <c r="I1111" s="3"/>
    </row>
    <row r="1112" spans="1:9" ht="48" customHeight="1" x14ac:dyDescent="0.8">
      <c r="A1112" s="3">
        <v>1110</v>
      </c>
      <c r="B1112" s="3" t="s">
        <v>3289</v>
      </c>
      <c r="C1112" s="3" t="s">
        <v>11</v>
      </c>
      <c r="D1112" s="3" t="s">
        <v>3290</v>
      </c>
      <c r="E1112" s="3" t="s">
        <v>228</v>
      </c>
      <c r="F1112" s="5" t="s">
        <v>3291</v>
      </c>
      <c r="G1112" s="5" t="s">
        <v>11505</v>
      </c>
      <c r="H1112" s="5" t="s">
        <v>15088</v>
      </c>
      <c r="I1112" s="3"/>
    </row>
    <row r="1113" spans="1:9" ht="48" customHeight="1" x14ac:dyDescent="0.8">
      <c r="A1113" s="3">
        <v>1111</v>
      </c>
      <c r="B1113" s="3" t="s">
        <v>3292</v>
      </c>
      <c r="C1113" s="3" t="s">
        <v>11</v>
      </c>
      <c r="D1113" s="3" t="s">
        <v>3293</v>
      </c>
      <c r="E1113" s="3" t="s">
        <v>33</v>
      </c>
      <c r="F1113" s="5" t="s">
        <v>3294</v>
      </c>
      <c r="G1113" s="5" t="s">
        <v>11506</v>
      </c>
      <c r="H1113" s="5" t="s">
        <v>15089</v>
      </c>
      <c r="I1113" s="3"/>
    </row>
    <row r="1114" spans="1:9" ht="48" customHeight="1" x14ac:dyDescent="0.8">
      <c r="A1114" s="3">
        <v>1112</v>
      </c>
      <c r="B1114" s="3" t="s">
        <v>3295</v>
      </c>
      <c r="C1114" s="3" t="s">
        <v>11</v>
      </c>
      <c r="D1114" s="3" t="s">
        <v>1553</v>
      </c>
      <c r="E1114" s="3" t="s">
        <v>29</v>
      </c>
      <c r="F1114" s="5" t="s">
        <v>3296</v>
      </c>
      <c r="G1114" s="5" t="s">
        <v>11507</v>
      </c>
      <c r="H1114" s="5" t="s">
        <v>17984</v>
      </c>
      <c r="I1114" s="3"/>
    </row>
    <row r="1115" spans="1:9" ht="48" customHeight="1" x14ac:dyDescent="0.8">
      <c r="A1115" s="3">
        <v>1113</v>
      </c>
      <c r="B1115" s="3" t="s">
        <v>3297</v>
      </c>
      <c r="C1115" s="3" t="s">
        <v>11</v>
      </c>
      <c r="D1115" s="3" t="s">
        <v>3298</v>
      </c>
      <c r="E1115" s="3" t="s">
        <v>145</v>
      </c>
      <c r="F1115" s="5" t="s">
        <v>3299</v>
      </c>
      <c r="G1115" s="5" t="s">
        <v>11508</v>
      </c>
      <c r="H1115" s="5" t="s">
        <v>15090</v>
      </c>
      <c r="I1115" s="3"/>
    </row>
    <row r="1116" spans="1:9" ht="48" customHeight="1" x14ac:dyDescent="0.8">
      <c r="A1116" s="3">
        <v>1114</v>
      </c>
      <c r="B1116" s="3" t="s">
        <v>3300</v>
      </c>
      <c r="C1116" s="3" t="s">
        <v>11</v>
      </c>
      <c r="D1116" s="3" t="s">
        <v>733</v>
      </c>
      <c r="E1116" s="3" t="s">
        <v>277</v>
      </c>
      <c r="F1116" s="5" t="s">
        <v>3301</v>
      </c>
      <c r="G1116" s="5" t="s">
        <v>11509</v>
      </c>
      <c r="H1116" s="5" t="s">
        <v>17508</v>
      </c>
      <c r="I1116" s="3"/>
    </row>
    <row r="1117" spans="1:9" ht="48" customHeight="1" x14ac:dyDescent="0.8">
      <c r="A1117" s="3">
        <v>1115</v>
      </c>
      <c r="B1117" s="3" t="s">
        <v>3302</v>
      </c>
      <c r="C1117" s="3" t="s">
        <v>11</v>
      </c>
      <c r="D1117" s="3" t="s">
        <v>1054</v>
      </c>
      <c r="E1117" s="3" t="s">
        <v>37</v>
      </c>
      <c r="F1117" s="5" t="s">
        <v>3303</v>
      </c>
      <c r="G1117" s="5" t="s">
        <v>11510</v>
      </c>
      <c r="H1117" s="5" t="s">
        <v>15091</v>
      </c>
      <c r="I1117" s="3"/>
    </row>
    <row r="1118" spans="1:9" ht="48" customHeight="1" x14ac:dyDescent="0.8">
      <c r="A1118" s="3">
        <v>1116</v>
      </c>
      <c r="B1118" s="3" t="s">
        <v>3304</v>
      </c>
      <c r="C1118" s="3" t="s">
        <v>11</v>
      </c>
      <c r="D1118" s="3" t="s">
        <v>3305</v>
      </c>
      <c r="E1118" s="3" t="s">
        <v>189</v>
      </c>
      <c r="F1118" s="5" t="s">
        <v>3306</v>
      </c>
      <c r="G1118" s="5" t="s">
        <v>11511</v>
      </c>
      <c r="H1118" s="5" t="s">
        <v>17315</v>
      </c>
      <c r="I1118" s="3"/>
    </row>
    <row r="1119" spans="1:9" ht="48" customHeight="1" x14ac:dyDescent="0.8">
      <c r="A1119" s="3">
        <v>1117</v>
      </c>
      <c r="B1119" s="3" t="s">
        <v>3307</v>
      </c>
      <c r="C1119" s="3" t="s">
        <v>11</v>
      </c>
      <c r="D1119" s="3" t="s">
        <v>3308</v>
      </c>
      <c r="E1119" s="3" t="s">
        <v>2084</v>
      </c>
      <c r="F1119" s="5" t="s">
        <v>3309</v>
      </c>
      <c r="G1119" s="5" t="s">
        <v>11512</v>
      </c>
      <c r="H1119" s="5" t="s">
        <v>17293</v>
      </c>
      <c r="I1119" s="3"/>
    </row>
    <row r="1120" spans="1:9" ht="48" customHeight="1" x14ac:dyDescent="0.8">
      <c r="A1120" s="3">
        <v>1118</v>
      </c>
      <c r="B1120" s="3" t="s">
        <v>3310</v>
      </c>
      <c r="C1120" s="3" t="s">
        <v>11</v>
      </c>
      <c r="D1120" s="3" t="s">
        <v>3311</v>
      </c>
      <c r="E1120" s="3" t="s">
        <v>288</v>
      </c>
      <c r="F1120" s="5" t="s">
        <v>3312</v>
      </c>
      <c r="G1120" s="5" t="s">
        <v>11513</v>
      </c>
      <c r="H1120" s="5" t="s">
        <v>15092</v>
      </c>
      <c r="I1120" s="3"/>
    </row>
    <row r="1121" spans="1:9" ht="48" customHeight="1" x14ac:dyDescent="0.8">
      <c r="A1121" s="3">
        <v>1119</v>
      </c>
      <c r="B1121" s="3" t="s">
        <v>3313</v>
      </c>
      <c r="C1121" s="3" t="s">
        <v>11</v>
      </c>
      <c r="D1121" s="3" t="s">
        <v>947</v>
      </c>
      <c r="E1121" s="3" t="s">
        <v>224</v>
      </c>
      <c r="F1121" s="5" t="s">
        <v>3314</v>
      </c>
      <c r="G1121" s="5" t="s">
        <v>11514</v>
      </c>
      <c r="H1121" s="5" t="s">
        <v>17495</v>
      </c>
      <c r="I1121" s="3"/>
    </row>
    <row r="1122" spans="1:9" ht="48" customHeight="1" x14ac:dyDescent="0.8">
      <c r="A1122" s="3">
        <v>1120</v>
      </c>
      <c r="B1122" s="3" t="s">
        <v>3315</v>
      </c>
      <c r="C1122" s="3" t="s">
        <v>11</v>
      </c>
      <c r="D1122" s="3" t="s">
        <v>3316</v>
      </c>
      <c r="E1122" s="3" t="s">
        <v>33</v>
      </c>
      <c r="F1122" s="5" t="s">
        <v>3317</v>
      </c>
      <c r="G1122" s="5" t="s">
        <v>11515</v>
      </c>
      <c r="H1122" s="5" t="s">
        <v>15093</v>
      </c>
      <c r="I1122" s="3"/>
    </row>
    <row r="1123" spans="1:9" ht="48" customHeight="1" x14ac:dyDescent="0.8">
      <c r="A1123" s="3">
        <v>1121</v>
      </c>
      <c r="B1123" s="3" t="s">
        <v>3318</v>
      </c>
      <c r="C1123" s="3" t="s">
        <v>11</v>
      </c>
      <c r="D1123" s="3" t="s">
        <v>2834</v>
      </c>
      <c r="E1123" s="3" t="s">
        <v>207</v>
      </c>
      <c r="F1123" s="5" t="s">
        <v>3319</v>
      </c>
      <c r="G1123" s="5" t="s">
        <v>11516</v>
      </c>
      <c r="H1123" s="5" t="s">
        <v>15094</v>
      </c>
      <c r="I1123" s="3"/>
    </row>
    <row r="1124" spans="1:9" ht="48" customHeight="1" x14ac:dyDescent="0.8">
      <c r="A1124" s="3">
        <v>1122</v>
      </c>
      <c r="B1124" s="3" t="s">
        <v>3320</v>
      </c>
      <c r="C1124" s="3" t="s">
        <v>11</v>
      </c>
      <c r="D1124" s="3" t="s">
        <v>1871</v>
      </c>
      <c r="E1124" s="3" t="s">
        <v>37</v>
      </c>
      <c r="F1124" s="5" t="s">
        <v>3321</v>
      </c>
      <c r="G1124" s="5" t="s">
        <v>11517</v>
      </c>
      <c r="H1124" s="5" t="s">
        <v>17568</v>
      </c>
      <c r="I1124" s="3"/>
    </row>
    <row r="1125" spans="1:9" ht="48" customHeight="1" x14ac:dyDescent="0.8">
      <c r="A1125" s="3">
        <v>1123</v>
      </c>
      <c r="B1125" s="3" t="s">
        <v>3322</v>
      </c>
      <c r="C1125" s="3" t="s">
        <v>11</v>
      </c>
      <c r="D1125" s="3" t="s">
        <v>3323</v>
      </c>
      <c r="E1125" s="3" t="s">
        <v>104</v>
      </c>
      <c r="F1125" s="5" t="s">
        <v>3324</v>
      </c>
      <c r="G1125" s="5" t="s">
        <v>11518</v>
      </c>
      <c r="H1125" s="5" t="s">
        <v>15095</v>
      </c>
      <c r="I1125" s="3"/>
    </row>
    <row r="1126" spans="1:9" ht="48" customHeight="1" x14ac:dyDescent="0.8">
      <c r="A1126" s="3">
        <v>1124</v>
      </c>
      <c r="B1126" s="3" t="s">
        <v>3325</v>
      </c>
      <c r="C1126" s="3" t="s">
        <v>11</v>
      </c>
      <c r="D1126" s="3" t="s">
        <v>3326</v>
      </c>
      <c r="E1126" s="3" t="s">
        <v>441</v>
      </c>
      <c r="F1126" s="5" t="s">
        <v>3327</v>
      </c>
      <c r="G1126" s="5" t="s">
        <v>11519</v>
      </c>
      <c r="H1126" s="5" t="s">
        <v>17789</v>
      </c>
      <c r="I1126" s="3"/>
    </row>
    <row r="1127" spans="1:9" ht="48" customHeight="1" x14ac:dyDescent="0.8">
      <c r="A1127" s="3">
        <v>1125</v>
      </c>
      <c r="B1127" s="3" t="s">
        <v>3328</v>
      </c>
      <c r="C1127" s="3" t="s">
        <v>11</v>
      </c>
      <c r="D1127" s="3" t="s">
        <v>3329</v>
      </c>
      <c r="E1127" s="3" t="s">
        <v>228</v>
      </c>
      <c r="F1127" s="5" t="s">
        <v>3330</v>
      </c>
      <c r="G1127" s="5" t="s">
        <v>11520</v>
      </c>
      <c r="H1127" s="5" t="s">
        <v>17332</v>
      </c>
      <c r="I1127" s="3"/>
    </row>
    <row r="1128" spans="1:9" ht="48" customHeight="1" x14ac:dyDescent="0.8">
      <c r="A1128" s="3">
        <v>1126</v>
      </c>
      <c r="B1128" s="3" t="s">
        <v>3331</v>
      </c>
      <c r="C1128" s="3" t="s">
        <v>11</v>
      </c>
      <c r="D1128" s="3" t="s">
        <v>3332</v>
      </c>
      <c r="E1128" s="3" t="s">
        <v>371</v>
      </c>
      <c r="F1128" s="5" t="s">
        <v>3333</v>
      </c>
      <c r="G1128" s="5" t="s">
        <v>11521</v>
      </c>
      <c r="H1128" s="5" t="s">
        <v>17602</v>
      </c>
      <c r="I1128" s="3"/>
    </row>
    <row r="1129" spans="1:9" ht="48" customHeight="1" x14ac:dyDescent="0.8">
      <c r="A1129" s="3">
        <v>1127</v>
      </c>
      <c r="B1129" s="3" t="s">
        <v>3334</v>
      </c>
      <c r="C1129" s="3" t="s">
        <v>11</v>
      </c>
      <c r="D1129" s="3" t="s">
        <v>3335</v>
      </c>
      <c r="E1129" s="3" t="s">
        <v>486</v>
      </c>
      <c r="F1129" s="5" t="s">
        <v>3336</v>
      </c>
      <c r="G1129" s="5" t="s">
        <v>11522</v>
      </c>
      <c r="H1129" s="5" t="s">
        <v>15096</v>
      </c>
      <c r="I1129" s="3"/>
    </row>
    <row r="1130" spans="1:9" ht="48" customHeight="1" x14ac:dyDescent="0.8">
      <c r="A1130" s="3">
        <v>1128</v>
      </c>
      <c r="B1130" s="3" t="s">
        <v>3337</v>
      </c>
      <c r="C1130" s="3" t="s">
        <v>11</v>
      </c>
      <c r="D1130" s="3" t="s">
        <v>3338</v>
      </c>
      <c r="E1130" s="3" t="s">
        <v>2084</v>
      </c>
      <c r="F1130" s="5" t="s">
        <v>3339</v>
      </c>
      <c r="G1130" s="5" t="s">
        <v>11523</v>
      </c>
      <c r="H1130" s="5" t="s">
        <v>15097</v>
      </c>
      <c r="I1130" s="3"/>
    </row>
    <row r="1131" spans="1:9" ht="48" customHeight="1" x14ac:dyDescent="0.8">
      <c r="A1131" s="3">
        <v>1129</v>
      </c>
      <c r="B1131" s="3" t="s">
        <v>3340</v>
      </c>
      <c r="C1131" s="3" t="s">
        <v>11</v>
      </c>
      <c r="D1131" s="3" t="s">
        <v>1535</v>
      </c>
      <c r="E1131" s="3" t="s">
        <v>33</v>
      </c>
      <c r="F1131" s="5" t="s">
        <v>3341</v>
      </c>
      <c r="G1131" s="5" t="s">
        <v>11524</v>
      </c>
      <c r="H1131" s="5" t="s">
        <v>15098</v>
      </c>
      <c r="I1131" s="3"/>
    </row>
    <row r="1132" spans="1:9" ht="48" customHeight="1" x14ac:dyDescent="0.8">
      <c r="A1132" s="3">
        <v>1130</v>
      </c>
      <c r="B1132" s="3" t="s">
        <v>3342</v>
      </c>
      <c r="C1132" s="3" t="s">
        <v>11</v>
      </c>
      <c r="D1132" s="3" t="s">
        <v>947</v>
      </c>
      <c r="E1132" s="3" t="s">
        <v>185</v>
      </c>
      <c r="F1132" s="5" t="s">
        <v>3343</v>
      </c>
      <c r="G1132" s="5" t="s">
        <v>11525</v>
      </c>
      <c r="H1132" s="5" t="s">
        <v>17956</v>
      </c>
      <c r="I1132" s="3"/>
    </row>
    <row r="1133" spans="1:9" ht="48" customHeight="1" x14ac:dyDescent="0.8">
      <c r="A1133" s="3">
        <v>1131</v>
      </c>
      <c r="B1133" s="3" t="s">
        <v>1802</v>
      </c>
      <c r="C1133" s="3" t="s">
        <v>11</v>
      </c>
      <c r="D1133" s="3" t="s">
        <v>3344</v>
      </c>
      <c r="E1133" s="3" t="s">
        <v>264</v>
      </c>
      <c r="F1133" s="5" t="s">
        <v>3345</v>
      </c>
      <c r="G1133" s="5" t="s">
        <v>11526</v>
      </c>
      <c r="H1133" s="5" t="s">
        <v>15099</v>
      </c>
      <c r="I1133" s="3"/>
    </row>
    <row r="1134" spans="1:9" ht="48" customHeight="1" x14ac:dyDescent="0.8">
      <c r="A1134" s="3">
        <v>1132</v>
      </c>
      <c r="B1134" s="3" t="s">
        <v>3346</v>
      </c>
      <c r="C1134" s="3" t="s">
        <v>11</v>
      </c>
      <c r="D1134" s="3" t="s">
        <v>3347</v>
      </c>
      <c r="E1134" s="3" t="s">
        <v>284</v>
      </c>
      <c r="F1134" s="5" t="s">
        <v>3348</v>
      </c>
      <c r="G1134" s="5" t="s">
        <v>11527</v>
      </c>
      <c r="H1134" s="5" t="s">
        <v>15100</v>
      </c>
      <c r="I1134" s="3"/>
    </row>
    <row r="1135" spans="1:9" ht="48" customHeight="1" x14ac:dyDescent="0.8">
      <c r="A1135" s="3">
        <v>1133</v>
      </c>
      <c r="B1135" s="3" t="s">
        <v>3349</v>
      </c>
      <c r="C1135" s="3" t="s">
        <v>11</v>
      </c>
      <c r="D1135" s="3" t="s">
        <v>3350</v>
      </c>
      <c r="E1135" s="3" t="s">
        <v>1163</v>
      </c>
      <c r="F1135" s="5" t="s">
        <v>3351</v>
      </c>
      <c r="G1135" s="5" t="s">
        <v>11528</v>
      </c>
      <c r="H1135" s="5" t="s">
        <v>15101</v>
      </c>
      <c r="I1135" s="3"/>
    </row>
    <row r="1136" spans="1:9" ht="48" customHeight="1" x14ac:dyDescent="0.8">
      <c r="A1136" s="3">
        <v>1134</v>
      </c>
      <c r="B1136" s="3" t="s">
        <v>3352</v>
      </c>
      <c r="C1136" s="3" t="s">
        <v>11</v>
      </c>
      <c r="D1136" s="3" t="s">
        <v>3353</v>
      </c>
      <c r="E1136" s="3" t="s">
        <v>341</v>
      </c>
      <c r="F1136" s="5" t="s">
        <v>3354</v>
      </c>
      <c r="G1136" s="5" t="s">
        <v>11529</v>
      </c>
      <c r="H1136" s="5" t="s">
        <v>15102</v>
      </c>
      <c r="I1136" s="3"/>
    </row>
    <row r="1137" spans="1:9" ht="48" customHeight="1" x14ac:dyDescent="0.8">
      <c r="A1137" s="3">
        <v>1135</v>
      </c>
      <c r="B1137" s="3" t="s">
        <v>3355</v>
      </c>
      <c r="C1137" s="3" t="s">
        <v>11</v>
      </c>
      <c r="D1137" s="3" t="s">
        <v>3356</v>
      </c>
      <c r="E1137" s="3" t="s">
        <v>104</v>
      </c>
      <c r="F1137" s="5" t="s">
        <v>3357</v>
      </c>
      <c r="G1137" s="5" t="s">
        <v>11530</v>
      </c>
      <c r="H1137" s="5" t="s">
        <v>15103</v>
      </c>
      <c r="I1137" s="3"/>
    </row>
    <row r="1138" spans="1:9" ht="48" customHeight="1" x14ac:dyDescent="0.8">
      <c r="A1138" s="3">
        <v>1136</v>
      </c>
      <c r="B1138" s="3" t="s">
        <v>3358</v>
      </c>
      <c r="C1138" s="3" t="s">
        <v>11</v>
      </c>
      <c r="D1138" s="3" t="s">
        <v>3359</v>
      </c>
      <c r="E1138" s="3" t="s">
        <v>246</v>
      </c>
      <c r="F1138" s="5" t="s">
        <v>3360</v>
      </c>
      <c r="G1138" s="5" t="s">
        <v>11531</v>
      </c>
      <c r="H1138" s="5" t="s">
        <v>15104</v>
      </c>
      <c r="I1138" s="3"/>
    </row>
    <row r="1139" spans="1:9" ht="48" customHeight="1" x14ac:dyDescent="0.8">
      <c r="A1139" s="3">
        <v>1137</v>
      </c>
      <c r="B1139" s="3" t="s">
        <v>3361</v>
      </c>
      <c r="C1139" s="3" t="s">
        <v>11</v>
      </c>
      <c r="D1139" s="3" t="s">
        <v>3362</v>
      </c>
      <c r="E1139" s="3" t="s">
        <v>1630</v>
      </c>
      <c r="F1139" s="5" t="s">
        <v>3363</v>
      </c>
      <c r="G1139" s="5" t="s">
        <v>11532</v>
      </c>
      <c r="H1139" s="5" t="s">
        <v>15105</v>
      </c>
      <c r="I1139" s="3"/>
    </row>
    <row r="1140" spans="1:9" ht="48" customHeight="1" x14ac:dyDescent="0.8">
      <c r="A1140" s="3">
        <v>1138</v>
      </c>
      <c r="B1140" s="3" t="s">
        <v>3364</v>
      </c>
      <c r="C1140" s="3" t="s">
        <v>11</v>
      </c>
      <c r="D1140" s="3" t="s">
        <v>3365</v>
      </c>
      <c r="E1140" s="3" t="s">
        <v>1712</v>
      </c>
      <c r="F1140" s="5" t="s">
        <v>3366</v>
      </c>
      <c r="G1140" s="5" t="s">
        <v>11533</v>
      </c>
      <c r="H1140" s="5" t="s">
        <v>17778</v>
      </c>
      <c r="I1140" s="3"/>
    </row>
    <row r="1141" spans="1:9" ht="48" customHeight="1" x14ac:dyDescent="0.8">
      <c r="A1141" s="3">
        <v>1139</v>
      </c>
      <c r="B1141" s="3" t="s">
        <v>3367</v>
      </c>
      <c r="C1141" s="3" t="s">
        <v>11</v>
      </c>
      <c r="D1141" s="3" t="s">
        <v>1795</v>
      </c>
      <c r="E1141" s="3" t="s">
        <v>37</v>
      </c>
      <c r="F1141" s="5" t="s">
        <v>3368</v>
      </c>
      <c r="G1141" s="5" t="s">
        <v>11534</v>
      </c>
      <c r="H1141" s="5" t="s">
        <v>15106</v>
      </c>
      <c r="I1141" s="3"/>
    </row>
    <row r="1142" spans="1:9" ht="48" customHeight="1" x14ac:dyDescent="0.8">
      <c r="A1142" s="3">
        <v>1140</v>
      </c>
      <c r="B1142" s="3" t="s">
        <v>3369</v>
      </c>
      <c r="C1142" s="3" t="s">
        <v>11</v>
      </c>
      <c r="D1142" s="3" t="s">
        <v>3370</v>
      </c>
      <c r="E1142" s="3" t="s">
        <v>92</v>
      </c>
      <c r="F1142" s="5" t="s">
        <v>3371</v>
      </c>
      <c r="G1142" s="5" t="s">
        <v>11535</v>
      </c>
      <c r="H1142" s="5" t="s">
        <v>15107</v>
      </c>
      <c r="I1142" s="3"/>
    </row>
    <row r="1143" spans="1:9" ht="48" customHeight="1" x14ac:dyDescent="0.8">
      <c r="A1143" s="3">
        <v>1141</v>
      </c>
      <c r="B1143" s="3" t="s">
        <v>3372</v>
      </c>
      <c r="C1143" s="3" t="s">
        <v>11</v>
      </c>
      <c r="D1143" s="3" t="s">
        <v>1556</v>
      </c>
      <c r="E1143" s="3" t="s">
        <v>288</v>
      </c>
      <c r="F1143" s="5" t="s">
        <v>3373</v>
      </c>
      <c r="G1143" s="5" t="s">
        <v>11536</v>
      </c>
      <c r="H1143" s="5" t="s">
        <v>15108</v>
      </c>
      <c r="I1143" s="3"/>
    </row>
    <row r="1144" spans="1:9" ht="48" customHeight="1" x14ac:dyDescent="0.8">
      <c r="A1144" s="3">
        <v>1142</v>
      </c>
      <c r="B1144" s="3" t="s">
        <v>3374</v>
      </c>
      <c r="C1144" s="3" t="s">
        <v>11</v>
      </c>
      <c r="D1144" s="3" t="s">
        <v>3375</v>
      </c>
      <c r="E1144" s="3" t="s">
        <v>49</v>
      </c>
      <c r="F1144" s="5" t="s">
        <v>3376</v>
      </c>
      <c r="G1144" s="5" t="s">
        <v>11537</v>
      </c>
      <c r="H1144" s="5" t="s">
        <v>15109</v>
      </c>
      <c r="I1144" s="3"/>
    </row>
    <row r="1145" spans="1:9" ht="48" customHeight="1" x14ac:dyDescent="0.8">
      <c r="A1145" s="3">
        <v>1143</v>
      </c>
      <c r="B1145" s="3" t="s">
        <v>3377</v>
      </c>
      <c r="C1145" s="3" t="s">
        <v>11</v>
      </c>
      <c r="D1145" s="3" t="s">
        <v>3378</v>
      </c>
      <c r="E1145" s="3" t="s">
        <v>228</v>
      </c>
      <c r="F1145" s="5" t="s">
        <v>3379</v>
      </c>
      <c r="G1145" s="5" t="s">
        <v>11538</v>
      </c>
      <c r="H1145" s="5" t="s">
        <v>15110</v>
      </c>
      <c r="I1145" s="3"/>
    </row>
    <row r="1146" spans="1:9" ht="48" customHeight="1" x14ac:dyDescent="0.8">
      <c r="A1146" s="3">
        <v>1144</v>
      </c>
      <c r="B1146" s="3" t="s">
        <v>3380</v>
      </c>
      <c r="C1146" s="3" t="s">
        <v>11</v>
      </c>
      <c r="D1146" s="3" t="s">
        <v>3381</v>
      </c>
      <c r="E1146" s="3" t="s">
        <v>441</v>
      </c>
      <c r="F1146" s="5" t="s">
        <v>3382</v>
      </c>
      <c r="G1146" s="5" t="s">
        <v>11539</v>
      </c>
      <c r="H1146" s="5" t="s">
        <v>15111</v>
      </c>
      <c r="I1146" s="3"/>
    </row>
    <row r="1147" spans="1:9" ht="48" customHeight="1" x14ac:dyDescent="0.8">
      <c r="A1147" s="3">
        <v>1145</v>
      </c>
      <c r="B1147" s="3" t="s">
        <v>3383</v>
      </c>
      <c r="C1147" s="3" t="s">
        <v>11</v>
      </c>
      <c r="D1147" s="3" t="s">
        <v>3384</v>
      </c>
      <c r="E1147" s="3" t="s">
        <v>41</v>
      </c>
      <c r="F1147" s="5" t="s">
        <v>3385</v>
      </c>
      <c r="G1147" s="5" t="s">
        <v>11540</v>
      </c>
      <c r="H1147" s="5" t="s">
        <v>17454</v>
      </c>
      <c r="I1147" s="3"/>
    </row>
    <row r="1148" spans="1:9" ht="48" customHeight="1" x14ac:dyDescent="0.8">
      <c r="A1148" s="3">
        <v>1146</v>
      </c>
      <c r="B1148" s="3" t="s">
        <v>3386</v>
      </c>
      <c r="C1148" s="3" t="s">
        <v>11</v>
      </c>
      <c r="D1148" s="3" t="s">
        <v>3387</v>
      </c>
      <c r="E1148" s="3" t="s">
        <v>77</v>
      </c>
      <c r="F1148" s="5" t="s">
        <v>3388</v>
      </c>
      <c r="G1148" s="5" t="s">
        <v>11541</v>
      </c>
      <c r="H1148" s="5" t="s">
        <v>15112</v>
      </c>
      <c r="I1148" s="3"/>
    </row>
    <row r="1149" spans="1:9" ht="48" customHeight="1" x14ac:dyDescent="0.8">
      <c r="A1149" s="3">
        <v>1147</v>
      </c>
      <c r="B1149" s="3" t="s">
        <v>3389</v>
      </c>
      <c r="C1149" s="3" t="s">
        <v>11</v>
      </c>
      <c r="D1149" s="3" t="s">
        <v>1676</v>
      </c>
      <c r="E1149" s="3" t="s">
        <v>25</v>
      </c>
      <c r="F1149" s="5" t="s">
        <v>3390</v>
      </c>
      <c r="G1149" s="5" t="s">
        <v>11542</v>
      </c>
      <c r="H1149" s="5" t="s">
        <v>15113</v>
      </c>
      <c r="I1149" s="3"/>
    </row>
    <row r="1150" spans="1:9" ht="48" customHeight="1" x14ac:dyDescent="0.8">
      <c r="A1150" s="3">
        <v>1148</v>
      </c>
      <c r="B1150" s="3" t="s">
        <v>3391</v>
      </c>
      <c r="C1150" s="3" t="s">
        <v>11</v>
      </c>
      <c r="D1150" s="3" t="s">
        <v>3392</v>
      </c>
      <c r="E1150" s="3" t="s">
        <v>104</v>
      </c>
      <c r="F1150" s="5" t="s">
        <v>3393</v>
      </c>
      <c r="G1150" s="5" t="s">
        <v>11543</v>
      </c>
      <c r="H1150" s="5" t="s">
        <v>15114</v>
      </c>
      <c r="I1150" s="3"/>
    </row>
    <row r="1151" spans="1:9" ht="48" customHeight="1" x14ac:dyDescent="0.8">
      <c r="A1151" s="3">
        <v>1149</v>
      </c>
      <c r="B1151" s="3" t="s">
        <v>3394</v>
      </c>
      <c r="C1151" s="3" t="s">
        <v>11</v>
      </c>
      <c r="D1151" s="3" t="s">
        <v>3395</v>
      </c>
      <c r="E1151" s="3" t="s">
        <v>127</v>
      </c>
      <c r="F1151" s="5" t="s">
        <v>3396</v>
      </c>
      <c r="G1151" s="5" t="s">
        <v>11544</v>
      </c>
      <c r="H1151" s="5" t="s">
        <v>15115</v>
      </c>
      <c r="I1151" s="3"/>
    </row>
    <row r="1152" spans="1:9" ht="48" customHeight="1" x14ac:dyDescent="0.8">
      <c r="A1152" s="3">
        <v>1150</v>
      </c>
      <c r="B1152" s="3" t="s">
        <v>3397</v>
      </c>
      <c r="C1152" s="3" t="s">
        <v>11</v>
      </c>
      <c r="D1152" s="3" t="s">
        <v>3398</v>
      </c>
      <c r="E1152" s="3" t="s">
        <v>92</v>
      </c>
      <c r="F1152" s="5" t="s">
        <v>3399</v>
      </c>
      <c r="G1152" s="5" t="s">
        <v>11545</v>
      </c>
      <c r="H1152" s="5" t="s">
        <v>15116</v>
      </c>
      <c r="I1152" s="3"/>
    </row>
    <row r="1153" spans="1:9" ht="48" customHeight="1" x14ac:dyDescent="0.8">
      <c r="A1153" s="3">
        <v>1151</v>
      </c>
      <c r="B1153" s="3" t="s">
        <v>3400</v>
      </c>
      <c r="C1153" s="3" t="s">
        <v>11</v>
      </c>
      <c r="D1153" s="3" t="s">
        <v>3401</v>
      </c>
      <c r="E1153" s="3" t="s">
        <v>2084</v>
      </c>
      <c r="F1153" s="5" t="s">
        <v>3402</v>
      </c>
      <c r="G1153" s="5" t="s">
        <v>11546</v>
      </c>
      <c r="H1153" s="5" t="s">
        <v>17294</v>
      </c>
      <c r="I1153" s="3"/>
    </row>
    <row r="1154" spans="1:9" ht="48" customHeight="1" x14ac:dyDescent="0.8">
      <c r="A1154" s="3">
        <v>1152</v>
      </c>
      <c r="B1154" s="3" t="s">
        <v>3403</v>
      </c>
      <c r="C1154" s="3" t="s">
        <v>11</v>
      </c>
      <c r="D1154" s="3" t="s">
        <v>3404</v>
      </c>
      <c r="E1154" s="3" t="s">
        <v>1316</v>
      </c>
      <c r="F1154" s="5" t="s">
        <v>3405</v>
      </c>
      <c r="G1154" s="5" t="s">
        <v>11547</v>
      </c>
      <c r="H1154" s="5" t="s">
        <v>15117</v>
      </c>
      <c r="I1154" s="3"/>
    </row>
    <row r="1155" spans="1:9" ht="48" customHeight="1" x14ac:dyDescent="0.8">
      <c r="A1155" s="3">
        <v>1153</v>
      </c>
      <c r="B1155" s="3" t="s">
        <v>3406</v>
      </c>
      <c r="C1155" s="3" t="s">
        <v>11</v>
      </c>
      <c r="D1155" s="3" t="s">
        <v>3407</v>
      </c>
      <c r="E1155" s="3" t="s">
        <v>341</v>
      </c>
      <c r="F1155" s="5" t="s">
        <v>3408</v>
      </c>
      <c r="G1155" s="5" t="s">
        <v>11548</v>
      </c>
      <c r="H1155" s="5" t="s">
        <v>17217</v>
      </c>
      <c r="I1155" s="3"/>
    </row>
    <row r="1156" spans="1:9" ht="48" customHeight="1" x14ac:dyDescent="0.8">
      <c r="A1156" s="3">
        <v>1154</v>
      </c>
      <c r="B1156" s="3" t="s">
        <v>3409</v>
      </c>
      <c r="C1156" s="3" t="s">
        <v>11</v>
      </c>
      <c r="D1156" s="3" t="s">
        <v>3410</v>
      </c>
      <c r="E1156" s="3" t="s">
        <v>1359</v>
      </c>
      <c r="F1156" s="5" t="s">
        <v>3411</v>
      </c>
      <c r="G1156" s="5" t="s">
        <v>11549</v>
      </c>
      <c r="H1156" s="5" t="s">
        <v>15118</v>
      </c>
      <c r="I1156" s="3"/>
    </row>
    <row r="1157" spans="1:9" ht="48" customHeight="1" x14ac:dyDescent="0.8">
      <c r="A1157" s="3">
        <v>1155</v>
      </c>
      <c r="B1157" s="3" t="s">
        <v>3412</v>
      </c>
      <c r="C1157" s="3" t="s">
        <v>11</v>
      </c>
      <c r="D1157" s="3" t="s">
        <v>3413</v>
      </c>
      <c r="E1157" s="3" t="s">
        <v>207</v>
      </c>
      <c r="F1157" s="5" t="s">
        <v>3414</v>
      </c>
      <c r="G1157" s="5" t="s">
        <v>11550</v>
      </c>
      <c r="H1157" s="5" t="s">
        <v>15119</v>
      </c>
      <c r="I1157" s="3"/>
    </row>
    <row r="1158" spans="1:9" ht="48" customHeight="1" x14ac:dyDescent="0.8">
      <c r="A1158" s="3">
        <v>1156</v>
      </c>
      <c r="B1158" s="3" t="s">
        <v>3415</v>
      </c>
      <c r="C1158" s="3" t="s">
        <v>110</v>
      </c>
      <c r="D1158" s="3" t="s">
        <v>3416</v>
      </c>
      <c r="E1158" s="3" t="s">
        <v>760</v>
      </c>
      <c r="F1158" s="5" t="s">
        <v>3417</v>
      </c>
      <c r="G1158" s="5" t="s">
        <v>11551</v>
      </c>
      <c r="H1158" s="5" t="s">
        <v>15120</v>
      </c>
      <c r="I1158" s="3"/>
    </row>
    <row r="1159" spans="1:9" ht="48" customHeight="1" x14ac:dyDescent="0.8">
      <c r="A1159" s="3">
        <v>1157</v>
      </c>
      <c r="B1159" s="3" t="s">
        <v>3418</v>
      </c>
      <c r="C1159" s="3" t="s">
        <v>11</v>
      </c>
      <c r="D1159" s="3" t="s">
        <v>3419</v>
      </c>
      <c r="E1159" s="3" t="s">
        <v>171</v>
      </c>
      <c r="F1159" s="5" t="s">
        <v>3420</v>
      </c>
      <c r="G1159" s="5" t="s">
        <v>11552</v>
      </c>
      <c r="H1159" s="5" t="s">
        <v>15121</v>
      </c>
      <c r="I1159" s="3"/>
    </row>
    <row r="1160" spans="1:9" ht="48" customHeight="1" x14ac:dyDescent="0.8">
      <c r="A1160" s="3">
        <v>1158</v>
      </c>
      <c r="B1160" s="3" t="s">
        <v>3421</v>
      </c>
      <c r="C1160" s="3" t="s">
        <v>11</v>
      </c>
      <c r="D1160" s="3" t="s">
        <v>192</v>
      </c>
      <c r="E1160" s="3" t="s">
        <v>1163</v>
      </c>
      <c r="F1160" s="5" t="s">
        <v>3422</v>
      </c>
      <c r="G1160" s="5" t="s">
        <v>11553</v>
      </c>
      <c r="H1160" s="5" t="s">
        <v>15122</v>
      </c>
      <c r="I1160" s="3"/>
    </row>
    <row r="1161" spans="1:9" ht="48" customHeight="1" x14ac:dyDescent="0.8">
      <c r="A1161" s="3">
        <v>1159</v>
      </c>
      <c r="B1161" s="3" t="s">
        <v>3423</v>
      </c>
      <c r="C1161" s="3" t="s">
        <v>11</v>
      </c>
      <c r="D1161" s="3" t="s">
        <v>1447</v>
      </c>
      <c r="E1161" s="3" t="s">
        <v>309</v>
      </c>
      <c r="F1161" s="5" t="s">
        <v>3424</v>
      </c>
      <c r="G1161" s="5" t="s">
        <v>11554</v>
      </c>
      <c r="H1161" s="5" t="s">
        <v>15123</v>
      </c>
      <c r="I1161" s="3"/>
    </row>
    <row r="1162" spans="1:9" ht="48" customHeight="1" x14ac:dyDescent="0.8">
      <c r="A1162" s="3">
        <v>1160</v>
      </c>
      <c r="B1162" s="3" t="s">
        <v>3425</v>
      </c>
      <c r="C1162" s="3" t="s">
        <v>11</v>
      </c>
      <c r="D1162" s="3" t="s">
        <v>3426</v>
      </c>
      <c r="E1162" s="3" t="s">
        <v>25</v>
      </c>
      <c r="F1162" s="5" t="s">
        <v>3427</v>
      </c>
      <c r="G1162" s="5" t="s">
        <v>11555</v>
      </c>
      <c r="H1162" s="5" t="s">
        <v>15124</v>
      </c>
      <c r="I1162" s="3"/>
    </row>
    <row r="1163" spans="1:9" ht="48" customHeight="1" x14ac:dyDescent="0.8">
      <c r="A1163" s="3">
        <v>1161</v>
      </c>
      <c r="B1163" s="3" t="s">
        <v>3428</v>
      </c>
      <c r="C1163" s="3" t="s">
        <v>11</v>
      </c>
      <c r="D1163" s="3" t="s">
        <v>3429</v>
      </c>
      <c r="E1163" s="3" t="s">
        <v>37</v>
      </c>
      <c r="F1163" s="5" t="s">
        <v>3430</v>
      </c>
      <c r="G1163" s="5" t="s">
        <v>11556</v>
      </c>
      <c r="H1163" s="5" t="s">
        <v>17575</v>
      </c>
      <c r="I1163" s="3"/>
    </row>
    <row r="1164" spans="1:9" ht="48" customHeight="1" x14ac:dyDescent="0.8">
      <c r="A1164" s="3">
        <v>1162</v>
      </c>
      <c r="B1164" s="3" t="s">
        <v>3431</v>
      </c>
      <c r="C1164" s="3" t="s">
        <v>11</v>
      </c>
      <c r="D1164" s="3" t="s">
        <v>3432</v>
      </c>
      <c r="E1164" s="3" t="s">
        <v>305</v>
      </c>
      <c r="F1164" s="5" t="s">
        <v>3433</v>
      </c>
      <c r="G1164" s="5" t="s">
        <v>11557</v>
      </c>
      <c r="H1164" s="5" t="s">
        <v>17698</v>
      </c>
      <c r="I1164" s="3"/>
    </row>
    <row r="1165" spans="1:9" ht="48" customHeight="1" x14ac:dyDescent="0.8">
      <c r="A1165" s="3">
        <v>1163</v>
      </c>
      <c r="B1165" s="3" t="s">
        <v>3434</v>
      </c>
      <c r="C1165" s="3" t="s">
        <v>11</v>
      </c>
      <c r="D1165" s="3" t="s">
        <v>3435</v>
      </c>
      <c r="E1165" s="3" t="s">
        <v>1359</v>
      </c>
      <c r="F1165" s="5" t="s">
        <v>3436</v>
      </c>
      <c r="G1165" s="5" t="s">
        <v>11558</v>
      </c>
      <c r="H1165" s="5" t="s">
        <v>15125</v>
      </c>
      <c r="I1165" s="3"/>
    </row>
    <row r="1166" spans="1:9" ht="48" customHeight="1" x14ac:dyDescent="0.8">
      <c r="A1166" s="3">
        <v>1164</v>
      </c>
      <c r="B1166" s="3" t="s">
        <v>3437</v>
      </c>
      <c r="C1166" s="3" t="s">
        <v>11</v>
      </c>
      <c r="D1166" s="3" t="s">
        <v>570</v>
      </c>
      <c r="E1166" s="3" t="s">
        <v>65</v>
      </c>
      <c r="F1166" s="5" t="s">
        <v>3438</v>
      </c>
      <c r="G1166" s="5" t="s">
        <v>11559</v>
      </c>
      <c r="H1166" s="5" t="s">
        <v>15126</v>
      </c>
      <c r="I1166" s="3"/>
    </row>
    <row r="1167" spans="1:9" ht="48" customHeight="1" x14ac:dyDescent="0.8">
      <c r="A1167" s="3">
        <v>1165</v>
      </c>
      <c r="B1167" s="3" t="s">
        <v>3439</v>
      </c>
      <c r="C1167" s="3" t="s">
        <v>11</v>
      </c>
      <c r="D1167" s="3" t="s">
        <v>3440</v>
      </c>
      <c r="E1167" s="3" t="s">
        <v>138</v>
      </c>
      <c r="F1167" s="5" t="s">
        <v>3441</v>
      </c>
      <c r="G1167" s="5" t="s">
        <v>11560</v>
      </c>
      <c r="H1167" s="5" t="s">
        <v>15127</v>
      </c>
      <c r="I1167" s="3"/>
    </row>
    <row r="1168" spans="1:9" ht="48" customHeight="1" x14ac:dyDescent="0.8">
      <c r="A1168" s="3">
        <v>1166</v>
      </c>
      <c r="B1168" s="3" t="s">
        <v>3442</v>
      </c>
      <c r="C1168" s="3" t="s">
        <v>11</v>
      </c>
      <c r="D1168" s="3" t="s">
        <v>3443</v>
      </c>
      <c r="E1168" s="3" t="s">
        <v>1630</v>
      </c>
      <c r="F1168" s="5" t="s">
        <v>3444</v>
      </c>
      <c r="G1168" s="5" t="s">
        <v>11561</v>
      </c>
      <c r="H1168" s="5" t="s">
        <v>15128</v>
      </c>
      <c r="I1168" s="3"/>
    </row>
    <row r="1169" spans="1:9" ht="48" customHeight="1" x14ac:dyDescent="0.8">
      <c r="A1169" s="3">
        <v>1167</v>
      </c>
      <c r="B1169" s="3" t="s">
        <v>3445</v>
      </c>
      <c r="C1169" s="3" t="s">
        <v>11</v>
      </c>
      <c r="D1169" s="3" t="s">
        <v>3446</v>
      </c>
      <c r="E1169" s="3" t="s">
        <v>1630</v>
      </c>
      <c r="F1169" s="5" t="s">
        <v>3447</v>
      </c>
      <c r="G1169" s="5" t="s">
        <v>11562</v>
      </c>
      <c r="H1169" s="5" t="s">
        <v>15129</v>
      </c>
      <c r="I1169" s="3"/>
    </row>
    <row r="1170" spans="1:9" ht="48" customHeight="1" x14ac:dyDescent="0.8">
      <c r="A1170" s="3">
        <v>1168</v>
      </c>
      <c r="B1170" s="3" t="s">
        <v>3448</v>
      </c>
      <c r="C1170" s="3" t="s">
        <v>11</v>
      </c>
      <c r="D1170" s="3" t="s">
        <v>3449</v>
      </c>
      <c r="E1170" s="3" t="s">
        <v>37</v>
      </c>
      <c r="F1170" s="5" t="s">
        <v>3450</v>
      </c>
      <c r="G1170" s="5" t="s">
        <v>11563</v>
      </c>
      <c r="H1170" s="5" t="s">
        <v>15130</v>
      </c>
      <c r="I1170" s="3"/>
    </row>
    <row r="1171" spans="1:9" ht="48" customHeight="1" x14ac:dyDescent="0.8">
      <c r="A1171" s="3">
        <v>1169</v>
      </c>
      <c r="B1171" s="3" t="s">
        <v>3451</v>
      </c>
      <c r="C1171" s="3" t="s">
        <v>11</v>
      </c>
      <c r="D1171" s="3" t="s">
        <v>1651</v>
      </c>
      <c r="E1171" s="3" t="s">
        <v>145</v>
      </c>
      <c r="F1171" s="5" t="s">
        <v>3452</v>
      </c>
      <c r="G1171" s="5" t="s">
        <v>11564</v>
      </c>
      <c r="H1171" s="5" t="s">
        <v>15131</v>
      </c>
      <c r="I1171" s="3"/>
    </row>
    <row r="1172" spans="1:9" ht="48" customHeight="1" x14ac:dyDescent="0.8">
      <c r="A1172" s="3">
        <v>1170</v>
      </c>
      <c r="B1172" s="3" t="s">
        <v>3453</v>
      </c>
      <c r="C1172" s="3" t="s">
        <v>11</v>
      </c>
      <c r="D1172" s="3" t="s">
        <v>3454</v>
      </c>
      <c r="E1172" s="3" t="s">
        <v>160</v>
      </c>
      <c r="F1172" s="5" t="s">
        <v>3455</v>
      </c>
      <c r="G1172" s="5" t="s">
        <v>11565</v>
      </c>
      <c r="H1172" s="5" t="s">
        <v>15132</v>
      </c>
      <c r="I1172" s="3"/>
    </row>
    <row r="1173" spans="1:9" ht="48" customHeight="1" x14ac:dyDescent="0.8">
      <c r="A1173" s="3">
        <v>1171</v>
      </c>
      <c r="B1173" s="3" t="s">
        <v>3456</v>
      </c>
      <c r="C1173" s="3" t="s">
        <v>11</v>
      </c>
      <c r="D1173" s="3" t="s">
        <v>3457</v>
      </c>
      <c r="E1173" s="3" t="s">
        <v>207</v>
      </c>
      <c r="F1173" s="5" t="s">
        <v>3458</v>
      </c>
      <c r="G1173" s="5" t="s">
        <v>11566</v>
      </c>
      <c r="H1173" s="5" t="s">
        <v>17597</v>
      </c>
      <c r="I1173" s="3"/>
    </row>
    <row r="1174" spans="1:9" ht="48" customHeight="1" x14ac:dyDescent="0.8">
      <c r="A1174" s="3">
        <v>1172</v>
      </c>
      <c r="B1174" s="3" t="s">
        <v>3459</v>
      </c>
      <c r="C1174" s="3" t="s">
        <v>11</v>
      </c>
      <c r="D1174" s="3" t="s">
        <v>3460</v>
      </c>
      <c r="E1174" s="3" t="s">
        <v>167</v>
      </c>
      <c r="F1174" s="5" t="s">
        <v>3461</v>
      </c>
      <c r="G1174" s="5" t="s">
        <v>11567</v>
      </c>
      <c r="H1174" s="5" t="s">
        <v>17654</v>
      </c>
      <c r="I1174" s="3"/>
    </row>
    <row r="1175" spans="1:9" ht="48" customHeight="1" x14ac:dyDescent="0.8">
      <c r="A1175" s="3">
        <v>1173</v>
      </c>
      <c r="B1175" s="3" t="s">
        <v>3462</v>
      </c>
      <c r="C1175" s="3" t="s">
        <v>11</v>
      </c>
      <c r="D1175" s="3" t="s">
        <v>3463</v>
      </c>
      <c r="E1175" s="3" t="s">
        <v>207</v>
      </c>
      <c r="F1175" s="5" t="s">
        <v>3464</v>
      </c>
      <c r="G1175" s="5" t="s">
        <v>11568</v>
      </c>
      <c r="H1175" s="5" t="s">
        <v>15133</v>
      </c>
      <c r="I1175" s="3"/>
    </row>
    <row r="1176" spans="1:9" ht="48" customHeight="1" x14ac:dyDescent="0.8">
      <c r="A1176" s="3">
        <v>1174</v>
      </c>
      <c r="B1176" s="3" t="s">
        <v>3465</v>
      </c>
      <c r="C1176" s="3" t="s">
        <v>11</v>
      </c>
      <c r="D1176" s="3" t="s">
        <v>3466</v>
      </c>
      <c r="E1176" s="3" t="s">
        <v>309</v>
      </c>
      <c r="F1176" s="5" t="s">
        <v>3467</v>
      </c>
      <c r="G1176" s="5" t="s">
        <v>11569</v>
      </c>
      <c r="H1176" s="5" t="s">
        <v>15134</v>
      </c>
      <c r="I1176" s="3"/>
    </row>
    <row r="1177" spans="1:9" ht="48" customHeight="1" x14ac:dyDescent="0.8">
      <c r="A1177" s="3">
        <v>1175</v>
      </c>
      <c r="B1177" s="3" t="s">
        <v>3468</v>
      </c>
      <c r="C1177" s="3" t="s">
        <v>11</v>
      </c>
      <c r="D1177" s="3" t="s">
        <v>3469</v>
      </c>
      <c r="E1177" s="3" t="s">
        <v>104</v>
      </c>
      <c r="F1177" s="5" t="s">
        <v>3470</v>
      </c>
      <c r="G1177" s="5" t="s">
        <v>11570</v>
      </c>
      <c r="H1177" s="5" t="s">
        <v>15135</v>
      </c>
      <c r="I1177" s="3"/>
    </row>
    <row r="1178" spans="1:9" ht="48" customHeight="1" x14ac:dyDescent="0.8">
      <c r="A1178" s="3">
        <v>1176</v>
      </c>
      <c r="B1178" s="3" t="s">
        <v>3471</v>
      </c>
      <c r="C1178" s="3" t="s">
        <v>11</v>
      </c>
      <c r="D1178" s="3" t="s">
        <v>3472</v>
      </c>
      <c r="E1178" s="3" t="s">
        <v>100</v>
      </c>
      <c r="F1178" s="5" t="s">
        <v>3473</v>
      </c>
      <c r="G1178" s="5" t="s">
        <v>11571</v>
      </c>
      <c r="H1178" s="5" t="s">
        <v>15136</v>
      </c>
      <c r="I1178" s="3"/>
    </row>
    <row r="1179" spans="1:9" ht="48" customHeight="1" x14ac:dyDescent="0.8">
      <c r="A1179" s="3">
        <v>1177</v>
      </c>
      <c r="B1179" s="3" t="s">
        <v>3474</v>
      </c>
      <c r="C1179" s="3" t="s">
        <v>11</v>
      </c>
      <c r="D1179" s="3" t="s">
        <v>3475</v>
      </c>
      <c r="E1179" s="3" t="s">
        <v>104</v>
      </c>
      <c r="F1179" s="5" t="s">
        <v>3476</v>
      </c>
      <c r="G1179" s="5" t="s">
        <v>11572</v>
      </c>
      <c r="H1179" s="5" t="s">
        <v>15137</v>
      </c>
      <c r="I1179" s="3"/>
    </row>
    <row r="1180" spans="1:9" ht="48" customHeight="1" x14ac:dyDescent="0.8">
      <c r="A1180" s="3">
        <v>1178</v>
      </c>
      <c r="B1180" s="3" t="s">
        <v>3477</v>
      </c>
      <c r="C1180" s="3" t="s">
        <v>11</v>
      </c>
      <c r="D1180" s="3" t="s">
        <v>3478</v>
      </c>
      <c r="E1180" s="3" t="s">
        <v>104</v>
      </c>
      <c r="F1180" s="5" t="s">
        <v>3479</v>
      </c>
      <c r="G1180" s="5" t="s">
        <v>11573</v>
      </c>
      <c r="H1180" s="5" t="s">
        <v>15138</v>
      </c>
      <c r="I1180" s="3"/>
    </row>
    <row r="1181" spans="1:9" ht="48" customHeight="1" x14ac:dyDescent="0.8">
      <c r="A1181" s="3">
        <v>1179</v>
      </c>
      <c r="B1181" s="3" t="s">
        <v>3480</v>
      </c>
      <c r="C1181" s="3" t="s">
        <v>11</v>
      </c>
      <c r="D1181" s="3" t="s">
        <v>3481</v>
      </c>
      <c r="E1181" s="3" t="s">
        <v>679</v>
      </c>
      <c r="F1181" s="5" t="s">
        <v>3482</v>
      </c>
      <c r="G1181" s="5" t="s">
        <v>11574</v>
      </c>
      <c r="H1181" s="5" t="s">
        <v>15139</v>
      </c>
      <c r="I1181" s="3"/>
    </row>
    <row r="1182" spans="1:9" ht="48" customHeight="1" x14ac:dyDescent="0.8">
      <c r="A1182" s="3">
        <v>1180</v>
      </c>
      <c r="B1182" s="3" t="s">
        <v>3483</v>
      </c>
      <c r="C1182" s="3" t="s">
        <v>11</v>
      </c>
      <c r="D1182" s="3" t="s">
        <v>3484</v>
      </c>
      <c r="E1182" s="3" t="s">
        <v>228</v>
      </c>
      <c r="F1182" s="5" t="s">
        <v>3485</v>
      </c>
      <c r="G1182" s="5" t="s">
        <v>11575</v>
      </c>
      <c r="H1182" s="5" t="s">
        <v>17333</v>
      </c>
      <c r="I1182" s="3"/>
    </row>
    <row r="1183" spans="1:9" ht="48" customHeight="1" x14ac:dyDescent="0.8">
      <c r="A1183" s="3">
        <v>1181</v>
      </c>
      <c r="B1183" s="3" t="s">
        <v>3486</v>
      </c>
      <c r="C1183" s="3" t="s">
        <v>11</v>
      </c>
      <c r="D1183" s="3" t="s">
        <v>3487</v>
      </c>
      <c r="E1183" s="3" t="s">
        <v>65</v>
      </c>
      <c r="F1183" s="5" t="s">
        <v>3488</v>
      </c>
      <c r="G1183" s="5" t="s">
        <v>11576</v>
      </c>
      <c r="H1183" s="5" t="s">
        <v>15140</v>
      </c>
      <c r="I1183" s="3"/>
    </row>
    <row r="1184" spans="1:9" ht="48" customHeight="1" x14ac:dyDescent="0.8">
      <c r="A1184" s="3">
        <v>1182</v>
      </c>
      <c r="B1184" s="3" t="s">
        <v>3489</v>
      </c>
      <c r="C1184" s="3" t="s">
        <v>11</v>
      </c>
      <c r="D1184" s="3" t="s">
        <v>3490</v>
      </c>
      <c r="E1184" s="3" t="s">
        <v>104</v>
      </c>
      <c r="F1184" s="5" t="s">
        <v>3491</v>
      </c>
      <c r="G1184" s="5" t="s">
        <v>11577</v>
      </c>
      <c r="H1184" s="5" t="s">
        <v>15141</v>
      </c>
      <c r="I1184" s="3"/>
    </row>
    <row r="1185" spans="1:9" ht="48" customHeight="1" x14ac:dyDescent="0.8">
      <c r="A1185" s="3">
        <v>1183</v>
      </c>
      <c r="B1185" s="3" t="s">
        <v>3492</v>
      </c>
      <c r="C1185" s="3" t="s">
        <v>11</v>
      </c>
      <c r="D1185" s="3" t="s">
        <v>3493</v>
      </c>
      <c r="E1185" s="3" t="s">
        <v>45</v>
      </c>
      <c r="F1185" s="5" t="s">
        <v>3494</v>
      </c>
      <c r="G1185" s="5" t="s">
        <v>11578</v>
      </c>
      <c r="H1185" s="5" t="s">
        <v>17411</v>
      </c>
      <c r="I1185" s="3"/>
    </row>
    <row r="1186" spans="1:9" ht="48" customHeight="1" x14ac:dyDescent="0.8">
      <c r="A1186" s="3">
        <v>1184</v>
      </c>
      <c r="B1186" s="3" t="s">
        <v>1653</v>
      </c>
      <c r="C1186" s="3" t="s">
        <v>11</v>
      </c>
      <c r="D1186" s="3" t="s">
        <v>3495</v>
      </c>
      <c r="E1186" s="3" t="s">
        <v>33</v>
      </c>
      <c r="F1186" s="5" t="s">
        <v>3496</v>
      </c>
      <c r="G1186" s="5" t="s">
        <v>11579</v>
      </c>
      <c r="H1186" s="5" t="s">
        <v>15142</v>
      </c>
      <c r="I1186" s="3"/>
    </row>
    <row r="1187" spans="1:9" ht="48" customHeight="1" x14ac:dyDescent="0.8">
      <c r="A1187" s="3">
        <v>1185</v>
      </c>
      <c r="B1187" s="3" t="s">
        <v>3497</v>
      </c>
      <c r="C1187" s="3" t="s">
        <v>11</v>
      </c>
      <c r="D1187" s="3" t="s">
        <v>3498</v>
      </c>
      <c r="E1187" s="3" t="s">
        <v>104</v>
      </c>
      <c r="F1187" s="5" t="s">
        <v>3499</v>
      </c>
      <c r="G1187" s="5" t="s">
        <v>11580</v>
      </c>
      <c r="H1187" s="5" t="s">
        <v>15143</v>
      </c>
      <c r="I1187" s="3"/>
    </row>
    <row r="1188" spans="1:9" ht="48" customHeight="1" x14ac:dyDescent="0.8">
      <c r="A1188" s="3">
        <v>1186</v>
      </c>
      <c r="B1188" s="3" t="s">
        <v>3500</v>
      </c>
      <c r="C1188" s="3" t="s">
        <v>11</v>
      </c>
      <c r="D1188" s="3" t="s">
        <v>3501</v>
      </c>
      <c r="E1188" s="3" t="s">
        <v>100</v>
      </c>
      <c r="F1188" s="5" t="s">
        <v>3502</v>
      </c>
      <c r="G1188" s="5" t="s">
        <v>11581</v>
      </c>
      <c r="H1188" s="5" t="s">
        <v>15144</v>
      </c>
      <c r="I1188" s="3"/>
    </row>
    <row r="1189" spans="1:9" ht="48" customHeight="1" x14ac:dyDescent="0.8">
      <c r="A1189" s="3">
        <v>1187</v>
      </c>
      <c r="B1189" s="3" t="s">
        <v>3503</v>
      </c>
      <c r="C1189" s="3" t="s">
        <v>11</v>
      </c>
      <c r="D1189" s="3" t="s">
        <v>1538</v>
      </c>
      <c r="E1189" s="3" t="s">
        <v>100</v>
      </c>
      <c r="F1189" s="5" t="s">
        <v>3504</v>
      </c>
      <c r="G1189" s="5" t="s">
        <v>11582</v>
      </c>
      <c r="H1189" s="5" t="s">
        <v>17883</v>
      </c>
      <c r="I1189" s="3"/>
    </row>
    <row r="1190" spans="1:9" ht="48" customHeight="1" x14ac:dyDescent="0.8">
      <c r="A1190" s="3">
        <v>1188</v>
      </c>
      <c r="B1190" s="3" t="s">
        <v>3505</v>
      </c>
      <c r="C1190" s="3" t="s">
        <v>11</v>
      </c>
      <c r="D1190" s="3" t="s">
        <v>1258</v>
      </c>
      <c r="E1190" s="3" t="s">
        <v>277</v>
      </c>
      <c r="F1190" s="5" t="s">
        <v>3506</v>
      </c>
      <c r="G1190" s="5" t="s">
        <v>11583</v>
      </c>
      <c r="H1190" s="5" t="s">
        <v>15145</v>
      </c>
      <c r="I1190" s="3"/>
    </row>
    <row r="1191" spans="1:9" ht="48" customHeight="1" x14ac:dyDescent="0.8">
      <c r="A1191" s="3">
        <v>1189</v>
      </c>
      <c r="B1191" s="3" t="s">
        <v>3507</v>
      </c>
      <c r="C1191" s="3" t="s">
        <v>11</v>
      </c>
      <c r="D1191" s="3" t="s">
        <v>3508</v>
      </c>
      <c r="E1191" s="3" t="s">
        <v>37</v>
      </c>
      <c r="F1191" s="5" t="s">
        <v>3509</v>
      </c>
      <c r="G1191" s="5" t="s">
        <v>11584</v>
      </c>
      <c r="H1191" s="5" t="s">
        <v>15146</v>
      </c>
      <c r="I1191" s="3"/>
    </row>
    <row r="1192" spans="1:9" ht="48" customHeight="1" x14ac:dyDescent="0.8">
      <c r="A1192" s="3">
        <v>1190</v>
      </c>
      <c r="B1192" s="3" t="s">
        <v>3510</v>
      </c>
      <c r="C1192" s="3" t="s">
        <v>11</v>
      </c>
      <c r="D1192" s="3" t="s">
        <v>3511</v>
      </c>
      <c r="E1192" s="3" t="s">
        <v>2115</v>
      </c>
      <c r="F1192" s="5" t="s">
        <v>3512</v>
      </c>
      <c r="G1192" s="5" t="s">
        <v>11585</v>
      </c>
      <c r="H1192" s="5" t="s">
        <v>15147</v>
      </c>
      <c r="I1192" s="3"/>
    </row>
    <row r="1193" spans="1:9" ht="48" customHeight="1" x14ac:dyDescent="0.8">
      <c r="A1193" s="3">
        <v>1191</v>
      </c>
      <c r="B1193" s="3" t="s">
        <v>3513</v>
      </c>
      <c r="C1193" s="3" t="s">
        <v>11</v>
      </c>
      <c r="D1193" s="3" t="s">
        <v>3514</v>
      </c>
      <c r="E1193" s="3" t="s">
        <v>153</v>
      </c>
      <c r="F1193" s="5" t="s">
        <v>3515</v>
      </c>
      <c r="G1193" s="5" t="s">
        <v>11586</v>
      </c>
      <c r="H1193" s="5" t="s">
        <v>15148</v>
      </c>
      <c r="I1193" s="3"/>
    </row>
    <row r="1194" spans="1:9" ht="48" customHeight="1" x14ac:dyDescent="0.8">
      <c r="A1194" s="3">
        <v>1192</v>
      </c>
      <c r="B1194" s="3" t="s">
        <v>3516</v>
      </c>
      <c r="C1194" s="3" t="s">
        <v>11</v>
      </c>
      <c r="D1194" s="3" t="s">
        <v>3517</v>
      </c>
      <c r="E1194" s="3" t="s">
        <v>1163</v>
      </c>
      <c r="F1194" s="5" t="s">
        <v>3518</v>
      </c>
      <c r="G1194" s="5" t="s">
        <v>11587</v>
      </c>
      <c r="H1194" s="5" t="s">
        <v>15149</v>
      </c>
      <c r="I1194" s="3"/>
    </row>
    <row r="1195" spans="1:9" ht="48" customHeight="1" x14ac:dyDescent="0.8">
      <c r="A1195" s="3">
        <v>1193</v>
      </c>
      <c r="B1195" s="3" t="s">
        <v>3519</v>
      </c>
      <c r="C1195" s="3" t="s">
        <v>11</v>
      </c>
      <c r="D1195" s="3" t="s">
        <v>3520</v>
      </c>
      <c r="E1195" s="3" t="s">
        <v>742</v>
      </c>
      <c r="F1195" s="5" t="s">
        <v>3521</v>
      </c>
      <c r="G1195" s="5" t="s">
        <v>11588</v>
      </c>
      <c r="H1195" s="5" t="s">
        <v>17581</v>
      </c>
      <c r="I1195" s="3"/>
    </row>
    <row r="1196" spans="1:9" ht="48" customHeight="1" x14ac:dyDescent="0.8">
      <c r="A1196" s="3">
        <v>1194</v>
      </c>
      <c r="B1196" s="3" t="s">
        <v>3522</v>
      </c>
      <c r="C1196" s="3" t="s">
        <v>11</v>
      </c>
      <c r="D1196" s="3" t="s">
        <v>184</v>
      </c>
      <c r="E1196" s="3" t="s">
        <v>104</v>
      </c>
      <c r="F1196" s="5" t="s">
        <v>3523</v>
      </c>
      <c r="G1196" s="5" t="s">
        <v>11589</v>
      </c>
      <c r="H1196" s="5" t="s">
        <v>15150</v>
      </c>
      <c r="I1196" s="3"/>
    </row>
    <row r="1197" spans="1:9" ht="48" customHeight="1" x14ac:dyDescent="0.8">
      <c r="A1197" s="3">
        <v>1195</v>
      </c>
      <c r="B1197" s="3" t="s">
        <v>3524</v>
      </c>
      <c r="C1197" s="3" t="s">
        <v>11</v>
      </c>
      <c r="D1197" s="3" t="s">
        <v>3525</v>
      </c>
      <c r="E1197" s="3" t="s">
        <v>630</v>
      </c>
      <c r="F1197" s="5" t="s">
        <v>3526</v>
      </c>
      <c r="G1197" s="5" t="s">
        <v>11590</v>
      </c>
      <c r="H1197" s="5" t="s">
        <v>15151</v>
      </c>
      <c r="I1197" s="3"/>
    </row>
    <row r="1198" spans="1:9" ht="48" customHeight="1" x14ac:dyDescent="0.8">
      <c r="A1198" s="3">
        <v>1196</v>
      </c>
      <c r="B1198" s="3" t="s">
        <v>3527</v>
      </c>
      <c r="C1198" s="3" t="s">
        <v>11</v>
      </c>
      <c r="D1198" s="3" t="s">
        <v>666</v>
      </c>
      <c r="E1198" s="3" t="s">
        <v>864</v>
      </c>
      <c r="F1198" s="5" t="s">
        <v>3528</v>
      </c>
      <c r="G1198" s="5" t="s">
        <v>11591</v>
      </c>
      <c r="H1198" s="5" t="s">
        <v>15152</v>
      </c>
      <c r="I1198" s="3"/>
    </row>
    <row r="1199" spans="1:9" ht="48" customHeight="1" x14ac:dyDescent="0.8">
      <c r="A1199" s="3">
        <v>1197</v>
      </c>
      <c r="B1199" s="3" t="s">
        <v>3529</v>
      </c>
      <c r="C1199" s="3" t="s">
        <v>11</v>
      </c>
      <c r="D1199" s="3" t="s">
        <v>3530</v>
      </c>
      <c r="E1199" s="3" t="s">
        <v>65</v>
      </c>
      <c r="F1199" s="5" t="s">
        <v>3531</v>
      </c>
      <c r="G1199" s="5" t="s">
        <v>11592</v>
      </c>
      <c r="H1199" s="5" t="s">
        <v>15153</v>
      </c>
      <c r="I1199" s="3"/>
    </row>
    <row r="1200" spans="1:9" ht="48" customHeight="1" x14ac:dyDescent="0.8">
      <c r="A1200" s="3">
        <v>1198</v>
      </c>
      <c r="B1200" s="3" t="s">
        <v>3532</v>
      </c>
      <c r="C1200" s="3" t="s">
        <v>11</v>
      </c>
      <c r="D1200" s="3" t="s">
        <v>3533</v>
      </c>
      <c r="E1200" s="3" t="s">
        <v>104</v>
      </c>
      <c r="F1200" s="5" t="s">
        <v>3534</v>
      </c>
      <c r="G1200" s="5" t="s">
        <v>11593</v>
      </c>
      <c r="H1200" s="5" t="s">
        <v>15154</v>
      </c>
      <c r="I1200" s="3"/>
    </row>
    <row r="1201" spans="1:9" ht="48" customHeight="1" x14ac:dyDescent="0.8">
      <c r="A1201" s="3">
        <v>1199</v>
      </c>
      <c r="B1201" s="3" t="s">
        <v>3535</v>
      </c>
      <c r="C1201" s="3" t="s">
        <v>11</v>
      </c>
      <c r="D1201" s="3" t="s">
        <v>3536</v>
      </c>
      <c r="E1201" s="3" t="s">
        <v>92</v>
      </c>
      <c r="F1201" s="5" t="s">
        <v>3537</v>
      </c>
      <c r="G1201" s="5" t="s">
        <v>11594</v>
      </c>
      <c r="H1201" s="5" t="s">
        <v>15155</v>
      </c>
      <c r="I1201" s="3"/>
    </row>
    <row r="1202" spans="1:9" ht="48" customHeight="1" x14ac:dyDescent="0.8">
      <c r="A1202" s="3">
        <v>1200</v>
      </c>
      <c r="B1202" s="3" t="s">
        <v>3538</v>
      </c>
      <c r="C1202" s="3" t="s">
        <v>11</v>
      </c>
      <c r="D1202" s="3" t="s">
        <v>3539</v>
      </c>
      <c r="E1202" s="3" t="s">
        <v>402</v>
      </c>
      <c r="F1202" s="5" t="s">
        <v>3540</v>
      </c>
      <c r="G1202" s="5" t="s">
        <v>11595</v>
      </c>
      <c r="H1202" s="5" t="s">
        <v>15156</v>
      </c>
      <c r="I1202" s="3"/>
    </row>
    <row r="1203" spans="1:9" ht="48" customHeight="1" x14ac:dyDescent="0.8">
      <c r="A1203" s="3">
        <v>1201</v>
      </c>
      <c r="B1203" s="3" t="s">
        <v>3541</v>
      </c>
      <c r="C1203" s="3" t="s">
        <v>11</v>
      </c>
      <c r="D1203" s="3" t="s">
        <v>3542</v>
      </c>
      <c r="E1203" s="3" t="s">
        <v>2084</v>
      </c>
      <c r="F1203" s="5" t="s">
        <v>3543</v>
      </c>
      <c r="G1203" s="5" t="s">
        <v>11596</v>
      </c>
      <c r="H1203" s="5" t="s">
        <v>15157</v>
      </c>
      <c r="I1203" s="3"/>
    </row>
    <row r="1204" spans="1:9" ht="48" customHeight="1" x14ac:dyDescent="0.8">
      <c r="A1204" s="3">
        <v>1202</v>
      </c>
      <c r="B1204" s="3" t="s">
        <v>3544</v>
      </c>
      <c r="C1204" s="3" t="s">
        <v>11</v>
      </c>
      <c r="D1204" s="3" t="s">
        <v>3545</v>
      </c>
      <c r="E1204" s="3" t="s">
        <v>73</v>
      </c>
      <c r="F1204" s="5" t="s">
        <v>3546</v>
      </c>
      <c r="G1204" s="5" t="s">
        <v>11597</v>
      </c>
      <c r="H1204" s="5" t="s">
        <v>17271</v>
      </c>
      <c r="I1204" s="3"/>
    </row>
    <row r="1205" spans="1:9" ht="48" customHeight="1" x14ac:dyDescent="0.8">
      <c r="A1205" s="3">
        <v>1203</v>
      </c>
      <c r="B1205" s="3" t="s">
        <v>3547</v>
      </c>
      <c r="C1205" s="3" t="s">
        <v>11</v>
      </c>
      <c r="D1205" s="3" t="s">
        <v>3548</v>
      </c>
      <c r="E1205" s="3" t="s">
        <v>341</v>
      </c>
      <c r="F1205" s="5" t="s">
        <v>3549</v>
      </c>
      <c r="G1205" s="5" t="s">
        <v>11598</v>
      </c>
      <c r="H1205" s="5" t="s">
        <v>15158</v>
      </c>
      <c r="I1205" s="3"/>
    </row>
    <row r="1206" spans="1:9" ht="48" customHeight="1" x14ac:dyDescent="0.8">
      <c r="A1206" s="3">
        <v>1204</v>
      </c>
      <c r="B1206" s="3" t="s">
        <v>3550</v>
      </c>
      <c r="C1206" s="3" t="s">
        <v>11</v>
      </c>
      <c r="D1206" s="3" t="s">
        <v>3551</v>
      </c>
      <c r="E1206" s="3" t="s">
        <v>37</v>
      </c>
      <c r="F1206" s="5" t="s">
        <v>3552</v>
      </c>
      <c r="G1206" s="5" t="s">
        <v>11599</v>
      </c>
      <c r="H1206" s="5" t="s">
        <v>15159</v>
      </c>
      <c r="I1206" s="3"/>
    </row>
    <row r="1207" spans="1:9" ht="48" customHeight="1" x14ac:dyDescent="0.8">
      <c r="A1207" s="3">
        <v>1205</v>
      </c>
      <c r="B1207" s="3" t="s">
        <v>3553</v>
      </c>
      <c r="C1207" s="3" t="s">
        <v>11</v>
      </c>
      <c r="D1207" s="3" t="s">
        <v>3446</v>
      </c>
      <c r="E1207" s="3" t="s">
        <v>341</v>
      </c>
      <c r="F1207" s="5" t="s">
        <v>3554</v>
      </c>
      <c r="G1207" s="5" t="s">
        <v>11600</v>
      </c>
      <c r="H1207" s="5" t="s">
        <v>15160</v>
      </c>
      <c r="I1207" s="3"/>
    </row>
    <row r="1208" spans="1:9" ht="48" customHeight="1" x14ac:dyDescent="0.8">
      <c r="A1208" s="3">
        <v>1206</v>
      </c>
      <c r="B1208" s="3" t="s">
        <v>3555</v>
      </c>
      <c r="C1208" s="3" t="s">
        <v>11</v>
      </c>
      <c r="D1208" s="3" t="s">
        <v>192</v>
      </c>
      <c r="E1208" s="3" t="s">
        <v>149</v>
      </c>
      <c r="F1208" s="5" t="s">
        <v>3556</v>
      </c>
      <c r="G1208" s="5" t="s">
        <v>11601</v>
      </c>
      <c r="H1208" s="5" t="s">
        <v>15161</v>
      </c>
      <c r="I1208" s="3"/>
    </row>
    <row r="1209" spans="1:9" ht="48" customHeight="1" x14ac:dyDescent="0.8">
      <c r="A1209" s="3">
        <v>1207</v>
      </c>
      <c r="B1209" s="3" t="s">
        <v>3557</v>
      </c>
      <c r="C1209" s="3" t="s">
        <v>11</v>
      </c>
      <c r="D1209" s="3" t="s">
        <v>3558</v>
      </c>
      <c r="E1209" s="3" t="s">
        <v>264</v>
      </c>
      <c r="F1209" s="5" t="s">
        <v>3559</v>
      </c>
      <c r="G1209" s="5" t="s">
        <v>11602</v>
      </c>
      <c r="H1209" s="5" t="s">
        <v>15162</v>
      </c>
      <c r="I1209" s="3"/>
    </row>
    <row r="1210" spans="1:9" ht="48" customHeight="1" x14ac:dyDescent="0.8">
      <c r="A1210" s="3">
        <v>1208</v>
      </c>
      <c r="B1210" s="3" t="s">
        <v>3560</v>
      </c>
      <c r="C1210" s="3" t="s">
        <v>11</v>
      </c>
      <c r="D1210" s="3" t="s">
        <v>213</v>
      </c>
      <c r="E1210" s="3" t="s">
        <v>207</v>
      </c>
      <c r="F1210" s="5" t="s">
        <v>3561</v>
      </c>
      <c r="G1210" s="5" t="s">
        <v>11603</v>
      </c>
      <c r="H1210" s="5" t="s">
        <v>15163</v>
      </c>
      <c r="I1210" s="3"/>
    </row>
    <row r="1211" spans="1:9" ht="48" customHeight="1" x14ac:dyDescent="0.8">
      <c r="A1211" s="3">
        <v>1209</v>
      </c>
      <c r="B1211" s="3" t="s">
        <v>3562</v>
      </c>
      <c r="C1211" s="3" t="s">
        <v>11</v>
      </c>
      <c r="D1211" s="3" t="s">
        <v>3563</v>
      </c>
      <c r="E1211" s="3" t="s">
        <v>149</v>
      </c>
      <c r="F1211" s="5" t="s">
        <v>3564</v>
      </c>
      <c r="G1211" s="5" t="s">
        <v>11604</v>
      </c>
      <c r="H1211" s="5" t="s">
        <v>15164</v>
      </c>
      <c r="I1211" s="3"/>
    </row>
    <row r="1212" spans="1:9" ht="48" customHeight="1" x14ac:dyDescent="0.8">
      <c r="A1212" s="3">
        <v>1210</v>
      </c>
      <c r="B1212" s="3" t="s">
        <v>3565</v>
      </c>
      <c r="C1212" s="3" t="s">
        <v>11</v>
      </c>
      <c r="D1212" s="3" t="s">
        <v>3566</v>
      </c>
      <c r="E1212" s="3" t="s">
        <v>527</v>
      </c>
      <c r="F1212" s="5" t="s">
        <v>3567</v>
      </c>
      <c r="G1212" s="5" t="s">
        <v>11605</v>
      </c>
      <c r="H1212" s="5" t="s">
        <v>17869</v>
      </c>
      <c r="I1212" s="3"/>
    </row>
    <row r="1213" spans="1:9" ht="48" customHeight="1" x14ac:dyDescent="0.8">
      <c r="A1213" s="3">
        <v>1211</v>
      </c>
      <c r="B1213" s="3" t="s">
        <v>3568</v>
      </c>
      <c r="C1213" s="3" t="s">
        <v>11</v>
      </c>
      <c r="D1213" s="3" t="s">
        <v>3569</v>
      </c>
      <c r="E1213" s="3" t="s">
        <v>104</v>
      </c>
      <c r="F1213" s="5" t="s">
        <v>3570</v>
      </c>
      <c r="G1213" s="5" t="s">
        <v>11606</v>
      </c>
      <c r="H1213" s="5" t="s">
        <v>15165</v>
      </c>
      <c r="I1213" s="3"/>
    </row>
    <row r="1214" spans="1:9" ht="48" customHeight="1" x14ac:dyDescent="0.8">
      <c r="A1214" s="3">
        <v>1212</v>
      </c>
      <c r="B1214" s="3" t="s">
        <v>3571</v>
      </c>
      <c r="C1214" s="3" t="s">
        <v>11</v>
      </c>
      <c r="D1214" s="3" t="s">
        <v>294</v>
      </c>
      <c r="E1214" s="3" t="s">
        <v>441</v>
      </c>
      <c r="F1214" s="5" t="s">
        <v>3572</v>
      </c>
      <c r="G1214" s="5" t="s">
        <v>11607</v>
      </c>
      <c r="H1214" s="5" t="s">
        <v>15166</v>
      </c>
      <c r="I1214" s="3"/>
    </row>
    <row r="1215" spans="1:9" ht="48" customHeight="1" x14ac:dyDescent="0.8">
      <c r="A1215" s="3">
        <v>1213</v>
      </c>
      <c r="B1215" s="3" t="s">
        <v>3573</v>
      </c>
      <c r="C1215" s="3" t="s">
        <v>110</v>
      </c>
      <c r="D1215" s="3" t="s">
        <v>3574</v>
      </c>
      <c r="E1215" s="3" t="s">
        <v>1359</v>
      </c>
      <c r="F1215" s="5" t="s">
        <v>3575</v>
      </c>
      <c r="G1215" s="5" t="s">
        <v>11608</v>
      </c>
      <c r="H1215" s="5" t="s">
        <v>15167</v>
      </c>
      <c r="I1215" s="3"/>
    </row>
    <row r="1216" spans="1:9" ht="48" customHeight="1" x14ac:dyDescent="0.8">
      <c r="A1216" s="3">
        <v>1214</v>
      </c>
      <c r="B1216" s="3" t="s">
        <v>3576</v>
      </c>
      <c r="C1216" s="3" t="s">
        <v>11</v>
      </c>
      <c r="D1216" s="3" t="s">
        <v>3577</v>
      </c>
      <c r="E1216" s="3" t="s">
        <v>171</v>
      </c>
      <c r="F1216" s="5" t="s">
        <v>3578</v>
      </c>
      <c r="G1216" s="5" t="s">
        <v>11609</v>
      </c>
      <c r="H1216" s="5" t="s">
        <v>15168</v>
      </c>
      <c r="I1216" s="3"/>
    </row>
    <row r="1217" spans="1:9" ht="48" customHeight="1" x14ac:dyDescent="0.8">
      <c r="A1217" s="3">
        <v>1215</v>
      </c>
      <c r="B1217" s="3" t="s">
        <v>3579</v>
      </c>
      <c r="C1217" s="3" t="s">
        <v>11</v>
      </c>
      <c r="D1217" s="3" t="s">
        <v>3580</v>
      </c>
      <c r="E1217" s="3" t="s">
        <v>284</v>
      </c>
      <c r="F1217" s="5" t="s">
        <v>3581</v>
      </c>
      <c r="G1217" s="5" t="s">
        <v>11610</v>
      </c>
      <c r="H1217" s="5" t="s">
        <v>15169</v>
      </c>
      <c r="I1217" s="3"/>
    </row>
    <row r="1218" spans="1:9" ht="48" customHeight="1" x14ac:dyDescent="0.8">
      <c r="A1218" s="3">
        <v>1216</v>
      </c>
      <c r="B1218" s="3" t="s">
        <v>3582</v>
      </c>
      <c r="C1218" s="3" t="s">
        <v>11</v>
      </c>
      <c r="D1218" s="3" t="s">
        <v>759</v>
      </c>
      <c r="E1218" s="3" t="s">
        <v>25</v>
      </c>
      <c r="F1218" s="5" t="s">
        <v>3583</v>
      </c>
      <c r="G1218" s="5" t="s">
        <v>11611</v>
      </c>
      <c r="H1218" s="5" t="s">
        <v>15170</v>
      </c>
      <c r="I1218" s="3"/>
    </row>
    <row r="1219" spans="1:9" ht="48" customHeight="1" x14ac:dyDescent="0.8">
      <c r="A1219" s="3">
        <v>1217</v>
      </c>
      <c r="B1219" s="3" t="s">
        <v>3584</v>
      </c>
      <c r="C1219" s="3" t="s">
        <v>11</v>
      </c>
      <c r="D1219" s="3" t="s">
        <v>3585</v>
      </c>
      <c r="E1219" s="3" t="s">
        <v>284</v>
      </c>
      <c r="F1219" s="5" t="s">
        <v>3586</v>
      </c>
      <c r="G1219" s="5" t="s">
        <v>11612</v>
      </c>
      <c r="H1219" s="5" t="s">
        <v>15171</v>
      </c>
      <c r="I1219" s="3"/>
    </row>
    <row r="1220" spans="1:9" ht="48" customHeight="1" x14ac:dyDescent="0.8">
      <c r="A1220" s="3">
        <v>1218</v>
      </c>
      <c r="B1220" s="3" t="s">
        <v>3587</v>
      </c>
      <c r="C1220" s="3" t="s">
        <v>11</v>
      </c>
      <c r="D1220" s="3" t="s">
        <v>3588</v>
      </c>
      <c r="E1220" s="3" t="s">
        <v>138</v>
      </c>
      <c r="F1220" s="5" t="s">
        <v>3589</v>
      </c>
      <c r="G1220" s="5" t="s">
        <v>11613</v>
      </c>
      <c r="H1220" s="5" t="s">
        <v>15172</v>
      </c>
      <c r="I1220" s="3"/>
    </row>
    <row r="1221" spans="1:9" ht="48" customHeight="1" x14ac:dyDescent="0.8">
      <c r="A1221" s="3">
        <v>1219</v>
      </c>
      <c r="B1221" s="3" t="s">
        <v>3590</v>
      </c>
      <c r="C1221" s="3" t="s">
        <v>11</v>
      </c>
      <c r="D1221" s="3" t="s">
        <v>3591</v>
      </c>
      <c r="E1221" s="3" t="s">
        <v>145</v>
      </c>
      <c r="F1221" s="5" t="s">
        <v>3592</v>
      </c>
      <c r="G1221" s="5" t="s">
        <v>11614</v>
      </c>
      <c r="H1221" s="5" t="s">
        <v>15173</v>
      </c>
      <c r="I1221" s="3"/>
    </row>
    <row r="1222" spans="1:9" ht="48" customHeight="1" x14ac:dyDescent="0.8">
      <c r="A1222" s="3">
        <v>1220</v>
      </c>
      <c r="B1222" s="3" t="s">
        <v>3593</v>
      </c>
      <c r="C1222" s="3" t="s">
        <v>11</v>
      </c>
      <c r="D1222" s="3" t="s">
        <v>3594</v>
      </c>
      <c r="E1222" s="3" t="s">
        <v>92</v>
      </c>
      <c r="F1222" s="5" t="s">
        <v>3595</v>
      </c>
      <c r="G1222" s="5" t="s">
        <v>11615</v>
      </c>
      <c r="H1222" s="5" t="s">
        <v>17440</v>
      </c>
      <c r="I1222" s="3"/>
    </row>
    <row r="1223" spans="1:9" ht="48" customHeight="1" x14ac:dyDescent="0.8">
      <c r="A1223" s="3">
        <v>1221</v>
      </c>
      <c r="B1223" s="3" t="s">
        <v>3596</v>
      </c>
      <c r="C1223" s="3" t="s">
        <v>11</v>
      </c>
      <c r="D1223" s="3" t="s">
        <v>3597</v>
      </c>
      <c r="E1223" s="3" t="s">
        <v>81</v>
      </c>
      <c r="F1223" s="5" t="s">
        <v>3598</v>
      </c>
      <c r="G1223" s="5" t="s">
        <v>11616</v>
      </c>
      <c r="H1223" s="5" t="s">
        <v>15174</v>
      </c>
      <c r="I1223" s="3"/>
    </row>
    <row r="1224" spans="1:9" ht="48" customHeight="1" x14ac:dyDescent="0.8">
      <c r="A1224" s="3">
        <v>1222</v>
      </c>
      <c r="B1224" s="3" t="s">
        <v>3599</v>
      </c>
      <c r="C1224" s="3" t="s">
        <v>11</v>
      </c>
      <c r="D1224" s="3" t="s">
        <v>3600</v>
      </c>
      <c r="E1224" s="3" t="s">
        <v>277</v>
      </c>
      <c r="F1224" s="5" t="s">
        <v>3601</v>
      </c>
      <c r="G1224" s="5" t="s">
        <v>11617</v>
      </c>
      <c r="H1224" s="5" t="s">
        <v>15175</v>
      </c>
      <c r="I1224" s="3"/>
    </row>
    <row r="1225" spans="1:9" ht="48" customHeight="1" x14ac:dyDescent="0.8">
      <c r="A1225" s="3">
        <v>1223</v>
      </c>
      <c r="B1225" s="3" t="s">
        <v>3602</v>
      </c>
      <c r="C1225" s="3" t="s">
        <v>11</v>
      </c>
      <c r="D1225" s="3" t="s">
        <v>1441</v>
      </c>
      <c r="E1225" s="3" t="s">
        <v>402</v>
      </c>
      <c r="F1225" s="5" t="s">
        <v>3603</v>
      </c>
      <c r="G1225" s="5" t="s">
        <v>11618</v>
      </c>
      <c r="H1225" s="5" t="s">
        <v>15176</v>
      </c>
      <c r="I1225" s="3"/>
    </row>
    <row r="1226" spans="1:9" ht="48" customHeight="1" x14ac:dyDescent="0.8">
      <c r="A1226" s="3">
        <v>1224</v>
      </c>
      <c r="B1226" s="3" t="s">
        <v>3604</v>
      </c>
      <c r="C1226" s="3" t="s">
        <v>11</v>
      </c>
      <c r="D1226" s="3" t="s">
        <v>3605</v>
      </c>
      <c r="E1226" s="3" t="s">
        <v>207</v>
      </c>
      <c r="F1226" s="5" t="s">
        <v>3606</v>
      </c>
      <c r="G1226" s="5" t="s">
        <v>11619</v>
      </c>
      <c r="H1226" s="5" t="s">
        <v>15177</v>
      </c>
      <c r="I1226" s="3"/>
    </row>
    <row r="1227" spans="1:9" ht="48" customHeight="1" x14ac:dyDescent="0.8">
      <c r="A1227" s="3">
        <v>1225</v>
      </c>
      <c r="B1227" s="3" t="s">
        <v>2468</v>
      </c>
      <c r="C1227" s="3" t="s">
        <v>11</v>
      </c>
      <c r="D1227" s="3" t="s">
        <v>1462</v>
      </c>
      <c r="E1227" s="3" t="s">
        <v>167</v>
      </c>
      <c r="F1227" s="5" t="s">
        <v>3607</v>
      </c>
      <c r="G1227" s="5" t="s">
        <v>11620</v>
      </c>
      <c r="H1227" s="5" t="s">
        <v>15178</v>
      </c>
      <c r="I1227" s="3"/>
    </row>
    <row r="1228" spans="1:9" ht="48" customHeight="1" x14ac:dyDescent="0.8">
      <c r="A1228" s="3">
        <v>1226</v>
      </c>
      <c r="B1228" s="3" t="s">
        <v>3608</v>
      </c>
      <c r="C1228" s="3" t="s">
        <v>11</v>
      </c>
      <c r="D1228" s="3" t="s">
        <v>3609</v>
      </c>
      <c r="E1228" s="3" t="s">
        <v>2447</v>
      </c>
      <c r="F1228" s="5" t="s">
        <v>3610</v>
      </c>
      <c r="G1228" s="5" t="s">
        <v>11621</v>
      </c>
      <c r="H1228" s="5" t="s">
        <v>15179</v>
      </c>
      <c r="I1228" s="3"/>
    </row>
    <row r="1229" spans="1:9" ht="48" customHeight="1" x14ac:dyDescent="0.8">
      <c r="A1229" s="3">
        <v>1227</v>
      </c>
      <c r="B1229" s="3" t="s">
        <v>3611</v>
      </c>
      <c r="C1229" s="3" t="s">
        <v>11</v>
      </c>
      <c r="D1229" s="3" t="s">
        <v>3612</v>
      </c>
      <c r="E1229" s="3" t="s">
        <v>13</v>
      </c>
      <c r="F1229" s="5" t="s">
        <v>3613</v>
      </c>
      <c r="G1229" s="5" t="s">
        <v>11622</v>
      </c>
      <c r="H1229" s="5" t="s">
        <v>15180</v>
      </c>
      <c r="I1229" s="3"/>
    </row>
    <row r="1230" spans="1:9" ht="48" customHeight="1" x14ac:dyDescent="0.8">
      <c r="A1230" s="3">
        <v>1228</v>
      </c>
      <c r="B1230" s="3" t="s">
        <v>3614</v>
      </c>
      <c r="C1230" s="3" t="s">
        <v>11</v>
      </c>
      <c r="D1230" s="3" t="s">
        <v>2989</v>
      </c>
      <c r="E1230" s="3" t="s">
        <v>104</v>
      </c>
      <c r="F1230" s="5" t="s">
        <v>3615</v>
      </c>
      <c r="G1230" s="5" t="s">
        <v>11623</v>
      </c>
      <c r="H1230" s="5" t="s">
        <v>15181</v>
      </c>
      <c r="I1230" s="3"/>
    </row>
    <row r="1231" spans="1:9" ht="48" customHeight="1" x14ac:dyDescent="0.8">
      <c r="A1231" s="3">
        <v>1229</v>
      </c>
      <c r="B1231" s="3" t="s">
        <v>3616</v>
      </c>
      <c r="C1231" s="3" t="s">
        <v>11</v>
      </c>
      <c r="D1231" s="3" t="s">
        <v>1809</v>
      </c>
      <c r="E1231" s="3" t="s">
        <v>73</v>
      </c>
      <c r="F1231" s="5" t="s">
        <v>3617</v>
      </c>
      <c r="G1231" s="5" t="s">
        <v>11624</v>
      </c>
      <c r="H1231" s="5" t="s">
        <v>15182</v>
      </c>
      <c r="I1231" s="3"/>
    </row>
    <row r="1232" spans="1:9" ht="48" customHeight="1" x14ac:dyDescent="0.8">
      <c r="A1232" s="3">
        <v>1230</v>
      </c>
      <c r="B1232" s="3" t="s">
        <v>3618</v>
      </c>
      <c r="C1232" s="3" t="s">
        <v>11</v>
      </c>
      <c r="D1232" s="3" t="s">
        <v>3619</v>
      </c>
      <c r="E1232" s="3" t="s">
        <v>134</v>
      </c>
      <c r="F1232" s="5" t="s">
        <v>3620</v>
      </c>
      <c r="G1232" s="5" t="s">
        <v>11625</v>
      </c>
      <c r="H1232" s="5" t="s">
        <v>15183</v>
      </c>
      <c r="I1232" s="3"/>
    </row>
    <row r="1233" spans="1:9" ht="48" customHeight="1" x14ac:dyDescent="0.8">
      <c r="A1233" s="3">
        <v>1231</v>
      </c>
      <c r="B1233" s="3" t="s">
        <v>3621</v>
      </c>
      <c r="C1233" s="3" t="s">
        <v>11</v>
      </c>
      <c r="D1233" s="3" t="s">
        <v>3622</v>
      </c>
      <c r="E1233" s="3" t="s">
        <v>328</v>
      </c>
      <c r="F1233" s="5" t="s">
        <v>3623</v>
      </c>
      <c r="G1233" s="5" t="s">
        <v>11626</v>
      </c>
      <c r="H1233" s="5" t="s">
        <v>15184</v>
      </c>
      <c r="I1233" s="3"/>
    </row>
    <row r="1234" spans="1:9" ht="48" customHeight="1" x14ac:dyDescent="0.8">
      <c r="A1234" s="3">
        <v>1232</v>
      </c>
      <c r="B1234" s="3" t="s">
        <v>3624</v>
      </c>
      <c r="C1234" s="3" t="s">
        <v>11</v>
      </c>
      <c r="D1234" s="3" t="s">
        <v>3625</v>
      </c>
      <c r="E1234" s="3" t="s">
        <v>1212</v>
      </c>
      <c r="F1234" s="5" t="s">
        <v>3626</v>
      </c>
      <c r="G1234" s="5" t="s">
        <v>11627</v>
      </c>
      <c r="H1234" s="5" t="s">
        <v>15185</v>
      </c>
      <c r="I1234" s="3"/>
    </row>
    <row r="1235" spans="1:9" ht="48" customHeight="1" x14ac:dyDescent="0.8">
      <c r="A1235" s="3">
        <v>1233</v>
      </c>
      <c r="B1235" s="3" t="s">
        <v>3627</v>
      </c>
      <c r="C1235" s="3" t="s">
        <v>11</v>
      </c>
      <c r="D1235" s="3" t="s">
        <v>1651</v>
      </c>
      <c r="E1235" s="3" t="s">
        <v>100</v>
      </c>
      <c r="F1235" s="5" t="s">
        <v>3628</v>
      </c>
      <c r="G1235" s="5" t="s">
        <v>11628</v>
      </c>
      <c r="H1235" s="5" t="s">
        <v>15186</v>
      </c>
      <c r="I1235" s="3"/>
    </row>
    <row r="1236" spans="1:9" ht="48" customHeight="1" x14ac:dyDescent="0.8">
      <c r="A1236" s="3">
        <v>1234</v>
      </c>
      <c r="B1236" s="3" t="s">
        <v>3629</v>
      </c>
      <c r="C1236" s="3" t="s">
        <v>11</v>
      </c>
      <c r="D1236" s="3" t="s">
        <v>3630</v>
      </c>
      <c r="E1236" s="3" t="s">
        <v>41</v>
      </c>
      <c r="F1236" s="5" t="s">
        <v>3631</v>
      </c>
      <c r="G1236" s="5" t="s">
        <v>11629</v>
      </c>
      <c r="H1236" s="5" t="s">
        <v>17455</v>
      </c>
      <c r="I1236" s="3"/>
    </row>
    <row r="1237" spans="1:9" ht="48" customHeight="1" x14ac:dyDescent="0.8">
      <c r="A1237" s="3">
        <v>1235</v>
      </c>
      <c r="B1237" s="3" t="s">
        <v>3632</v>
      </c>
      <c r="C1237" s="3" t="s">
        <v>11</v>
      </c>
      <c r="D1237" s="3" t="s">
        <v>3633</v>
      </c>
      <c r="E1237" s="3" t="s">
        <v>145</v>
      </c>
      <c r="F1237" s="5" t="s">
        <v>3634</v>
      </c>
      <c r="G1237" s="5" t="s">
        <v>11630</v>
      </c>
      <c r="H1237" s="5" t="s">
        <v>15187</v>
      </c>
      <c r="I1237" s="3"/>
    </row>
    <row r="1238" spans="1:9" ht="48" customHeight="1" x14ac:dyDescent="0.8">
      <c r="A1238" s="3">
        <v>1236</v>
      </c>
      <c r="B1238" s="3" t="s">
        <v>3635</v>
      </c>
      <c r="C1238" s="3" t="s">
        <v>110</v>
      </c>
      <c r="D1238" s="3" t="s">
        <v>3636</v>
      </c>
      <c r="E1238" s="3" t="s">
        <v>756</v>
      </c>
      <c r="F1238" s="5" t="s">
        <v>3637</v>
      </c>
      <c r="G1238" s="5" t="s">
        <v>11631</v>
      </c>
      <c r="H1238" s="5" t="s">
        <v>15188</v>
      </c>
      <c r="I1238" s="3"/>
    </row>
    <row r="1239" spans="1:9" ht="48" customHeight="1" x14ac:dyDescent="0.8">
      <c r="A1239" s="3">
        <v>1237</v>
      </c>
      <c r="B1239" s="3" t="s">
        <v>3638</v>
      </c>
      <c r="C1239" s="3" t="s">
        <v>11</v>
      </c>
      <c r="D1239" s="3" t="s">
        <v>3639</v>
      </c>
      <c r="E1239" s="3" t="s">
        <v>441</v>
      </c>
      <c r="F1239" s="5" t="s">
        <v>3640</v>
      </c>
      <c r="G1239" s="5" t="s">
        <v>11632</v>
      </c>
      <c r="H1239" s="5" t="s">
        <v>15189</v>
      </c>
      <c r="I1239" s="3"/>
    </row>
    <row r="1240" spans="1:9" ht="48" customHeight="1" x14ac:dyDescent="0.8">
      <c r="A1240" s="3">
        <v>1238</v>
      </c>
      <c r="B1240" s="3" t="s">
        <v>3641</v>
      </c>
      <c r="C1240" s="3" t="s">
        <v>11</v>
      </c>
      <c r="D1240" s="3" t="s">
        <v>3642</v>
      </c>
      <c r="E1240" s="3" t="s">
        <v>328</v>
      </c>
      <c r="F1240" s="5" t="s">
        <v>3643</v>
      </c>
      <c r="G1240" s="5" t="s">
        <v>11633</v>
      </c>
      <c r="H1240" s="5" t="s">
        <v>15190</v>
      </c>
      <c r="I1240" s="3"/>
    </row>
    <row r="1241" spans="1:9" ht="48" customHeight="1" x14ac:dyDescent="0.8">
      <c r="A1241" s="3">
        <v>1239</v>
      </c>
      <c r="B1241" s="3" t="s">
        <v>3644</v>
      </c>
      <c r="C1241" s="3" t="s">
        <v>11</v>
      </c>
      <c r="D1241" s="3" t="s">
        <v>3645</v>
      </c>
      <c r="E1241" s="3" t="s">
        <v>181</v>
      </c>
      <c r="F1241" s="5" t="s">
        <v>3646</v>
      </c>
      <c r="G1241" s="5" t="s">
        <v>11634</v>
      </c>
      <c r="H1241" s="5" t="s">
        <v>15191</v>
      </c>
      <c r="I1241" s="3"/>
    </row>
    <row r="1242" spans="1:9" ht="48" customHeight="1" x14ac:dyDescent="0.8">
      <c r="A1242" s="3">
        <v>1240</v>
      </c>
      <c r="B1242" s="3" t="s">
        <v>3647</v>
      </c>
      <c r="C1242" s="3" t="s">
        <v>11</v>
      </c>
      <c r="D1242" s="3" t="s">
        <v>3120</v>
      </c>
      <c r="E1242" s="3" t="s">
        <v>437</v>
      </c>
      <c r="F1242" s="5" t="s">
        <v>3648</v>
      </c>
      <c r="G1242" s="5" t="s">
        <v>11635</v>
      </c>
      <c r="H1242" s="5" t="s">
        <v>15192</v>
      </c>
      <c r="I1242" s="3"/>
    </row>
    <row r="1243" spans="1:9" ht="48" customHeight="1" x14ac:dyDescent="0.8">
      <c r="A1243" s="3">
        <v>1241</v>
      </c>
      <c r="B1243" s="3" t="s">
        <v>3649</v>
      </c>
      <c r="C1243" s="3" t="s">
        <v>11</v>
      </c>
      <c r="D1243" s="3" t="s">
        <v>2819</v>
      </c>
      <c r="E1243" s="3" t="s">
        <v>220</v>
      </c>
      <c r="F1243" s="5" t="s">
        <v>3650</v>
      </c>
      <c r="G1243" s="5" t="s">
        <v>11636</v>
      </c>
      <c r="H1243" s="5" t="s">
        <v>17669</v>
      </c>
      <c r="I1243" s="3"/>
    </row>
    <row r="1244" spans="1:9" ht="48" customHeight="1" x14ac:dyDescent="0.8">
      <c r="A1244" s="3">
        <v>1242</v>
      </c>
      <c r="B1244" s="3" t="s">
        <v>3651</v>
      </c>
      <c r="C1244" s="3" t="s">
        <v>11</v>
      </c>
      <c r="D1244" s="3" t="s">
        <v>3652</v>
      </c>
      <c r="E1244" s="3" t="s">
        <v>371</v>
      </c>
      <c r="F1244" s="5" t="s">
        <v>3653</v>
      </c>
      <c r="G1244" s="5" t="s">
        <v>11637</v>
      </c>
      <c r="H1244" s="5" t="s">
        <v>17603</v>
      </c>
      <c r="I1244" s="3"/>
    </row>
    <row r="1245" spans="1:9" ht="48" customHeight="1" x14ac:dyDescent="0.8">
      <c r="A1245" s="3">
        <v>1243</v>
      </c>
      <c r="B1245" s="3" t="s">
        <v>3654</v>
      </c>
      <c r="C1245" s="3" t="s">
        <v>11</v>
      </c>
      <c r="D1245" s="3" t="s">
        <v>3655</v>
      </c>
      <c r="E1245" s="3" t="s">
        <v>780</v>
      </c>
      <c r="F1245" s="5" t="s">
        <v>3656</v>
      </c>
      <c r="G1245" s="5" t="s">
        <v>11638</v>
      </c>
      <c r="H1245" s="5" t="s">
        <v>15193</v>
      </c>
      <c r="I1245" s="3"/>
    </row>
    <row r="1246" spans="1:9" ht="48" customHeight="1" x14ac:dyDescent="0.8">
      <c r="A1246" s="3">
        <v>1244</v>
      </c>
      <c r="B1246" s="3" t="s">
        <v>3657</v>
      </c>
      <c r="C1246" s="3" t="s">
        <v>11</v>
      </c>
      <c r="D1246" s="3" t="s">
        <v>3658</v>
      </c>
      <c r="E1246" s="3" t="s">
        <v>104</v>
      </c>
      <c r="F1246" s="5" t="s">
        <v>3659</v>
      </c>
      <c r="G1246" s="5" t="s">
        <v>11639</v>
      </c>
      <c r="H1246" s="5" t="s">
        <v>15194</v>
      </c>
      <c r="I1246" s="3"/>
    </row>
    <row r="1247" spans="1:9" ht="48" customHeight="1" x14ac:dyDescent="0.8">
      <c r="A1247" s="3">
        <v>1245</v>
      </c>
      <c r="B1247" s="7" t="s">
        <v>17620</v>
      </c>
      <c r="C1247" s="7" t="s">
        <v>11</v>
      </c>
      <c r="D1247" s="3" t="s">
        <v>17622</v>
      </c>
      <c r="E1247" s="3" t="s">
        <v>160</v>
      </c>
      <c r="F1247" s="5" t="s">
        <v>17621</v>
      </c>
      <c r="G1247" s="5" t="s">
        <v>17623</v>
      </c>
      <c r="H1247" s="5" t="s">
        <v>17624</v>
      </c>
      <c r="I1247" s="3"/>
    </row>
    <row r="1248" spans="1:9" ht="48" customHeight="1" x14ac:dyDescent="0.8">
      <c r="A1248" s="3">
        <v>1246</v>
      </c>
      <c r="B1248" s="3" t="s">
        <v>3660</v>
      </c>
      <c r="C1248" s="3" t="s">
        <v>11</v>
      </c>
      <c r="D1248" s="3" t="s">
        <v>3661</v>
      </c>
      <c r="E1248" s="3" t="s">
        <v>65</v>
      </c>
      <c r="F1248" s="5" t="s">
        <v>3662</v>
      </c>
      <c r="G1248" s="5" t="s">
        <v>11640</v>
      </c>
      <c r="H1248" s="5" t="s">
        <v>15195</v>
      </c>
      <c r="I1248" s="3"/>
    </row>
    <row r="1249" spans="1:9" ht="48" customHeight="1" x14ac:dyDescent="0.8">
      <c r="A1249" s="3">
        <v>1247</v>
      </c>
      <c r="B1249" s="3" t="s">
        <v>3663</v>
      </c>
      <c r="C1249" s="3" t="s">
        <v>11</v>
      </c>
      <c r="D1249" s="3" t="s">
        <v>3664</v>
      </c>
      <c r="E1249" s="3" t="s">
        <v>742</v>
      </c>
      <c r="F1249" s="5" t="s">
        <v>3665</v>
      </c>
      <c r="G1249" s="5" t="s">
        <v>11641</v>
      </c>
      <c r="H1249" s="5" t="s">
        <v>17582</v>
      </c>
      <c r="I1249" s="3"/>
    </row>
    <row r="1250" spans="1:9" ht="48" customHeight="1" x14ac:dyDescent="0.8">
      <c r="A1250" s="3">
        <v>1248</v>
      </c>
      <c r="B1250" s="3" t="s">
        <v>3666</v>
      </c>
      <c r="C1250" s="3" t="s">
        <v>11</v>
      </c>
      <c r="D1250" s="3" t="s">
        <v>3667</v>
      </c>
      <c r="E1250" s="3" t="s">
        <v>511</v>
      </c>
      <c r="F1250" s="5" t="s">
        <v>3668</v>
      </c>
      <c r="G1250" s="5" t="s">
        <v>11642</v>
      </c>
      <c r="H1250" s="5" t="s">
        <v>15196</v>
      </c>
      <c r="I1250" s="3"/>
    </row>
    <row r="1251" spans="1:9" ht="48" customHeight="1" x14ac:dyDescent="0.8">
      <c r="A1251" s="3">
        <v>1249</v>
      </c>
      <c r="B1251" s="3" t="s">
        <v>3669</v>
      </c>
      <c r="C1251" s="3" t="s">
        <v>11</v>
      </c>
      <c r="D1251" s="3" t="s">
        <v>3670</v>
      </c>
      <c r="E1251" s="3" t="s">
        <v>328</v>
      </c>
      <c r="F1251" s="5" t="s">
        <v>3671</v>
      </c>
      <c r="G1251" s="5" t="s">
        <v>11643</v>
      </c>
      <c r="H1251" s="5" t="s">
        <v>17657</v>
      </c>
      <c r="I1251" s="3"/>
    </row>
    <row r="1252" spans="1:9" ht="48" customHeight="1" x14ac:dyDescent="0.8">
      <c r="A1252" s="3">
        <v>1250</v>
      </c>
      <c r="B1252" s="3" t="s">
        <v>3672</v>
      </c>
      <c r="C1252" s="3" t="s">
        <v>11</v>
      </c>
      <c r="D1252" s="3" t="s">
        <v>3673</v>
      </c>
      <c r="E1252" s="3" t="s">
        <v>242</v>
      </c>
      <c r="F1252" s="5" t="s">
        <v>3674</v>
      </c>
      <c r="G1252" s="5" t="s">
        <v>11644</v>
      </c>
      <c r="H1252" s="5" t="s">
        <v>15197</v>
      </c>
      <c r="I1252" s="3"/>
    </row>
    <row r="1253" spans="1:9" ht="48" customHeight="1" x14ac:dyDescent="0.8">
      <c r="A1253" s="3">
        <v>1251</v>
      </c>
      <c r="B1253" s="3" t="s">
        <v>3675</v>
      </c>
      <c r="C1253" s="3" t="s">
        <v>11</v>
      </c>
      <c r="D1253" s="3" t="s">
        <v>3676</v>
      </c>
      <c r="E1253" s="3" t="s">
        <v>112</v>
      </c>
      <c r="F1253" s="5" t="s">
        <v>3677</v>
      </c>
      <c r="G1253" s="5" t="s">
        <v>11645</v>
      </c>
      <c r="H1253" s="5" t="s">
        <v>15198</v>
      </c>
      <c r="I1253" s="3"/>
    </row>
    <row r="1254" spans="1:9" ht="48" customHeight="1" x14ac:dyDescent="0.8">
      <c r="A1254" s="3">
        <v>1252</v>
      </c>
      <c r="B1254" s="3" t="s">
        <v>3678</v>
      </c>
      <c r="C1254" s="3" t="s">
        <v>11</v>
      </c>
      <c r="D1254" s="3" t="s">
        <v>3679</v>
      </c>
      <c r="E1254" s="3" t="s">
        <v>224</v>
      </c>
      <c r="F1254" s="5" t="s">
        <v>3680</v>
      </c>
      <c r="G1254" s="5" t="s">
        <v>11646</v>
      </c>
      <c r="H1254" s="5" t="s">
        <v>17985</v>
      </c>
      <c r="I1254" s="3"/>
    </row>
    <row r="1255" spans="1:9" ht="48" customHeight="1" x14ac:dyDescent="0.8">
      <c r="A1255" s="3">
        <v>1253</v>
      </c>
      <c r="B1255" s="3" t="s">
        <v>3681</v>
      </c>
      <c r="C1255" s="3" t="s">
        <v>11</v>
      </c>
      <c r="D1255" s="3" t="s">
        <v>3682</v>
      </c>
      <c r="E1255" s="3" t="s">
        <v>123</v>
      </c>
      <c r="F1255" s="5" t="s">
        <v>3683</v>
      </c>
      <c r="G1255" s="5" t="s">
        <v>11647</v>
      </c>
      <c r="H1255" s="5" t="s">
        <v>15199</v>
      </c>
      <c r="I1255" s="3"/>
    </row>
    <row r="1256" spans="1:9" ht="48" customHeight="1" x14ac:dyDescent="0.8">
      <c r="A1256" s="3">
        <v>1254</v>
      </c>
      <c r="B1256" s="3" t="s">
        <v>3684</v>
      </c>
      <c r="C1256" s="3" t="s">
        <v>11</v>
      </c>
      <c r="D1256" s="3" t="s">
        <v>1118</v>
      </c>
      <c r="E1256" s="3" t="s">
        <v>100</v>
      </c>
      <c r="F1256" s="5" t="s">
        <v>3685</v>
      </c>
      <c r="G1256" s="5" t="s">
        <v>11648</v>
      </c>
      <c r="H1256" s="5" t="s">
        <v>15200</v>
      </c>
      <c r="I1256" s="3"/>
    </row>
    <row r="1257" spans="1:9" ht="48" customHeight="1" x14ac:dyDescent="0.8">
      <c r="A1257" s="3">
        <v>1255</v>
      </c>
      <c r="B1257" s="3" t="s">
        <v>3686</v>
      </c>
      <c r="C1257" s="3" t="s">
        <v>11</v>
      </c>
      <c r="D1257" s="3" t="s">
        <v>3687</v>
      </c>
      <c r="E1257" s="3" t="s">
        <v>149</v>
      </c>
      <c r="F1257" s="5" t="s">
        <v>3688</v>
      </c>
      <c r="G1257" s="5" t="s">
        <v>11649</v>
      </c>
      <c r="H1257" s="5" t="s">
        <v>17522</v>
      </c>
      <c r="I1257" s="3"/>
    </row>
    <row r="1258" spans="1:9" ht="48" customHeight="1" x14ac:dyDescent="0.8">
      <c r="A1258" s="3">
        <v>1256</v>
      </c>
      <c r="B1258" s="3" t="s">
        <v>3689</v>
      </c>
      <c r="C1258" s="3" t="s">
        <v>11</v>
      </c>
      <c r="D1258" s="3" t="s">
        <v>3690</v>
      </c>
      <c r="E1258" s="3" t="s">
        <v>81</v>
      </c>
      <c r="F1258" s="5" t="s">
        <v>3691</v>
      </c>
      <c r="G1258" s="5" t="s">
        <v>11650</v>
      </c>
      <c r="H1258" s="5" t="s">
        <v>15201</v>
      </c>
      <c r="I1258" s="3"/>
    </row>
    <row r="1259" spans="1:9" ht="48" customHeight="1" x14ac:dyDescent="0.8">
      <c r="A1259" s="3">
        <v>1257</v>
      </c>
      <c r="B1259" s="3" t="s">
        <v>3692</v>
      </c>
      <c r="C1259" s="3" t="s">
        <v>11</v>
      </c>
      <c r="D1259" s="3" t="s">
        <v>3693</v>
      </c>
      <c r="E1259" s="3" t="s">
        <v>2267</v>
      </c>
      <c r="F1259" s="5" t="s">
        <v>3694</v>
      </c>
      <c r="G1259" s="5" t="s">
        <v>11651</v>
      </c>
      <c r="H1259" s="5" t="s">
        <v>15202</v>
      </c>
      <c r="I1259" s="3"/>
    </row>
    <row r="1260" spans="1:9" ht="48" customHeight="1" x14ac:dyDescent="0.8">
      <c r="A1260" s="3">
        <v>1258</v>
      </c>
      <c r="B1260" s="3" t="s">
        <v>3695</v>
      </c>
      <c r="C1260" s="3" t="s">
        <v>11</v>
      </c>
      <c r="D1260" s="3" t="s">
        <v>3696</v>
      </c>
      <c r="E1260" s="3" t="s">
        <v>21</v>
      </c>
      <c r="F1260" s="5" t="s">
        <v>3697</v>
      </c>
      <c r="G1260" s="5" t="s">
        <v>11652</v>
      </c>
      <c r="H1260" s="5" t="s">
        <v>15203</v>
      </c>
      <c r="I1260" s="3"/>
    </row>
    <row r="1261" spans="1:9" ht="48" customHeight="1" x14ac:dyDescent="0.8">
      <c r="A1261" s="3">
        <v>1259</v>
      </c>
      <c r="B1261" s="3" t="s">
        <v>3698</v>
      </c>
      <c r="C1261" s="3" t="s">
        <v>11</v>
      </c>
      <c r="D1261" s="3" t="s">
        <v>3699</v>
      </c>
      <c r="E1261" s="3" t="s">
        <v>185</v>
      </c>
      <c r="F1261" s="5" t="s">
        <v>3700</v>
      </c>
      <c r="G1261" s="5" t="s">
        <v>11653</v>
      </c>
      <c r="H1261" s="5" t="s">
        <v>15204</v>
      </c>
      <c r="I1261" s="3"/>
    </row>
    <row r="1262" spans="1:9" ht="48" customHeight="1" x14ac:dyDescent="0.8">
      <c r="A1262" s="3">
        <v>1260</v>
      </c>
      <c r="B1262" s="3" t="s">
        <v>3701</v>
      </c>
      <c r="C1262" s="3" t="s">
        <v>11</v>
      </c>
      <c r="D1262" s="3" t="s">
        <v>3702</v>
      </c>
      <c r="E1262" s="3" t="s">
        <v>96</v>
      </c>
      <c r="F1262" s="5" t="s">
        <v>3703</v>
      </c>
      <c r="G1262" s="5" t="s">
        <v>11654</v>
      </c>
      <c r="H1262" s="5" t="s">
        <v>15205</v>
      </c>
      <c r="I1262" s="3"/>
    </row>
    <row r="1263" spans="1:9" ht="48" customHeight="1" x14ac:dyDescent="0.8">
      <c r="A1263" s="3">
        <v>1261</v>
      </c>
      <c r="B1263" s="3" t="s">
        <v>3704</v>
      </c>
      <c r="C1263" s="3" t="s">
        <v>11</v>
      </c>
      <c r="D1263" s="3" t="s">
        <v>1057</v>
      </c>
      <c r="E1263" s="3" t="s">
        <v>228</v>
      </c>
      <c r="F1263" s="5" t="s">
        <v>3705</v>
      </c>
      <c r="G1263" s="5" t="s">
        <v>11655</v>
      </c>
      <c r="H1263" s="5" t="s">
        <v>15206</v>
      </c>
      <c r="I1263" s="3"/>
    </row>
    <row r="1264" spans="1:9" ht="48" customHeight="1" x14ac:dyDescent="0.8">
      <c r="A1264" s="3">
        <v>1262</v>
      </c>
      <c r="B1264" s="3" t="s">
        <v>3706</v>
      </c>
      <c r="C1264" s="3" t="s">
        <v>11</v>
      </c>
      <c r="D1264" s="3" t="s">
        <v>3707</v>
      </c>
      <c r="E1264" s="3" t="s">
        <v>284</v>
      </c>
      <c r="F1264" s="5" t="s">
        <v>3708</v>
      </c>
      <c r="G1264" s="5" t="s">
        <v>11656</v>
      </c>
      <c r="H1264" s="5" t="s">
        <v>17307</v>
      </c>
      <c r="I1264" s="3"/>
    </row>
    <row r="1265" spans="1:9" ht="48" customHeight="1" x14ac:dyDescent="0.8">
      <c r="A1265" s="3">
        <v>1263</v>
      </c>
      <c r="B1265" s="3" t="s">
        <v>3709</v>
      </c>
      <c r="C1265" s="3" t="s">
        <v>11</v>
      </c>
      <c r="D1265" s="3" t="s">
        <v>3710</v>
      </c>
      <c r="E1265" s="3" t="s">
        <v>756</v>
      </c>
      <c r="F1265" s="5" t="s">
        <v>3711</v>
      </c>
      <c r="G1265" s="5" t="s">
        <v>11657</v>
      </c>
      <c r="H1265" s="5" t="s">
        <v>15207</v>
      </c>
      <c r="I1265" s="3"/>
    </row>
    <row r="1266" spans="1:9" ht="48" customHeight="1" x14ac:dyDescent="0.8">
      <c r="A1266" s="3">
        <v>1264</v>
      </c>
      <c r="B1266" s="3" t="s">
        <v>3712</v>
      </c>
      <c r="C1266" s="3" t="s">
        <v>11</v>
      </c>
      <c r="D1266" s="3" t="s">
        <v>3713</v>
      </c>
      <c r="E1266" s="3" t="s">
        <v>341</v>
      </c>
      <c r="F1266" s="5" t="s">
        <v>3714</v>
      </c>
      <c r="G1266" s="5" t="s">
        <v>11658</v>
      </c>
      <c r="H1266" s="5" t="s">
        <v>15208</v>
      </c>
      <c r="I1266" s="3"/>
    </row>
    <row r="1267" spans="1:9" ht="48" customHeight="1" x14ac:dyDescent="0.8">
      <c r="A1267" s="3">
        <v>1265</v>
      </c>
      <c r="B1267" s="3" t="s">
        <v>3715</v>
      </c>
      <c r="C1267" s="3" t="s">
        <v>11</v>
      </c>
      <c r="D1267" s="3" t="s">
        <v>3716</v>
      </c>
      <c r="E1267" s="3" t="s">
        <v>160</v>
      </c>
      <c r="F1267" s="5" t="s">
        <v>3717</v>
      </c>
      <c r="G1267" s="5" t="s">
        <v>11659</v>
      </c>
      <c r="H1267" s="5" t="s">
        <v>15209</v>
      </c>
      <c r="I1267" s="3"/>
    </row>
    <row r="1268" spans="1:9" ht="48" customHeight="1" x14ac:dyDescent="0.8">
      <c r="A1268" s="3">
        <v>1266</v>
      </c>
      <c r="B1268" s="3" t="s">
        <v>416</v>
      </c>
      <c r="C1268" s="3" t="s">
        <v>11</v>
      </c>
      <c r="D1268" s="3" t="s">
        <v>3718</v>
      </c>
      <c r="E1268" s="3" t="s">
        <v>104</v>
      </c>
      <c r="F1268" s="5" t="s">
        <v>3719</v>
      </c>
      <c r="G1268" s="5" t="s">
        <v>11660</v>
      </c>
      <c r="H1268" s="5" t="s">
        <v>15210</v>
      </c>
      <c r="I1268" s="3"/>
    </row>
    <row r="1269" spans="1:9" ht="48" customHeight="1" x14ac:dyDescent="0.8">
      <c r="A1269" s="3">
        <v>1267</v>
      </c>
      <c r="B1269" s="3" t="s">
        <v>3720</v>
      </c>
      <c r="C1269" s="3" t="s">
        <v>11</v>
      </c>
      <c r="D1269" s="3" t="s">
        <v>3329</v>
      </c>
      <c r="E1269" s="3" t="s">
        <v>134</v>
      </c>
      <c r="F1269" s="5" t="s">
        <v>3721</v>
      </c>
      <c r="G1269" s="5" t="s">
        <v>11661</v>
      </c>
      <c r="H1269" s="5" t="s">
        <v>15211</v>
      </c>
      <c r="I1269" s="3"/>
    </row>
    <row r="1270" spans="1:9" ht="48" customHeight="1" x14ac:dyDescent="0.8">
      <c r="A1270" s="3">
        <v>1268</v>
      </c>
      <c r="B1270" s="3" t="s">
        <v>3722</v>
      </c>
      <c r="C1270" s="3" t="s">
        <v>11</v>
      </c>
      <c r="D1270" s="3" t="s">
        <v>1355</v>
      </c>
      <c r="E1270" s="3" t="s">
        <v>437</v>
      </c>
      <c r="F1270" s="5" t="s">
        <v>3723</v>
      </c>
      <c r="G1270" s="5" t="s">
        <v>11662</v>
      </c>
      <c r="H1270" s="5" t="s">
        <v>15212</v>
      </c>
      <c r="I1270" s="3"/>
    </row>
    <row r="1271" spans="1:9" ht="48" customHeight="1" x14ac:dyDescent="0.8">
      <c r="A1271" s="3">
        <v>1269</v>
      </c>
      <c r="B1271" s="3" t="s">
        <v>3724</v>
      </c>
      <c r="C1271" s="3" t="s">
        <v>11</v>
      </c>
      <c r="D1271" s="3" t="s">
        <v>3725</v>
      </c>
      <c r="E1271" s="3" t="s">
        <v>73</v>
      </c>
      <c r="F1271" s="5" t="s">
        <v>3726</v>
      </c>
      <c r="G1271" s="5" t="s">
        <v>11663</v>
      </c>
      <c r="H1271" s="5" t="s">
        <v>15213</v>
      </c>
      <c r="I1271" s="3"/>
    </row>
    <row r="1272" spans="1:9" ht="48" customHeight="1" x14ac:dyDescent="0.8">
      <c r="A1272" s="3">
        <v>1270</v>
      </c>
      <c r="B1272" s="3" t="s">
        <v>3727</v>
      </c>
      <c r="C1272" s="3" t="s">
        <v>11</v>
      </c>
      <c r="D1272" s="3" t="s">
        <v>3728</v>
      </c>
      <c r="E1272" s="3" t="s">
        <v>277</v>
      </c>
      <c r="F1272" s="5" t="s">
        <v>3729</v>
      </c>
      <c r="G1272" s="5" t="s">
        <v>11664</v>
      </c>
      <c r="H1272" s="5" t="s">
        <v>17509</v>
      </c>
      <c r="I1272" s="3"/>
    </row>
    <row r="1273" spans="1:9" ht="48" customHeight="1" x14ac:dyDescent="0.8">
      <c r="A1273" s="3">
        <v>1271</v>
      </c>
      <c r="B1273" s="3" t="s">
        <v>3730</v>
      </c>
      <c r="C1273" s="3" t="s">
        <v>11</v>
      </c>
      <c r="D1273" s="3" t="s">
        <v>3731</v>
      </c>
      <c r="E1273" s="3" t="s">
        <v>33</v>
      </c>
      <c r="F1273" s="5" t="s">
        <v>3732</v>
      </c>
      <c r="G1273" s="5" t="s">
        <v>11665</v>
      </c>
      <c r="H1273" s="5" t="s">
        <v>17205</v>
      </c>
      <c r="I1273" s="3"/>
    </row>
    <row r="1274" spans="1:9" ht="48" customHeight="1" x14ac:dyDescent="0.8">
      <c r="A1274" s="3">
        <v>1272</v>
      </c>
      <c r="B1274" s="3" t="s">
        <v>3733</v>
      </c>
      <c r="C1274" s="3" t="s">
        <v>11</v>
      </c>
      <c r="D1274" s="3" t="s">
        <v>3734</v>
      </c>
      <c r="E1274" s="3" t="s">
        <v>1783</v>
      </c>
      <c r="F1274" s="5" t="s">
        <v>3735</v>
      </c>
      <c r="G1274" s="5" t="s">
        <v>11666</v>
      </c>
      <c r="H1274" s="5" t="s">
        <v>15214</v>
      </c>
      <c r="I1274" s="3"/>
    </row>
    <row r="1275" spans="1:9" ht="48" customHeight="1" x14ac:dyDescent="0.8">
      <c r="A1275" s="3">
        <v>1273</v>
      </c>
      <c r="B1275" s="3" t="s">
        <v>3736</v>
      </c>
      <c r="C1275" s="3" t="s">
        <v>11</v>
      </c>
      <c r="D1275" s="3" t="s">
        <v>3737</v>
      </c>
      <c r="E1275" s="3" t="s">
        <v>441</v>
      </c>
      <c r="F1275" s="5" t="s">
        <v>3738</v>
      </c>
      <c r="G1275" s="5" t="s">
        <v>11667</v>
      </c>
      <c r="H1275" s="5" t="s">
        <v>15215</v>
      </c>
      <c r="I1275" s="3"/>
    </row>
    <row r="1276" spans="1:9" ht="48" customHeight="1" x14ac:dyDescent="0.8">
      <c r="A1276" s="3">
        <v>1274</v>
      </c>
      <c r="B1276" s="3" t="s">
        <v>3739</v>
      </c>
      <c r="C1276" s="3" t="s">
        <v>11</v>
      </c>
      <c r="D1276" s="3" t="s">
        <v>829</v>
      </c>
      <c r="E1276" s="3" t="s">
        <v>543</v>
      </c>
      <c r="F1276" s="5" t="s">
        <v>3740</v>
      </c>
      <c r="G1276" s="5" t="s">
        <v>11668</v>
      </c>
      <c r="H1276" s="5" t="s">
        <v>15216</v>
      </c>
      <c r="I1276" s="3"/>
    </row>
    <row r="1277" spans="1:9" ht="48" customHeight="1" x14ac:dyDescent="0.8">
      <c r="A1277" s="3">
        <v>1275</v>
      </c>
      <c r="B1277" s="3" t="s">
        <v>3741</v>
      </c>
      <c r="C1277" s="3" t="s">
        <v>11</v>
      </c>
      <c r="D1277" s="3" t="s">
        <v>3742</v>
      </c>
      <c r="E1277" s="3" t="s">
        <v>29</v>
      </c>
      <c r="F1277" s="5" t="s">
        <v>3743</v>
      </c>
      <c r="G1277" s="5" t="s">
        <v>11669</v>
      </c>
      <c r="H1277" s="5" t="s">
        <v>17255</v>
      </c>
      <c r="I1277" s="3"/>
    </row>
    <row r="1278" spans="1:9" ht="48" customHeight="1" x14ac:dyDescent="0.8">
      <c r="A1278" s="3">
        <v>1276</v>
      </c>
      <c r="B1278" s="3" t="s">
        <v>3744</v>
      </c>
      <c r="C1278" s="3" t="s">
        <v>11</v>
      </c>
      <c r="D1278" s="3" t="s">
        <v>3745</v>
      </c>
      <c r="E1278" s="3" t="s">
        <v>96</v>
      </c>
      <c r="F1278" s="5" t="s">
        <v>3746</v>
      </c>
      <c r="G1278" s="5" t="s">
        <v>11670</v>
      </c>
      <c r="H1278" s="5" t="s">
        <v>15217</v>
      </c>
      <c r="I1278" s="3"/>
    </row>
    <row r="1279" spans="1:9" ht="48" customHeight="1" x14ac:dyDescent="0.8">
      <c r="A1279" s="3">
        <v>1277</v>
      </c>
      <c r="B1279" s="3" t="s">
        <v>3747</v>
      </c>
      <c r="C1279" s="3" t="s">
        <v>11</v>
      </c>
      <c r="D1279" s="3" t="s">
        <v>3748</v>
      </c>
      <c r="E1279" s="3" t="s">
        <v>181</v>
      </c>
      <c r="F1279" s="5" t="s">
        <v>3749</v>
      </c>
      <c r="G1279" s="5" t="s">
        <v>11671</v>
      </c>
      <c r="H1279" s="5" t="s">
        <v>17957</v>
      </c>
      <c r="I1279" s="3"/>
    </row>
    <row r="1280" spans="1:9" ht="48" customHeight="1" x14ac:dyDescent="0.8">
      <c r="A1280" s="3">
        <v>1278</v>
      </c>
      <c r="B1280" s="3" t="s">
        <v>3750</v>
      </c>
      <c r="C1280" s="3" t="s">
        <v>11</v>
      </c>
      <c r="D1280" s="3" t="s">
        <v>3751</v>
      </c>
      <c r="E1280" s="3" t="s">
        <v>92</v>
      </c>
      <c r="F1280" s="5" t="s">
        <v>3752</v>
      </c>
      <c r="G1280" s="5" t="s">
        <v>11672</v>
      </c>
      <c r="H1280" s="5" t="s">
        <v>15218</v>
      </c>
      <c r="I1280" s="3"/>
    </row>
    <row r="1281" spans="1:9" ht="48" customHeight="1" x14ac:dyDescent="0.8">
      <c r="A1281" s="3">
        <v>1279</v>
      </c>
      <c r="B1281" s="3" t="s">
        <v>3753</v>
      </c>
      <c r="C1281" s="3" t="s">
        <v>11</v>
      </c>
      <c r="D1281" s="3" t="s">
        <v>3754</v>
      </c>
      <c r="E1281" s="3" t="s">
        <v>359</v>
      </c>
      <c r="F1281" s="5" t="s">
        <v>3755</v>
      </c>
      <c r="G1281" s="5" t="s">
        <v>11673</v>
      </c>
      <c r="H1281" s="5" t="s">
        <v>15219</v>
      </c>
      <c r="I1281" s="3"/>
    </row>
    <row r="1282" spans="1:9" ht="48" customHeight="1" x14ac:dyDescent="0.8">
      <c r="A1282" s="3">
        <v>1280</v>
      </c>
      <c r="B1282" s="3" t="s">
        <v>3756</v>
      </c>
      <c r="C1282" s="3" t="s">
        <v>11</v>
      </c>
      <c r="D1282" s="3" t="s">
        <v>1931</v>
      </c>
      <c r="E1282" s="3" t="s">
        <v>531</v>
      </c>
      <c r="F1282" s="5" t="s">
        <v>3757</v>
      </c>
      <c r="G1282" s="5" t="s">
        <v>11674</v>
      </c>
      <c r="H1282" s="5" t="s">
        <v>15220</v>
      </c>
      <c r="I1282" s="3"/>
    </row>
    <row r="1283" spans="1:9" ht="48" customHeight="1" x14ac:dyDescent="0.8">
      <c r="A1283" s="3">
        <v>1281</v>
      </c>
      <c r="B1283" s="3" t="s">
        <v>3758</v>
      </c>
      <c r="C1283" s="3" t="s">
        <v>11</v>
      </c>
      <c r="D1283" s="3" t="s">
        <v>3759</v>
      </c>
      <c r="E1283" s="3" t="s">
        <v>1245</v>
      </c>
      <c r="F1283" s="5" t="s">
        <v>3760</v>
      </c>
      <c r="G1283" s="5" t="s">
        <v>11675</v>
      </c>
      <c r="H1283" s="5" t="s">
        <v>15221</v>
      </c>
      <c r="I1283" s="3"/>
    </row>
    <row r="1284" spans="1:9" ht="48" customHeight="1" x14ac:dyDescent="0.8">
      <c r="A1284" s="3">
        <v>1282</v>
      </c>
      <c r="B1284" s="3" t="s">
        <v>3761</v>
      </c>
      <c r="C1284" s="3" t="s">
        <v>110</v>
      </c>
      <c r="D1284" s="3" t="s">
        <v>3762</v>
      </c>
      <c r="E1284" s="3" t="s">
        <v>100</v>
      </c>
      <c r="F1284" s="5" t="s">
        <v>3763</v>
      </c>
      <c r="G1284" s="5" t="s">
        <v>11676</v>
      </c>
      <c r="H1284" s="5" t="s">
        <v>15222</v>
      </c>
      <c r="I1284" s="3"/>
    </row>
    <row r="1285" spans="1:9" ht="48" customHeight="1" x14ac:dyDescent="0.8">
      <c r="A1285" s="3">
        <v>1283</v>
      </c>
      <c r="B1285" s="3" t="s">
        <v>3764</v>
      </c>
      <c r="C1285" s="3" t="s">
        <v>11</v>
      </c>
      <c r="D1285" s="3" t="s">
        <v>3765</v>
      </c>
      <c r="E1285" s="3" t="s">
        <v>160</v>
      </c>
      <c r="F1285" s="5" t="s">
        <v>3766</v>
      </c>
      <c r="G1285" s="5" t="s">
        <v>11677</v>
      </c>
      <c r="H1285" s="5" t="s">
        <v>15223</v>
      </c>
      <c r="I1285" s="3"/>
    </row>
    <row r="1286" spans="1:9" ht="48" customHeight="1" x14ac:dyDescent="0.8">
      <c r="A1286" s="3">
        <v>1284</v>
      </c>
      <c r="B1286" s="3" t="s">
        <v>3767</v>
      </c>
      <c r="C1286" s="3" t="s">
        <v>11</v>
      </c>
      <c r="D1286" s="3" t="s">
        <v>3768</v>
      </c>
      <c r="E1286" s="3" t="s">
        <v>104</v>
      </c>
      <c r="F1286" s="5" t="s">
        <v>3769</v>
      </c>
      <c r="G1286" s="5" t="s">
        <v>11678</v>
      </c>
      <c r="H1286" s="5" t="s">
        <v>15224</v>
      </c>
      <c r="I1286" s="3"/>
    </row>
    <row r="1287" spans="1:9" ht="48" customHeight="1" x14ac:dyDescent="0.8">
      <c r="A1287" s="3">
        <v>1285</v>
      </c>
      <c r="B1287" s="3" t="s">
        <v>3770</v>
      </c>
      <c r="C1287" s="3" t="s">
        <v>11</v>
      </c>
      <c r="D1287" s="3" t="s">
        <v>3771</v>
      </c>
      <c r="E1287" s="3" t="s">
        <v>1212</v>
      </c>
      <c r="F1287" s="5" t="s">
        <v>3772</v>
      </c>
      <c r="G1287" s="5" t="s">
        <v>11679</v>
      </c>
      <c r="H1287" s="5" t="s">
        <v>15225</v>
      </c>
      <c r="I1287" s="3"/>
    </row>
    <row r="1288" spans="1:9" ht="48" customHeight="1" x14ac:dyDescent="0.8">
      <c r="A1288" s="3">
        <v>1286</v>
      </c>
      <c r="B1288" s="3" t="s">
        <v>3773</v>
      </c>
      <c r="C1288" s="3" t="s">
        <v>11</v>
      </c>
      <c r="D1288" s="3" t="s">
        <v>3774</v>
      </c>
      <c r="E1288" s="3" t="s">
        <v>29</v>
      </c>
      <c r="F1288" s="5" t="s">
        <v>3775</v>
      </c>
      <c r="G1288" s="5" t="s">
        <v>11680</v>
      </c>
      <c r="H1288" s="5" t="s">
        <v>17256</v>
      </c>
      <c r="I1288" s="3"/>
    </row>
    <row r="1289" spans="1:9" ht="48" customHeight="1" x14ac:dyDescent="0.8">
      <c r="A1289" s="3">
        <v>1287</v>
      </c>
      <c r="B1289" s="3" t="s">
        <v>3776</v>
      </c>
      <c r="C1289" s="3" t="s">
        <v>11</v>
      </c>
      <c r="D1289" s="3" t="s">
        <v>3777</v>
      </c>
      <c r="E1289" s="3" t="s">
        <v>29</v>
      </c>
      <c r="F1289" s="5" t="s">
        <v>3778</v>
      </c>
      <c r="G1289" s="5" t="s">
        <v>11681</v>
      </c>
      <c r="H1289" s="5" t="s">
        <v>15226</v>
      </c>
      <c r="I1289" s="3"/>
    </row>
    <row r="1290" spans="1:9" ht="48" customHeight="1" x14ac:dyDescent="0.8">
      <c r="A1290" s="3">
        <v>1288</v>
      </c>
      <c r="B1290" s="3" t="s">
        <v>3779</v>
      </c>
      <c r="C1290" s="3" t="s">
        <v>11</v>
      </c>
      <c r="D1290" s="3" t="s">
        <v>3780</v>
      </c>
      <c r="E1290" s="3" t="s">
        <v>81</v>
      </c>
      <c r="F1290" s="5" t="s">
        <v>3781</v>
      </c>
      <c r="G1290" s="5" t="s">
        <v>11682</v>
      </c>
      <c r="H1290" s="5" t="s">
        <v>15227</v>
      </c>
      <c r="I1290" s="3"/>
    </row>
    <row r="1291" spans="1:9" ht="48" customHeight="1" x14ac:dyDescent="0.8">
      <c r="A1291" s="3">
        <v>1289</v>
      </c>
      <c r="B1291" s="3" t="s">
        <v>3782</v>
      </c>
      <c r="C1291" s="3" t="s">
        <v>11</v>
      </c>
      <c r="D1291" s="3" t="s">
        <v>3783</v>
      </c>
      <c r="E1291" s="3" t="s">
        <v>149</v>
      </c>
      <c r="F1291" s="5" t="s">
        <v>3784</v>
      </c>
      <c r="G1291" s="5" t="s">
        <v>11683</v>
      </c>
      <c r="H1291" s="5" t="s">
        <v>15228</v>
      </c>
      <c r="I1291" s="3"/>
    </row>
    <row r="1292" spans="1:9" ht="48" customHeight="1" x14ac:dyDescent="0.8">
      <c r="A1292" s="3">
        <v>1290</v>
      </c>
      <c r="B1292" s="3" t="s">
        <v>3785</v>
      </c>
      <c r="C1292" s="3" t="s">
        <v>11</v>
      </c>
      <c r="D1292" s="3" t="s">
        <v>3786</v>
      </c>
      <c r="E1292" s="3" t="s">
        <v>65</v>
      </c>
      <c r="F1292" s="5" t="s">
        <v>3787</v>
      </c>
      <c r="G1292" s="5" t="s">
        <v>11684</v>
      </c>
      <c r="H1292" s="5" t="s">
        <v>15229</v>
      </c>
      <c r="I1292" s="3"/>
    </row>
    <row r="1293" spans="1:9" ht="48" customHeight="1" x14ac:dyDescent="0.8">
      <c r="A1293" s="3">
        <v>1291</v>
      </c>
      <c r="B1293" s="3" t="s">
        <v>3788</v>
      </c>
      <c r="C1293" s="3" t="s">
        <v>11</v>
      </c>
      <c r="D1293" s="3" t="s">
        <v>3789</v>
      </c>
      <c r="E1293" s="3" t="s">
        <v>181</v>
      </c>
      <c r="F1293" s="5" t="s">
        <v>3790</v>
      </c>
      <c r="G1293" s="5" t="s">
        <v>11685</v>
      </c>
      <c r="H1293" s="5" t="s">
        <v>15230</v>
      </c>
      <c r="I1293" s="3"/>
    </row>
    <row r="1294" spans="1:9" ht="48" customHeight="1" x14ac:dyDescent="0.8">
      <c r="A1294" s="3">
        <v>1292</v>
      </c>
      <c r="B1294" s="3" t="s">
        <v>3791</v>
      </c>
      <c r="C1294" s="3" t="s">
        <v>11</v>
      </c>
      <c r="D1294" s="3" t="s">
        <v>3792</v>
      </c>
      <c r="E1294" s="3" t="s">
        <v>527</v>
      </c>
      <c r="F1294" s="5" t="s">
        <v>3793</v>
      </c>
      <c r="G1294" s="5" t="s">
        <v>11686</v>
      </c>
      <c r="H1294" s="5" t="s">
        <v>15231</v>
      </c>
      <c r="I1294" s="3"/>
    </row>
    <row r="1295" spans="1:9" ht="48" customHeight="1" x14ac:dyDescent="0.8">
      <c r="A1295" s="3">
        <v>1293</v>
      </c>
      <c r="B1295" s="3" t="s">
        <v>3794</v>
      </c>
      <c r="C1295" s="3" t="s">
        <v>11</v>
      </c>
      <c r="D1295" s="3" t="s">
        <v>1309</v>
      </c>
      <c r="E1295" s="3" t="s">
        <v>171</v>
      </c>
      <c r="F1295" s="5" t="s">
        <v>3795</v>
      </c>
      <c r="G1295" s="5" t="s">
        <v>11687</v>
      </c>
      <c r="H1295" s="5" t="s">
        <v>15232</v>
      </c>
      <c r="I1295" s="3"/>
    </row>
    <row r="1296" spans="1:9" ht="48" customHeight="1" x14ac:dyDescent="0.8">
      <c r="A1296" s="3">
        <v>1294</v>
      </c>
      <c r="B1296" s="3" t="s">
        <v>3796</v>
      </c>
      <c r="C1296" s="3" t="s">
        <v>11</v>
      </c>
      <c r="D1296" s="3" t="s">
        <v>3797</v>
      </c>
      <c r="E1296" s="3" t="s">
        <v>371</v>
      </c>
      <c r="F1296" s="5" t="s">
        <v>3798</v>
      </c>
      <c r="G1296" s="5" t="s">
        <v>11688</v>
      </c>
      <c r="H1296" s="5" t="s">
        <v>17604</v>
      </c>
      <c r="I1296" s="3"/>
    </row>
    <row r="1297" spans="1:9" ht="48" customHeight="1" x14ac:dyDescent="0.8">
      <c r="A1297" s="3">
        <v>1295</v>
      </c>
      <c r="B1297" s="3" t="s">
        <v>3799</v>
      </c>
      <c r="C1297" s="3" t="s">
        <v>11</v>
      </c>
      <c r="D1297" s="3" t="s">
        <v>3800</v>
      </c>
      <c r="E1297" s="3" t="s">
        <v>756</v>
      </c>
      <c r="F1297" s="5" t="s">
        <v>3801</v>
      </c>
      <c r="G1297" s="5" t="s">
        <v>11689</v>
      </c>
      <c r="H1297" s="5" t="s">
        <v>15233</v>
      </c>
      <c r="I1297" s="3"/>
    </row>
    <row r="1298" spans="1:9" ht="48" customHeight="1" x14ac:dyDescent="0.8">
      <c r="A1298" s="3">
        <v>1296</v>
      </c>
      <c r="B1298" s="3" t="s">
        <v>3802</v>
      </c>
      <c r="C1298" s="3" t="s">
        <v>11</v>
      </c>
      <c r="D1298" s="3" t="s">
        <v>2834</v>
      </c>
      <c r="E1298" s="3" t="s">
        <v>17</v>
      </c>
      <c r="F1298" s="5" t="s">
        <v>3803</v>
      </c>
      <c r="G1298" s="5" t="s">
        <v>11690</v>
      </c>
      <c r="H1298" s="5" t="s">
        <v>15234</v>
      </c>
      <c r="I1298" s="3"/>
    </row>
    <row r="1299" spans="1:9" ht="48" customHeight="1" x14ac:dyDescent="0.8">
      <c r="A1299" s="3">
        <v>1297</v>
      </c>
      <c r="B1299" s="3" t="s">
        <v>3804</v>
      </c>
      <c r="C1299" s="3" t="s">
        <v>11</v>
      </c>
      <c r="D1299" s="3" t="s">
        <v>737</v>
      </c>
      <c r="E1299" s="3" t="s">
        <v>207</v>
      </c>
      <c r="F1299" s="5" t="s">
        <v>3805</v>
      </c>
      <c r="G1299" s="5" t="s">
        <v>11691</v>
      </c>
      <c r="H1299" s="5" t="s">
        <v>15235</v>
      </c>
      <c r="I1299" s="3"/>
    </row>
    <row r="1300" spans="1:9" ht="48" customHeight="1" x14ac:dyDescent="0.8">
      <c r="A1300" s="3">
        <v>1298</v>
      </c>
      <c r="B1300" s="3" t="s">
        <v>3806</v>
      </c>
      <c r="C1300" s="3" t="s">
        <v>11</v>
      </c>
      <c r="D1300" s="3" t="s">
        <v>3807</v>
      </c>
      <c r="E1300" s="3" t="s">
        <v>49</v>
      </c>
      <c r="F1300" s="5" t="s">
        <v>3808</v>
      </c>
      <c r="G1300" s="5" t="s">
        <v>11692</v>
      </c>
      <c r="H1300" s="5" t="s">
        <v>15236</v>
      </c>
      <c r="I1300" s="3"/>
    </row>
    <row r="1301" spans="1:9" ht="48" customHeight="1" x14ac:dyDescent="0.8">
      <c r="A1301" s="3">
        <v>1299</v>
      </c>
      <c r="B1301" s="3" t="s">
        <v>3809</v>
      </c>
      <c r="C1301" s="3" t="s">
        <v>11</v>
      </c>
      <c r="D1301" s="3" t="s">
        <v>3810</v>
      </c>
      <c r="E1301" s="3" t="s">
        <v>1359</v>
      </c>
      <c r="F1301" s="5" t="s">
        <v>3811</v>
      </c>
      <c r="G1301" s="5" t="s">
        <v>11693</v>
      </c>
      <c r="H1301" s="5" t="s">
        <v>15237</v>
      </c>
      <c r="I1301" s="3"/>
    </row>
    <row r="1302" spans="1:9" ht="48" customHeight="1" x14ac:dyDescent="0.8">
      <c r="A1302" s="3">
        <v>1300</v>
      </c>
      <c r="B1302" s="3" t="s">
        <v>3812</v>
      </c>
      <c r="C1302" s="3" t="s">
        <v>110</v>
      </c>
      <c r="D1302" s="3" t="s">
        <v>1045</v>
      </c>
      <c r="E1302" s="3" t="s">
        <v>2115</v>
      </c>
      <c r="F1302" s="5" t="s">
        <v>3813</v>
      </c>
      <c r="G1302" s="5" t="s">
        <v>11694</v>
      </c>
      <c r="H1302" s="5" t="s">
        <v>15238</v>
      </c>
      <c r="I1302" s="3"/>
    </row>
    <row r="1303" spans="1:9" ht="48" customHeight="1" x14ac:dyDescent="0.8">
      <c r="A1303" s="3">
        <v>1301</v>
      </c>
      <c r="B1303" s="3" t="s">
        <v>3814</v>
      </c>
      <c r="C1303" s="3" t="s">
        <v>110</v>
      </c>
      <c r="D1303" s="3" t="s">
        <v>3815</v>
      </c>
      <c r="E1303" s="3" t="s">
        <v>25</v>
      </c>
      <c r="F1303" s="5" t="s">
        <v>3816</v>
      </c>
      <c r="G1303" s="5" t="s">
        <v>11695</v>
      </c>
      <c r="H1303" s="5" t="s">
        <v>15239</v>
      </c>
      <c r="I1303" s="3"/>
    </row>
    <row r="1304" spans="1:9" ht="48" customHeight="1" x14ac:dyDescent="0.8">
      <c r="A1304" s="3">
        <v>1302</v>
      </c>
      <c r="B1304" s="3" t="s">
        <v>3817</v>
      </c>
      <c r="C1304" s="3" t="s">
        <v>11</v>
      </c>
      <c r="D1304" s="3" t="s">
        <v>3818</v>
      </c>
      <c r="E1304" s="3" t="s">
        <v>1287</v>
      </c>
      <c r="F1304" s="5" t="s">
        <v>3819</v>
      </c>
      <c r="G1304" s="5" t="s">
        <v>11696</v>
      </c>
      <c r="H1304" s="5" t="s">
        <v>15240</v>
      </c>
      <c r="I1304" s="3"/>
    </row>
    <row r="1305" spans="1:9" ht="48" customHeight="1" x14ac:dyDescent="0.8">
      <c r="A1305" s="3">
        <v>1303</v>
      </c>
      <c r="B1305" s="3" t="s">
        <v>3820</v>
      </c>
      <c r="C1305" s="3" t="s">
        <v>11</v>
      </c>
      <c r="D1305" s="3" t="s">
        <v>3821</v>
      </c>
      <c r="E1305" s="3" t="s">
        <v>37</v>
      </c>
      <c r="F1305" s="5" t="s">
        <v>3822</v>
      </c>
      <c r="G1305" s="5" t="s">
        <v>11697</v>
      </c>
      <c r="H1305" s="5" t="s">
        <v>17560</v>
      </c>
      <c r="I1305" s="3"/>
    </row>
    <row r="1306" spans="1:9" ht="48" customHeight="1" x14ac:dyDescent="0.8">
      <c r="A1306" s="3">
        <v>1304</v>
      </c>
      <c r="B1306" s="3" t="s">
        <v>3823</v>
      </c>
      <c r="C1306" s="3" t="s">
        <v>11</v>
      </c>
      <c r="D1306" s="3" t="s">
        <v>3824</v>
      </c>
      <c r="E1306" s="3" t="s">
        <v>153</v>
      </c>
      <c r="F1306" s="5" t="s">
        <v>3825</v>
      </c>
      <c r="G1306" s="5" t="s">
        <v>11698</v>
      </c>
      <c r="H1306" s="5" t="s">
        <v>15241</v>
      </c>
      <c r="I1306" s="3"/>
    </row>
    <row r="1307" spans="1:9" ht="48" customHeight="1" x14ac:dyDescent="0.8">
      <c r="A1307" s="3">
        <v>1305</v>
      </c>
      <c r="B1307" s="3" t="s">
        <v>3826</v>
      </c>
      <c r="C1307" s="3" t="s">
        <v>11</v>
      </c>
      <c r="D1307" s="3" t="s">
        <v>3827</v>
      </c>
      <c r="E1307" s="3" t="s">
        <v>1783</v>
      </c>
      <c r="F1307" s="5" t="s">
        <v>3828</v>
      </c>
      <c r="G1307" s="5" t="s">
        <v>11699</v>
      </c>
      <c r="H1307" s="5" t="s">
        <v>17207</v>
      </c>
      <c r="I1307" s="3"/>
    </row>
    <row r="1308" spans="1:9" ht="48" customHeight="1" x14ac:dyDescent="0.8">
      <c r="A1308" s="3">
        <v>1306</v>
      </c>
      <c r="B1308" s="3" t="s">
        <v>3829</v>
      </c>
      <c r="C1308" s="3" t="s">
        <v>11</v>
      </c>
      <c r="D1308" s="3" t="s">
        <v>1538</v>
      </c>
      <c r="E1308" s="3" t="s">
        <v>171</v>
      </c>
      <c r="F1308" s="5" t="s">
        <v>3830</v>
      </c>
      <c r="G1308" s="5" t="s">
        <v>11700</v>
      </c>
      <c r="H1308" s="5" t="s">
        <v>15242</v>
      </c>
      <c r="I1308" s="3"/>
    </row>
    <row r="1309" spans="1:9" ht="48" customHeight="1" x14ac:dyDescent="0.8">
      <c r="A1309" s="3">
        <v>1307</v>
      </c>
      <c r="B1309" s="3" t="s">
        <v>3831</v>
      </c>
      <c r="C1309" s="3" t="s">
        <v>11</v>
      </c>
      <c r="D1309" s="3" t="s">
        <v>3832</v>
      </c>
      <c r="E1309" s="3" t="s">
        <v>127</v>
      </c>
      <c r="F1309" s="5" t="s">
        <v>3833</v>
      </c>
      <c r="G1309" s="5" t="s">
        <v>11701</v>
      </c>
      <c r="H1309" s="5" t="s">
        <v>15243</v>
      </c>
      <c r="I1309" s="3"/>
    </row>
    <row r="1310" spans="1:9" ht="48" customHeight="1" x14ac:dyDescent="0.8">
      <c r="A1310" s="3">
        <v>1308</v>
      </c>
      <c r="B1310" s="3" t="s">
        <v>3834</v>
      </c>
      <c r="C1310" s="3" t="s">
        <v>11</v>
      </c>
      <c r="D1310" s="3" t="s">
        <v>3835</v>
      </c>
      <c r="E1310" s="3" t="s">
        <v>1212</v>
      </c>
      <c r="F1310" s="5" t="s">
        <v>3836</v>
      </c>
      <c r="G1310" s="5" t="s">
        <v>11702</v>
      </c>
      <c r="H1310" s="5" t="s">
        <v>15244</v>
      </c>
      <c r="I1310" s="3"/>
    </row>
    <row r="1311" spans="1:9" ht="48" customHeight="1" x14ac:dyDescent="0.8">
      <c r="A1311" s="3">
        <v>1309</v>
      </c>
      <c r="B1311" s="3" t="s">
        <v>3837</v>
      </c>
      <c r="C1311" s="3" t="s">
        <v>11</v>
      </c>
      <c r="D1311" s="3" t="s">
        <v>1629</v>
      </c>
      <c r="E1311" s="3" t="s">
        <v>134</v>
      </c>
      <c r="F1311" s="5" t="s">
        <v>3838</v>
      </c>
      <c r="G1311" s="5" t="s">
        <v>11703</v>
      </c>
      <c r="H1311" s="5" t="s">
        <v>15245</v>
      </c>
      <c r="I1311" s="3"/>
    </row>
    <row r="1312" spans="1:9" ht="48" customHeight="1" x14ac:dyDescent="0.8">
      <c r="A1312" s="3">
        <v>1310</v>
      </c>
      <c r="B1312" s="3" t="s">
        <v>3839</v>
      </c>
      <c r="C1312" s="3" t="s">
        <v>11</v>
      </c>
      <c r="D1312" s="3" t="s">
        <v>3840</v>
      </c>
      <c r="E1312" s="3" t="s">
        <v>246</v>
      </c>
      <c r="F1312" s="5" t="s">
        <v>3841</v>
      </c>
      <c r="G1312" s="5" t="s">
        <v>11704</v>
      </c>
      <c r="H1312" s="5" t="s">
        <v>15246</v>
      </c>
      <c r="I1312" s="3"/>
    </row>
    <row r="1313" spans="1:9" ht="48" customHeight="1" x14ac:dyDescent="0.8">
      <c r="A1313" s="3">
        <v>1311</v>
      </c>
      <c r="B1313" s="3" t="s">
        <v>3842</v>
      </c>
      <c r="C1313" s="3" t="s">
        <v>11</v>
      </c>
      <c r="D1313" s="3" t="s">
        <v>1792</v>
      </c>
      <c r="E1313" s="3" t="s">
        <v>246</v>
      </c>
      <c r="F1313" s="5" t="s">
        <v>3843</v>
      </c>
      <c r="G1313" s="5" t="s">
        <v>11705</v>
      </c>
      <c r="H1313" s="5" t="s">
        <v>15247</v>
      </c>
      <c r="I1313" s="3"/>
    </row>
    <row r="1314" spans="1:9" ht="48" customHeight="1" x14ac:dyDescent="0.8">
      <c r="A1314" s="3">
        <v>1312</v>
      </c>
      <c r="B1314" s="3" t="s">
        <v>3844</v>
      </c>
      <c r="C1314" s="3" t="s">
        <v>11</v>
      </c>
      <c r="D1314" s="3" t="s">
        <v>3845</v>
      </c>
      <c r="E1314" s="3" t="s">
        <v>679</v>
      </c>
      <c r="F1314" s="5" t="s">
        <v>3846</v>
      </c>
      <c r="G1314" s="5" t="s">
        <v>11706</v>
      </c>
      <c r="H1314" s="5" t="s">
        <v>15248</v>
      </c>
      <c r="I1314" s="3"/>
    </row>
    <row r="1315" spans="1:9" ht="48" customHeight="1" x14ac:dyDescent="0.8">
      <c r="A1315" s="3">
        <v>1313</v>
      </c>
      <c r="B1315" s="3" t="s">
        <v>3847</v>
      </c>
      <c r="C1315" s="3" t="s">
        <v>11</v>
      </c>
      <c r="D1315" s="3" t="s">
        <v>3848</v>
      </c>
      <c r="E1315" s="3" t="s">
        <v>437</v>
      </c>
      <c r="F1315" s="5" t="s">
        <v>3849</v>
      </c>
      <c r="G1315" s="5" t="s">
        <v>11707</v>
      </c>
      <c r="H1315" s="5" t="s">
        <v>15249</v>
      </c>
      <c r="I1315" s="3"/>
    </row>
    <row r="1316" spans="1:9" ht="48" customHeight="1" x14ac:dyDescent="0.8">
      <c r="A1316" s="3">
        <v>1314</v>
      </c>
      <c r="B1316" s="3" t="s">
        <v>3850</v>
      </c>
      <c r="C1316" s="3" t="s">
        <v>11</v>
      </c>
      <c r="D1316" s="3" t="s">
        <v>3851</v>
      </c>
      <c r="E1316" s="3" t="s">
        <v>29</v>
      </c>
      <c r="F1316" s="5" t="s">
        <v>3852</v>
      </c>
      <c r="G1316" s="5" t="s">
        <v>11708</v>
      </c>
      <c r="H1316" s="5" t="s">
        <v>15250</v>
      </c>
      <c r="I1316" s="3"/>
    </row>
    <row r="1317" spans="1:9" ht="48" customHeight="1" x14ac:dyDescent="0.8">
      <c r="A1317" s="3">
        <v>1315</v>
      </c>
      <c r="B1317" s="3" t="s">
        <v>3853</v>
      </c>
      <c r="C1317" s="3" t="s">
        <v>11</v>
      </c>
      <c r="D1317" s="3" t="s">
        <v>3854</v>
      </c>
      <c r="E1317" s="3" t="s">
        <v>264</v>
      </c>
      <c r="F1317" s="5" t="s">
        <v>3855</v>
      </c>
      <c r="G1317" s="5" t="s">
        <v>11709</v>
      </c>
      <c r="H1317" s="5" t="s">
        <v>15251</v>
      </c>
      <c r="I1317" s="3"/>
    </row>
    <row r="1318" spans="1:9" ht="48" customHeight="1" x14ac:dyDescent="0.8">
      <c r="A1318" s="3">
        <v>1316</v>
      </c>
      <c r="B1318" s="3" t="s">
        <v>2385</v>
      </c>
      <c r="C1318" s="3" t="s">
        <v>11</v>
      </c>
      <c r="D1318" s="3" t="s">
        <v>3856</v>
      </c>
      <c r="E1318" s="3" t="s">
        <v>486</v>
      </c>
      <c r="F1318" s="5" t="s">
        <v>3857</v>
      </c>
      <c r="G1318" s="5" t="s">
        <v>11710</v>
      </c>
      <c r="H1318" s="5" t="s">
        <v>17545</v>
      </c>
      <c r="I1318" s="3"/>
    </row>
    <row r="1319" spans="1:9" ht="48" customHeight="1" x14ac:dyDescent="0.8">
      <c r="A1319" s="3">
        <v>1317</v>
      </c>
      <c r="B1319" s="3" t="s">
        <v>3858</v>
      </c>
      <c r="C1319" s="3" t="s">
        <v>11</v>
      </c>
      <c r="D1319" s="3" t="s">
        <v>3859</v>
      </c>
      <c r="E1319" s="3" t="s">
        <v>359</v>
      </c>
      <c r="F1319" s="5" t="s">
        <v>3860</v>
      </c>
      <c r="G1319" s="5" t="s">
        <v>11711</v>
      </c>
      <c r="H1319" s="5" t="s">
        <v>15252</v>
      </c>
      <c r="I1319" s="3"/>
    </row>
    <row r="1320" spans="1:9" ht="48" customHeight="1" x14ac:dyDescent="0.8">
      <c r="A1320" s="3">
        <v>1318</v>
      </c>
      <c r="B1320" s="3" t="s">
        <v>3861</v>
      </c>
      <c r="C1320" s="3" t="s">
        <v>11</v>
      </c>
      <c r="D1320" s="3" t="s">
        <v>3862</v>
      </c>
      <c r="E1320" s="3" t="s">
        <v>1783</v>
      </c>
      <c r="F1320" s="5" t="s">
        <v>3863</v>
      </c>
      <c r="G1320" s="5" t="s">
        <v>11712</v>
      </c>
      <c r="H1320" s="5" t="s">
        <v>15253</v>
      </c>
      <c r="I1320" s="3"/>
    </row>
    <row r="1321" spans="1:9" ht="48" customHeight="1" x14ac:dyDescent="0.8">
      <c r="A1321" s="3">
        <v>1319</v>
      </c>
      <c r="B1321" s="3" t="s">
        <v>3864</v>
      </c>
      <c r="C1321" s="3" t="s">
        <v>11</v>
      </c>
      <c r="D1321" s="3" t="s">
        <v>3865</v>
      </c>
      <c r="E1321" s="3" t="s">
        <v>138</v>
      </c>
      <c r="F1321" s="5" t="s">
        <v>3866</v>
      </c>
      <c r="G1321" s="5" t="s">
        <v>11713</v>
      </c>
      <c r="H1321" s="5" t="s">
        <v>17986</v>
      </c>
      <c r="I1321" s="3"/>
    </row>
    <row r="1322" spans="1:9" ht="48" customHeight="1" x14ac:dyDescent="0.8">
      <c r="A1322" s="3">
        <v>1320</v>
      </c>
      <c r="B1322" s="3" t="s">
        <v>3867</v>
      </c>
      <c r="C1322" s="3" t="s">
        <v>11</v>
      </c>
      <c r="D1322" s="3" t="s">
        <v>3868</v>
      </c>
      <c r="E1322" s="3" t="s">
        <v>1287</v>
      </c>
      <c r="F1322" s="5" t="s">
        <v>3869</v>
      </c>
      <c r="G1322" s="5" t="s">
        <v>11714</v>
      </c>
      <c r="H1322" s="5" t="s">
        <v>15254</v>
      </c>
      <c r="I1322" s="3"/>
    </row>
    <row r="1323" spans="1:9" ht="48" customHeight="1" x14ac:dyDescent="0.8">
      <c r="A1323" s="3">
        <v>1321</v>
      </c>
      <c r="B1323" s="3" t="s">
        <v>3870</v>
      </c>
      <c r="C1323" s="3" t="s">
        <v>11</v>
      </c>
      <c r="D1323" s="3" t="s">
        <v>1480</v>
      </c>
      <c r="E1323" s="3" t="s">
        <v>25</v>
      </c>
      <c r="F1323" s="5" t="s">
        <v>3871</v>
      </c>
      <c r="G1323" s="5" t="s">
        <v>11715</v>
      </c>
      <c r="H1323" s="5" t="s">
        <v>17365</v>
      </c>
      <c r="I1323" s="3"/>
    </row>
    <row r="1324" spans="1:9" ht="48" customHeight="1" x14ac:dyDescent="0.8">
      <c r="A1324" s="3">
        <v>1322</v>
      </c>
      <c r="B1324" s="3" t="s">
        <v>3872</v>
      </c>
      <c r="C1324" s="3" t="s">
        <v>11</v>
      </c>
      <c r="D1324" s="3" t="s">
        <v>3873</v>
      </c>
      <c r="E1324" s="3" t="s">
        <v>246</v>
      </c>
      <c r="F1324" s="5" t="s">
        <v>3874</v>
      </c>
      <c r="G1324" s="5" t="s">
        <v>11716</v>
      </c>
      <c r="H1324" s="5" t="s">
        <v>15255</v>
      </c>
      <c r="I1324" s="3"/>
    </row>
    <row r="1325" spans="1:9" ht="48" customHeight="1" x14ac:dyDescent="0.8">
      <c r="A1325" s="3">
        <v>1323</v>
      </c>
      <c r="B1325" s="3" t="s">
        <v>3875</v>
      </c>
      <c r="C1325" s="3" t="s">
        <v>11</v>
      </c>
      <c r="D1325" s="3" t="s">
        <v>3876</v>
      </c>
      <c r="E1325" s="3" t="s">
        <v>104</v>
      </c>
      <c r="F1325" s="5" t="s">
        <v>3877</v>
      </c>
      <c r="G1325" s="5" t="s">
        <v>11717</v>
      </c>
      <c r="H1325" s="5" t="s">
        <v>15256</v>
      </c>
      <c r="I1325" s="3"/>
    </row>
    <row r="1326" spans="1:9" ht="48" customHeight="1" x14ac:dyDescent="0.8">
      <c r="A1326" s="3">
        <v>1324</v>
      </c>
      <c r="B1326" s="3" t="s">
        <v>3878</v>
      </c>
      <c r="C1326" s="3" t="s">
        <v>11</v>
      </c>
      <c r="D1326" s="3" t="s">
        <v>3879</v>
      </c>
      <c r="E1326" s="3" t="s">
        <v>45</v>
      </c>
      <c r="F1326" s="5" t="s">
        <v>3880</v>
      </c>
      <c r="G1326" s="5" t="s">
        <v>11718</v>
      </c>
      <c r="H1326" s="5" t="s">
        <v>15257</v>
      </c>
      <c r="I1326" s="3"/>
    </row>
    <row r="1327" spans="1:9" ht="48" customHeight="1" x14ac:dyDescent="0.8">
      <c r="A1327" s="3">
        <v>1325</v>
      </c>
      <c r="B1327" s="3" t="s">
        <v>3881</v>
      </c>
      <c r="C1327" s="3" t="s">
        <v>11</v>
      </c>
      <c r="D1327" s="3" t="s">
        <v>3882</v>
      </c>
      <c r="E1327" s="3" t="s">
        <v>116</v>
      </c>
      <c r="F1327" s="5" t="s">
        <v>3883</v>
      </c>
      <c r="G1327" s="5" t="s">
        <v>11719</v>
      </c>
      <c r="H1327" s="5" t="s">
        <v>15258</v>
      </c>
      <c r="I1327" s="3"/>
    </row>
    <row r="1328" spans="1:9" ht="48" customHeight="1" x14ac:dyDescent="0.8">
      <c r="A1328" s="3">
        <v>1326</v>
      </c>
      <c r="B1328" s="3" t="s">
        <v>3884</v>
      </c>
      <c r="C1328" s="3" t="s">
        <v>11</v>
      </c>
      <c r="D1328" s="3" t="s">
        <v>3885</v>
      </c>
      <c r="E1328" s="3" t="s">
        <v>1163</v>
      </c>
      <c r="F1328" s="5" t="s">
        <v>3886</v>
      </c>
      <c r="G1328" s="5" t="s">
        <v>11720</v>
      </c>
      <c r="H1328" s="5" t="s">
        <v>17944</v>
      </c>
      <c r="I1328" s="3"/>
    </row>
    <row r="1329" spans="1:9" ht="48" customHeight="1" x14ac:dyDescent="0.8">
      <c r="A1329" s="3">
        <v>1327</v>
      </c>
      <c r="B1329" s="3" t="s">
        <v>3887</v>
      </c>
      <c r="C1329" s="3" t="s">
        <v>11</v>
      </c>
      <c r="D1329" s="3" t="s">
        <v>3888</v>
      </c>
      <c r="E1329" s="3" t="s">
        <v>597</v>
      </c>
      <c r="F1329" s="5" t="s">
        <v>3889</v>
      </c>
      <c r="G1329" s="5" t="s">
        <v>11721</v>
      </c>
      <c r="H1329" s="5" t="s">
        <v>15259</v>
      </c>
      <c r="I1329" s="3"/>
    </row>
    <row r="1330" spans="1:9" ht="48" customHeight="1" x14ac:dyDescent="0.8">
      <c r="A1330" s="3">
        <v>1328</v>
      </c>
      <c r="B1330" s="3" t="s">
        <v>3890</v>
      </c>
      <c r="C1330" s="3" t="s">
        <v>11</v>
      </c>
      <c r="D1330" s="3" t="s">
        <v>3891</v>
      </c>
      <c r="E1330" s="3" t="s">
        <v>597</v>
      </c>
      <c r="F1330" s="5" t="s">
        <v>3892</v>
      </c>
      <c r="G1330" s="5" t="s">
        <v>11722</v>
      </c>
      <c r="H1330" s="5" t="s">
        <v>17290</v>
      </c>
      <c r="I1330" s="3"/>
    </row>
    <row r="1331" spans="1:9" ht="48" customHeight="1" x14ac:dyDescent="0.8">
      <c r="A1331" s="3">
        <v>1329</v>
      </c>
      <c r="B1331" s="3" t="s">
        <v>641</v>
      </c>
      <c r="C1331" s="3" t="s">
        <v>11</v>
      </c>
      <c r="D1331" s="3" t="s">
        <v>2578</v>
      </c>
      <c r="E1331" s="3" t="s">
        <v>104</v>
      </c>
      <c r="F1331" s="5" t="s">
        <v>3893</v>
      </c>
      <c r="G1331" s="5" t="s">
        <v>11723</v>
      </c>
      <c r="H1331" s="5" t="s">
        <v>15260</v>
      </c>
      <c r="I1331" s="3"/>
    </row>
    <row r="1332" spans="1:9" ht="48" customHeight="1" x14ac:dyDescent="0.8">
      <c r="A1332" s="3">
        <v>1330</v>
      </c>
      <c r="B1332" s="3" t="s">
        <v>3894</v>
      </c>
      <c r="C1332" s="3" t="s">
        <v>11</v>
      </c>
      <c r="D1332" s="3" t="s">
        <v>2187</v>
      </c>
      <c r="E1332" s="3" t="s">
        <v>145</v>
      </c>
      <c r="F1332" s="5" t="s">
        <v>3895</v>
      </c>
      <c r="G1332" s="5" t="s">
        <v>11724</v>
      </c>
      <c r="H1332" s="5" t="s">
        <v>15261</v>
      </c>
      <c r="I1332" s="3"/>
    </row>
    <row r="1333" spans="1:9" ht="48" customHeight="1" x14ac:dyDescent="0.8">
      <c r="A1333" s="3">
        <v>1331</v>
      </c>
      <c r="B1333" s="3" t="s">
        <v>3896</v>
      </c>
      <c r="C1333" s="3" t="s">
        <v>11</v>
      </c>
      <c r="D1333" s="3" t="s">
        <v>3897</v>
      </c>
      <c r="E1333" s="3" t="s">
        <v>679</v>
      </c>
      <c r="F1333" s="5" t="s">
        <v>3898</v>
      </c>
      <c r="G1333" s="5" t="s">
        <v>11725</v>
      </c>
      <c r="H1333" s="5" t="s">
        <v>15262</v>
      </c>
      <c r="I1333" s="3"/>
    </row>
    <row r="1334" spans="1:9" ht="48" customHeight="1" x14ac:dyDescent="0.8">
      <c r="A1334" s="3">
        <v>1332</v>
      </c>
      <c r="B1334" s="3" t="s">
        <v>3899</v>
      </c>
      <c r="C1334" s="3" t="s">
        <v>11</v>
      </c>
      <c r="D1334" s="3" t="s">
        <v>3900</v>
      </c>
      <c r="E1334" s="3" t="s">
        <v>246</v>
      </c>
      <c r="F1334" s="5" t="s">
        <v>3901</v>
      </c>
      <c r="G1334" s="5" t="s">
        <v>11726</v>
      </c>
      <c r="H1334" s="5" t="s">
        <v>15263</v>
      </c>
      <c r="I1334" s="3"/>
    </row>
    <row r="1335" spans="1:9" ht="48" customHeight="1" x14ac:dyDescent="0.8">
      <c r="A1335" s="3">
        <v>1333</v>
      </c>
      <c r="B1335" s="3" t="s">
        <v>3902</v>
      </c>
      <c r="C1335" s="3" t="s">
        <v>11</v>
      </c>
      <c r="D1335" s="3" t="s">
        <v>3903</v>
      </c>
      <c r="E1335" s="3" t="s">
        <v>543</v>
      </c>
      <c r="F1335" s="5" t="s">
        <v>3904</v>
      </c>
      <c r="G1335" s="5" t="s">
        <v>11727</v>
      </c>
      <c r="H1335" s="5" t="s">
        <v>15264</v>
      </c>
      <c r="I1335" s="3"/>
    </row>
    <row r="1336" spans="1:9" ht="48" customHeight="1" x14ac:dyDescent="0.8">
      <c r="A1336" s="3">
        <v>1334</v>
      </c>
      <c r="B1336" s="3" t="s">
        <v>3905</v>
      </c>
      <c r="C1336" s="3" t="s">
        <v>11</v>
      </c>
      <c r="D1336" s="3" t="s">
        <v>3906</v>
      </c>
      <c r="E1336" s="3" t="s">
        <v>402</v>
      </c>
      <c r="F1336" s="5" t="s">
        <v>3907</v>
      </c>
      <c r="G1336" s="5" t="s">
        <v>11728</v>
      </c>
      <c r="H1336" s="5" t="s">
        <v>17515</v>
      </c>
      <c r="I1336" s="3"/>
    </row>
    <row r="1337" spans="1:9" ht="48" customHeight="1" x14ac:dyDescent="0.8">
      <c r="A1337" s="3">
        <v>1335</v>
      </c>
      <c r="B1337" s="3" t="s">
        <v>3908</v>
      </c>
      <c r="C1337" s="3" t="s">
        <v>11</v>
      </c>
      <c r="D1337" s="3" t="s">
        <v>3909</v>
      </c>
      <c r="E1337" s="3" t="s">
        <v>29</v>
      </c>
      <c r="F1337" s="5" t="s">
        <v>3910</v>
      </c>
      <c r="G1337" s="5" t="s">
        <v>11729</v>
      </c>
      <c r="H1337" s="5" t="s">
        <v>17257</v>
      </c>
      <c r="I1337" s="3"/>
    </row>
    <row r="1338" spans="1:9" ht="48" customHeight="1" x14ac:dyDescent="0.8">
      <c r="A1338" s="3">
        <v>1336</v>
      </c>
      <c r="B1338" s="3" t="s">
        <v>3911</v>
      </c>
      <c r="C1338" s="3" t="s">
        <v>11</v>
      </c>
      <c r="D1338" s="3" t="s">
        <v>3511</v>
      </c>
      <c r="E1338" s="3" t="s">
        <v>597</v>
      </c>
      <c r="F1338" s="5" t="s">
        <v>3912</v>
      </c>
      <c r="G1338" s="5" t="s">
        <v>11730</v>
      </c>
      <c r="H1338" s="5" t="s">
        <v>15265</v>
      </c>
      <c r="I1338" s="3"/>
    </row>
    <row r="1339" spans="1:9" ht="48" customHeight="1" x14ac:dyDescent="0.8">
      <c r="A1339" s="3">
        <v>1337</v>
      </c>
      <c r="B1339" s="3" t="s">
        <v>3913</v>
      </c>
      <c r="C1339" s="3" t="s">
        <v>11</v>
      </c>
      <c r="D1339" s="3" t="s">
        <v>3914</v>
      </c>
      <c r="E1339" s="3" t="s">
        <v>189</v>
      </c>
      <c r="F1339" s="5" t="s">
        <v>3915</v>
      </c>
      <c r="G1339" s="5" t="s">
        <v>11731</v>
      </c>
      <c r="H1339" s="5" t="s">
        <v>15266</v>
      </c>
      <c r="I1339" s="3"/>
    </row>
    <row r="1340" spans="1:9" ht="48" customHeight="1" x14ac:dyDescent="0.8">
      <c r="A1340" s="3">
        <v>1338</v>
      </c>
      <c r="B1340" s="3" t="s">
        <v>3916</v>
      </c>
      <c r="C1340" s="3" t="s">
        <v>11</v>
      </c>
      <c r="D1340" s="3" t="s">
        <v>2872</v>
      </c>
      <c r="E1340" s="3" t="s">
        <v>220</v>
      </c>
      <c r="F1340" s="5" t="s">
        <v>3917</v>
      </c>
      <c r="G1340" s="5" t="s">
        <v>11732</v>
      </c>
      <c r="H1340" s="5" t="s">
        <v>15267</v>
      </c>
      <c r="I1340" s="3"/>
    </row>
    <row r="1341" spans="1:9" ht="48" customHeight="1" x14ac:dyDescent="0.8">
      <c r="A1341" s="3">
        <v>1339</v>
      </c>
      <c r="B1341" s="3" t="s">
        <v>3918</v>
      </c>
      <c r="C1341" s="3" t="s">
        <v>11</v>
      </c>
      <c r="D1341" s="3" t="s">
        <v>3919</v>
      </c>
      <c r="E1341" s="3" t="s">
        <v>246</v>
      </c>
      <c r="F1341" s="5" t="s">
        <v>3920</v>
      </c>
      <c r="G1341" s="5" t="s">
        <v>11733</v>
      </c>
      <c r="H1341" s="5" t="s">
        <v>15268</v>
      </c>
      <c r="I1341" s="3"/>
    </row>
    <row r="1342" spans="1:9" ht="48" customHeight="1" x14ac:dyDescent="0.8">
      <c r="A1342" s="3">
        <v>1340</v>
      </c>
      <c r="B1342" s="3" t="s">
        <v>3921</v>
      </c>
      <c r="C1342" s="3" t="s">
        <v>11</v>
      </c>
      <c r="D1342" s="3" t="s">
        <v>3922</v>
      </c>
      <c r="E1342" s="3" t="s">
        <v>246</v>
      </c>
      <c r="F1342" s="5" t="s">
        <v>3923</v>
      </c>
      <c r="G1342" s="5" t="s">
        <v>11734</v>
      </c>
      <c r="H1342" s="5" t="s">
        <v>15269</v>
      </c>
      <c r="I1342" s="3"/>
    </row>
    <row r="1343" spans="1:9" ht="48" customHeight="1" x14ac:dyDescent="0.8">
      <c r="A1343" s="3">
        <v>1341</v>
      </c>
      <c r="B1343" s="3" t="s">
        <v>3924</v>
      </c>
      <c r="C1343" s="3" t="s">
        <v>11</v>
      </c>
      <c r="D1343" s="3" t="s">
        <v>3925</v>
      </c>
      <c r="E1343" s="3" t="s">
        <v>193</v>
      </c>
      <c r="F1343" s="5" t="s">
        <v>3926</v>
      </c>
      <c r="G1343" s="5" t="s">
        <v>11735</v>
      </c>
      <c r="H1343" s="5" t="s">
        <v>17676</v>
      </c>
      <c r="I1343" s="3"/>
    </row>
    <row r="1344" spans="1:9" ht="48" customHeight="1" x14ac:dyDescent="0.8">
      <c r="A1344" s="3">
        <v>1342</v>
      </c>
      <c r="B1344" s="3" t="s">
        <v>3927</v>
      </c>
      <c r="C1344" s="3" t="s">
        <v>11</v>
      </c>
      <c r="D1344" s="3" t="s">
        <v>3928</v>
      </c>
      <c r="E1344" s="3" t="s">
        <v>207</v>
      </c>
      <c r="F1344" s="5" t="s">
        <v>3929</v>
      </c>
      <c r="G1344" s="5" t="s">
        <v>11736</v>
      </c>
      <c r="H1344" s="5" t="s">
        <v>15270</v>
      </c>
      <c r="I1344" s="3"/>
    </row>
    <row r="1345" spans="1:9" ht="48" customHeight="1" x14ac:dyDescent="0.8">
      <c r="A1345" s="3">
        <v>1343</v>
      </c>
      <c r="B1345" s="3" t="s">
        <v>3930</v>
      </c>
      <c r="C1345" s="3" t="s">
        <v>11</v>
      </c>
      <c r="D1345" s="3" t="s">
        <v>2133</v>
      </c>
      <c r="E1345" s="3" t="s">
        <v>61</v>
      </c>
      <c r="F1345" s="5" t="s">
        <v>3931</v>
      </c>
      <c r="G1345" s="5" t="s">
        <v>11737</v>
      </c>
      <c r="H1345" s="5" t="s">
        <v>15271</v>
      </c>
      <c r="I1345" s="3"/>
    </row>
    <row r="1346" spans="1:9" ht="48" customHeight="1" x14ac:dyDescent="0.8">
      <c r="A1346" s="3">
        <v>1344</v>
      </c>
      <c r="B1346" s="3" t="s">
        <v>3932</v>
      </c>
      <c r="C1346" s="3" t="s">
        <v>11</v>
      </c>
      <c r="D1346" s="3" t="s">
        <v>3933</v>
      </c>
      <c r="E1346" s="3" t="s">
        <v>104</v>
      </c>
      <c r="F1346" s="5" t="s">
        <v>3934</v>
      </c>
      <c r="G1346" s="5" t="s">
        <v>11738</v>
      </c>
      <c r="H1346" s="5" t="s">
        <v>15272</v>
      </c>
      <c r="I1346" s="3"/>
    </row>
    <row r="1347" spans="1:9" ht="48" customHeight="1" x14ac:dyDescent="0.8">
      <c r="A1347" s="3">
        <v>1345</v>
      </c>
      <c r="B1347" s="3" t="s">
        <v>3935</v>
      </c>
      <c r="C1347" s="3" t="s">
        <v>11</v>
      </c>
      <c r="D1347" s="3" t="s">
        <v>1750</v>
      </c>
      <c r="E1347" s="3" t="s">
        <v>138</v>
      </c>
      <c r="F1347" s="5" t="s">
        <v>3936</v>
      </c>
      <c r="G1347" s="5" t="s">
        <v>11739</v>
      </c>
      <c r="H1347" s="5" t="s">
        <v>17794</v>
      </c>
      <c r="I1347" s="3"/>
    </row>
    <row r="1348" spans="1:9" ht="48" customHeight="1" x14ac:dyDescent="0.8">
      <c r="A1348" s="3">
        <v>1346</v>
      </c>
      <c r="B1348" s="3" t="s">
        <v>3937</v>
      </c>
      <c r="C1348" s="3" t="s">
        <v>11</v>
      </c>
      <c r="D1348" s="3" t="s">
        <v>3879</v>
      </c>
      <c r="E1348" s="3" t="s">
        <v>264</v>
      </c>
      <c r="F1348" s="5" t="s">
        <v>3938</v>
      </c>
      <c r="G1348" s="5" t="s">
        <v>11740</v>
      </c>
      <c r="H1348" s="5" t="s">
        <v>15273</v>
      </c>
      <c r="I1348" s="3"/>
    </row>
    <row r="1349" spans="1:9" ht="48" customHeight="1" x14ac:dyDescent="0.8">
      <c r="A1349" s="3">
        <v>1347</v>
      </c>
      <c r="B1349" s="3" t="s">
        <v>3939</v>
      </c>
      <c r="C1349" s="3" t="s">
        <v>11</v>
      </c>
      <c r="D1349" s="3" t="s">
        <v>3940</v>
      </c>
      <c r="E1349" s="3" t="s">
        <v>246</v>
      </c>
      <c r="F1349" s="5" t="s">
        <v>3941</v>
      </c>
      <c r="G1349" s="5" t="s">
        <v>11741</v>
      </c>
      <c r="H1349" s="5" t="s">
        <v>15274</v>
      </c>
      <c r="I1349" s="3"/>
    </row>
    <row r="1350" spans="1:9" ht="48" customHeight="1" x14ac:dyDescent="0.8">
      <c r="A1350" s="3">
        <v>1348</v>
      </c>
      <c r="B1350" s="3" t="s">
        <v>3942</v>
      </c>
      <c r="C1350" s="3" t="s">
        <v>11</v>
      </c>
      <c r="D1350" s="3" t="s">
        <v>3943</v>
      </c>
      <c r="E1350" s="3" t="s">
        <v>53</v>
      </c>
      <c r="F1350" s="5" t="s">
        <v>3944</v>
      </c>
      <c r="G1350" s="5" t="s">
        <v>11742</v>
      </c>
      <c r="H1350" s="5" t="s">
        <v>15275</v>
      </c>
      <c r="I1350" s="3"/>
    </row>
    <row r="1351" spans="1:9" ht="48" customHeight="1" x14ac:dyDescent="0.8">
      <c r="A1351" s="3">
        <v>1349</v>
      </c>
      <c r="B1351" s="3" t="s">
        <v>3945</v>
      </c>
      <c r="C1351" s="3" t="s">
        <v>11</v>
      </c>
      <c r="D1351" s="3" t="s">
        <v>915</v>
      </c>
      <c r="E1351" s="3" t="s">
        <v>253</v>
      </c>
      <c r="F1351" s="5" t="s">
        <v>3946</v>
      </c>
      <c r="G1351" s="5" t="s">
        <v>11743</v>
      </c>
      <c r="H1351" s="5" t="s">
        <v>15276</v>
      </c>
      <c r="I1351" s="3"/>
    </row>
    <row r="1352" spans="1:9" ht="48" customHeight="1" x14ac:dyDescent="0.8">
      <c r="A1352" s="3">
        <v>1350</v>
      </c>
      <c r="B1352" s="3" t="s">
        <v>3947</v>
      </c>
      <c r="C1352" s="3" t="s">
        <v>11</v>
      </c>
      <c r="D1352" s="3" t="s">
        <v>2020</v>
      </c>
      <c r="E1352" s="3" t="s">
        <v>246</v>
      </c>
      <c r="F1352" s="5" t="s">
        <v>3948</v>
      </c>
      <c r="G1352" s="5" t="s">
        <v>11744</v>
      </c>
      <c r="H1352" s="5" t="s">
        <v>15277</v>
      </c>
      <c r="I1352" s="3"/>
    </row>
    <row r="1353" spans="1:9" ht="48" customHeight="1" x14ac:dyDescent="0.8">
      <c r="A1353" s="3">
        <v>1351</v>
      </c>
      <c r="B1353" s="3" t="s">
        <v>3949</v>
      </c>
      <c r="C1353" s="3" t="s">
        <v>11</v>
      </c>
      <c r="D1353" s="3" t="s">
        <v>3950</v>
      </c>
      <c r="E1353" s="3" t="s">
        <v>1359</v>
      </c>
      <c r="F1353" s="5" t="s">
        <v>3951</v>
      </c>
      <c r="G1353" s="5" t="s">
        <v>11745</v>
      </c>
      <c r="H1353" s="5" t="s">
        <v>15278</v>
      </c>
      <c r="I1353" s="3"/>
    </row>
    <row r="1354" spans="1:9" ht="48" customHeight="1" x14ac:dyDescent="0.8">
      <c r="A1354" s="3">
        <v>1352</v>
      </c>
      <c r="B1354" s="3" t="s">
        <v>3952</v>
      </c>
      <c r="C1354" s="3" t="s">
        <v>11</v>
      </c>
      <c r="D1354" s="3" t="s">
        <v>3953</v>
      </c>
      <c r="E1354" s="3" t="s">
        <v>138</v>
      </c>
      <c r="F1354" s="5" t="s">
        <v>3954</v>
      </c>
      <c r="G1354" s="5" t="s">
        <v>11746</v>
      </c>
      <c r="H1354" s="5" t="s">
        <v>15279</v>
      </c>
      <c r="I1354" s="3"/>
    </row>
    <row r="1355" spans="1:9" ht="48" customHeight="1" x14ac:dyDescent="0.8">
      <c r="A1355" s="3">
        <v>1353</v>
      </c>
      <c r="B1355" s="3" t="s">
        <v>3955</v>
      </c>
      <c r="C1355" s="3" t="s">
        <v>11</v>
      </c>
      <c r="D1355" s="3" t="s">
        <v>3956</v>
      </c>
      <c r="E1355" s="3" t="s">
        <v>527</v>
      </c>
      <c r="F1355" s="5" t="s">
        <v>3957</v>
      </c>
      <c r="G1355" s="5" t="s">
        <v>11747</v>
      </c>
      <c r="H1355" s="5" t="s">
        <v>15280</v>
      </c>
      <c r="I1355" s="3"/>
    </row>
    <row r="1356" spans="1:9" ht="48" customHeight="1" x14ac:dyDescent="0.8">
      <c r="A1356" s="3">
        <v>1354</v>
      </c>
      <c r="B1356" s="3" t="s">
        <v>3958</v>
      </c>
      <c r="C1356" s="3" t="s">
        <v>11</v>
      </c>
      <c r="D1356" s="3" t="s">
        <v>3959</v>
      </c>
      <c r="E1356" s="3" t="s">
        <v>149</v>
      </c>
      <c r="F1356" s="5" t="s">
        <v>3960</v>
      </c>
      <c r="G1356" s="5" t="s">
        <v>11748</v>
      </c>
      <c r="H1356" s="5" t="s">
        <v>15281</v>
      </c>
      <c r="I1356" s="3"/>
    </row>
    <row r="1357" spans="1:9" ht="48" customHeight="1" x14ac:dyDescent="0.8">
      <c r="A1357" s="3">
        <v>1355</v>
      </c>
      <c r="B1357" s="3" t="s">
        <v>3961</v>
      </c>
      <c r="C1357" s="3" t="s">
        <v>11</v>
      </c>
      <c r="D1357" s="3" t="s">
        <v>1928</v>
      </c>
      <c r="E1357" s="3" t="s">
        <v>486</v>
      </c>
      <c r="F1357" s="5" t="s">
        <v>3962</v>
      </c>
      <c r="G1357" s="5" t="s">
        <v>11749</v>
      </c>
      <c r="H1357" s="5" t="s">
        <v>17546</v>
      </c>
      <c r="I1357" s="3"/>
    </row>
    <row r="1358" spans="1:9" ht="48" customHeight="1" x14ac:dyDescent="0.8">
      <c r="A1358" s="3">
        <v>1356</v>
      </c>
      <c r="B1358" s="3" t="s">
        <v>3963</v>
      </c>
      <c r="C1358" s="3" t="s">
        <v>11</v>
      </c>
      <c r="D1358" s="3" t="s">
        <v>3964</v>
      </c>
      <c r="E1358" s="3" t="s">
        <v>104</v>
      </c>
      <c r="F1358" s="5" t="s">
        <v>3965</v>
      </c>
      <c r="G1358" s="5" t="s">
        <v>11750</v>
      </c>
      <c r="H1358" s="5" t="s">
        <v>15282</v>
      </c>
      <c r="I1358" s="3"/>
    </row>
    <row r="1359" spans="1:9" ht="48" customHeight="1" x14ac:dyDescent="0.8">
      <c r="A1359" s="3">
        <v>1357</v>
      </c>
      <c r="B1359" s="3" t="s">
        <v>3966</v>
      </c>
      <c r="C1359" s="3" t="s">
        <v>11</v>
      </c>
      <c r="D1359" s="3" t="s">
        <v>3967</v>
      </c>
      <c r="E1359" s="3" t="s">
        <v>284</v>
      </c>
      <c r="F1359" s="5" t="s">
        <v>3968</v>
      </c>
      <c r="G1359" s="5" t="s">
        <v>11751</v>
      </c>
      <c r="H1359" s="5" t="s">
        <v>15283</v>
      </c>
      <c r="I1359" s="3"/>
    </row>
    <row r="1360" spans="1:9" ht="48" customHeight="1" x14ac:dyDescent="0.8">
      <c r="A1360" s="3">
        <v>1358</v>
      </c>
      <c r="B1360" s="3" t="s">
        <v>3969</v>
      </c>
      <c r="C1360" s="3" t="s">
        <v>11</v>
      </c>
      <c r="D1360" s="3" t="s">
        <v>3574</v>
      </c>
      <c r="E1360" s="3" t="s">
        <v>77</v>
      </c>
      <c r="F1360" s="5" t="s">
        <v>3970</v>
      </c>
      <c r="G1360" s="5" t="s">
        <v>11752</v>
      </c>
      <c r="H1360" s="5" t="s">
        <v>15284</v>
      </c>
      <c r="I1360" s="3"/>
    </row>
    <row r="1361" spans="1:9" ht="48" customHeight="1" x14ac:dyDescent="0.8">
      <c r="A1361" s="3">
        <v>1359</v>
      </c>
      <c r="B1361" s="3" t="s">
        <v>3971</v>
      </c>
      <c r="C1361" s="3" t="s">
        <v>11</v>
      </c>
      <c r="D1361" s="3" t="s">
        <v>3972</v>
      </c>
      <c r="E1361" s="3" t="s">
        <v>328</v>
      </c>
      <c r="F1361" s="5" t="s">
        <v>3973</v>
      </c>
      <c r="G1361" s="5" t="s">
        <v>11753</v>
      </c>
      <c r="H1361" s="5" t="s">
        <v>15285</v>
      </c>
      <c r="I1361" s="3"/>
    </row>
    <row r="1362" spans="1:9" ht="48" customHeight="1" x14ac:dyDescent="0.8">
      <c r="A1362" s="3">
        <v>1360</v>
      </c>
      <c r="B1362" s="3" t="s">
        <v>3974</v>
      </c>
      <c r="C1362" s="3" t="s">
        <v>11</v>
      </c>
      <c r="D1362" s="3" t="s">
        <v>3975</v>
      </c>
      <c r="E1362" s="3" t="s">
        <v>253</v>
      </c>
      <c r="F1362" s="5" t="s">
        <v>3976</v>
      </c>
      <c r="G1362" s="5" t="s">
        <v>11754</v>
      </c>
      <c r="H1362" s="5" t="s">
        <v>15286</v>
      </c>
      <c r="I1362" s="3"/>
    </row>
    <row r="1363" spans="1:9" ht="48" customHeight="1" x14ac:dyDescent="0.8">
      <c r="A1363" s="3">
        <v>1361</v>
      </c>
      <c r="B1363" s="3" t="s">
        <v>3977</v>
      </c>
      <c r="C1363" s="3" t="s">
        <v>11</v>
      </c>
      <c r="D1363" s="3" t="s">
        <v>3978</v>
      </c>
      <c r="E1363" s="3" t="s">
        <v>1359</v>
      </c>
      <c r="F1363" s="5" t="s">
        <v>3979</v>
      </c>
      <c r="G1363" s="5" t="s">
        <v>11755</v>
      </c>
      <c r="H1363" s="5" t="s">
        <v>15287</v>
      </c>
      <c r="I1363" s="3"/>
    </row>
    <row r="1364" spans="1:9" ht="48" customHeight="1" x14ac:dyDescent="0.8">
      <c r="A1364" s="3">
        <v>1362</v>
      </c>
      <c r="B1364" s="3" t="s">
        <v>3980</v>
      </c>
      <c r="C1364" s="3" t="s">
        <v>11</v>
      </c>
      <c r="D1364" s="3" t="s">
        <v>3981</v>
      </c>
      <c r="E1364" s="3" t="s">
        <v>246</v>
      </c>
      <c r="F1364" s="5" t="s">
        <v>3982</v>
      </c>
      <c r="G1364" s="5" t="s">
        <v>11756</v>
      </c>
      <c r="H1364" s="5" t="s">
        <v>15288</v>
      </c>
      <c r="I1364" s="3"/>
    </row>
    <row r="1365" spans="1:9" ht="48" customHeight="1" x14ac:dyDescent="0.8">
      <c r="A1365" s="3">
        <v>1363</v>
      </c>
      <c r="B1365" s="3" t="s">
        <v>3983</v>
      </c>
      <c r="C1365" s="3" t="s">
        <v>11</v>
      </c>
      <c r="D1365" s="3" t="s">
        <v>3984</v>
      </c>
      <c r="E1365" s="3" t="s">
        <v>1212</v>
      </c>
      <c r="F1365" s="5" t="s">
        <v>3985</v>
      </c>
      <c r="G1365" s="5" t="s">
        <v>11757</v>
      </c>
      <c r="H1365" s="5" t="s">
        <v>15289</v>
      </c>
      <c r="I1365" s="3"/>
    </row>
    <row r="1366" spans="1:9" ht="48" customHeight="1" x14ac:dyDescent="0.8">
      <c r="A1366" s="3">
        <v>1364</v>
      </c>
      <c r="B1366" s="3" t="s">
        <v>3986</v>
      </c>
      <c r="C1366" s="3" t="s">
        <v>11</v>
      </c>
      <c r="D1366" s="3" t="s">
        <v>2343</v>
      </c>
      <c r="E1366" s="3" t="s">
        <v>207</v>
      </c>
      <c r="F1366" s="5" t="s">
        <v>3987</v>
      </c>
      <c r="G1366" s="5" t="s">
        <v>11758</v>
      </c>
      <c r="H1366" s="5" t="s">
        <v>17590</v>
      </c>
      <c r="I1366" s="3"/>
    </row>
    <row r="1367" spans="1:9" ht="48" customHeight="1" x14ac:dyDescent="0.8">
      <c r="A1367" s="3">
        <v>1365</v>
      </c>
      <c r="B1367" s="3" t="s">
        <v>3988</v>
      </c>
      <c r="C1367" s="3" t="s">
        <v>11</v>
      </c>
      <c r="D1367" s="3" t="s">
        <v>3989</v>
      </c>
      <c r="E1367" s="3" t="s">
        <v>246</v>
      </c>
      <c r="F1367" s="5" t="s">
        <v>3990</v>
      </c>
      <c r="G1367" s="5" t="s">
        <v>11759</v>
      </c>
      <c r="H1367" s="5" t="s">
        <v>15290</v>
      </c>
      <c r="I1367" s="3"/>
    </row>
    <row r="1368" spans="1:9" ht="48" customHeight="1" x14ac:dyDescent="0.8">
      <c r="A1368" s="3">
        <v>1366</v>
      </c>
      <c r="B1368" s="3" t="s">
        <v>3991</v>
      </c>
      <c r="C1368" s="3" t="s">
        <v>11</v>
      </c>
      <c r="D1368" s="3" t="s">
        <v>2919</v>
      </c>
      <c r="E1368" s="3" t="s">
        <v>193</v>
      </c>
      <c r="F1368" s="5" t="s">
        <v>3992</v>
      </c>
      <c r="G1368" s="5" t="s">
        <v>11760</v>
      </c>
      <c r="H1368" s="5" t="s">
        <v>15291</v>
      </c>
      <c r="I1368" s="3"/>
    </row>
    <row r="1369" spans="1:9" ht="48" customHeight="1" x14ac:dyDescent="0.8">
      <c r="A1369" s="3">
        <v>1367</v>
      </c>
      <c r="B1369" s="3" t="s">
        <v>3993</v>
      </c>
      <c r="C1369" s="3" t="s">
        <v>11</v>
      </c>
      <c r="D1369" s="3" t="s">
        <v>3994</v>
      </c>
      <c r="E1369" s="3" t="s">
        <v>437</v>
      </c>
      <c r="F1369" s="5" t="s">
        <v>3995</v>
      </c>
      <c r="G1369" s="5" t="s">
        <v>11761</v>
      </c>
      <c r="H1369" s="5" t="s">
        <v>15292</v>
      </c>
      <c r="I1369" s="3"/>
    </row>
    <row r="1370" spans="1:9" ht="48" customHeight="1" x14ac:dyDescent="0.8">
      <c r="A1370" s="3">
        <v>1368</v>
      </c>
      <c r="B1370" s="3" t="s">
        <v>3996</v>
      </c>
      <c r="C1370" s="3" t="s">
        <v>11</v>
      </c>
      <c r="D1370" s="3" t="s">
        <v>3997</v>
      </c>
      <c r="E1370" s="3" t="s">
        <v>630</v>
      </c>
      <c r="F1370" s="5" t="s">
        <v>3998</v>
      </c>
      <c r="G1370" s="5" t="s">
        <v>11762</v>
      </c>
      <c r="H1370" s="5" t="s">
        <v>15293</v>
      </c>
      <c r="I1370" s="3"/>
    </row>
    <row r="1371" spans="1:9" ht="48" customHeight="1" x14ac:dyDescent="0.8">
      <c r="A1371" s="3">
        <v>1369</v>
      </c>
      <c r="B1371" s="3" t="s">
        <v>3999</v>
      </c>
      <c r="C1371" s="3" t="s">
        <v>11</v>
      </c>
      <c r="D1371" s="3" t="s">
        <v>4000</v>
      </c>
      <c r="E1371" s="3" t="s">
        <v>543</v>
      </c>
      <c r="F1371" s="5" t="s">
        <v>4001</v>
      </c>
      <c r="G1371" s="5" t="s">
        <v>11763</v>
      </c>
      <c r="H1371" s="5" t="s">
        <v>15294</v>
      </c>
      <c r="I1371" s="3"/>
    </row>
    <row r="1372" spans="1:9" ht="48" customHeight="1" x14ac:dyDescent="0.8">
      <c r="A1372" s="3">
        <v>1370</v>
      </c>
      <c r="B1372" s="3" t="s">
        <v>4002</v>
      </c>
      <c r="C1372" s="3" t="s">
        <v>11</v>
      </c>
      <c r="D1372" s="3" t="s">
        <v>4003</v>
      </c>
      <c r="E1372" s="3" t="s">
        <v>527</v>
      </c>
      <c r="F1372" s="5" t="s">
        <v>4004</v>
      </c>
      <c r="G1372" s="5" t="s">
        <v>11764</v>
      </c>
      <c r="H1372" s="5" t="s">
        <v>15295</v>
      </c>
      <c r="I1372" s="3"/>
    </row>
    <row r="1373" spans="1:9" ht="48" customHeight="1" x14ac:dyDescent="0.8">
      <c r="A1373" s="3">
        <v>1371</v>
      </c>
      <c r="B1373" s="3" t="s">
        <v>4005</v>
      </c>
      <c r="C1373" s="3" t="s">
        <v>11</v>
      </c>
      <c r="D1373" s="3" t="s">
        <v>405</v>
      </c>
      <c r="E1373" s="3" t="s">
        <v>402</v>
      </c>
      <c r="F1373" s="5" t="s">
        <v>4006</v>
      </c>
      <c r="G1373" s="5" t="s">
        <v>11765</v>
      </c>
      <c r="H1373" s="5" t="s">
        <v>15296</v>
      </c>
      <c r="I1373" s="3"/>
    </row>
    <row r="1374" spans="1:9" ht="48" customHeight="1" x14ac:dyDescent="0.8">
      <c r="A1374" s="3">
        <v>1372</v>
      </c>
      <c r="B1374" s="3" t="s">
        <v>4007</v>
      </c>
      <c r="C1374" s="3" t="s">
        <v>11</v>
      </c>
      <c r="D1374" s="3" t="s">
        <v>4008</v>
      </c>
      <c r="E1374" s="3" t="s">
        <v>228</v>
      </c>
      <c r="F1374" s="5" t="s">
        <v>4009</v>
      </c>
      <c r="G1374" s="5" t="s">
        <v>11766</v>
      </c>
      <c r="H1374" s="5" t="s">
        <v>15297</v>
      </c>
      <c r="I1374" s="3"/>
    </row>
    <row r="1375" spans="1:9" ht="48" customHeight="1" x14ac:dyDescent="0.8">
      <c r="A1375" s="3">
        <v>1373</v>
      </c>
      <c r="B1375" s="3" t="s">
        <v>4010</v>
      </c>
      <c r="C1375" s="3" t="s">
        <v>11</v>
      </c>
      <c r="D1375" s="3" t="s">
        <v>4011</v>
      </c>
      <c r="E1375" s="3" t="s">
        <v>486</v>
      </c>
      <c r="F1375" s="5" t="s">
        <v>4012</v>
      </c>
      <c r="G1375" s="5" t="s">
        <v>11767</v>
      </c>
      <c r="H1375" s="5" t="s">
        <v>15298</v>
      </c>
      <c r="I1375" s="3"/>
    </row>
    <row r="1376" spans="1:9" ht="48" customHeight="1" x14ac:dyDescent="0.8">
      <c r="A1376" s="3">
        <v>1374</v>
      </c>
      <c r="B1376" s="3" t="s">
        <v>4013</v>
      </c>
      <c r="C1376" s="3" t="s">
        <v>11</v>
      </c>
      <c r="D1376" s="3" t="s">
        <v>4014</v>
      </c>
      <c r="E1376" s="3" t="s">
        <v>100</v>
      </c>
      <c r="F1376" s="5" t="s">
        <v>4015</v>
      </c>
      <c r="G1376" s="5" t="s">
        <v>11768</v>
      </c>
      <c r="H1376" s="5" t="s">
        <v>15299</v>
      </c>
      <c r="I1376" s="3"/>
    </row>
    <row r="1377" spans="1:9" ht="48" customHeight="1" x14ac:dyDescent="0.8">
      <c r="A1377" s="3">
        <v>1375</v>
      </c>
      <c r="B1377" s="3" t="s">
        <v>4016</v>
      </c>
      <c r="C1377" s="3" t="s">
        <v>11</v>
      </c>
      <c r="D1377" s="3" t="s">
        <v>4017</v>
      </c>
      <c r="E1377" s="3" t="s">
        <v>100</v>
      </c>
      <c r="F1377" s="5" t="s">
        <v>4018</v>
      </c>
      <c r="G1377" s="5" t="s">
        <v>11769</v>
      </c>
      <c r="H1377" s="5" t="s">
        <v>15300</v>
      </c>
      <c r="I1377" s="3"/>
    </row>
    <row r="1378" spans="1:9" ht="48" customHeight="1" x14ac:dyDescent="0.8">
      <c r="A1378" s="3">
        <v>1376</v>
      </c>
      <c r="B1378" s="3" t="s">
        <v>4019</v>
      </c>
      <c r="C1378" s="3" t="s">
        <v>11</v>
      </c>
      <c r="D1378" s="3" t="s">
        <v>4020</v>
      </c>
      <c r="E1378" s="3" t="s">
        <v>1630</v>
      </c>
      <c r="F1378" s="5" t="s">
        <v>4021</v>
      </c>
      <c r="G1378" s="5" t="s">
        <v>11770</v>
      </c>
      <c r="H1378" s="5" t="s">
        <v>15301</v>
      </c>
      <c r="I1378" s="3"/>
    </row>
    <row r="1379" spans="1:9" ht="48" customHeight="1" x14ac:dyDescent="0.8">
      <c r="A1379" s="3">
        <v>1377</v>
      </c>
      <c r="B1379" s="3" t="s">
        <v>4022</v>
      </c>
      <c r="C1379" s="3" t="s">
        <v>11</v>
      </c>
      <c r="D1379" s="3" t="s">
        <v>4023</v>
      </c>
      <c r="E1379" s="3" t="s">
        <v>527</v>
      </c>
      <c r="F1379" s="5" t="s">
        <v>4024</v>
      </c>
      <c r="G1379" s="5" t="s">
        <v>11771</v>
      </c>
      <c r="H1379" s="5" t="s">
        <v>17859</v>
      </c>
      <c r="I1379" s="3"/>
    </row>
    <row r="1380" spans="1:9" ht="48" customHeight="1" x14ac:dyDescent="0.8">
      <c r="A1380" s="3">
        <v>1378</v>
      </c>
      <c r="B1380" s="3" t="s">
        <v>4025</v>
      </c>
      <c r="C1380" s="3" t="s">
        <v>11</v>
      </c>
      <c r="D1380" s="3" t="s">
        <v>4026</v>
      </c>
      <c r="E1380" s="3" t="s">
        <v>100</v>
      </c>
      <c r="F1380" s="5" t="s">
        <v>4027</v>
      </c>
      <c r="G1380" s="5" t="s">
        <v>11772</v>
      </c>
      <c r="H1380" s="5" t="s">
        <v>15302</v>
      </c>
      <c r="I1380" s="3"/>
    </row>
    <row r="1381" spans="1:9" ht="48" customHeight="1" x14ac:dyDescent="0.8">
      <c r="A1381" s="3">
        <v>1379</v>
      </c>
      <c r="B1381" s="3" t="s">
        <v>4028</v>
      </c>
      <c r="C1381" s="3" t="s">
        <v>11</v>
      </c>
      <c r="D1381" s="3" t="s">
        <v>4029</v>
      </c>
      <c r="E1381" s="3" t="s">
        <v>780</v>
      </c>
      <c r="F1381" s="5" t="s">
        <v>4030</v>
      </c>
      <c r="G1381" s="5" t="s">
        <v>11773</v>
      </c>
      <c r="H1381" s="5" t="s">
        <v>15303</v>
      </c>
      <c r="I1381" s="3"/>
    </row>
    <row r="1382" spans="1:9" ht="48" customHeight="1" x14ac:dyDescent="0.8">
      <c r="A1382" s="3">
        <v>1380</v>
      </c>
      <c r="B1382" s="3" t="s">
        <v>4031</v>
      </c>
      <c r="C1382" s="3" t="s">
        <v>11</v>
      </c>
      <c r="D1382" s="3" t="s">
        <v>4032</v>
      </c>
      <c r="E1382" s="3" t="s">
        <v>679</v>
      </c>
      <c r="F1382" s="5" t="s">
        <v>4033</v>
      </c>
      <c r="G1382" s="5" t="s">
        <v>11774</v>
      </c>
      <c r="H1382" s="5" t="s">
        <v>15304</v>
      </c>
      <c r="I1382" s="3"/>
    </row>
    <row r="1383" spans="1:9" ht="48" customHeight="1" x14ac:dyDescent="0.8">
      <c r="A1383" s="3">
        <v>1381</v>
      </c>
      <c r="B1383" s="3" t="s">
        <v>4034</v>
      </c>
      <c r="C1383" s="3" t="s">
        <v>11</v>
      </c>
      <c r="D1383" s="3" t="s">
        <v>4035</v>
      </c>
      <c r="E1383" s="3" t="s">
        <v>100</v>
      </c>
      <c r="F1383" s="5" t="s">
        <v>4036</v>
      </c>
      <c r="G1383" s="5" t="s">
        <v>11775</v>
      </c>
      <c r="H1383" s="5" t="s">
        <v>17876</v>
      </c>
      <c r="I1383" s="3"/>
    </row>
    <row r="1384" spans="1:9" ht="48" customHeight="1" x14ac:dyDescent="0.8">
      <c r="A1384" s="3">
        <v>1382</v>
      </c>
      <c r="B1384" s="3" t="s">
        <v>4037</v>
      </c>
      <c r="C1384" s="3" t="s">
        <v>11</v>
      </c>
      <c r="D1384" s="3" t="s">
        <v>4038</v>
      </c>
      <c r="E1384" s="3" t="s">
        <v>220</v>
      </c>
      <c r="F1384" s="5" t="s">
        <v>4039</v>
      </c>
      <c r="G1384" s="5" t="s">
        <v>11776</v>
      </c>
      <c r="H1384" s="5" t="s">
        <v>17670</v>
      </c>
      <c r="I1384" s="3"/>
    </row>
    <row r="1385" spans="1:9" ht="48" customHeight="1" x14ac:dyDescent="0.8">
      <c r="A1385" s="3">
        <v>1383</v>
      </c>
      <c r="B1385" s="3" t="s">
        <v>4040</v>
      </c>
      <c r="C1385" s="3" t="s">
        <v>11</v>
      </c>
      <c r="D1385" s="3" t="s">
        <v>3243</v>
      </c>
      <c r="E1385" s="3" t="s">
        <v>597</v>
      </c>
      <c r="F1385" s="5" t="s">
        <v>4041</v>
      </c>
      <c r="G1385" s="5" t="s">
        <v>11777</v>
      </c>
      <c r="H1385" s="5" t="s">
        <v>15305</v>
      </c>
      <c r="I1385" s="3"/>
    </row>
    <row r="1386" spans="1:9" ht="48" customHeight="1" x14ac:dyDescent="0.8">
      <c r="A1386" s="3">
        <v>1384</v>
      </c>
      <c r="B1386" s="3" t="s">
        <v>4042</v>
      </c>
      <c r="C1386" s="3" t="s">
        <v>11</v>
      </c>
      <c r="D1386" s="3" t="s">
        <v>4043</v>
      </c>
      <c r="E1386" s="3" t="s">
        <v>1359</v>
      </c>
      <c r="F1386" s="5" t="s">
        <v>4044</v>
      </c>
      <c r="G1386" s="5" t="s">
        <v>11778</v>
      </c>
      <c r="H1386" s="5" t="s">
        <v>15306</v>
      </c>
      <c r="I1386" s="3"/>
    </row>
    <row r="1387" spans="1:9" ht="48" customHeight="1" x14ac:dyDescent="0.8">
      <c r="A1387" s="3">
        <v>1385</v>
      </c>
      <c r="B1387" s="3" t="s">
        <v>4045</v>
      </c>
      <c r="C1387" s="3" t="s">
        <v>11</v>
      </c>
      <c r="D1387" s="3" t="s">
        <v>3398</v>
      </c>
      <c r="E1387" s="3" t="s">
        <v>123</v>
      </c>
      <c r="F1387" s="5" t="s">
        <v>4046</v>
      </c>
      <c r="G1387" s="5" t="s">
        <v>11779</v>
      </c>
      <c r="H1387" s="5" t="s">
        <v>17347</v>
      </c>
      <c r="I1387" s="3"/>
    </row>
    <row r="1388" spans="1:9" ht="48" customHeight="1" x14ac:dyDescent="0.8">
      <c r="A1388" s="3">
        <v>1386</v>
      </c>
      <c r="B1388" s="3" t="s">
        <v>4047</v>
      </c>
      <c r="C1388" s="3" t="s">
        <v>11</v>
      </c>
      <c r="D1388" s="3" t="s">
        <v>4048</v>
      </c>
      <c r="E1388" s="3" t="s">
        <v>138</v>
      </c>
      <c r="F1388" s="5" t="s">
        <v>4049</v>
      </c>
      <c r="G1388" s="5" t="s">
        <v>11780</v>
      </c>
      <c r="H1388" s="5" t="s">
        <v>17799</v>
      </c>
      <c r="I1388" s="3"/>
    </row>
    <row r="1389" spans="1:9" ht="48" customHeight="1" x14ac:dyDescent="0.8">
      <c r="A1389" s="3">
        <v>1387</v>
      </c>
      <c r="B1389" s="3" t="s">
        <v>4050</v>
      </c>
      <c r="C1389" s="3" t="s">
        <v>11</v>
      </c>
      <c r="D1389" s="3" t="s">
        <v>4051</v>
      </c>
      <c r="E1389" s="3" t="s">
        <v>127</v>
      </c>
      <c r="F1389" s="5" t="s">
        <v>4052</v>
      </c>
      <c r="G1389" s="5" t="s">
        <v>11781</v>
      </c>
      <c r="H1389" s="5" t="s">
        <v>15307</v>
      </c>
      <c r="I1389" s="3"/>
    </row>
    <row r="1390" spans="1:9" ht="48" customHeight="1" x14ac:dyDescent="0.8">
      <c r="A1390" s="3">
        <v>1388</v>
      </c>
      <c r="B1390" s="3" t="s">
        <v>4053</v>
      </c>
      <c r="C1390" s="3" t="s">
        <v>11</v>
      </c>
      <c r="D1390" s="3" t="s">
        <v>4054</v>
      </c>
      <c r="E1390" s="3" t="s">
        <v>246</v>
      </c>
      <c r="F1390" s="5" t="s">
        <v>4055</v>
      </c>
      <c r="G1390" s="5" t="s">
        <v>11782</v>
      </c>
      <c r="H1390" s="5" t="s">
        <v>15308</v>
      </c>
      <c r="I1390" s="3"/>
    </row>
    <row r="1391" spans="1:9" ht="48" customHeight="1" x14ac:dyDescent="0.8">
      <c r="A1391" s="3">
        <v>1389</v>
      </c>
      <c r="B1391" s="3" t="s">
        <v>4056</v>
      </c>
      <c r="C1391" s="3" t="s">
        <v>11</v>
      </c>
      <c r="D1391" s="3" t="s">
        <v>1854</v>
      </c>
      <c r="E1391" s="3" t="s">
        <v>864</v>
      </c>
      <c r="F1391" s="5" t="s">
        <v>4057</v>
      </c>
      <c r="G1391" s="5" t="s">
        <v>11783</v>
      </c>
      <c r="H1391" s="5" t="s">
        <v>15309</v>
      </c>
      <c r="I1391" s="3"/>
    </row>
    <row r="1392" spans="1:9" ht="48" customHeight="1" x14ac:dyDescent="0.8">
      <c r="A1392" s="3">
        <v>1390</v>
      </c>
      <c r="B1392" s="3" t="s">
        <v>4058</v>
      </c>
      <c r="C1392" s="3" t="s">
        <v>11</v>
      </c>
      <c r="D1392" s="3" t="s">
        <v>4059</v>
      </c>
      <c r="E1392" s="3" t="s">
        <v>171</v>
      </c>
      <c r="F1392" s="5" t="s">
        <v>4060</v>
      </c>
      <c r="G1392" s="5" t="s">
        <v>11784</v>
      </c>
      <c r="H1392" s="5" t="s">
        <v>15310</v>
      </c>
      <c r="I1392" s="3"/>
    </row>
    <row r="1393" spans="1:9" ht="48" customHeight="1" x14ac:dyDescent="0.8">
      <c r="A1393" s="3">
        <v>1391</v>
      </c>
      <c r="B1393" s="3" t="s">
        <v>4061</v>
      </c>
      <c r="C1393" s="3" t="s">
        <v>11</v>
      </c>
      <c r="D1393" s="3" t="s">
        <v>699</v>
      </c>
      <c r="E1393" s="3" t="s">
        <v>1630</v>
      </c>
      <c r="F1393" s="5" t="s">
        <v>4062</v>
      </c>
      <c r="G1393" s="5" t="s">
        <v>11785</v>
      </c>
      <c r="H1393" s="5" t="s">
        <v>15311</v>
      </c>
      <c r="I1393" s="3"/>
    </row>
    <row r="1394" spans="1:9" ht="48" customHeight="1" x14ac:dyDescent="0.8">
      <c r="A1394" s="3">
        <v>1392</v>
      </c>
      <c r="B1394" s="3" t="s">
        <v>4063</v>
      </c>
      <c r="C1394" s="3" t="s">
        <v>11</v>
      </c>
      <c r="D1394" s="3" t="s">
        <v>4064</v>
      </c>
      <c r="E1394" s="3" t="s">
        <v>138</v>
      </c>
      <c r="F1394" s="5" t="s">
        <v>4065</v>
      </c>
      <c r="G1394" s="5" t="s">
        <v>11786</v>
      </c>
      <c r="H1394" s="5" t="s">
        <v>17816</v>
      </c>
      <c r="I1394" s="3"/>
    </row>
    <row r="1395" spans="1:9" ht="48" customHeight="1" x14ac:dyDescent="0.8">
      <c r="A1395" s="3">
        <v>1393</v>
      </c>
      <c r="B1395" s="3" t="s">
        <v>4066</v>
      </c>
      <c r="C1395" s="3" t="s">
        <v>11</v>
      </c>
      <c r="D1395" s="3" t="s">
        <v>4067</v>
      </c>
      <c r="E1395" s="3" t="s">
        <v>153</v>
      </c>
      <c r="F1395" s="5" t="s">
        <v>4068</v>
      </c>
      <c r="G1395" s="5" t="s">
        <v>11787</v>
      </c>
      <c r="H1395" s="5" t="s">
        <v>15312</v>
      </c>
      <c r="I1395" s="3"/>
    </row>
    <row r="1396" spans="1:9" ht="48" customHeight="1" x14ac:dyDescent="0.8">
      <c r="A1396" s="3">
        <v>1394</v>
      </c>
      <c r="B1396" s="3" t="s">
        <v>4069</v>
      </c>
      <c r="C1396" s="3" t="s">
        <v>11</v>
      </c>
      <c r="D1396" s="3" t="s">
        <v>4070</v>
      </c>
      <c r="E1396" s="3" t="s">
        <v>246</v>
      </c>
      <c r="F1396" s="5" t="s">
        <v>4071</v>
      </c>
      <c r="G1396" s="5" t="s">
        <v>11788</v>
      </c>
      <c r="H1396" s="5" t="s">
        <v>15313</v>
      </c>
      <c r="I1396" s="3"/>
    </row>
    <row r="1397" spans="1:9" ht="48" customHeight="1" x14ac:dyDescent="0.8">
      <c r="A1397" s="3">
        <v>1395</v>
      </c>
      <c r="B1397" s="3" t="s">
        <v>4072</v>
      </c>
      <c r="C1397" s="3" t="s">
        <v>11</v>
      </c>
      <c r="D1397" s="3" t="s">
        <v>4073</v>
      </c>
      <c r="E1397" s="3" t="s">
        <v>1320</v>
      </c>
      <c r="F1397" s="5" t="s">
        <v>4074</v>
      </c>
      <c r="G1397" s="5" t="s">
        <v>11789</v>
      </c>
      <c r="H1397" s="5" t="s">
        <v>17477</v>
      </c>
      <c r="I1397" s="3"/>
    </row>
    <row r="1398" spans="1:9" ht="48" customHeight="1" x14ac:dyDescent="0.8">
      <c r="A1398" s="3">
        <v>1396</v>
      </c>
      <c r="B1398" s="3" t="s">
        <v>4075</v>
      </c>
      <c r="C1398" s="3" t="s">
        <v>11</v>
      </c>
      <c r="D1398" s="3" t="s">
        <v>1979</v>
      </c>
      <c r="E1398" s="3" t="s">
        <v>123</v>
      </c>
      <c r="F1398" s="5" t="s">
        <v>4076</v>
      </c>
      <c r="G1398" s="5" t="s">
        <v>11790</v>
      </c>
      <c r="H1398" s="5" t="s">
        <v>15314</v>
      </c>
      <c r="I1398" s="3"/>
    </row>
    <row r="1399" spans="1:9" ht="48" customHeight="1" x14ac:dyDescent="0.8">
      <c r="A1399" s="3">
        <v>1397</v>
      </c>
      <c r="B1399" s="3" t="s">
        <v>4077</v>
      </c>
      <c r="C1399" s="3" t="s">
        <v>11</v>
      </c>
      <c r="D1399" s="3" t="s">
        <v>4078</v>
      </c>
      <c r="E1399" s="3" t="s">
        <v>189</v>
      </c>
      <c r="F1399" s="5" t="s">
        <v>4079</v>
      </c>
      <c r="G1399" s="5" t="s">
        <v>11791</v>
      </c>
      <c r="H1399" s="5" t="s">
        <v>15315</v>
      </c>
      <c r="I1399" s="3"/>
    </row>
    <row r="1400" spans="1:9" ht="48" customHeight="1" x14ac:dyDescent="0.8">
      <c r="A1400" s="3">
        <v>1398</v>
      </c>
      <c r="B1400" s="3" t="s">
        <v>1265</v>
      </c>
      <c r="C1400" s="3" t="s">
        <v>11</v>
      </c>
      <c r="D1400" s="3" t="s">
        <v>4080</v>
      </c>
      <c r="E1400" s="3" t="s">
        <v>543</v>
      </c>
      <c r="F1400" s="5" t="s">
        <v>4081</v>
      </c>
      <c r="G1400" s="5" t="s">
        <v>11792</v>
      </c>
      <c r="H1400" s="5" t="s">
        <v>15316</v>
      </c>
      <c r="I1400" s="3"/>
    </row>
    <row r="1401" spans="1:9" ht="48" customHeight="1" x14ac:dyDescent="0.8">
      <c r="A1401" s="3">
        <v>1399</v>
      </c>
      <c r="B1401" s="3" t="s">
        <v>4082</v>
      </c>
      <c r="C1401" s="3" t="s">
        <v>11</v>
      </c>
      <c r="D1401" s="3" t="s">
        <v>4083</v>
      </c>
      <c r="E1401" s="3" t="s">
        <v>767</v>
      </c>
      <c r="F1401" s="5" t="s">
        <v>4084</v>
      </c>
      <c r="G1401" s="5" t="s">
        <v>11793</v>
      </c>
      <c r="H1401" s="5" t="s">
        <v>15317</v>
      </c>
      <c r="I1401" s="3"/>
    </row>
    <row r="1402" spans="1:9" ht="48" customHeight="1" x14ac:dyDescent="0.8">
      <c r="A1402" s="3">
        <v>1400</v>
      </c>
      <c r="B1402" s="3" t="s">
        <v>4085</v>
      </c>
      <c r="C1402" s="3" t="s">
        <v>11</v>
      </c>
      <c r="D1402" s="3" t="s">
        <v>4086</v>
      </c>
      <c r="E1402" s="3" t="s">
        <v>402</v>
      </c>
      <c r="F1402" s="5" t="s">
        <v>4087</v>
      </c>
      <c r="G1402" s="5" t="s">
        <v>11794</v>
      </c>
      <c r="H1402" s="5" t="s">
        <v>15318</v>
      </c>
      <c r="I1402" s="3"/>
    </row>
    <row r="1403" spans="1:9" ht="48" customHeight="1" x14ac:dyDescent="0.8">
      <c r="A1403" s="3">
        <v>1401</v>
      </c>
      <c r="B1403" s="3" t="s">
        <v>4088</v>
      </c>
      <c r="C1403" s="3" t="s">
        <v>11</v>
      </c>
      <c r="D1403" s="3" t="s">
        <v>3655</v>
      </c>
      <c r="E1403" s="3" t="s">
        <v>123</v>
      </c>
      <c r="F1403" s="5" t="s">
        <v>4089</v>
      </c>
      <c r="G1403" s="5" t="s">
        <v>11795</v>
      </c>
      <c r="H1403" s="5" t="s">
        <v>15319</v>
      </c>
      <c r="I1403" s="3"/>
    </row>
    <row r="1404" spans="1:9" ht="48" customHeight="1" x14ac:dyDescent="0.8">
      <c r="A1404" s="3">
        <v>1402</v>
      </c>
      <c r="B1404" s="3" t="s">
        <v>4090</v>
      </c>
      <c r="C1404" s="3" t="s">
        <v>11</v>
      </c>
      <c r="D1404" s="3" t="s">
        <v>4091</v>
      </c>
      <c r="E1404" s="3" t="s">
        <v>767</v>
      </c>
      <c r="F1404" s="5" t="s">
        <v>4092</v>
      </c>
      <c r="G1404" s="5" t="s">
        <v>11796</v>
      </c>
      <c r="H1404" s="5" t="s">
        <v>15320</v>
      </c>
      <c r="I1404" s="3"/>
    </row>
    <row r="1405" spans="1:9" ht="48" customHeight="1" x14ac:dyDescent="0.8">
      <c r="A1405" s="3">
        <v>1403</v>
      </c>
      <c r="B1405" s="3" t="s">
        <v>4093</v>
      </c>
      <c r="C1405" s="3" t="s">
        <v>11</v>
      </c>
      <c r="D1405" s="3" t="s">
        <v>1296</v>
      </c>
      <c r="E1405" s="3" t="s">
        <v>167</v>
      </c>
      <c r="F1405" s="5" t="s">
        <v>4094</v>
      </c>
      <c r="G1405" s="5" t="s">
        <v>11797</v>
      </c>
      <c r="H1405" s="5" t="s">
        <v>15321</v>
      </c>
      <c r="I1405" s="3"/>
    </row>
    <row r="1406" spans="1:9" ht="48" customHeight="1" x14ac:dyDescent="0.8">
      <c r="A1406" s="3">
        <v>1404</v>
      </c>
      <c r="B1406" s="3" t="s">
        <v>4095</v>
      </c>
      <c r="C1406" s="3" t="s">
        <v>11</v>
      </c>
      <c r="D1406" s="3" t="s">
        <v>4096</v>
      </c>
      <c r="E1406" s="3" t="s">
        <v>235</v>
      </c>
      <c r="F1406" s="5" t="s">
        <v>4097</v>
      </c>
      <c r="G1406" s="5" t="s">
        <v>11798</v>
      </c>
      <c r="H1406" s="5" t="s">
        <v>15322</v>
      </c>
      <c r="I1406" s="3"/>
    </row>
    <row r="1407" spans="1:9" ht="48" customHeight="1" x14ac:dyDescent="0.8">
      <c r="A1407" s="3">
        <v>1405</v>
      </c>
      <c r="B1407" s="3" t="s">
        <v>4098</v>
      </c>
      <c r="C1407" s="3" t="s">
        <v>11</v>
      </c>
      <c r="D1407" s="3" t="s">
        <v>4099</v>
      </c>
      <c r="E1407" s="3" t="s">
        <v>371</v>
      </c>
      <c r="F1407" s="5" t="s">
        <v>4100</v>
      </c>
      <c r="G1407" s="5" t="s">
        <v>11799</v>
      </c>
      <c r="H1407" s="5" t="s">
        <v>17605</v>
      </c>
      <c r="I1407" s="3"/>
    </row>
    <row r="1408" spans="1:9" ht="48" customHeight="1" x14ac:dyDescent="0.8">
      <c r="A1408" s="3">
        <v>1406</v>
      </c>
      <c r="B1408" s="3" t="s">
        <v>4101</v>
      </c>
      <c r="C1408" s="3" t="s">
        <v>11</v>
      </c>
      <c r="D1408" s="3" t="s">
        <v>4102</v>
      </c>
      <c r="E1408" s="3" t="s">
        <v>246</v>
      </c>
      <c r="F1408" s="5" t="s">
        <v>4103</v>
      </c>
      <c r="G1408" s="5" t="s">
        <v>11800</v>
      </c>
      <c r="H1408" s="5" t="s">
        <v>15323</v>
      </c>
      <c r="I1408" s="3"/>
    </row>
    <row r="1409" spans="1:9" ht="48" customHeight="1" x14ac:dyDescent="0.8">
      <c r="A1409" s="3">
        <v>1407</v>
      </c>
      <c r="B1409" s="3" t="s">
        <v>4104</v>
      </c>
      <c r="C1409" s="3" t="s">
        <v>11</v>
      </c>
      <c r="D1409" s="3" t="s">
        <v>411</v>
      </c>
      <c r="E1409" s="3" t="s">
        <v>679</v>
      </c>
      <c r="F1409" s="5" t="s">
        <v>4105</v>
      </c>
      <c r="G1409" s="5" t="s">
        <v>11801</v>
      </c>
      <c r="H1409" s="5" t="s">
        <v>15324</v>
      </c>
      <c r="I1409" s="3"/>
    </row>
    <row r="1410" spans="1:9" ht="48" customHeight="1" x14ac:dyDescent="0.8">
      <c r="A1410" s="3">
        <v>1408</v>
      </c>
      <c r="B1410" s="3" t="s">
        <v>4106</v>
      </c>
      <c r="C1410" s="3" t="s">
        <v>11</v>
      </c>
      <c r="D1410" s="3" t="s">
        <v>1483</v>
      </c>
      <c r="E1410" s="3" t="s">
        <v>104</v>
      </c>
      <c r="F1410" s="5" t="s">
        <v>4107</v>
      </c>
      <c r="G1410" s="5" t="s">
        <v>11802</v>
      </c>
      <c r="H1410" s="5" t="s">
        <v>15325</v>
      </c>
      <c r="I1410" s="3"/>
    </row>
    <row r="1411" spans="1:9" ht="48" customHeight="1" x14ac:dyDescent="0.8">
      <c r="A1411" s="3">
        <v>1409</v>
      </c>
      <c r="B1411" s="3" t="s">
        <v>4108</v>
      </c>
      <c r="C1411" s="3" t="s">
        <v>11</v>
      </c>
      <c r="D1411" s="3" t="s">
        <v>4109</v>
      </c>
      <c r="E1411" s="3" t="s">
        <v>21</v>
      </c>
      <c r="F1411" s="5" t="s">
        <v>4110</v>
      </c>
      <c r="G1411" s="5" t="s">
        <v>11803</v>
      </c>
      <c r="H1411" s="5" t="s">
        <v>17684</v>
      </c>
      <c r="I1411" s="3"/>
    </row>
    <row r="1412" spans="1:9" ht="48" customHeight="1" x14ac:dyDescent="0.8">
      <c r="A1412" s="3">
        <v>1410</v>
      </c>
      <c r="B1412" s="3" t="s">
        <v>4111</v>
      </c>
      <c r="C1412" s="3" t="s">
        <v>11</v>
      </c>
      <c r="D1412" s="3" t="s">
        <v>4112</v>
      </c>
      <c r="E1412" s="3" t="s">
        <v>246</v>
      </c>
      <c r="F1412" s="5" t="s">
        <v>4113</v>
      </c>
      <c r="G1412" s="5" t="s">
        <v>11804</v>
      </c>
      <c r="H1412" s="5" t="s">
        <v>15326</v>
      </c>
      <c r="I1412" s="3"/>
    </row>
    <row r="1413" spans="1:9" ht="48" customHeight="1" x14ac:dyDescent="0.8">
      <c r="A1413" s="3">
        <v>1411</v>
      </c>
      <c r="B1413" s="3" t="s">
        <v>4114</v>
      </c>
      <c r="C1413" s="3" t="s">
        <v>11</v>
      </c>
      <c r="D1413" s="3" t="s">
        <v>4115</v>
      </c>
      <c r="E1413" s="3" t="s">
        <v>235</v>
      </c>
      <c r="F1413" s="5" t="s">
        <v>4116</v>
      </c>
      <c r="G1413" s="5" t="s">
        <v>11805</v>
      </c>
      <c r="H1413" s="5" t="s">
        <v>15327</v>
      </c>
      <c r="I1413" s="3"/>
    </row>
    <row r="1414" spans="1:9" ht="48" customHeight="1" x14ac:dyDescent="0.8">
      <c r="A1414" s="3">
        <v>1412</v>
      </c>
      <c r="B1414" s="3" t="s">
        <v>4117</v>
      </c>
      <c r="C1414" s="3" t="s">
        <v>11</v>
      </c>
      <c r="D1414" s="3" t="s">
        <v>4118</v>
      </c>
      <c r="E1414" s="3" t="s">
        <v>277</v>
      </c>
      <c r="F1414" s="5" t="s">
        <v>4119</v>
      </c>
      <c r="G1414" s="5" t="s">
        <v>11806</v>
      </c>
      <c r="H1414" s="5" t="s">
        <v>17510</v>
      </c>
      <c r="I1414" s="3"/>
    </row>
    <row r="1415" spans="1:9" ht="48" customHeight="1" x14ac:dyDescent="0.8">
      <c r="A1415" s="3">
        <v>1413</v>
      </c>
      <c r="B1415" s="3" t="s">
        <v>4120</v>
      </c>
      <c r="C1415" s="3" t="s">
        <v>11</v>
      </c>
      <c r="D1415" s="3" t="s">
        <v>4121</v>
      </c>
      <c r="E1415" s="3" t="s">
        <v>123</v>
      </c>
      <c r="F1415" s="5" t="s">
        <v>4122</v>
      </c>
      <c r="G1415" s="5" t="s">
        <v>11807</v>
      </c>
      <c r="H1415" s="5" t="s">
        <v>15328</v>
      </c>
      <c r="I1415" s="3"/>
    </row>
    <row r="1416" spans="1:9" ht="48" customHeight="1" x14ac:dyDescent="0.8">
      <c r="A1416" s="3">
        <v>1414</v>
      </c>
      <c r="B1416" s="3" t="s">
        <v>4123</v>
      </c>
      <c r="C1416" s="3" t="s">
        <v>11</v>
      </c>
      <c r="D1416" s="3" t="s">
        <v>4124</v>
      </c>
      <c r="E1416" s="3" t="s">
        <v>104</v>
      </c>
      <c r="F1416" s="5" t="s">
        <v>4125</v>
      </c>
      <c r="G1416" s="5" t="s">
        <v>11808</v>
      </c>
      <c r="H1416" s="5" t="s">
        <v>15329</v>
      </c>
      <c r="I1416" s="3"/>
    </row>
    <row r="1417" spans="1:9" ht="48" customHeight="1" x14ac:dyDescent="0.8">
      <c r="A1417" s="3">
        <v>1415</v>
      </c>
      <c r="B1417" s="3" t="s">
        <v>4126</v>
      </c>
      <c r="C1417" s="3" t="s">
        <v>11</v>
      </c>
      <c r="D1417" s="3" t="s">
        <v>4127</v>
      </c>
      <c r="E1417" s="3" t="s">
        <v>57</v>
      </c>
      <c r="F1417" s="5" t="s">
        <v>4128</v>
      </c>
      <c r="G1417" s="5" t="s">
        <v>11809</v>
      </c>
      <c r="H1417" s="5" t="s">
        <v>15330</v>
      </c>
      <c r="I1417" s="3"/>
    </row>
    <row r="1418" spans="1:9" ht="48" customHeight="1" x14ac:dyDescent="0.8">
      <c r="A1418" s="3">
        <v>1416</v>
      </c>
      <c r="B1418" s="3" t="s">
        <v>4129</v>
      </c>
      <c r="C1418" s="3" t="s">
        <v>11</v>
      </c>
      <c r="D1418" s="3" t="s">
        <v>4130</v>
      </c>
      <c r="E1418" s="3" t="s">
        <v>149</v>
      </c>
      <c r="F1418" s="5" t="s">
        <v>4131</v>
      </c>
      <c r="G1418" s="5" t="s">
        <v>11810</v>
      </c>
      <c r="H1418" s="5" t="s">
        <v>17523</v>
      </c>
      <c r="I1418" s="3"/>
    </row>
    <row r="1419" spans="1:9" ht="48" customHeight="1" x14ac:dyDescent="0.8">
      <c r="A1419" s="3">
        <v>1417</v>
      </c>
      <c r="B1419" s="3" t="s">
        <v>4132</v>
      </c>
      <c r="C1419" s="3" t="s">
        <v>11</v>
      </c>
      <c r="D1419" s="3" t="s">
        <v>1190</v>
      </c>
      <c r="E1419" s="3" t="s">
        <v>112</v>
      </c>
      <c r="F1419" s="5" t="s">
        <v>4133</v>
      </c>
      <c r="G1419" s="5" t="s">
        <v>11811</v>
      </c>
      <c r="H1419" s="5" t="s">
        <v>17483</v>
      </c>
      <c r="I1419" s="3"/>
    </row>
    <row r="1420" spans="1:9" ht="48" customHeight="1" x14ac:dyDescent="0.8">
      <c r="A1420" s="3">
        <v>1418</v>
      </c>
      <c r="B1420" s="3" t="s">
        <v>4134</v>
      </c>
      <c r="C1420" s="3" t="s">
        <v>11</v>
      </c>
      <c r="D1420" s="3" t="s">
        <v>4135</v>
      </c>
      <c r="E1420" s="3" t="s">
        <v>41</v>
      </c>
      <c r="F1420" s="5" t="s">
        <v>4136</v>
      </c>
      <c r="G1420" s="5" t="s">
        <v>11812</v>
      </c>
      <c r="H1420" s="5" t="s">
        <v>15331</v>
      </c>
      <c r="I1420" s="3"/>
    </row>
    <row r="1421" spans="1:9" ht="48" customHeight="1" x14ac:dyDescent="0.8">
      <c r="A1421" s="3">
        <v>1419</v>
      </c>
      <c r="B1421" s="3" t="s">
        <v>4137</v>
      </c>
      <c r="C1421" s="3" t="s">
        <v>11</v>
      </c>
      <c r="D1421" s="3" t="s">
        <v>355</v>
      </c>
      <c r="E1421" s="3" t="s">
        <v>73</v>
      </c>
      <c r="F1421" s="5" t="s">
        <v>4138</v>
      </c>
      <c r="G1421" s="5" t="s">
        <v>11813</v>
      </c>
      <c r="H1421" s="5" t="s">
        <v>15332</v>
      </c>
      <c r="I1421" s="3"/>
    </row>
    <row r="1422" spans="1:9" ht="48" customHeight="1" x14ac:dyDescent="0.8">
      <c r="A1422" s="3">
        <v>1420</v>
      </c>
      <c r="B1422" s="3" t="s">
        <v>4139</v>
      </c>
      <c r="C1422" s="3" t="s">
        <v>11</v>
      </c>
      <c r="D1422" s="3" t="s">
        <v>4140</v>
      </c>
      <c r="E1422" s="3" t="s">
        <v>29</v>
      </c>
      <c r="F1422" s="5" t="s">
        <v>4141</v>
      </c>
      <c r="G1422" s="5" t="s">
        <v>11814</v>
      </c>
      <c r="H1422" s="5" t="s">
        <v>15333</v>
      </c>
      <c r="I1422" s="3"/>
    </row>
    <row r="1423" spans="1:9" ht="48" customHeight="1" x14ac:dyDescent="0.8">
      <c r="A1423" s="3">
        <v>1421</v>
      </c>
      <c r="B1423" s="3" t="s">
        <v>4142</v>
      </c>
      <c r="C1423" s="3" t="s">
        <v>11</v>
      </c>
      <c r="D1423" s="3" t="s">
        <v>4143</v>
      </c>
      <c r="E1423" s="3" t="s">
        <v>138</v>
      </c>
      <c r="F1423" s="5" t="s">
        <v>4144</v>
      </c>
      <c r="G1423" s="5" t="s">
        <v>11815</v>
      </c>
      <c r="H1423" s="5" t="s">
        <v>15334</v>
      </c>
      <c r="I1423" s="3"/>
    </row>
    <row r="1424" spans="1:9" ht="48" customHeight="1" x14ac:dyDescent="0.8">
      <c r="A1424" s="3">
        <v>1422</v>
      </c>
      <c r="B1424" s="3" t="s">
        <v>4145</v>
      </c>
      <c r="C1424" s="3" t="s">
        <v>11</v>
      </c>
      <c r="D1424" s="3" t="s">
        <v>4146</v>
      </c>
      <c r="E1424" s="3" t="s">
        <v>309</v>
      </c>
      <c r="F1424" s="5" t="s">
        <v>4147</v>
      </c>
      <c r="G1424" s="5" t="s">
        <v>11816</v>
      </c>
      <c r="H1424" s="5" t="s">
        <v>17488</v>
      </c>
      <c r="I1424" s="3"/>
    </row>
    <row r="1425" spans="1:9" ht="48" customHeight="1" x14ac:dyDescent="0.8">
      <c r="A1425" s="3">
        <v>1423</v>
      </c>
      <c r="B1425" s="3" t="s">
        <v>4148</v>
      </c>
      <c r="C1425" s="3" t="s">
        <v>11</v>
      </c>
      <c r="D1425" s="3" t="s">
        <v>4149</v>
      </c>
      <c r="E1425" s="3" t="s">
        <v>96</v>
      </c>
      <c r="F1425" s="5" t="s">
        <v>4150</v>
      </c>
      <c r="G1425" s="5" t="s">
        <v>11817</v>
      </c>
      <c r="H1425" s="5" t="s">
        <v>15335</v>
      </c>
      <c r="I1425" s="3"/>
    </row>
    <row r="1426" spans="1:9" ht="48" customHeight="1" x14ac:dyDescent="0.8">
      <c r="A1426" s="3">
        <v>1424</v>
      </c>
      <c r="B1426" s="3" t="s">
        <v>4151</v>
      </c>
      <c r="C1426" s="3" t="s">
        <v>11</v>
      </c>
      <c r="D1426" s="3" t="s">
        <v>3845</v>
      </c>
      <c r="E1426" s="3" t="s">
        <v>1030</v>
      </c>
      <c r="F1426" s="5" t="s">
        <v>4152</v>
      </c>
      <c r="G1426" s="5" t="s">
        <v>11818</v>
      </c>
      <c r="H1426" s="5" t="s">
        <v>15336</v>
      </c>
      <c r="I1426" s="3"/>
    </row>
    <row r="1427" spans="1:9" ht="48" customHeight="1" x14ac:dyDescent="0.8">
      <c r="A1427" s="3">
        <v>1425</v>
      </c>
      <c r="B1427" s="3" t="s">
        <v>4153</v>
      </c>
      <c r="C1427" s="3" t="s">
        <v>11</v>
      </c>
      <c r="D1427" s="3" t="s">
        <v>1898</v>
      </c>
      <c r="E1427" s="3" t="s">
        <v>123</v>
      </c>
      <c r="F1427" s="5" t="s">
        <v>4154</v>
      </c>
      <c r="G1427" s="5" t="s">
        <v>11819</v>
      </c>
      <c r="H1427" s="5" t="s">
        <v>15337</v>
      </c>
      <c r="I1427" s="3"/>
    </row>
    <row r="1428" spans="1:9" ht="48" customHeight="1" x14ac:dyDescent="0.8">
      <c r="A1428" s="3">
        <v>1426</v>
      </c>
      <c r="B1428" s="3" t="s">
        <v>4155</v>
      </c>
      <c r="C1428" s="3" t="s">
        <v>11</v>
      </c>
      <c r="D1428" s="3" t="s">
        <v>1586</v>
      </c>
      <c r="E1428" s="3" t="s">
        <v>41</v>
      </c>
      <c r="F1428" s="5" t="s">
        <v>4156</v>
      </c>
      <c r="G1428" s="5" t="s">
        <v>11820</v>
      </c>
      <c r="H1428" s="5" t="s">
        <v>15338</v>
      </c>
      <c r="I1428" s="3"/>
    </row>
    <row r="1429" spans="1:9" ht="48" customHeight="1" x14ac:dyDescent="0.8">
      <c r="A1429" s="3">
        <v>1427</v>
      </c>
      <c r="B1429" s="3" t="s">
        <v>4157</v>
      </c>
      <c r="C1429" s="3" t="s">
        <v>11</v>
      </c>
      <c r="D1429" s="3" t="s">
        <v>4158</v>
      </c>
      <c r="E1429" s="3" t="s">
        <v>160</v>
      </c>
      <c r="F1429" s="5" t="s">
        <v>4159</v>
      </c>
      <c r="G1429" s="5" t="s">
        <v>11821</v>
      </c>
      <c r="H1429" s="5" t="s">
        <v>15339</v>
      </c>
      <c r="I1429" s="3"/>
    </row>
    <row r="1430" spans="1:9" ht="48" customHeight="1" x14ac:dyDescent="0.8">
      <c r="A1430" s="3">
        <v>1428</v>
      </c>
      <c r="B1430" s="3" t="s">
        <v>4160</v>
      </c>
      <c r="C1430" s="3" t="s">
        <v>11</v>
      </c>
      <c r="D1430" s="3" t="s">
        <v>4161</v>
      </c>
      <c r="E1430" s="3" t="s">
        <v>486</v>
      </c>
      <c r="F1430" s="5" t="s">
        <v>4162</v>
      </c>
      <c r="G1430" s="5" t="s">
        <v>11822</v>
      </c>
      <c r="H1430" s="5" t="s">
        <v>15340</v>
      </c>
      <c r="I1430" s="3"/>
    </row>
    <row r="1431" spans="1:9" ht="48" customHeight="1" x14ac:dyDescent="0.8">
      <c r="A1431" s="3">
        <v>1429</v>
      </c>
      <c r="B1431" s="3" t="s">
        <v>4163</v>
      </c>
      <c r="C1431" s="3" t="s">
        <v>11</v>
      </c>
      <c r="D1431" s="3" t="s">
        <v>4164</v>
      </c>
      <c r="E1431" s="3" t="s">
        <v>341</v>
      </c>
      <c r="F1431" s="5" t="s">
        <v>4165</v>
      </c>
      <c r="G1431" s="5" t="s">
        <v>11823</v>
      </c>
      <c r="H1431" s="5" t="s">
        <v>15341</v>
      </c>
      <c r="I1431" s="3"/>
    </row>
    <row r="1432" spans="1:9" ht="48" customHeight="1" x14ac:dyDescent="0.8">
      <c r="A1432" s="3">
        <v>1430</v>
      </c>
      <c r="B1432" s="3" t="s">
        <v>4166</v>
      </c>
      <c r="C1432" s="3" t="s">
        <v>11</v>
      </c>
      <c r="D1432" s="3" t="s">
        <v>4167</v>
      </c>
      <c r="E1432" s="3" t="s">
        <v>171</v>
      </c>
      <c r="F1432" s="5" t="s">
        <v>4168</v>
      </c>
      <c r="G1432" s="5" t="s">
        <v>11824</v>
      </c>
      <c r="H1432" s="5" t="s">
        <v>15342</v>
      </c>
      <c r="I1432" s="3"/>
    </row>
    <row r="1433" spans="1:9" ht="48" customHeight="1" x14ac:dyDescent="0.8">
      <c r="A1433" s="3">
        <v>1431</v>
      </c>
      <c r="B1433" s="3" t="s">
        <v>2248</v>
      </c>
      <c r="C1433" s="3" t="s">
        <v>11</v>
      </c>
      <c r="D1433" s="3" t="s">
        <v>4169</v>
      </c>
      <c r="E1433" s="3" t="s">
        <v>2115</v>
      </c>
      <c r="F1433" s="5" t="s">
        <v>4170</v>
      </c>
      <c r="G1433" s="5" t="s">
        <v>11825</v>
      </c>
      <c r="H1433" s="5" t="s">
        <v>15343</v>
      </c>
      <c r="I1433" s="3"/>
    </row>
    <row r="1434" spans="1:9" ht="48" customHeight="1" x14ac:dyDescent="0.8">
      <c r="A1434" s="3">
        <v>1432</v>
      </c>
      <c r="B1434" s="3" t="s">
        <v>4171</v>
      </c>
      <c r="C1434" s="3" t="s">
        <v>11</v>
      </c>
      <c r="D1434" s="3" t="s">
        <v>4172</v>
      </c>
      <c r="E1434" s="3" t="s">
        <v>359</v>
      </c>
      <c r="F1434" s="5" t="s">
        <v>4173</v>
      </c>
      <c r="G1434" s="5" t="s">
        <v>11826</v>
      </c>
      <c r="H1434" s="5" t="s">
        <v>15344</v>
      </c>
      <c r="I1434" s="3"/>
    </row>
    <row r="1435" spans="1:9" ht="48" customHeight="1" x14ac:dyDescent="0.8">
      <c r="A1435" s="3">
        <v>1433</v>
      </c>
      <c r="B1435" s="3" t="s">
        <v>4174</v>
      </c>
      <c r="C1435" s="3" t="s">
        <v>11</v>
      </c>
      <c r="D1435" s="3" t="s">
        <v>4175</v>
      </c>
      <c r="E1435" s="3" t="s">
        <v>371</v>
      </c>
      <c r="F1435" s="5" t="s">
        <v>4176</v>
      </c>
      <c r="G1435" s="5" t="s">
        <v>11827</v>
      </c>
      <c r="H1435" s="5" t="s">
        <v>17606</v>
      </c>
      <c r="I1435" s="3"/>
    </row>
    <row r="1436" spans="1:9" ht="48" customHeight="1" x14ac:dyDescent="0.8">
      <c r="A1436" s="3">
        <v>1434</v>
      </c>
      <c r="B1436" s="3" t="s">
        <v>4177</v>
      </c>
      <c r="C1436" s="3" t="s">
        <v>11</v>
      </c>
      <c r="D1436" s="3" t="s">
        <v>4178</v>
      </c>
      <c r="E1436" s="3" t="s">
        <v>104</v>
      </c>
      <c r="F1436" s="5" t="s">
        <v>4179</v>
      </c>
      <c r="G1436" s="5" t="s">
        <v>11828</v>
      </c>
      <c r="H1436" s="5" t="s">
        <v>15345</v>
      </c>
      <c r="I1436" s="3"/>
    </row>
    <row r="1437" spans="1:9" ht="48" customHeight="1" x14ac:dyDescent="0.8">
      <c r="A1437" s="3">
        <v>1435</v>
      </c>
      <c r="B1437" s="3" t="s">
        <v>4180</v>
      </c>
      <c r="C1437" s="3" t="s">
        <v>11</v>
      </c>
      <c r="D1437" s="3" t="s">
        <v>4181</v>
      </c>
      <c r="E1437" s="3" t="s">
        <v>104</v>
      </c>
      <c r="F1437" s="5" t="s">
        <v>4182</v>
      </c>
      <c r="G1437" s="5" t="s">
        <v>11829</v>
      </c>
      <c r="H1437" s="5" t="s">
        <v>15346</v>
      </c>
      <c r="I1437" s="3"/>
    </row>
    <row r="1438" spans="1:9" ht="48" customHeight="1" x14ac:dyDescent="0.8">
      <c r="A1438" s="3">
        <v>1436</v>
      </c>
      <c r="B1438" s="3" t="s">
        <v>4183</v>
      </c>
      <c r="C1438" s="3" t="s">
        <v>11</v>
      </c>
      <c r="D1438" s="3" t="s">
        <v>3978</v>
      </c>
      <c r="E1438" s="3" t="s">
        <v>189</v>
      </c>
      <c r="F1438" s="5" t="s">
        <v>4184</v>
      </c>
      <c r="G1438" s="5" t="s">
        <v>11830</v>
      </c>
      <c r="H1438" s="5" t="s">
        <v>15347</v>
      </c>
      <c r="I1438" s="3"/>
    </row>
    <row r="1439" spans="1:9" ht="48" customHeight="1" x14ac:dyDescent="0.8">
      <c r="A1439" s="3">
        <v>1437</v>
      </c>
      <c r="B1439" s="3" t="s">
        <v>4185</v>
      </c>
      <c r="C1439" s="3" t="s">
        <v>110</v>
      </c>
      <c r="D1439" s="3" t="s">
        <v>1782</v>
      </c>
      <c r="E1439" s="3" t="s">
        <v>738</v>
      </c>
      <c r="F1439" s="5" t="s">
        <v>4186</v>
      </c>
      <c r="G1439" s="5" t="s">
        <v>11831</v>
      </c>
      <c r="H1439" s="5" t="s">
        <v>15348</v>
      </c>
      <c r="I1439" s="3"/>
    </row>
    <row r="1440" spans="1:9" ht="48" customHeight="1" x14ac:dyDescent="0.8">
      <c r="A1440" s="3">
        <v>1438</v>
      </c>
      <c r="B1440" s="3" t="s">
        <v>4187</v>
      </c>
      <c r="C1440" s="3" t="s">
        <v>110</v>
      </c>
      <c r="D1440" s="3" t="s">
        <v>4188</v>
      </c>
      <c r="E1440" s="3" t="s">
        <v>203</v>
      </c>
      <c r="F1440" s="5" t="s">
        <v>4189</v>
      </c>
      <c r="G1440" s="5" t="s">
        <v>11832</v>
      </c>
      <c r="H1440" s="5" t="s">
        <v>15349</v>
      </c>
      <c r="I1440" s="3"/>
    </row>
    <row r="1441" spans="1:9" ht="48" customHeight="1" x14ac:dyDescent="0.8">
      <c r="A1441" s="3">
        <v>1439</v>
      </c>
      <c r="B1441" s="3" t="s">
        <v>4190</v>
      </c>
      <c r="C1441" s="3" t="s">
        <v>110</v>
      </c>
      <c r="D1441" s="3" t="s">
        <v>4191</v>
      </c>
      <c r="E1441" s="3" t="s">
        <v>1212</v>
      </c>
      <c r="F1441" s="5" t="s">
        <v>4192</v>
      </c>
      <c r="G1441" s="5" t="s">
        <v>11833</v>
      </c>
      <c r="H1441" s="5" t="s">
        <v>15350</v>
      </c>
      <c r="I1441" s="3"/>
    </row>
    <row r="1442" spans="1:9" ht="48" customHeight="1" x14ac:dyDescent="0.8">
      <c r="A1442" s="3">
        <v>1440</v>
      </c>
      <c r="B1442" s="3" t="s">
        <v>4193</v>
      </c>
      <c r="C1442" s="3" t="s">
        <v>11</v>
      </c>
      <c r="D1442" s="3" t="s">
        <v>4194</v>
      </c>
      <c r="E1442" s="3" t="s">
        <v>167</v>
      </c>
      <c r="F1442" s="5" t="s">
        <v>4195</v>
      </c>
      <c r="G1442" s="5" t="s">
        <v>11834</v>
      </c>
      <c r="H1442" s="5" t="s">
        <v>15351</v>
      </c>
      <c r="I1442" s="3"/>
    </row>
    <row r="1443" spans="1:9" ht="48" customHeight="1" x14ac:dyDescent="0.8">
      <c r="A1443" s="3">
        <v>1441</v>
      </c>
      <c r="B1443" s="3" t="s">
        <v>4196</v>
      </c>
      <c r="C1443" s="3" t="s">
        <v>11</v>
      </c>
      <c r="D1443" s="3" t="s">
        <v>4197</v>
      </c>
      <c r="E1443" s="3" t="s">
        <v>138</v>
      </c>
      <c r="F1443" s="5" t="s">
        <v>4198</v>
      </c>
      <c r="G1443" s="5" t="s">
        <v>11835</v>
      </c>
      <c r="H1443" s="5" t="s">
        <v>17800</v>
      </c>
      <c r="I1443" s="3"/>
    </row>
    <row r="1444" spans="1:9" ht="48" customHeight="1" x14ac:dyDescent="0.8">
      <c r="A1444" s="3">
        <v>1442</v>
      </c>
      <c r="B1444" s="3" t="s">
        <v>4199</v>
      </c>
      <c r="C1444" s="3" t="s">
        <v>11</v>
      </c>
      <c r="D1444" s="3" t="s">
        <v>4200</v>
      </c>
      <c r="E1444" s="3" t="s">
        <v>441</v>
      </c>
      <c r="F1444" s="5" t="s">
        <v>4201</v>
      </c>
      <c r="G1444" s="5" t="s">
        <v>11836</v>
      </c>
      <c r="H1444" s="5" t="s">
        <v>15352</v>
      </c>
      <c r="I1444" s="3"/>
    </row>
    <row r="1445" spans="1:9" ht="48" customHeight="1" x14ac:dyDescent="0.8">
      <c r="A1445" s="3">
        <v>1443</v>
      </c>
      <c r="B1445" s="3" t="s">
        <v>4202</v>
      </c>
      <c r="C1445" s="3" t="s">
        <v>11</v>
      </c>
      <c r="D1445" s="3" t="s">
        <v>152</v>
      </c>
      <c r="E1445" s="3" t="s">
        <v>437</v>
      </c>
      <c r="F1445" s="5" t="s">
        <v>4203</v>
      </c>
      <c r="G1445" s="5" t="s">
        <v>11837</v>
      </c>
      <c r="H1445" s="5" t="s">
        <v>15353</v>
      </c>
      <c r="I1445" s="3"/>
    </row>
    <row r="1446" spans="1:9" ht="48" customHeight="1" x14ac:dyDescent="0.8">
      <c r="A1446" s="3">
        <v>1444</v>
      </c>
      <c r="B1446" s="3" t="s">
        <v>4204</v>
      </c>
      <c r="C1446" s="3" t="s">
        <v>11</v>
      </c>
      <c r="D1446" s="3" t="s">
        <v>4205</v>
      </c>
      <c r="E1446" s="3" t="s">
        <v>37</v>
      </c>
      <c r="F1446" s="5" t="s">
        <v>4206</v>
      </c>
      <c r="G1446" s="5" t="s">
        <v>11838</v>
      </c>
      <c r="H1446" s="5" t="s">
        <v>15354</v>
      </c>
      <c r="I1446" s="3"/>
    </row>
    <row r="1447" spans="1:9" ht="48" customHeight="1" x14ac:dyDescent="0.8">
      <c r="A1447" s="3">
        <v>1445</v>
      </c>
      <c r="B1447" s="3" t="s">
        <v>4207</v>
      </c>
      <c r="C1447" s="3" t="s">
        <v>11</v>
      </c>
      <c r="D1447" s="3" t="s">
        <v>4208</v>
      </c>
      <c r="E1447" s="3" t="s">
        <v>185</v>
      </c>
      <c r="F1447" s="5" t="s">
        <v>4209</v>
      </c>
      <c r="G1447" s="5" t="s">
        <v>11839</v>
      </c>
      <c r="H1447" s="5" t="s">
        <v>15355</v>
      </c>
      <c r="I1447" s="3"/>
    </row>
    <row r="1448" spans="1:9" ht="48" customHeight="1" x14ac:dyDescent="0.8">
      <c r="A1448" s="3">
        <v>1446</v>
      </c>
      <c r="B1448" s="3" t="s">
        <v>4210</v>
      </c>
      <c r="C1448" s="3" t="s">
        <v>11</v>
      </c>
      <c r="D1448" s="3" t="s">
        <v>2621</v>
      </c>
      <c r="E1448" s="3" t="s">
        <v>207</v>
      </c>
      <c r="F1448" s="5" t="s">
        <v>4211</v>
      </c>
      <c r="G1448" s="5" t="s">
        <v>11840</v>
      </c>
      <c r="H1448" s="5" t="s">
        <v>15356</v>
      </c>
      <c r="I1448" s="3"/>
    </row>
    <row r="1449" spans="1:9" ht="48" customHeight="1" x14ac:dyDescent="0.8">
      <c r="A1449" s="3">
        <v>1447</v>
      </c>
      <c r="B1449" s="3" t="s">
        <v>4212</v>
      </c>
      <c r="C1449" s="3" t="s">
        <v>11</v>
      </c>
      <c r="D1449" s="3" t="s">
        <v>4213</v>
      </c>
      <c r="E1449" s="3" t="s">
        <v>246</v>
      </c>
      <c r="F1449" s="5" t="s">
        <v>4214</v>
      </c>
      <c r="G1449" s="5" t="s">
        <v>11841</v>
      </c>
      <c r="H1449" s="5" t="s">
        <v>15357</v>
      </c>
      <c r="I1449" s="3"/>
    </row>
    <row r="1450" spans="1:9" ht="48" customHeight="1" x14ac:dyDescent="0.8">
      <c r="A1450" s="3">
        <v>1448</v>
      </c>
      <c r="B1450" s="3" t="s">
        <v>4215</v>
      </c>
      <c r="C1450" s="3" t="s">
        <v>11</v>
      </c>
      <c r="D1450" s="3" t="s">
        <v>4216</v>
      </c>
      <c r="E1450" s="3" t="s">
        <v>92</v>
      </c>
      <c r="F1450" s="5" t="s">
        <v>4217</v>
      </c>
      <c r="G1450" s="5" t="s">
        <v>11842</v>
      </c>
      <c r="H1450" s="5" t="s">
        <v>15358</v>
      </c>
      <c r="I1450" s="3"/>
    </row>
    <row r="1451" spans="1:9" ht="48" customHeight="1" x14ac:dyDescent="0.8">
      <c r="A1451" s="3">
        <v>1449</v>
      </c>
      <c r="B1451" s="3" t="s">
        <v>4218</v>
      </c>
      <c r="C1451" s="3" t="s">
        <v>11</v>
      </c>
      <c r="D1451" s="3" t="s">
        <v>1693</v>
      </c>
      <c r="E1451" s="3" t="s">
        <v>25</v>
      </c>
      <c r="F1451" s="5" t="s">
        <v>4219</v>
      </c>
      <c r="G1451" s="5" t="s">
        <v>11843</v>
      </c>
      <c r="H1451" s="5" t="s">
        <v>15359</v>
      </c>
      <c r="I1451" s="3"/>
    </row>
    <row r="1452" spans="1:9" ht="48" customHeight="1" x14ac:dyDescent="0.8">
      <c r="A1452" s="3">
        <v>1450</v>
      </c>
      <c r="B1452" s="3" t="s">
        <v>4220</v>
      </c>
      <c r="C1452" s="3" t="s">
        <v>11</v>
      </c>
      <c r="D1452" s="3" t="s">
        <v>4221</v>
      </c>
      <c r="E1452" s="3" t="s">
        <v>1316</v>
      </c>
      <c r="F1452" s="5" t="s">
        <v>4222</v>
      </c>
      <c r="G1452" s="5" t="s">
        <v>11844</v>
      </c>
      <c r="H1452" s="5" t="s">
        <v>17906</v>
      </c>
      <c r="I1452" s="3"/>
    </row>
    <row r="1453" spans="1:9" ht="48" customHeight="1" x14ac:dyDescent="0.8">
      <c r="A1453" s="3">
        <v>1451</v>
      </c>
      <c r="B1453" s="3" t="s">
        <v>4223</v>
      </c>
      <c r="C1453" s="3" t="s">
        <v>11</v>
      </c>
      <c r="D1453" s="3" t="s">
        <v>4224</v>
      </c>
      <c r="E1453" s="3" t="s">
        <v>371</v>
      </c>
      <c r="F1453" s="5" t="s">
        <v>4225</v>
      </c>
      <c r="G1453" s="5" t="s">
        <v>11845</v>
      </c>
      <c r="H1453" s="5" t="s">
        <v>15360</v>
      </c>
      <c r="I1453" s="3"/>
    </row>
    <row r="1454" spans="1:9" ht="48" customHeight="1" x14ac:dyDescent="0.8">
      <c r="A1454" s="3">
        <v>1452</v>
      </c>
      <c r="B1454" s="3" t="s">
        <v>4226</v>
      </c>
      <c r="C1454" s="3" t="s">
        <v>11</v>
      </c>
      <c r="D1454" s="3" t="s">
        <v>2989</v>
      </c>
      <c r="E1454" s="3" t="s">
        <v>104</v>
      </c>
      <c r="F1454" s="5" t="s">
        <v>4227</v>
      </c>
      <c r="G1454" s="5" t="s">
        <v>11846</v>
      </c>
      <c r="H1454" s="5" t="s">
        <v>15361</v>
      </c>
      <c r="I1454" s="3"/>
    </row>
    <row r="1455" spans="1:9" ht="48" customHeight="1" x14ac:dyDescent="0.8">
      <c r="A1455" s="3">
        <v>1453</v>
      </c>
      <c r="B1455" s="3" t="s">
        <v>4228</v>
      </c>
      <c r="C1455" s="3" t="s">
        <v>11</v>
      </c>
      <c r="D1455" s="3" t="s">
        <v>469</v>
      </c>
      <c r="E1455" s="3" t="s">
        <v>145</v>
      </c>
      <c r="F1455" s="5" t="s">
        <v>4229</v>
      </c>
      <c r="G1455" s="5" t="s">
        <v>11847</v>
      </c>
      <c r="H1455" s="5" t="s">
        <v>15362</v>
      </c>
      <c r="I1455" s="3"/>
    </row>
    <row r="1456" spans="1:9" ht="48" customHeight="1" x14ac:dyDescent="0.8">
      <c r="A1456" s="3">
        <v>1454</v>
      </c>
      <c r="B1456" s="3" t="s">
        <v>4230</v>
      </c>
      <c r="C1456" s="3" t="s">
        <v>11</v>
      </c>
      <c r="D1456" s="3" t="s">
        <v>4231</v>
      </c>
      <c r="E1456" s="3" t="s">
        <v>127</v>
      </c>
      <c r="F1456" s="5" t="s">
        <v>4232</v>
      </c>
      <c r="G1456" s="5" t="s">
        <v>11848</v>
      </c>
      <c r="H1456" s="5" t="s">
        <v>15363</v>
      </c>
      <c r="I1456" s="3"/>
    </row>
    <row r="1457" spans="1:9" ht="48" customHeight="1" x14ac:dyDescent="0.8">
      <c r="A1457" s="3">
        <v>1455</v>
      </c>
      <c r="B1457" s="3" t="s">
        <v>4233</v>
      </c>
      <c r="C1457" s="3" t="s">
        <v>11</v>
      </c>
      <c r="D1457" s="3" t="s">
        <v>4234</v>
      </c>
      <c r="E1457" s="3" t="s">
        <v>277</v>
      </c>
      <c r="F1457" s="5" t="s">
        <v>4235</v>
      </c>
      <c r="G1457" s="5" t="s">
        <v>11849</v>
      </c>
      <c r="H1457" s="5" t="s">
        <v>15364</v>
      </c>
      <c r="I1457" s="3"/>
    </row>
    <row r="1458" spans="1:9" ht="48" customHeight="1" x14ac:dyDescent="0.8">
      <c r="A1458" s="3">
        <v>1456</v>
      </c>
      <c r="B1458" s="3" t="s">
        <v>4236</v>
      </c>
      <c r="C1458" s="3" t="s">
        <v>11</v>
      </c>
      <c r="D1458" s="3" t="s">
        <v>1693</v>
      </c>
      <c r="E1458" s="3" t="s">
        <v>207</v>
      </c>
      <c r="F1458" s="5" t="s">
        <v>4237</v>
      </c>
      <c r="G1458" s="5" t="s">
        <v>11850</v>
      </c>
      <c r="H1458" s="5" t="s">
        <v>15365</v>
      </c>
      <c r="I1458" s="3"/>
    </row>
    <row r="1459" spans="1:9" ht="48" customHeight="1" x14ac:dyDescent="0.8">
      <c r="A1459" s="3">
        <v>1457</v>
      </c>
      <c r="B1459" s="3" t="s">
        <v>212</v>
      </c>
      <c r="C1459" s="3" t="s">
        <v>11</v>
      </c>
      <c r="D1459" s="3" t="s">
        <v>688</v>
      </c>
      <c r="E1459" s="3" t="s">
        <v>679</v>
      </c>
      <c r="F1459" s="5" t="s">
        <v>4238</v>
      </c>
      <c r="G1459" s="5" t="s">
        <v>11851</v>
      </c>
      <c r="H1459" s="5" t="s">
        <v>15366</v>
      </c>
      <c r="I1459" s="3"/>
    </row>
    <row r="1460" spans="1:9" ht="48" customHeight="1" x14ac:dyDescent="0.8">
      <c r="A1460" s="3">
        <v>1458</v>
      </c>
      <c r="B1460" s="3" t="s">
        <v>4239</v>
      </c>
      <c r="C1460" s="3" t="s">
        <v>11</v>
      </c>
      <c r="D1460" s="3" t="s">
        <v>2693</v>
      </c>
      <c r="E1460" s="3" t="s">
        <v>123</v>
      </c>
      <c r="F1460" s="5" t="s">
        <v>4240</v>
      </c>
      <c r="G1460" s="5" t="s">
        <v>11852</v>
      </c>
      <c r="H1460" s="5" t="s">
        <v>17348</v>
      </c>
      <c r="I1460" s="3"/>
    </row>
    <row r="1461" spans="1:9" ht="48" customHeight="1" x14ac:dyDescent="0.8">
      <c r="A1461" s="3">
        <v>1459</v>
      </c>
      <c r="B1461" s="3" t="s">
        <v>4241</v>
      </c>
      <c r="C1461" s="3" t="s">
        <v>11</v>
      </c>
      <c r="D1461" s="3" t="s">
        <v>4242</v>
      </c>
      <c r="E1461" s="3" t="s">
        <v>441</v>
      </c>
      <c r="F1461" s="5" t="s">
        <v>4243</v>
      </c>
      <c r="G1461" s="5" t="s">
        <v>11853</v>
      </c>
      <c r="H1461" s="5" t="s">
        <v>15367</v>
      </c>
      <c r="I1461" s="3"/>
    </row>
    <row r="1462" spans="1:9" ht="48" customHeight="1" x14ac:dyDescent="0.8">
      <c r="A1462" s="3">
        <v>1460</v>
      </c>
      <c r="B1462" s="3" t="s">
        <v>4244</v>
      </c>
      <c r="C1462" s="3" t="s">
        <v>11</v>
      </c>
      <c r="D1462" s="3" t="s">
        <v>4245</v>
      </c>
      <c r="E1462" s="3" t="s">
        <v>138</v>
      </c>
      <c r="F1462" s="5" t="s">
        <v>4246</v>
      </c>
      <c r="G1462" s="5" t="s">
        <v>11854</v>
      </c>
      <c r="H1462" s="5" t="s">
        <v>17801</v>
      </c>
      <c r="I1462" s="3"/>
    </row>
    <row r="1463" spans="1:9" ht="48" customHeight="1" x14ac:dyDescent="0.8">
      <c r="A1463" s="3">
        <v>1461</v>
      </c>
      <c r="B1463" s="3" t="s">
        <v>4247</v>
      </c>
      <c r="C1463" s="3" t="s">
        <v>11</v>
      </c>
      <c r="D1463" s="3" t="s">
        <v>857</v>
      </c>
      <c r="E1463" s="3" t="s">
        <v>189</v>
      </c>
      <c r="F1463" s="5" t="s">
        <v>4248</v>
      </c>
      <c r="G1463" s="5" t="s">
        <v>11855</v>
      </c>
      <c r="H1463" s="5" t="s">
        <v>15368</v>
      </c>
      <c r="I1463" s="3"/>
    </row>
    <row r="1464" spans="1:9" ht="48" customHeight="1" x14ac:dyDescent="0.8">
      <c r="A1464" s="3">
        <v>1462</v>
      </c>
      <c r="B1464" s="3" t="s">
        <v>4249</v>
      </c>
      <c r="C1464" s="3" t="s">
        <v>11</v>
      </c>
      <c r="D1464" s="3" t="s">
        <v>4250</v>
      </c>
      <c r="E1464" s="3" t="s">
        <v>25</v>
      </c>
      <c r="F1464" s="5" t="s">
        <v>4251</v>
      </c>
      <c r="G1464" s="5" t="s">
        <v>11856</v>
      </c>
      <c r="H1464" s="5" t="s">
        <v>15369</v>
      </c>
      <c r="I1464" s="3"/>
    </row>
    <row r="1465" spans="1:9" ht="48" customHeight="1" x14ac:dyDescent="0.8">
      <c r="A1465" s="3">
        <v>1463</v>
      </c>
      <c r="B1465" s="3" t="s">
        <v>4252</v>
      </c>
      <c r="C1465" s="3" t="s">
        <v>11</v>
      </c>
      <c r="D1465" s="3" t="s">
        <v>466</v>
      </c>
      <c r="E1465" s="3" t="s">
        <v>543</v>
      </c>
      <c r="F1465" s="5" t="s">
        <v>4253</v>
      </c>
      <c r="G1465" s="5" t="s">
        <v>11857</v>
      </c>
      <c r="H1465" s="5" t="s">
        <v>15370</v>
      </c>
      <c r="I1465" s="3"/>
    </row>
    <row r="1466" spans="1:9" ht="48" customHeight="1" x14ac:dyDescent="0.8">
      <c r="A1466" s="3">
        <v>1464</v>
      </c>
      <c r="B1466" s="3" t="s">
        <v>4254</v>
      </c>
      <c r="C1466" s="3" t="s">
        <v>11</v>
      </c>
      <c r="D1466" s="3" t="s">
        <v>4255</v>
      </c>
      <c r="E1466" s="3" t="s">
        <v>246</v>
      </c>
      <c r="F1466" s="5" t="s">
        <v>4256</v>
      </c>
      <c r="G1466" s="5" t="s">
        <v>11858</v>
      </c>
      <c r="H1466" s="5" t="s">
        <v>15371</v>
      </c>
      <c r="I1466" s="3"/>
    </row>
    <row r="1467" spans="1:9" ht="48" customHeight="1" x14ac:dyDescent="0.8">
      <c r="A1467" s="3">
        <v>1465</v>
      </c>
      <c r="B1467" s="3" t="s">
        <v>4257</v>
      </c>
      <c r="C1467" s="3" t="s">
        <v>11</v>
      </c>
      <c r="D1467" s="3" t="s">
        <v>4258</v>
      </c>
      <c r="E1467" s="3" t="s">
        <v>104</v>
      </c>
      <c r="F1467" s="5" t="s">
        <v>4259</v>
      </c>
      <c r="G1467" s="5" t="s">
        <v>11859</v>
      </c>
      <c r="H1467" s="5" t="s">
        <v>15372</v>
      </c>
      <c r="I1467" s="3"/>
    </row>
    <row r="1468" spans="1:9" ht="48" customHeight="1" x14ac:dyDescent="0.8">
      <c r="A1468" s="3">
        <v>1466</v>
      </c>
      <c r="B1468" s="3" t="s">
        <v>4260</v>
      </c>
      <c r="C1468" s="3" t="s">
        <v>11</v>
      </c>
      <c r="D1468" s="3" t="s">
        <v>4261</v>
      </c>
      <c r="E1468" s="3" t="s">
        <v>543</v>
      </c>
      <c r="F1468" s="5" t="s">
        <v>4262</v>
      </c>
      <c r="G1468" s="5" t="s">
        <v>11860</v>
      </c>
      <c r="H1468" s="5" t="s">
        <v>17888</v>
      </c>
      <c r="I1468" s="3"/>
    </row>
    <row r="1469" spans="1:9" ht="48" customHeight="1" x14ac:dyDescent="0.8">
      <c r="A1469" s="3">
        <v>1467</v>
      </c>
      <c r="B1469" s="3" t="s">
        <v>4263</v>
      </c>
      <c r="C1469" s="3" t="s">
        <v>11</v>
      </c>
      <c r="D1469" s="3" t="s">
        <v>4264</v>
      </c>
      <c r="E1469" s="3" t="s">
        <v>246</v>
      </c>
      <c r="F1469" s="5" t="s">
        <v>4265</v>
      </c>
      <c r="G1469" s="5" t="s">
        <v>11861</v>
      </c>
      <c r="H1469" s="5" t="s">
        <v>15373</v>
      </c>
      <c r="I1469" s="3"/>
    </row>
    <row r="1470" spans="1:9" ht="48" customHeight="1" x14ac:dyDescent="0.8">
      <c r="A1470" s="3">
        <v>1468</v>
      </c>
      <c r="B1470" s="3" t="s">
        <v>4266</v>
      </c>
      <c r="C1470" s="3" t="s">
        <v>11</v>
      </c>
      <c r="D1470" s="3" t="s">
        <v>4267</v>
      </c>
      <c r="E1470" s="3" t="s">
        <v>257</v>
      </c>
      <c r="F1470" s="5" t="s">
        <v>4268</v>
      </c>
      <c r="G1470" s="5" t="s">
        <v>11862</v>
      </c>
      <c r="H1470" s="5" t="s">
        <v>15374</v>
      </c>
      <c r="I1470" s="3"/>
    </row>
    <row r="1471" spans="1:9" ht="48" customHeight="1" x14ac:dyDescent="0.8">
      <c r="A1471" s="3">
        <v>1469</v>
      </c>
      <c r="B1471" s="3" t="s">
        <v>4269</v>
      </c>
      <c r="C1471" s="3" t="s">
        <v>110</v>
      </c>
      <c r="D1471" s="3" t="s">
        <v>4270</v>
      </c>
      <c r="E1471" s="3" t="s">
        <v>104</v>
      </c>
      <c r="F1471" s="5" t="s">
        <v>4271</v>
      </c>
      <c r="G1471" s="5" t="s">
        <v>11863</v>
      </c>
      <c r="H1471" s="5" t="s">
        <v>15375</v>
      </c>
      <c r="I1471" s="3"/>
    </row>
    <row r="1472" spans="1:9" ht="48" customHeight="1" x14ac:dyDescent="0.8">
      <c r="A1472" s="3">
        <v>1470</v>
      </c>
      <c r="B1472" s="3" t="s">
        <v>4272</v>
      </c>
      <c r="C1472" s="3" t="s">
        <v>11</v>
      </c>
      <c r="D1472" s="3" t="s">
        <v>4273</v>
      </c>
      <c r="E1472" s="3" t="s">
        <v>171</v>
      </c>
      <c r="F1472" s="5" t="s">
        <v>4274</v>
      </c>
      <c r="G1472" s="5" t="s">
        <v>11864</v>
      </c>
      <c r="H1472" s="5" t="s">
        <v>15376</v>
      </c>
      <c r="I1472" s="3"/>
    </row>
    <row r="1473" spans="1:9" ht="48" customHeight="1" x14ac:dyDescent="0.8">
      <c r="A1473" s="3">
        <v>1471</v>
      </c>
      <c r="B1473" s="3" t="s">
        <v>4275</v>
      </c>
      <c r="C1473" s="3" t="s">
        <v>11</v>
      </c>
      <c r="D1473" s="3" t="s">
        <v>1492</v>
      </c>
      <c r="E1473" s="3" t="s">
        <v>104</v>
      </c>
      <c r="F1473" s="5" t="s">
        <v>4276</v>
      </c>
      <c r="G1473" s="5" t="s">
        <v>11865</v>
      </c>
      <c r="H1473" s="5" t="s">
        <v>15377</v>
      </c>
      <c r="I1473" s="3"/>
    </row>
    <row r="1474" spans="1:9" ht="48" customHeight="1" x14ac:dyDescent="0.8">
      <c r="A1474" s="3">
        <v>1472</v>
      </c>
      <c r="B1474" s="3" t="s">
        <v>4277</v>
      </c>
      <c r="C1474" s="3" t="s">
        <v>11</v>
      </c>
      <c r="D1474" s="3" t="s">
        <v>4278</v>
      </c>
      <c r="E1474" s="3" t="s">
        <v>112</v>
      </c>
      <c r="F1474" s="5" t="s">
        <v>4279</v>
      </c>
      <c r="G1474" s="5" t="s">
        <v>11866</v>
      </c>
      <c r="H1474" s="5" t="s">
        <v>15378</v>
      </c>
      <c r="I1474" s="3"/>
    </row>
    <row r="1475" spans="1:9" ht="48" customHeight="1" x14ac:dyDescent="0.8">
      <c r="A1475" s="3">
        <v>1473</v>
      </c>
      <c r="B1475" s="3" t="s">
        <v>4280</v>
      </c>
      <c r="C1475" s="3" t="s">
        <v>11</v>
      </c>
      <c r="D1475" s="3" t="s">
        <v>1854</v>
      </c>
      <c r="E1475" s="3" t="s">
        <v>756</v>
      </c>
      <c r="F1475" s="5" t="s">
        <v>4281</v>
      </c>
      <c r="G1475" s="5" t="s">
        <v>11867</v>
      </c>
      <c r="H1475" s="5" t="s">
        <v>15379</v>
      </c>
      <c r="I1475" s="3"/>
    </row>
    <row r="1476" spans="1:9" ht="48" customHeight="1" x14ac:dyDescent="0.8">
      <c r="A1476" s="3">
        <v>1474</v>
      </c>
      <c r="B1476" s="3" t="s">
        <v>4282</v>
      </c>
      <c r="C1476" s="3" t="s">
        <v>11</v>
      </c>
      <c r="D1476" s="3" t="s">
        <v>4283</v>
      </c>
      <c r="E1476" s="3" t="s">
        <v>65</v>
      </c>
      <c r="F1476" s="5" t="s">
        <v>4284</v>
      </c>
      <c r="G1476" s="5" t="s">
        <v>11868</v>
      </c>
      <c r="H1476" s="5" t="s">
        <v>15380</v>
      </c>
      <c r="I1476" s="3"/>
    </row>
    <row r="1477" spans="1:9" ht="48" customHeight="1" x14ac:dyDescent="0.8">
      <c r="A1477" s="3">
        <v>1475</v>
      </c>
      <c r="B1477" s="3" t="s">
        <v>4285</v>
      </c>
      <c r="C1477" s="3" t="s">
        <v>11</v>
      </c>
      <c r="D1477" s="3" t="s">
        <v>3597</v>
      </c>
      <c r="E1477" s="3" t="s">
        <v>65</v>
      </c>
      <c r="F1477" s="5" t="s">
        <v>4286</v>
      </c>
      <c r="G1477" s="5" t="s">
        <v>11869</v>
      </c>
      <c r="H1477" s="5" t="s">
        <v>15381</v>
      </c>
      <c r="I1477" s="3"/>
    </row>
    <row r="1478" spans="1:9" ht="48" customHeight="1" x14ac:dyDescent="0.8">
      <c r="A1478" s="3">
        <v>1476</v>
      </c>
      <c r="B1478" s="3" t="s">
        <v>4287</v>
      </c>
      <c r="C1478" s="3" t="s">
        <v>11</v>
      </c>
      <c r="D1478" s="3" t="s">
        <v>3687</v>
      </c>
      <c r="E1478" s="3" t="s">
        <v>305</v>
      </c>
      <c r="F1478" s="5" t="s">
        <v>4288</v>
      </c>
      <c r="G1478" s="5" t="s">
        <v>11870</v>
      </c>
      <c r="H1478" s="5" t="s">
        <v>17699</v>
      </c>
      <c r="I1478" s="3"/>
    </row>
    <row r="1479" spans="1:9" ht="48" customHeight="1" x14ac:dyDescent="0.8">
      <c r="A1479" s="3">
        <v>1477</v>
      </c>
      <c r="B1479" s="3" t="s">
        <v>4289</v>
      </c>
      <c r="C1479" s="3" t="s">
        <v>11</v>
      </c>
      <c r="D1479" s="3" t="s">
        <v>4290</v>
      </c>
      <c r="E1479" s="3" t="s">
        <v>167</v>
      </c>
      <c r="F1479" s="5" t="s">
        <v>4291</v>
      </c>
      <c r="G1479" s="5" t="s">
        <v>11871</v>
      </c>
      <c r="H1479" s="5" t="s">
        <v>17655</v>
      </c>
      <c r="I1479" s="3"/>
    </row>
    <row r="1480" spans="1:9" ht="48" customHeight="1" x14ac:dyDescent="0.8">
      <c r="A1480" s="3">
        <v>1478</v>
      </c>
      <c r="B1480" s="3" t="s">
        <v>4292</v>
      </c>
      <c r="C1480" s="3" t="s">
        <v>11</v>
      </c>
      <c r="D1480" s="3" t="s">
        <v>4293</v>
      </c>
      <c r="E1480" s="3" t="s">
        <v>92</v>
      </c>
      <c r="F1480" s="5" t="s">
        <v>4294</v>
      </c>
      <c r="G1480" s="5" t="s">
        <v>11872</v>
      </c>
      <c r="H1480" s="5" t="s">
        <v>15382</v>
      </c>
      <c r="I1480" s="3"/>
    </row>
    <row r="1481" spans="1:9" ht="48" customHeight="1" x14ac:dyDescent="0.8">
      <c r="A1481" s="3">
        <v>1479</v>
      </c>
      <c r="B1481" s="3" t="s">
        <v>2671</v>
      </c>
      <c r="C1481" s="3" t="s">
        <v>11</v>
      </c>
      <c r="D1481" s="3" t="s">
        <v>4295</v>
      </c>
      <c r="E1481" s="3" t="s">
        <v>17</v>
      </c>
      <c r="F1481" s="5" t="s">
        <v>4296</v>
      </c>
      <c r="G1481" s="5" t="s">
        <v>11873</v>
      </c>
      <c r="H1481" s="5" t="s">
        <v>15383</v>
      </c>
      <c r="I1481" s="3"/>
    </row>
    <row r="1482" spans="1:9" ht="48" customHeight="1" x14ac:dyDescent="0.8">
      <c r="A1482" s="3">
        <v>1480</v>
      </c>
      <c r="B1482" s="3" t="s">
        <v>4297</v>
      </c>
      <c r="C1482" s="3" t="s">
        <v>11</v>
      </c>
      <c r="D1482" s="3" t="s">
        <v>4298</v>
      </c>
      <c r="E1482" s="3" t="s">
        <v>57</v>
      </c>
      <c r="F1482" s="5" t="s">
        <v>4299</v>
      </c>
      <c r="G1482" s="5" t="s">
        <v>11874</v>
      </c>
      <c r="H1482" s="5" t="s">
        <v>15384</v>
      </c>
      <c r="I1482" s="3"/>
    </row>
    <row r="1483" spans="1:9" ht="48" customHeight="1" x14ac:dyDescent="0.8">
      <c r="A1483" s="3">
        <v>1481</v>
      </c>
      <c r="B1483" s="3" t="s">
        <v>4300</v>
      </c>
      <c r="C1483" s="3" t="s">
        <v>11</v>
      </c>
      <c r="D1483" s="3" t="s">
        <v>4301</v>
      </c>
      <c r="E1483" s="3" t="s">
        <v>149</v>
      </c>
      <c r="F1483" s="5" t="s">
        <v>4302</v>
      </c>
      <c r="G1483" s="5" t="s">
        <v>11875</v>
      </c>
      <c r="H1483" s="5" t="s">
        <v>15385</v>
      </c>
      <c r="I1483" s="3"/>
    </row>
    <row r="1484" spans="1:9" ht="48" customHeight="1" x14ac:dyDescent="0.8">
      <c r="A1484" s="3">
        <v>1482</v>
      </c>
      <c r="B1484" s="3" t="s">
        <v>4303</v>
      </c>
      <c r="C1484" s="3" t="s">
        <v>11</v>
      </c>
      <c r="D1484" s="3" t="s">
        <v>4304</v>
      </c>
      <c r="E1484" s="3" t="s">
        <v>53</v>
      </c>
      <c r="F1484" s="5" t="s">
        <v>4305</v>
      </c>
      <c r="G1484" s="5" t="s">
        <v>11876</v>
      </c>
      <c r="H1484" s="5" t="s">
        <v>15386</v>
      </c>
      <c r="I1484" s="3"/>
    </row>
    <row r="1485" spans="1:9" ht="48" customHeight="1" x14ac:dyDescent="0.8">
      <c r="A1485" s="3">
        <v>1483</v>
      </c>
      <c r="B1485" s="3" t="s">
        <v>4306</v>
      </c>
      <c r="C1485" s="3" t="s">
        <v>11</v>
      </c>
      <c r="D1485" s="3" t="s">
        <v>4307</v>
      </c>
      <c r="E1485" s="3" t="s">
        <v>679</v>
      </c>
      <c r="F1485" s="5" t="s">
        <v>4308</v>
      </c>
      <c r="G1485" s="5" t="s">
        <v>11877</v>
      </c>
      <c r="H1485" s="5" t="s">
        <v>17742</v>
      </c>
      <c r="I1485" s="3"/>
    </row>
    <row r="1486" spans="1:9" ht="48" customHeight="1" x14ac:dyDescent="0.8">
      <c r="A1486" s="3">
        <v>1484</v>
      </c>
      <c r="B1486" s="3" t="s">
        <v>4309</v>
      </c>
      <c r="C1486" s="3" t="s">
        <v>11</v>
      </c>
      <c r="D1486" s="3" t="s">
        <v>4310</v>
      </c>
      <c r="E1486" s="3" t="s">
        <v>207</v>
      </c>
      <c r="F1486" s="5" t="s">
        <v>4311</v>
      </c>
      <c r="G1486" s="5" t="s">
        <v>11878</v>
      </c>
      <c r="H1486" s="5" t="s">
        <v>15387</v>
      </c>
      <c r="I1486" s="3"/>
    </row>
    <row r="1487" spans="1:9" ht="48" customHeight="1" x14ac:dyDescent="0.8">
      <c r="A1487" s="3">
        <v>1485</v>
      </c>
      <c r="B1487" s="3" t="s">
        <v>4312</v>
      </c>
      <c r="C1487" s="3" t="s">
        <v>11</v>
      </c>
      <c r="D1487" s="3" t="s">
        <v>4313</v>
      </c>
      <c r="E1487" s="3" t="s">
        <v>127</v>
      </c>
      <c r="F1487" s="5" t="s">
        <v>4314</v>
      </c>
      <c r="G1487" s="5" t="s">
        <v>11879</v>
      </c>
      <c r="H1487" s="5" t="s">
        <v>15388</v>
      </c>
      <c r="I1487" s="3"/>
    </row>
    <row r="1488" spans="1:9" ht="48" customHeight="1" x14ac:dyDescent="0.8">
      <c r="A1488" s="3">
        <v>1486</v>
      </c>
      <c r="B1488" s="3" t="s">
        <v>4315</v>
      </c>
      <c r="C1488" s="3" t="s">
        <v>11</v>
      </c>
      <c r="D1488" s="3" t="s">
        <v>4316</v>
      </c>
      <c r="E1488" s="3" t="s">
        <v>597</v>
      </c>
      <c r="F1488" s="5" t="s">
        <v>4317</v>
      </c>
      <c r="G1488" s="5" t="s">
        <v>11880</v>
      </c>
      <c r="H1488" s="5" t="s">
        <v>15389</v>
      </c>
      <c r="I1488" s="3"/>
    </row>
    <row r="1489" spans="1:9" ht="48" customHeight="1" x14ac:dyDescent="0.8">
      <c r="A1489" s="3">
        <v>1487</v>
      </c>
      <c r="B1489" s="3" t="s">
        <v>4318</v>
      </c>
      <c r="C1489" s="3" t="s">
        <v>11</v>
      </c>
      <c r="D1489" s="3" t="s">
        <v>4319</v>
      </c>
      <c r="E1489" s="3" t="s">
        <v>104</v>
      </c>
      <c r="F1489" s="5" t="s">
        <v>4320</v>
      </c>
      <c r="G1489" s="5" t="s">
        <v>11881</v>
      </c>
      <c r="H1489" s="5" t="s">
        <v>15390</v>
      </c>
      <c r="I1489" s="3"/>
    </row>
    <row r="1490" spans="1:9" ht="48" customHeight="1" x14ac:dyDescent="0.8">
      <c r="A1490" s="3">
        <v>1488</v>
      </c>
      <c r="B1490" s="3" t="s">
        <v>4321</v>
      </c>
      <c r="C1490" s="3" t="s">
        <v>11</v>
      </c>
      <c r="D1490" s="3" t="s">
        <v>2766</v>
      </c>
      <c r="E1490" s="3" t="s">
        <v>543</v>
      </c>
      <c r="F1490" s="5" t="s">
        <v>4322</v>
      </c>
      <c r="G1490" s="5" t="s">
        <v>11882</v>
      </c>
      <c r="H1490" s="5" t="s">
        <v>15391</v>
      </c>
      <c r="I1490" s="3"/>
    </row>
    <row r="1491" spans="1:9" ht="48" customHeight="1" x14ac:dyDescent="0.8">
      <c r="A1491" s="3">
        <v>1489</v>
      </c>
      <c r="B1491" s="3" t="s">
        <v>4323</v>
      </c>
      <c r="C1491" s="3" t="s">
        <v>11</v>
      </c>
      <c r="D1491" s="3" t="s">
        <v>1112</v>
      </c>
      <c r="E1491" s="3" t="s">
        <v>597</v>
      </c>
      <c r="F1491" s="5" t="s">
        <v>4324</v>
      </c>
      <c r="G1491" s="5" t="s">
        <v>11883</v>
      </c>
      <c r="H1491" s="5" t="s">
        <v>17291</v>
      </c>
      <c r="I1491" s="3"/>
    </row>
    <row r="1492" spans="1:9" ht="48" customHeight="1" x14ac:dyDescent="0.8">
      <c r="A1492" s="3">
        <v>1490</v>
      </c>
      <c r="B1492" s="3" t="s">
        <v>4325</v>
      </c>
      <c r="C1492" s="3" t="s">
        <v>11</v>
      </c>
      <c r="D1492" s="3" t="s">
        <v>3630</v>
      </c>
      <c r="E1492" s="3" t="s">
        <v>1316</v>
      </c>
      <c r="F1492" s="5" t="s">
        <v>4326</v>
      </c>
      <c r="G1492" s="5" t="s">
        <v>11884</v>
      </c>
      <c r="H1492" s="5" t="s">
        <v>17907</v>
      </c>
      <c r="I1492" s="3"/>
    </row>
    <row r="1493" spans="1:9" ht="48" customHeight="1" x14ac:dyDescent="0.8">
      <c r="A1493" s="3">
        <v>1491</v>
      </c>
      <c r="B1493" s="3" t="s">
        <v>4327</v>
      </c>
      <c r="C1493" s="3" t="s">
        <v>11</v>
      </c>
      <c r="D1493" s="3" t="s">
        <v>4328</v>
      </c>
      <c r="E1493" s="3" t="s">
        <v>437</v>
      </c>
      <c r="F1493" s="5" t="s">
        <v>4329</v>
      </c>
      <c r="G1493" s="5" t="s">
        <v>11885</v>
      </c>
      <c r="H1493" s="5" t="s">
        <v>15392</v>
      </c>
      <c r="I1493" s="3"/>
    </row>
    <row r="1494" spans="1:9" ht="48" customHeight="1" x14ac:dyDescent="0.8">
      <c r="A1494" s="3">
        <v>1492</v>
      </c>
      <c r="B1494" s="3" t="s">
        <v>4330</v>
      </c>
      <c r="C1494" s="3" t="s">
        <v>11</v>
      </c>
      <c r="D1494" s="3" t="s">
        <v>4331</v>
      </c>
      <c r="E1494" s="3" t="s">
        <v>73</v>
      </c>
      <c r="F1494" s="5" t="s">
        <v>4332</v>
      </c>
      <c r="G1494" s="5" t="s">
        <v>11886</v>
      </c>
      <c r="H1494" s="5" t="s">
        <v>17265</v>
      </c>
      <c r="I1494" s="3"/>
    </row>
    <row r="1495" spans="1:9" ht="48" customHeight="1" x14ac:dyDescent="0.8">
      <c r="A1495" s="3">
        <v>1493</v>
      </c>
      <c r="B1495" s="3" t="s">
        <v>1749</v>
      </c>
      <c r="C1495" s="3" t="s">
        <v>11</v>
      </c>
      <c r="D1495" s="3" t="s">
        <v>4333</v>
      </c>
      <c r="E1495" s="3" t="s">
        <v>817</v>
      </c>
      <c r="F1495" s="5" t="s">
        <v>4334</v>
      </c>
      <c r="G1495" s="5" t="s">
        <v>11887</v>
      </c>
      <c r="H1495" s="5" t="s">
        <v>15393</v>
      </c>
      <c r="I1495" s="3"/>
    </row>
    <row r="1496" spans="1:9" ht="48" customHeight="1" x14ac:dyDescent="0.8">
      <c r="A1496" s="3">
        <v>1494</v>
      </c>
      <c r="B1496" s="3" t="s">
        <v>4335</v>
      </c>
      <c r="C1496" s="3" t="s">
        <v>11</v>
      </c>
      <c r="D1496" s="3" t="s">
        <v>4336</v>
      </c>
      <c r="E1496" s="3" t="s">
        <v>2084</v>
      </c>
      <c r="F1496" s="5" t="s">
        <v>4337</v>
      </c>
      <c r="G1496" s="5" t="s">
        <v>11888</v>
      </c>
      <c r="H1496" s="5" t="s">
        <v>15394</v>
      </c>
      <c r="I1496" s="3"/>
    </row>
    <row r="1497" spans="1:9" ht="48" customHeight="1" x14ac:dyDescent="0.8">
      <c r="A1497" s="3">
        <v>1495</v>
      </c>
      <c r="B1497" s="3" t="s">
        <v>4338</v>
      </c>
      <c r="C1497" s="3" t="s">
        <v>11</v>
      </c>
      <c r="D1497" s="3" t="s">
        <v>4339</v>
      </c>
      <c r="E1497" s="3" t="s">
        <v>630</v>
      </c>
      <c r="F1497" s="5" t="s">
        <v>4340</v>
      </c>
      <c r="G1497" s="5" t="s">
        <v>11889</v>
      </c>
      <c r="H1497" s="5" t="s">
        <v>15395</v>
      </c>
      <c r="I1497" s="3"/>
    </row>
    <row r="1498" spans="1:9" ht="48" customHeight="1" x14ac:dyDescent="0.8">
      <c r="A1498" s="3">
        <v>1496</v>
      </c>
      <c r="B1498" s="3" t="s">
        <v>4341</v>
      </c>
      <c r="C1498" s="3" t="s">
        <v>11</v>
      </c>
      <c r="D1498" s="3" t="s">
        <v>4342</v>
      </c>
      <c r="E1498" s="3" t="s">
        <v>17</v>
      </c>
      <c r="F1498" s="5" t="s">
        <v>4343</v>
      </c>
      <c r="G1498" s="5" t="s">
        <v>11890</v>
      </c>
      <c r="H1498" s="5" t="s">
        <v>15396</v>
      </c>
      <c r="I1498" s="3"/>
    </row>
    <row r="1499" spans="1:9" ht="48" customHeight="1" x14ac:dyDescent="0.8">
      <c r="A1499" s="3">
        <v>1497</v>
      </c>
      <c r="B1499" s="3" t="s">
        <v>4344</v>
      </c>
      <c r="C1499" s="3" t="s">
        <v>11</v>
      </c>
      <c r="D1499" s="3" t="s">
        <v>4345</v>
      </c>
      <c r="E1499" s="3" t="s">
        <v>246</v>
      </c>
      <c r="F1499" s="5" t="s">
        <v>4346</v>
      </c>
      <c r="G1499" s="5" t="s">
        <v>11891</v>
      </c>
      <c r="H1499" s="5" t="s">
        <v>15397</v>
      </c>
      <c r="I1499" s="3"/>
    </row>
    <row r="1500" spans="1:9" ht="48" customHeight="1" x14ac:dyDescent="0.8">
      <c r="A1500" s="3">
        <v>1498</v>
      </c>
      <c r="B1500" s="3" t="s">
        <v>4347</v>
      </c>
      <c r="C1500" s="3" t="s">
        <v>11</v>
      </c>
      <c r="D1500" s="3" t="s">
        <v>4348</v>
      </c>
      <c r="E1500" s="3" t="s">
        <v>92</v>
      </c>
      <c r="F1500" s="5" t="s">
        <v>4349</v>
      </c>
      <c r="G1500" s="5" t="s">
        <v>11892</v>
      </c>
      <c r="H1500" s="5" t="s">
        <v>15398</v>
      </c>
      <c r="I1500" s="3"/>
    </row>
    <row r="1501" spans="1:9" ht="48" customHeight="1" x14ac:dyDescent="0.8">
      <c r="A1501" s="3">
        <v>1499</v>
      </c>
      <c r="B1501" s="3" t="s">
        <v>4350</v>
      </c>
      <c r="C1501" s="3" t="s">
        <v>11</v>
      </c>
      <c r="D1501" s="3" t="s">
        <v>4351</v>
      </c>
      <c r="E1501" s="3" t="s">
        <v>138</v>
      </c>
      <c r="F1501" s="5" t="s">
        <v>4352</v>
      </c>
      <c r="G1501" s="5" t="s">
        <v>11893</v>
      </c>
      <c r="H1501" s="5" t="s">
        <v>17802</v>
      </c>
      <c r="I1501" s="3"/>
    </row>
    <row r="1502" spans="1:9" ht="48" customHeight="1" x14ac:dyDescent="0.8">
      <c r="A1502" s="3">
        <v>1500</v>
      </c>
      <c r="B1502" s="3" t="s">
        <v>4353</v>
      </c>
      <c r="C1502" s="3" t="s">
        <v>11</v>
      </c>
      <c r="D1502" s="3" t="s">
        <v>4354</v>
      </c>
      <c r="E1502" s="3" t="s">
        <v>17</v>
      </c>
      <c r="F1502" s="5" t="s">
        <v>4355</v>
      </c>
      <c r="G1502" s="5" t="s">
        <v>11894</v>
      </c>
      <c r="H1502" s="5" t="s">
        <v>15399</v>
      </c>
      <c r="I1502" s="3"/>
    </row>
    <row r="1503" spans="1:9" ht="48" customHeight="1" x14ac:dyDescent="0.8">
      <c r="A1503" s="3">
        <v>1501</v>
      </c>
      <c r="B1503" s="3" t="s">
        <v>4356</v>
      </c>
      <c r="C1503" s="3" t="s">
        <v>110</v>
      </c>
      <c r="D1503" s="3" t="s">
        <v>4357</v>
      </c>
      <c r="E1503" s="3" t="s">
        <v>203</v>
      </c>
      <c r="F1503" s="5" t="s">
        <v>4358</v>
      </c>
      <c r="G1503" s="5" t="s">
        <v>11895</v>
      </c>
      <c r="H1503" s="5" t="s">
        <v>17183</v>
      </c>
      <c r="I1503" s="3"/>
    </row>
    <row r="1504" spans="1:9" ht="48" customHeight="1" x14ac:dyDescent="0.8">
      <c r="A1504" s="3">
        <v>1502</v>
      </c>
      <c r="B1504" s="3" t="s">
        <v>4359</v>
      </c>
      <c r="C1504" s="3" t="s">
        <v>11</v>
      </c>
      <c r="D1504" s="3" t="s">
        <v>1723</v>
      </c>
      <c r="E1504" s="3" t="s">
        <v>288</v>
      </c>
      <c r="F1504" s="5" t="s">
        <v>4360</v>
      </c>
      <c r="G1504" s="5" t="s">
        <v>11896</v>
      </c>
      <c r="H1504" s="5" t="s">
        <v>15400</v>
      </c>
      <c r="I1504" s="3"/>
    </row>
    <row r="1505" spans="1:9" ht="48" customHeight="1" x14ac:dyDescent="0.8">
      <c r="A1505" s="3">
        <v>1503</v>
      </c>
      <c r="B1505" s="3" t="s">
        <v>4361</v>
      </c>
      <c r="C1505" s="3" t="s">
        <v>11</v>
      </c>
      <c r="D1505" s="3" t="s">
        <v>3780</v>
      </c>
      <c r="E1505" s="3" t="s">
        <v>123</v>
      </c>
      <c r="F1505" s="5" t="s">
        <v>4362</v>
      </c>
      <c r="G1505" s="5" t="s">
        <v>11897</v>
      </c>
      <c r="H1505" s="5" t="s">
        <v>15401</v>
      </c>
      <c r="I1505" s="3"/>
    </row>
    <row r="1506" spans="1:9" ht="48" customHeight="1" x14ac:dyDescent="0.8">
      <c r="A1506" s="3">
        <v>1504</v>
      </c>
      <c r="B1506" s="3" t="s">
        <v>4363</v>
      </c>
      <c r="C1506" s="3" t="s">
        <v>11</v>
      </c>
      <c r="D1506" s="3" t="s">
        <v>4364</v>
      </c>
      <c r="E1506" s="3" t="s">
        <v>149</v>
      </c>
      <c r="F1506" s="5" t="s">
        <v>4365</v>
      </c>
      <c r="G1506" s="5" t="s">
        <v>11898</v>
      </c>
      <c r="H1506" s="5" t="s">
        <v>17524</v>
      </c>
      <c r="I1506" s="3"/>
    </row>
    <row r="1507" spans="1:9" ht="48" customHeight="1" x14ac:dyDescent="0.8">
      <c r="A1507" s="3">
        <v>1505</v>
      </c>
      <c r="B1507" s="3" t="s">
        <v>4366</v>
      </c>
      <c r="C1507" s="3" t="s">
        <v>11</v>
      </c>
      <c r="D1507" s="3" t="s">
        <v>4367</v>
      </c>
      <c r="E1507" s="3" t="s">
        <v>2084</v>
      </c>
      <c r="F1507" s="5" t="s">
        <v>4368</v>
      </c>
      <c r="G1507" s="5" t="s">
        <v>11899</v>
      </c>
      <c r="H1507" s="5" t="s">
        <v>17295</v>
      </c>
      <c r="I1507" s="3"/>
    </row>
    <row r="1508" spans="1:9" ht="48" customHeight="1" x14ac:dyDescent="0.8">
      <c r="A1508" s="3">
        <v>1506</v>
      </c>
      <c r="B1508" s="3" t="s">
        <v>4369</v>
      </c>
      <c r="C1508" s="3" t="s">
        <v>11</v>
      </c>
      <c r="D1508" s="3" t="s">
        <v>4370</v>
      </c>
      <c r="E1508" s="3" t="s">
        <v>2084</v>
      </c>
      <c r="F1508" s="5" t="s">
        <v>4371</v>
      </c>
      <c r="G1508" s="5" t="s">
        <v>11900</v>
      </c>
      <c r="H1508" s="5" t="s">
        <v>17296</v>
      </c>
      <c r="I1508" s="3"/>
    </row>
    <row r="1509" spans="1:9" ht="48" customHeight="1" x14ac:dyDescent="0.8">
      <c r="A1509" s="3">
        <v>1507</v>
      </c>
      <c r="B1509" s="3" t="s">
        <v>4372</v>
      </c>
      <c r="C1509" s="3" t="s">
        <v>11</v>
      </c>
      <c r="D1509" s="3" t="s">
        <v>4373</v>
      </c>
      <c r="E1509" s="3" t="s">
        <v>341</v>
      </c>
      <c r="F1509" s="5" t="s">
        <v>4374</v>
      </c>
      <c r="G1509" s="5" t="s">
        <v>11901</v>
      </c>
      <c r="H1509" s="5" t="s">
        <v>17218</v>
      </c>
      <c r="I1509" s="3"/>
    </row>
    <row r="1510" spans="1:9" ht="48" customHeight="1" x14ac:dyDescent="0.8">
      <c r="A1510" s="3">
        <v>1508</v>
      </c>
      <c r="B1510" s="3" t="s">
        <v>4375</v>
      </c>
      <c r="C1510" s="3" t="s">
        <v>110</v>
      </c>
      <c r="D1510" s="3" t="s">
        <v>3268</v>
      </c>
      <c r="E1510" s="3" t="s">
        <v>760</v>
      </c>
      <c r="F1510" s="5" t="s">
        <v>4376</v>
      </c>
      <c r="G1510" s="5" t="s">
        <v>11902</v>
      </c>
      <c r="H1510" s="5" t="s">
        <v>15402</v>
      </c>
      <c r="I1510" s="3"/>
    </row>
    <row r="1511" spans="1:9" ht="48" customHeight="1" x14ac:dyDescent="0.8">
      <c r="A1511" s="3">
        <v>1509</v>
      </c>
      <c r="B1511" s="3" t="s">
        <v>4377</v>
      </c>
      <c r="C1511" s="3" t="s">
        <v>110</v>
      </c>
      <c r="D1511" s="3" t="s">
        <v>2651</v>
      </c>
      <c r="E1511" s="3" t="s">
        <v>203</v>
      </c>
      <c r="F1511" s="5" t="s">
        <v>4378</v>
      </c>
      <c r="G1511" s="5" t="s">
        <v>11903</v>
      </c>
      <c r="H1511" s="5" t="s">
        <v>15403</v>
      </c>
      <c r="I1511" s="3"/>
    </row>
    <row r="1512" spans="1:9" ht="48" customHeight="1" x14ac:dyDescent="0.8">
      <c r="A1512" s="3">
        <v>1510</v>
      </c>
      <c r="B1512" s="3" t="s">
        <v>4379</v>
      </c>
      <c r="C1512" s="3" t="s">
        <v>110</v>
      </c>
      <c r="D1512" s="3" t="s">
        <v>4380</v>
      </c>
      <c r="E1512" s="3" t="s">
        <v>207</v>
      </c>
      <c r="F1512" s="5" t="s">
        <v>4381</v>
      </c>
      <c r="G1512" s="5" t="s">
        <v>11904</v>
      </c>
      <c r="H1512" s="5" t="s">
        <v>15404</v>
      </c>
      <c r="I1512" s="3"/>
    </row>
    <row r="1513" spans="1:9" ht="48" customHeight="1" x14ac:dyDescent="0.8">
      <c r="A1513" s="3">
        <v>1511</v>
      </c>
      <c r="B1513" s="3" t="s">
        <v>4382</v>
      </c>
      <c r="C1513" s="3" t="s">
        <v>11</v>
      </c>
      <c r="D1513" s="3" t="s">
        <v>4383</v>
      </c>
      <c r="E1513" s="3" t="s">
        <v>171</v>
      </c>
      <c r="F1513" s="5" t="s">
        <v>4384</v>
      </c>
      <c r="G1513" s="5" t="s">
        <v>11905</v>
      </c>
      <c r="H1513" s="5" t="s">
        <v>17895</v>
      </c>
      <c r="I1513" s="3"/>
    </row>
    <row r="1514" spans="1:9" ht="48" customHeight="1" x14ac:dyDescent="0.8">
      <c r="A1514" s="3">
        <v>1512</v>
      </c>
      <c r="B1514" s="3" t="s">
        <v>4385</v>
      </c>
      <c r="C1514" s="3" t="s">
        <v>11</v>
      </c>
      <c r="D1514" s="3" t="s">
        <v>1271</v>
      </c>
      <c r="E1514" s="3" t="s">
        <v>92</v>
      </c>
      <c r="F1514" s="5" t="s">
        <v>4386</v>
      </c>
      <c r="G1514" s="5" t="s">
        <v>11906</v>
      </c>
      <c r="H1514" s="5" t="s">
        <v>17441</v>
      </c>
      <c r="I1514" s="3"/>
    </row>
    <row r="1515" spans="1:9" ht="48" customHeight="1" x14ac:dyDescent="0.8">
      <c r="A1515" s="3">
        <v>1513</v>
      </c>
      <c r="B1515" s="3" t="s">
        <v>4387</v>
      </c>
      <c r="C1515" s="3" t="s">
        <v>11</v>
      </c>
      <c r="D1515" s="3" t="s">
        <v>4388</v>
      </c>
      <c r="E1515" s="3" t="s">
        <v>185</v>
      </c>
      <c r="F1515" s="5" t="s">
        <v>4389</v>
      </c>
      <c r="G1515" s="5" t="s">
        <v>11907</v>
      </c>
      <c r="H1515" s="5" t="s">
        <v>17958</v>
      </c>
      <c r="I1515" s="3"/>
    </row>
    <row r="1516" spans="1:9" ht="48" customHeight="1" x14ac:dyDescent="0.8">
      <c r="A1516" s="3">
        <v>1514</v>
      </c>
      <c r="B1516" s="3" t="s">
        <v>4390</v>
      </c>
      <c r="C1516" s="3" t="s">
        <v>11</v>
      </c>
      <c r="D1516" s="3" t="s">
        <v>4391</v>
      </c>
      <c r="E1516" s="3" t="s">
        <v>246</v>
      </c>
      <c r="F1516" s="5" t="s">
        <v>4392</v>
      </c>
      <c r="G1516" s="5" t="s">
        <v>11908</v>
      </c>
      <c r="H1516" s="5" t="s">
        <v>15405</v>
      </c>
      <c r="I1516" s="3"/>
    </row>
    <row r="1517" spans="1:9" ht="48" customHeight="1" x14ac:dyDescent="0.8">
      <c r="A1517" s="3">
        <v>1515</v>
      </c>
      <c r="B1517" s="3" t="s">
        <v>4393</v>
      </c>
      <c r="C1517" s="3" t="s">
        <v>11</v>
      </c>
      <c r="D1517" s="3" t="s">
        <v>4394</v>
      </c>
      <c r="E1517" s="3" t="s">
        <v>246</v>
      </c>
      <c r="F1517" s="5" t="s">
        <v>4395</v>
      </c>
      <c r="G1517" s="5" t="s">
        <v>11909</v>
      </c>
      <c r="H1517" s="5" t="s">
        <v>15406</v>
      </c>
      <c r="I1517" s="3"/>
    </row>
    <row r="1518" spans="1:9" ht="48" customHeight="1" x14ac:dyDescent="0.8">
      <c r="A1518" s="3">
        <v>1516</v>
      </c>
      <c r="B1518" s="3" t="s">
        <v>4396</v>
      </c>
      <c r="C1518" s="3" t="s">
        <v>11</v>
      </c>
      <c r="D1518" s="3" t="s">
        <v>1426</v>
      </c>
      <c r="E1518" s="3" t="s">
        <v>441</v>
      </c>
      <c r="F1518" s="5" t="s">
        <v>4397</v>
      </c>
      <c r="G1518" s="5" t="s">
        <v>11910</v>
      </c>
      <c r="H1518" s="5" t="s">
        <v>15407</v>
      </c>
      <c r="I1518" s="3"/>
    </row>
    <row r="1519" spans="1:9" ht="48" customHeight="1" x14ac:dyDescent="0.8">
      <c r="A1519" s="3">
        <v>1517</v>
      </c>
      <c r="B1519" s="3" t="s">
        <v>4398</v>
      </c>
      <c r="C1519" s="3" t="s">
        <v>11</v>
      </c>
      <c r="D1519" s="3" t="s">
        <v>4399</v>
      </c>
      <c r="E1519" s="3" t="s">
        <v>864</v>
      </c>
      <c r="F1519" s="5" t="s">
        <v>4400</v>
      </c>
      <c r="G1519" s="5" t="s">
        <v>11911</v>
      </c>
      <c r="H1519" s="5" t="s">
        <v>15408</v>
      </c>
      <c r="I1519" s="3"/>
    </row>
    <row r="1520" spans="1:9" ht="48" customHeight="1" x14ac:dyDescent="0.8">
      <c r="A1520" s="3">
        <v>1518</v>
      </c>
      <c r="B1520" s="3" t="s">
        <v>4401</v>
      </c>
      <c r="C1520" s="3" t="s">
        <v>11</v>
      </c>
      <c r="D1520" s="3" t="s">
        <v>4402</v>
      </c>
      <c r="E1520" s="3" t="s">
        <v>2084</v>
      </c>
      <c r="F1520" s="5" t="s">
        <v>4403</v>
      </c>
      <c r="G1520" s="5" t="s">
        <v>11912</v>
      </c>
      <c r="H1520" s="5" t="s">
        <v>17297</v>
      </c>
      <c r="I1520" s="3"/>
    </row>
    <row r="1521" spans="1:9" ht="48" customHeight="1" x14ac:dyDescent="0.8">
      <c r="A1521" s="3">
        <v>1519</v>
      </c>
      <c r="B1521" s="3" t="s">
        <v>4404</v>
      </c>
      <c r="C1521" s="3" t="s">
        <v>11</v>
      </c>
      <c r="D1521" s="3" t="s">
        <v>4405</v>
      </c>
      <c r="E1521" s="3" t="s">
        <v>341</v>
      </c>
      <c r="F1521" s="5" t="s">
        <v>4406</v>
      </c>
      <c r="G1521" s="5" t="s">
        <v>11913</v>
      </c>
      <c r="H1521" s="5" t="s">
        <v>15409</v>
      </c>
      <c r="I1521" s="3"/>
    </row>
    <row r="1522" spans="1:9" ht="48" customHeight="1" x14ac:dyDescent="0.8">
      <c r="A1522" s="3">
        <v>1520</v>
      </c>
      <c r="B1522" s="3" t="s">
        <v>4407</v>
      </c>
      <c r="C1522" s="3" t="s">
        <v>11</v>
      </c>
      <c r="D1522" s="3" t="s">
        <v>4348</v>
      </c>
      <c r="E1522" s="3" t="s">
        <v>817</v>
      </c>
      <c r="F1522" s="5" t="s">
        <v>4408</v>
      </c>
      <c r="G1522" s="5" t="s">
        <v>11914</v>
      </c>
      <c r="H1522" s="5" t="s">
        <v>15410</v>
      </c>
      <c r="I1522" s="3"/>
    </row>
    <row r="1523" spans="1:9" ht="48" customHeight="1" x14ac:dyDescent="0.8">
      <c r="A1523" s="3">
        <v>1521</v>
      </c>
      <c r="B1523" s="3" t="s">
        <v>4409</v>
      </c>
      <c r="C1523" s="3" t="s">
        <v>11</v>
      </c>
      <c r="D1523" s="3" t="s">
        <v>4410</v>
      </c>
      <c r="E1523" s="3" t="s">
        <v>88</v>
      </c>
      <c r="F1523" s="5" t="s">
        <v>4411</v>
      </c>
      <c r="G1523" s="5" t="s">
        <v>11915</v>
      </c>
      <c r="H1523" s="5" t="s">
        <v>15411</v>
      </c>
      <c r="I1523" s="3"/>
    </row>
    <row r="1524" spans="1:9" ht="48" customHeight="1" x14ac:dyDescent="0.8">
      <c r="A1524" s="3">
        <v>1522</v>
      </c>
      <c r="B1524" s="3" t="s">
        <v>4412</v>
      </c>
      <c r="C1524" s="3" t="s">
        <v>11</v>
      </c>
      <c r="D1524" s="3" t="s">
        <v>3268</v>
      </c>
      <c r="E1524" s="3" t="s">
        <v>630</v>
      </c>
      <c r="F1524" s="5" t="s">
        <v>4413</v>
      </c>
      <c r="G1524" s="5" t="s">
        <v>11916</v>
      </c>
      <c r="H1524" s="5" t="s">
        <v>15412</v>
      </c>
      <c r="I1524" s="3"/>
    </row>
    <row r="1525" spans="1:9" ht="48" customHeight="1" x14ac:dyDescent="0.8">
      <c r="A1525" s="3">
        <v>1523</v>
      </c>
      <c r="B1525" s="3" t="s">
        <v>4414</v>
      </c>
      <c r="C1525" s="3" t="s">
        <v>11</v>
      </c>
      <c r="D1525" s="3" t="s">
        <v>4415</v>
      </c>
      <c r="E1525" s="3" t="s">
        <v>57</v>
      </c>
      <c r="F1525" s="5" t="s">
        <v>4416</v>
      </c>
      <c r="G1525" s="5" t="s">
        <v>11917</v>
      </c>
      <c r="H1525" s="5" t="s">
        <v>15413</v>
      </c>
      <c r="I1525" s="3"/>
    </row>
    <row r="1526" spans="1:9" ht="48" customHeight="1" x14ac:dyDescent="0.8">
      <c r="A1526" s="3">
        <v>1524</v>
      </c>
      <c r="B1526" s="3" t="s">
        <v>4417</v>
      </c>
      <c r="C1526" s="3" t="s">
        <v>11</v>
      </c>
      <c r="D1526" s="3" t="s">
        <v>4418</v>
      </c>
      <c r="E1526" s="3" t="s">
        <v>41</v>
      </c>
      <c r="F1526" s="5" t="s">
        <v>4419</v>
      </c>
      <c r="G1526" s="5" t="s">
        <v>11918</v>
      </c>
      <c r="H1526" s="5" t="s">
        <v>17456</v>
      </c>
      <c r="I1526" s="3"/>
    </row>
    <row r="1527" spans="1:9" ht="48" customHeight="1" x14ac:dyDescent="0.8">
      <c r="A1527" s="3">
        <v>1525</v>
      </c>
      <c r="B1527" s="3" t="s">
        <v>4420</v>
      </c>
      <c r="C1527" s="3" t="s">
        <v>11</v>
      </c>
      <c r="D1527" s="3" t="s">
        <v>4421</v>
      </c>
      <c r="E1527" s="3" t="s">
        <v>171</v>
      </c>
      <c r="F1527" s="5" t="s">
        <v>4422</v>
      </c>
      <c r="G1527" s="5" t="s">
        <v>11919</v>
      </c>
      <c r="H1527" s="5" t="s">
        <v>17896</v>
      </c>
      <c r="I1527" s="3"/>
    </row>
    <row r="1528" spans="1:9" ht="48" customHeight="1" x14ac:dyDescent="0.8">
      <c r="A1528" s="3">
        <v>1526</v>
      </c>
      <c r="B1528" s="3" t="s">
        <v>4423</v>
      </c>
      <c r="C1528" s="3" t="s">
        <v>110</v>
      </c>
      <c r="D1528" s="3" t="s">
        <v>4424</v>
      </c>
      <c r="E1528" s="3" t="s">
        <v>203</v>
      </c>
      <c r="F1528" s="5" t="s">
        <v>4425</v>
      </c>
      <c r="G1528" s="5" t="s">
        <v>11920</v>
      </c>
      <c r="H1528" s="5" t="s">
        <v>15414</v>
      </c>
      <c r="I1528" s="3"/>
    </row>
    <row r="1529" spans="1:9" ht="48" customHeight="1" x14ac:dyDescent="0.8">
      <c r="A1529" s="3">
        <v>1527</v>
      </c>
      <c r="B1529" s="3" t="s">
        <v>4426</v>
      </c>
      <c r="C1529" s="3" t="s">
        <v>11</v>
      </c>
      <c r="D1529" s="3" t="s">
        <v>4427</v>
      </c>
      <c r="E1529" s="3" t="s">
        <v>597</v>
      </c>
      <c r="F1529" s="5" t="s">
        <v>4428</v>
      </c>
      <c r="G1529" s="5" t="s">
        <v>11921</v>
      </c>
      <c r="H1529" s="5" t="s">
        <v>15415</v>
      </c>
      <c r="I1529" s="3"/>
    </row>
    <row r="1530" spans="1:9" ht="48" customHeight="1" x14ac:dyDescent="0.8">
      <c r="A1530" s="3">
        <v>1528</v>
      </c>
      <c r="B1530" s="3" t="s">
        <v>4429</v>
      </c>
      <c r="C1530" s="3" t="s">
        <v>11</v>
      </c>
      <c r="D1530" s="3" t="s">
        <v>4430</v>
      </c>
      <c r="E1530" s="3" t="s">
        <v>138</v>
      </c>
      <c r="F1530" s="5" t="s">
        <v>4431</v>
      </c>
      <c r="G1530" s="5" t="s">
        <v>11922</v>
      </c>
      <c r="H1530" s="5" t="s">
        <v>15416</v>
      </c>
      <c r="I1530" s="3"/>
    </row>
    <row r="1531" spans="1:9" ht="48" customHeight="1" x14ac:dyDescent="0.8">
      <c r="A1531" s="3">
        <v>1529</v>
      </c>
      <c r="B1531" s="3" t="s">
        <v>4432</v>
      </c>
      <c r="C1531" s="3" t="s">
        <v>11</v>
      </c>
      <c r="D1531" s="3" t="s">
        <v>4433</v>
      </c>
      <c r="E1531" s="3" t="s">
        <v>246</v>
      </c>
      <c r="F1531" s="5" t="s">
        <v>4434</v>
      </c>
      <c r="G1531" s="5" t="s">
        <v>11923</v>
      </c>
      <c r="H1531" s="5" t="s">
        <v>15417</v>
      </c>
      <c r="I1531" s="3"/>
    </row>
    <row r="1532" spans="1:9" ht="48" customHeight="1" x14ac:dyDescent="0.8">
      <c r="A1532" s="3">
        <v>1530</v>
      </c>
      <c r="B1532" s="3" t="s">
        <v>4435</v>
      </c>
      <c r="C1532" s="3" t="s">
        <v>11</v>
      </c>
      <c r="D1532" s="3" t="s">
        <v>4436</v>
      </c>
      <c r="E1532" s="3" t="s">
        <v>1521</v>
      </c>
      <c r="F1532" s="5" t="s">
        <v>4437</v>
      </c>
      <c r="G1532" s="5" t="s">
        <v>11924</v>
      </c>
      <c r="H1532" s="5" t="s">
        <v>15418</v>
      </c>
      <c r="I1532" s="3"/>
    </row>
    <row r="1533" spans="1:9" ht="48" customHeight="1" x14ac:dyDescent="0.8">
      <c r="A1533" s="3">
        <v>1531</v>
      </c>
      <c r="B1533" s="3" t="s">
        <v>4438</v>
      </c>
      <c r="C1533" s="3" t="s">
        <v>11</v>
      </c>
      <c r="D1533" s="3" t="s">
        <v>4439</v>
      </c>
      <c r="E1533" s="3" t="s">
        <v>41</v>
      </c>
      <c r="F1533" s="5" t="s">
        <v>4440</v>
      </c>
      <c r="G1533" s="5" t="s">
        <v>11925</v>
      </c>
      <c r="H1533" s="5" t="s">
        <v>17457</v>
      </c>
      <c r="I1533" s="3"/>
    </row>
    <row r="1534" spans="1:9" ht="48" customHeight="1" x14ac:dyDescent="0.8">
      <c r="A1534" s="3">
        <v>1532</v>
      </c>
      <c r="B1534" s="3" t="s">
        <v>4441</v>
      </c>
      <c r="C1534" s="3" t="s">
        <v>11</v>
      </c>
      <c r="D1534" s="3" t="s">
        <v>1486</v>
      </c>
      <c r="E1534" s="3" t="s">
        <v>189</v>
      </c>
      <c r="F1534" s="5" t="s">
        <v>4442</v>
      </c>
      <c r="G1534" s="5" t="s">
        <v>11926</v>
      </c>
      <c r="H1534" s="5" t="s">
        <v>15419</v>
      </c>
      <c r="I1534" s="3"/>
    </row>
    <row r="1535" spans="1:9" ht="48" customHeight="1" x14ac:dyDescent="0.8">
      <c r="A1535" s="3">
        <v>1533</v>
      </c>
      <c r="B1535" s="3" t="s">
        <v>4443</v>
      </c>
      <c r="C1535" s="3" t="s">
        <v>11</v>
      </c>
      <c r="D1535" s="3" t="s">
        <v>2187</v>
      </c>
      <c r="E1535" s="3" t="s">
        <v>123</v>
      </c>
      <c r="F1535" s="5" t="s">
        <v>4444</v>
      </c>
      <c r="G1535" s="5" t="s">
        <v>11927</v>
      </c>
      <c r="H1535" s="5" t="s">
        <v>17349</v>
      </c>
      <c r="I1535" s="3"/>
    </row>
    <row r="1536" spans="1:9" ht="48" customHeight="1" x14ac:dyDescent="0.8">
      <c r="A1536" s="3">
        <v>1534</v>
      </c>
      <c r="B1536" s="3" t="s">
        <v>4445</v>
      </c>
      <c r="C1536" s="3" t="s">
        <v>11</v>
      </c>
      <c r="D1536" s="3" t="s">
        <v>4446</v>
      </c>
      <c r="E1536" s="3" t="s">
        <v>73</v>
      </c>
      <c r="F1536" s="5" t="s">
        <v>4447</v>
      </c>
      <c r="G1536" s="5" t="s">
        <v>11928</v>
      </c>
      <c r="H1536" s="5" t="s">
        <v>15420</v>
      </c>
      <c r="I1536" s="3"/>
    </row>
    <row r="1537" spans="1:9" ht="48" customHeight="1" x14ac:dyDescent="0.8">
      <c r="A1537" s="3">
        <v>1535</v>
      </c>
      <c r="B1537" s="3" t="s">
        <v>4448</v>
      </c>
      <c r="C1537" s="3" t="s">
        <v>11</v>
      </c>
      <c r="D1537" s="3" t="s">
        <v>4449</v>
      </c>
      <c r="E1537" s="3" t="s">
        <v>864</v>
      </c>
      <c r="F1537" s="5" t="s">
        <v>4450</v>
      </c>
      <c r="G1537" s="5" t="s">
        <v>11929</v>
      </c>
      <c r="H1537" s="5" t="s">
        <v>15421</v>
      </c>
      <c r="I1537" s="3"/>
    </row>
    <row r="1538" spans="1:9" ht="48" customHeight="1" x14ac:dyDescent="0.8">
      <c r="A1538" s="3">
        <v>1536</v>
      </c>
      <c r="B1538" s="3" t="s">
        <v>4451</v>
      </c>
      <c r="C1538" s="3" t="s">
        <v>11</v>
      </c>
      <c r="D1538" s="3" t="s">
        <v>4452</v>
      </c>
      <c r="E1538" s="3" t="s">
        <v>1521</v>
      </c>
      <c r="F1538" s="5" t="s">
        <v>4453</v>
      </c>
      <c r="G1538" s="5" t="s">
        <v>11930</v>
      </c>
      <c r="H1538" s="5" t="s">
        <v>15422</v>
      </c>
      <c r="I1538" s="3"/>
    </row>
    <row r="1539" spans="1:9" ht="48" customHeight="1" x14ac:dyDescent="0.8">
      <c r="A1539" s="3">
        <v>1537</v>
      </c>
      <c r="B1539" s="3" t="s">
        <v>4454</v>
      </c>
      <c r="C1539" s="3" t="s">
        <v>11</v>
      </c>
      <c r="D1539" s="3" t="s">
        <v>4455</v>
      </c>
      <c r="E1539" s="3" t="s">
        <v>73</v>
      </c>
      <c r="F1539" s="5" t="s">
        <v>4456</v>
      </c>
      <c r="G1539" s="5" t="s">
        <v>11931</v>
      </c>
      <c r="H1539" s="5" t="s">
        <v>15423</v>
      </c>
      <c r="I1539" s="3"/>
    </row>
    <row r="1540" spans="1:9" ht="48" customHeight="1" x14ac:dyDescent="0.8">
      <c r="A1540" s="3">
        <v>1538</v>
      </c>
      <c r="B1540" s="3" t="s">
        <v>4457</v>
      </c>
      <c r="C1540" s="3" t="s">
        <v>11</v>
      </c>
      <c r="D1540" s="3" t="s">
        <v>4458</v>
      </c>
      <c r="E1540" s="3" t="s">
        <v>134</v>
      </c>
      <c r="F1540" s="5" t="s">
        <v>4459</v>
      </c>
      <c r="G1540" s="5" t="s">
        <v>11932</v>
      </c>
      <c r="H1540" s="5" t="s">
        <v>15424</v>
      </c>
      <c r="I1540" s="3"/>
    </row>
    <row r="1541" spans="1:9" ht="48" customHeight="1" x14ac:dyDescent="0.8">
      <c r="A1541" s="3">
        <v>1539</v>
      </c>
      <c r="B1541" s="3" t="s">
        <v>4460</v>
      </c>
      <c r="C1541" s="3" t="s">
        <v>11</v>
      </c>
      <c r="D1541" s="3" t="s">
        <v>4461</v>
      </c>
      <c r="E1541" s="3" t="s">
        <v>104</v>
      </c>
      <c r="F1541" s="5" t="s">
        <v>4462</v>
      </c>
      <c r="G1541" s="5" t="s">
        <v>11933</v>
      </c>
      <c r="H1541" s="5" t="s">
        <v>15425</v>
      </c>
      <c r="I1541" s="3"/>
    </row>
    <row r="1542" spans="1:9" ht="48" customHeight="1" x14ac:dyDescent="0.8">
      <c r="A1542" s="3">
        <v>1540</v>
      </c>
      <c r="B1542" s="3" t="s">
        <v>4463</v>
      </c>
      <c r="C1542" s="3" t="s">
        <v>11</v>
      </c>
      <c r="D1542" s="3" t="s">
        <v>4464</v>
      </c>
      <c r="E1542" s="3" t="s">
        <v>277</v>
      </c>
      <c r="F1542" s="5" t="s">
        <v>4465</v>
      </c>
      <c r="G1542" s="5" t="s">
        <v>11934</v>
      </c>
      <c r="H1542" s="5" t="s">
        <v>15426</v>
      </c>
      <c r="I1542" s="3"/>
    </row>
    <row r="1543" spans="1:9" ht="48" customHeight="1" x14ac:dyDescent="0.8">
      <c r="A1543" s="3">
        <v>1541</v>
      </c>
      <c r="B1543" s="3" t="s">
        <v>4466</v>
      </c>
      <c r="C1543" s="3" t="s">
        <v>11</v>
      </c>
      <c r="D1543" s="3" t="s">
        <v>1001</v>
      </c>
      <c r="E1543" s="3" t="s">
        <v>45</v>
      </c>
      <c r="F1543" s="5" t="s">
        <v>4467</v>
      </c>
      <c r="G1543" s="5" t="s">
        <v>11935</v>
      </c>
      <c r="H1543" s="5" t="s">
        <v>17412</v>
      </c>
      <c r="I1543" s="3"/>
    </row>
    <row r="1544" spans="1:9" ht="48" customHeight="1" x14ac:dyDescent="0.8">
      <c r="A1544" s="3">
        <v>1542</v>
      </c>
      <c r="B1544" s="3" t="s">
        <v>4468</v>
      </c>
      <c r="C1544" s="3" t="s">
        <v>11</v>
      </c>
      <c r="D1544" s="3" t="s">
        <v>4469</v>
      </c>
      <c r="E1544" s="3" t="s">
        <v>371</v>
      </c>
      <c r="F1544" s="5" t="s">
        <v>4470</v>
      </c>
      <c r="G1544" s="5" t="s">
        <v>11936</v>
      </c>
      <c r="H1544" s="5" t="s">
        <v>17607</v>
      </c>
      <c r="I1544" s="3"/>
    </row>
    <row r="1545" spans="1:9" ht="48" customHeight="1" x14ac:dyDescent="0.8">
      <c r="A1545" s="3">
        <v>1543</v>
      </c>
      <c r="B1545" s="3" t="s">
        <v>4471</v>
      </c>
      <c r="C1545" s="3" t="s">
        <v>11</v>
      </c>
      <c r="D1545" s="3" t="s">
        <v>4472</v>
      </c>
      <c r="E1545" s="3" t="s">
        <v>1316</v>
      </c>
      <c r="F1545" s="5" t="s">
        <v>4473</v>
      </c>
      <c r="G1545" s="5" t="s">
        <v>11937</v>
      </c>
      <c r="H1545" s="5" t="s">
        <v>15427</v>
      </c>
      <c r="I1545" s="3"/>
    </row>
    <row r="1546" spans="1:9" ht="48" customHeight="1" x14ac:dyDescent="0.8">
      <c r="A1546" s="3">
        <v>1544</v>
      </c>
      <c r="B1546" s="3" t="s">
        <v>4474</v>
      </c>
      <c r="C1546" s="3" t="s">
        <v>11</v>
      </c>
      <c r="D1546" s="3" t="s">
        <v>4475</v>
      </c>
      <c r="E1546" s="3" t="s">
        <v>138</v>
      </c>
      <c r="F1546" s="5" t="s">
        <v>4476</v>
      </c>
      <c r="G1546" s="5" t="s">
        <v>11938</v>
      </c>
      <c r="H1546" s="5" t="s">
        <v>15428</v>
      </c>
      <c r="I1546" s="3"/>
    </row>
    <row r="1547" spans="1:9" ht="48" customHeight="1" x14ac:dyDescent="0.8">
      <c r="A1547" s="3">
        <v>1545</v>
      </c>
      <c r="B1547" s="3" t="s">
        <v>4477</v>
      </c>
      <c r="C1547" s="3" t="s">
        <v>11</v>
      </c>
      <c r="D1547" s="3" t="s">
        <v>4478</v>
      </c>
      <c r="E1547" s="3" t="s">
        <v>246</v>
      </c>
      <c r="F1547" s="5" t="s">
        <v>4479</v>
      </c>
      <c r="G1547" s="5" t="s">
        <v>11939</v>
      </c>
      <c r="H1547" s="5" t="s">
        <v>15429</v>
      </c>
      <c r="I1547" s="3"/>
    </row>
    <row r="1548" spans="1:9" ht="48" customHeight="1" x14ac:dyDescent="0.8">
      <c r="A1548" s="3">
        <v>1546</v>
      </c>
      <c r="B1548" s="3" t="s">
        <v>4480</v>
      </c>
      <c r="C1548" s="3" t="s">
        <v>11</v>
      </c>
      <c r="D1548" s="3" t="s">
        <v>4481</v>
      </c>
      <c r="E1548" s="3" t="s">
        <v>37</v>
      </c>
      <c r="F1548" s="5" t="s">
        <v>4482</v>
      </c>
      <c r="G1548" s="5" t="s">
        <v>11940</v>
      </c>
      <c r="H1548" s="5" t="s">
        <v>15430</v>
      </c>
      <c r="I1548" s="3"/>
    </row>
    <row r="1549" spans="1:9" ht="48" customHeight="1" x14ac:dyDescent="0.8">
      <c r="A1549" s="3">
        <v>1547</v>
      </c>
      <c r="B1549" s="3" t="s">
        <v>4483</v>
      </c>
      <c r="C1549" s="3" t="s">
        <v>11</v>
      </c>
      <c r="D1549" s="3" t="s">
        <v>4484</v>
      </c>
      <c r="E1549" s="3" t="s">
        <v>104</v>
      </c>
      <c r="F1549" s="5" t="s">
        <v>4485</v>
      </c>
      <c r="G1549" s="5" t="s">
        <v>11941</v>
      </c>
      <c r="H1549" s="5" t="s">
        <v>15431</v>
      </c>
      <c r="I1549" s="3"/>
    </row>
    <row r="1550" spans="1:9" ht="48" customHeight="1" x14ac:dyDescent="0.8">
      <c r="A1550" s="3">
        <v>1548</v>
      </c>
      <c r="B1550" s="3" t="s">
        <v>4486</v>
      </c>
      <c r="C1550" s="3" t="s">
        <v>11</v>
      </c>
      <c r="D1550" s="3" t="s">
        <v>4487</v>
      </c>
      <c r="E1550" s="3" t="s">
        <v>167</v>
      </c>
      <c r="F1550" s="5" t="s">
        <v>4488</v>
      </c>
      <c r="G1550" s="5" t="s">
        <v>11942</v>
      </c>
      <c r="H1550" s="5" t="s">
        <v>15432</v>
      </c>
      <c r="I1550" s="3"/>
    </row>
    <row r="1551" spans="1:9" ht="48" customHeight="1" x14ac:dyDescent="0.8">
      <c r="A1551" s="3">
        <v>1549</v>
      </c>
      <c r="B1551" s="3" t="s">
        <v>4489</v>
      </c>
      <c r="C1551" s="3" t="s">
        <v>11</v>
      </c>
      <c r="D1551" s="3" t="s">
        <v>4490</v>
      </c>
      <c r="E1551" s="3" t="s">
        <v>301</v>
      </c>
      <c r="F1551" s="5" t="s">
        <v>4491</v>
      </c>
      <c r="G1551" s="5" t="s">
        <v>11943</v>
      </c>
      <c r="H1551" s="5" t="s">
        <v>15433</v>
      </c>
      <c r="I1551" s="3"/>
    </row>
    <row r="1552" spans="1:9" ht="48" customHeight="1" x14ac:dyDescent="0.8">
      <c r="A1552" s="3">
        <v>1550</v>
      </c>
      <c r="B1552" s="3" t="s">
        <v>4492</v>
      </c>
      <c r="C1552" s="3" t="s">
        <v>11</v>
      </c>
      <c r="D1552" s="3" t="s">
        <v>4493</v>
      </c>
      <c r="E1552" s="3" t="s">
        <v>767</v>
      </c>
      <c r="F1552" s="5" t="s">
        <v>4494</v>
      </c>
      <c r="G1552" s="5" t="s">
        <v>11944</v>
      </c>
      <c r="H1552" s="5" t="s">
        <v>15434</v>
      </c>
      <c r="I1552" s="3"/>
    </row>
    <row r="1553" spans="1:9" ht="48" customHeight="1" x14ac:dyDescent="0.8">
      <c r="A1553" s="3">
        <v>1551</v>
      </c>
      <c r="B1553" s="3" t="s">
        <v>4495</v>
      </c>
      <c r="C1553" s="3" t="s">
        <v>11</v>
      </c>
      <c r="D1553" s="3" t="s">
        <v>2581</v>
      </c>
      <c r="E1553" s="3" t="s">
        <v>171</v>
      </c>
      <c r="F1553" s="5" t="s">
        <v>4496</v>
      </c>
      <c r="G1553" s="5" t="s">
        <v>11945</v>
      </c>
      <c r="H1553" s="5" t="s">
        <v>17987</v>
      </c>
      <c r="I1553" s="3"/>
    </row>
    <row r="1554" spans="1:9" ht="48" customHeight="1" x14ac:dyDescent="0.8">
      <c r="A1554" s="3">
        <v>1552</v>
      </c>
      <c r="B1554" s="3" t="s">
        <v>4497</v>
      </c>
      <c r="C1554" s="3" t="s">
        <v>11</v>
      </c>
      <c r="D1554" s="3" t="s">
        <v>4298</v>
      </c>
      <c r="E1554" s="3" t="s">
        <v>767</v>
      </c>
      <c r="F1554" s="5" t="s">
        <v>4498</v>
      </c>
      <c r="G1554" s="5" t="s">
        <v>11946</v>
      </c>
      <c r="H1554" s="5" t="s">
        <v>15435</v>
      </c>
      <c r="I1554" s="3"/>
    </row>
    <row r="1555" spans="1:9" ht="48" customHeight="1" x14ac:dyDescent="0.8">
      <c r="A1555" s="3">
        <v>1553</v>
      </c>
      <c r="B1555" s="3" t="s">
        <v>4499</v>
      </c>
      <c r="C1555" s="3" t="s">
        <v>11</v>
      </c>
      <c r="D1555" s="3" t="s">
        <v>2957</v>
      </c>
      <c r="E1555" s="3" t="s">
        <v>171</v>
      </c>
      <c r="F1555" s="5" t="s">
        <v>4500</v>
      </c>
      <c r="G1555" s="5" t="s">
        <v>11947</v>
      </c>
      <c r="H1555" s="5" t="s">
        <v>15436</v>
      </c>
      <c r="I1555" s="3"/>
    </row>
    <row r="1556" spans="1:9" ht="48" customHeight="1" x14ac:dyDescent="0.8">
      <c r="A1556" s="3">
        <v>1554</v>
      </c>
      <c r="B1556" s="3" t="s">
        <v>4501</v>
      </c>
      <c r="C1556" s="3" t="s">
        <v>11</v>
      </c>
      <c r="D1556" s="3" t="s">
        <v>2621</v>
      </c>
      <c r="E1556" s="3" t="s">
        <v>185</v>
      </c>
      <c r="F1556" s="5" t="s">
        <v>4502</v>
      </c>
      <c r="G1556" s="5" t="s">
        <v>11948</v>
      </c>
      <c r="H1556" s="5" t="s">
        <v>17959</v>
      </c>
      <c r="I1556" s="3"/>
    </row>
    <row r="1557" spans="1:9" ht="48" customHeight="1" x14ac:dyDescent="0.8">
      <c r="A1557" s="3">
        <v>1555</v>
      </c>
      <c r="B1557" s="3" t="s">
        <v>4503</v>
      </c>
      <c r="C1557" s="3" t="s">
        <v>11</v>
      </c>
      <c r="D1557" s="3" t="s">
        <v>4504</v>
      </c>
      <c r="E1557" s="3" t="s">
        <v>2447</v>
      </c>
      <c r="F1557" s="5" t="s">
        <v>4505</v>
      </c>
      <c r="G1557" s="5" t="s">
        <v>11949</v>
      </c>
      <c r="H1557" s="5" t="s">
        <v>15437</v>
      </c>
      <c r="I1557" s="3"/>
    </row>
    <row r="1558" spans="1:9" ht="48" customHeight="1" x14ac:dyDescent="0.8">
      <c r="A1558" s="3">
        <v>1556</v>
      </c>
      <c r="B1558" s="3" t="s">
        <v>4506</v>
      </c>
      <c r="C1558" s="3" t="s">
        <v>11</v>
      </c>
      <c r="D1558" s="3" t="s">
        <v>4507</v>
      </c>
      <c r="E1558" s="3" t="s">
        <v>224</v>
      </c>
      <c r="F1558" s="5" t="s">
        <v>4508</v>
      </c>
      <c r="G1558" s="5" t="s">
        <v>11950</v>
      </c>
      <c r="H1558" s="5" t="s">
        <v>15438</v>
      </c>
      <c r="I1558" s="3"/>
    </row>
    <row r="1559" spans="1:9" ht="48" customHeight="1" x14ac:dyDescent="0.8">
      <c r="A1559" s="3">
        <v>1557</v>
      </c>
      <c r="B1559" s="3" t="s">
        <v>4509</v>
      </c>
      <c r="C1559" s="3" t="s">
        <v>11</v>
      </c>
      <c r="D1559" s="3" t="s">
        <v>705</v>
      </c>
      <c r="E1559" s="3" t="s">
        <v>1212</v>
      </c>
      <c r="F1559" s="5" t="s">
        <v>4510</v>
      </c>
      <c r="G1559" s="5" t="s">
        <v>11951</v>
      </c>
      <c r="H1559" s="5" t="s">
        <v>15439</v>
      </c>
      <c r="I1559" s="3"/>
    </row>
    <row r="1560" spans="1:9" ht="48" customHeight="1" x14ac:dyDescent="0.8">
      <c r="A1560" s="3">
        <v>1558</v>
      </c>
      <c r="B1560" s="3" t="s">
        <v>4511</v>
      </c>
      <c r="C1560" s="3" t="s">
        <v>11</v>
      </c>
      <c r="D1560" s="3" t="s">
        <v>4512</v>
      </c>
      <c r="E1560" s="3" t="s">
        <v>181</v>
      </c>
      <c r="F1560" s="5" t="s">
        <v>4513</v>
      </c>
      <c r="G1560" s="5" t="s">
        <v>11952</v>
      </c>
      <c r="H1560" s="5" t="s">
        <v>15440</v>
      </c>
      <c r="I1560" s="3"/>
    </row>
    <row r="1561" spans="1:9" ht="48" customHeight="1" x14ac:dyDescent="0.8">
      <c r="A1561" s="3">
        <v>1559</v>
      </c>
      <c r="B1561" s="3" t="s">
        <v>4514</v>
      </c>
      <c r="C1561" s="3" t="s">
        <v>11</v>
      </c>
      <c r="D1561" s="3" t="s">
        <v>3780</v>
      </c>
      <c r="E1561" s="3" t="s">
        <v>679</v>
      </c>
      <c r="F1561" s="5" t="s">
        <v>4515</v>
      </c>
      <c r="G1561" s="5" t="s">
        <v>11953</v>
      </c>
      <c r="H1561" s="5" t="s">
        <v>15441</v>
      </c>
      <c r="I1561" s="3"/>
    </row>
    <row r="1562" spans="1:9" ht="48" customHeight="1" x14ac:dyDescent="0.8">
      <c r="A1562" s="3">
        <v>1560</v>
      </c>
      <c r="B1562" s="3" t="s">
        <v>4516</v>
      </c>
      <c r="C1562" s="3" t="s">
        <v>11</v>
      </c>
      <c r="D1562" s="3" t="s">
        <v>1758</v>
      </c>
      <c r="E1562" s="3" t="s">
        <v>597</v>
      </c>
      <c r="F1562" s="5" t="s">
        <v>4517</v>
      </c>
      <c r="G1562" s="5" t="s">
        <v>11954</v>
      </c>
      <c r="H1562" s="5" t="s">
        <v>15442</v>
      </c>
      <c r="I1562" s="3"/>
    </row>
    <row r="1563" spans="1:9" ht="48" customHeight="1" x14ac:dyDescent="0.8">
      <c r="A1563" s="3">
        <v>1561</v>
      </c>
      <c r="B1563" s="3" t="s">
        <v>4518</v>
      </c>
      <c r="C1563" s="3" t="s">
        <v>11</v>
      </c>
      <c r="D1563" s="3" t="s">
        <v>4519</v>
      </c>
      <c r="E1563" s="3" t="s">
        <v>207</v>
      </c>
      <c r="F1563" s="5" t="s">
        <v>4520</v>
      </c>
      <c r="G1563" s="5" t="s">
        <v>11955</v>
      </c>
      <c r="H1563" s="5" t="s">
        <v>15443</v>
      </c>
      <c r="I1563" s="3"/>
    </row>
    <row r="1564" spans="1:9" ht="48" customHeight="1" x14ac:dyDescent="0.8">
      <c r="A1564" s="3">
        <v>1562</v>
      </c>
      <c r="B1564" s="3" t="s">
        <v>4521</v>
      </c>
      <c r="C1564" s="3" t="s">
        <v>11</v>
      </c>
      <c r="D1564" s="3" t="s">
        <v>4522</v>
      </c>
      <c r="E1564" s="3" t="s">
        <v>53</v>
      </c>
      <c r="F1564" s="5" t="s">
        <v>4523</v>
      </c>
      <c r="G1564" s="5" t="s">
        <v>11956</v>
      </c>
      <c r="H1564" s="5" t="s">
        <v>15444</v>
      </c>
      <c r="I1564" s="3"/>
    </row>
    <row r="1565" spans="1:9" ht="48" customHeight="1" x14ac:dyDescent="0.8">
      <c r="A1565" s="3">
        <v>1563</v>
      </c>
      <c r="B1565" s="3" t="s">
        <v>4524</v>
      </c>
      <c r="C1565" s="3" t="s">
        <v>11</v>
      </c>
      <c r="D1565" s="3" t="s">
        <v>4525</v>
      </c>
      <c r="E1565" s="3" t="s">
        <v>207</v>
      </c>
      <c r="F1565" s="5" t="s">
        <v>4526</v>
      </c>
      <c r="G1565" s="5" t="s">
        <v>11957</v>
      </c>
      <c r="H1565" s="5" t="s">
        <v>15445</v>
      </c>
      <c r="I1565" s="3"/>
    </row>
    <row r="1566" spans="1:9" ht="48" customHeight="1" x14ac:dyDescent="0.8">
      <c r="A1566" s="3">
        <v>1564</v>
      </c>
      <c r="B1566" s="3" t="s">
        <v>4527</v>
      </c>
      <c r="C1566" s="3" t="s">
        <v>11</v>
      </c>
      <c r="D1566" s="3" t="s">
        <v>2237</v>
      </c>
      <c r="E1566" s="3" t="s">
        <v>127</v>
      </c>
      <c r="F1566" s="5" t="s">
        <v>4528</v>
      </c>
      <c r="G1566" s="5" t="s">
        <v>11958</v>
      </c>
      <c r="H1566" s="5" t="s">
        <v>17890</v>
      </c>
      <c r="I1566" s="3"/>
    </row>
    <row r="1567" spans="1:9" ht="48" customHeight="1" x14ac:dyDescent="0.8">
      <c r="A1567" s="3">
        <v>1565</v>
      </c>
      <c r="B1567" s="3" t="s">
        <v>4529</v>
      </c>
      <c r="C1567" s="3" t="s">
        <v>11</v>
      </c>
      <c r="D1567" s="3" t="s">
        <v>4530</v>
      </c>
      <c r="E1567" s="3" t="s">
        <v>1011</v>
      </c>
      <c r="F1567" s="5" t="s">
        <v>4531</v>
      </c>
      <c r="G1567" s="5" t="s">
        <v>11959</v>
      </c>
      <c r="H1567" s="5" t="s">
        <v>15446</v>
      </c>
      <c r="I1567" s="3"/>
    </row>
    <row r="1568" spans="1:9" ht="48" customHeight="1" x14ac:dyDescent="0.8">
      <c r="A1568" s="3">
        <v>1566</v>
      </c>
      <c r="B1568" s="3" t="s">
        <v>4532</v>
      </c>
      <c r="C1568" s="3" t="s">
        <v>11</v>
      </c>
      <c r="D1568" s="3" t="s">
        <v>4533</v>
      </c>
      <c r="E1568" s="3" t="s">
        <v>1030</v>
      </c>
      <c r="F1568" s="5" t="s">
        <v>4534</v>
      </c>
      <c r="G1568" s="5" t="s">
        <v>11960</v>
      </c>
      <c r="H1568" s="5" t="s">
        <v>15447</v>
      </c>
      <c r="I1568" s="3"/>
    </row>
    <row r="1569" spans="1:9" ht="48" customHeight="1" x14ac:dyDescent="0.8">
      <c r="A1569" s="3">
        <v>1567</v>
      </c>
      <c r="B1569" s="3" t="s">
        <v>4535</v>
      </c>
      <c r="C1569" s="3" t="s">
        <v>11</v>
      </c>
      <c r="D1569" s="3" t="s">
        <v>4536</v>
      </c>
      <c r="E1569" s="3" t="s">
        <v>138</v>
      </c>
      <c r="F1569" s="5" t="s">
        <v>4537</v>
      </c>
      <c r="G1569" s="5" t="s">
        <v>11961</v>
      </c>
      <c r="H1569" s="5" t="s">
        <v>17817</v>
      </c>
      <c r="I1569" s="3"/>
    </row>
    <row r="1570" spans="1:9" ht="48" customHeight="1" x14ac:dyDescent="0.8">
      <c r="A1570" s="3">
        <v>1568</v>
      </c>
      <c r="B1570" s="3" t="s">
        <v>4538</v>
      </c>
      <c r="C1570" s="3" t="s">
        <v>11</v>
      </c>
      <c r="D1570" s="3" t="s">
        <v>4539</v>
      </c>
      <c r="E1570" s="3" t="s">
        <v>437</v>
      </c>
      <c r="F1570" s="5" t="s">
        <v>4540</v>
      </c>
      <c r="G1570" s="5" t="s">
        <v>11962</v>
      </c>
      <c r="H1570" s="5" t="s">
        <v>15448</v>
      </c>
      <c r="I1570" s="3"/>
    </row>
    <row r="1571" spans="1:9" ht="48" customHeight="1" x14ac:dyDescent="0.8">
      <c r="A1571" s="3">
        <v>1569</v>
      </c>
      <c r="B1571" s="3" t="s">
        <v>4541</v>
      </c>
      <c r="C1571" s="3" t="s">
        <v>11</v>
      </c>
      <c r="D1571" s="3" t="s">
        <v>4542</v>
      </c>
      <c r="E1571" s="3" t="s">
        <v>207</v>
      </c>
      <c r="F1571" s="5" t="s">
        <v>4543</v>
      </c>
      <c r="G1571" s="5" t="s">
        <v>11963</v>
      </c>
      <c r="H1571" s="5" t="s">
        <v>17586</v>
      </c>
      <c r="I1571" s="3"/>
    </row>
    <row r="1572" spans="1:9" ht="48" customHeight="1" x14ac:dyDescent="0.8">
      <c r="A1572" s="3">
        <v>1570</v>
      </c>
      <c r="B1572" s="3" t="s">
        <v>4544</v>
      </c>
      <c r="C1572" s="3" t="s">
        <v>11</v>
      </c>
      <c r="D1572" s="3" t="s">
        <v>4545</v>
      </c>
      <c r="E1572" s="3" t="s">
        <v>371</v>
      </c>
      <c r="F1572" s="5" t="s">
        <v>4546</v>
      </c>
      <c r="G1572" s="5" t="s">
        <v>11964</v>
      </c>
      <c r="H1572" s="5" t="s">
        <v>17608</v>
      </c>
      <c r="I1572" s="3"/>
    </row>
    <row r="1573" spans="1:9" ht="48" customHeight="1" x14ac:dyDescent="0.8">
      <c r="A1573" s="3">
        <v>1571</v>
      </c>
      <c r="B1573" s="3" t="s">
        <v>4547</v>
      </c>
      <c r="C1573" s="3" t="s">
        <v>11</v>
      </c>
      <c r="D1573" s="3" t="s">
        <v>4548</v>
      </c>
      <c r="E1573" s="3" t="s">
        <v>127</v>
      </c>
      <c r="F1573" s="5" t="s">
        <v>4549</v>
      </c>
      <c r="G1573" s="5" t="s">
        <v>11965</v>
      </c>
      <c r="H1573" s="5" t="s">
        <v>15449</v>
      </c>
      <c r="I1573" s="3"/>
    </row>
    <row r="1574" spans="1:9" ht="48" customHeight="1" x14ac:dyDescent="0.8">
      <c r="A1574" s="3">
        <v>1572</v>
      </c>
      <c r="B1574" s="3" t="s">
        <v>4550</v>
      </c>
      <c r="C1574" s="3" t="s">
        <v>11</v>
      </c>
      <c r="D1574" s="3" t="s">
        <v>4551</v>
      </c>
      <c r="E1574" s="3" t="s">
        <v>1712</v>
      </c>
      <c r="F1574" s="5" t="s">
        <v>4552</v>
      </c>
      <c r="G1574" s="5" t="s">
        <v>11966</v>
      </c>
      <c r="H1574" s="5" t="s">
        <v>17779</v>
      </c>
      <c r="I1574" s="3"/>
    </row>
    <row r="1575" spans="1:9" ht="48" customHeight="1" x14ac:dyDescent="0.8">
      <c r="A1575" s="3">
        <v>1573</v>
      </c>
      <c r="B1575" s="3" t="s">
        <v>4553</v>
      </c>
      <c r="C1575" s="3" t="s">
        <v>11</v>
      </c>
      <c r="D1575" s="3" t="s">
        <v>4554</v>
      </c>
      <c r="E1575" s="3" t="s">
        <v>371</v>
      </c>
      <c r="F1575" s="5" t="s">
        <v>4555</v>
      </c>
      <c r="G1575" s="5" t="s">
        <v>11967</v>
      </c>
      <c r="H1575" s="5" t="s">
        <v>17609</v>
      </c>
      <c r="I1575" s="3"/>
    </row>
    <row r="1576" spans="1:9" ht="48" customHeight="1" x14ac:dyDescent="0.8">
      <c r="A1576" s="3">
        <v>1574</v>
      </c>
      <c r="B1576" s="3" t="s">
        <v>4556</v>
      </c>
      <c r="C1576" s="3" t="s">
        <v>11</v>
      </c>
      <c r="D1576" s="3" t="s">
        <v>3493</v>
      </c>
      <c r="E1576" s="3" t="s">
        <v>127</v>
      </c>
      <c r="F1576" s="5" t="s">
        <v>4557</v>
      </c>
      <c r="G1576" s="5" t="s">
        <v>11968</v>
      </c>
      <c r="H1576" s="5" t="s">
        <v>15450</v>
      </c>
      <c r="I1576" s="3"/>
    </row>
    <row r="1577" spans="1:9" ht="48" customHeight="1" x14ac:dyDescent="0.8">
      <c r="A1577" s="3">
        <v>1575</v>
      </c>
      <c r="B1577" s="3" t="s">
        <v>4558</v>
      </c>
      <c r="C1577" s="3" t="s">
        <v>11</v>
      </c>
      <c r="D1577" s="3" t="s">
        <v>1792</v>
      </c>
      <c r="E1577" s="3" t="s">
        <v>100</v>
      </c>
      <c r="F1577" s="5" t="s">
        <v>4559</v>
      </c>
      <c r="G1577" s="5" t="s">
        <v>11969</v>
      </c>
      <c r="H1577" s="5" t="s">
        <v>17879</v>
      </c>
      <c r="I1577" s="3"/>
    </row>
    <row r="1578" spans="1:9" ht="48" customHeight="1" x14ac:dyDescent="0.8">
      <c r="A1578" s="3">
        <v>1576</v>
      </c>
      <c r="B1578" s="3" t="s">
        <v>4560</v>
      </c>
      <c r="C1578" s="3" t="s">
        <v>11</v>
      </c>
      <c r="D1578" s="3" t="s">
        <v>1814</v>
      </c>
      <c r="E1578" s="3" t="s">
        <v>138</v>
      </c>
      <c r="F1578" s="5" t="s">
        <v>4561</v>
      </c>
      <c r="G1578" s="5" t="s">
        <v>11970</v>
      </c>
      <c r="H1578" s="5" t="s">
        <v>15451</v>
      </c>
      <c r="I1578" s="3"/>
    </row>
    <row r="1579" spans="1:9" ht="48" customHeight="1" x14ac:dyDescent="0.8">
      <c r="A1579" s="3">
        <v>1577</v>
      </c>
      <c r="B1579" s="3" t="s">
        <v>4562</v>
      </c>
      <c r="C1579" s="3" t="s">
        <v>11</v>
      </c>
      <c r="D1579" s="3" t="s">
        <v>4563</v>
      </c>
      <c r="E1579" s="3" t="s">
        <v>246</v>
      </c>
      <c r="F1579" s="5" t="s">
        <v>4564</v>
      </c>
      <c r="G1579" s="5" t="s">
        <v>11971</v>
      </c>
      <c r="H1579" s="5" t="s">
        <v>15452</v>
      </c>
      <c r="I1579" s="3"/>
    </row>
    <row r="1580" spans="1:9" ht="48" customHeight="1" x14ac:dyDescent="0.8">
      <c r="A1580" s="3">
        <v>1578</v>
      </c>
      <c r="B1580" s="3" t="s">
        <v>4565</v>
      </c>
      <c r="C1580" s="3" t="s">
        <v>11</v>
      </c>
      <c r="D1580" s="3" t="s">
        <v>4566</v>
      </c>
      <c r="E1580" s="3" t="s">
        <v>482</v>
      </c>
      <c r="F1580" s="5" t="s">
        <v>4567</v>
      </c>
      <c r="G1580" s="5" t="s">
        <v>11972</v>
      </c>
      <c r="H1580" s="5" t="s">
        <v>15453</v>
      </c>
      <c r="I1580" s="3"/>
    </row>
    <row r="1581" spans="1:9" ht="48" customHeight="1" x14ac:dyDescent="0.8">
      <c r="A1581" s="3">
        <v>1579</v>
      </c>
      <c r="B1581" s="3" t="s">
        <v>4568</v>
      </c>
      <c r="C1581" s="3" t="s">
        <v>11</v>
      </c>
      <c r="D1581" s="3" t="s">
        <v>4569</v>
      </c>
      <c r="E1581" s="3" t="s">
        <v>220</v>
      </c>
      <c r="F1581" s="5" t="s">
        <v>4570</v>
      </c>
      <c r="G1581" s="5" t="s">
        <v>11973</v>
      </c>
      <c r="H1581" s="5" t="s">
        <v>17671</v>
      </c>
      <c r="I1581" s="3"/>
    </row>
    <row r="1582" spans="1:9" ht="48" customHeight="1" x14ac:dyDescent="0.8">
      <c r="A1582" s="3">
        <v>1580</v>
      </c>
      <c r="B1582" s="3" t="s">
        <v>4571</v>
      </c>
      <c r="C1582" s="3" t="s">
        <v>11</v>
      </c>
      <c r="D1582" s="3" t="s">
        <v>730</v>
      </c>
      <c r="E1582" s="3" t="s">
        <v>767</v>
      </c>
      <c r="F1582" s="5" t="s">
        <v>4572</v>
      </c>
      <c r="G1582" s="5" t="s">
        <v>11974</v>
      </c>
      <c r="H1582" s="5" t="s">
        <v>15454</v>
      </c>
      <c r="I1582" s="3"/>
    </row>
    <row r="1583" spans="1:9" ht="48" customHeight="1" x14ac:dyDescent="0.8">
      <c r="A1583" s="3">
        <v>1581</v>
      </c>
      <c r="B1583" s="3" t="s">
        <v>4573</v>
      </c>
      <c r="C1583" s="3" t="s">
        <v>11</v>
      </c>
      <c r="D1583" s="3" t="s">
        <v>4574</v>
      </c>
      <c r="E1583" s="3" t="s">
        <v>246</v>
      </c>
      <c r="F1583" s="5" t="s">
        <v>4575</v>
      </c>
      <c r="G1583" s="5" t="s">
        <v>11975</v>
      </c>
      <c r="H1583" s="5" t="s">
        <v>15455</v>
      </c>
      <c r="I1583" s="3"/>
    </row>
    <row r="1584" spans="1:9" ht="48" customHeight="1" x14ac:dyDescent="0.8">
      <c r="A1584" s="3">
        <v>1582</v>
      </c>
      <c r="B1584" s="3" t="s">
        <v>4576</v>
      </c>
      <c r="C1584" s="3" t="s">
        <v>11</v>
      </c>
      <c r="D1584" s="3" t="s">
        <v>4577</v>
      </c>
      <c r="E1584" s="3" t="s">
        <v>185</v>
      </c>
      <c r="F1584" s="5" t="s">
        <v>4578</v>
      </c>
      <c r="G1584" s="5" t="s">
        <v>11976</v>
      </c>
      <c r="H1584" s="5" t="s">
        <v>15456</v>
      </c>
      <c r="I1584" s="3"/>
    </row>
    <row r="1585" spans="1:9" ht="48" customHeight="1" x14ac:dyDescent="0.8">
      <c r="A1585" s="3">
        <v>1583</v>
      </c>
      <c r="B1585" s="3" t="s">
        <v>4579</v>
      </c>
      <c r="C1585" s="3" t="s">
        <v>11</v>
      </c>
      <c r="D1585" s="3" t="s">
        <v>4580</v>
      </c>
      <c r="E1585" s="3" t="s">
        <v>138</v>
      </c>
      <c r="F1585" s="5" t="s">
        <v>4581</v>
      </c>
      <c r="G1585" s="5" t="s">
        <v>11977</v>
      </c>
      <c r="H1585" s="5" t="s">
        <v>15457</v>
      </c>
      <c r="I1585" s="3"/>
    </row>
    <row r="1586" spans="1:9" ht="48" customHeight="1" x14ac:dyDescent="0.8">
      <c r="A1586" s="3">
        <v>1584</v>
      </c>
      <c r="B1586" s="3" t="s">
        <v>4582</v>
      </c>
      <c r="C1586" s="3" t="s">
        <v>11</v>
      </c>
      <c r="D1586" s="3" t="s">
        <v>4583</v>
      </c>
      <c r="E1586" s="3" t="s">
        <v>145</v>
      </c>
      <c r="F1586" s="5" t="s">
        <v>4584</v>
      </c>
      <c r="G1586" s="5" t="s">
        <v>11978</v>
      </c>
      <c r="H1586" s="5" t="s">
        <v>15458</v>
      </c>
      <c r="I1586" s="3"/>
    </row>
    <row r="1587" spans="1:9" ht="48" customHeight="1" x14ac:dyDescent="0.8">
      <c r="A1587" s="3">
        <v>1585</v>
      </c>
      <c r="B1587" s="3" t="s">
        <v>1295</v>
      </c>
      <c r="C1587" s="3" t="s">
        <v>11</v>
      </c>
      <c r="D1587" s="3" t="s">
        <v>4585</v>
      </c>
      <c r="E1587" s="3" t="s">
        <v>441</v>
      </c>
      <c r="F1587" s="5" t="s">
        <v>4586</v>
      </c>
      <c r="G1587" s="5" t="s">
        <v>11979</v>
      </c>
      <c r="H1587" s="5" t="s">
        <v>15459</v>
      </c>
      <c r="I1587" s="3"/>
    </row>
    <row r="1588" spans="1:9" ht="48" customHeight="1" x14ac:dyDescent="0.8">
      <c r="A1588" s="3">
        <v>1586</v>
      </c>
      <c r="B1588" s="3" t="s">
        <v>4587</v>
      </c>
      <c r="C1588" s="3" t="s">
        <v>11</v>
      </c>
      <c r="D1588" s="3" t="s">
        <v>4588</v>
      </c>
      <c r="E1588" s="3" t="s">
        <v>127</v>
      </c>
      <c r="F1588" s="5" t="s">
        <v>4589</v>
      </c>
      <c r="G1588" s="5" t="s">
        <v>11980</v>
      </c>
      <c r="H1588" s="5" t="s">
        <v>15460</v>
      </c>
      <c r="I1588" s="3"/>
    </row>
    <row r="1589" spans="1:9" ht="48" customHeight="1" x14ac:dyDescent="0.8">
      <c r="A1589" s="3">
        <v>1587</v>
      </c>
      <c r="B1589" s="3" t="s">
        <v>4590</v>
      </c>
      <c r="C1589" s="3" t="s">
        <v>11</v>
      </c>
      <c r="D1589" s="3" t="s">
        <v>4591</v>
      </c>
      <c r="E1589" s="3" t="s">
        <v>25</v>
      </c>
      <c r="F1589" s="5" t="s">
        <v>4592</v>
      </c>
      <c r="G1589" s="5" t="s">
        <v>11981</v>
      </c>
      <c r="H1589" s="5" t="s">
        <v>17373</v>
      </c>
      <c r="I1589" s="3"/>
    </row>
    <row r="1590" spans="1:9" ht="48" customHeight="1" x14ac:dyDescent="0.8">
      <c r="A1590" s="3">
        <v>1588</v>
      </c>
      <c r="B1590" s="3" t="s">
        <v>4593</v>
      </c>
      <c r="C1590" s="3" t="s">
        <v>11</v>
      </c>
      <c r="D1590" s="3" t="s">
        <v>4594</v>
      </c>
      <c r="E1590" s="3" t="s">
        <v>207</v>
      </c>
      <c r="F1590" s="5" t="s">
        <v>4595</v>
      </c>
      <c r="G1590" s="5" t="s">
        <v>11982</v>
      </c>
      <c r="H1590" s="5" t="s">
        <v>15461</v>
      </c>
      <c r="I1590" s="3"/>
    </row>
    <row r="1591" spans="1:9" ht="48" customHeight="1" x14ac:dyDescent="0.8">
      <c r="A1591" s="3">
        <v>1589</v>
      </c>
      <c r="B1591" s="3" t="s">
        <v>4596</v>
      </c>
      <c r="C1591" s="3" t="s">
        <v>11</v>
      </c>
      <c r="D1591" s="3" t="s">
        <v>4597</v>
      </c>
      <c r="E1591" s="3" t="s">
        <v>246</v>
      </c>
      <c r="F1591" s="5" t="s">
        <v>4598</v>
      </c>
      <c r="G1591" s="5" t="s">
        <v>11983</v>
      </c>
      <c r="H1591" s="5" t="s">
        <v>15462</v>
      </c>
      <c r="I1591" s="3"/>
    </row>
    <row r="1592" spans="1:9" ht="48" customHeight="1" x14ac:dyDescent="0.8">
      <c r="A1592" s="3">
        <v>1590</v>
      </c>
      <c r="B1592" s="3" t="s">
        <v>4599</v>
      </c>
      <c r="C1592" s="3" t="s">
        <v>11</v>
      </c>
      <c r="D1592" s="3" t="s">
        <v>4600</v>
      </c>
      <c r="E1592" s="3" t="s">
        <v>1783</v>
      </c>
      <c r="F1592" s="5" t="s">
        <v>4601</v>
      </c>
      <c r="G1592" s="5" t="s">
        <v>11984</v>
      </c>
      <c r="H1592" s="5" t="s">
        <v>15463</v>
      </c>
      <c r="I1592" s="3"/>
    </row>
    <row r="1593" spans="1:9" ht="48" customHeight="1" x14ac:dyDescent="0.8">
      <c r="A1593" s="3">
        <v>1591</v>
      </c>
      <c r="B1593" s="3" t="s">
        <v>336</v>
      </c>
      <c r="C1593" s="3" t="s">
        <v>11</v>
      </c>
      <c r="D1593" s="3" t="s">
        <v>2054</v>
      </c>
      <c r="E1593" s="3" t="s">
        <v>33</v>
      </c>
      <c r="F1593" s="5" t="s">
        <v>4602</v>
      </c>
      <c r="G1593" s="5" t="s">
        <v>11985</v>
      </c>
      <c r="H1593" s="5" t="s">
        <v>15464</v>
      </c>
      <c r="I1593" s="3"/>
    </row>
    <row r="1594" spans="1:9" ht="48" customHeight="1" x14ac:dyDescent="0.8">
      <c r="A1594" s="3">
        <v>1592</v>
      </c>
      <c r="B1594" s="3" t="s">
        <v>4603</v>
      </c>
      <c r="C1594" s="3" t="s">
        <v>11</v>
      </c>
      <c r="D1594" s="3" t="s">
        <v>3097</v>
      </c>
      <c r="E1594" s="3" t="s">
        <v>29</v>
      </c>
      <c r="F1594" s="5" t="s">
        <v>4604</v>
      </c>
      <c r="G1594" s="5" t="s">
        <v>11986</v>
      </c>
      <c r="H1594" s="5" t="s">
        <v>15465</v>
      </c>
      <c r="I1594" s="3"/>
    </row>
    <row r="1595" spans="1:9" ht="48" customHeight="1" x14ac:dyDescent="0.8">
      <c r="A1595" s="3">
        <v>1593</v>
      </c>
      <c r="B1595" s="3" t="s">
        <v>4605</v>
      </c>
      <c r="C1595" s="3" t="s">
        <v>11</v>
      </c>
      <c r="D1595" s="3" t="s">
        <v>517</v>
      </c>
      <c r="E1595" s="3" t="s">
        <v>756</v>
      </c>
      <c r="F1595" s="5" t="s">
        <v>4606</v>
      </c>
      <c r="G1595" s="5" t="s">
        <v>11987</v>
      </c>
      <c r="H1595" s="5" t="s">
        <v>15466</v>
      </c>
      <c r="I1595" s="3"/>
    </row>
    <row r="1596" spans="1:9" ht="48" customHeight="1" x14ac:dyDescent="0.8">
      <c r="A1596" s="3">
        <v>1594</v>
      </c>
      <c r="B1596" s="3" t="s">
        <v>4607</v>
      </c>
      <c r="C1596" s="3" t="s">
        <v>11</v>
      </c>
      <c r="D1596" s="3" t="s">
        <v>1648</v>
      </c>
      <c r="E1596" s="3" t="s">
        <v>92</v>
      </c>
      <c r="F1596" s="5" t="s">
        <v>4608</v>
      </c>
      <c r="G1596" s="5" t="s">
        <v>11988</v>
      </c>
      <c r="H1596" s="5" t="s">
        <v>15467</v>
      </c>
      <c r="I1596" s="3"/>
    </row>
    <row r="1597" spans="1:9" ht="48" customHeight="1" x14ac:dyDescent="0.8">
      <c r="A1597" s="3">
        <v>1595</v>
      </c>
      <c r="B1597" s="3" t="s">
        <v>4609</v>
      </c>
      <c r="C1597" s="3" t="s">
        <v>11</v>
      </c>
      <c r="D1597" s="3" t="s">
        <v>4610</v>
      </c>
      <c r="E1597" s="3" t="s">
        <v>1316</v>
      </c>
      <c r="F1597" s="5" t="s">
        <v>4611</v>
      </c>
      <c r="G1597" s="5" t="s">
        <v>11989</v>
      </c>
      <c r="H1597" s="5" t="s">
        <v>17908</v>
      </c>
      <c r="I1597" s="3"/>
    </row>
    <row r="1598" spans="1:9" ht="48" customHeight="1" x14ac:dyDescent="0.8">
      <c r="A1598" s="3">
        <v>1596</v>
      </c>
      <c r="B1598" s="3" t="s">
        <v>4612</v>
      </c>
      <c r="C1598" s="3" t="s">
        <v>11</v>
      </c>
      <c r="D1598" s="3" t="s">
        <v>4613</v>
      </c>
      <c r="E1598" s="3" t="s">
        <v>752</v>
      </c>
      <c r="F1598" s="5" t="s">
        <v>4614</v>
      </c>
      <c r="G1598" s="5" t="s">
        <v>11990</v>
      </c>
      <c r="H1598" s="5" t="s">
        <v>15468</v>
      </c>
      <c r="I1598" s="3"/>
    </row>
    <row r="1599" spans="1:9" ht="48" customHeight="1" x14ac:dyDescent="0.8">
      <c r="A1599" s="3">
        <v>1597</v>
      </c>
      <c r="B1599" s="3" t="s">
        <v>4615</v>
      </c>
      <c r="C1599" s="3" t="s">
        <v>11</v>
      </c>
      <c r="D1599" s="3" t="s">
        <v>947</v>
      </c>
      <c r="E1599" s="3" t="s">
        <v>13</v>
      </c>
      <c r="F1599" s="5" t="s">
        <v>4616</v>
      </c>
      <c r="G1599" s="5" t="s">
        <v>11991</v>
      </c>
      <c r="H1599" s="5" t="s">
        <v>15469</v>
      </c>
      <c r="I1599" s="3"/>
    </row>
    <row r="1600" spans="1:9" ht="48" customHeight="1" x14ac:dyDescent="0.8">
      <c r="A1600" s="3">
        <v>1598</v>
      </c>
      <c r="B1600" s="3" t="s">
        <v>4617</v>
      </c>
      <c r="C1600" s="3" t="s">
        <v>11</v>
      </c>
      <c r="D1600" s="3" t="s">
        <v>4618</v>
      </c>
      <c r="E1600" s="3" t="s">
        <v>104</v>
      </c>
      <c r="F1600" s="5" t="s">
        <v>4619</v>
      </c>
      <c r="G1600" s="5" t="s">
        <v>11992</v>
      </c>
      <c r="H1600" s="5" t="s">
        <v>15470</v>
      </c>
      <c r="I1600" s="3"/>
    </row>
    <row r="1601" spans="1:12" ht="48" customHeight="1" x14ac:dyDescent="0.8">
      <c r="A1601" s="3">
        <v>1599</v>
      </c>
      <c r="B1601" s="3" t="s">
        <v>4620</v>
      </c>
      <c r="C1601" s="3" t="s">
        <v>11</v>
      </c>
      <c r="D1601" s="3" t="s">
        <v>4621</v>
      </c>
      <c r="E1601" s="3" t="s">
        <v>630</v>
      </c>
      <c r="F1601" s="5" t="s">
        <v>4622</v>
      </c>
      <c r="G1601" s="5" t="s">
        <v>11993</v>
      </c>
      <c r="H1601" s="5" t="s">
        <v>15471</v>
      </c>
      <c r="I1601" s="3"/>
    </row>
    <row r="1602" spans="1:12" ht="48" customHeight="1" x14ac:dyDescent="0.8">
      <c r="A1602" s="3">
        <v>1600</v>
      </c>
      <c r="B1602" s="3" t="s">
        <v>4623</v>
      </c>
      <c r="C1602" s="3" t="s">
        <v>11</v>
      </c>
      <c r="D1602" s="3" t="s">
        <v>4624</v>
      </c>
      <c r="E1602" s="3" t="s">
        <v>127</v>
      </c>
      <c r="F1602" s="5" t="s">
        <v>4625</v>
      </c>
      <c r="G1602" s="5" t="s">
        <v>11994</v>
      </c>
      <c r="H1602" s="5" t="s">
        <v>15472</v>
      </c>
      <c r="I1602" s="3"/>
    </row>
    <row r="1603" spans="1:12" ht="48" customHeight="1" x14ac:dyDescent="0.8">
      <c r="A1603" s="3">
        <v>1601</v>
      </c>
      <c r="B1603" s="3" t="s">
        <v>4626</v>
      </c>
      <c r="C1603" s="3" t="s">
        <v>11</v>
      </c>
      <c r="D1603" s="3" t="s">
        <v>4627</v>
      </c>
      <c r="E1603" s="3" t="s">
        <v>207</v>
      </c>
      <c r="F1603" s="5" t="s">
        <v>4628</v>
      </c>
      <c r="G1603" s="5" t="s">
        <v>11995</v>
      </c>
      <c r="H1603" s="5" t="s">
        <v>15473</v>
      </c>
      <c r="I1603" s="3"/>
    </row>
    <row r="1604" spans="1:12" ht="48" customHeight="1" x14ac:dyDescent="0.8">
      <c r="A1604" s="3">
        <v>1602</v>
      </c>
      <c r="B1604" s="3" t="s">
        <v>4629</v>
      </c>
      <c r="C1604" s="3" t="s">
        <v>11</v>
      </c>
      <c r="D1604" s="3" t="s">
        <v>4630</v>
      </c>
      <c r="E1604" s="3" t="s">
        <v>189</v>
      </c>
      <c r="F1604" s="5" t="s">
        <v>4631</v>
      </c>
      <c r="G1604" s="5" t="s">
        <v>11996</v>
      </c>
      <c r="H1604" s="5" t="s">
        <v>17316</v>
      </c>
      <c r="I1604" s="3"/>
    </row>
    <row r="1605" spans="1:12" ht="48" customHeight="1" x14ac:dyDescent="0.8">
      <c r="A1605" s="3">
        <v>1603</v>
      </c>
      <c r="B1605" s="3" t="s">
        <v>4632</v>
      </c>
      <c r="C1605" s="3" t="s">
        <v>11</v>
      </c>
      <c r="D1605" s="3" t="s">
        <v>4633</v>
      </c>
      <c r="E1605" s="3" t="s">
        <v>424</v>
      </c>
      <c r="F1605" s="5" t="s">
        <v>4634</v>
      </c>
      <c r="G1605" s="5" t="s">
        <v>11997</v>
      </c>
      <c r="H1605" s="5" t="s">
        <v>15474</v>
      </c>
      <c r="I1605" s="3"/>
    </row>
    <row r="1606" spans="1:12" ht="48" customHeight="1" x14ac:dyDescent="0.8">
      <c r="A1606" s="3">
        <v>1604</v>
      </c>
      <c r="B1606" s="3" t="s">
        <v>908</v>
      </c>
      <c r="C1606" s="3" t="s">
        <v>11</v>
      </c>
      <c r="D1606" s="3" t="s">
        <v>4635</v>
      </c>
      <c r="E1606" s="3" t="s">
        <v>246</v>
      </c>
      <c r="F1606" s="5" t="s">
        <v>4636</v>
      </c>
      <c r="G1606" s="5" t="s">
        <v>11998</v>
      </c>
      <c r="H1606" s="5" t="s">
        <v>15475</v>
      </c>
      <c r="I1606" s="3"/>
    </row>
    <row r="1607" spans="1:12" ht="48" customHeight="1" x14ac:dyDescent="0.8">
      <c r="A1607" s="3">
        <v>1605</v>
      </c>
      <c r="B1607" s="3" t="s">
        <v>4637</v>
      </c>
      <c r="C1607" s="3" t="s">
        <v>11</v>
      </c>
      <c r="D1607" s="3" t="s">
        <v>4638</v>
      </c>
      <c r="E1607" s="3" t="s">
        <v>145</v>
      </c>
      <c r="F1607" s="5" t="s">
        <v>4639</v>
      </c>
      <c r="G1607" s="5" t="s">
        <v>11999</v>
      </c>
      <c r="H1607" s="5" t="s">
        <v>15476</v>
      </c>
      <c r="I1607" s="3"/>
    </row>
    <row r="1608" spans="1:12" ht="48" customHeight="1" x14ac:dyDescent="0.8">
      <c r="A1608" s="3">
        <v>1606</v>
      </c>
      <c r="B1608" s="3" t="s">
        <v>4640</v>
      </c>
      <c r="C1608" s="3" t="s">
        <v>11</v>
      </c>
      <c r="D1608" s="3" t="s">
        <v>4641</v>
      </c>
      <c r="E1608" s="3" t="s">
        <v>257</v>
      </c>
      <c r="F1608" s="5" t="s">
        <v>4642</v>
      </c>
      <c r="G1608" s="5" t="s">
        <v>12000</v>
      </c>
      <c r="H1608" s="5" t="s">
        <v>15477</v>
      </c>
      <c r="I1608" s="3"/>
    </row>
    <row r="1609" spans="1:12" ht="48" customHeight="1" x14ac:dyDescent="0.8">
      <c r="A1609" s="3">
        <v>1607</v>
      </c>
      <c r="B1609" s="3" t="s">
        <v>4643</v>
      </c>
      <c r="C1609" s="3" t="s">
        <v>11</v>
      </c>
      <c r="D1609" s="3" t="s">
        <v>3398</v>
      </c>
      <c r="E1609" s="3" t="s">
        <v>73</v>
      </c>
      <c r="F1609" s="5" t="s">
        <v>4644</v>
      </c>
      <c r="G1609" s="5" t="s">
        <v>12001</v>
      </c>
      <c r="H1609" s="5" t="s">
        <v>17272</v>
      </c>
      <c r="I1609" s="3"/>
    </row>
    <row r="1610" spans="1:12" ht="48" customHeight="1" x14ac:dyDescent="0.8">
      <c r="A1610" s="3">
        <v>1608</v>
      </c>
      <c r="B1610" s="3" t="s">
        <v>4645</v>
      </c>
      <c r="C1610" s="3" t="s">
        <v>11</v>
      </c>
      <c r="D1610" s="3" t="s">
        <v>4646</v>
      </c>
      <c r="E1610" s="3" t="s">
        <v>73</v>
      </c>
      <c r="F1610" s="5" t="s">
        <v>4647</v>
      </c>
      <c r="G1610" s="5" t="s">
        <v>12002</v>
      </c>
      <c r="H1610" s="5" t="s">
        <v>15478</v>
      </c>
      <c r="I1610" s="3"/>
    </row>
    <row r="1611" spans="1:12" ht="48" customHeight="1" x14ac:dyDescent="0.8">
      <c r="A1611" s="3">
        <v>1609</v>
      </c>
      <c r="B1611" s="3" t="s">
        <v>4648</v>
      </c>
      <c r="C1611" s="3" t="s">
        <v>11</v>
      </c>
      <c r="D1611" s="3" t="s">
        <v>4649</v>
      </c>
      <c r="E1611" s="3" t="s">
        <v>543</v>
      </c>
      <c r="F1611" s="5" t="s">
        <v>4650</v>
      </c>
      <c r="G1611" s="5" t="s">
        <v>12003</v>
      </c>
      <c r="H1611" s="5" t="s">
        <v>15479</v>
      </c>
      <c r="I1611" s="3"/>
    </row>
    <row r="1612" spans="1:12" ht="48" customHeight="1" x14ac:dyDescent="0.8">
      <c r="A1612" s="3">
        <v>1610</v>
      </c>
      <c r="B1612" s="3" t="s">
        <v>4651</v>
      </c>
      <c r="C1612" s="3" t="s">
        <v>110</v>
      </c>
      <c r="D1612" s="3" t="s">
        <v>4646</v>
      </c>
      <c r="E1612" s="3" t="s">
        <v>242</v>
      </c>
      <c r="F1612" s="5" t="s">
        <v>4652</v>
      </c>
      <c r="G1612" s="5" t="s">
        <v>12004</v>
      </c>
      <c r="H1612" s="5" t="s">
        <v>15480</v>
      </c>
      <c r="I1612" s="3"/>
    </row>
    <row r="1613" spans="1:12" ht="48" customHeight="1" x14ac:dyDescent="0.8">
      <c r="A1613" s="3">
        <v>1611</v>
      </c>
      <c r="B1613" s="3" t="s">
        <v>4653</v>
      </c>
      <c r="C1613" s="3" t="s">
        <v>110</v>
      </c>
      <c r="D1613" s="3" t="s">
        <v>4654</v>
      </c>
      <c r="E1613" s="3" t="s">
        <v>203</v>
      </c>
      <c r="F1613" s="5" t="s">
        <v>4655</v>
      </c>
      <c r="G1613" s="5" t="s">
        <v>12005</v>
      </c>
      <c r="H1613" s="5" t="s">
        <v>17184</v>
      </c>
      <c r="I1613" s="3"/>
    </row>
    <row r="1614" spans="1:12" ht="48" customHeight="1" x14ac:dyDescent="0.8">
      <c r="A1614" s="3">
        <v>1612</v>
      </c>
      <c r="B1614" s="3" t="s">
        <v>4656</v>
      </c>
      <c r="C1614" s="3" t="s">
        <v>11</v>
      </c>
      <c r="D1614" s="3" t="s">
        <v>4657</v>
      </c>
      <c r="E1614" s="3" t="s">
        <v>171</v>
      </c>
      <c r="F1614" s="5" t="s">
        <v>4658</v>
      </c>
      <c r="G1614" s="5" t="s">
        <v>12006</v>
      </c>
      <c r="H1614" s="5" t="s">
        <v>15481</v>
      </c>
      <c r="I1614" s="3"/>
    </row>
    <row r="1615" spans="1:12" ht="48" customHeight="1" x14ac:dyDescent="0.8">
      <c r="A1615" s="3">
        <v>1613</v>
      </c>
      <c r="B1615" s="3" t="s">
        <v>4659</v>
      </c>
      <c r="C1615" s="3" t="s">
        <v>11</v>
      </c>
      <c r="D1615" s="3" t="s">
        <v>4660</v>
      </c>
      <c r="E1615" s="3" t="s">
        <v>104</v>
      </c>
      <c r="F1615" s="5" t="s">
        <v>4661</v>
      </c>
      <c r="G1615" s="5" t="s">
        <v>12007</v>
      </c>
      <c r="H1615" s="5" t="s">
        <v>15482</v>
      </c>
      <c r="I1615" s="3"/>
    </row>
    <row r="1616" spans="1:12" ht="48" customHeight="1" x14ac:dyDescent="0.8">
      <c r="A1616" s="3">
        <v>1614</v>
      </c>
      <c r="B1616" s="3" t="s">
        <v>4662</v>
      </c>
      <c r="C1616" s="3" t="s">
        <v>11</v>
      </c>
      <c r="D1616" s="3" t="s">
        <v>4663</v>
      </c>
      <c r="E1616" s="3" t="s">
        <v>127</v>
      </c>
      <c r="F1616" s="5" t="s">
        <v>4664</v>
      </c>
      <c r="G1616" s="5" t="s">
        <v>12008</v>
      </c>
      <c r="H1616" s="5" t="s">
        <v>15483</v>
      </c>
      <c r="I1616" s="3"/>
      <c r="L1616" s="11"/>
    </row>
    <row r="1617" spans="1:9" ht="48" customHeight="1" x14ac:dyDescent="0.8">
      <c r="A1617" s="3">
        <v>1615</v>
      </c>
      <c r="B1617" s="3" t="s">
        <v>4665</v>
      </c>
      <c r="C1617" s="3" t="s">
        <v>11</v>
      </c>
      <c r="D1617" s="3" t="s">
        <v>4666</v>
      </c>
      <c r="E1617" s="3" t="s">
        <v>277</v>
      </c>
      <c r="F1617" s="5" t="s">
        <v>4667</v>
      </c>
      <c r="G1617" s="5" t="s">
        <v>12009</v>
      </c>
      <c r="H1617" s="5" t="s">
        <v>15484</v>
      </c>
      <c r="I1617" s="3"/>
    </row>
    <row r="1618" spans="1:9" ht="48" customHeight="1" x14ac:dyDescent="0.8">
      <c r="A1618" s="3">
        <v>1616</v>
      </c>
      <c r="B1618" s="3" t="s">
        <v>4668</v>
      </c>
      <c r="C1618" s="3" t="s">
        <v>11</v>
      </c>
      <c r="D1618" s="3" t="s">
        <v>4669</v>
      </c>
      <c r="E1618" s="3" t="s">
        <v>77</v>
      </c>
      <c r="F1618" s="5" t="s">
        <v>4670</v>
      </c>
      <c r="G1618" s="5" t="s">
        <v>12010</v>
      </c>
      <c r="H1618" s="5" t="s">
        <v>15485</v>
      </c>
      <c r="I1618" s="3"/>
    </row>
    <row r="1619" spans="1:9" ht="48" customHeight="1" x14ac:dyDescent="0.8">
      <c r="A1619" s="3">
        <v>1617</v>
      </c>
      <c r="B1619" s="3" t="s">
        <v>4671</v>
      </c>
      <c r="C1619" s="3" t="s">
        <v>11</v>
      </c>
      <c r="D1619" s="3" t="s">
        <v>4672</v>
      </c>
      <c r="E1619" s="3" t="s">
        <v>246</v>
      </c>
      <c r="F1619" s="5" t="s">
        <v>4673</v>
      </c>
      <c r="G1619" s="5" t="s">
        <v>12011</v>
      </c>
      <c r="H1619" s="5" t="s">
        <v>15486</v>
      </c>
      <c r="I1619" s="3"/>
    </row>
    <row r="1620" spans="1:9" ht="48" customHeight="1" x14ac:dyDescent="0.8">
      <c r="A1620" s="3">
        <v>1618</v>
      </c>
      <c r="B1620" s="3" t="s">
        <v>2251</v>
      </c>
      <c r="C1620" s="3" t="s">
        <v>11</v>
      </c>
      <c r="D1620" s="3" t="s">
        <v>4674</v>
      </c>
      <c r="E1620" s="3" t="s">
        <v>104</v>
      </c>
      <c r="F1620" s="5" t="s">
        <v>4675</v>
      </c>
      <c r="G1620" s="5" t="s">
        <v>12012</v>
      </c>
      <c r="H1620" s="5" t="s">
        <v>15487</v>
      </c>
      <c r="I1620" s="3"/>
    </row>
    <row r="1621" spans="1:9" ht="48" customHeight="1" x14ac:dyDescent="0.8">
      <c r="A1621" s="3">
        <v>1619</v>
      </c>
      <c r="B1621" s="3" t="s">
        <v>4676</v>
      </c>
      <c r="C1621" s="3" t="s">
        <v>11</v>
      </c>
      <c r="D1621" s="3" t="s">
        <v>4677</v>
      </c>
      <c r="E1621" s="3" t="s">
        <v>49</v>
      </c>
      <c r="F1621" s="5" t="s">
        <v>4678</v>
      </c>
      <c r="G1621" s="5" t="s">
        <v>12013</v>
      </c>
      <c r="H1621" s="5" t="s">
        <v>15488</v>
      </c>
      <c r="I1621" s="3"/>
    </row>
    <row r="1622" spans="1:9" ht="48" customHeight="1" x14ac:dyDescent="0.8">
      <c r="A1622" s="3">
        <v>1620</v>
      </c>
      <c r="B1622" s="3" t="s">
        <v>4679</v>
      </c>
      <c r="C1622" s="3" t="s">
        <v>11</v>
      </c>
      <c r="D1622" s="3" t="s">
        <v>4680</v>
      </c>
      <c r="E1622" s="3" t="s">
        <v>104</v>
      </c>
      <c r="F1622" s="5" t="s">
        <v>4681</v>
      </c>
      <c r="G1622" s="5" t="s">
        <v>12014</v>
      </c>
      <c r="H1622" s="5" t="s">
        <v>15489</v>
      </c>
      <c r="I1622" s="3"/>
    </row>
    <row r="1623" spans="1:9" ht="48" customHeight="1" x14ac:dyDescent="0.8">
      <c r="A1623" s="3">
        <v>1621</v>
      </c>
      <c r="B1623" s="3" t="s">
        <v>4682</v>
      </c>
      <c r="C1623" s="3" t="s">
        <v>11</v>
      </c>
      <c r="D1623" s="3" t="s">
        <v>4683</v>
      </c>
      <c r="E1623" s="3" t="s">
        <v>246</v>
      </c>
      <c r="F1623" s="5" t="s">
        <v>4684</v>
      </c>
      <c r="G1623" s="5" t="s">
        <v>12015</v>
      </c>
      <c r="H1623" s="5" t="s">
        <v>15490</v>
      </c>
      <c r="I1623" s="3"/>
    </row>
    <row r="1624" spans="1:9" ht="48" customHeight="1" x14ac:dyDescent="0.8">
      <c r="A1624" s="3">
        <v>1622</v>
      </c>
      <c r="B1624" s="3" t="s">
        <v>4685</v>
      </c>
      <c r="C1624" s="3" t="s">
        <v>11</v>
      </c>
      <c r="D1624" s="3" t="s">
        <v>4686</v>
      </c>
      <c r="E1624" s="3" t="s">
        <v>29</v>
      </c>
      <c r="F1624" s="5" t="s">
        <v>4687</v>
      </c>
      <c r="G1624" s="5" t="s">
        <v>12016</v>
      </c>
      <c r="H1624" s="5" t="s">
        <v>15491</v>
      </c>
      <c r="I1624" s="3"/>
    </row>
    <row r="1625" spans="1:9" ht="48" customHeight="1" x14ac:dyDescent="0.8">
      <c r="A1625" s="3">
        <v>1623</v>
      </c>
      <c r="B1625" s="3" t="s">
        <v>4688</v>
      </c>
      <c r="C1625" s="3" t="s">
        <v>11</v>
      </c>
      <c r="D1625" s="3" t="s">
        <v>4410</v>
      </c>
      <c r="E1625" s="3" t="s">
        <v>1011</v>
      </c>
      <c r="F1625" s="5" t="s">
        <v>4689</v>
      </c>
      <c r="G1625" s="5" t="s">
        <v>12017</v>
      </c>
      <c r="H1625" s="5" t="s">
        <v>15492</v>
      </c>
      <c r="I1625" s="3"/>
    </row>
    <row r="1626" spans="1:9" ht="48" customHeight="1" x14ac:dyDescent="0.8">
      <c r="A1626" s="3">
        <v>1624</v>
      </c>
      <c r="B1626" s="3" t="s">
        <v>4690</v>
      </c>
      <c r="C1626" s="3" t="s">
        <v>11</v>
      </c>
      <c r="D1626" s="3" t="s">
        <v>4691</v>
      </c>
      <c r="E1626" s="3" t="s">
        <v>246</v>
      </c>
      <c r="F1626" s="5" t="s">
        <v>4692</v>
      </c>
      <c r="G1626" s="5" t="s">
        <v>12018</v>
      </c>
      <c r="H1626" s="5" t="s">
        <v>15493</v>
      </c>
      <c r="I1626" s="3"/>
    </row>
    <row r="1627" spans="1:9" ht="48" customHeight="1" x14ac:dyDescent="0.8">
      <c r="A1627" s="3">
        <v>1625</v>
      </c>
      <c r="B1627" s="3" t="s">
        <v>4693</v>
      </c>
      <c r="C1627" s="3" t="s">
        <v>11</v>
      </c>
      <c r="D1627" s="3" t="s">
        <v>4694</v>
      </c>
      <c r="E1627" s="3" t="s">
        <v>104</v>
      </c>
      <c r="F1627" s="5" t="s">
        <v>4695</v>
      </c>
      <c r="G1627" s="5" t="s">
        <v>12019</v>
      </c>
      <c r="H1627" s="5" t="s">
        <v>15494</v>
      </c>
      <c r="I1627" s="3"/>
    </row>
    <row r="1628" spans="1:9" ht="48" customHeight="1" x14ac:dyDescent="0.8">
      <c r="A1628" s="3">
        <v>1626</v>
      </c>
      <c r="B1628" s="3" t="s">
        <v>4696</v>
      </c>
      <c r="C1628" s="3" t="s">
        <v>11</v>
      </c>
      <c r="D1628" s="3" t="s">
        <v>4697</v>
      </c>
      <c r="E1628" s="3" t="s">
        <v>224</v>
      </c>
      <c r="F1628" s="5" t="s">
        <v>4698</v>
      </c>
      <c r="G1628" s="5" t="s">
        <v>12020</v>
      </c>
      <c r="H1628" s="5" t="s">
        <v>17496</v>
      </c>
      <c r="I1628" s="3"/>
    </row>
    <row r="1629" spans="1:9" ht="48" customHeight="1" x14ac:dyDescent="0.8">
      <c r="A1629" s="3">
        <v>1627</v>
      </c>
      <c r="B1629" s="3" t="s">
        <v>4699</v>
      </c>
      <c r="C1629" s="3" t="s">
        <v>11</v>
      </c>
      <c r="D1629" s="3" t="s">
        <v>4086</v>
      </c>
      <c r="E1629" s="3" t="s">
        <v>138</v>
      </c>
      <c r="F1629" s="5" t="s">
        <v>4700</v>
      </c>
      <c r="G1629" s="5" t="s">
        <v>12021</v>
      </c>
      <c r="H1629" s="5" t="s">
        <v>17803</v>
      </c>
      <c r="I1629" s="3"/>
    </row>
    <row r="1630" spans="1:9" ht="48" customHeight="1" x14ac:dyDescent="0.8">
      <c r="A1630" s="3">
        <v>1628</v>
      </c>
      <c r="B1630" s="3" t="s">
        <v>4701</v>
      </c>
      <c r="C1630" s="3" t="s">
        <v>11</v>
      </c>
      <c r="D1630" s="3" t="s">
        <v>4702</v>
      </c>
      <c r="E1630" s="3" t="s">
        <v>441</v>
      </c>
      <c r="F1630" s="5" t="s">
        <v>4703</v>
      </c>
      <c r="G1630" s="5" t="s">
        <v>12022</v>
      </c>
      <c r="H1630" s="5" t="s">
        <v>17785</v>
      </c>
      <c r="I1630" s="3"/>
    </row>
    <row r="1631" spans="1:9" ht="48" customHeight="1" x14ac:dyDescent="0.8">
      <c r="A1631" s="3">
        <v>1629</v>
      </c>
      <c r="B1631" s="3" t="s">
        <v>4704</v>
      </c>
      <c r="C1631" s="3" t="s">
        <v>11</v>
      </c>
      <c r="D1631" s="3" t="s">
        <v>159</v>
      </c>
      <c r="E1631" s="3" t="s">
        <v>359</v>
      </c>
      <c r="F1631" s="5" t="s">
        <v>4705</v>
      </c>
      <c r="G1631" s="5" t="s">
        <v>12023</v>
      </c>
      <c r="H1631" s="5" t="s">
        <v>15495</v>
      </c>
      <c r="I1631" s="3"/>
    </row>
    <row r="1632" spans="1:9" ht="48" customHeight="1" x14ac:dyDescent="0.8">
      <c r="A1632" s="3">
        <v>1630</v>
      </c>
      <c r="B1632" s="3" t="s">
        <v>4706</v>
      </c>
      <c r="C1632" s="3" t="s">
        <v>11</v>
      </c>
      <c r="D1632" s="3" t="s">
        <v>4707</v>
      </c>
      <c r="E1632" s="3" t="s">
        <v>242</v>
      </c>
      <c r="F1632" s="5" t="s">
        <v>4708</v>
      </c>
      <c r="G1632" s="5" t="s">
        <v>12024</v>
      </c>
      <c r="H1632" s="5" t="s">
        <v>17842</v>
      </c>
      <c r="I1632" s="3"/>
    </row>
    <row r="1633" spans="1:9" ht="48" customHeight="1" x14ac:dyDescent="0.8">
      <c r="A1633" s="3">
        <v>1631</v>
      </c>
      <c r="B1633" s="3" t="s">
        <v>4709</v>
      </c>
      <c r="C1633" s="3" t="s">
        <v>11</v>
      </c>
      <c r="D1633" s="3" t="s">
        <v>4710</v>
      </c>
      <c r="E1633" s="3" t="s">
        <v>1212</v>
      </c>
      <c r="F1633" s="5" t="s">
        <v>4711</v>
      </c>
      <c r="G1633" s="5" t="s">
        <v>12025</v>
      </c>
      <c r="H1633" s="5" t="s">
        <v>15496</v>
      </c>
      <c r="I1633" s="3"/>
    </row>
    <row r="1634" spans="1:9" ht="48" customHeight="1" x14ac:dyDescent="0.8">
      <c r="A1634" s="3">
        <v>1632</v>
      </c>
      <c r="B1634" s="3" t="s">
        <v>4712</v>
      </c>
      <c r="C1634" s="3" t="s">
        <v>11</v>
      </c>
      <c r="D1634" s="3" t="s">
        <v>4713</v>
      </c>
      <c r="E1634" s="3" t="s">
        <v>1212</v>
      </c>
      <c r="F1634" s="5" t="s">
        <v>4714</v>
      </c>
      <c r="G1634" s="5" t="s">
        <v>12026</v>
      </c>
      <c r="H1634" s="5" t="s">
        <v>15497</v>
      </c>
      <c r="I1634" s="3"/>
    </row>
    <row r="1635" spans="1:9" ht="48" customHeight="1" x14ac:dyDescent="0.8">
      <c r="A1635" s="3">
        <v>1633</v>
      </c>
      <c r="B1635" s="3" t="s">
        <v>4715</v>
      </c>
      <c r="C1635" s="3" t="s">
        <v>11</v>
      </c>
      <c r="D1635" s="3" t="s">
        <v>4716</v>
      </c>
      <c r="E1635" s="3" t="s">
        <v>17</v>
      </c>
      <c r="F1635" s="5" t="s">
        <v>4717</v>
      </c>
      <c r="G1635" s="5" t="s">
        <v>12027</v>
      </c>
      <c r="H1635" s="5" t="s">
        <v>15498</v>
      </c>
      <c r="I1635" s="3"/>
    </row>
    <row r="1636" spans="1:9" ht="48" customHeight="1" x14ac:dyDescent="0.8">
      <c r="A1636" s="3">
        <v>1634</v>
      </c>
      <c r="B1636" s="3" t="s">
        <v>4718</v>
      </c>
      <c r="C1636" s="3" t="s">
        <v>11</v>
      </c>
      <c r="D1636" s="3" t="s">
        <v>4719</v>
      </c>
      <c r="E1636" s="3" t="s">
        <v>277</v>
      </c>
      <c r="F1636" s="5" t="s">
        <v>4720</v>
      </c>
      <c r="G1636" s="5" t="s">
        <v>12028</v>
      </c>
      <c r="H1636" s="5" t="s">
        <v>15499</v>
      </c>
      <c r="I1636" s="3"/>
    </row>
    <row r="1637" spans="1:9" ht="48" customHeight="1" x14ac:dyDescent="0.8">
      <c r="A1637" s="3">
        <v>1635</v>
      </c>
      <c r="B1637" s="3" t="s">
        <v>4721</v>
      </c>
      <c r="C1637" s="3" t="s">
        <v>11</v>
      </c>
      <c r="D1637" s="3" t="s">
        <v>4722</v>
      </c>
      <c r="E1637" s="3" t="s">
        <v>127</v>
      </c>
      <c r="F1637" s="5" t="s">
        <v>4723</v>
      </c>
      <c r="G1637" s="5" t="s">
        <v>12029</v>
      </c>
      <c r="H1637" s="5" t="s">
        <v>15500</v>
      </c>
      <c r="I1637" s="3"/>
    </row>
    <row r="1638" spans="1:9" ht="48" customHeight="1" x14ac:dyDescent="0.8">
      <c r="A1638" s="3">
        <v>1636</v>
      </c>
      <c r="B1638" s="3" t="s">
        <v>4724</v>
      </c>
      <c r="C1638" s="3" t="s">
        <v>11</v>
      </c>
      <c r="D1638" s="3" t="s">
        <v>4725</v>
      </c>
      <c r="E1638" s="3" t="s">
        <v>104</v>
      </c>
      <c r="F1638" s="5" t="s">
        <v>4726</v>
      </c>
      <c r="G1638" s="5" t="s">
        <v>12030</v>
      </c>
      <c r="H1638" s="5" t="s">
        <v>15501</v>
      </c>
      <c r="I1638" s="3"/>
    </row>
    <row r="1639" spans="1:9" ht="48" customHeight="1" x14ac:dyDescent="0.8">
      <c r="A1639" s="3">
        <v>1637</v>
      </c>
      <c r="B1639" s="3" t="s">
        <v>4727</v>
      </c>
      <c r="C1639" s="3" t="s">
        <v>110</v>
      </c>
      <c r="D1639" s="3" t="s">
        <v>4728</v>
      </c>
      <c r="E1639" s="3" t="s">
        <v>1287</v>
      </c>
      <c r="F1639" s="5" t="s">
        <v>4729</v>
      </c>
      <c r="G1639" s="5" t="s">
        <v>12031</v>
      </c>
      <c r="H1639" s="5" t="s">
        <v>15502</v>
      </c>
      <c r="I1639" s="3"/>
    </row>
    <row r="1640" spans="1:9" ht="48" customHeight="1" x14ac:dyDescent="0.8">
      <c r="A1640" s="3">
        <v>1638</v>
      </c>
      <c r="B1640" s="3" t="s">
        <v>4730</v>
      </c>
      <c r="C1640" s="3" t="s">
        <v>11</v>
      </c>
      <c r="D1640" s="3" t="s">
        <v>4731</v>
      </c>
      <c r="E1640" s="3" t="s">
        <v>277</v>
      </c>
      <c r="F1640" s="5" t="s">
        <v>4732</v>
      </c>
      <c r="G1640" s="5" t="s">
        <v>12032</v>
      </c>
      <c r="H1640" s="5" t="s">
        <v>15503</v>
      </c>
      <c r="I1640" s="3"/>
    </row>
    <row r="1641" spans="1:9" ht="48" customHeight="1" x14ac:dyDescent="0.8">
      <c r="A1641" s="3">
        <v>1639</v>
      </c>
      <c r="B1641" s="3" t="s">
        <v>4733</v>
      </c>
      <c r="C1641" s="3" t="s">
        <v>11</v>
      </c>
      <c r="D1641" s="3" t="s">
        <v>4734</v>
      </c>
      <c r="E1641" s="3" t="s">
        <v>138</v>
      </c>
      <c r="F1641" s="5" t="s">
        <v>4735</v>
      </c>
      <c r="G1641" s="5" t="s">
        <v>12033</v>
      </c>
      <c r="H1641" s="5" t="s">
        <v>17818</v>
      </c>
      <c r="I1641" s="3"/>
    </row>
    <row r="1642" spans="1:9" ht="48" customHeight="1" x14ac:dyDescent="0.8">
      <c r="A1642" s="3">
        <v>1640</v>
      </c>
      <c r="B1642" s="3" t="s">
        <v>4736</v>
      </c>
      <c r="C1642" s="3" t="s">
        <v>11</v>
      </c>
      <c r="D1642" s="3" t="s">
        <v>4737</v>
      </c>
      <c r="E1642" s="3" t="s">
        <v>37</v>
      </c>
      <c r="F1642" s="5" t="s">
        <v>4738</v>
      </c>
      <c r="G1642" s="5" t="s">
        <v>12034</v>
      </c>
      <c r="H1642" s="5" t="s">
        <v>15504</v>
      </c>
      <c r="I1642" s="3"/>
    </row>
    <row r="1643" spans="1:9" ht="48" customHeight="1" x14ac:dyDescent="0.8">
      <c r="A1643" s="3">
        <v>1641</v>
      </c>
      <c r="B1643" s="3" t="s">
        <v>4739</v>
      </c>
      <c r="C1643" s="3" t="s">
        <v>11</v>
      </c>
      <c r="D1643" s="3" t="s">
        <v>4740</v>
      </c>
      <c r="E1643" s="3" t="s">
        <v>246</v>
      </c>
      <c r="F1643" s="5" t="s">
        <v>4741</v>
      </c>
      <c r="G1643" s="5" t="s">
        <v>12035</v>
      </c>
      <c r="H1643" s="5" t="s">
        <v>15505</v>
      </c>
      <c r="I1643" s="3"/>
    </row>
    <row r="1644" spans="1:9" ht="48" customHeight="1" x14ac:dyDescent="0.8">
      <c r="A1644" s="3">
        <v>1642</v>
      </c>
      <c r="B1644" s="3" t="s">
        <v>4742</v>
      </c>
      <c r="C1644" s="3" t="s">
        <v>11</v>
      </c>
      <c r="D1644" s="3" t="s">
        <v>4743</v>
      </c>
      <c r="E1644" s="3" t="s">
        <v>264</v>
      </c>
      <c r="F1644" s="5" t="s">
        <v>4744</v>
      </c>
      <c r="G1644" s="5" t="s">
        <v>12036</v>
      </c>
      <c r="H1644" s="5" t="s">
        <v>15506</v>
      </c>
      <c r="I1644" s="3"/>
    </row>
    <row r="1645" spans="1:9" ht="48" customHeight="1" x14ac:dyDescent="0.8">
      <c r="A1645" s="3">
        <v>1643</v>
      </c>
      <c r="B1645" s="3" t="s">
        <v>4745</v>
      </c>
      <c r="C1645" s="3" t="s">
        <v>11</v>
      </c>
      <c r="D1645" s="3" t="s">
        <v>4746</v>
      </c>
      <c r="E1645" s="3" t="s">
        <v>25</v>
      </c>
      <c r="F1645" s="5" t="s">
        <v>4747</v>
      </c>
      <c r="G1645" s="5" t="s">
        <v>12037</v>
      </c>
      <c r="H1645" s="5" t="s">
        <v>15507</v>
      </c>
      <c r="I1645" s="3"/>
    </row>
    <row r="1646" spans="1:9" ht="48" customHeight="1" x14ac:dyDescent="0.8">
      <c r="A1646" s="3">
        <v>1644</v>
      </c>
      <c r="B1646" s="3" t="s">
        <v>4748</v>
      </c>
      <c r="C1646" s="3" t="s">
        <v>11</v>
      </c>
      <c r="D1646" s="3" t="s">
        <v>2699</v>
      </c>
      <c r="E1646" s="3" t="s">
        <v>145</v>
      </c>
      <c r="F1646" s="5" t="s">
        <v>4749</v>
      </c>
      <c r="G1646" s="5" t="s">
        <v>12038</v>
      </c>
      <c r="H1646" s="5" t="s">
        <v>15508</v>
      </c>
      <c r="I1646" s="3"/>
    </row>
    <row r="1647" spans="1:9" ht="48" customHeight="1" x14ac:dyDescent="0.8">
      <c r="A1647" s="3">
        <v>1645</v>
      </c>
      <c r="B1647" s="3" t="s">
        <v>4750</v>
      </c>
      <c r="C1647" s="3" t="s">
        <v>11</v>
      </c>
      <c r="D1647" s="3" t="s">
        <v>4751</v>
      </c>
      <c r="E1647" s="3" t="s">
        <v>486</v>
      </c>
      <c r="F1647" s="5" t="s">
        <v>4752</v>
      </c>
      <c r="G1647" s="5" t="s">
        <v>12039</v>
      </c>
      <c r="H1647" s="5" t="s">
        <v>17547</v>
      </c>
      <c r="I1647" s="3"/>
    </row>
    <row r="1648" spans="1:9" ht="48" customHeight="1" x14ac:dyDescent="0.8">
      <c r="A1648" s="3">
        <v>1646</v>
      </c>
      <c r="B1648" s="3" t="s">
        <v>4753</v>
      </c>
      <c r="C1648" s="3" t="s">
        <v>11</v>
      </c>
      <c r="D1648" s="3" t="s">
        <v>4754</v>
      </c>
      <c r="E1648" s="3" t="s">
        <v>134</v>
      </c>
      <c r="F1648" s="5" t="s">
        <v>4755</v>
      </c>
      <c r="G1648" s="5" t="s">
        <v>12040</v>
      </c>
      <c r="H1648" s="5" t="s">
        <v>15509</v>
      </c>
      <c r="I1648" s="3"/>
    </row>
    <row r="1649" spans="1:9" ht="48" customHeight="1" x14ac:dyDescent="0.8">
      <c r="A1649" s="3">
        <v>1647</v>
      </c>
      <c r="B1649" s="3" t="s">
        <v>4756</v>
      </c>
      <c r="C1649" s="3" t="s">
        <v>11</v>
      </c>
      <c r="D1649" s="3" t="s">
        <v>4757</v>
      </c>
      <c r="E1649" s="3" t="s">
        <v>104</v>
      </c>
      <c r="F1649" s="5" t="s">
        <v>4758</v>
      </c>
      <c r="G1649" s="5" t="s">
        <v>12041</v>
      </c>
      <c r="H1649" s="5" t="s">
        <v>15510</v>
      </c>
      <c r="I1649" s="3"/>
    </row>
    <row r="1650" spans="1:9" ht="48" customHeight="1" x14ac:dyDescent="0.8">
      <c r="A1650" s="3">
        <v>1648</v>
      </c>
      <c r="B1650" s="3" t="s">
        <v>4759</v>
      </c>
      <c r="C1650" s="3" t="s">
        <v>11</v>
      </c>
      <c r="D1650" s="3" t="s">
        <v>4760</v>
      </c>
      <c r="E1650" s="3" t="s">
        <v>780</v>
      </c>
      <c r="F1650" s="5" t="s">
        <v>4761</v>
      </c>
      <c r="G1650" s="5" t="s">
        <v>12042</v>
      </c>
      <c r="H1650" s="5" t="s">
        <v>15511</v>
      </c>
      <c r="I1650" s="3"/>
    </row>
    <row r="1651" spans="1:9" ht="48" customHeight="1" x14ac:dyDescent="0.8">
      <c r="A1651" s="3">
        <v>1649</v>
      </c>
      <c r="B1651" s="3" t="s">
        <v>4762</v>
      </c>
      <c r="C1651" s="3" t="s">
        <v>11</v>
      </c>
      <c r="D1651" s="3" t="s">
        <v>549</v>
      </c>
      <c r="E1651" s="3" t="s">
        <v>441</v>
      </c>
      <c r="F1651" s="5" t="s">
        <v>4763</v>
      </c>
      <c r="G1651" s="5" t="s">
        <v>12043</v>
      </c>
      <c r="H1651" s="5" t="s">
        <v>15512</v>
      </c>
      <c r="I1651" s="3"/>
    </row>
    <row r="1652" spans="1:9" ht="48" customHeight="1" x14ac:dyDescent="0.8">
      <c r="A1652" s="3">
        <v>1650</v>
      </c>
      <c r="B1652" s="3" t="s">
        <v>4764</v>
      </c>
      <c r="C1652" s="3" t="s">
        <v>11</v>
      </c>
      <c r="D1652" s="3" t="s">
        <v>4765</v>
      </c>
      <c r="E1652" s="3" t="s">
        <v>341</v>
      </c>
      <c r="F1652" s="5" t="s">
        <v>4766</v>
      </c>
      <c r="G1652" s="5" t="s">
        <v>12044</v>
      </c>
      <c r="H1652" s="5" t="s">
        <v>15513</v>
      </c>
      <c r="I1652" s="3"/>
    </row>
    <row r="1653" spans="1:9" ht="48" customHeight="1" x14ac:dyDescent="0.8">
      <c r="A1653" s="3">
        <v>1651</v>
      </c>
      <c r="B1653" s="3" t="s">
        <v>4767</v>
      </c>
      <c r="C1653" s="3" t="s">
        <v>11</v>
      </c>
      <c r="D1653" s="3" t="s">
        <v>4768</v>
      </c>
      <c r="E1653" s="3" t="s">
        <v>1359</v>
      </c>
      <c r="F1653" s="5" t="s">
        <v>4769</v>
      </c>
      <c r="G1653" s="5" t="s">
        <v>12045</v>
      </c>
      <c r="H1653" s="5" t="s">
        <v>15514</v>
      </c>
      <c r="I1653" s="3"/>
    </row>
    <row r="1654" spans="1:9" ht="48" customHeight="1" x14ac:dyDescent="0.8">
      <c r="A1654" s="3">
        <v>1652</v>
      </c>
      <c r="B1654" s="3" t="s">
        <v>4770</v>
      </c>
      <c r="C1654" s="3" t="s">
        <v>11</v>
      </c>
      <c r="D1654" s="3" t="s">
        <v>2161</v>
      </c>
      <c r="E1654" s="3" t="s">
        <v>305</v>
      </c>
      <c r="F1654" s="5" t="s">
        <v>4771</v>
      </c>
      <c r="G1654" s="5" t="s">
        <v>12046</v>
      </c>
      <c r="H1654" s="5" t="s">
        <v>17700</v>
      </c>
      <c r="I1654" s="3"/>
    </row>
    <row r="1655" spans="1:9" ht="48" customHeight="1" x14ac:dyDescent="0.8">
      <c r="A1655" s="3">
        <v>1653</v>
      </c>
      <c r="B1655" s="3" t="s">
        <v>4772</v>
      </c>
      <c r="C1655" s="3" t="s">
        <v>11</v>
      </c>
      <c r="D1655" s="3" t="s">
        <v>1970</v>
      </c>
      <c r="E1655" s="3" t="s">
        <v>17</v>
      </c>
      <c r="F1655" s="5" t="s">
        <v>4773</v>
      </c>
      <c r="G1655" s="5" t="s">
        <v>12047</v>
      </c>
      <c r="H1655" s="5" t="s">
        <v>15515</v>
      </c>
      <c r="I1655" s="3"/>
    </row>
    <row r="1656" spans="1:9" ht="48" customHeight="1" x14ac:dyDescent="0.8">
      <c r="A1656" s="3">
        <v>1654</v>
      </c>
      <c r="B1656" s="3" t="s">
        <v>4774</v>
      </c>
      <c r="C1656" s="3" t="s">
        <v>11</v>
      </c>
      <c r="D1656" s="3" t="s">
        <v>4775</v>
      </c>
      <c r="E1656" s="3" t="s">
        <v>441</v>
      </c>
      <c r="F1656" s="5" t="s">
        <v>4776</v>
      </c>
      <c r="G1656" s="5" t="s">
        <v>12048</v>
      </c>
      <c r="H1656" s="5" t="s">
        <v>15516</v>
      </c>
      <c r="I1656" s="3"/>
    </row>
    <row r="1657" spans="1:9" ht="48" customHeight="1" x14ac:dyDescent="0.8">
      <c r="A1657" s="3">
        <v>1655</v>
      </c>
      <c r="B1657" s="3" t="s">
        <v>4777</v>
      </c>
      <c r="C1657" s="3" t="s">
        <v>11</v>
      </c>
      <c r="D1657" s="3" t="s">
        <v>4778</v>
      </c>
      <c r="E1657" s="3" t="s">
        <v>527</v>
      </c>
      <c r="F1657" s="5" t="s">
        <v>4779</v>
      </c>
      <c r="G1657" s="5" t="s">
        <v>12049</v>
      </c>
      <c r="H1657" s="5" t="s">
        <v>17860</v>
      </c>
      <c r="I1657" s="3"/>
    </row>
    <row r="1658" spans="1:9" ht="48" customHeight="1" x14ac:dyDescent="0.8">
      <c r="A1658" s="3">
        <v>1656</v>
      </c>
      <c r="B1658" s="3" t="s">
        <v>4780</v>
      </c>
      <c r="C1658" s="3" t="s">
        <v>11</v>
      </c>
      <c r="D1658" s="3" t="s">
        <v>4781</v>
      </c>
      <c r="E1658" s="3" t="s">
        <v>171</v>
      </c>
      <c r="F1658" s="5" t="s">
        <v>4782</v>
      </c>
      <c r="G1658" s="5" t="s">
        <v>12050</v>
      </c>
      <c r="H1658" s="5" t="s">
        <v>15517</v>
      </c>
      <c r="I1658" s="3"/>
    </row>
    <row r="1659" spans="1:9" ht="48" customHeight="1" x14ac:dyDescent="0.8">
      <c r="A1659" s="3">
        <v>1657</v>
      </c>
      <c r="B1659" s="3" t="s">
        <v>4783</v>
      </c>
      <c r="C1659" s="3" t="s">
        <v>11</v>
      </c>
      <c r="D1659" s="3" t="s">
        <v>688</v>
      </c>
      <c r="E1659" s="3" t="s">
        <v>277</v>
      </c>
      <c r="F1659" s="5" t="s">
        <v>4784</v>
      </c>
      <c r="G1659" s="5" t="s">
        <v>12051</v>
      </c>
      <c r="H1659" s="5" t="s">
        <v>15518</v>
      </c>
      <c r="I1659" s="3"/>
    </row>
    <row r="1660" spans="1:9" ht="48" customHeight="1" x14ac:dyDescent="0.8">
      <c r="A1660" s="3">
        <v>1658</v>
      </c>
      <c r="B1660" s="3" t="s">
        <v>4785</v>
      </c>
      <c r="C1660" s="3" t="s">
        <v>11</v>
      </c>
      <c r="D1660" s="3" t="s">
        <v>4786</v>
      </c>
      <c r="E1660" s="3" t="s">
        <v>138</v>
      </c>
      <c r="F1660" s="5" t="s">
        <v>4787</v>
      </c>
      <c r="G1660" s="5" t="s">
        <v>12052</v>
      </c>
      <c r="H1660" s="5" t="s">
        <v>17819</v>
      </c>
      <c r="I1660" s="3"/>
    </row>
    <row r="1661" spans="1:9" ht="48" customHeight="1" x14ac:dyDescent="0.8">
      <c r="A1661" s="3">
        <v>1659</v>
      </c>
      <c r="B1661" s="3" t="s">
        <v>4788</v>
      </c>
      <c r="C1661" s="3" t="s">
        <v>11</v>
      </c>
      <c r="D1661" s="3" t="s">
        <v>4536</v>
      </c>
      <c r="E1661" s="3" t="s">
        <v>185</v>
      </c>
      <c r="F1661" s="5" t="s">
        <v>4789</v>
      </c>
      <c r="G1661" s="5" t="s">
        <v>12053</v>
      </c>
      <c r="H1661" s="5" t="s">
        <v>17960</v>
      </c>
      <c r="I1661" s="3"/>
    </row>
    <row r="1662" spans="1:9" ht="48" customHeight="1" x14ac:dyDescent="0.8">
      <c r="A1662" s="3">
        <v>1660</v>
      </c>
      <c r="B1662" s="3" t="s">
        <v>4790</v>
      </c>
      <c r="C1662" s="3" t="s">
        <v>11</v>
      </c>
      <c r="D1662" s="3" t="s">
        <v>2234</v>
      </c>
      <c r="E1662" s="3" t="s">
        <v>61</v>
      </c>
      <c r="F1662" s="5" t="s">
        <v>4791</v>
      </c>
      <c r="G1662" s="5" t="s">
        <v>12054</v>
      </c>
      <c r="H1662" s="5" t="s">
        <v>17717</v>
      </c>
      <c r="I1662" s="3"/>
    </row>
    <row r="1663" spans="1:9" ht="48" customHeight="1" x14ac:dyDescent="0.8">
      <c r="A1663" s="3">
        <v>1661</v>
      </c>
      <c r="B1663" s="3" t="s">
        <v>4792</v>
      </c>
      <c r="C1663" s="3" t="s">
        <v>11</v>
      </c>
      <c r="D1663" s="3" t="s">
        <v>4793</v>
      </c>
      <c r="E1663" s="3" t="s">
        <v>437</v>
      </c>
      <c r="F1663" s="5" t="s">
        <v>4794</v>
      </c>
      <c r="G1663" s="5" t="s">
        <v>12055</v>
      </c>
      <c r="H1663" s="5" t="s">
        <v>15519</v>
      </c>
      <c r="I1663" s="3"/>
    </row>
    <row r="1664" spans="1:9" ht="48" customHeight="1" x14ac:dyDescent="0.8">
      <c r="A1664" s="3">
        <v>1662</v>
      </c>
      <c r="B1664" s="3" t="s">
        <v>4795</v>
      </c>
      <c r="C1664" s="3" t="s">
        <v>11</v>
      </c>
      <c r="D1664" s="3" t="s">
        <v>4796</v>
      </c>
      <c r="E1664" s="3" t="s">
        <v>2447</v>
      </c>
      <c r="F1664" s="5" t="s">
        <v>4797</v>
      </c>
      <c r="G1664" s="5" t="s">
        <v>12056</v>
      </c>
      <c r="H1664" s="5" t="s">
        <v>15520</v>
      </c>
      <c r="I1664" s="3"/>
    </row>
    <row r="1665" spans="1:9" ht="48" customHeight="1" x14ac:dyDescent="0.8">
      <c r="A1665" s="3">
        <v>1663</v>
      </c>
      <c r="B1665" s="3" t="s">
        <v>1265</v>
      </c>
      <c r="C1665" s="3" t="s">
        <v>11</v>
      </c>
      <c r="D1665" s="3" t="s">
        <v>4798</v>
      </c>
      <c r="E1665" s="3" t="s">
        <v>1030</v>
      </c>
      <c r="F1665" s="5" t="s">
        <v>4799</v>
      </c>
      <c r="G1665" s="5" t="s">
        <v>12057</v>
      </c>
      <c r="H1665" s="5" t="s">
        <v>15521</v>
      </c>
      <c r="I1665" s="3"/>
    </row>
    <row r="1666" spans="1:9" ht="48" customHeight="1" x14ac:dyDescent="0.8">
      <c r="A1666" s="3">
        <v>1664</v>
      </c>
      <c r="B1666" s="3" t="s">
        <v>4800</v>
      </c>
      <c r="C1666" s="3" t="s">
        <v>11</v>
      </c>
      <c r="D1666" s="3" t="s">
        <v>1303</v>
      </c>
      <c r="E1666" s="3" t="s">
        <v>81</v>
      </c>
      <c r="F1666" s="5" t="s">
        <v>4801</v>
      </c>
      <c r="G1666" s="5" t="s">
        <v>12058</v>
      </c>
      <c r="H1666" s="5" t="s">
        <v>15522</v>
      </c>
      <c r="I1666" s="3"/>
    </row>
    <row r="1667" spans="1:9" ht="48" customHeight="1" x14ac:dyDescent="0.8">
      <c r="A1667" s="3">
        <v>1665</v>
      </c>
      <c r="B1667" s="3" t="s">
        <v>4802</v>
      </c>
      <c r="C1667" s="3" t="s">
        <v>11</v>
      </c>
      <c r="D1667" s="3" t="s">
        <v>3365</v>
      </c>
      <c r="E1667" s="3" t="s">
        <v>104</v>
      </c>
      <c r="F1667" s="5" t="s">
        <v>4803</v>
      </c>
      <c r="G1667" s="5" t="s">
        <v>12059</v>
      </c>
      <c r="H1667" s="5" t="s">
        <v>15523</v>
      </c>
      <c r="I1667" s="3"/>
    </row>
    <row r="1668" spans="1:9" ht="48" customHeight="1" x14ac:dyDescent="0.8">
      <c r="A1668" s="3">
        <v>1666</v>
      </c>
      <c r="B1668" s="3" t="s">
        <v>4804</v>
      </c>
      <c r="C1668" s="3" t="s">
        <v>11</v>
      </c>
      <c r="D1668" s="3" t="s">
        <v>4043</v>
      </c>
      <c r="E1668" s="3" t="s">
        <v>760</v>
      </c>
      <c r="F1668" s="5" t="s">
        <v>4805</v>
      </c>
      <c r="G1668" s="5" t="s">
        <v>12060</v>
      </c>
      <c r="H1668" s="5" t="s">
        <v>15524</v>
      </c>
      <c r="I1668" s="3"/>
    </row>
    <row r="1669" spans="1:9" ht="48" customHeight="1" x14ac:dyDescent="0.8">
      <c r="A1669" s="3">
        <v>1667</v>
      </c>
      <c r="B1669" s="3" t="s">
        <v>4806</v>
      </c>
      <c r="C1669" s="3" t="s">
        <v>11</v>
      </c>
      <c r="D1669" s="3" t="s">
        <v>4807</v>
      </c>
      <c r="E1669" s="3" t="s">
        <v>100</v>
      </c>
      <c r="F1669" s="5" t="s">
        <v>4808</v>
      </c>
      <c r="G1669" s="5" t="s">
        <v>12061</v>
      </c>
      <c r="H1669" s="5" t="s">
        <v>15525</v>
      </c>
      <c r="I1669" s="3"/>
    </row>
    <row r="1670" spans="1:9" ht="48" customHeight="1" x14ac:dyDescent="0.8">
      <c r="A1670" s="3">
        <v>1668</v>
      </c>
      <c r="B1670" s="3" t="s">
        <v>4809</v>
      </c>
      <c r="C1670" s="3" t="s">
        <v>11</v>
      </c>
      <c r="D1670" s="3" t="s">
        <v>4810</v>
      </c>
      <c r="E1670" s="3" t="s">
        <v>104</v>
      </c>
      <c r="F1670" s="5" t="s">
        <v>4811</v>
      </c>
      <c r="G1670" s="5" t="s">
        <v>12062</v>
      </c>
      <c r="H1670" s="5" t="s">
        <v>15526</v>
      </c>
      <c r="I1670" s="3"/>
    </row>
    <row r="1671" spans="1:9" ht="48" customHeight="1" x14ac:dyDescent="0.8">
      <c r="A1671" s="3">
        <v>1669</v>
      </c>
      <c r="B1671" s="3" t="s">
        <v>4812</v>
      </c>
      <c r="C1671" s="3" t="s">
        <v>11</v>
      </c>
      <c r="D1671" s="3" t="s">
        <v>4813</v>
      </c>
      <c r="E1671" s="3" t="s">
        <v>13</v>
      </c>
      <c r="F1671" s="5" t="s">
        <v>4814</v>
      </c>
      <c r="G1671" s="5" t="s">
        <v>12063</v>
      </c>
      <c r="H1671" s="5" t="s">
        <v>15527</v>
      </c>
      <c r="I1671" s="3"/>
    </row>
    <row r="1672" spans="1:9" ht="48" customHeight="1" x14ac:dyDescent="0.8">
      <c r="A1672" s="3">
        <v>1670</v>
      </c>
      <c r="B1672" s="3" t="s">
        <v>4815</v>
      </c>
      <c r="C1672" s="3" t="s">
        <v>11</v>
      </c>
      <c r="D1672" s="3" t="s">
        <v>4816</v>
      </c>
      <c r="E1672" s="3" t="s">
        <v>543</v>
      </c>
      <c r="F1672" s="5" t="s">
        <v>4817</v>
      </c>
      <c r="G1672" s="5" t="s">
        <v>12064</v>
      </c>
      <c r="H1672" s="5" t="s">
        <v>15528</v>
      </c>
      <c r="I1672" s="3"/>
    </row>
    <row r="1673" spans="1:9" ht="48" customHeight="1" x14ac:dyDescent="0.8">
      <c r="A1673" s="3">
        <v>1671</v>
      </c>
      <c r="B1673" s="3" t="s">
        <v>4818</v>
      </c>
      <c r="C1673" s="3" t="s">
        <v>11</v>
      </c>
      <c r="D1673" s="3" t="s">
        <v>4819</v>
      </c>
      <c r="E1673" s="3" t="s">
        <v>424</v>
      </c>
      <c r="F1673" s="5" t="s">
        <v>4820</v>
      </c>
      <c r="G1673" s="5" t="s">
        <v>12065</v>
      </c>
      <c r="H1673" s="5" t="s">
        <v>15529</v>
      </c>
      <c r="I1673" s="3"/>
    </row>
    <row r="1674" spans="1:9" ht="48" customHeight="1" x14ac:dyDescent="0.8">
      <c r="A1674" s="3">
        <v>1672</v>
      </c>
      <c r="B1674" s="3" t="s">
        <v>4821</v>
      </c>
      <c r="C1674" s="3" t="s">
        <v>11</v>
      </c>
      <c r="D1674" s="3" t="s">
        <v>4822</v>
      </c>
      <c r="E1674" s="3" t="s">
        <v>17</v>
      </c>
      <c r="F1674" s="5" t="s">
        <v>4823</v>
      </c>
      <c r="G1674" s="5" t="s">
        <v>12066</v>
      </c>
      <c r="H1674" s="5" t="s">
        <v>15530</v>
      </c>
      <c r="I1674" s="3"/>
    </row>
    <row r="1675" spans="1:9" ht="48" customHeight="1" x14ac:dyDescent="0.8">
      <c r="A1675" s="3">
        <v>1673</v>
      </c>
      <c r="B1675" s="3" t="s">
        <v>4824</v>
      </c>
      <c r="C1675" s="3" t="s">
        <v>110</v>
      </c>
      <c r="D1675" s="3" t="s">
        <v>867</v>
      </c>
      <c r="E1675" s="3" t="s">
        <v>752</v>
      </c>
      <c r="F1675" s="5" t="s">
        <v>4825</v>
      </c>
      <c r="G1675" s="5" t="s">
        <v>12067</v>
      </c>
      <c r="H1675" s="5" t="s">
        <v>17961</v>
      </c>
      <c r="I1675" s="3"/>
    </row>
    <row r="1676" spans="1:9" ht="48" customHeight="1" x14ac:dyDescent="0.8">
      <c r="A1676" s="3">
        <v>1674</v>
      </c>
      <c r="B1676" s="3" t="s">
        <v>4826</v>
      </c>
      <c r="C1676" s="3" t="s">
        <v>11</v>
      </c>
      <c r="D1676" s="3" t="s">
        <v>4827</v>
      </c>
      <c r="E1676" s="3" t="s">
        <v>246</v>
      </c>
      <c r="F1676" s="5" t="s">
        <v>4828</v>
      </c>
      <c r="G1676" s="5" t="s">
        <v>12068</v>
      </c>
      <c r="H1676" s="5" t="s">
        <v>15531</v>
      </c>
      <c r="I1676" s="3"/>
    </row>
    <row r="1677" spans="1:9" ht="48" customHeight="1" x14ac:dyDescent="0.8">
      <c r="A1677" s="3">
        <v>1675</v>
      </c>
      <c r="B1677" s="3" t="s">
        <v>4829</v>
      </c>
      <c r="C1677" s="3" t="s">
        <v>11</v>
      </c>
      <c r="D1677" s="3" t="s">
        <v>4830</v>
      </c>
      <c r="E1677" s="3" t="s">
        <v>1630</v>
      </c>
      <c r="F1677" s="5" t="s">
        <v>4831</v>
      </c>
      <c r="G1677" s="5" t="s">
        <v>12069</v>
      </c>
      <c r="H1677" s="5" t="s">
        <v>15532</v>
      </c>
      <c r="I1677" s="3"/>
    </row>
    <row r="1678" spans="1:9" ht="48" customHeight="1" x14ac:dyDescent="0.8">
      <c r="A1678" s="3">
        <v>1676</v>
      </c>
      <c r="B1678" s="3" t="s">
        <v>4832</v>
      </c>
      <c r="C1678" s="3" t="s">
        <v>11</v>
      </c>
      <c r="D1678" s="3" t="s">
        <v>1045</v>
      </c>
      <c r="E1678" s="3" t="s">
        <v>756</v>
      </c>
      <c r="F1678" s="5" t="s">
        <v>4833</v>
      </c>
      <c r="G1678" s="5" t="s">
        <v>12070</v>
      </c>
      <c r="H1678" s="5" t="s">
        <v>15533</v>
      </c>
      <c r="I1678" s="3"/>
    </row>
    <row r="1679" spans="1:9" ht="48" customHeight="1" x14ac:dyDescent="0.8">
      <c r="A1679" s="3">
        <v>1677</v>
      </c>
      <c r="B1679" s="3" t="s">
        <v>4834</v>
      </c>
      <c r="C1679" s="3" t="s">
        <v>11</v>
      </c>
      <c r="D1679" s="3" t="s">
        <v>4835</v>
      </c>
      <c r="E1679" s="3" t="s">
        <v>100</v>
      </c>
      <c r="F1679" s="5" t="s">
        <v>4836</v>
      </c>
      <c r="G1679" s="5" t="s">
        <v>12071</v>
      </c>
      <c r="H1679" s="5" t="s">
        <v>15534</v>
      </c>
      <c r="I1679" s="3"/>
    </row>
    <row r="1680" spans="1:9" ht="48" customHeight="1" x14ac:dyDescent="0.8">
      <c r="A1680" s="3">
        <v>1678</v>
      </c>
      <c r="B1680" s="3" t="s">
        <v>4837</v>
      </c>
      <c r="C1680" s="3" t="s">
        <v>11</v>
      </c>
      <c r="D1680" s="3" t="s">
        <v>4838</v>
      </c>
      <c r="E1680" s="3" t="s">
        <v>104</v>
      </c>
      <c r="F1680" s="5" t="s">
        <v>4839</v>
      </c>
      <c r="G1680" s="5" t="s">
        <v>12072</v>
      </c>
      <c r="H1680" s="5" t="s">
        <v>15535</v>
      </c>
      <c r="I1680" s="3"/>
    </row>
    <row r="1681" spans="1:13" ht="48" customHeight="1" x14ac:dyDescent="0.8">
      <c r="A1681" s="3">
        <v>1679</v>
      </c>
      <c r="B1681" s="3" t="s">
        <v>4840</v>
      </c>
      <c r="C1681" s="3" t="s">
        <v>11</v>
      </c>
      <c r="D1681" s="3" t="s">
        <v>3879</v>
      </c>
      <c r="E1681" s="3" t="s">
        <v>246</v>
      </c>
      <c r="F1681" s="5" t="s">
        <v>4841</v>
      </c>
      <c r="G1681" s="5" t="s">
        <v>12073</v>
      </c>
      <c r="H1681" s="5" t="s">
        <v>15536</v>
      </c>
      <c r="I1681" s="3"/>
    </row>
    <row r="1682" spans="1:13" ht="48" customHeight="1" x14ac:dyDescent="0.8">
      <c r="A1682" s="3">
        <v>1680</v>
      </c>
      <c r="B1682" s="3" t="s">
        <v>4842</v>
      </c>
      <c r="C1682" s="3" t="s">
        <v>11</v>
      </c>
      <c r="D1682" s="3" t="s">
        <v>1681</v>
      </c>
      <c r="E1682" s="3" t="s">
        <v>73</v>
      </c>
      <c r="F1682" s="5" t="s">
        <v>4843</v>
      </c>
      <c r="G1682" s="5" t="s">
        <v>12074</v>
      </c>
      <c r="H1682" s="5" t="s">
        <v>15537</v>
      </c>
      <c r="I1682" s="3"/>
    </row>
    <row r="1683" spans="1:13" ht="48" customHeight="1" x14ac:dyDescent="0.8">
      <c r="A1683" s="3">
        <v>1681</v>
      </c>
      <c r="B1683" s="3" t="s">
        <v>4844</v>
      </c>
      <c r="C1683" s="3" t="s">
        <v>110</v>
      </c>
      <c r="D1683" s="3" t="s">
        <v>4845</v>
      </c>
      <c r="E1683" s="3" t="s">
        <v>756</v>
      </c>
      <c r="F1683" s="5" t="s">
        <v>4846</v>
      </c>
      <c r="G1683" s="5" t="s">
        <v>12075</v>
      </c>
      <c r="H1683" s="5" t="s">
        <v>15538</v>
      </c>
      <c r="I1683" s="3"/>
    </row>
    <row r="1684" spans="1:13" ht="48" customHeight="1" x14ac:dyDescent="0.8">
      <c r="A1684" s="3">
        <v>1682</v>
      </c>
      <c r="B1684" s="3" t="s">
        <v>4847</v>
      </c>
      <c r="C1684" s="3" t="s">
        <v>11</v>
      </c>
      <c r="D1684" s="3" t="s">
        <v>4848</v>
      </c>
      <c r="E1684" s="3" t="s">
        <v>25</v>
      </c>
      <c r="F1684" s="5" t="s">
        <v>4849</v>
      </c>
      <c r="G1684" s="5" t="s">
        <v>12076</v>
      </c>
      <c r="H1684" s="5" t="s">
        <v>15539</v>
      </c>
      <c r="I1684" s="3"/>
    </row>
    <row r="1685" spans="1:13" ht="48" customHeight="1" x14ac:dyDescent="0.8">
      <c r="A1685" s="3">
        <v>1683</v>
      </c>
      <c r="B1685" s="3" t="s">
        <v>4850</v>
      </c>
      <c r="C1685" s="3" t="s">
        <v>11</v>
      </c>
      <c r="D1685" s="3" t="s">
        <v>4851</v>
      </c>
      <c r="E1685" s="3" t="s">
        <v>224</v>
      </c>
      <c r="F1685" s="5" t="s">
        <v>4852</v>
      </c>
      <c r="G1685" s="5" t="s">
        <v>12077</v>
      </c>
      <c r="H1685" s="5" t="s">
        <v>17497</v>
      </c>
      <c r="I1685" s="3"/>
    </row>
    <row r="1686" spans="1:13" ht="48" customHeight="1" x14ac:dyDescent="0.8">
      <c r="A1686" s="3">
        <v>1684</v>
      </c>
      <c r="B1686" s="3" t="s">
        <v>4853</v>
      </c>
      <c r="C1686" s="3" t="s">
        <v>11</v>
      </c>
      <c r="D1686" s="3" t="s">
        <v>4746</v>
      </c>
      <c r="E1686" s="3" t="s">
        <v>246</v>
      </c>
      <c r="F1686" s="5" t="s">
        <v>4854</v>
      </c>
      <c r="G1686" s="5" t="s">
        <v>12078</v>
      </c>
      <c r="H1686" s="5" t="s">
        <v>15540</v>
      </c>
      <c r="I1686" s="3"/>
    </row>
    <row r="1687" spans="1:13" ht="48" customHeight="1" x14ac:dyDescent="0.8">
      <c r="A1687" s="3">
        <v>1685</v>
      </c>
      <c r="B1687" s="3" t="s">
        <v>4855</v>
      </c>
      <c r="C1687" s="3" t="s">
        <v>11</v>
      </c>
      <c r="D1687" s="3" t="s">
        <v>705</v>
      </c>
      <c r="E1687" s="3" t="s">
        <v>228</v>
      </c>
      <c r="F1687" s="5" t="s">
        <v>4856</v>
      </c>
      <c r="G1687" s="5" t="s">
        <v>12079</v>
      </c>
      <c r="H1687" s="5" t="s">
        <v>17988</v>
      </c>
      <c r="I1687" s="3"/>
    </row>
    <row r="1688" spans="1:13" ht="48" customHeight="1" x14ac:dyDescent="0.8">
      <c r="A1688" s="3">
        <v>1686</v>
      </c>
      <c r="B1688" s="3" t="s">
        <v>4857</v>
      </c>
      <c r="C1688" s="3" t="s">
        <v>110</v>
      </c>
      <c r="D1688" s="3" t="s">
        <v>4858</v>
      </c>
      <c r="E1688" s="3" t="s">
        <v>1245</v>
      </c>
      <c r="F1688" s="5" t="s">
        <v>4859</v>
      </c>
      <c r="G1688" s="5" t="s">
        <v>12080</v>
      </c>
      <c r="H1688" s="5" t="s">
        <v>15541</v>
      </c>
      <c r="I1688" s="3"/>
    </row>
    <row r="1689" spans="1:13" ht="48" customHeight="1" x14ac:dyDescent="0.8">
      <c r="A1689" s="3">
        <v>1687</v>
      </c>
      <c r="B1689" s="3" t="s">
        <v>4860</v>
      </c>
      <c r="C1689" s="3" t="s">
        <v>110</v>
      </c>
      <c r="D1689" s="3" t="s">
        <v>4861</v>
      </c>
      <c r="E1689" s="3" t="s">
        <v>756</v>
      </c>
      <c r="F1689" s="5" t="s">
        <v>4862</v>
      </c>
      <c r="G1689" s="5" t="s">
        <v>12081</v>
      </c>
      <c r="H1689" s="5" t="s">
        <v>15542</v>
      </c>
      <c r="I1689" s="3"/>
    </row>
    <row r="1690" spans="1:13" ht="48" customHeight="1" x14ac:dyDescent="0.8">
      <c r="A1690" s="3">
        <v>1688</v>
      </c>
      <c r="B1690" s="3" t="s">
        <v>4863</v>
      </c>
      <c r="C1690" s="3" t="s">
        <v>110</v>
      </c>
      <c r="D1690" s="3" t="s">
        <v>4864</v>
      </c>
      <c r="E1690" s="3" t="s">
        <v>630</v>
      </c>
      <c r="F1690" s="5" t="s">
        <v>4865</v>
      </c>
      <c r="G1690" s="5" t="s">
        <v>12082</v>
      </c>
      <c r="H1690" s="5" t="s">
        <v>15543</v>
      </c>
      <c r="I1690" s="3"/>
    </row>
    <row r="1691" spans="1:13" ht="48" customHeight="1" x14ac:dyDescent="0.8">
      <c r="A1691" s="3">
        <v>1689</v>
      </c>
      <c r="B1691" s="3" t="s">
        <v>4866</v>
      </c>
      <c r="C1691" s="3" t="s">
        <v>11</v>
      </c>
      <c r="D1691" s="3" t="s">
        <v>4867</v>
      </c>
      <c r="E1691" s="3" t="s">
        <v>1075</v>
      </c>
      <c r="F1691" s="5" t="s">
        <v>4868</v>
      </c>
      <c r="G1691" s="5" t="s">
        <v>12083</v>
      </c>
      <c r="H1691" s="5" t="s">
        <v>15544</v>
      </c>
      <c r="I1691" s="3"/>
    </row>
    <row r="1692" spans="1:13" ht="48" customHeight="1" x14ac:dyDescent="0.8">
      <c r="A1692" s="3">
        <v>1690</v>
      </c>
      <c r="B1692" s="3" t="s">
        <v>4869</v>
      </c>
      <c r="C1692" s="3" t="s">
        <v>11</v>
      </c>
      <c r="D1692" s="3" t="s">
        <v>4870</v>
      </c>
      <c r="E1692" s="3" t="s">
        <v>207</v>
      </c>
      <c r="F1692" s="5" t="s">
        <v>4871</v>
      </c>
      <c r="G1692" s="5" t="s">
        <v>12084</v>
      </c>
      <c r="H1692" s="5" t="s">
        <v>15545</v>
      </c>
      <c r="I1692" s="3"/>
    </row>
    <row r="1693" spans="1:13" ht="48" customHeight="1" x14ac:dyDescent="0.8">
      <c r="A1693" s="3">
        <v>1691</v>
      </c>
      <c r="B1693" s="3" t="s">
        <v>4872</v>
      </c>
      <c r="C1693" s="3" t="s">
        <v>110</v>
      </c>
      <c r="D1693" s="3" t="s">
        <v>4873</v>
      </c>
      <c r="E1693" s="3" t="s">
        <v>756</v>
      </c>
      <c r="F1693" s="5" t="s">
        <v>4874</v>
      </c>
      <c r="G1693" s="5" t="s">
        <v>12085</v>
      </c>
      <c r="H1693" s="5" t="s">
        <v>15546</v>
      </c>
      <c r="I1693" s="3"/>
    </row>
    <row r="1694" spans="1:13" ht="48" customHeight="1" x14ac:dyDescent="0.8">
      <c r="A1694" s="3">
        <v>1692</v>
      </c>
      <c r="B1694" s="3" t="s">
        <v>17188</v>
      </c>
      <c r="C1694" s="3" t="s">
        <v>110</v>
      </c>
      <c r="D1694" s="5" t="s">
        <v>17976</v>
      </c>
      <c r="E1694" s="3" t="s">
        <v>88</v>
      </c>
      <c r="F1694" s="5" t="s">
        <v>17189</v>
      </c>
      <c r="G1694" s="5" t="s">
        <v>17190</v>
      </c>
      <c r="H1694" s="5" t="s">
        <v>17191</v>
      </c>
      <c r="I1694" s="3"/>
    </row>
    <row r="1695" spans="1:13" ht="48" customHeight="1" x14ac:dyDescent="0.8">
      <c r="A1695" s="3">
        <v>1693</v>
      </c>
      <c r="B1695" s="3" t="s">
        <v>4529</v>
      </c>
      <c r="C1695" s="3" t="s">
        <v>11</v>
      </c>
      <c r="D1695" s="3" t="s">
        <v>2252</v>
      </c>
      <c r="E1695" s="3" t="s">
        <v>193</v>
      </c>
      <c r="F1695" s="5" t="s">
        <v>4875</v>
      </c>
      <c r="G1695" s="5" t="s">
        <v>12086</v>
      </c>
      <c r="H1695" s="5" t="s">
        <v>15547</v>
      </c>
      <c r="I1695" s="3"/>
    </row>
    <row r="1696" spans="1:13" ht="48" customHeight="1" x14ac:dyDescent="0.8">
      <c r="A1696" s="3">
        <v>1694</v>
      </c>
      <c r="B1696" s="7" t="s">
        <v>17637</v>
      </c>
      <c r="C1696" s="3" t="s">
        <v>11</v>
      </c>
      <c r="D1696" s="5" t="s">
        <v>1668</v>
      </c>
      <c r="E1696" s="3" t="s">
        <v>780</v>
      </c>
      <c r="F1696" s="8" t="s">
        <v>17638</v>
      </c>
      <c r="G1696" s="5" t="s">
        <v>17639</v>
      </c>
      <c r="H1696" s="5" t="s">
        <v>17640</v>
      </c>
      <c r="I1696" s="3"/>
      <c r="L1696" s="10"/>
      <c r="M1696" s="11"/>
    </row>
    <row r="1697" spans="1:9" ht="48" customHeight="1" x14ac:dyDescent="0.8">
      <c r="A1697" s="3">
        <v>1695</v>
      </c>
      <c r="B1697" s="3" t="s">
        <v>17633</v>
      </c>
      <c r="C1697" s="3" t="s">
        <v>11</v>
      </c>
      <c r="D1697" s="3" t="s">
        <v>10028</v>
      </c>
      <c r="E1697" s="3" t="s">
        <v>780</v>
      </c>
      <c r="F1697" s="8" t="s">
        <v>17634</v>
      </c>
      <c r="G1697" s="5" t="s">
        <v>17635</v>
      </c>
      <c r="H1697" s="5" t="s">
        <v>17636</v>
      </c>
      <c r="I1697" s="3"/>
    </row>
    <row r="1698" spans="1:9" ht="48" customHeight="1" x14ac:dyDescent="0.8">
      <c r="A1698" s="3">
        <v>1696</v>
      </c>
      <c r="B1698" s="3" t="s">
        <v>4876</v>
      </c>
      <c r="C1698" s="3" t="s">
        <v>110</v>
      </c>
      <c r="D1698" s="3" t="s">
        <v>2394</v>
      </c>
      <c r="E1698" s="3" t="s">
        <v>1075</v>
      </c>
      <c r="F1698" s="5" t="s">
        <v>4877</v>
      </c>
      <c r="G1698" s="5" t="s">
        <v>12087</v>
      </c>
      <c r="H1698" s="5" t="s">
        <v>15548</v>
      </c>
      <c r="I1698" s="3"/>
    </row>
    <row r="1699" spans="1:9" ht="48" customHeight="1" x14ac:dyDescent="0.8">
      <c r="A1699" s="3">
        <v>1697</v>
      </c>
      <c r="B1699" s="3" t="s">
        <v>4878</v>
      </c>
      <c r="C1699" s="3" t="s">
        <v>11</v>
      </c>
      <c r="D1699" s="3" t="s">
        <v>1402</v>
      </c>
      <c r="E1699" s="3" t="s">
        <v>1163</v>
      </c>
      <c r="F1699" s="5" t="s">
        <v>4879</v>
      </c>
      <c r="G1699" s="5" t="s">
        <v>12088</v>
      </c>
      <c r="H1699" s="5" t="s">
        <v>15549</v>
      </c>
      <c r="I1699" s="3"/>
    </row>
    <row r="1700" spans="1:9" ht="48" customHeight="1" x14ac:dyDescent="0.8">
      <c r="A1700" s="3">
        <v>1698</v>
      </c>
      <c r="B1700" s="3" t="s">
        <v>4880</v>
      </c>
      <c r="C1700" s="3" t="s">
        <v>11</v>
      </c>
      <c r="D1700" s="3" t="s">
        <v>4881</v>
      </c>
      <c r="E1700" s="3" t="s">
        <v>597</v>
      </c>
      <c r="F1700" s="5" t="s">
        <v>4882</v>
      </c>
      <c r="G1700" s="5" t="s">
        <v>12089</v>
      </c>
      <c r="H1700" s="5" t="s">
        <v>17292</v>
      </c>
      <c r="I1700" s="3"/>
    </row>
    <row r="1701" spans="1:9" ht="48" customHeight="1" x14ac:dyDescent="0.8">
      <c r="A1701" s="3">
        <v>1699</v>
      </c>
      <c r="B1701" s="3" t="s">
        <v>4883</v>
      </c>
      <c r="C1701" s="3" t="s">
        <v>11</v>
      </c>
      <c r="D1701" s="3" t="s">
        <v>4884</v>
      </c>
      <c r="E1701" s="3" t="s">
        <v>277</v>
      </c>
      <c r="F1701" s="5" t="s">
        <v>4885</v>
      </c>
      <c r="G1701" s="5" t="s">
        <v>12090</v>
      </c>
      <c r="H1701" s="5" t="s">
        <v>17511</v>
      </c>
      <c r="I1701" s="3"/>
    </row>
    <row r="1702" spans="1:9" ht="48" customHeight="1" x14ac:dyDescent="0.8">
      <c r="A1702" s="3">
        <v>1700</v>
      </c>
      <c r="B1702" s="3" t="s">
        <v>4886</v>
      </c>
      <c r="C1702" s="3" t="s">
        <v>11</v>
      </c>
      <c r="D1702" s="3" t="s">
        <v>4887</v>
      </c>
      <c r="E1702" s="3" t="s">
        <v>441</v>
      </c>
      <c r="F1702" s="5" t="s">
        <v>4888</v>
      </c>
      <c r="G1702" s="5" t="s">
        <v>12091</v>
      </c>
      <c r="H1702" s="5" t="s">
        <v>17786</v>
      </c>
      <c r="I1702" s="3"/>
    </row>
    <row r="1703" spans="1:9" ht="48" customHeight="1" x14ac:dyDescent="0.8">
      <c r="A1703" s="3">
        <v>1701</v>
      </c>
      <c r="B1703" s="3" t="s">
        <v>4889</v>
      </c>
      <c r="C1703" s="3" t="s">
        <v>11</v>
      </c>
      <c r="D1703" s="3" t="s">
        <v>1362</v>
      </c>
      <c r="E1703" s="3" t="s">
        <v>246</v>
      </c>
      <c r="F1703" s="5" t="s">
        <v>4890</v>
      </c>
      <c r="G1703" s="5" t="s">
        <v>12092</v>
      </c>
      <c r="H1703" s="5" t="s">
        <v>15550</v>
      </c>
      <c r="I1703" s="3"/>
    </row>
    <row r="1704" spans="1:9" ht="48" customHeight="1" x14ac:dyDescent="0.8">
      <c r="A1704" s="3">
        <v>1702</v>
      </c>
      <c r="B1704" s="3" t="s">
        <v>4891</v>
      </c>
      <c r="C1704" s="3" t="s">
        <v>11</v>
      </c>
      <c r="D1704" s="3" t="s">
        <v>1535</v>
      </c>
      <c r="E1704" s="3" t="s">
        <v>25</v>
      </c>
      <c r="F1704" s="5" t="s">
        <v>4892</v>
      </c>
      <c r="G1704" s="5" t="s">
        <v>12093</v>
      </c>
      <c r="H1704" s="5" t="s">
        <v>15551</v>
      </c>
      <c r="I1704" s="3"/>
    </row>
    <row r="1705" spans="1:9" ht="48" customHeight="1" x14ac:dyDescent="0.8">
      <c r="A1705" s="3">
        <v>1703</v>
      </c>
      <c r="B1705" s="3" t="s">
        <v>4893</v>
      </c>
      <c r="C1705" s="3" t="s">
        <v>11</v>
      </c>
      <c r="D1705" s="3" t="s">
        <v>4894</v>
      </c>
      <c r="E1705" s="3" t="s">
        <v>138</v>
      </c>
      <c r="F1705" s="5" t="s">
        <v>4895</v>
      </c>
      <c r="G1705" s="5" t="s">
        <v>12094</v>
      </c>
      <c r="H1705" s="5" t="s">
        <v>15552</v>
      </c>
      <c r="I1705" s="3"/>
    </row>
    <row r="1706" spans="1:9" ht="48" customHeight="1" x14ac:dyDescent="0.8">
      <c r="A1706" s="3">
        <v>1704</v>
      </c>
      <c r="B1706" s="3" t="s">
        <v>4896</v>
      </c>
      <c r="C1706" s="3" t="s">
        <v>11</v>
      </c>
      <c r="D1706" s="3" t="s">
        <v>4897</v>
      </c>
      <c r="E1706" s="3" t="s">
        <v>1783</v>
      </c>
      <c r="F1706" s="5" t="s">
        <v>4898</v>
      </c>
      <c r="G1706" s="5" t="s">
        <v>12095</v>
      </c>
      <c r="H1706" s="5" t="s">
        <v>17208</v>
      </c>
      <c r="I1706" s="3"/>
    </row>
    <row r="1707" spans="1:9" ht="48" customHeight="1" x14ac:dyDescent="0.8">
      <c r="A1707" s="3">
        <v>1705</v>
      </c>
      <c r="B1707" s="3" t="s">
        <v>4899</v>
      </c>
      <c r="C1707" s="3" t="s">
        <v>11</v>
      </c>
      <c r="D1707" s="3" t="s">
        <v>1603</v>
      </c>
      <c r="E1707" s="3" t="s">
        <v>543</v>
      </c>
      <c r="F1707" s="5" t="s">
        <v>4900</v>
      </c>
      <c r="G1707" s="5" t="s">
        <v>12096</v>
      </c>
      <c r="H1707" s="5" t="s">
        <v>15553</v>
      </c>
      <c r="I1707" s="3"/>
    </row>
    <row r="1708" spans="1:9" ht="48" customHeight="1" x14ac:dyDescent="0.8">
      <c r="A1708" s="3">
        <v>1706</v>
      </c>
      <c r="B1708" s="3" t="s">
        <v>4901</v>
      </c>
      <c r="C1708" s="3" t="s">
        <v>11</v>
      </c>
      <c r="D1708" s="3" t="s">
        <v>4649</v>
      </c>
      <c r="E1708" s="3" t="s">
        <v>21</v>
      </c>
      <c r="F1708" s="5" t="s">
        <v>4902</v>
      </c>
      <c r="G1708" s="5" t="s">
        <v>12097</v>
      </c>
      <c r="H1708" s="5" t="s">
        <v>15554</v>
      </c>
      <c r="I1708" s="3"/>
    </row>
    <row r="1709" spans="1:9" ht="48" customHeight="1" x14ac:dyDescent="0.8">
      <c r="A1709" s="3">
        <v>1707</v>
      </c>
      <c r="B1709" s="3" t="s">
        <v>4903</v>
      </c>
      <c r="C1709" s="3" t="s">
        <v>11</v>
      </c>
      <c r="D1709" s="3" t="s">
        <v>4904</v>
      </c>
      <c r="E1709" s="3" t="s">
        <v>73</v>
      </c>
      <c r="F1709" s="5" t="s">
        <v>4905</v>
      </c>
      <c r="G1709" s="5" t="s">
        <v>12098</v>
      </c>
      <c r="H1709" s="5" t="s">
        <v>15555</v>
      </c>
      <c r="I1709" s="3"/>
    </row>
    <row r="1710" spans="1:9" ht="48" customHeight="1" x14ac:dyDescent="0.8">
      <c r="A1710" s="3">
        <v>1708</v>
      </c>
      <c r="B1710" s="3" t="s">
        <v>4906</v>
      </c>
      <c r="C1710" s="3" t="s">
        <v>11</v>
      </c>
      <c r="D1710" s="3" t="s">
        <v>3183</v>
      </c>
      <c r="E1710" s="3" t="s">
        <v>104</v>
      </c>
      <c r="F1710" s="5" t="s">
        <v>4907</v>
      </c>
      <c r="G1710" s="5" t="s">
        <v>12099</v>
      </c>
      <c r="H1710" s="5" t="s">
        <v>15556</v>
      </c>
      <c r="I1710" s="3"/>
    </row>
    <row r="1711" spans="1:9" ht="48" customHeight="1" x14ac:dyDescent="0.8">
      <c r="A1711" s="3">
        <v>1709</v>
      </c>
      <c r="B1711" s="3" t="s">
        <v>4908</v>
      </c>
      <c r="C1711" s="3" t="s">
        <v>11</v>
      </c>
      <c r="D1711" s="3" t="s">
        <v>68</v>
      </c>
      <c r="E1711" s="3" t="s">
        <v>41</v>
      </c>
      <c r="F1711" s="5" t="s">
        <v>4909</v>
      </c>
      <c r="G1711" s="5" t="s">
        <v>12100</v>
      </c>
      <c r="H1711" s="5" t="s">
        <v>15557</v>
      </c>
      <c r="I1711" s="3"/>
    </row>
    <row r="1712" spans="1:9" ht="48" customHeight="1" x14ac:dyDescent="0.8">
      <c r="A1712" s="3">
        <v>1710</v>
      </c>
      <c r="B1712" s="3" t="s">
        <v>4910</v>
      </c>
      <c r="C1712" s="3" t="s">
        <v>11</v>
      </c>
      <c r="D1712" s="3" t="s">
        <v>4911</v>
      </c>
      <c r="E1712" s="3" t="s">
        <v>371</v>
      </c>
      <c r="F1712" s="5" t="s">
        <v>4912</v>
      </c>
      <c r="G1712" s="5" t="s">
        <v>12101</v>
      </c>
      <c r="H1712" s="5" t="s">
        <v>15558</v>
      </c>
      <c r="I1712" s="3"/>
    </row>
    <row r="1713" spans="1:9" ht="48" customHeight="1" x14ac:dyDescent="0.8">
      <c r="A1713" s="3">
        <v>1711</v>
      </c>
      <c r="B1713" s="3" t="s">
        <v>4913</v>
      </c>
      <c r="C1713" s="3" t="s">
        <v>11</v>
      </c>
      <c r="D1713" s="3" t="s">
        <v>4914</v>
      </c>
      <c r="E1713" s="3" t="s">
        <v>21</v>
      </c>
      <c r="F1713" s="5" t="s">
        <v>4915</v>
      </c>
      <c r="G1713" s="5" t="s">
        <v>12102</v>
      </c>
      <c r="H1713" s="5" t="s">
        <v>17685</v>
      </c>
      <c r="I1713" s="3"/>
    </row>
    <row r="1714" spans="1:9" ht="48" customHeight="1" x14ac:dyDescent="0.8">
      <c r="A1714" s="3">
        <v>1712</v>
      </c>
      <c r="B1714" s="3" t="s">
        <v>4916</v>
      </c>
      <c r="C1714" s="3" t="s">
        <v>11</v>
      </c>
      <c r="D1714" s="3" t="s">
        <v>4917</v>
      </c>
      <c r="E1714" s="3" t="s">
        <v>41</v>
      </c>
      <c r="F1714" s="5" t="s">
        <v>4918</v>
      </c>
      <c r="G1714" s="5" t="s">
        <v>12103</v>
      </c>
      <c r="H1714" s="5" t="s">
        <v>17458</v>
      </c>
      <c r="I1714" s="3"/>
    </row>
    <row r="1715" spans="1:9" ht="48" customHeight="1" x14ac:dyDescent="0.8">
      <c r="A1715" s="3">
        <v>1713</v>
      </c>
      <c r="B1715" s="3" t="s">
        <v>4919</v>
      </c>
      <c r="C1715" s="3" t="s">
        <v>11</v>
      </c>
      <c r="D1715" s="3" t="s">
        <v>4920</v>
      </c>
      <c r="E1715" s="3" t="s">
        <v>441</v>
      </c>
      <c r="F1715" s="5" t="s">
        <v>4921</v>
      </c>
      <c r="G1715" s="5" t="s">
        <v>12104</v>
      </c>
      <c r="H1715" s="5" t="s">
        <v>15559</v>
      </c>
      <c r="I1715" s="3"/>
    </row>
    <row r="1716" spans="1:9" ht="48" customHeight="1" x14ac:dyDescent="0.8">
      <c r="A1716" s="3">
        <v>1714</v>
      </c>
      <c r="B1716" s="3" t="s">
        <v>4922</v>
      </c>
      <c r="C1716" s="3" t="s">
        <v>11</v>
      </c>
      <c r="D1716" s="3" t="s">
        <v>4923</v>
      </c>
      <c r="E1716" s="3" t="s">
        <v>138</v>
      </c>
      <c r="F1716" s="5" t="s">
        <v>4924</v>
      </c>
      <c r="G1716" s="5" t="s">
        <v>12105</v>
      </c>
      <c r="H1716" s="5" t="s">
        <v>15560</v>
      </c>
      <c r="I1716" s="3"/>
    </row>
    <row r="1717" spans="1:9" ht="48" customHeight="1" x14ac:dyDescent="0.8">
      <c r="A1717" s="3">
        <v>1715</v>
      </c>
      <c r="B1717" s="3" t="s">
        <v>4925</v>
      </c>
      <c r="C1717" s="3" t="s">
        <v>11</v>
      </c>
      <c r="D1717" s="3" t="s">
        <v>1423</v>
      </c>
      <c r="E1717" s="3" t="s">
        <v>37</v>
      </c>
      <c r="F1717" s="5" t="s">
        <v>4926</v>
      </c>
      <c r="G1717" s="5" t="s">
        <v>12106</v>
      </c>
      <c r="H1717" s="5" t="s">
        <v>17561</v>
      </c>
      <c r="I1717" s="3"/>
    </row>
    <row r="1718" spans="1:9" ht="48" customHeight="1" x14ac:dyDescent="0.8">
      <c r="A1718" s="3">
        <v>1716</v>
      </c>
      <c r="B1718" s="3" t="s">
        <v>4927</v>
      </c>
      <c r="C1718" s="3" t="s">
        <v>11</v>
      </c>
      <c r="D1718" s="3" t="s">
        <v>4928</v>
      </c>
      <c r="E1718" s="3" t="s">
        <v>597</v>
      </c>
      <c r="F1718" s="5" t="s">
        <v>4929</v>
      </c>
      <c r="G1718" s="5" t="s">
        <v>12107</v>
      </c>
      <c r="H1718" s="5" t="s">
        <v>15561</v>
      </c>
      <c r="I1718" s="3"/>
    </row>
    <row r="1719" spans="1:9" ht="48" customHeight="1" x14ac:dyDescent="0.8">
      <c r="A1719" s="3">
        <v>1717</v>
      </c>
      <c r="B1719" s="3" t="s">
        <v>4930</v>
      </c>
      <c r="C1719" s="3" t="s">
        <v>11</v>
      </c>
      <c r="D1719" s="3" t="s">
        <v>3959</v>
      </c>
      <c r="E1719" s="3" t="s">
        <v>116</v>
      </c>
      <c r="F1719" s="5" t="s">
        <v>4931</v>
      </c>
      <c r="G1719" s="5" t="s">
        <v>12108</v>
      </c>
      <c r="H1719" s="5" t="s">
        <v>15562</v>
      </c>
      <c r="I1719" s="3"/>
    </row>
    <row r="1720" spans="1:9" ht="48" customHeight="1" x14ac:dyDescent="0.8">
      <c r="A1720" s="3">
        <v>1718</v>
      </c>
      <c r="B1720" s="3" t="s">
        <v>4932</v>
      </c>
      <c r="C1720" s="3" t="s">
        <v>11</v>
      </c>
      <c r="D1720" s="3" t="s">
        <v>4933</v>
      </c>
      <c r="E1720" s="3" t="s">
        <v>1630</v>
      </c>
      <c r="F1720" s="5" t="s">
        <v>4934</v>
      </c>
      <c r="G1720" s="5" t="s">
        <v>12109</v>
      </c>
      <c r="H1720" s="5" t="s">
        <v>15563</v>
      </c>
      <c r="I1720" s="3"/>
    </row>
    <row r="1721" spans="1:9" ht="48" customHeight="1" x14ac:dyDescent="0.8">
      <c r="A1721" s="3">
        <v>1719</v>
      </c>
      <c r="B1721" s="3" t="s">
        <v>4935</v>
      </c>
      <c r="C1721" s="3" t="s">
        <v>11</v>
      </c>
      <c r="D1721" s="3" t="s">
        <v>3655</v>
      </c>
      <c r="E1721" s="3" t="s">
        <v>301</v>
      </c>
      <c r="F1721" s="5" t="s">
        <v>4936</v>
      </c>
      <c r="G1721" s="5" t="s">
        <v>12110</v>
      </c>
      <c r="H1721" s="5" t="s">
        <v>15564</v>
      </c>
      <c r="I1721" s="3"/>
    </row>
    <row r="1722" spans="1:9" ht="48" customHeight="1" x14ac:dyDescent="0.8">
      <c r="A1722" s="3">
        <v>1720</v>
      </c>
      <c r="B1722" s="3" t="s">
        <v>4937</v>
      </c>
      <c r="C1722" s="3" t="s">
        <v>11</v>
      </c>
      <c r="D1722" s="3" t="s">
        <v>4938</v>
      </c>
      <c r="E1722" s="3" t="s">
        <v>767</v>
      </c>
      <c r="F1722" s="5" t="s">
        <v>4939</v>
      </c>
      <c r="G1722" s="5" t="s">
        <v>12111</v>
      </c>
      <c r="H1722" s="5" t="s">
        <v>15565</v>
      </c>
      <c r="I1722" s="3"/>
    </row>
    <row r="1723" spans="1:9" ht="48" customHeight="1" x14ac:dyDescent="0.8">
      <c r="A1723" s="3">
        <v>1721</v>
      </c>
      <c r="B1723" s="3" t="s">
        <v>4940</v>
      </c>
      <c r="C1723" s="3" t="s">
        <v>11</v>
      </c>
      <c r="D1723" s="3" t="s">
        <v>4941</v>
      </c>
      <c r="E1723" s="3" t="s">
        <v>100</v>
      </c>
      <c r="F1723" s="5" t="s">
        <v>4942</v>
      </c>
      <c r="G1723" s="5" t="s">
        <v>12112</v>
      </c>
      <c r="H1723" s="5" t="s">
        <v>15566</v>
      </c>
      <c r="I1723" s="3"/>
    </row>
    <row r="1724" spans="1:9" ht="48" customHeight="1" x14ac:dyDescent="0.8">
      <c r="A1724" s="3">
        <v>1722</v>
      </c>
      <c r="B1724" s="3" t="s">
        <v>4943</v>
      </c>
      <c r="C1724" s="3" t="s">
        <v>11</v>
      </c>
      <c r="D1724" s="3" t="s">
        <v>4944</v>
      </c>
      <c r="E1724" s="3" t="s">
        <v>207</v>
      </c>
      <c r="F1724" s="5" t="s">
        <v>4945</v>
      </c>
      <c r="G1724" s="5" t="s">
        <v>12113</v>
      </c>
      <c r="H1724" s="5" t="s">
        <v>15567</v>
      </c>
      <c r="I1724" s="3"/>
    </row>
    <row r="1725" spans="1:9" ht="48" customHeight="1" x14ac:dyDescent="0.8">
      <c r="A1725" s="3">
        <v>1723</v>
      </c>
      <c r="B1725" s="3" t="s">
        <v>4946</v>
      </c>
      <c r="C1725" s="3" t="s">
        <v>11</v>
      </c>
      <c r="D1725" s="3" t="s">
        <v>4947</v>
      </c>
      <c r="E1725" s="3" t="s">
        <v>127</v>
      </c>
      <c r="F1725" s="5" t="s">
        <v>4948</v>
      </c>
      <c r="G1725" s="5" t="s">
        <v>12114</v>
      </c>
      <c r="H1725" s="5" t="s">
        <v>15568</v>
      </c>
      <c r="I1725" s="3"/>
    </row>
    <row r="1726" spans="1:9" ht="48" customHeight="1" x14ac:dyDescent="0.8">
      <c r="A1726" s="3">
        <v>1724</v>
      </c>
      <c r="B1726" s="3" t="s">
        <v>4949</v>
      </c>
      <c r="C1726" s="3" t="s">
        <v>11</v>
      </c>
      <c r="D1726" s="3" t="s">
        <v>4950</v>
      </c>
      <c r="E1726" s="3" t="s">
        <v>81</v>
      </c>
      <c r="F1726" s="5" t="s">
        <v>4951</v>
      </c>
      <c r="G1726" s="5" t="s">
        <v>12115</v>
      </c>
      <c r="H1726" s="5" t="s">
        <v>15569</v>
      </c>
      <c r="I1726" s="3"/>
    </row>
    <row r="1727" spans="1:9" ht="48" customHeight="1" x14ac:dyDescent="0.8">
      <c r="A1727" s="3">
        <v>1725</v>
      </c>
      <c r="B1727" s="3" t="s">
        <v>4952</v>
      </c>
      <c r="C1727" s="3" t="s">
        <v>11</v>
      </c>
      <c r="D1727" s="3" t="s">
        <v>4953</v>
      </c>
      <c r="E1727" s="3" t="s">
        <v>138</v>
      </c>
      <c r="F1727" s="5" t="s">
        <v>4954</v>
      </c>
      <c r="G1727" s="5" t="s">
        <v>12116</v>
      </c>
      <c r="H1727" s="5" t="s">
        <v>15570</v>
      </c>
      <c r="I1727" s="3"/>
    </row>
    <row r="1728" spans="1:9" ht="48" customHeight="1" x14ac:dyDescent="0.8">
      <c r="A1728" s="3">
        <v>1726</v>
      </c>
      <c r="B1728" s="3" t="s">
        <v>4955</v>
      </c>
      <c r="C1728" s="3" t="s">
        <v>11</v>
      </c>
      <c r="D1728" s="3" t="s">
        <v>4208</v>
      </c>
      <c r="E1728" s="3" t="s">
        <v>81</v>
      </c>
      <c r="F1728" s="5" t="s">
        <v>4956</v>
      </c>
      <c r="G1728" s="5" t="s">
        <v>12117</v>
      </c>
      <c r="H1728" s="5" t="s">
        <v>15571</v>
      </c>
      <c r="I1728" s="3"/>
    </row>
    <row r="1729" spans="1:9" ht="48" customHeight="1" x14ac:dyDescent="0.8">
      <c r="A1729" s="3">
        <v>1727</v>
      </c>
      <c r="B1729" s="3" t="s">
        <v>4957</v>
      </c>
      <c r="C1729" s="3" t="s">
        <v>11</v>
      </c>
      <c r="D1729" s="3" t="s">
        <v>3141</v>
      </c>
      <c r="E1729" s="3" t="s">
        <v>138</v>
      </c>
      <c r="F1729" s="5" t="s">
        <v>4958</v>
      </c>
      <c r="G1729" s="5" t="s">
        <v>12118</v>
      </c>
      <c r="H1729" s="5" t="s">
        <v>17795</v>
      </c>
      <c r="I1729" s="3"/>
    </row>
    <row r="1730" spans="1:9" ht="48" customHeight="1" x14ac:dyDescent="0.8">
      <c r="A1730" s="3">
        <v>1728</v>
      </c>
      <c r="B1730" s="3" t="s">
        <v>4959</v>
      </c>
      <c r="C1730" s="3" t="s">
        <v>11</v>
      </c>
      <c r="D1730" s="3" t="s">
        <v>2075</v>
      </c>
      <c r="E1730" s="3" t="s">
        <v>29</v>
      </c>
      <c r="F1730" s="5" t="s">
        <v>4960</v>
      </c>
      <c r="G1730" s="5" t="s">
        <v>12119</v>
      </c>
      <c r="H1730" s="5" t="s">
        <v>15572</v>
      </c>
      <c r="I1730" s="3"/>
    </row>
    <row r="1731" spans="1:9" ht="48" customHeight="1" x14ac:dyDescent="0.8">
      <c r="A1731" s="3">
        <v>1729</v>
      </c>
      <c r="B1731" s="3" t="s">
        <v>4961</v>
      </c>
      <c r="C1731" s="3" t="s">
        <v>11</v>
      </c>
      <c r="D1731" s="3" t="s">
        <v>4962</v>
      </c>
      <c r="E1731" s="3" t="s">
        <v>123</v>
      </c>
      <c r="F1731" s="5" t="s">
        <v>4963</v>
      </c>
      <c r="G1731" s="5" t="s">
        <v>12120</v>
      </c>
      <c r="H1731" s="5" t="s">
        <v>15573</v>
      </c>
      <c r="I1731" s="3"/>
    </row>
    <row r="1732" spans="1:9" ht="48" customHeight="1" x14ac:dyDescent="0.8">
      <c r="A1732" s="3">
        <v>1730</v>
      </c>
      <c r="B1732" s="3" t="s">
        <v>4964</v>
      </c>
      <c r="C1732" s="3" t="s">
        <v>11</v>
      </c>
      <c r="D1732" s="3" t="s">
        <v>4965</v>
      </c>
      <c r="E1732" s="3" t="s">
        <v>92</v>
      </c>
      <c r="F1732" s="5" t="s">
        <v>4966</v>
      </c>
      <c r="G1732" s="5" t="s">
        <v>12121</v>
      </c>
      <c r="H1732" s="5" t="s">
        <v>15574</v>
      </c>
      <c r="I1732" s="3"/>
    </row>
    <row r="1733" spans="1:9" ht="48" customHeight="1" x14ac:dyDescent="0.8">
      <c r="A1733" s="3">
        <v>1731</v>
      </c>
      <c r="B1733" s="3" t="s">
        <v>4967</v>
      </c>
      <c r="C1733" s="3" t="s">
        <v>11</v>
      </c>
      <c r="D1733" s="3" t="s">
        <v>4968</v>
      </c>
      <c r="E1733" s="3" t="s">
        <v>21</v>
      </c>
      <c r="F1733" s="5" t="s">
        <v>4969</v>
      </c>
      <c r="G1733" s="5" t="s">
        <v>12122</v>
      </c>
      <c r="H1733" s="5" t="s">
        <v>17686</v>
      </c>
      <c r="I1733" s="3"/>
    </row>
    <row r="1734" spans="1:9" ht="48" customHeight="1" x14ac:dyDescent="0.8">
      <c r="A1734" s="3">
        <v>1732</v>
      </c>
      <c r="B1734" s="3" t="s">
        <v>4970</v>
      </c>
      <c r="C1734" s="3" t="s">
        <v>11</v>
      </c>
      <c r="D1734" s="3" t="s">
        <v>16</v>
      </c>
      <c r="E1734" s="3" t="s">
        <v>1521</v>
      </c>
      <c r="F1734" s="5" t="s">
        <v>4971</v>
      </c>
      <c r="G1734" s="5" t="s">
        <v>12123</v>
      </c>
      <c r="H1734" s="5" t="s">
        <v>15575</v>
      </c>
      <c r="I1734" s="3"/>
    </row>
    <row r="1735" spans="1:9" ht="48" customHeight="1" x14ac:dyDescent="0.8">
      <c r="A1735" s="3">
        <v>1733</v>
      </c>
      <c r="B1735" s="3" t="s">
        <v>4972</v>
      </c>
      <c r="C1735" s="3" t="s">
        <v>11</v>
      </c>
      <c r="D1735" s="3" t="s">
        <v>4973</v>
      </c>
      <c r="E1735" s="3" t="s">
        <v>328</v>
      </c>
      <c r="F1735" s="5" t="s">
        <v>4974</v>
      </c>
      <c r="G1735" s="5" t="s">
        <v>12124</v>
      </c>
      <c r="H1735" s="5" t="s">
        <v>15576</v>
      </c>
      <c r="I1735" s="3"/>
    </row>
    <row r="1736" spans="1:9" ht="48" customHeight="1" x14ac:dyDescent="0.8">
      <c r="A1736" s="3">
        <v>1734</v>
      </c>
      <c r="B1736" s="3" t="s">
        <v>4975</v>
      </c>
      <c r="C1736" s="3" t="s">
        <v>11</v>
      </c>
      <c r="D1736" s="3" t="s">
        <v>4976</v>
      </c>
      <c r="E1736" s="3" t="s">
        <v>2447</v>
      </c>
      <c r="F1736" s="5" t="s">
        <v>4977</v>
      </c>
      <c r="G1736" s="5" t="s">
        <v>12125</v>
      </c>
      <c r="H1736" s="5" t="s">
        <v>15577</v>
      </c>
      <c r="I1736" s="3"/>
    </row>
    <row r="1737" spans="1:9" ht="48" customHeight="1" x14ac:dyDescent="0.8">
      <c r="A1737" s="3">
        <v>1735</v>
      </c>
      <c r="B1737" s="3" t="s">
        <v>4978</v>
      </c>
      <c r="C1737" s="3" t="s">
        <v>11</v>
      </c>
      <c r="D1737" s="3" t="s">
        <v>1702</v>
      </c>
      <c r="E1737" s="3" t="s">
        <v>189</v>
      </c>
      <c r="F1737" s="5" t="s">
        <v>4979</v>
      </c>
      <c r="G1737" s="5" t="s">
        <v>12126</v>
      </c>
      <c r="H1737" s="5" t="s">
        <v>15578</v>
      </c>
      <c r="I1737" s="3"/>
    </row>
    <row r="1738" spans="1:9" ht="48" customHeight="1" x14ac:dyDescent="0.8">
      <c r="A1738" s="3">
        <v>1736</v>
      </c>
      <c r="B1738" s="3" t="s">
        <v>4980</v>
      </c>
      <c r="C1738" s="3" t="s">
        <v>11</v>
      </c>
      <c r="D1738" s="3" t="s">
        <v>4981</v>
      </c>
      <c r="E1738" s="3" t="s">
        <v>189</v>
      </c>
      <c r="F1738" s="5" t="s">
        <v>4982</v>
      </c>
      <c r="G1738" s="5" t="s">
        <v>12127</v>
      </c>
      <c r="H1738" s="5" t="s">
        <v>17317</v>
      </c>
      <c r="I1738" s="3"/>
    </row>
    <row r="1739" spans="1:9" ht="48" customHeight="1" x14ac:dyDescent="0.8">
      <c r="A1739" s="3">
        <v>1737</v>
      </c>
      <c r="B1739" s="3" t="s">
        <v>4983</v>
      </c>
      <c r="C1739" s="3" t="s">
        <v>11</v>
      </c>
      <c r="D1739" s="3" t="s">
        <v>4984</v>
      </c>
      <c r="E1739" s="3" t="s">
        <v>41</v>
      </c>
      <c r="F1739" s="5" t="s">
        <v>4985</v>
      </c>
      <c r="G1739" s="5" t="s">
        <v>12128</v>
      </c>
      <c r="H1739" s="5" t="s">
        <v>15579</v>
      </c>
      <c r="I1739" s="3"/>
    </row>
    <row r="1740" spans="1:9" ht="48" customHeight="1" x14ac:dyDescent="0.8">
      <c r="A1740" s="3">
        <v>1738</v>
      </c>
      <c r="B1740" s="3" t="s">
        <v>4986</v>
      </c>
      <c r="C1740" s="3" t="s">
        <v>11</v>
      </c>
      <c r="D1740" s="3" t="s">
        <v>4987</v>
      </c>
      <c r="E1740" s="3" t="s">
        <v>112</v>
      </c>
      <c r="F1740" s="5" t="s">
        <v>4988</v>
      </c>
      <c r="G1740" s="5" t="s">
        <v>12129</v>
      </c>
      <c r="H1740" s="5" t="s">
        <v>15580</v>
      </c>
      <c r="I1740" s="3"/>
    </row>
    <row r="1741" spans="1:9" ht="48" customHeight="1" x14ac:dyDescent="0.8">
      <c r="A1741" s="3">
        <v>1739</v>
      </c>
      <c r="B1741" s="3" t="s">
        <v>4989</v>
      </c>
      <c r="C1741" s="3" t="s">
        <v>11</v>
      </c>
      <c r="D1741" s="3" t="s">
        <v>4944</v>
      </c>
      <c r="E1741" s="3" t="s">
        <v>780</v>
      </c>
      <c r="F1741" s="5" t="s">
        <v>4990</v>
      </c>
      <c r="G1741" s="5" t="s">
        <v>12130</v>
      </c>
      <c r="H1741" s="5" t="s">
        <v>15581</v>
      </c>
      <c r="I1741" s="3"/>
    </row>
    <row r="1742" spans="1:9" ht="48" customHeight="1" x14ac:dyDescent="0.8">
      <c r="A1742" s="3">
        <v>1740</v>
      </c>
      <c r="B1742" s="3" t="s">
        <v>4991</v>
      </c>
      <c r="C1742" s="3" t="s">
        <v>11</v>
      </c>
      <c r="D1742" s="3" t="s">
        <v>4992</v>
      </c>
      <c r="E1742" s="3" t="s">
        <v>543</v>
      </c>
      <c r="F1742" s="5" t="s">
        <v>4993</v>
      </c>
      <c r="G1742" s="5" t="s">
        <v>12131</v>
      </c>
      <c r="H1742" s="5" t="s">
        <v>15582</v>
      </c>
      <c r="I1742" s="3"/>
    </row>
    <row r="1743" spans="1:9" ht="48" customHeight="1" x14ac:dyDescent="0.8">
      <c r="A1743" s="3">
        <v>1741</v>
      </c>
      <c r="B1743" s="3" t="s">
        <v>4994</v>
      </c>
      <c r="C1743" s="3" t="s">
        <v>11</v>
      </c>
      <c r="D1743" s="3" t="s">
        <v>3854</v>
      </c>
      <c r="E1743" s="3" t="s">
        <v>29</v>
      </c>
      <c r="F1743" s="5" t="s">
        <v>4995</v>
      </c>
      <c r="G1743" s="5" t="s">
        <v>12132</v>
      </c>
      <c r="H1743" s="5" t="s">
        <v>17258</v>
      </c>
      <c r="I1743" s="3"/>
    </row>
    <row r="1744" spans="1:9" ht="48" customHeight="1" x14ac:dyDescent="0.8">
      <c r="A1744" s="3">
        <v>1742</v>
      </c>
      <c r="B1744" s="3" t="s">
        <v>4996</v>
      </c>
      <c r="C1744" s="3" t="s">
        <v>11</v>
      </c>
      <c r="D1744" s="3" t="s">
        <v>2566</v>
      </c>
      <c r="E1744" s="3" t="s">
        <v>123</v>
      </c>
      <c r="F1744" s="5" t="s">
        <v>4997</v>
      </c>
      <c r="G1744" s="5" t="s">
        <v>12133</v>
      </c>
      <c r="H1744" s="5" t="s">
        <v>15583</v>
      </c>
      <c r="I1744" s="3"/>
    </row>
    <row r="1745" spans="1:9" ht="48" customHeight="1" x14ac:dyDescent="0.8">
      <c r="A1745" s="3">
        <v>1743</v>
      </c>
      <c r="B1745" s="3" t="s">
        <v>4998</v>
      </c>
      <c r="C1745" s="3" t="s">
        <v>11</v>
      </c>
      <c r="D1745" s="3" t="s">
        <v>4999</v>
      </c>
      <c r="E1745" s="3" t="s">
        <v>29</v>
      </c>
      <c r="F1745" s="5" t="s">
        <v>5000</v>
      </c>
      <c r="G1745" s="5" t="s">
        <v>12134</v>
      </c>
      <c r="H1745" s="5" t="s">
        <v>17259</v>
      </c>
      <c r="I1745" s="3"/>
    </row>
    <row r="1746" spans="1:9" ht="48" customHeight="1" x14ac:dyDescent="0.8">
      <c r="A1746" s="3">
        <v>1744</v>
      </c>
      <c r="B1746" s="3" t="s">
        <v>5001</v>
      </c>
      <c r="C1746" s="3" t="s">
        <v>11</v>
      </c>
      <c r="D1746" s="3" t="s">
        <v>1908</v>
      </c>
      <c r="E1746" s="3" t="s">
        <v>149</v>
      </c>
      <c r="F1746" s="5" t="s">
        <v>5002</v>
      </c>
      <c r="G1746" s="5" t="s">
        <v>12135</v>
      </c>
      <c r="H1746" s="5" t="s">
        <v>15584</v>
      </c>
      <c r="I1746" s="3"/>
    </row>
    <row r="1747" spans="1:9" ht="48" customHeight="1" x14ac:dyDescent="0.8">
      <c r="A1747" s="3">
        <v>1745</v>
      </c>
      <c r="B1747" s="3" t="s">
        <v>5003</v>
      </c>
      <c r="C1747" s="3" t="s">
        <v>11</v>
      </c>
      <c r="D1747" s="3" t="s">
        <v>5004</v>
      </c>
      <c r="E1747" s="3" t="s">
        <v>138</v>
      </c>
      <c r="F1747" s="5" t="s">
        <v>5005</v>
      </c>
      <c r="G1747" s="5" t="s">
        <v>12136</v>
      </c>
      <c r="H1747" s="5" t="s">
        <v>17820</v>
      </c>
      <c r="I1747" s="3"/>
    </row>
    <row r="1748" spans="1:9" ht="48" customHeight="1" x14ac:dyDescent="0.8">
      <c r="A1748" s="3">
        <v>1746</v>
      </c>
      <c r="B1748" s="3" t="s">
        <v>5006</v>
      </c>
      <c r="C1748" s="3" t="s">
        <v>11</v>
      </c>
      <c r="D1748" s="3" t="s">
        <v>5007</v>
      </c>
      <c r="E1748" s="3" t="s">
        <v>25</v>
      </c>
      <c r="F1748" s="5" t="s">
        <v>5008</v>
      </c>
      <c r="G1748" s="5" t="s">
        <v>12137</v>
      </c>
      <c r="H1748" s="5" t="s">
        <v>17361</v>
      </c>
      <c r="I1748" s="3"/>
    </row>
    <row r="1749" spans="1:9" ht="48" customHeight="1" x14ac:dyDescent="0.8">
      <c r="A1749" s="3">
        <v>1747</v>
      </c>
      <c r="B1749" s="3" t="s">
        <v>5009</v>
      </c>
      <c r="C1749" s="3" t="s">
        <v>11</v>
      </c>
      <c r="D1749" s="3" t="s">
        <v>5010</v>
      </c>
      <c r="E1749" s="3" t="s">
        <v>511</v>
      </c>
      <c r="F1749" s="5" t="s">
        <v>5011</v>
      </c>
      <c r="G1749" s="5" t="s">
        <v>12138</v>
      </c>
      <c r="H1749" s="5" t="s">
        <v>15585</v>
      </c>
      <c r="I1749" s="3"/>
    </row>
    <row r="1750" spans="1:9" ht="48" customHeight="1" x14ac:dyDescent="0.8">
      <c r="A1750" s="3">
        <v>1748</v>
      </c>
      <c r="B1750" s="3" t="s">
        <v>5012</v>
      </c>
      <c r="C1750" s="3" t="s">
        <v>11</v>
      </c>
      <c r="D1750" s="3" t="s">
        <v>5013</v>
      </c>
      <c r="E1750" s="3" t="s">
        <v>1212</v>
      </c>
      <c r="F1750" s="5" t="s">
        <v>5014</v>
      </c>
      <c r="G1750" s="5" t="s">
        <v>12139</v>
      </c>
      <c r="H1750" s="5" t="s">
        <v>15586</v>
      </c>
      <c r="I1750" s="3"/>
    </row>
    <row r="1751" spans="1:9" ht="48" customHeight="1" x14ac:dyDescent="0.8">
      <c r="A1751" s="3">
        <v>1749</v>
      </c>
      <c r="B1751" s="3" t="s">
        <v>5015</v>
      </c>
      <c r="C1751" s="3" t="s">
        <v>11</v>
      </c>
      <c r="D1751" s="3" t="s">
        <v>5016</v>
      </c>
      <c r="E1751" s="3" t="s">
        <v>305</v>
      </c>
      <c r="F1751" s="5" t="s">
        <v>5017</v>
      </c>
      <c r="G1751" s="5" t="s">
        <v>12140</v>
      </c>
      <c r="H1751" s="5" t="s">
        <v>17701</v>
      </c>
      <c r="I1751" s="3"/>
    </row>
    <row r="1752" spans="1:9" ht="48" customHeight="1" x14ac:dyDescent="0.8">
      <c r="A1752" s="3">
        <v>1750</v>
      </c>
      <c r="B1752" s="3" t="s">
        <v>5018</v>
      </c>
      <c r="C1752" s="3" t="s">
        <v>11</v>
      </c>
      <c r="D1752" s="3" t="s">
        <v>5019</v>
      </c>
      <c r="E1752" s="3" t="s">
        <v>145</v>
      </c>
      <c r="F1752" s="5" t="s">
        <v>5020</v>
      </c>
      <c r="G1752" s="5" t="s">
        <v>12141</v>
      </c>
      <c r="H1752" s="5" t="s">
        <v>17472</v>
      </c>
      <c r="I1752" s="3"/>
    </row>
    <row r="1753" spans="1:9" ht="48" customHeight="1" x14ac:dyDescent="0.8">
      <c r="A1753" s="3">
        <v>1751</v>
      </c>
      <c r="B1753" s="3" t="s">
        <v>5021</v>
      </c>
      <c r="C1753" s="3" t="s">
        <v>11</v>
      </c>
      <c r="D1753" s="3" t="s">
        <v>5022</v>
      </c>
      <c r="E1753" s="3" t="s">
        <v>817</v>
      </c>
      <c r="F1753" s="5" t="s">
        <v>5023</v>
      </c>
      <c r="G1753" s="5" t="s">
        <v>12142</v>
      </c>
      <c r="H1753" s="5" t="s">
        <v>15587</v>
      </c>
      <c r="I1753" s="3"/>
    </row>
    <row r="1754" spans="1:9" ht="48" customHeight="1" x14ac:dyDescent="0.8">
      <c r="A1754" s="3">
        <v>1752</v>
      </c>
      <c r="B1754" s="3" t="s">
        <v>5024</v>
      </c>
      <c r="C1754" s="3" t="s">
        <v>11</v>
      </c>
      <c r="D1754" s="3" t="s">
        <v>5025</v>
      </c>
      <c r="E1754" s="3" t="s">
        <v>1630</v>
      </c>
      <c r="F1754" s="5" t="s">
        <v>5026</v>
      </c>
      <c r="G1754" s="5" t="s">
        <v>12143</v>
      </c>
      <c r="H1754" s="5" t="s">
        <v>15588</v>
      </c>
      <c r="I1754" s="3"/>
    </row>
    <row r="1755" spans="1:9" ht="48" customHeight="1" x14ac:dyDescent="0.8">
      <c r="A1755" s="3">
        <v>1753</v>
      </c>
      <c r="B1755" s="3" t="s">
        <v>5027</v>
      </c>
      <c r="C1755" s="3" t="s">
        <v>11</v>
      </c>
      <c r="D1755" s="3" t="s">
        <v>4577</v>
      </c>
      <c r="E1755" s="3" t="s">
        <v>1030</v>
      </c>
      <c r="F1755" s="5" t="s">
        <v>5028</v>
      </c>
      <c r="G1755" s="5" t="s">
        <v>12144</v>
      </c>
      <c r="H1755" s="5" t="s">
        <v>17746</v>
      </c>
      <c r="I1755" s="3"/>
    </row>
    <row r="1756" spans="1:9" ht="48" customHeight="1" x14ac:dyDescent="0.8">
      <c r="A1756" s="3">
        <v>1754</v>
      </c>
      <c r="B1756" s="3" t="s">
        <v>5029</v>
      </c>
      <c r="C1756" s="3" t="s">
        <v>11</v>
      </c>
      <c r="D1756" s="3" t="s">
        <v>648</v>
      </c>
      <c r="E1756" s="3" t="s">
        <v>531</v>
      </c>
      <c r="F1756" s="5" t="s">
        <v>5030</v>
      </c>
      <c r="G1756" s="5" t="s">
        <v>12145</v>
      </c>
      <c r="H1756" s="5" t="s">
        <v>15589</v>
      </c>
      <c r="I1756" s="3"/>
    </row>
    <row r="1757" spans="1:9" ht="48" customHeight="1" x14ac:dyDescent="0.8">
      <c r="A1757" s="3">
        <v>1755</v>
      </c>
      <c r="B1757" s="3" t="s">
        <v>5031</v>
      </c>
      <c r="C1757" s="3" t="s">
        <v>11</v>
      </c>
      <c r="D1757" s="3" t="s">
        <v>5032</v>
      </c>
      <c r="E1757" s="3" t="s">
        <v>189</v>
      </c>
      <c r="F1757" s="5" t="s">
        <v>5033</v>
      </c>
      <c r="G1757" s="5" t="s">
        <v>12146</v>
      </c>
      <c r="H1757" s="5" t="s">
        <v>15590</v>
      </c>
      <c r="I1757" s="3"/>
    </row>
    <row r="1758" spans="1:9" ht="48" customHeight="1" x14ac:dyDescent="0.8">
      <c r="A1758" s="3">
        <v>1756</v>
      </c>
      <c r="B1758" s="3" t="s">
        <v>5034</v>
      </c>
      <c r="C1758" s="3" t="s">
        <v>11</v>
      </c>
      <c r="D1758" s="3" t="s">
        <v>5035</v>
      </c>
      <c r="E1758" s="3" t="s">
        <v>301</v>
      </c>
      <c r="F1758" s="5" t="s">
        <v>5036</v>
      </c>
      <c r="G1758" s="5" t="s">
        <v>12147</v>
      </c>
      <c r="H1758" s="5" t="s">
        <v>17732</v>
      </c>
      <c r="I1758" s="3"/>
    </row>
    <row r="1759" spans="1:9" ht="48" customHeight="1" x14ac:dyDescent="0.8">
      <c r="A1759" s="3">
        <v>1757</v>
      </c>
      <c r="B1759" s="3" t="s">
        <v>5037</v>
      </c>
      <c r="C1759" s="3" t="s">
        <v>11</v>
      </c>
      <c r="D1759" s="3" t="s">
        <v>5038</v>
      </c>
      <c r="E1759" s="3" t="s">
        <v>73</v>
      </c>
      <c r="F1759" s="5" t="s">
        <v>5039</v>
      </c>
      <c r="G1759" s="5" t="s">
        <v>12148</v>
      </c>
      <c r="H1759" s="5" t="s">
        <v>15591</v>
      </c>
      <c r="I1759" s="3"/>
    </row>
    <row r="1760" spans="1:9" ht="48" customHeight="1" x14ac:dyDescent="0.8">
      <c r="A1760" s="3">
        <v>1758</v>
      </c>
      <c r="B1760" s="3" t="s">
        <v>5040</v>
      </c>
      <c r="C1760" s="3" t="s">
        <v>11</v>
      </c>
      <c r="D1760" s="3" t="s">
        <v>5041</v>
      </c>
      <c r="E1760" s="3" t="s">
        <v>73</v>
      </c>
      <c r="F1760" s="5" t="s">
        <v>5042</v>
      </c>
      <c r="G1760" s="5" t="s">
        <v>12149</v>
      </c>
      <c r="H1760" s="5" t="s">
        <v>15592</v>
      </c>
      <c r="I1760" s="3"/>
    </row>
    <row r="1761" spans="1:9" ht="48" customHeight="1" x14ac:dyDescent="0.8">
      <c r="A1761" s="3">
        <v>1759</v>
      </c>
      <c r="B1761" s="3" t="s">
        <v>5043</v>
      </c>
      <c r="C1761" s="3" t="s">
        <v>11</v>
      </c>
      <c r="D1761" s="3" t="s">
        <v>5044</v>
      </c>
      <c r="E1761" s="3" t="s">
        <v>138</v>
      </c>
      <c r="F1761" s="5" t="s">
        <v>5045</v>
      </c>
      <c r="G1761" s="5" t="s">
        <v>12150</v>
      </c>
      <c r="H1761" s="5" t="s">
        <v>15593</v>
      </c>
      <c r="I1761" s="3"/>
    </row>
    <row r="1762" spans="1:9" ht="48" customHeight="1" x14ac:dyDescent="0.8">
      <c r="A1762" s="3">
        <v>1760</v>
      </c>
      <c r="B1762" s="3" t="s">
        <v>5046</v>
      </c>
      <c r="C1762" s="3" t="s">
        <v>11</v>
      </c>
      <c r="D1762" s="3" t="s">
        <v>5047</v>
      </c>
      <c r="E1762" s="3" t="s">
        <v>145</v>
      </c>
      <c r="F1762" s="5" t="s">
        <v>5048</v>
      </c>
      <c r="G1762" s="5" t="s">
        <v>12151</v>
      </c>
      <c r="H1762" s="5" t="s">
        <v>15594</v>
      </c>
      <c r="I1762" s="3"/>
    </row>
    <row r="1763" spans="1:9" ht="48" customHeight="1" x14ac:dyDescent="0.8">
      <c r="A1763" s="3">
        <v>1761</v>
      </c>
      <c r="B1763" s="3" t="s">
        <v>5049</v>
      </c>
      <c r="C1763" s="3" t="s">
        <v>11</v>
      </c>
      <c r="D1763" s="3" t="s">
        <v>5050</v>
      </c>
      <c r="E1763" s="3" t="s">
        <v>441</v>
      </c>
      <c r="F1763" s="5" t="s">
        <v>5051</v>
      </c>
      <c r="G1763" s="5" t="s">
        <v>12152</v>
      </c>
      <c r="H1763" s="5" t="s">
        <v>15595</v>
      </c>
      <c r="I1763" s="3"/>
    </row>
    <row r="1764" spans="1:9" ht="48" customHeight="1" x14ac:dyDescent="0.8">
      <c r="A1764" s="3">
        <v>1762</v>
      </c>
      <c r="B1764" s="3" t="s">
        <v>5052</v>
      </c>
      <c r="C1764" s="3" t="s">
        <v>11</v>
      </c>
      <c r="D1764" s="3" t="s">
        <v>561</v>
      </c>
      <c r="E1764" s="3" t="s">
        <v>1521</v>
      </c>
      <c r="F1764" s="5" t="s">
        <v>5053</v>
      </c>
      <c r="G1764" s="5" t="s">
        <v>12153</v>
      </c>
      <c r="H1764" s="5" t="s">
        <v>15596</v>
      </c>
      <c r="I1764" s="3"/>
    </row>
    <row r="1765" spans="1:9" ht="48" customHeight="1" x14ac:dyDescent="0.8">
      <c r="A1765" s="3">
        <v>1763</v>
      </c>
      <c r="B1765" s="3" t="s">
        <v>5054</v>
      </c>
      <c r="C1765" s="3" t="s">
        <v>11</v>
      </c>
      <c r="D1765" s="3" t="s">
        <v>5055</v>
      </c>
      <c r="E1765" s="3" t="s">
        <v>45</v>
      </c>
      <c r="F1765" s="5" t="s">
        <v>5056</v>
      </c>
      <c r="G1765" s="5" t="s">
        <v>12154</v>
      </c>
      <c r="H1765" s="5" t="s">
        <v>15597</v>
      </c>
      <c r="I1765" s="3"/>
    </row>
    <row r="1766" spans="1:9" ht="48" customHeight="1" x14ac:dyDescent="0.8">
      <c r="A1766" s="3">
        <v>1764</v>
      </c>
      <c r="B1766" s="3" t="s">
        <v>5057</v>
      </c>
      <c r="C1766" s="3" t="s">
        <v>11</v>
      </c>
      <c r="D1766" s="3" t="s">
        <v>600</v>
      </c>
      <c r="E1766" s="3" t="s">
        <v>531</v>
      </c>
      <c r="F1766" s="5" t="s">
        <v>5058</v>
      </c>
      <c r="G1766" s="5" t="s">
        <v>12155</v>
      </c>
      <c r="H1766" s="5" t="s">
        <v>15598</v>
      </c>
      <c r="I1766" s="3"/>
    </row>
    <row r="1767" spans="1:9" ht="48" customHeight="1" x14ac:dyDescent="0.8">
      <c r="A1767" s="3">
        <v>1765</v>
      </c>
      <c r="B1767" s="3" t="s">
        <v>5059</v>
      </c>
      <c r="C1767" s="3" t="s">
        <v>11</v>
      </c>
      <c r="D1767" s="3" t="s">
        <v>5060</v>
      </c>
      <c r="E1767" s="3" t="s">
        <v>123</v>
      </c>
      <c r="F1767" s="5" t="s">
        <v>5061</v>
      </c>
      <c r="G1767" s="5" t="s">
        <v>12156</v>
      </c>
      <c r="H1767" s="5" t="s">
        <v>15599</v>
      </c>
      <c r="I1767" s="3"/>
    </row>
    <row r="1768" spans="1:9" ht="48" customHeight="1" x14ac:dyDescent="0.8">
      <c r="A1768" s="3">
        <v>1766</v>
      </c>
      <c r="B1768" s="3" t="s">
        <v>5062</v>
      </c>
      <c r="C1768" s="3" t="s">
        <v>11</v>
      </c>
      <c r="D1768" s="3" t="s">
        <v>5063</v>
      </c>
      <c r="E1768" s="3" t="s">
        <v>1783</v>
      </c>
      <c r="F1768" s="5" t="s">
        <v>5064</v>
      </c>
      <c r="G1768" s="5" t="s">
        <v>12157</v>
      </c>
      <c r="H1768" s="5" t="s">
        <v>15600</v>
      </c>
      <c r="I1768" s="3"/>
    </row>
    <row r="1769" spans="1:9" ht="48" customHeight="1" x14ac:dyDescent="0.8">
      <c r="A1769" s="3">
        <v>1767</v>
      </c>
      <c r="B1769" s="3" t="s">
        <v>5065</v>
      </c>
      <c r="C1769" s="3" t="s">
        <v>11</v>
      </c>
      <c r="D1769" s="3" t="s">
        <v>5066</v>
      </c>
      <c r="E1769" s="3" t="s">
        <v>1521</v>
      </c>
      <c r="F1769" s="5" t="s">
        <v>5067</v>
      </c>
      <c r="G1769" s="5" t="s">
        <v>12158</v>
      </c>
      <c r="H1769" s="5" t="s">
        <v>15601</v>
      </c>
      <c r="I1769" s="3"/>
    </row>
    <row r="1770" spans="1:9" ht="48" customHeight="1" x14ac:dyDescent="0.8">
      <c r="A1770" s="3">
        <v>1768</v>
      </c>
      <c r="B1770" s="3" t="s">
        <v>5068</v>
      </c>
      <c r="C1770" s="3" t="s">
        <v>11</v>
      </c>
      <c r="D1770" s="3" t="s">
        <v>5069</v>
      </c>
      <c r="E1770" s="3" t="s">
        <v>441</v>
      </c>
      <c r="F1770" s="5" t="s">
        <v>5070</v>
      </c>
      <c r="G1770" s="5" t="s">
        <v>12159</v>
      </c>
      <c r="H1770" s="5" t="s">
        <v>15602</v>
      </c>
      <c r="I1770" s="3"/>
    </row>
    <row r="1771" spans="1:9" ht="48" customHeight="1" x14ac:dyDescent="0.8">
      <c r="A1771" s="3">
        <v>1769</v>
      </c>
      <c r="B1771" s="3" t="s">
        <v>5071</v>
      </c>
      <c r="C1771" s="3" t="s">
        <v>11</v>
      </c>
      <c r="D1771" s="3" t="s">
        <v>5072</v>
      </c>
      <c r="E1771" s="3" t="s">
        <v>207</v>
      </c>
      <c r="F1771" s="5" t="s">
        <v>5073</v>
      </c>
      <c r="G1771" s="5" t="s">
        <v>12160</v>
      </c>
      <c r="H1771" s="5" t="s">
        <v>15603</v>
      </c>
      <c r="I1771" s="3"/>
    </row>
    <row r="1772" spans="1:9" ht="48" customHeight="1" x14ac:dyDescent="0.8">
      <c r="A1772" s="3">
        <v>1770</v>
      </c>
      <c r="B1772" s="3" t="s">
        <v>5074</v>
      </c>
      <c r="C1772" s="3" t="s">
        <v>11</v>
      </c>
      <c r="D1772" s="3" t="s">
        <v>507</v>
      </c>
      <c r="E1772" s="3" t="s">
        <v>17</v>
      </c>
      <c r="F1772" s="5" t="s">
        <v>5075</v>
      </c>
      <c r="G1772" s="5" t="s">
        <v>12161</v>
      </c>
      <c r="H1772" s="5" t="s">
        <v>15604</v>
      </c>
      <c r="I1772" s="3"/>
    </row>
    <row r="1773" spans="1:9" ht="48" customHeight="1" x14ac:dyDescent="0.8">
      <c r="A1773" s="3">
        <v>1771</v>
      </c>
      <c r="B1773" s="3" t="s">
        <v>5076</v>
      </c>
      <c r="C1773" s="3" t="s">
        <v>11</v>
      </c>
      <c r="D1773" s="3" t="s">
        <v>5077</v>
      </c>
      <c r="E1773" s="3" t="s">
        <v>309</v>
      </c>
      <c r="F1773" s="5" t="s">
        <v>5078</v>
      </c>
      <c r="G1773" s="5" t="s">
        <v>12162</v>
      </c>
      <c r="H1773" s="5" t="s">
        <v>15605</v>
      </c>
      <c r="I1773" s="3"/>
    </row>
    <row r="1774" spans="1:9" ht="48" customHeight="1" x14ac:dyDescent="0.8">
      <c r="A1774" s="3">
        <v>1772</v>
      </c>
      <c r="B1774" s="3" t="s">
        <v>5079</v>
      </c>
      <c r="C1774" s="3" t="s">
        <v>11</v>
      </c>
      <c r="D1774" s="3" t="s">
        <v>5080</v>
      </c>
      <c r="E1774" s="3" t="s">
        <v>33</v>
      </c>
      <c r="F1774" s="5" t="s">
        <v>5081</v>
      </c>
      <c r="G1774" s="5" t="s">
        <v>12163</v>
      </c>
      <c r="H1774" s="5" t="s">
        <v>15606</v>
      </c>
      <c r="I1774" s="3"/>
    </row>
    <row r="1775" spans="1:9" ht="48" customHeight="1" x14ac:dyDescent="0.8">
      <c r="A1775" s="3">
        <v>1773</v>
      </c>
      <c r="B1775" s="3" t="s">
        <v>5082</v>
      </c>
      <c r="C1775" s="3" t="s">
        <v>11</v>
      </c>
      <c r="D1775" s="3" t="s">
        <v>5083</v>
      </c>
      <c r="E1775" s="3" t="s">
        <v>402</v>
      </c>
      <c r="F1775" s="5" t="s">
        <v>5084</v>
      </c>
      <c r="G1775" s="5" t="s">
        <v>12164</v>
      </c>
      <c r="H1775" s="5" t="s">
        <v>15607</v>
      </c>
      <c r="I1775" s="3"/>
    </row>
    <row r="1776" spans="1:9" ht="48" customHeight="1" x14ac:dyDescent="0.8">
      <c r="A1776" s="3">
        <v>1774</v>
      </c>
      <c r="B1776" s="3" t="s">
        <v>5085</v>
      </c>
      <c r="C1776" s="3" t="s">
        <v>11</v>
      </c>
      <c r="D1776" s="3" t="s">
        <v>5086</v>
      </c>
      <c r="E1776" s="3" t="s">
        <v>767</v>
      </c>
      <c r="F1776" s="5" t="s">
        <v>5087</v>
      </c>
      <c r="G1776" s="5" t="s">
        <v>12165</v>
      </c>
      <c r="H1776" s="5" t="s">
        <v>15608</v>
      </c>
      <c r="I1776" s="3"/>
    </row>
    <row r="1777" spans="1:9" ht="48" customHeight="1" x14ac:dyDescent="0.8">
      <c r="A1777" s="3">
        <v>1775</v>
      </c>
      <c r="B1777" s="3" t="s">
        <v>5088</v>
      </c>
      <c r="C1777" s="3" t="s">
        <v>11</v>
      </c>
      <c r="D1777" s="3" t="s">
        <v>5089</v>
      </c>
      <c r="E1777" s="3" t="s">
        <v>100</v>
      </c>
      <c r="F1777" s="5" t="s">
        <v>5090</v>
      </c>
      <c r="G1777" s="5" t="s">
        <v>12166</v>
      </c>
      <c r="H1777" s="5" t="s">
        <v>15609</v>
      </c>
      <c r="I1777" s="3"/>
    </row>
    <row r="1778" spans="1:9" ht="48" customHeight="1" x14ac:dyDescent="0.8">
      <c r="A1778" s="3">
        <v>1776</v>
      </c>
      <c r="B1778" s="3" t="s">
        <v>5091</v>
      </c>
      <c r="C1778" s="3" t="s">
        <v>11</v>
      </c>
      <c r="D1778" s="3" t="s">
        <v>3001</v>
      </c>
      <c r="E1778" s="3" t="s">
        <v>100</v>
      </c>
      <c r="F1778" s="5" t="s">
        <v>5092</v>
      </c>
      <c r="G1778" s="5" t="s">
        <v>12167</v>
      </c>
      <c r="H1778" s="5" t="s">
        <v>15610</v>
      </c>
      <c r="I1778" s="3"/>
    </row>
    <row r="1779" spans="1:9" ht="48" customHeight="1" x14ac:dyDescent="0.8">
      <c r="A1779" s="3">
        <v>1777</v>
      </c>
      <c r="B1779" s="3" t="s">
        <v>5093</v>
      </c>
      <c r="C1779" s="3" t="s">
        <v>11</v>
      </c>
      <c r="D1779" s="3" t="s">
        <v>5094</v>
      </c>
      <c r="E1779" s="3" t="s">
        <v>2447</v>
      </c>
      <c r="F1779" s="5" t="s">
        <v>5095</v>
      </c>
      <c r="G1779" s="5" t="s">
        <v>12168</v>
      </c>
      <c r="H1779" s="5" t="s">
        <v>15611</v>
      </c>
      <c r="I1779" s="3"/>
    </row>
    <row r="1780" spans="1:9" ht="48" customHeight="1" x14ac:dyDescent="0.8">
      <c r="A1780" s="3">
        <v>1778</v>
      </c>
      <c r="B1780" s="3" t="s">
        <v>5096</v>
      </c>
      <c r="C1780" s="3" t="s">
        <v>11</v>
      </c>
      <c r="D1780" s="3" t="s">
        <v>5097</v>
      </c>
      <c r="E1780" s="3" t="s">
        <v>181</v>
      </c>
      <c r="F1780" s="5" t="s">
        <v>5098</v>
      </c>
      <c r="G1780" s="5" t="s">
        <v>12169</v>
      </c>
      <c r="H1780" s="5" t="s">
        <v>15612</v>
      </c>
      <c r="I1780" s="3"/>
    </row>
    <row r="1781" spans="1:9" ht="48" customHeight="1" x14ac:dyDescent="0.8">
      <c r="A1781" s="3">
        <v>1779</v>
      </c>
      <c r="B1781" s="3" t="s">
        <v>5099</v>
      </c>
      <c r="C1781" s="3" t="s">
        <v>110</v>
      </c>
      <c r="D1781" s="3" t="s">
        <v>5100</v>
      </c>
      <c r="E1781" s="3" t="s">
        <v>756</v>
      </c>
      <c r="F1781" s="5" t="s">
        <v>5101</v>
      </c>
      <c r="G1781" s="5" t="s">
        <v>12170</v>
      </c>
      <c r="H1781" s="5" t="s">
        <v>15613</v>
      </c>
      <c r="I1781" s="3"/>
    </row>
    <row r="1782" spans="1:9" ht="48" customHeight="1" x14ac:dyDescent="0.8">
      <c r="A1782" s="3">
        <v>1780</v>
      </c>
      <c r="B1782" s="3" t="s">
        <v>5102</v>
      </c>
      <c r="C1782" s="3" t="s">
        <v>11</v>
      </c>
      <c r="D1782" s="3" t="s">
        <v>5103</v>
      </c>
      <c r="E1782" s="3" t="s">
        <v>73</v>
      </c>
      <c r="F1782" s="5" t="s">
        <v>5104</v>
      </c>
      <c r="G1782" s="5" t="s">
        <v>12171</v>
      </c>
      <c r="H1782" s="5" t="s">
        <v>15614</v>
      </c>
      <c r="I1782" s="3"/>
    </row>
    <row r="1783" spans="1:9" ht="48" customHeight="1" x14ac:dyDescent="0.8">
      <c r="A1783" s="3">
        <v>1781</v>
      </c>
      <c r="B1783" s="3" t="s">
        <v>5105</v>
      </c>
      <c r="C1783" s="3" t="s">
        <v>11</v>
      </c>
      <c r="D1783" s="3" t="s">
        <v>570</v>
      </c>
      <c r="E1783" s="3" t="s">
        <v>760</v>
      </c>
      <c r="F1783" s="5" t="s">
        <v>5106</v>
      </c>
      <c r="G1783" s="5" t="s">
        <v>12172</v>
      </c>
      <c r="H1783" s="5" t="s">
        <v>15615</v>
      </c>
      <c r="I1783" s="3"/>
    </row>
    <row r="1784" spans="1:9" ht="48" customHeight="1" x14ac:dyDescent="0.8">
      <c r="A1784" s="3">
        <v>1782</v>
      </c>
      <c r="B1784" s="3" t="s">
        <v>5107</v>
      </c>
      <c r="C1784" s="3" t="s">
        <v>11</v>
      </c>
      <c r="D1784" s="3" t="s">
        <v>5108</v>
      </c>
      <c r="E1784" s="3" t="s">
        <v>288</v>
      </c>
      <c r="F1784" s="5" t="s">
        <v>5109</v>
      </c>
      <c r="G1784" s="5" t="s">
        <v>12173</v>
      </c>
      <c r="H1784" s="5" t="s">
        <v>17397</v>
      </c>
      <c r="I1784" s="3"/>
    </row>
    <row r="1785" spans="1:9" ht="48" customHeight="1" x14ac:dyDescent="0.8">
      <c r="A1785" s="3">
        <v>1783</v>
      </c>
      <c r="B1785" s="3" t="s">
        <v>5110</v>
      </c>
      <c r="C1785" s="3" t="s">
        <v>11</v>
      </c>
      <c r="D1785" s="3" t="s">
        <v>5111</v>
      </c>
      <c r="E1785" s="3" t="s">
        <v>424</v>
      </c>
      <c r="F1785" s="5" t="s">
        <v>5112</v>
      </c>
      <c r="G1785" s="5" t="s">
        <v>12174</v>
      </c>
      <c r="H1785" s="5" t="s">
        <v>15616</v>
      </c>
      <c r="I1785" s="3"/>
    </row>
    <row r="1786" spans="1:9" ht="48" customHeight="1" x14ac:dyDescent="0.8">
      <c r="A1786" s="3">
        <v>1784</v>
      </c>
      <c r="B1786" s="3" t="s">
        <v>5113</v>
      </c>
      <c r="C1786" s="3" t="s">
        <v>11</v>
      </c>
      <c r="D1786" s="3" t="s">
        <v>5114</v>
      </c>
      <c r="E1786" s="3" t="s">
        <v>224</v>
      </c>
      <c r="F1786" s="5" t="s">
        <v>5115</v>
      </c>
      <c r="G1786" s="5" t="s">
        <v>12175</v>
      </c>
      <c r="H1786" s="5" t="s">
        <v>15617</v>
      </c>
      <c r="I1786" s="3"/>
    </row>
    <row r="1787" spans="1:9" ht="48" customHeight="1" x14ac:dyDescent="0.8">
      <c r="A1787" s="3">
        <v>1785</v>
      </c>
      <c r="B1787" s="3" t="s">
        <v>5116</v>
      </c>
      <c r="C1787" s="3" t="s">
        <v>11</v>
      </c>
      <c r="D1787" s="3" t="s">
        <v>5117</v>
      </c>
      <c r="E1787" s="3" t="s">
        <v>123</v>
      </c>
      <c r="F1787" s="5" t="s">
        <v>5118</v>
      </c>
      <c r="G1787" s="5" t="s">
        <v>12176</v>
      </c>
      <c r="H1787" s="5" t="s">
        <v>17350</v>
      </c>
      <c r="I1787" s="3"/>
    </row>
    <row r="1788" spans="1:9" ht="48" customHeight="1" x14ac:dyDescent="0.8">
      <c r="A1788" s="3">
        <v>1786</v>
      </c>
      <c r="B1788" s="3" t="s">
        <v>5119</v>
      </c>
      <c r="C1788" s="3" t="s">
        <v>11</v>
      </c>
      <c r="D1788" s="3" t="s">
        <v>873</v>
      </c>
      <c r="E1788" s="3" t="s">
        <v>284</v>
      </c>
      <c r="F1788" s="5" t="s">
        <v>5120</v>
      </c>
      <c r="G1788" s="5" t="s">
        <v>12177</v>
      </c>
      <c r="H1788" s="5" t="s">
        <v>15618</v>
      </c>
      <c r="I1788" s="3"/>
    </row>
    <row r="1789" spans="1:9" ht="48" customHeight="1" x14ac:dyDescent="0.8">
      <c r="A1789" s="3">
        <v>1787</v>
      </c>
      <c r="B1789" s="3" t="s">
        <v>5121</v>
      </c>
      <c r="C1789" s="3" t="s">
        <v>11</v>
      </c>
      <c r="D1789" s="3" t="s">
        <v>5122</v>
      </c>
      <c r="E1789" s="3" t="s">
        <v>21</v>
      </c>
      <c r="F1789" s="5" t="s">
        <v>5123</v>
      </c>
      <c r="G1789" s="5" t="s">
        <v>12178</v>
      </c>
      <c r="H1789" s="5" t="s">
        <v>15619</v>
      </c>
      <c r="I1789" s="3"/>
    </row>
    <row r="1790" spans="1:9" ht="48" customHeight="1" x14ac:dyDescent="0.8">
      <c r="A1790" s="3">
        <v>1788</v>
      </c>
      <c r="B1790" s="3" t="s">
        <v>5124</v>
      </c>
      <c r="C1790" s="3" t="s">
        <v>11</v>
      </c>
      <c r="D1790" s="3" t="s">
        <v>5125</v>
      </c>
      <c r="E1790" s="3" t="s">
        <v>1252</v>
      </c>
      <c r="F1790" s="5" t="s">
        <v>5126</v>
      </c>
      <c r="G1790" s="5" t="s">
        <v>12179</v>
      </c>
      <c r="H1790" s="5" t="s">
        <v>15620</v>
      </c>
      <c r="I1790" s="3"/>
    </row>
    <row r="1791" spans="1:9" ht="48" customHeight="1" x14ac:dyDescent="0.8">
      <c r="A1791" s="3">
        <v>1789</v>
      </c>
      <c r="B1791" s="3" t="s">
        <v>5127</v>
      </c>
      <c r="C1791" s="3" t="s">
        <v>11</v>
      </c>
      <c r="D1791" s="3" t="s">
        <v>5128</v>
      </c>
      <c r="E1791" s="3" t="s">
        <v>65</v>
      </c>
      <c r="F1791" s="5" t="s">
        <v>5129</v>
      </c>
      <c r="G1791" s="5" t="s">
        <v>12180</v>
      </c>
      <c r="H1791" s="5" t="s">
        <v>15621</v>
      </c>
      <c r="I1791" s="3"/>
    </row>
    <row r="1792" spans="1:9" ht="48" customHeight="1" x14ac:dyDescent="0.8">
      <c r="A1792" s="3">
        <v>1790</v>
      </c>
      <c r="B1792" s="3" t="s">
        <v>5130</v>
      </c>
      <c r="C1792" s="3" t="s">
        <v>11</v>
      </c>
      <c r="D1792" s="3" t="s">
        <v>5131</v>
      </c>
      <c r="E1792" s="3" t="s">
        <v>288</v>
      </c>
      <c r="F1792" s="5" t="s">
        <v>5132</v>
      </c>
      <c r="G1792" s="5" t="s">
        <v>12181</v>
      </c>
      <c r="H1792" s="5" t="s">
        <v>15622</v>
      </c>
      <c r="I1792" s="3"/>
    </row>
    <row r="1793" spans="1:9" ht="48" customHeight="1" x14ac:dyDescent="0.8">
      <c r="A1793" s="3">
        <v>1791</v>
      </c>
      <c r="B1793" s="3" t="s">
        <v>5133</v>
      </c>
      <c r="C1793" s="3" t="s">
        <v>11</v>
      </c>
      <c r="D1793" s="3" t="s">
        <v>4399</v>
      </c>
      <c r="E1793" s="3" t="s">
        <v>679</v>
      </c>
      <c r="F1793" s="5" t="s">
        <v>5134</v>
      </c>
      <c r="G1793" s="5" t="s">
        <v>12182</v>
      </c>
      <c r="H1793" s="5" t="s">
        <v>15623</v>
      </c>
      <c r="I1793" s="3"/>
    </row>
    <row r="1794" spans="1:9" ht="48" customHeight="1" x14ac:dyDescent="0.8">
      <c r="A1794" s="3">
        <v>1792</v>
      </c>
      <c r="B1794" s="3" t="s">
        <v>5135</v>
      </c>
      <c r="C1794" s="3" t="s">
        <v>11</v>
      </c>
      <c r="D1794" s="3" t="s">
        <v>5136</v>
      </c>
      <c r="E1794" s="3" t="s">
        <v>96</v>
      </c>
      <c r="F1794" s="5" t="s">
        <v>5137</v>
      </c>
      <c r="G1794" s="5" t="s">
        <v>12183</v>
      </c>
      <c r="H1794" s="5" t="s">
        <v>15624</v>
      </c>
      <c r="I1794" s="3"/>
    </row>
    <row r="1795" spans="1:9" ht="48" customHeight="1" x14ac:dyDescent="0.8">
      <c r="A1795" s="3">
        <v>1793</v>
      </c>
      <c r="B1795" s="3" t="s">
        <v>5138</v>
      </c>
      <c r="C1795" s="3" t="s">
        <v>11</v>
      </c>
      <c r="D1795" s="3" t="s">
        <v>596</v>
      </c>
      <c r="E1795" s="3" t="s">
        <v>341</v>
      </c>
      <c r="F1795" s="5" t="s">
        <v>5139</v>
      </c>
      <c r="G1795" s="5" t="s">
        <v>12184</v>
      </c>
      <c r="H1795" s="5" t="s">
        <v>15625</v>
      </c>
      <c r="I1795" s="3"/>
    </row>
    <row r="1796" spans="1:9" ht="48" customHeight="1" x14ac:dyDescent="0.8">
      <c r="A1796" s="3">
        <v>1794</v>
      </c>
      <c r="B1796" s="3" t="s">
        <v>5140</v>
      </c>
      <c r="C1796" s="3" t="s">
        <v>11</v>
      </c>
      <c r="D1796" s="3" t="s">
        <v>4354</v>
      </c>
      <c r="E1796" s="3" t="s">
        <v>220</v>
      </c>
      <c r="F1796" s="5" t="s">
        <v>5141</v>
      </c>
      <c r="G1796" s="5" t="s">
        <v>12185</v>
      </c>
      <c r="H1796" s="5" t="s">
        <v>15626</v>
      </c>
      <c r="I1796" s="3"/>
    </row>
    <row r="1797" spans="1:9" ht="48" customHeight="1" x14ac:dyDescent="0.8">
      <c r="A1797" s="3">
        <v>1795</v>
      </c>
      <c r="B1797" s="3" t="s">
        <v>5142</v>
      </c>
      <c r="C1797" s="3" t="s">
        <v>11</v>
      </c>
      <c r="D1797" s="3" t="s">
        <v>517</v>
      </c>
      <c r="E1797" s="3" t="s">
        <v>288</v>
      </c>
      <c r="F1797" s="5" t="s">
        <v>5143</v>
      </c>
      <c r="G1797" s="5" t="s">
        <v>12186</v>
      </c>
      <c r="H1797" s="5" t="s">
        <v>15627</v>
      </c>
      <c r="I1797" s="3"/>
    </row>
    <row r="1798" spans="1:9" ht="48" customHeight="1" x14ac:dyDescent="0.8">
      <c r="A1798" s="3">
        <v>1796</v>
      </c>
      <c r="B1798" s="3" t="s">
        <v>5144</v>
      </c>
      <c r="C1798" s="3" t="s">
        <v>11</v>
      </c>
      <c r="D1798" s="3" t="s">
        <v>1651</v>
      </c>
      <c r="E1798" s="3" t="s">
        <v>246</v>
      </c>
      <c r="F1798" s="5" t="s">
        <v>5145</v>
      </c>
      <c r="G1798" s="5" t="s">
        <v>12187</v>
      </c>
      <c r="H1798" s="5" t="s">
        <v>15628</v>
      </c>
      <c r="I1798" s="3"/>
    </row>
    <row r="1799" spans="1:9" ht="48" customHeight="1" x14ac:dyDescent="0.8">
      <c r="A1799" s="3">
        <v>1797</v>
      </c>
      <c r="B1799" s="3" t="s">
        <v>5146</v>
      </c>
      <c r="C1799" s="3" t="s">
        <v>11</v>
      </c>
      <c r="D1799" s="3" t="s">
        <v>5147</v>
      </c>
      <c r="E1799" s="3" t="s">
        <v>242</v>
      </c>
      <c r="F1799" s="5" t="s">
        <v>5148</v>
      </c>
      <c r="G1799" s="5" t="s">
        <v>12188</v>
      </c>
      <c r="H1799" s="5" t="s">
        <v>17843</v>
      </c>
      <c r="I1799" s="3"/>
    </row>
    <row r="1800" spans="1:9" ht="48" customHeight="1" x14ac:dyDescent="0.8">
      <c r="A1800" s="3">
        <v>1798</v>
      </c>
      <c r="B1800" s="3" t="s">
        <v>5149</v>
      </c>
      <c r="C1800" s="3" t="s">
        <v>11</v>
      </c>
      <c r="D1800" s="3" t="s">
        <v>4357</v>
      </c>
      <c r="E1800" s="3" t="s">
        <v>277</v>
      </c>
      <c r="F1800" s="5" t="s">
        <v>5150</v>
      </c>
      <c r="G1800" s="5" t="s">
        <v>12189</v>
      </c>
      <c r="H1800" s="5" t="s">
        <v>15629</v>
      </c>
      <c r="I1800" s="3"/>
    </row>
    <row r="1801" spans="1:9" ht="48" customHeight="1" x14ac:dyDescent="0.8">
      <c r="A1801" s="3">
        <v>1799</v>
      </c>
      <c r="B1801" s="3" t="s">
        <v>5151</v>
      </c>
      <c r="C1801" s="3" t="s">
        <v>11</v>
      </c>
      <c r="D1801" s="3" t="s">
        <v>5152</v>
      </c>
      <c r="E1801" s="3" t="s">
        <v>2084</v>
      </c>
      <c r="F1801" s="5" t="s">
        <v>5153</v>
      </c>
      <c r="G1801" s="5" t="s">
        <v>12190</v>
      </c>
      <c r="H1801" s="5" t="s">
        <v>15630</v>
      </c>
      <c r="I1801" s="3"/>
    </row>
    <row r="1802" spans="1:9" ht="48" customHeight="1" x14ac:dyDescent="0.8">
      <c r="A1802" s="3">
        <v>1800</v>
      </c>
      <c r="B1802" s="3" t="s">
        <v>5154</v>
      </c>
      <c r="C1802" s="3" t="s">
        <v>11</v>
      </c>
      <c r="D1802" s="3" t="s">
        <v>5155</v>
      </c>
      <c r="E1802" s="3" t="s">
        <v>679</v>
      </c>
      <c r="F1802" s="5" t="s">
        <v>5156</v>
      </c>
      <c r="G1802" s="5" t="s">
        <v>12191</v>
      </c>
      <c r="H1802" s="5" t="s">
        <v>15631</v>
      </c>
      <c r="I1802" s="3"/>
    </row>
    <row r="1803" spans="1:9" ht="48" customHeight="1" x14ac:dyDescent="0.8">
      <c r="A1803" s="3">
        <v>1801</v>
      </c>
      <c r="B1803" s="3" t="s">
        <v>5157</v>
      </c>
      <c r="C1803" s="3" t="s">
        <v>11</v>
      </c>
      <c r="D1803" s="3" t="s">
        <v>5158</v>
      </c>
      <c r="E1803" s="3" t="s">
        <v>301</v>
      </c>
      <c r="F1803" s="5" t="s">
        <v>5159</v>
      </c>
      <c r="G1803" s="5" t="s">
        <v>12192</v>
      </c>
      <c r="H1803" s="5" t="s">
        <v>17733</v>
      </c>
      <c r="I1803" s="3"/>
    </row>
    <row r="1804" spans="1:9" ht="48" customHeight="1" x14ac:dyDescent="0.8">
      <c r="A1804" s="3">
        <v>1802</v>
      </c>
      <c r="B1804" s="3" t="s">
        <v>5160</v>
      </c>
      <c r="C1804" s="3" t="s">
        <v>11</v>
      </c>
      <c r="D1804" s="3" t="s">
        <v>5161</v>
      </c>
      <c r="E1804" s="3" t="s">
        <v>100</v>
      </c>
      <c r="F1804" s="5" t="s">
        <v>5162</v>
      </c>
      <c r="G1804" s="5" t="s">
        <v>12193</v>
      </c>
      <c r="H1804" s="5" t="s">
        <v>15632</v>
      </c>
      <c r="I1804" s="3"/>
    </row>
    <row r="1805" spans="1:9" ht="48" customHeight="1" x14ac:dyDescent="0.8">
      <c r="A1805" s="3">
        <v>1803</v>
      </c>
      <c r="B1805" s="3" t="s">
        <v>5163</v>
      </c>
      <c r="C1805" s="3" t="s">
        <v>11</v>
      </c>
      <c r="D1805" s="3" t="s">
        <v>5164</v>
      </c>
      <c r="E1805" s="3" t="s">
        <v>73</v>
      </c>
      <c r="F1805" s="5" t="s">
        <v>5165</v>
      </c>
      <c r="G1805" s="5" t="s">
        <v>12194</v>
      </c>
      <c r="H1805" s="5" t="s">
        <v>15633</v>
      </c>
      <c r="I1805" s="3"/>
    </row>
    <row r="1806" spans="1:9" ht="48" customHeight="1" x14ac:dyDescent="0.8">
      <c r="A1806" s="3">
        <v>1804</v>
      </c>
      <c r="B1806" s="3" t="s">
        <v>5166</v>
      </c>
      <c r="C1806" s="3" t="s">
        <v>11</v>
      </c>
      <c r="D1806" s="3" t="s">
        <v>3449</v>
      </c>
      <c r="E1806" s="3" t="s">
        <v>1030</v>
      </c>
      <c r="F1806" s="5" t="s">
        <v>5167</v>
      </c>
      <c r="G1806" s="5" t="s">
        <v>12195</v>
      </c>
      <c r="H1806" s="5" t="s">
        <v>17747</v>
      </c>
      <c r="I1806" s="3"/>
    </row>
    <row r="1807" spans="1:9" ht="48" customHeight="1" x14ac:dyDescent="0.8">
      <c r="A1807" s="3">
        <v>1805</v>
      </c>
      <c r="B1807" s="3" t="s">
        <v>5168</v>
      </c>
      <c r="C1807" s="3" t="s">
        <v>11</v>
      </c>
      <c r="D1807" s="3" t="s">
        <v>5169</v>
      </c>
      <c r="E1807" s="3" t="s">
        <v>301</v>
      </c>
      <c r="F1807" s="5" t="s">
        <v>5170</v>
      </c>
      <c r="G1807" s="5" t="s">
        <v>12196</v>
      </c>
      <c r="H1807" s="5" t="s">
        <v>17734</v>
      </c>
      <c r="I1807" s="3"/>
    </row>
    <row r="1808" spans="1:9" ht="48" customHeight="1" x14ac:dyDescent="0.8">
      <c r="A1808" s="3">
        <v>1806</v>
      </c>
      <c r="B1808" s="3" t="s">
        <v>4002</v>
      </c>
      <c r="C1808" s="3" t="s">
        <v>11</v>
      </c>
      <c r="D1808" s="3" t="s">
        <v>304</v>
      </c>
      <c r="E1808" s="3" t="s">
        <v>543</v>
      </c>
      <c r="F1808" s="5" t="s">
        <v>5171</v>
      </c>
      <c r="G1808" s="5" t="s">
        <v>12197</v>
      </c>
      <c r="H1808" s="5" t="s">
        <v>17889</v>
      </c>
      <c r="I1808" s="3"/>
    </row>
    <row r="1809" spans="1:9" ht="48" customHeight="1" x14ac:dyDescent="0.8">
      <c r="A1809" s="3">
        <v>1807</v>
      </c>
      <c r="B1809" s="3" t="s">
        <v>5172</v>
      </c>
      <c r="C1809" s="3" t="s">
        <v>11</v>
      </c>
      <c r="D1809" s="3" t="s">
        <v>5173</v>
      </c>
      <c r="E1809" s="3" t="s">
        <v>242</v>
      </c>
      <c r="F1809" s="5" t="s">
        <v>5174</v>
      </c>
      <c r="G1809" s="5" t="s">
        <v>12198</v>
      </c>
      <c r="H1809" s="5" t="s">
        <v>17833</v>
      </c>
      <c r="I1809" s="3"/>
    </row>
    <row r="1810" spans="1:9" ht="48" customHeight="1" x14ac:dyDescent="0.8">
      <c r="A1810" s="3">
        <v>1808</v>
      </c>
      <c r="B1810" s="3" t="s">
        <v>5175</v>
      </c>
      <c r="C1810" s="3" t="s">
        <v>11</v>
      </c>
      <c r="D1810" s="3" t="s">
        <v>5176</v>
      </c>
      <c r="E1810" s="3" t="s">
        <v>246</v>
      </c>
      <c r="F1810" s="5" t="s">
        <v>5177</v>
      </c>
      <c r="G1810" s="5" t="s">
        <v>12199</v>
      </c>
      <c r="H1810" s="5" t="s">
        <v>15634</v>
      </c>
      <c r="I1810" s="3"/>
    </row>
    <row r="1811" spans="1:9" ht="48" customHeight="1" x14ac:dyDescent="0.8">
      <c r="A1811" s="3">
        <v>1809</v>
      </c>
      <c r="B1811" s="3" t="s">
        <v>5178</v>
      </c>
      <c r="C1811" s="3" t="s">
        <v>11</v>
      </c>
      <c r="D1811" s="3" t="s">
        <v>5179</v>
      </c>
      <c r="E1811" s="3" t="s">
        <v>73</v>
      </c>
      <c r="F1811" s="5" t="s">
        <v>5180</v>
      </c>
      <c r="G1811" s="5" t="s">
        <v>12200</v>
      </c>
      <c r="H1811" s="5" t="s">
        <v>17266</v>
      </c>
      <c r="I1811" s="3"/>
    </row>
    <row r="1812" spans="1:9" ht="48" customHeight="1" x14ac:dyDescent="0.8">
      <c r="A1812" s="3">
        <v>1810</v>
      </c>
      <c r="B1812" s="3" t="s">
        <v>5181</v>
      </c>
      <c r="C1812" s="3" t="s">
        <v>11</v>
      </c>
      <c r="D1812" s="3" t="s">
        <v>5182</v>
      </c>
      <c r="E1812" s="3" t="s">
        <v>437</v>
      </c>
      <c r="F1812" s="5" t="s">
        <v>5183</v>
      </c>
      <c r="G1812" s="5" t="s">
        <v>12201</v>
      </c>
      <c r="H1812" s="5" t="s">
        <v>15635</v>
      </c>
      <c r="I1812" s="3"/>
    </row>
    <row r="1813" spans="1:9" ht="48" customHeight="1" x14ac:dyDescent="0.8">
      <c r="A1813" s="3">
        <v>1811</v>
      </c>
      <c r="B1813" s="3" t="s">
        <v>5184</v>
      </c>
      <c r="C1813" s="3" t="s">
        <v>11</v>
      </c>
      <c r="D1813" s="3" t="s">
        <v>5185</v>
      </c>
      <c r="E1813" s="3" t="s">
        <v>228</v>
      </c>
      <c r="F1813" s="5" t="s">
        <v>5186</v>
      </c>
      <c r="G1813" s="5" t="s">
        <v>12202</v>
      </c>
      <c r="H1813" s="5" t="s">
        <v>15636</v>
      </c>
      <c r="I1813" s="3"/>
    </row>
    <row r="1814" spans="1:9" ht="48" customHeight="1" x14ac:dyDescent="0.8">
      <c r="A1814" s="3">
        <v>1812</v>
      </c>
      <c r="B1814" s="3" t="s">
        <v>5187</v>
      </c>
      <c r="C1814" s="3" t="s">
        <v>11</v>
      </c>
      <c r="D1814" s="3" t="s">
        <v>1979</v>
      </c>
      <c r="E1814" s="3" t="s">
        <v>100</v>
      </c>
      <c r="F1814" s="5" t="s">
        <v>5188</v>
      </c>
      <c r="G1814" s="5" t="s">
        <v>12203</v>
      </c>
      <c r="H1814" s="5" t="s">
        <v>15637</v>
      </c>
      <c r="I1814" s="3"/>
    </row>
    <row r="1815" spans="1:9" ht="48" customHeight="1" x14ac:dyDescent="0.8">
      <c r="A1815" s="3">
        <v>1813</v>
      </c>
      <c r="B1815" s="3" t="s">
        <v>5189</v>
      </c>
      <c r="C1815" s="3" t="s">
        <v>11</v>
      </c>
      <c r="D1815" s="3" t="s">
        <v>2828</v>
      </c>
      <c r="E1815" s="3" t="s">
        <v>780</v>
      </c>
      <c r="F1815" s="5" t="s">
        <v>5190</v>
      </c>
      <c r="G1815" s="5" t="s">
        <v>12204</v>
      </c>
      <c r="H1815" s="5" t="s">
        <v>15638</v>
      </c>
      <c r="I1815" s="3"/>
    </row>
    <row r="1816" spans="1:9" ht="48" customHeight="1" x14ac:dyDescent="0.8">
      <c r="A1816" s="3">
        <v>1814</v>
      </c>
      <c r="B1816" s="3" t="s">
        <v>5191</v>
      </c>
      <c r="C1816" s="3" t="s">
        <v>11</v>
      </c>
      <c r="D1816" s="3" t="s">
        <v>5192</v>
      </c>
      <c r="E1816" s="3" t="s">
        <v>104</v>
      </c>
      <c r="F1816" s="5" t="s">
        <v>5193</v>
      </c>
      <c r="G1816" s="5" t="s">
        <v>12205</v>
      </c>
      <c r="H1816" s="5" t="s">
        <v>15639</v>
      </c>
      <c r="I1816" s="3"/>
    </row>
    <row r="1817" spans="1:9" ht="48" customHeight="1" x14ac:dyDescent="0.8">
      <c r="A1817" s="3">
        <v>1815</v>
      </c>
      <c r="B1817" s="3" t="s">
        <v>5194</v>
      </c>
      <c r="C1817" s="3" t="s">
        <v>11</v>
      </c>
      <c r="D1817" s="3" t="s">
        <v>5195</v>
      </c>
      <c r="E1817" s="3" t="s">
        <v>424</v>
      </c>
      <c r="F1817" s="5" t="s">
        <v>5196</v>
      </c>
      <c r="G1817" s="5" t="s">
        <v>12206</v>
      </c>
      <c r="H1817" s="5" t="s">
        <v>15640</v>
      </c>
      <c r="I1817" s="3"/>
    </row>
    <row r="1818" spans="1:9" ht="48" customHeight="1" x14ac:dyDescent="0.8">
      <c r="A1818" s="3">
        <v>1816</v>
      </c>
      <c r="B1818" s="3" t="s">
        <v>5197</v>
      </c>
      <c r="C1818" s="3" t="s">
        <v>11</v>
      </c>
      <c r="D1818" s="3" t="s">
        <v>5198</v>
      </c>
      <c r="E1818" s="3" t="s">
        <v>1521</v>
      </c>
      <c r="F1818" s="5" t="s">
        <v>5199</v>
      </c>
      <c r="G1818" s="5" t="s">
        <v>12207</v>
      </c>
      <c r="H1818" s="5" t="s">
        <v>15641</v>
      </c>
      <c r="I1818" s="3"/>
    </row>
    <row r="1819" spans="1:9" ht="48" customHeight="1" x14ac:dyDescent="0.8">
      <c r="A1819" s="3">
        <v>1817</v>
      </c>
      <c r="B1819" s="3" t="s">
        <v>5200</v>
      </c>
      <c r="C1819" s="3" t="s">
        <v>11</v>
      </c>
      <c r="D1819" s="3" t="s">
        <v>5201</v>
      </c>
      <c r="E1819" s="3" t="s">
        <v>246</v>
      </c>
      <c r="F1819" s="5" t="s">
        <v>5202</v>
      </c>
      <c r="G1819" s="5" t="s">
        <v>12208</v>
      </c>
      <c r="H1819" s="5" t="s">
        <v>15642</v>
      </c>
      <c r="I1819" s="3"/>
    </row>
    <row r="1820" spans="1:9" ht="48" customHeight="1" x14ac:dyDescent="0.8">
      <c r="A1820" s="3">
        <v>1818</v>
      </c>
      <c r="B1820" s="3" t="s">
        <v>5203</v>
      </c>
      <c r="C1820" s="3" t="s">
        <v>11</v>
      </c>
      <c r="D1820" s="3" t="s">
        <v>5204</v>
      </c>
      <c r="E1820" s="3" t="s">
        <v>1212</v>
      </c>
      <c r="F1820" s="5" t="s">
        <v>5205</v>
      </c>
      <c r="G1820" s="5" t="s">
        <v>12209</v>
      </c>
      <c r="H1820" s="5" t="s">
        <v>15643</v>
      </c>
      <c r="I1820" s="3"/>
    </row>
    <row r="1821" spans="1:9" ht="48" customHeight="1" x14ac:dyDescent="0.8">
      <c r="A1821" s="3">
        <v>1819</v>
      </c>
      <c r="B1821" s="3" t="s">
        <v>5206</v>
      </c>
      <c r="C1821" s="3" t="s">
        <v>11</v>
      </c>
      <c r="D1821" s="3" t="s">
        <v>5207</v>
      </c>
      <c r="E1821" s="3" t="s">
        <v>1030</v>
      </c>
      <c r="F1821" s="5" t="s">
        <v>5208</v>
      </c>
      <c r="G1821" s="5" t="s">
        <v>12210</v>
      </c>
      <c r="H1821" s="5" t="s">
        <v>17748</v>
      </c>
      <c r="I1821" s="3"/>
    </row>
    <row r="1822" spans="1:9" ht="48" customHeight="1" x14ac:dyDescent="0.8">
      <c r="A1822" s="3">
        <v>1820</v>
      </c>
      <c r="B1822" s="3" t="s">
        <v>5209</v>
      </c>
      <c r="C1822" s="3" t="s">
        <v>11</v>
      </c>
      <c r="D1822" s="3" t="s">
        <v>5210</v>
      </c>
      <c r="E1822" s="3" t="s">
        <v>77</v>
      </c>
      <c r="F1822" s="5" t="s">
        <v>5211</v>
      </c>
      <c r="G1822" s="5" t="s">
        <v>12211</v>
      </c>
      <c r="H1822" s="5" t="s">
        <v>15644</v>
      </c>
      <c r="I1822" s="3"/>
    </row>
    <row r="1823" spans="1:9" ht="48" customHeight="1" x14ac:dyDescent="0.8">
      <c r="A1823" s="3">
        <v>1821</v>
      </c>
      <c r="B1823" s="3" t="s">
        <v>5212</v>
      </c>
      <c r="C1823" s="3" t="s">
        <v>11</v>
      </c>
      <c r="D1823" s="3" t="s">
        <v>5213</v>
      </c>
      <c r="E1823" s="3" t="s">
        <v>424</v>
      </c>
      <c r="F1823" s="5" t="s">
        <v>5214</v>
      </c>
      <c r="G1823" s="5" t="s">
        <v>12212</v>
      </c>
      <c r="H1823" s="5" t="s">
        <v>15645</v>
      </c>
      <c r="I1823" s="3"/>
    </row>
    <row r="1824" spans="1:9" ht="48" customHeight="1" x14ac:dyDescent="0.8">
      <c r="A1824" s="3">
        <v>1822</v>
      </c>
      <c r="B1824" s="3" t="s">
        <v>5215</v>
      </c>
      <c r="C1824" s="3" t="s">
        <v>11</v>
      </c>
      <c r="D1824" s="3" t="s">
        <v>5216</v>
      </c>
      <c r="E1824" s="3" t="s">
        <v>104</v>
      </c>
      <c r="F1824" s="5" t="s">
        <v>5217</v>
      </c>
      <c r="G1824" s="5" t="s">
        <v>12213</v>
      </c>
      <c r="H1824" s="5" t="s">
        <v>15646</v>
      </c>
      <c r="I1824" s="3"/>
    </row>
    <row r="1825" spans="1:9" ht="48" customHeight="1" x14ac:dyDescent="0.8">
      <c r="A1825" s="3">
        <v>1823</v>
      </c>
      <c r="B1825" s="3" t="s">
        <v>5218</v>
      </c>
      <c r="C1825" s="3" t="s">
        <v>11</v>
      </c>
      <c r="D1825" s="3" t="s">
        <v>5219</v>
      </c>
      <c r="E1825" s="3" t="s">
        <v>123</v>
      </c>
      <c r="F1825" s="5" t="s">
        <v>5220</v>
      </c>
      <c r="G1825" s="5" t="s">
        <v>12214</v>
      </c>
      <c r="H1825" s="5" t="s">
        <v>15647</v>
      </c>
      <c r="I1825" s="3"/>
    </row>
    <row r="1826" spans="1:9" ht="48" customHeight="1" x14ac:dyDescent="0.8">
      <c r="A1826" s="3">
        <v>1824</v>
      </c>
      <c r="B1826" s="3" t="s">
        <v>5221</v>
      </c>
      <c r="C1826" s="3" t="s">
        <v>11</v>
      </c>
      <c r="D1826" s="3" t="s">
        <v>1608</v>
      </c>
      <c r="E1826" s="3" t="s">
        <v>73</v>
      </c>
      <c r="F1826" s="5" t="s">
        <v>5222</v>
      </c>
      <c r="G1826" s="5" t="s">
        <v>12215</v>
      </c>
      <c r="H1826" s="5" t="s">
        <v>15648</v>
      </c>
      <c r="I1826" s="3"/>
    </row>
    <row r="1827" spans="1:9" ht="48" customHeight="1" x14ac:dyDescent="0.8">
      <c r="A1827" s="3">
        <v>1825</v>
      </c>
      <c r="B1827" s="3" t="s">
        <v>5223</v>
      </c>
      <c r="C1827" s="3" t="s">
        <v>11</v>
      </c>
      <c r="D1827" s="3" t="s">
        <v>5224</v>
      </c>
      <c r="E1827" s="3" t="s">
        <v>160</v>
      </c>
      <c r="F1827" s="5" t="s">
        <v>5225</v>
      </c>
      <c r="G1827" s="5" t="s">
        <v>12216</v>
      </c>
      <c r="H1827" s="5" t="s">
        <v>15649</v>
      </c>
      <c r="I1827" s="3"/>
    </row>
    <row r="1828" spans="1:9" ht="48" customHeight="1" x14ac:dyDescent="0.8">
      <c r="A1828" s="3">
        <v>1826</v>
      </c>
      <c r="B1828" s="3" t="s">
        <v>5226</v>
      </c>
      <c r="C1828" s="3" t="s">
        <v>11</v>
      </c>
      <c r="D1828" s="3" t="s">
        <v>5227</v>
      </c>
      <c r="E1828" s="3" t="s">
        <v>149</v>
      </c>
      <c r="F1828" s="5" t="s">
        <v>5228</v>
      </c>
      <c r="G1828" s="5" t="s">
        <v>12217</v>
      </c>
      <c r="H1828" s="5" t="s">
        <v>17525</v>
      </c>
      <c r="I1828" s="3"/>
    </row>
    <row r="1829" spans="1:9" ht="48" customHeight="1" x14ac:dyDescent="0.8">
      <c r="A1829" s="3">
        <v>1827</v>
      </c>
      <c r="B1829" s="3" t="s">
        <v>5229</v>
      </c>
      <c r="C1829" s="3" t="s">
        <v>11</v>
      </c>
      <c r="D1829" s="3" t="s">
        <v>5230</v>
      </c>
      <c r="E1829" s="3" t="s">
        <v>49</v>
      </c>
      <c r="F1829" s="5" t="s">
        <v>5231</v>
      </c>
      <c r="G1829" s="5" t="s">
        <v>12218</v>
      </c>
      <c r="H1829" s="5" t="s">
        <v>15650</v>
      </c>
      <c r="I1829" s="3"/>
    </row>
    <row r="1830" spans="1:9" ht="48" customHeight="1" x14ac:dyDescent="0.8">
      <c r="A1830" s="3">
        <v>1828</v>
      </c>
      <c r="B1830" s="3" t="s">
        <v>5232</v>
      </c>
      <c r="C1830" s="3" t="s">
        <v>11</v>
      </c>
      <c r="D1830" s="3" t="s">
        <v>5233</v>
      </c>
      <c r="E1830" s="3" t="s">
        <v>29</v>
      </c>
      <c r="F1830" s="5" t="s">
        <v>5234</v>
      </c>
      <c r="G1830" s="5" t="s">
        <v>12219</v>
      </c>
      <c r="H1830" s="5" t="s">
        <v>15651</v>
      </c>
      <c r="I1830" s="3"/>
    </row>
    <row r="1831" spans="1:9" ht="48" customHeight="1" x14ac:dyDescent="0.8">
      <c r="A1831" s="3">
        <v>1829</v>
      </c>
      <c r="B1831" s="3" t="s">
        <v>5235</v>
      </c>
      <c r="C1831" s="3" t="s">
        <v>11</v>
      </c>
      <c r="D1831" s="3" t="s">
        <v>260</v>
      </c>
      <c r="E1831" s="3" t="s">
        <v>402</v>
      </c>
      <c r="F1831" s="5" t="s">
        <v>5236</v>
      </c>
      <c r="G1831" s="5" t="s">
        <v>12220</v>
      </c>
      <c r="H1831" s="5" t="s">
        <v>17426</v>
      </c>
      <c r="I1831" s="3"/>
    </row>
    <row r="1832" spans="1:9" ht="48" customHeight="1" x14ac:dyDescent="0.8">
      <c r="A1832" s="3">
        <v>1830</v>
      </c>
      <c r="B1832" s="3" t="s">
        <v>5237</v>
      </c>
      <c r="C1832" s="3" t="s">
        <v>11</v>
      </c>
      <c r="D1832" s="3" t="s">
        <v>5238</v>
      </c>
      <c r="E1832" s="3" t="s">
        <v>1212</v>
      </c>
      <c r="F1832" s="5" t="s">
        <v>5239</v>
      </c>
      <c r="G1832" s="5" t="s">
        <v>12221</v>
      </c>
      <c r="H1832" s="5" t="s">
        <v>15652</v>
      </c>
      <c r="I1832" s="3"/>
    </row>
    <row r="1833" spans="1:9" ht="48" customHeight="1" x14ac:dyDescent="0.8">
      <c r="A1833" s="3">
        <v>1831</v>
      </c>
      <c r="B1833" s="3" t="s">
        <v>5240</v>
      </c>
      <c r="C1833" s="3" t="s">
        <v>11</v>
      </c>
      <c r="D1833" s="3" t="s">
        <v>5241</v>
      </c>
      <c r="E1833" s="3" t="s">
        <v>1212</v>
      </c>
      <c r="F1833" s="5" t="s">
        <v>5242</v>
      </c>
      <c r="G1833" s="5" t="s">
        <v>12222</v>
      </c>
      <c r="H1833" s="5" t="s">
        <v>15653</v>
      </c>
      <c r="I1833" s="3"/>
    </row>
    <row r="1834" spans="1:9" ht="48" customHeight="1" x14ac:dyDescent="0.8">
      <c r="A1834" s="3">
        <v>1832</v>
      </c>
      <c r="B1834" s="3" t="s">
        <v>5243</v>
      </c>
      <c r="C1834" s="3" t="s">
        <v>11</v>
      </c>
      <c r="D1834" s="3" t="s">
        <v>5244</v>
      </c>
      <c r="E1834" s="3" t="s">
        <v>145</v>
      </c>
      <c r="F1834" s="5" t="s">
        <v>5245</v>
      </c>
      <c r="G1834" s="5" t="s">
        <v>12223</v>
      </c>
      <c r="H1834" s="5" t="s">
        <v>15654</v>
      </c>
      <c r="I1834" s="3"/>
    </row>
    <row r="1835" spans="1:9" ht="48" customHeight="1" x14ac:dyDescent="0.8">
      <c r="A1835" s="3">
        <v>1833</v>
      </c>
      <c r="B1835" s="3" t="s">
        <v>5246</v>
      </c>
      <c r="C1835" s="3" t="s">
        <v>11</v>
      </c>
      <c r="D1835" s="3" t="s">
        <v>5247</v>
      </c>
      <c r="E1835" s="3" t="s">
        <v>207</v>
      </c>
      <c r="F1835" s="5" t="s">
        <v>5248</v>
      </c>
      <c r="G1835" s="5" t="s">
        <v>12224</v>
      </c>
      <c r="H1835" s="5" t="s">
        <v>15655</v>
      </c>
      <c r="I1835" s="3"/>
    </row>
    <row r="1836" spans="1:9" ht="48" customHeight="1" x14ac:dyDescent="0.8">
      <c r="A1836" s="3">
        <v>1834</v>
      </c>
      <c r="B1836" s="3" t="s">
        <v>5249</v>
      </c>
      <c r="C1836" s="3" t="s">
        <v>11</v>
      </c>
      <c r="D1836" s="3" t="s">
        <v>1483</v>
      </c>
      <c r="E1836" s="3" t="s">
        <v>138</v>
      </c>
      <c r="F1836" s="5" t="s">
        <v>5250</v>
      </c>
      <c r="G1836" s="5" t="s">
        <v>12225</v>
      </c>
      <c r="H1836" s="5" t="s">
        <v>15656</v>
      </c>
      <c r="I1836" s="3"/>
    </row>
    <row r="1837" spans="1:9" ht="48" customHeight="1" x14ac:dyDescent="0.8">
      <c r="A1837" s="3">
        <v>1835</v>
      </c>
      <c r="B1837" s="3" t="s">
        <v>5251</v>
      </c>
      <c r="C1837" s="3" t="s">
        <v>11</v>
      </c>
      <c r="D1837" s="3" t="s">
        <v>4149</v>
      </c>
      <c r="E1837" s="3" t="s">
        <v>1783</v>
      </c>
      <c r="F1837" s="5" t="s">
        <v>5252</v>
      </c>
      <c r="G1837" s="5" t="s">
        <v>12226</v>
      </c>
      <c r="H1837" s="5" t="s">
        <v>17209</v>
      </c>
      <c r="I1837" s="3"/>
    </row>
    <row r="1838" spans="1:9" ht="48" customHeight="1" x14ac:dyDescent="0.8">
      <c r="A1838" s="3">
        <v>1836</v>
      </c>
      <c r="B1838" s="3" t="s">
        <v>5253</v>
      </c>
      <c r="C1838" s="3" t="s">
        <v>11</v>
      </c>
      <c r="D1838" s="3" t="s">
        <v>256</v>
      </c>
      <c r="E1838" s="3" t="s">
        <v>228</v>
      </c>
      <c r="F1838" s="5" t="s">
        <v>5254</v>
      </c>
      <c r="G1838" s="5" t="s">
        <v>12227</v>
      </c>
      <c r="H1838" s="5" t="s">
        <v>17334</v>
      </c>
      <c r="I1838" s="3"/>
    </row>
    <row r="1839" spans="1:9" ht="48" customHeight="1" x14ac:dyDescent="0.8">
      <c r="A1839" s="3">
        <v>1837</v>
      </c>
      <c r="B1839" s="3" t="s">
        <v>5255</v>
      </c>
      <c r="C1839" s="3" t="s">
        <v>11</v>
      </c>
      <c r="D1839" s="3" t="s">
        <v>4102</v>
      </c>
      <c r="E1839" s="3" t="s">
        <v>253</v>
      </c>
      <c r="F1839" s="5" t="s">
        <v>5256</v>
      </c>
      <c r="G1839" s="5" t="s">
        <v>12228</v>
      </c>
      <c r="H1839" s="5" t="s">
        <v>17187</v>
      </c>
      <c r="I1839" s="3"/>
    </row>
    <row r="1840" spans="1:9" ht="48" customHeight="1" x14ac:dyDescent="0.8">
      <c r="A1840" s="3">
        <v>1838</v>
      </c>
      <c r="B1840" s="3" t="s">
        <v>5257</v>
      </c>
      <c r="C1840" s="3" t="s">
        <v>11</v>
      </c>
      <c r="D1840" s="3" t="s">
        <v>5258</v>
      </c>
      <c r="E1840" s="3" t="s">
        <v>341</v>
      </c>
      <c r="F1840" s="5" t="s">
        <v>5259</v>
      </c>
      <c r="G1840" s="5" t="s">
        <v>12229</v>
      </c>
      <c r="H1840" s="5" t="s">
        <v>17219</v>
      </c>
      <c r="I1840" s="3"/>
    </row>
    <row r="1841" spans="1:9" ht="48" customHeight="1" x14ac:dyDescent="0.8">
      <c r="A1841" s="3">
        <v>1839</v>
      </c>
      <c r="B1841" s="3" t="s">
        <v>5260</v>
      </c>
      <c r="C1841" s="3" t="s">
        <v>11</v>
      </c>
      <c r="D1841" s="3" t="s">
        <v>5261</v>
      </c>
      <c r="E1841" s="3" t="s">
        <v>145</v>
      </c>
      <c r="F1841" s="5" t="s">
        <v>5262</v>
      </c>
      <c r="G1841" s="5" t="s">
        <v>12230</v>
      </c>
      <c r="H1841" s="5" t="s">
        <v>17465</v>
      </c>
      <c r="I1841" s="3"/>
    </row>
    <row r="1842" spans="1:9" ht="48" customHeight="1" x14ac:dyDescent="0.8">
      <c r="A1842" s="3">
        <v>1840</v>
      </c>
      <c r="B1842" s="3" t="s">
        <v>5263</v>
      </c>
      <c r="C1842" s="3" t="s">
        <v>11</v>
      </c>
      <c r="D1842" s="3" t="s">
        <v>1860</v>
      </c>
      <c r="E1842" s="3" t="s">
        <v>264</v>
      </c>
      <c r="F1842" s="5" t="s">
        <v>5264</v>
      </c>
      <c r="G1842" s="5" t="s">
        <v>12231</v>
      </c>
      <c r="H1842" s="5" t="s">
        <v>15657</v>
      </c>
      <c r="I1842" s="3"/>
    </row>
    <row r="1843" spans="1:9" ht="48" customHeight="1" x14ac:dyDescent="0.8">
      <c r="A1843" s="3">
        <v>1841</v>
      </c>
      <c r="B1843" s="3" t="s">
        <v>5265</v>
      </c>
      <c r="C1843" s="3" t="s">
        <v>11</v>
      </c>
      <c r="D1843" s="3" t="s">
        <v>5266</v>
      </c>
      <c r="E1843" s="3" t="s">
        <v>402</v>
      </c>
      <c r="F1843" s="5" t="s">
        <v>5267</v>
      </c>
      <c r="G1843" s="5" t="s">
        <v>12232</v>
      </c>
      <c r="H1843" s="5" t="s">
        <v>15658</v>
      </c>
      <c r="I1843" s="3"/>
    </row>
    <row r="1844" spans="1:9" ht="48" customHeight="1" x14ac:dyDescent="0.8">
      <c r="A1844" s="3">
        <v>1842</v>
      </c>
      <c r="B1844" s="3" t="s">
        <v>5268</v>
      </c>
      <c r="C1844" s="3" t="s">
        <v>11</v>
      </c>
      <c r="D1844" s="3" t="s">
        <v>5269</v>
      </c>
      <c r="E1844" s="3" t="s">
        <v>73</v>
      </c>
      <c r="F1844" s="5" t="s">
        <v>5270</v>
      </c>
      <c r="G1844" s="5" t="s">
        <v>12233</v>
      </c>
      <c r="H1844" s="5" t="s">
        <v>17267</v>
      </c>
      <c r="I1844" s="3"/>
    </row>
    <row r="1845" spans="1:9" ht="48" customHeight="1" x14ac:dyDescent="0.8">
      <c r="A1845" s="3">
        <v>1843</v>
      </c>
      <c r="B1845" s="3" t="s">
        <v>5271</v>
      </c>
      <c r="C1845" s="3" t="s">
        <v>11</v>
      </c>
      <c r="D1845" s="3" t="s">
        <v>5272</v>
      </c>
      <c r="E1845" s="3" t="s">
        <v>73</v>
      </c>
      <c r="F1845" s="5" t="s">
        <v>5273</v>
      </c>
      <c r="G1845" s="5" t="s">
        <v>12234</v>
      </c>
      <c r="H1845" s="5" t="s">
        <v>17273</v>
      </c>
      <c r="I1845" s="3"/>
    </row>
    <row r="1846" spans="1:9" ht="48" customHeight="1" x14ac:dyDescent="0.8">
      <c r="A1846" s="3">
        <v>1844</v>
      </c>
      <c r="B1846" s="3" t="s">
        <v>5274</v>
      </c>
      <c r="C1846" s="3" t="s">
        <v>11</v>
      </c>
      <c r="D1846" s="3" t="s">
        <v>5275</v>
      </c>
      <c r="E1846" s="3" t="s">
        <v>543</v>
      </c>
      <c r="F1846" s="5" t="s">
        <v>5276</v>
      </c>
      <c r="G1846" s="5" t="s">
        <v>12235</v>
      </c>
      <c r="H1846" s="5" t="s">
        <v>15659</v>
      </c>
      <c r="I1846" s="3"/>
    </row>
    <row r="1847" spans="1:9" ht="48" customHeight="1" x14ac:dyDescent="0.8">
      <c r="A1847" s="3">
        <v>1845</v>
      </c>
      <c r="B1847" s="3" t="s">
        <v>5277</v>
      </c>
      <c r="C1847" s="3" t="s">
        <v>11</v>
      </c>
      <c r="D1847" s="3" t="s">
        <v>5278</v>
      </c>
      <c r="E1847" s="3" t="s">
        <v>3220</v>
      </c>
      <c r="F1847" s="5" t="s">
        <v>5279</v>
      </c>
      <c r="G1847" s="5" t="s">
        <v>12236</v>
      </c>
      <c r="H1847" s="5" t="s">
        <v>15660</v>
      </c>
      <c r="I1847" s="3"/>
    </row>
    <row r="1848" spans="1:9" ht="48" customHeight="1" x14ac:dyDescent="0.8">
      <c r="A1848" s="3">
        <v>1846</v>
      </c>
      <c r="B1848" s="3" t="s">
        <v>5280</v>
      </c>
      <c r="C1848" s="3" t="s">
        <v>11</v>
      </c>
      <c r="D1848" s="3" t="s">
        <v>1626</v>
      </c>
      <c r="E1848" s="3" t="s">
        <v>371</v>
      </c>
      <c r="F1848" s="5" t="s">
        <v>5281</v>
      </c>
      <c r="G1848" s="5" t="s">
        <v>12237</v>
      </c>
      <c r="H1848" s="5" t="s">
        <v>15661</v>
      </c>
      <c r="I1848" s="3"/>
    </row>
    <row r="1849" spans="1:9" ht="48" customHeight="1" x14ac:dyDescent="0.8">
      <c r="A1849" s="3">
        <v>1847</v>
      </c>
      <c r="B1849" s="3" t="s">
        <v>5282</v>
      </c>
      <c r="C1849" s="3" t="s">
        <v>11</v>
      </c>
      <c r="D1849" s="3" t="s">
        <v>5283</v>
      </c>
      <c r="E1849" s="3" t="s">
        <v>138</v>
      </c>
      <c r="F1849" s="5" t="s">
        <v>5284</v>
      </c>
      <c r="G1849" s="5" t="s">
        <v>12238</v>
      </c>
      <c r="H1849" s="5" t="s">
        <v>17804</v>
      </c>
      <c r="I1849" s="3"/>
    </row>
    <row r="1850" spans="1:9" ht="48" customHeight="1" x14ac:dyDescent="0.8">
      <c r="A1850" s="3">
        <v>1848</v>
      </c>
      <c r="B1850" s="3" t="s">
        <v>5285</v>
      </c>
      <c r="C1850" s="3" t="s">
        <v>11</v>
      </c>
      <c r="D1850" s="3" t="s">
        <v>5286</v>
      </c>
      <c r="E1850" s="3" t="s">
        <v>61</v>
      </c>
      <c r="F1850" s="5" t="s">
        <v>5287</v>
      </c>
      <c r="G1850" s="5" t="s">
        <v>12239</v>
      </c>
      <c r="H1850" s="5" t="s">
        <v>15662</v>
      </c>
      <c r="I1850" s="3"/>
    </row>
    <row r="1851" spans="1:9" ht="48" customHeight="1" x14ac:dyDescent="0.8">
      <c r="A1851" s="3">
        <v>1849</v>
      </c>
      <c r="B1851" s="3" t="s">
        <v>5288</v>
      </c>
      <c r="C1851" s="3" t="s">
        <v>11</v>
      </c>
      <c r="D1851" s="3" t="s">
        <v>4981</v>
      </c>
      <c r="E1851" s="3" t="s">
        <v>77</v>
      </c>
      <c r="F1851" s="5" t="s">
        <v>5289</v>
      </c>
      <c r="G1851" s="5" t="s">
        <v>12240</v>
      </c>
      <c r="H1851" s="5" t="s">
        <v>15663</v>
      </c>
      <c r="I1851" s="3"/>
    </row>
    <row r="1852" spans="1:9" ht="48" customHeight="1" x14ac:dyDescent="0.8">
      <c r="A1852" s="3">
        <v>1850</v>
      </c>
      <c r="B1852" s="3" t="s">
        <v>5290</v>
      </c>
      <c r="C1852" s="3" t="s">
        <v>11</v>
      </c>
      <c r="D1852" s="3" t="s">
        <v>5291</v>
      </c>
      <c r="E1852" s="3" t="s">
        <v>37</v>
      </c>
      <c r="F1852" s="5" t="s">
        <v>5292</v>
      </c>
      <c r="G1852" s="5" t="s">
        <v>12241</v>
      </c>
      <c r="H1852" s="5" t="s">
        <v>17562</v>
      </c>
      <c r="I1852" s="3"/>
    </row>
    <row r="1853" spans="1:9" ht="48" customHeight="1" x14ac:dyDescent="0.8">
      <c r="A1853" s="3">
        <v>1851</v>
      </c>
      <c r="B1853" s="3" t="s">
        <v>5293</v>
      </c>
      <c r="C1853" s="3" t="s">
        <v>11</v>
      </c>
      <c r="D1853" s="3" t="s">
        <v>5294</v>
      </c>
      <c r="E1853" s="3" t="s">
        <v>767</v>
      </c>
      <c r="F1853" s="5" t="s">
        <v>5295</v>
      </c>
      <c r="G1853" s="5" t="s">
        <v>12242</v>
      </c>
      <c r="H1853" s="5" t="s">
        <v>15664</v>
      </c>
      <c r="I1853" s="3"/>
    </row>
    <row r="1854" spans="1:9" ht="48" customHeight="1" x14ac:dyDescent="0.8">
      <c r="A1854" s="3">
        <v>1852</v>
      </c>
      <c r="B1854" s="3" t="s">
        <v>5296</v>
      </c>
      <c r="C1854" s="3" t="s">
        <v>11</v>
      </c>
      <c r="D1854" s="3" t="s">
        <v>5297</v>
      </c>
      <c r="E1854" s="3" t="s">
        <v>235</v>
      </c>
      <c r="F1854" s="5" t="s">
        <v>5298</v>
      </c>
      <c r="G1854" s="5" t="s">
        <v>12243</v>
      </c>
      <c r="H1854" s="5" t="s">
        <v>15665</v>
      </c>
      <c r="I1854" s="3"/>
    </row>
    <row r="1855" spans="1:9" ht="48" customHeight="1" x14ac:dyDescent="0.8">
      <c r="A1855" s="3">
        <v>1853</v>
      </c>
      <c r="B1855" s="3" t="s">
        <v>5299</v>
      </c>
      <c r="C1855" s="3" t="s">
        <v>11</v>
      </c>
      <c r="D1855" s="3" t="s">
        <v>5300</v>
      </c>
      <c r="E1855" s="3" t="s">
        <v>73</v>
      </c>
      <c r="F1855" s="5" t="s">
        <v>5301</v>
      </c>
      <c r="G1855" s="5" t="s">
        <v>12244</v>
      </c>
      <c r="H1855" s="5" t="s">
        <v>17283</v>
      </c>
      <c r="I1855" s="3"/>
    </row>
    <row r="1856" spans="1:9" ht="48" customHeight="1" x14ac:dyDescent="0.8">
      <c r="A1856" s="3">
        <v>1854</v>
      </c>
      <c r="B1856" s="3" t="s">
        <v>5302</v>
      </c>
      <c r="C1856" s="3" t="s">
        <v>11</v>
      </c>
      <c r="D1856" s="3" t="s">
        <v>5303</v>
      </c>
      <c r="E1856" s="3" t="s">
        <v>284</v>
      </c>
      <c r="F1856" s="5" t="s">
        <v>5304</v>
      </c>
      <c r="G1856" s="5" t="s">
        <v>12245</v>
      </c>
      <c r="H1856" s="5" t="s">
        <v>15666</v>
      </c>
      <c r="I1856" s="3"/>
    </row>
    <row r="1857" spans="1:9" ht="48" customHeight="1" x14ac:dyDescent="0.8">
      <c r="A1857" s="3">
        <v>1855</v>
      </c>
      <c r="B1857" s="3" t="s">
        <v>5305</v>
      </c>
      <c r="C1857" s="3" t="s">
        <v>11</v>
      </c>
      <c r="D1857" s="3" t="s">
        <v>2819</v>
      </c>
      <c r="E1857" s="3" t="s">
        <v>277</v>
      </c>
      <c r="F1857" s="5" t="s">
        <v>5306</v>
      </c>
      <c r="G1857" s="5" t="s">
        <v>12246</v>
      </c>
      <c r="H1857" s="5" t="s">
        <v>17512</v>
      </c>
      <c r="I1857" s="3"/>
    </row>
    <row r="1858" spans="1:9" ht="48" customHeight="1" x14ac:dyDescent="0.8">
      <c r="A1858" s="3">
        <v>1856</v>
      </c>
      <c r="B1858" s="3" t="s">
        <v>5307</v>
      </c>
      <c r="C1858" s="3" t="s">
        <v>110</v>
      </c>
      <c r="D1858" s="3" t="s">
        <v>1603</v>
      </c>
      <c r="E1858" s="3" t="s">
        <v>760</v>
      </c>
      <c r="F1858" s="5" t="s">
        <v>5308</v>
      </c>
      <c r="G1858" s="5" t="s">
        <v>12247</v>
      </c>
      <c r="H1858" s="5" t="s">
        <v>15667</v>
      </c>
      <c r="I1858" s="3"/>
    </row>
    <row r="1859" spans="1:9" ht="48" customHeight="1" x14ac:dyDescent="0.8">
      <c r="A1859" s="3">
        <v>1857</v>
      </c>
      <c r="B1859" s="3" t="s">
        <v>5309</v>
      </c>
      <c r="C1859" s="3" t="s">
        <v>11</v>
      </c>
      <c r="D1859" s="3" t="s">
        <v>349</v>
      </c>
      <c r="E1859" s="3" t="s">
        <v>679</v>
      </c>
      <c r="F1859" s="5" t="s">
        <v>5310</v>
      </c>
      <c r="G1859" s="5" t="s">
        <v>12248</v>
      </c>
      <c r="H1859" s="5" t="s">
        <v>15668</v>
      </c>
      <c r="I1859" s="3"/>
    </row>
    <row r="1860" spans="1:9" ht="48" customHeight="1" x14ac:dyDescent="0.8">
      <c r="A1860" s="3">
        <v>1858</v>
      </c>
      <c r="B1860" s="3" t="s">
        <v>5311</v>
      </c>
      <c r="C1860" s="3" t="s">
        <v>11</v>
      </c>
      <c r="D1860" s="3" t="s">
        <v>5312</v>
      </c>
      <c r="E1860" s="3" t="s">
        <v>207</v>
      </c>
      <c r="F1860" s="5" t="s">
        <v>5313</v>
      </c>
      <c r="G1860" s="5" t="s">
        <v>12249</v>
      </c>
      <c r="H1860" s="5" t="s">
        <v>15669</v>
      </c>
      <c r="I1860" s="3"/>
    </row>
    <row r="1861" spans="1:9" ht="48" customHeight="1" x14ac:dyDescent="0.8">
      <c r="A1861" s="3">
        <v>1859</v>
      </c>
      <c r="B1861" s="3" t="s">
        <v>5314</v>
      </c>
      <c r="C1861" s="3" t="s">
        <v>11</v>
      </c>
      <c r="D1861" s="3" t="s">
        <v>4933</v>
      </c>
      <c r="E1861" s="3" t="s">
        <v>437</v>
      </c>
      <c r="F1861" s="5" t="s">
        <v>5315</v>
      </c>
      <c r="G1861" s="5" t="s">
        <v>12250</v>
      </c>
      <c r="H1861" s="5" t="s">
        <v>15670</v>
      </c>
      <c r="I1861" s="3"/>
    </row>
    <row r="1862" spans="1:9" ht="48" customHeight="1" x14ac:dyDescent="0.8">
      <c r="A1862" s="3">
        <v>1860</v>
      </c>
      <c r="B1862" s="3" t="s">
        <v>5316</v>
      </c>
      <c r="C1862" s="3" t="s">
        <v>11</v>
      </c>
      <c r="D1862" s="3" t="s">
        <v>5317</v>
      </c>
      <c r="E1862" s="3" t="s">
        <v>207</v>
      </c>
      <c r="F1862" s="5" t="s">
        <v>5318</v>
      </c>
      <c r="G1862" s="5" t="s">
        <v>12251</v>
      </c>
      <c r="H1862" s="5" t="s">
        <v>15671</v>
      </c>
      <c r="I1862" s="3"/>
    </row>
    <row r="1863" spans="1:9" ht="48" customHeight="1" x14ac:dyDescent="0.8">
      <c r="A1863" s="3">
        <v>1861</v>
      </c>
      <c r="B1863" s="3" t="s">
        <v>5319</v>
      </c>
      <c r="C1863" s="3" t="s">
        <v>11</v>
      </c>
      <c r="D1863" s="3" t="s">
        <v>5320</v>
      </c>
      <c r="E1863" s="3" t="s">
        <v>1783</v>
      </c>
      <c r="F1863" s="5" t="s">
        <v>5321</v>
      </c>
      <c r="G1863" s="5" t="s">
        <v>12252</v>
      </c>
      <c r="H1863" s="5" t="s">
        <v>15672</v>
      </c>
      <c r="I1863" s="3"/>
    </row>
    <row r="1864" spans="1:9" ht="48" customHeight="1" x14ac:dyDescent="0.8">
      <c r="A1864" s="3">
        <v>1862</v>
      </c>
      <c r="B1864" s="3" t="s">
        <v>155</v>
      </c>
      <c r="C1864" s="3" t="s">
        <v>11</v>
      </c>
      <c r="D1864" s="3" t="s">
        <v>5322</v>
      </c>
      <c r="E1864" s="3" t="s">
        <v>73</v>
      </c>
      <c r="F1864" s="5" t="s">
        <v>5323</v>
      </c>
      <c r="G1864" s="5" t="s">
        <v>12253</v>
      </c>
      <c r="H1864" s="5" t="s">
        <v>17274</v>
      </c>
      <c r="I1864" s="3"/>
    </row>
    <row r="1865" spans="1:9" ht="48" customHeight="1" x14ac:dyDescent="0.8">
      <c r="A1865" s="3">
        <v>1863</v>
      </c>
      <c r="B1865" s="3" t="s">
        <v>5324</v>
      </c>
      <c r="C1865" s="3" t="s">
        <v>11</v>
      </c>
      <c r="D1865" s="3" t="s">
        <v>1623</v>
      </c>
      <c r="E1865" s="3" t="s">
        <v>17</v>
      </c>
      <c r="F1865" s="5" t="s">
        <v>5325</v>
      </c>
      <c r="G1865" s="5" t="s">
        <v>12254</v>
      </c>
      <c r="H1865" s="5" t="s">
        <v>15673</v>
      </c>
      <c r="I1865" s="3"/>
    </row>
    <row r="1866" spans="1:9" ht="48" customHeight="1" x14ac:dyDescent="0.8">
      <c r="A1866" s="3">
        <v>1864</v>
      </c>
      <c r="B1866" s="3" t="s">
        <v>5326</v>
      </c>
      <c r="C1866" s="3" t="s">
        <v>11</v>
      </c>
      <c r="D1866" s="3" t="s">
        <v>5327</v>
      </c>
      <c r="E1866" s="3" t="s">
        <v>359</v>
      </c>
      <c r="F1866" s="5" t="s">
        <v>5328</v>
      </c>
      <c r="G1866" s="5" t="s">
        <v>12255</v>
      </c>
      <c r="H1866" s="5" t="s">
        <v>15674</v>
      </c>
      <c r="I1866" s="3"/>
    </row>
    <row r="1867" spans="1:9" ht="48" customHeight="1" x14ac:dyDescent="0.8">
      <c r="A1867" s="3">
        <v>1865</v>
      </c>
      <c r="B1867" s="3" t="s">
        <v>5329</v>
      </c>
      <c r="C1867" s="3" t="s">
        <v>11</v>
      </c>
      <c r="D1867" s="3" t="s">
        <v>5330</v>
      </c>
      <c r="E1867" s="3" t="s">
        <v>1521</v>
      </c>
      <c r="F1867" s="5" t="s">
        <v>5331</v>
      </c>
      <c r="G1867" s="5" t="s">
        <v>12256</v>
      </c>
      <c r="H1867" s="5" t="s">
        <v>15675</v>
      </c>
      <c r="I1867" s="3"/>
    </row>
    <row r="1868" spans="1:9" ht="48" customHeight="1" x14ac:dyDescent="0.8">
      <c r="A1868" s="3">
        <v>1866</v>
      </c>
      <c r="B1868" s="3" t="s">
        <v>5332</v>
      </c>
      <c r="C1868" s="3" t="s">
        <v>11</v>
      </c>
      <c r="D1868" s="3" t="s">
        <v>5333</v>
      </c>
      <c r="E1868" s="3" t="s">
        <v>328</v>
      </c>
      <c r="F1868" s="5" t="s">
        <v>5334</v>
      </c>
      <c r="G1868" s="5" t="s">
        <v>12257</v>
      </c>
      <c r="H1868" s="5" t="s">
        <v>15676</v>
      </c>
      <c r="I1868" s="3"/>
    </row>
    <row r="1869" spans="1:9" ht="48" customHeight="1" x14ac:dyDescent="0.8">
      <c r="A1869" s="3">
        <v>1867</v>
      </c>
      <c r="B1869" s="3" t="s">
        <v>5335</v>
      </c>
      <c r="C1869" s="3" t="s">
        <v>11</v>
      </c>
      <c r="D1869" s="3" t="s">
        <v>5336</v>
      </c>
      <c r="E1869" s="3" t="s">
        <v>864</v>
      </c>
      <c r="F1869" s="5" t="s">
        <v>5337</v>
      </c>
      <c r="G1869" s="5" t="s">
        <v>12258</v>
      </c>
      <c r="H1869" s="5" t="s">
        <v>15677</v>
      </c>
      <c r="I1869" s="3"/>
    </row>
    <row r="1870" spans="1:9" ht="48" customHeight="1" x14ac:dyDescent="0.8">
      <c r="A1870" s="3">
        <v>1868</v>
      </c>
      <c r="B1870" s="3" t="s">
        <v>5338</v>
      </c>
      <c r="C1870" s="3" t="s">
        <v>11</v>
      </c>
      <c r="D1870" s="3" t="s">
        <v>5339</v>
      </c>
      <c r="E1870" s="3" t="s">
        <v>2447</v>
      </c>
      <c r="F1870" s="5" t="s">
        <v>5340</v>
      </c>
      <c r="G1870" s="5" t="s">
        <v>12259</v>
      </c>
      <c r="H1870" s="5" t="s">
        <v>15678</v>
      </c>
      <c r="I1870" s="3"/>
    </row>
    <row r="1871" spans="1:9" ht="48" customHeight="1" x14ac:dyDescent="0.8">
      <c r="A1871" s="3">
        <v>1869</v>
      </c>
      <c r="B1871" s="3" t="s">
        <v>5341</v>
      </c>
      <c r="C1871" s="3" t="s">
        <v>11</v>
      </c>
      <c r="D1871" s="3" t="s">
        <v>5342</v>
      </c>
      <c r="E1871" s="3" t="s">
        <v>134</v>
      </c>
      <c r="F1871" s="5" t="s">
        <v>5343</v>
      </c>
      <c r="G1871" s="5" t="s">
        <v>12260</v>
      </c>
      <c r="H1871" s="5" t="s">
        <v>15679</v>
      </c>
      <c r="I1871" s="3"/>
    </row>
    <row r="1872" spans="1:9" ht="48" customHeight="1" x14ac:dyDescent="0.8">
      <c r="A1872" s="3">
        <v>1870</v>
      </c>
      <c r="B1872" s="3" t="s">
        <v>5344</v>
      </c>
      <c r="C1872" s="3" t="s">
        <v>11</v>
      </c>
      <c r="D1872" s="3" t="s">
        <v>3279</v>
      </c>
      <c r="E1872" s="3" t="s">
        <v>441</v>
      </c>
      <c r="F1872" s="5" t="s">
        <v>5345</v>
      </c>
      <c r="G1872" s="5" t="s">
        <v>12261</v>
      </c>
      <c r="H1872" s="5" t="s">
        <v>15680</v>
      </c>
      <c r="I1872" s="3"/>
    </row>
    <row r="1873" spans="1:9" ht="48" customHeight="1" x14ac:dyDescent="0.8">
      <c r="A1873" s="3">
        <v>1871</v>
      </c>
      <c r="B1873" s="3" t="s">
        <v>5346</v>
      </c>
      <c r="C1873" s="3" t="s">
        <v>11</v>
      </c>
      <c r="D1873" s="3" t="s">
        <v>5347</v>
      </c>
      <c r="E1873" s="3" t="s">
        <v>1521</v>
      </c>
      <c r="F1873" s="5" t="s">
        <v>5348</v>
      </c>
      <c r="G1873" s="5" t="s">
        <v>12262</v>
      </c>
      <c r="H1873" s="5" t="s">
        <v>15681</v>
      </c>
      <c r="I1873" s="3"/>
    </row>
    <row r="1874" spans="1:9" ht="48" customHeight="1" x14ac:dyDescent="0.8">
      <c r="A1874" s="3">
        <v>1872</v>
      </c>
      <c r="B1874" s="3" t="s">
        <v>5349</v>
      </c>
      <c r="C1874" s="3" t="s">
        <v>11</v>
      </c>
      <c r="D1874" s="3" t="s">
        <v>5350</v>
      </c>
      <c r="E1874" s="3" t="s">
        <v>73</v>
      </c>
      <c r="F1874" s="5" t="s">
        <v>5351</v>
      </c>
      <c r="G1874" s="5" t="s">
        <v>12263</v>
      </c>
      <c r="H1874" s="5" t="s">
        <v>17275</v>
      </c>
      <c r="I1874" s="3"/>
    </row>
    <row r="1875" spans="1:9" ht="48" customHeight="1" x14ac:dyDescent="0.8">
      <c r="A1875" s="3">
        <v>1873</v>
      </c>
      <c r="B1875" s="3" t="s">
        <v>5352</v>
      </c>
      <c r="C1875" s="3" t="s">
        <v>11</v>
      </c>
      <c r="D1875" s="3" t="s">
        <v>5353</v>
      </c>
      <c r="E1875" s="3" t="s">
        <v>17</v>
      </c>
      <c r="F1875" s="5" t="s">
        <v>5354</v>
      </c>
      <c r="G1875" s="5" t="s">
        <v>12264</v>
      </c>
      <c r="H1875" s="5" t="s">
        <v>15682</v>
      </c>
      <c r="I1875" s="3"/>
    </row>
    <row r="1876" spans="1:9" ht="48" customHeight="1" x14ac:dyDescent="0.8">
      <c r="A1876" s="3">
        <v>1874</v>
      </c>
      <c r="B1876" s="3" t="s">
        <v>5355</v>
      </c>
      <c r="C1876" s="3" t="s">
        <v>11</v>
      </c>
      <c r="D1876" s="3" t="s">
        <v>4370</v>
      </c>
      <c r="E1876" s="3" t="s">
        <v>817</v>
      </c>
      <c r="F1876" s="5" t="s">
        <v>5356</v>
      </c>
      <c r="G1876" s="5" t="s">
        <v>12265</v>
      </c>
      <c r="H1876" s="5" t="s">
        <v>15683</v>
      </c>
      <c r="I1876" s="3"/>
    </row>
    <row r="1877" spans="1:9" ht="48" customHeight="1" x14ac:dyDescent="0.8">
      <c r="A1877" s="3">
        <v>1875</v>
      </c>
      <c r="B1877" s="3" t="s">
        <v>5357</v>
      </c>
      <c r="C1877" s="3" t="s">
        <v>11</v>
      </c>
      <c r="D1877" s="3" t="s">
        <v>5358</v>
      </c>
      <c r="E1877" s="3" t="s">
        <v>679</v>
      </c>
      <c r="F1877" s="5" t="s">
        <v>5359</v>
      </c>
      <c r="G1877" s="5" t="s">
        <v>12266</v>
      </c>
      <c r="H1877" s="5" t="s">
        <v>15684</v>
      </c>
      <c r="I1877" s="3"/>
    </row>
    <row r="1878" spans="1:9" ht="48" customHeight="1" x14ac:dyDescent="0.8">
      <c r="A1878" s="3">
        <v>1876</v>
      </c>
      <c r="B1878" s="3" t="s">
        <v>5360</v>
      </c>
      <c r="C1878" s="3" t="s">
        <v>11</v>
      </c>
      <c r="D1878" s="3" t="s">
        <v>5294</v>
      </c>
      <c r="E1878" s="3" t="s">
        <v>780</v>
      </c>
      <c r="F1878" s="5" t="s">
        <v>5361</v>
      </c>
      <c r="G1878" s="5" t="s">
        <v>12267</v>
      </c>
      <c r="H1878" s="5" t="s">
        <v>15685</v>
      </c>
      <c r="I1878" s="3"/>
    </row>
    <row r="1879" spans="1:9" ht="48" customHeight="1" x14ac:dyDescent="0.8">
      <c r="A1879" s="3">
        <v>1877</v>
      </c>
      <c r="B1879" s="3" t="s">
        <v>5362</v>
      </c>
      <c r="C1879" s="3" t="s">
        <v>11</v>
      </c>
      <c r="D1879" s="3" t="s">
        <v>5363</v>
      </c>
      <c r="E1879" s="3" t="s">
        <v>2267</v>
      </c>
      <c r="F1879" s="5" t="s">
        <v>5364</v>
      </c>
      <c r="G1879" s="5" t="s">
        <v>12268</v>
      </c>
      <c r="H1879" s="5" t="s">
        <v>17989</v>
      </c>
      <c r="I1879" s="3"/>
    </row>
    <row r="1880" spans="1:9" ht="48" customHeight="1" x14ac:dyDescent="0.8">
      <c r="A1880" s="3">
        <v>1878</v>
      </c>
      <c r="B1880" s="3" t="s">
        <v>5365</v>
      </c>
      <c r="C1880" s="3" t="s">
        <v>11</v>
      </c>
      <c r="D1880" s="3" t="s">
        <v>5366</v>
      </c>
      <c r="E1880" s="3" t="s">
        <v>246</v>
      </c>
      <c r="F1880" s="5" t="s">
        <v>5367</v>
      </c>
      <c r="G1880" s="5" t="s">
        <v>12269</v>
      </c>
      <c r="H1880" s="5" t="s">
        <v>15686</v>
      </c>
      <c r="I1880" s="3"/>
    </row>
    <row r="1881" spans="1:9" ht="48" customHeight="1" x14ac:dyDescent="0.8">
      <c r="A1881" s="3">
        <v>1879</v>
      </c>
      <c r="B1881" s="3" t="s">
        <v>5368</v>
      </c>
      <c r="C1881" s="3" t="s">
        <v>11</v>
      </c>
      <c r="D1881" s="3" t="s">
        <v>5369</v>
      </c>
      <c r="E1881" s="3" t="s">
        <v>25</v>
      </c>
      <c r="F1881" s="5" t="s">
        <v>5370</v>
      </c>
      <c r="G1881" s="5" t="s">
        <v>12270</v>
      </c>
      <c r="H1881" s="5" t="s">
        <v>15687</v>
      </c>
      <c r="I1881" s="3"/>
    </row>
    <row r="1882" spans="1:9" ht="48" customHeight="1" x14ac:dyDescent="0.8">
      <c r="A1882" s="3">
        <v>1880</v>
      </c>
      <c r="B1882" s="3" t="s">
        <v>5371</v>
      </c>
      <c r="C1882" s="3" t="s">
        <v>11</v>
      </c>
      <c r="D1882" s="3" t="s">
        <v>5372</v>
      </c>
      <c r="E1882" s="3" t="s">
        <v>207</v>
      </c>
      <c r="F1882" s="5" t="s">
        <v>5373</v>
      </c>
      <c r="G1882" s="5" t="s">
        <v>12271</v>
      </c>
      <c r="H1882" s="5" t="s">
        <v>15688</v>
      </c>
      <c r="I1882" s="3"/>
    </row>
    <row r="1883" spans="1:9" ht="48" customHeight="1" x14ac:dyDescent="0.8">
      <c r="A1883" s="3">
        <v>1881</v>
      </c>
      <c r="B1883" s="3" t="s">
        <v>5374</v>
      </c>
      <c r="C1883" s="3" t="s">
        <v>11</v>
      </c>
      <c r="D1883" s="3" t="s">
        <v>5375</v>
      </c>
      <c r="E1883" s="3" t="s">
        <v>207</v>
      </c>
      <c r="F1883" s="5" t="s">
        <v>5376</v>
      </c>
      <c r="G1883" s="5" t="s">
        <v>12272</v>
      </c>
      <c r="H1883" s="5" t="s">
        <v>17990</v>
      </c>
      <c r="I1883" s="3"/>
    </row>
    <row r="1884" spans="1:9" ht="48" customHeight="1" x14ac:dyDescent="0.8">
      <c r="A1884" s="3">
        <v>1882</v>
      </c>
      <c r="B1884" s="3" t="s">
        <v>5377</v>
      </c>
      <c r="C1884" s="3" t="s">
        <v>11</v>
      </c>
      <c r="D1884" s="3" t="s">
        <v>5378</v>
      </c>
      <c r="E1884" s="3" t="s">
        <v>257</v>
      </c>
      <c r="F1884" s="5" t="s">
        <v>5379</v>
      </c>
      <c r="G1884" s="5" t="s">
        <v>12273</v>
      </c>
      <c r="H1884" s="5" t="s">
        <v>15689</v>
      </c>
      <c r="I1884" s="3"/>
    </row>
    <row r="1885" spans="1:9" ht="48" customHeight="1" x14ac:dyDescent="0.8">
      <c r="A1885" s="3">
        <v>1883</v>
      </c>
      <c r="B1885" s="3" t="s">
        <v>5380</v>
      </c>
      <c r="C1885" s="3" t="s">
        <v>11</v>
      </c>
      <c r="D1885" s="3" t="s">
        <v>5381</v>
      </c>
      <c r="E1885" s="3" t="s">
        <v>81</v>
      </c>
      <c r="F1885" s="5" t="s">
        <v>5382</v>
      </c>
      <c r="G1885" s="5" t="s">
        <v>12274</v>
      </c>
      <c r="H1885" s="5" t="s">
        <v>15690</v>
      </c>
      <c r="I1885" s="3"/>
    </row>
    <row r="1886" spans="1:9" ht="48" customHeight="1" x14ac:dyDescent="0.8">
      <c r="A1886" s="3">
        <v>1884</v>
      </c>
      <c r="B1886" s="3" t="s">
        <v>5383</v>
      </c>
      <c r="C1886" s="3" t="s">
        <v>11</v>
      </c>
      <c r="D1886" s="3" t="s">
        <v>5384</v>
      </c>
      <c r="E1886" s="3" t="s">
        <v>100</v>
      </c>
      <c r="F1886" s="5" t="s">
        <v>5385</v>
      </c>
      <c r="G1886" s="5" t="s">
        <v>12275</v>
      </c>
      <c r="H1886" s="5" t="s">
        <v>15691</v>
      </c>
      <c r="I1886" s="3"/>
    </row>
    <row r="1887" spans="1:9" ht="48" customHeight="1" x14ac:dyDescent="0.8">
      <c r="A1887" s="3">
        <v>1885</v>
      </c>
      <c r="B1887" s="3" t="s">
        <v>5386</v>
      </c>
      <c r="C1887" s="3" t="s">
        <v>11</v>
      </c>
      <c r="D1887" s="3" t="s">
        <v>2373</v>
      </c>
      <c r="E1887" s="3" t="s">
        <v>402</v>
      </c>
      <c r="F1887" s="5" t="s">
        <v>5387</v>
      </c>
      <c r="G1887" s="5" t="s">
        <v>12276</v>
      </c>
      <c r="H1887" s="5" t="s">
        <v>15692</v>
      </c>
      <c r="I1887" s="3"/>
    </row>
    <row r="1888" spans="1:9" ht="48" customHeight="1" x14ac:dyDescent="0.8">
      <c r="A1888" s="3">
        <v>1886</v>
      </c>
      <c r="B1888" s="3" t="s">
        <v>5388</v>
      </c>
      <c r="C1888" s="3" t="s">
        <v>11</v>
      </c>
      <c r="D1888" s="3" t="s">
        <v>5389</v>
      </c>
      <c r="E1888" s="3" t="s">
        <v>441</v>
      </c>
      <c r="F1888" s="5" t="s">
        <v>5390</v>
      </c>
      <c r="G1888" s="5" t="s">
        <v>12277</v>
      </c>
      <c r="H1888" s="5" t="s">
        <v>15693</v>
      </c>
      <c r="I1888" s="3"/>
    </row>
    <row r="1889" spans="1:9" ht="48" customHeight="1" x14ac:dyDescent="0.8">
      <c r="A1889" s="3">
        <v>1887</v>
      </c>
      <c r="B1889" s="3" t="s">
        <v>5391</v>
      </c>
      <c r="C1889" s="3" t="s">
        <v>11</v>
      </c>
      <c r="D1889" s="3" t="s">
        <v>5392</v>
      </c>
      <c r="E1889" s="3" t="s">
        <v>1712</v>
      </c>
      <c r="F1889" s="5" t="s">
        <v>5393</v>
      </c>
      <c r="G1889" s="5" t="s">
        <v>12278</v>
      </c>
      <c r="H1889" s="5" t="s">
        <v>15694</v>
      </c>
      <c r="I1889" s="3"/>
    </row>
    <row r="1890" spans="1:9" ht="48" customHeight="1" x14ac:dyDescent="0.8">
      <c r="A1890" s="3">
        <v>1888</v>
      </c>
      <c r="B1890" s="3" t="s">
        <v>5394</v>
      </c>
      <c r="C1890" s="3" t="s">
        <v>11</v>
      </c>
      <c r="D1890" s="3" t="s">
        <v>639</v>
      </c>
      <c r="E1890" s="3" t="s">
        <v>41</v>
      </c>
      <c r="F1890" s="5" t="s">
        <v>5395</v>
      </c>
      <c r="G1890" s="5" t="s">
        <v>12279</v>
      </c>
      <c r="H1890" s="5" t="s">
        <v>15695</v>
      </c>
      <c r="I1890" s="3"/>
    </row>
    <row r="1891" spans="1:9" ht="48" customHeight="1" x14ac:dyDescent="0.8">
      <c r="A1891" s="3">
        <v>1889</v>
      </c>
      <c r="B1891" s="3" t="s">
        <v>5396</v>
      </c>
      <c r="C1891" s="3" t="s">
        <v>11</v>
      </c>
      <c r="D1891" s="3" t="s">
        <v>5397</v>
      </c>
      <c r="E1891" s="3" t="s">
        <v>145</v>
      </c>
      <c r="F1891" s="5" t="s">
        <v>5398</v>
      </c>
      <c r="G1891" s="5" t="s">
        <v>12280</v>
      </c>
      <c r="H1891" s="5" t="s">
        <v>15696</v>
      </c>
      <c r="I1891" s="3"/>
    </row>
    <row r="1892" spans="1:9" ht="48" customHeight="1" x14ac:dyDescent="0.8">
      <c r="A1892" s="3">
        <v>1890</v>
      </c>
      <c r="B1892" s="3" t="s">
        <v>5399</v>
      </c>
      <c r="C1892" s="3" t="s">
        <v>11</v>
      </c>
      <c r="D1892" s="3" t="s">
        <v>5400</v>
      </c>
      <c r="E1892" s="3" t="s">
        <v>441</v>
      </c>
      <c r="F1892" s="5" t="s">
        <v>5401</v>
      </c>
      <c r="G1892" s="5" t="s">
        <v>12281</v>
      </c>
      <c r="H1892" s="5" t="s">
        <v>15697</v>
      </c>
      <c r="I1892" s="3"/>
    </row>
    <row r="1893" spans="1:9" ht="48" customHeight="1" x14ac:dyDescent="0.8">
      <c r="A1893" s="3">
        <v>1891</v>
      </c>
      <c r="B1893" s="3" t="s">
        <v>5402</v>
      </c>
      <c r="C1893" s="3" t="s">
        <v>11</v>
      </c>
      <c r="D1893" s="3" t="s">
        <v>5403</v>
      </c>
      <c r="E1893" s="3" t="s">
        <v>17</v>
      </c>
      <c r="F1893" s="5" t="s">
        <v>5404</v>
      </c>
      <c r="G1893" s="5" t="s">
        <v>12282</v>
      </c>
      <c r="H1893" s="5" t="s">
        <v>15698</v>
      </c>
      <c r="I1893" s="3"/>
    </row>
    <row r="1894" spans="1:9" ht="48" customHeight="1" x14ac:dyDescent="0.8">
      <c r="A1894" s="3">
        <v>1892</v>
      </c>
      <c r="B1894" s="3" t="s">
        <v>5405</v>
      </c>
      <c r="C1894" s="3" t="s">
        <v>11</v>
      </c>
      <c r="D1894" s="3" t="s">
        <v>5406</v>
      </c>
      <c r="E1894" s="3" t="s">
        <v>246</v>
      </c>
      <c r="F1894" s="5" t="s">
        <v>5407</v>
      </c>
      <c r="G1894" s="5" t="s">
        <v>12283</v>
      </c>
      <c r="H1894" s="5" t="s">
        <v>15699</v>
      </c>
      <c r="I1894" s="3"/>
    </row>
    <row r="1895" spans="1:9" ht="48" customHeight="1" x14ac:dyDescent="0.8">
      <c r="A1895" s="3">
        <v>1893</v>
      </c>
      <c r="B1895" s="3" t="s">
        <v>5408</v>
      </c>
      <c r="C1895" s="3" t="s">
        <v>11</v>
      </c>
      <c r="D1895" s="3" t="s">
        <v>5409</v>
      </c>
      <c r="E1895" s="3" t="s">
        <v>104</v>
      </c>
      <c r="F1895" s="5" t="s">
        <v>5410</v>
      </c>
      <c r="G1895" s="5" t="s">
        <v>12284</v>
      </c>
      <c r="H1895" s="5" t="s">
        <v>15700</v>
      </c>
      <c r="I1895" s="3"/>
    </row>
    <row r="1896" spans="1:9" ht="48" customHeight="1" x14ac:dyDescent="0.8">
      <c r="A1896" s="3">
        <v>1894</v>
      </c>
      <c r="B1896" s="3" t="s">
        <v>5411</v>
      </c>
      <c r="C1896" s="3" t="s">
        <v>11</v>
      </c>
      <c r="D1896" s="3" t="s">
        <v>5412</v>
      </c>
      <c r="E1896" s="3" t="s">
        <v>328</v>
      </c>
      <c r="F1896" s="5" t="s">
        <v>5413</v>
      </c>
      <c r="G1896" s="5" t="s">
        <v>12285</v>
      </c>
      <c r="H1896" s="5" t="s">
        <v>15701</v>
      </c>
      <c r="I1896" s="3"/>
    </row>
    <row r="1897" spans="1:9" ht="48" customHeight="1" x14ac:dyDescent="0.8">
      <c r="A1897" s="3">
        <v>1895</v>
      </c>
      <c r="B1897" s="3" t="s">
        <v>5414</v>
      </c>
      <c r="C1897" s="3" t="s">
        <v>11</v>
      </c>
      <c r="D1897" s="3" t="s">
        <v>5415</v>
      </c>
      <c r="E1897" s="3" t="s">
        <v>25</v>
      </c>
      <c r="F1897" s="5" t="s">
        <v>5416</v>
      </c>
      <c r="G1897" s="5" t="s">
        <v>12286</v>
      </c>
      <c r="H1897" s="5" t="s">
        <v>17374</v>
      </c>
      <c r="I1897" s="3"/>
    </row>
    <row r="1898" spans="1:9" ht="48" customHeight="1" x14ac:dyDescent="0.8">
      <c r="A1898" s="3">
        <v>1896</v>
      </c>
      <c r="B1898" s="3" t="s">
        <v>5417</v>
      </c>
      <c r="C1898" s="3" t="s">
        <v>11</v>
      </c>
      <c r="D1898" s="3" t="s">
        <v>5418</v>
      </c>
      <c r="E1898" s="3" t="s">
        <v>246</v>
      </c>
      <c r="F1898" s="5" t="s">
        <v>5419</v>
      </c>
      <c r="G1898" s="5" t="s">
        <v>12287</v>
      </c>
      <c r="H1898" s="5" t="s">
        <v>15702</v>
      </c>
      <c r="I1898" s="3"/>
    </row>
    <row r="1899" spans="1:9" ht="48" customHeight="1" x14ac:dyDescent="0.8">
      <c r="A1899" s="3">
        <v>1897</v>
      </c>
      <c r="B1899" s="3" t="s">
        <v>5420</v>
      </c>
      <c r="C1899" s="3" t="s">
        <v>11</v>
      </c>
      <c r="D1899" s="3" t="s">
        <v>1789</v>
      </c>
      <c r="E1899" s="3" t="s">
        <v>207</v>
      </c>
      <c r="F1899" s="5" t="s">
        <v>5421</v>
      </c>
      <c r="G1899" s="5" t="s">
        <v>12288</v>
      </c>
      <c r="H1899" s="5" t="s">
        <v>17587</v>
      </c>
      <c r="I1899" s="3"/>
    </row>
    <row r="1900" spans="1:9" ht="48" customHeight="1" x14ac:dyDescent="0.8">
      <c r="A1900" s="3">
        <v>1898</v>
      </c>
      <c r="B1900" s="3" t="s">
        <v>5422</v>
      </c>
      <c r="C1900" s="3" t="s">
        <v>11</v>
      </c>
      <c r="D1900" s="3" t="s">
        <v>5423</v>
      </c>
      <c r="E1900" s="3" t="s">
        <v>189</v>
      </c>
      <c r="F1900" s="5" t="s">
        <v>5424</v>
      </c>
      <c r="G1900" s="5" t="s">
        <v>12289</v>
      </c>
      <c r="H1900" s="5" t="s">
        <v>15703</v>
      </c>
      <c r="I1900" s="3"/>
    </row>
    <row r="1901" spans="1:9" ht="48" customHeight="1" x14ac:dyDescent="0.8">
      <c r="A1901" s="3">
        <v>1899</v>
      </c>
      <c r="B1901" s="3" t="s">
        <v>5425</v>
      </c>
      <c r="C1901" s="3" t="s">
        <v>11</v>
      </c>
      <c r="D1901" s="3" t="s">
        <v>5426</v>
      </c>
      <c r="E1901" s="3" t="s">
        <v>207</v>
      </c>
      <c r="F1901" s="5" t="s">
        <v>5427</v>
      </c>
      <c r="G1901" s="5" t="s">
        <v>12290</v>
      </c>
      <c r="H1901" s="5" t="s">
        <v>15704</v>
      </c>
      <c r="I1901" s="3"/>
    </row>
    <row r="1902" spans="1:9" ht="48" customHeight="1" x14ac:dyDescent="0.8">
      <c r="A1902" s="3">
        <v>1900</v>
      </c>
      <c r="B1902" s="3" t="s">
        <v>5428</v>
      </c>
      <c r="C1902" s="3" t="s">
        <v>11</v>
      </c>
      <c r="D1902" s="3" t="s">
        <v>5125</v>
      </c>
      <c r="E1902" s="3" t="s">
        <v>780</v>
      </c>
      <c r="F1902" s="5" t="s">
        <v>5429</v>
      </c>
      <c r="G1902" s="5" t="s">
        <v>12291</v>
      </c>
      <c r="H1902" s="5" t="s">
        <v>15705</v>
      </c>
      <c r="I1902" s="3"/>
    </row>
    <row r="1903" spans="1:9" ht="48" customHeight="1" x14ac:dyDescent="0.8">
      <c r="A1903" s="3">
        <v>1901</v>
      </c>
      <c r="B1903" s="3" t="s">
        <v>5430</v>
      </c>
      <c r="C1903" s="3" t="s">
        <v>11</v>
      </c>
      <c r="D1903" s="3" t="s">
        <v>3786</v>
      </c>
      <c r="E1903" s="3" t="s">
        <v>679</v>
      </c>
      <c r="F1903" s="5" t="s">
        <v>5431</v>
      </c>
      <c r="G1903" s="5" t="s">
        <v>12292</v>
      </c>
      <c r="H1903" s="5" t="s">
        <v>15706</v>
      </c>
      <c r="I1903" s="3"/>
    </row>
    <row r="1904" spans="1:9" ht="48" customHeight="1" x14ac:dyDescent="0.8">
      <c r="A1904" s="3">
        <v>1902</v>
      </c>
      <c r="B1904" s="3" t="s">
        <v>5432</v>
      </c>
      <c r="C1904" s="3" t="s">
        <v>11</v>
      </c>
      <c r="D1904" s="3" t="s">
        <v>2304</v>
      </c>
      <c r="E1904" s="3" t="s">
        <v>123</v>
      </c>
      <c r="F1904" s="5" t="s">
        <v>5433</v>
      </c>
      <c r="G1904" s="5" t="s">
        <v>12293</v>
      </c>
      <c r="H1904" s="5" t="s">
        <v>17351</v>
      </c>
      <c r="I1904" s="3"/>
    </row>
    <row r="1905" spans="1:9" ht="48" customHeight="1" x14ac:dyDescent="0.8">
      <c r="A1905" s="3">
        <v>1903</v>
      </c>
      <c r="B1905" s="3" t="s">
        <v>5434</v>
      </c>
      <c r="C1905" s="3" t="s">
        <v>11</v>
      </c>
      <c r="D1905" s="3" t="s">
        <v>5435</v>
      </c>
      <c r="E1905" s="3" t="s">
        <v>424</v>
      </c>
      <c r="F1905" s="5" t="s">
        <v>5436</v>
      </c>
      <c r="G1905" s="5" t="s">
        <v>12294</v>
      </c>
      <c r="H1905" s="5" t="s">
        <v>15707</v>
      </c>
      <c r="I1905" s="3"/>
    </row>
    <row r="1906" spans="1:9" ht="48" customHeight="1" x14ac:dyDescent="0.8">
      <c r="A1906" s="3">
        <v>1904</v>
      </c>
      <c r="B1906" s="3" t="s">
        <v>1077</v>
      </c>
      <c r="C1906" s="3" t="s">
        <v>11</v>
      </c>
      <c r="D1906" s="3" t="s">
        <v>5437</v>
      </c>
      <c r="E1906" s="3" t="s">
        <v>134</v>
      </c>
      <c r="F1906" s="5" t="s">
        <v>5438</v>
      </c>
      <c r="G1906" s="5" t="s">
        <v>12295</v>
      </c>
      <c r="H1906" s="5" t="s">
        <v>15708</v>
      </c>
      <c r="I1906" s="3"/>
    </row>
    <row r="1907" spans="1:9" ht="48" customHeight="1" x14ac:dyDescent="0.8">
      <c r="A1907" s="3">
        <v>1905</v>
      </c>
      <c r="B1907" s="3" t="s">
        <v>5439</v>
      </c>
      <c r="C1907" s="3" t="s">
        <v>11</v>
      </c>
      <c r="D1907" s="3" t="s">
        <v>5440</v>
      </c>
      <c r="E1907" s="3" t="s">
        <v>1630</v>
      </c>
      <c r="F1907" s="5" t="s">
        <v>5441</v>
      </c>
      <c r="G1907" s="5" t="s">
        <v>12296</v>
      </c>
      <c r="H1907" s="5" t="s">
        <v>15709</v>
      </c>
      <c r="I1907" s="3"/>
    </row>
    <row r="1908" spans="1:9" ht="48" customHeight="1" x14ac:dyDescent="0.8">
      <c r="A1908" s="3">
        <v>1906</v>
      </c>
      <c r="B1908" s="3" t="s">
        <v>5442</v>
      </c>
      <c r="C1908" s="3" t="s">
        <v>11</v>
      </c>
      <c r="D1908" s="3" t="s">
        <v>5443</v>
      </c>
      <c r="E1908" s="3" t="s">
        <v>49</v>
      </c>
      <c r="F1908" s="5" t="s">
        <v>5444</v>
      </c>
      <c r="G1908" s="5" t="s">
        <v>12297</v>
      </c>
      <c r="H1908" s="5" t="s">
        <v>15710</v>
      </c>
      <c r="I1908" s="3"/>
    </row>
    <row r="1909" spans="1:9" ht="48" customHeight="1" x14ac:dyDescent="0.8">
      <c r="A1909" s="3">
        <v>1907</v>
      </c>
      <c r="B1909" s="3" t="s">
        <v>5445</v>
      </c>
      <c r="C1909" s="3" t="s">
        <v>11</v>
      </c>
      <c r="D1909" s="3" t="s">
        <v>5446</v>
      </c>
      <c r="E1909" s="3" t="s">
        <v>127</v>
      </c>
      <c r="F1909" s="5" t="s">
        <v>5447</v>
      </c>
      <c r="G1909" s="5" t="s">
        <v>12298</v>
      </c>
      <c r="H1909" s="5" t="s">
        <v>15711</v>
      </c>
      <c r="I1909" s="3"/>
    </row>
    <row r="1910" spans="1:9" ht="48" customHeight="1" x14ac:dyDescent="0.8">
      <c r="A1910" s="3">
        <v>1908</v>
      </c>
      <c r="B1910" s="3" t="s">
        <v>5448</v>
      </c>
      <c r="C1910" s="3" t="s">
        <v>11</v>
      </c>
      <c r="D1910" s="3" t="s">
        <v>5449</v>
      </c>
      <c r="E1910" s="3" t="s">
        <v>53</v>
      </c>
      <c r="F1910" s="5" t="s">
        <v>5450</v>
      </c>
      <c r="G1910" s="5" t="s">
        <v>12299</v>
      </c>
      <c r="H1910" s="5" t="s">
        <v>15712</v>
      </c>
      <c r="I1910" s="3"/>
    </row>
    <row r="1911" spans="1:9" ht="48" customHeight="1" x14ac:dyDescent="0.8">
      <c r="A1911" s="3">
        <v>1909</v>
      </c>
      <c r="B1911" s="3" t="s">
        <v>5451</v>
      </c>
      <c r="C1911" s="3" t="s">
        <v>11</v>
      </c>
      <c r="D1911" s="3" t="s">
        <v>5452</v>
      </c>
      <c r="E1911" s="3" t="s">
        <v>45</v>
      </c>
      <c r="F1911" s="5" t="s">
        <v>5453</v>
      </c>
      <c r="G1911" s="5" t="s">
        <v>12300</v>
      </c>
      <c r="H1911" s="5" t="s">
        <v>17413</v>
      </c>
      <c r="I1911" s="3"/>
    </row>
    <row r="1912" spans="1:9" ht="48" customHeight="1" x14ac:dyDescent="0.8">
      <c r="A1912" s="3">
        <v>1910</v>
      </c>
      <c r="B1912" s="3" t="s">
        <v>5454</v>
      </c>
      <c r="C1912" s="3" t="s">
        <v>11</v>
      </c>
      <c r="D1912" s="3" t="s">
        <v>5455</v>
      </c>
      <c r="E1912" s="3" t="s">
        <v>160</v>
      </c>
      <c r="F1912" s="5" t="s">
        <v>5456</v>
      </c>
      <c r="G1912" s="5" t="s">
        <v>12301</v>
      </c>
      <c r="H1912" s="5" t="s">
        <v>15713</v>
      </c>
      <c r="I1912" s="3"/>
    </row>
    <row r="1913" spans="1:9" ht="48" customHeight="1" x14ac:dyDescent="0.8">
      <c r="A1913" s="3">
        <v>1911</v>
      </c>
      <c r="B1913" s="3" t="s">
        <v>5457</v>
      </c>
      <c r="C1913" s="3" t="s">
        <v>11</v>
      </c>
      <c r="D1913" s="3" t="s">
        <v>5458</v>
      </c>
      <c r="E1913" s="3" t="s">
        <v>264</v>
      </c>
      <c r="F1913" s="5" t="s">
        <v>5459</v>
      </c>
      <c r="G1913" s="5" t="s">
        <v>12302</v>
      </c>
      <c r="H1913" s="5" t="s">
        <v>15714</v>
      </c>
      <c r="I1913" s="3"/>
    </row>
    <row r="1914" spans="1:9" ht="48" customHeight="1" x14ac:dyDescent="0.8">
      <c r="A1914" s="3">
        <v>1912</v>
      </c>
      <c r="B1914" s="3" t="s">
        <v>5460</v>
      </c>
      <c r="C1914" s="3" t="s">
        <v>11</v>
      </c>
      <c r="D1914" s="3" t="s">
        <v>2754</v>
      </c>
      <c r="E1914" s="3" t="s">
        <v>756</v>
      </c>
      <c r="F1914" s="5" t="s">
        <v>5461</v>
      </c>
      <c r="G1914" s="5" t="s">
        <v>12303</v>
      </c>
      <c r="H1914" s="5" t="s">
        <v>15715</v>
      </c>
      <c r="I1914" s="3"/>
    </row>
    <row r="1915" spans="1:9" ht="48" customHeight="1" x14ac:dyDescent="0.8">
      <c r="A1915" s="3">
        <v>1913</v>
      </c>
      <c r="B1915" s="3" t="s">
        <v>5462</v>
      </c>
      <c r="C1915" s="3" t="s">
        <v>11</v>
      </c>
      <c r="D1915" s="3" t="s">
        <v>5463</v>
      </c>
      <c r="E1915" s="3" t="s">
        <v>100</v>
      </c>
      <c r="F1915" s="5" t="s">
        <v>5464</v>
      </c>
      <c r="G1915" s="5" t="s">
        <v>12304</v>
      </c>
      <c r="H1915" s="5" t="s">
        <v>15716</v>
      </c>
      <c r="I1915" s="3"/>
    </row>
    <row r="1916" spans="1:9" ht="48" customHeight="1" x14ac:dyDescent="0.8">
      <c r="A1916" s="3">
        <v>1914</v>
      </c>
      <c r="B1916" s="3" t="s">
        <v>5465</v>
      </c>
      <c r="C1916" s="3" t="s">
        <v>11</v>
      </c>
      <c r="D1916" s="3" t="s">
        <v>5466</v>
      </c>
      <c r="E1916" s="3" t="s">
        <v>305</v>
      </c>
      <c r="F1916" s="5" t="s">
        <v>5467</v>
      </c>
      <c r="G1916" s="5" t="s">
        <v>12305</v>
      </c>
      <c r="H1916" s="5" t="s">
        <v>17702</v>
      </c>
      <c r="I1916" s="3"/>
    </row>
    <row r="1917" spans="1:9" ht="48" customHeight="1" x14ac:dyDescent="0.8">
      <c r="A1917" s="3">
        <v>1915</v>
      </c>
      <c r="B1917" s="3" t="s">
        <v>5468</v>
      </c>
      <c r="C1917" s="3" t="s">
        <v>11</v>
      </c>
      <c r="D1917" s="3" t="s">
        <v>5469</v>
      </c>
      <c r="E1917" s="3" t="s">
        <v>220</v>
      </c>
      <c r="F1917" s="5" t="s">
        <v>5470</v>
      </c>
      <c r="G1917" s="5" t="s">
        <v>12306</v>
      </c>
      <c r="H1917" s="5" t="s">
        <v>15717</v>
      </c>
      <c r="I1917" s="3"/>
    </row>
    <row r="1918" spans="1:9" ht="48" customHeight="1" x14ac:dyDescent="0.8">
      <c r="A1918" s="3">
        <v>1916</v>
      </c>
      <c r="B1918" s="3" t="s">
        <v>5471</v>
      </c>
      <c r="C1918" s="3" t="s">
        <v>11</v>
      </c>
      <c r="D1918" s="3" t="s">
        <v>5472</v>
      </c>
      <c r="E1918" s="3" t="s">
        <v>104</v>
      </c>
      <c r="F1918" s="5" t="s">
        <v>5473</v>
      </c>
      <c r="G1918" s="5" t="s">
        <v>12307</v>
      </c>
      <c r="H1918" s="5" t="s">
        <v>15718</v>
      </c>
      <c r="I1918" s="3"/>
    </row>
    <row r="1919" spans="1:9" ht="48" customHeight="1" x14ac:dyDescent="0.8">
      <c r="A1919" s="3">
        <v>1917</v>
      </c>
      <c r="B1919" s="3" t="s">
        <v>5474</v>
      </c>
      <c r="C1919" s="3" t="s">
        <v>11</v>
      </c>
      <c r="D1919" s="3" t="s">
        <v>1914</v>
      </c>
      <c r="E1919" s="3" t="s">
        <v>171</v>
      </c>
      <c r="F1919" s="5" t="s">
        <v>5475</v>
      </c>
      <c r="G1919" s="5" t="s">
        <v>12308</v>
      </c>
      <c r="H1919" s="5" t="s">
        <v>15719</v>
      </c>
      <c r="I1919" s="3"/>
    </row>
    <row r="1920" spans="1:9" ht="48" customHeight="1" x14ac:dyDescent="0.8">
      <c r="A1920" s="3">
        <v>1918</v>
      </c>
      <c r="B1920" s="3" t="s">
        <v>5476</v>
      </c>
      <c r="C1920" s="3" t="s">
        <v>11</v>
      </c>
      <c r="D1920" s="3" t="s">
        <v>1418</v>
      </c>
      <c r="E1920" s="3" t="s">
        <v>100</v>
      </c>
      <c r="F1920" s="5" t="s">
        <v>5477</v>
      </c>
      <c r="G1920" s="5" t="s">
        <v>12309</v>
      </c>
      <c r="H1920" s="5" t="s">
        <v>15720</v>
      </c>
      <c r="I1920" s="3"/>
    </row>
    <row r="1921" spans="1:9" ht="48" customHeight="1" x14ac:dyDescent="0.8">
      <c r="A1921" s="3">
        <v>1919</v>
      </c>
      <c r="B1921" s="3" t="s">
        <v>5478</v>
      </c>
      <c r="C1921" s="3" t="s">
        <v>11</v>
      </c>
      <c r="D1921" s="3" t="s">
        <v>5479</v>
      </c>
      <c r="E1921" s="3" t="s">
        <v>359</v>
      </c>
      <c r="F1921" s="5" t="s">
        <v>5480</v>
      </c>
      <c r="G1921" s="5" t="s">
        <v>12310</v>
      </c>
      <c r="H1921" s="5" t="s">
        <v>15721</v>
      </c>
      <c r="I1921" s="3"/>
    </row>
    <row r="1922" spans="1:9" ht="48" customHeight="1" x14ac:dyDescent="0.8">
      <c r="A1922" s="3">
        <v>1920</v>
      </c>
      <c r="B1922" s="3" t="s">
        <v>5481</v>
      </c>
      <c r="C1922" s="3" t="s">
        <v>11</v>
      </c>
      <c r="D1922" s="3" t="s">
        <v>5482</v>
      </c>
      <c r="E1922" s="3" t="s">
        <v>100</v>
      </c>
      <c r="F1922" s="5" t="s">
        <v>5483</v>
      </c>
      <c r="G1922" s="5" t="s">
        <v>12311</v>
      </c>
      <c r="H1922" s="5" t="s">
        <v>15722</v>
      </c>
      <c r="I1922" s="3"/>
    </row>
    <row r="1923" spans="1:9" ht="48" customHeight="1" x14ac:dyDescent="0.8">
      <c r="A1923" s="3">
        <v>1921</v>
      </c>
      <c r="B1923" s="3" t="s">
        <v>5484</v>
      </c>
      <c r="C1923" s="3" t="s">
        <v>11</v>
      </c>
      <c r="D1923" s="3" t="s">
        <v>3079</v>
      </c>
      <c r="E1923" s="3" t="s">
        <v>482</v>
      </c>
      <c r="F1923" s="5" t="s">
        <v>5485</v>
      </c>
      <c r="G1923" s="5" t="s">
        <v>12312</v>
      </c>
      <c r="H1923" s="5" t="s">
        <v>15723</v>
      </c>
      <c r="I1923" s="3"/>
    </row>
    <row r="1924" spans="1:9" ht="48" customHeight="1" x14ac:dyDescent="0.8">
      <c r="A1924" s="3">
        <v>1922</v>
      </c>
      <c r="B1924" s="3" t="s">
        <v>5486</v>
      </c>
      <c r="C1924" s="3" t="s">
        <v>11</v>
      </c>
      <c r="D1924" s="3" t="s">
        <v>5487</v>
      </c>
      <c r="E1924" s="3" t="s">
        <v>127</v>
      </c>
      <c r="F1924" s="5" t="s">
        <v>5488</v>
      </c>
      <c r="G1924" s="5" t="s">
        <v>12313</v>
      </c>
      <c r="H1924" s="5" t="s">
        <v>15724</v>
      </c>
      <c r="I1924" s="3"/>
    </row>
    <row r="1925" spans="1:9" ht="48" customHeight="1" x14ac:dyDescent="0.8">
      <c r="A1925" s="3">
        <v>1923</v>
      </c>
      <c r="B1925" s="3" t="s">
        <v>5489</v>
      </c>
      <c r="C1925" s="3" t="s">
        <v>11</v>
      </c>
      <c r="D1925" s="3" t="s">
        <v>5490</v>
      </c>
      <c r="E1925" s="3" t="s">
        <v>73</v>
      </c>
      <c r="F1925" s="5" t="s">
        <v>5491</v>
      </c>
      <c r="G1925" s="5" t="s">
        <v>12314</v>
      </c>
      <c r="H1925" s="5" t="s">
        <v>17284</v>
      </c>
      <c r="I1925" s="3"/>
    </row>
    <row r="1926" spans="1:9" ht="48" customHeight="1" x14ac:dyDescent="0.8">
      <c r="A1926" s="3">
        <v>1924</v>
      </c>
      <c r="B1926" s="3" t="s">
        <v>5492</v>
      </c>
      <c r="C1926" s="3" t="s">
        <v>11</v>
      </c>
      <c r="D1926" s="3" t="s">
        <v>2635</v>
      </c>
      <c r="E1926" s="3" t="s">
        <v>277</v>
      </c>
      <c r="F1926" s="5" t="s">
        <v>5493</v>
      </c>
      <c r="G1926" s="5" t="s">
        <v>12315</v>
      </c>
      <c r="H1926" s="5" t="s">
        <v>17513</v>
      </c>
      <c r="I1926" s="3"/>
    </row>
    <row r="1927" spans="1:9" ht="48" customHeight="1" x14ac:dyDescent="0.8">
      <c r="A1927" s="3">
        <v>1925</v>
      </c>
      <c r="B1927" s="3" t="s">
        <v>5494</v>
      </c>
      <c r="C1927" s="3" t="s">
        <v>11</v>
      </c>
      <c r="D1927" s="3" t="s">
        <v>1202</v>
      </c>
      <c r="E1927" s="3" t="s">
        <v>756</v>
      </c>
      <c r="F1927" s="5" t="s">
        <v>5495</v>
      </c>
      <c r="G1927" s="5" t="s">
        <v>12316</v>
      </c>
      <c r="H1927" s="5" t="s">
        <v>15725</v>
      </c>
      <c r="I1927" s="3"/>
    </row>
    <row r="1928" spans="1:9" ht="48" customHeight="1" x14ac:dyDescent="0.8">
      <c r="A1928" s="3">
        <v>1926</v>
      </c>
      <c r="B1928" s="3" t="s">
        <v>5496</v>
      </c>
      <c r="C1928" s="3" t="s">
        <v>11</v>
      </c>
      <c r="D1928" s="3" t="s">
        <v>492</v>
      </c>
      <c r="E1928" s="3" t="s">
        <v>2447</v>
      </c>
      <c r="F1928" s="5" t="s">
        <v>5497</v>
      </c>
      <c r="G1928" s="5" t="s">
        <v>12317</v>
      </c>
      <c r="H1928" s="5" t="s">
        <v>15726</v>
      </c>
      <c r="I1928" s="3"/>
    </row>
    <row r="1929" spans="1:9" ht="48" customHeight="1" x14ac:dyDescent="0.8">
      <c r="A1929" s="3">
        <v>1927</v>
      </c>
      <c r="B1929" s="3" t="s">
        <v>5498</v>
      </c>
      <c r="C1929" s="3" t="s">
        <v>11</v>
      </c>
      <c r="D1929" s="3" t="s">
        <v>5499</v>
      </c>
      <c r="E1929" s="3" t="s">
        <v>780</v>
      </c>
      <c r="F1929" s="5" t="s">
        <v>5500</v>
      </c>
      <c r="G1929" s="5" t="s">
        <v>12318</v>
      </c>
      <c r="H1929" s="5" t="s">
        <v>15727</v>
      </c>
      <c r="I1929" s="3"/>
    </row>
    <row r="1930" spans="1:9" ht="48" customHeight="1" x14ac:dyDescent="0.8">
      <c r="A1930" s="3">
        <v>1928</v>
      </c>
      <c r="B1930" s="3" t="s">
        <v>5501</v>
      </c>
      <c r="C1930" s="3" t="s">
        <v>11</v>
      </c>
      <c r="D1930" s="3" t="s">
        <v>5502</v>
      </c>
      <c r="E1930" s="3" t="s">
        <v>246</v>
      </c>
      <c r="F1930" s="5" t="s">
        <v>5503</v>
      </c>
      <c r="G1930" s="5" t="s">
        <v>12319</v>
      </c>
      <c r="H1930" s="5" t="s">
        <v>15728</v>
      </c>
      <c r="I1930" s="3"/>
    </row>
    <row r="1931" spans="1:9" ht="48" customHeight="1" x14ac:dyDescent="0.8">
      <c r="A1931" s="3">
        <v>1929</v>
      </c>
      <c r="B1931" s="3" t="s">
        <v>5504</v>
      </c>
      <c r="C1931" s="3" t="s">
        <v>11</v>
      </c>
      <c r="D1931" s="3" t="s">
        <v>5505</v>
      </c>
      <c r="E1931" s="3" t="s">
        <v>986</v>
      </c>
      <c r="F1931" s="5" t="s">
        <v>5506</v>
      </c>
      <c r="G1931" s="5" t="s">
        <v>12320</v>
      </c>
      <c r="H1931" s="5" t="s">
        <v>15729</v>
      </c>
      <c r="I1931" s="3"/>
    </row>
    <row r="1932" spans="1:9" ht="48" customHeight="1" x14ac:dyDescent="0.8">
      <c r="A1932" s="3">
        <v>1930</v>
      </c>
      <c r="B1932" s="3" t="s">
        <v>5507</v>
      </c>
      <c r="C1932" s="3" t="s">
        <v>11</v>
      </c>
      <c r="D1932" s="3" t="s">
        <v>909</v>
      </c>
      <c r="E1932" s="3" t="s">
        <v>17</v>
      </c>
      <c r="F1932" s="5" t="s">
        <v>5508</v>
      </c>
      <c r="G1932" s="5" t="s">
        <v>12321</v>
      </c>
      <c r="H1932" s="5" t="s">
        <v>15730</v>
      </c>
      <c r="I1932" s="3"/>
    </row>
    <row r="1933" spans="1:9" ht="48" customHeight="1" x14ac:dyDescent="0.8">
      <c r="A1933" s="3">
        <v>1931</v>
      </c>
      <c r="B1933" s="3" t="s">
        <v>5509</v>
      </c>
      <c r="C1933" s="3" t="s">
        <v>11</v>
      </c>
      <c r="D1933" s="3" t="s">
        <v>5510</v>
      </c>
      <c r="E1933" s="3" t="s">
        <v>171</v>
      </c>
      <c r="F1933" s="5" t="s">
        <v>5511</v>
      </c>
      <c r="G1933" s="5" t="s">
        <v>12322</v>
      </c>
      <c r="H1933" s="5" t="s">
        <v>15731</v>
      </c>
      <c r="I1933" s="3"/>
    </row>
    <row r="1934" spans="1:9" ht="48" customHeight="1" x14ac:dyDescent="0.8">
      <c r="A1934" s="3">
        <v>1932</v>
      </c>
      <c r="B1934" s="3" t="s">
        <v>5512</v>
      </c>
      <c r="C1934" s="3" t="s">
        <v>11</v>
      </c>
      <c r="D1934" s="3" t="s">
        <v>5513</v>
      </c>
      <c r="E1934" s="3" t="s">
        <v>167</v>
      </c>
      <c r="F1934" s="5" t="s">
        <v>5514</v>
      </c>
      <c r="G1934" s="5" t="s">
        <v>12323</v>
      </c>
      <c r="H1934" s="5" t="s">
        <v>15732</v>
      </c>
      <c r="I1934" s="3"/>
    </row>
    <row r="1935" spans="1:9" ht="48" customHeight="1" x14ac:dyDescent="0.8">
      <c r="A1935" s="3">
        <v>1933</v>
      </c>
      <c r="B1935" s="3" t="s">
        <v>5515</v>
      </c>
      <c r="C1935" s="3" t="s">
        <v>11</v>
      </c>
      <c r="D1935" s="3" t="s">
        <v>5516</v>
      </c>
      <c r="E1935" s="3" t="s">
        <v>92</v>
      </c>
      <c r="F1935" s="5" t="s">
        <v>5517</v>
      </c>
      <c r="G1935" s="5" t="s">
        <v>12324</v>
      </c>
      <c r="H1935" s="5" t="s">
        <v>15733</v>
      </c>
      <c r="I1935" s="3"/>
    </row>
    <row r="1936" spans="1:9" ht="48" customHeight="1" x14ac:dyDescent="0.8">
      <c r="A1936" s="3">
        <v>1934</v>
      </c>
      <c r="B1936" s="3" t="s">
        <v>5518</v>
      </c>
      <c r="C1936" s="3" t="s">
        <v>11</v>
      </c>
      <c r="D1936" s="3" t="s">
        <v>5519</v>
      </c>
      <c r="E1936" s="3" t="s">
        <v>207</v>
      </c>
      <c r="F1936" s="5" t="s">
        <v>5520</v>
      </c>
      <c r="G1936" s="5" t="s">
        <v>12325</v>
      </c>
      <c r="H1936" s="5" t="s">
        <v>15734</v>
      </c>
      <c r="I1936" s="3"/>
    </row>
    <row r="1937" spans="1:9" ht="48" customHeight="1" x14ac:dyDescent="0.8">
      <c r="A1937" s="3">
        <v>1935</v>
      </c>
      <c r="B1937" s="3" t="s">
        <v>5521</v>
      </c>
      <c r="C1937" s="3" t="s">
        <v>11</v>
      </c>
      <c r="D1937" s="3" t="s">
        <v>2234</v>
      </c>
      <c r="E1937" s="3" t="s">
        <v>37</v>
      </c>
      <c r="F1937" s="5" t="s">
        <v>5522</v>
      </c>
      <c r="G1937" s="5" t="s">
        <v>12326</v>
      </c>
      <c r="H1937" s="5" t="s">
        <v>17576</v>
      </c>
      <c r="I1937" s="3"/>
    </row>
    <row r="1938" spans="1:9" ht="48" customHeight="1" x14ac:dyDescent="0.8">
      <c r="A1938" s="3">
        <v>1936</v>
      </c>
      <c r="B1938" s="3" t="s">
        <v>5523</v>
      </c>
      <c r="C1938" s="3" t="s">
        <v>11</v>
      </c>
      <c r="D1938" s="3" t="s">
        <v>3800</v>
      </c>
      <c r="E1938" s="3" t="s">
        <v>2447</v>
      </c>
      <c r="F1938" s="5" t="s">
        <v>5524</v>
      </c>
      <c r="G1938" s="5" t="s">
        <v>12327</v>
      </c>
      <c r="H1938" s="5" t="s">
        <v>15735</v>
      </c>
      <c r="I1938" s="3"/>
    </row>
    <row r="1939" spans="1:9" ht="48" customHeight="1" x14ac:dyDescent="0.8">
      <c r="A1939" s="3">
        <v>1937</v>
      </c>
      <c r="B1939" s="3" t="s">
        <v>5525</v>
      </c>
      <c r="C1939" s="3" t="s">
        <v>11</v>
      </c>
      <c r="D1939" s="3" t="s">
        <v>304</v>
      </c>
      <c r="E1939" s="3" t="s">
        <v>817</v>
      </c>
      <c r="F1939" s="5" t="s">
        <v>5526</v>
      </c>
      <c r="G1939" s="5" t="s">
        <v>12328</v>
      </c>
      <c r="H1939" s="5" t="s">
        <v>15736</v>
      </c>
      <c r="I1939" s="3"/>
    </row>
    <row r="1940" spans="1:9" ht="48" customHeight="1" x14ac:dyDescent="0.8">
      <c r="A1940" s="3">
        <v>1938</v>
      </c>
      <c r="B1940" s="3" t="s">
        <v>5527</v>
      </c>
      <c r="C1940" s="3" t="s">
        <v>11</v>
      </c>
      <c r="D1940" s="3" t="s">
        <v>5528</v>
      </c>
      <c r="E1940" s="3" t="s">
        <v>96</v>
      </c>
      <c r="F1940" s="5" t="s">
        <v>5529</v>
      </c>
      <c r="G1940" s="5" t="s">
        <v>12329</v>
      </c>
      <c r="H1940" s="5" t="s">
        <v>17916</v>
      </c>
      <c r="I1940" s="3"/>
    </row>
    <row r="1941" spans="1:9" ht="48" customHeight="1" x14ac:dyDescent="0.8">
      <c r="A1941" s="3">
        <v>1939</v>
      </c>
      <c r="B1941" s="3" t="s">
        <v>5530</v>
      </c>
      <c r="C1941" s="3" t="s">
        <v>11</v>
      </c>
      <c r="D1941" s="3" t="s">
        <v>4143</v>
      </c>
      <c r="E1941" s="3" t="s">
        <v>100</v>
      </c>
      <c r="F1941" s="5" t="s">
        <v>5531</v>
      </c>
      <c r="G1941" s="5" t="s">
        <v>12330</v>
      </c>
      <c r="H1941" s="5" t="s">
        <v>15737</v>
      </c>
      <c r="I1941" s="3"/>
    </row>
    <row r="1942" spans="1:9" ht="48" customHeight="1" x14ac:dyDescent="0.8">
      <c r="A1942" s="3">
        <v>1940</v>
      </c>
      <c r="B1942" s="3" t="s">
        <v>5532</v>
      </c>
      <c r="C1942" s="3" t="s">
        <v>11</v>
      </c>
      <c r="D1942" s="3" t="s">
        <v>5533</v>
      </c>
      <c r="E1942" s="3" t="s">
        <v>207</v>
      </c>
      <c r="F1942" s="5" t="s">
        <v>5534</v>
      </c>
      <c r="G1942" s="5" t="s">
        <v>12331</v>
      </c>
      <c r="H1942" s="5" t="s">
        <v>15738</v>
      </c>
      <c r="I1942" s="3"/>
    </row>
    <row r="1943" spans="1:9" ht="48" customHeight="1" x14ac:dyDescent="0.8">
      <c r="A1943" s="3">
        <v>1941</v>
      </c>
      <c r="B1943" s="3" t="s">
        <v>5535</v>
      </c>
      <c r="C1943" s="3" t="s">
        <v>11</v>
      </c>
      <c r="D1943" s="3" t="s">
        <v>5536</v>
      </c>
      <c r="E1943" s="3" t="s">
        <v>242</v>
      </c>
      <c r="F1943" s="5" t="s">
        <v>5537</v>
      </c>
      <c r="G1943" s="5" t="s">
        <v>12332</v>
      </c>
      <c r="H1943" s="5" t="s">
        <v>15739</v>
      </c>
      <c r="I1943" s="3"/>
    </row>
    <row r="1944" spans="1:9" ht="48" customHeight="1" x14ac:dyDescent="0.8">
      <c r="A1944" s="3">
        <v>1942</v>
      </c>
      <c r="B1944" s="3" t="s">
        <v>5538</v>
      </c>
      <c r="C1944" s="3" t="s">
        <v>11</v>
      </c>
      <c r="D1944" s="3" t="s">
        <v>5539</v>
      </c>
      <c r="E1944" s="3" t="s">
        <v>1030</v>
      </c>
      <c r="F1944" s="5" t="s">
        <v>5540</v>
      </c>
      <c r="G1944" s="5" t="s">
        <v>12333</v>
      </c>
      <c r="H1944" s="5" t="s">
        <v>15740</v>
      </c>
      <c r="I1944" s="3"/>
    </row>
    <row r="1945" spans="1:9" ht="48" customHeight="1" x14ac:dyDescent="0.8">
      <c r="A1945" s="3">
        <v>1943</v>
      </c>
      <c r="B1945" s="3" t="s">
        <v>5541</v>
      </c>
      <c r="C1945" s="3" t="s">
        <v>11</v>
      </c>
      <c r="D1945" s="3" t="s">
        <v>5542</v>
      </c>
      <c r="E1945" s="3" t="s">
        <v>597</v>
      </c>
      <c r="F1945" s="5" t="s">
        <v>5543</v>
      </c>
      <c r="G1945" s="5" t="s">
        <v>12334</v>
      </c>
      <c r="H1945" s="5" t="s">
        <v>15741</v>
      </c>
      <c r="I1945" s="3"/>
    </row>
    <row r="1946" spans="1:9" ht="48" customHeight="1" x14ac:dyDescent="0.8">
      <c r="A1946" s="3">
        <v>1944</v>
      </c>
      <c r="B1946" s="3" t="s">
        <v>5544</v>
      </c>
      <c r="C1946" s="3" t="s">
        <v>11</v>
      </c>
      <c r="D1946" s="3" t="s">
        <v>2712</v>
      </c>
      <c r="E1946" s="3" t="s">
        <v>246</v>
      </c>
      <c r="F1946" s="5" t="s">
        <v>5545</v>
      </c>
      <c r="G1946" s="5" t="s">
        <v>12335</v>
      </c>
      <c r="H1946" s="5" t="s">
        <v>15742</v>
      </c>
      <c r="I1946" s="3"/>
    </row>
    <row r="1947" spans="1:9" ht="48" customHeight="1" x14ac:dyDescent="0.8">
      <c r="A1947" s="3">
        <v>1945</v>
      </c>
      <c r="B1947" s="3" t="s">
        <v>5546</v>
      </c>
      <c r="C1947" s="3" t="s">
        <v>11</v>
      </c>
      <c r="D1947" s="3" t="s">
        <v>5547</v>
      </c>
      <c r="E1947" s="3" t="s">
        <v>817</v>
      </c>
      <c r="F1947" s="5" t="s">
        <v>5548</v>
      </c>
      <c r="G1947" s="5" t="s">
        <v>12336</v>
      </c>
      <c r="H1947" s="5" t="s">
        <v>15743</v>
      </c>
      <c r="I1947" s="3"/>
    </row>
    <row r="1948" spans="1:9" ht="48" customHeight="1" x14ac:dyDescent="0.8">
      <c r="A1948" s="3">
        <v>1946</v>
      </c>
      <c r="B1948" s="3" t="s">
        <v>5549</v>
      </c>
      <c r="C1948" s="3" t="s">
        <v>11</v>
      </c>
      <c r="D1948" s="3" t="s">
        <v>5550</v>
      </c>
      <c r="E1948" s="3" t="s">
        <v>780</v>
      </c>
      <c r="F1948" s="5" t="s">
        <v>5551</v>
      </c>
      <c r="G1948" s="5" t="s">
        <v>12337</v>
      </c>
      <c r="H1948" s="5" t="s">
        <v>15744</v>
      </c>
      <c r="I1948" s="3"/>
    </row>
    <row r="1949" spans="1:9" ht="48" customHeight="1" x14ac:dyDescent="0.8">
      <c r="A1949" s="3">
        <v>1947</v>
      </c>
      <c r="B1949" s="3" t="s">
        <v>5552</v>
      </c>
      <c r="C1949" s="3" t="s">
        <v>11</v>
      </c>
      <c r="D1949" s="3" t="s">
        <v>1623</v>
      </c>
      <c r="E1949" s="3" t="s">
        <v>780</v>
      </c>
      <c r="F1949" s="5" t="s">
        <v>5553</v>
      </c>
      <c r="G1949" s="5" t="s">
        <v>12338</v>
      </c>
      <c r="H1949" s="5" t="s">
        <v>15745</v>
      </c>
      <c r="I1949" s="3"/>
    </row>
    <row r="1950" spans="1:9" ht="48" customHeight="1" x14ac:dyDescent="0.8">
      <c r="A1950" s="3">
        <v>1948</v>
      </c>
      <c r="B1950" s="3" t="s">
        <v>5554</v>
      </c>
      <c r="C1950" s="3" t="s">
        <v>11</v>
      </c>
      <c r="D1950" s="3" t="s">
        <v>5555</v>
      </c>
      <c r="E1950" s="3" t="s">
        <v>17</v>
      </c>
      <c r="F1950" s="5" t="s">
        <v>5556</v>
      </c>
      <c r="G1950" s="5" t="s">
        <v>12339</v>
      </c>
      <c r="H1950" s="5" t="s">
        <v>15746</v>
      </c>
      <c r="I1950" s="3"/>
    </row>
    <row r="1951" spans="1:9" ht="48" customHeight="1" x14ac:dyDescent="0.8">
      <c r="A1951" s="3">
        <v>1949</v>
      </c>
      <c r="B1951" s="3" t="s">
        <v>5557</v>
      </c>
      <c r="C1951" s="3" t="s">
        <v>11</v>
      </c>
      <c r="D1951" s="3" t="s">
        <v>5558</v>
      </c>
      <c r="E1951" s="3" t="s">
        <v>193</v>
      </c>
      <c r="F1951" s="5" t="s">
        <v>5559</v>
      </c>
      <c r="G1951" s="5" t="s">
        <v>12340</v>
      </c>
      <c r="H1951" s="5" t="s">
        <v>15747</v>
      </c>
      <c r="I1951" s="3"/>
    </row>
    <row r="1952" spans="1:9" ht="48" customHeight="1" x14ac:dyDescent="0.8">
      <c r="A1952" s="3">
        <v>1950</v>
      </c>
      <c r="B1952" s="3" t="s">
        <v>5560</v>
      </c>
      <c r="C1952" s="3" t="s">
        <v>11</v>
      </c>
      <c r="D1952" s="3" t="s">
        <v>5561</v>
      </c>
      <c r="E1952" s="3" t="s">
        <v>127</v>
      </c>
      <c r="F1952" s="5" t="s">
        <v>5562</v>
      </c>
      <c r="G1952" s="5" t="s">
        <v>12341</v>
      </c>
      <c r="H1952" s="5" t="s">
        <v>15748</v>
      </c>
      <c r="I1952" s="3"/>
    </row>
    <row r="1953" spans="1:9" ht="48" customHeight="1" x14ac:dyDescent="0.8">
      <c r="A1953" s="3">
        <v>1951</v>
      </c>
      <c r="B1953" s="3" t="s">
        <v>5563</v>
      </c>
      <c r="C1953" s="3" t="s">
        <v>11</v>
      </c>
      <c r="D1953" s="3" t="s">
        <v>5564</v>
      </c>
      <c r="E1953" s="3" t="s">
        <v>253</v>
      </c>
      <c r="F1953" s="5" t="s">
        <v>5565</v>
      </c>
      <c r="G1953" s="5" t="s">
        <v>12342</v>
      </c>
      <c r="H1953" s="5" t="s">
        <v>15749</v>
      </c>
      <c r="I1953" s="3"/>
    </row>
    <row r="1954" spans="1:9" ht="48" customHeight="1" x14ac:dyDescent="0.8">
      <c r="A1954" s="3">
        <v>1952</v>
      </c>
      <c r="B1954" s="3" t="s">
        <v>5566</v>
      </c>
      <c r="C1954" s="3" t="s">
        <v>11</v>
      </c>
      <c r="D1954" s="3" t="s">
        <v>1908</v>
      </c>
      <c r="E1954" s="3" t="s">
        <v>123</v>
      </c>
      <c r="F1954" s="5" t="s">
        <v>5567</v>
      </c>
      <c r="G1954" s="5" t="s">
        <v>12343</v>
      </c>
      <c r="H1954" s="5" t="s">
        <v>15750</v>
      </c>
      <c r="I1954" s="3"/>
    </row>
    <row r="1955" spans="1:9" ht="48" customHeight="1" x14ac:dyDescent="0.8">
      <c r="A1955" s="3">
        <v>1953</v>
      </c>
      <c r="B1955" s="3" t="s">
        <v>5568</v>
      </c>
      <c r="C1955" s="3" t="s">
        <v>11</v>
      </c>
      <c r="D1955" s="3" t="s">
        <v>5569</v>
      </c>
      <c r="E1955" s="3" t="s">
        <v>116</v>
      </c>
      <c r="F1955" s="5" t="s">
        <v>5570</v>
      </c>
      <c r="G1955" s="5" t="s">
        <v>12344</v>
      </c>
      <c r="H1955" s="5" t="s">
        <v>15751</v>
      </c>
      <c r="I1955" s="3"/>
    </row>
    <row r="1956" spans="1:9" ht="48" customHeight="1" x14ac:dyDescent="0.8">
      <c r="A1956" s="3">
        <v>1954</v>
      </c>
      <c r="B1956" s="3" t="s">
        <v>5571</v>
      </c>
      <c r="C1956" s="3" t="s">
        <v>11</v>
      </c>
      <c r="D1956" s="3" t="s">
        <v>3365</v>
      </c>
      <c r="E1956" s="3" t="s">
        <v>207</v>
      </c>
      <c r="F1956" s="5" t="s">
        <v>5572</v>
      </c>
      <c r="G1956" s="5" t="s">
        <v>12345</v>
      </c>
      <c r="H1956" s="5" t="s">
        <v>15752</v>
      </c>
      <c r="I1956" s="3"/>
    </row>
    <row r="1957" spans="1:9" ht="48" customHeight="1" x14ac:dyDescent="0.8">
      <c r="A1957" s="3">
        <v>1955</v>
      </c>
      <c r="B1957" s="3" t="s">
        <v>5573</v>
      </c>
      <c r="C1957" s="3" t="s">
        <v>11</v>
      </c>
      <c r="D1957" s="3" t="s">
        <v>4405</v>
      </c>
      <c r="E1957" s="3" t="s">
        <v>1521</v>
      </c>
      <c r="F1957" s="5" t="s">
        <v>5574</v>
      </c>
      <c r="G1957" s="5" t="s">
        <v>12346</v>
      </c>
      <c r="H1957" s="5" t="s">
        <v>15753</v>
      </c>
      <c r="I1957" s="3"/>
    </row>
    <row r="1958" spans="1:9" ht="48" customHeight="1" x14ac:dyDescent="0.8">
      <c r="A1958" s="3">
        <v>1956</v>
      </c>
      <c r="B1958" s="3" t="s">
        <v>5575</v>
      </c>
      <c r="C1958" s="3" t="s">
        <v>11</v>
      </c>
      <c r="D1958" s="3" t="s">
        <v>5358</v>
      </c>
      <c r="E1958" s="3" t="s">
        <v>1163</v>
      </c>
      <c r="F1958" s="5" t="s">
        <v>5576</v>
      </c>
      <c r="G1958" s="5" t="s">
        <v>12347</v>
      </c>
      <c r="H1958" s="5" t="s">
        <v>17945</v>
      </c>
      <c r="I1958" s="3"/>
    </row>
    <row r="1959" spans="1:9" ht="48" customHeight="1" x14ac:dyDescent="0.8">
      <c r="A1959" s="3">
        <v>1957</v>
      </c>
      <c r="B1959" s="3" t="s">
        <v>5577</v>
      </c>
      <c r="C1959" s="3" t="s">
        <v>11</v>
      </c>
      <c r="D1959" s="3" t="s">
        <v>5578</v>
      </c>
      <c r="E1959" s="3" t="s">
        <v>527</v>
      </c>
      <c r="F1959" s="5" t="s">
        <v>5579</v>
      </c>
      <c r="G1959" s="5" t="s">
        <v>12348</v>
      </c>
      <c r="H1959" s="5" t="s">
        <v>15754</v>
      </c>
      <c r="I1959" s="3"/>
    </row>
    <row r="1960" spans="1:9" ht="48" customHeight="1" x14ac:dyDescent="0.8">
      <c r="A1960" s="3">
        <v>1958</v>
      </c>
      <c r="B1960" s="3" t="s">
        <v>5580</v>
      </c>
      <c r="C1960" s="3" t="s">
        <v>11</v>
      </c>
      <c r="D1960" s="3" t="s">
        <v>5581</v>
      </c>
      <c r="E1960" s="3" t="s">
        <v>597</v>
      </c>
      <c r="F1960" s="5" t="s">
        <v>5582</v>
      </c>
      <c r="G1960" s="5" t="s">
        <v>12349</v>
      </c>
      <c r="H1960" s="5" t="s">
        <v>15755</v>
      </c>
      <c r="I1960" s="3"/>
    </row>
    <row r="1961" spans="1:9" ht="48" customHeight="1" x14ac:dyDescent="0.8">
      <c r="A1961" s="3">
        <v>1959</v>
      </c>
      <c r="B1961" s="3" t="s">
        <v>5583</v>
      </c>
      <c r="C1961" s="3" t="s">
        <v>11</v>
      </c>
      <c r="D1961" s="3" t="s">
        <v>2151</v>
      </c>
      <c r="E1961" s="3" t="s">
        <v>309</v>
      </c>
      <c r="F1961" s="5" t="s">
        <v>5584</v>
      </c>
      <c r="G1961" s="5" t="s">
        <v>12350</v>
      </c>
      <c r="H1961" s="5" t="s">
        <v>15756</v>
      </c>
      <c r="I1961" s="3"/>
    </row>
    <row r="1962" spans="1:9" ht="48" customHeight="1" x14ac:dyDescent="0.8">
      <c r="A1962" s="3">
        <v>1960</v>
      </c>
      <c r="B1962" s="3" t="s">
        <v>5585</v>
      </c>
      <c r="C1962" s="3" t="s">
        <v>11</v>
      </c>
      <c r="D1962" s="3" t="s">
        <v>1444</v>
      </c>
      <c r="E1962" s="3" t="s">
        <v>77</v>
      </c>
      <c r="F1962" s="5" t="s">
        <v>5586</v>
      </c>
      <c r="G1962" s="5" t="s">
        <v>12351</v>
      </c>
      <c r="H1962" s="5" t="s">
        <v>15757</v>
      </c>
      <c r="I1962" s="3"/>
    </row>
    <row r="1963" spans="1:9" ht="48" customHeight="1" x14ac:dyDescent="0.8">
      <c r="A1963" s="3">
        <v>1961</v>
      </c>
      <c r="B1963" s="3" t="s">
        <v>5587</v>
      </c>
      <c r="C1963" s="3" t="s">
        <v>11</v>
      </c>
      <c r="D1963" s="3" t="s">
        <v>4399</v>
      </c>
      <c r="E1963" s="3" t="s">
        <v>167</v>
      </c>
      <c r="F1963" s="5" t="s">
        <v>5588</v>
      </c>
      <c r="G1963" s="5" t="s">
        <v>12352</v>
      </c>
      <c r="H1963" s="5" t="s">
        <v>15758</v>
      </c>
      <c r="I1963" s="3"/>
    </row>
    <row r="1964" spans="1:9" ht="48" customHeight="1" x14ac:dyDescent="0.8">
      <c r="A1964" s="3">
        <v>1962</v>
      </c>
      <c r="B1964" s="3" t="s">
        <v>5589</v>
      </c>
      <c r="C1964" s="3" t="s">
        <v>11</v>
      </c>
      <c r="D1964" s="3" t="s">
        <v>5590</v>
      </c>
      <c r="E1964" s="3" t="s">
        <v>73</v>
      </c>
      <c r="F1964" s="5" t="s">
        <v>5591</v>
      </c>
      <c r="G1964" s="5" t="s">
        <v>12353</v>
      </c>
      <c r="H1964" s="5" t="s">
        <v>15759</v>
      </c>
      <c r="I1964" s="3"/>
    </row>
    <row r="1965" spans="1:9" ht="48" customHeight="1" x14ac:dyDescent="0.8">
      <c r="A1965" s="3">
        <v>1963</v>
      </c>
      <c r="B1965" s="3" t="s">
        <v>5592</v>
      </c>
      <c r="C1965" s="3" t="s">
        <v>11</v>
      </c>
      <c r="D1965" s="3" t="s">
        <v>5593</v>
      </c>
      <c r="E1965" s="3" t="s">
        <v>1212</v>
      </c>
      <c r="F1965" s="5" t="s">
        <v>5594</v>
      </c>
      <c r="G1965" s="5" t="s">
        <v>12354</v>
      </c>
      <c r="H1965" s="5" t="s">
        <v>15760</v>
      </c>
      <c r="I1965" s="3"/>
    </row>
    <row r="1966" spans="1:9" ht="48" customHeight="1" x14ac:dyDescent="0.8">
      <c r="A1966" s="3">
        <v>1964</v>
      </c>
      <c r="B1966" s="3" t="s">
        <v>5595</v>
      </c>
      <c r="C1966" s="3" t="s">
        <v>11</v>
      </c>
      <c r="D1966" s="3" t="s">
        <v>5596</v>
      </c>
      <c r="E1966" s="3" t="s">
        <v>780</v>
      </c>
      <c r="F1966" s="5" t="s">
        <v>5597</v>
      </c>
      <c r="G1966" s="5" t="s">
        <v>12355</v>
      </c>
      <c r="H1966" s="5" t="s">
        <v>15761</v>
      </c>
      <c r="I1966" s="3"/>
    </row>
    <row r="1967" spans="1:9" ht="48" customHeight="1" x14ac:dyDescent="0.8">
      <c r="A1967" s="3">
        <v>1965</v>
      </c>
      <c r="B1967" s="3" t="s">
        <v>5598</v>
      </c>
      <c r="C1967" s="3" t="s">
        <v>11</v>
      </c>
      <c r="D1967" s="3" t="s">
        <v>5599</v>
      </c>
      <c r="E1967" s="3" t="s">
        <v>527</v>
      </c>
      <c r="F1967" s="5" t="s">
        <v>5600</v>
      </c>
      <c r="G1967" s="5" t="s">
        <v>12356</v>
      </c>
      <c r="H1967" s="5" t="s">
        <v>17861</v>
      </c>
      <c r="I1967" s="3"/>
    </row>
    <row r="1968" spans="1:9" ht="48" customHeight="1" x14ac:dyDescent="0.8">
      <c r="A1968" s="3">
        <v>1966</v>
      </c>
      <c r="B1968" s="3" t="s">
        <v>5601</v>
      </c>
      <c r="C1968" s="3" t="s">
        <v>11</v>
      </c>
      <c r="D1968" s="3" t="s">
        <v>4944</v>
      </c>
      <c r="E1968" s="3" t="s">
        <v>486</v>
      </c>
      <c r="F1968" s="5" t="s">
        <v>5602</v>
      </c>
      <c r="G1968" s="5" t="s">
        <v>12357</v>
      </c>
      <c r="H1968" s="5" t="s">
        <v>17548</v>
      </c>
      <c r="I1968" s="3"/>
    </row>
    <row r="1969" spans="1:9" ht="48" customHeight="1" x14ac:dyDescent="0.8">
      <c r="A1969" s="3">
        <v>1967</v>
      </c>
      <c r="B1969" s="3" t="s">
        <v>5603</v>
      </c>
      <c r="C1969" s="3" t="s">
        <v>11</v>
      </c>
      <c r="D1969" s="3" t="s">
        <v>3141</v>
      </c>
      <c r="E1969" s="3" t="s">
        <v>288</v>
      </c>
      <c r="F1969" s="5" t="s">
        <v>5604</v>
      </c>
      <c r="G1969" s="5" t="s">
        <v>12358</v>
      </c>
      <c r="H1969" s="5" t="s">
        <v>17398</v>
      </c>
      <c r="I1969" s="3"/>
    </row>
    <row r="1970" spans="1:9" ht="48" customHeight="1" x14ac:dyDescent="0.8">
      <c r="A1970" s="3">
        <v>1968</v>
      </c>
      <c r="B1970" s="3" t="s">
        <v>5605</v>
      </c>
      <c r="C1970" s="3" t="s">
        <v>11</v>
      </c>
      <c r="D1970" s="3" t="s">
        <v>5593</v>
      </c>
      <c r="E1970" s="3" t="s">
        <v>246</v>
      </c>
      <c r="F1970" s="5" t="s">
        <v>5606</v>
      </c>
      <c r="G1970" s="5" t="s">
        <v>12359</v>
      </c>
      <c r="H1970" s="5" t="s">
        <v>15762</v>
      </c>
      <c r="I1970" s="3"/>
    </row>
    <row r="1971" spans="1:9" ht="48" customHeight="1" x14ac:dyDescent="0.8">
      <c r="A1971" s="3">
        <v>1969</v>
      </c>
      <c r="B1971" s="3" t="s">
        <v>5607</v>
      </c>
      <c r="C1971" s="3" t="s">
        <v>11</v>
      </c>
      <c r="D1971" s="3" t="s">
        <v>4694</v>
      </c>
      <c r="E1971" s="3" t="s">
        <v>65</v>
      </c>
      <c r="F1971" s="5" t="s">
        <v>5608</v>
      </c>
      <c r="G1971" s="5" t="s">
        <v>12360</v>
      </c>
      <c r="H1971" s="5" t="s">
        <v>15763</v>
      </c>
      <c r="I1971" s="3"/>
    </row>
    <row r="1972" spans="1:9" ht="48" customHeight="1" x14ac:dyDescent="0.8">
      <c r="A1972" s="3">
        <v>1970</v>
      </c>
      <c r="B1972" s="3" t="s">
        <v>5609</v>
      </c>
      <c r="C1972" s="3" t="s">
        <v>11</v>
      </c>
      <c r="D1972" s="3" t="s">
        <v>5610</v>
      </c>
      <c r="E1972" s="3" t="s">
        <v>207</v>
      </c>
      <c r="F1972" s="5" t="s">
        <v>5611</v>
      </c>
      <c r="G1972" s="5" t="s">
        <v>12361</v>
      </c>
      <c r="H1972" s="5" t="s">
        <v>15764</v>
      </c>
      <c r="I1972" s="3"/>
    </row>
    <row r="1973" spans="1:9" ht="48" customHeight="1" x14ac:dyDescent="0.8">
      <c r="A1973" s="3">
        <v>1971</v>
      </c>
      <c r="B1973" s="3" t="s">
        <v>5612</v>
      </c>
      <c r="C1973" s="3" t="s">
        <v>11</v>
      </c>
      <c r="D1973" s="3" t="s">
        <v>5613</v>
      </c>
      <c r="E1973" s="3" t="s">
        <v>134</v>
      </c>
      <c r="F1973" s="5" t="s">
        <v>5614</v>
      </c>
      <c r="G1973" s="5" t="s">
        <v>12362</v>
      </c>
      <c r="H1973" s="5" t="s">
        <v>15765</v>
      </c>
      <c r="I1973" s="3"/>
    </row>
    <row r="1974" spans="1:9" ht="48" customHeight="1" x14ac:dyDescent="0.8">
      <c r="A1974" s="3">
        <v>1972</v>
      </c>
      <c r="B1974" s="3" t="s">
        <v>5615</v>
      </c>
      <c r="C1974" s="3" t="s">
        <v>11</v>
      </c>
      <c r="D1974" s="3" t="s">
        <v>1480</v>
      </c>
      <c r="E1974" s="3" t="s">
        <v>81</v>
      </c>
      <c r="F1974" s="5" t="s">
        <v>5616</v>
      </c>
      <c r="G1974" s="5" t="s">
        <v>12363</v>
      </c>
      <c r="H1974" s="5" t="s">
        <v>15766</v>
      </c>
      <c r="I1974" s="3"/>
    </row>
    <row r="1975" spans="1:9" ht="48" customHeight="1" x14ac:dyDescent="0.8">
      <c r="A1975" s="3">
        <v>1973</v>
      </c>
      <c r="B1975" s="3" t="s">
        <v>5617</v>
      </c>
      <c r="C1975" s="3" t="s">
        <v>11</v>
      </c>
      <c r="D1975" s="3" t="s">
        <v>2087</v>
      </c>
      <c r="E1975" s="3" t="s">
        <v>171</v>
      </c>
      <c r="F1975" s="5" t="s">
        <v>5618</v>
      </c>
      <c r="G1975" s="5" t="s">
        <v>12364</v>
      </c>
      <c r="H1975" s="5" t="s">
        <v>15767</v>
      </c>
      <c r="I1975" s="3"/>
    </row>
    <row r="1976" spans="1:9" ht="48" customHeight="1" x14ac:dyDescent="0.8">
      <c r="A1976" s="3">
        <v>1974</v>
      </c>
      <c r="B1976" s="3" t="s">
        <v>4637</v>
      </c>
      <c r="C1976" s="3" t="s">
        <v>11</v>
      </c>
      <c r="D1976" s="3" t="s">
        <v>3690</v>
      </c>
      <c r="E1976" s="3" t="s">
        <v>543</v>
      </c>
      <c r="F1976" s="5" t="s">
        <v>5619</v>
      </c>
      <c r="G1976" s="5" t="s">
        <v>12365</v>
      </c>
      <c r="H1976" s="5" t="s">
        <v>15768</v>
      </c>
      <c r="I1976" s="3"/>
    </row>
    <row r="1977" spans="1:9" ht="48" customHeight="1" x14ac:dyDescent="0.8">
      <c r="A1977" s="3">
        <v>1975</v>
      </c>
      <c r="B1977" s="3" t="s">
        <v>4040</v>
      </c>
      <c r="C1977" s="3" t="s">
        <v>11</v>
      </c>
      <c r="D1977" s="3" t="s">
        <v>5108</v>
      </c>
      <c r="E1977" s="3" t="s">
        <v>1030</v>
      </c>
      <c r="F1977" s="5" t="s">
        <v>5620</v>
      </c>
      <c r="G1977" s="5" t="s">
        <v>12366</v>
      </c>
      <c r="H1977" s="5" t="s">
        <v>15769</v>
      </c>
      <c r="I1977" s="3"/>
    </row>
    <row r="1978" spans="1:9" ht="48" customHeight="1" x14ac:dyDescent="0.8">
      <c r="A1978" s="3">
        <v>1976</v>
      </c>
      <c r="B1978" s="3" t="s">
        <v>5621</v>
      </c>
      <c r="C1978" s="3" t="s">
        <v>11</v>
      </c>
      <c r="D1978" s="3" t="s">
        <v>5622</v>
      </c>
      <c r="E1978" s="3" t="s">
        <v>246</v>
      </c>
      <c r="F1978" s="5" t="s">
        <v>5623</v>
      </c>
      <c r="G1978" s="5" t="s">
        <v>12367</v>
      </c>
      <c r="H1978" s="5" t="s">
        <v>15770</v>
      </c>
      <c r="I1978" s="3"/>
    </row>
    <row r="1979" spans="1:9" ht="48" customHeight="1" x14ac:dyDescent="0.8">
      <c r="A1979" s="3">
        <v>1977</v>
      </c>
      <c r="B1979" s="3" t="s">
        <v>5624</v>
      </c>
      <c r="C1979" s="3" t="s">
        <v>11</v>
      </c>
      <c r="D1979" s="3" t="s">
        <v>3381</v>
      </c>
      <c r="E1979" s="3" t="s">
        <v>242</v>
      </c>
      <c r="F1979" s="5" t="s">
        <v>5625</v>
      </c>
      <c r="G1979" s="5" t="s">
        <v>12368</v>
      </c>
      <c r="H1979" s="5" t="s">
        <v>15771</v>
      </c>
      <c r="I1979" s="3"/>
    </row>
    <row r="1980" spans="1:9" ht="48" customHeight="1" x14ac:dyDescent="0.8">
      <c r="A1980" s="3">
        <v>1978</v>
      </c>
      <c r="B1980" s="3" t="s">
        <v>5626</v>
      </c>
      <c r="C1980" s="3" t="s">
        <v>11</v>
      </c>
      <c r="D1980" s="3" t="s">
        <v>3725</v>
      </c>
      <c r="E1980" s="3" t="s">
        <v>193</v>
      </c>
      <c r="F1980" s="5" t="s">
        <v>5627</v>
      </c>
      <c r="G1980" s="5" t="s">
        <v>12369</v>
      </c>
      <c r="H1980" s="5" t="s">
        <v>15772</v>
      </c>
      <c r="I1980" s="3"/>
    </row>
    <row r="1981" spans="1:9" ht="48" customHeight="1" x14ac:dyDescent="0.8">
      <c r="A1981" s="3">
        <v>1979</v>
      </c>
      <c r="B1981" s="3" t="s">
        <v>5628</v>
      </c>
      <c r="C1981" s="3" t="s">
        <v>11</v>
      </c>
      <c r="D1981" s="3" t="s">
        <v>5629</v>
      </c>
      <c r="E1981" s="3" t="s">
        <v>257</v>
      </c>
      <c r="F1981" s="5" t="s">
        <v>5630</v>
      </c>
      <c r="G1981" s="5" t="s">
        <v>12370</v>
      </c>
      <c r="H1981" s="5" t="s">
        <v>17962</v>
      </c>
      <c r="I1981" s="3"/>
    </row>
    <row r="1982" spans="1:9" ht="48" customHeight="1" x14ac:dyDescent="0.8">
      <c r="A1982" s="3">
        <v>1980</v>
      </c>
      <c r="B1982" s="3" t="s">
        <v>5631</v>
      </c>
      <c r="C1982" s="3" t="s">
        <v>11</v>
      </c>
      <c r="D1982" s="3" t="s">
        <v>5632</v>
      </c>
      <c r="E1982" s="3" t="s">
        <v>17</v>
      </c>
      <c r="F1982" s="5" t="s">
        <v>5633</v>
      </c>
      <c r="G1982" s="5" t="s">
        <v>12371</v>
      </c>
      <c r="H1982" s="5" t="s">
        <v>15773</v>
      </c>
      <c r="I1982" s="3"/>
    </row>
    <row r="1983" spans="1:9" ht="48" customHeight="1" x14ac:dyDescent="0.8">
      <c r="A1983" s="3">
        <v>1981</v>
      </c>
      <c r="B1983" s="3" t="s">
        <v>1507</v>
      </c>
      <c r="C1983" s="3" t="s">
        <v>11</v>
      </c>
      <c r="D1983" s="3" t="s">
        <v>5634</v>
      </c>
      <c r="E1983" s="3" t="s">
        <v>253</v>
      </c>
      <c r="F1983" s="5" t="s">
        <v>5635</v>
      </c>
      <c r="G1983" s="5" t="s">
        <v>12372</v>
      </c>
      <c r="H1983" s="5" t="s">
        <v>15774</v>
      </c>
      <c r="I1983" s="3"/>
    </row>
    <row r="1984" spans="1:9" ht="48" customHeight="1" x14ac:dyDescent="0.8">
      <c r="A1984" s="3">
        <v>1982</v>
      </c>
      <c r="B1984" s="3" t="s">
        <v>5636</v>
      </c>
      <c r="C1984" s="3" t="s">
        <v>11</v>
      </c>
      <c r="D1984" s="3" t="s">
        <v>3214</v>
      </c>
      <c r="E1984" s="3" t="s">
        <v>33</v>
      </c>
      <c r="F1984" s="5" t="s">
        <v>5637</v>
      </c>
      <c r="G1984" s="5" t="s">
        <v>12373</v>
      </c>
      <c r="H1984" s="5" t="s">
        <v>15775</v>
      </c>
      <c r="I1984" s="3"/>
    </row>
    <row r="1985" spans="1:9" ht="48" customHeight="1" x14ac:dyDescent="0.8">
      <c r="A1985" s="3">
        <v>1983</v>
      </c>
      <c r="B1985" s="3" t="s">
        <v>5638</v>
      </c>
      <c r="C1985" s="3" t="s">
        <v>11</v>
      </c>
      <c r="D1985" s="3" t="s">
        <v>5639</v>
      </c>
      <c r="E1985" s="3" t="s">
        <v>246</v>
      </c>
      <c r="F1985" s="5" t="s">
        <v>5640</v>
      </c>
      <c r="G1985" s="5" t="s">
        <v>12374</v>
      </c>
      <c r="H1985" s="5" t="s">
        <v>15776</v>
      </c>
      <c r="I1985" s="3"/>
    </row>
    <row r="1986" spans="1:9" ht="48" customHeight="1" x14ac:dyDescent="0.8">
      <c r="A1986" s="3">
        <v>1984</v>
      </c>
      <c r="B1986" s="3" t="s">
        <v>5641</v>
      </c>
      <c r="C1986" s="3" t="s">
        <v>11</v>
      </c>
      <c r="D1986" s="3" t="s">
        <v>4981</v>
      </c>
      <c r="E1986" s="3" t="s">
        <v>328</v>
      </c>
      <c r="F1986" s="5" t="s">
        <v>5642</v>
      </c>
      <c r="G1986" s="5" t="s">
        <v>12375</v>
      </c>
      <c r="H1986" s="5" t="s">
        <v>15777</v>
      </c>
      <c r="I1986" s="3"/>
    </row>
    <row r="1987" spans="1:9" ht="48" customHeight="1" x14ac:dyDescent="0.8">
      <c r="A1987" s="3">
        <v>1985</v>
      </c>
      <c r="B1987" s="3" t="s">
        <v>5643</v>
      </c>
      <c r="C1987" s="3" t="s">
        <v>11</v>
      </c>
      <c r="D1987" s="3" t="s">
        <v>1435</v>
      </c>
      <c r="E1987" s="3" t="s">
        <v>1030</v>
      </c>
      <c r="F1987" s="5" t="s">
        <v>5644</v>
      </c>
      <c r="G1987" s="5" t="s">
        <v>12376</v>
      </c>
      <c r="H1987" s="5" t="s">
        <v>15778</v>
      </c>
      <c r="I1987" s="3"/>
    </row>
    <row r="1988" spans="1:9" ht="48" customHeight="1" x14ac:dyDescent="0.8">
      <c r="A1988" s="3">
        <v>1986</v>
      </c>
      <c r="B1988" s="3" t="s">
        <v>5645</v>
      </c>
      <c r="C1988" s="3" t="s">
        <v>11</v>
      </c>
      <c r="D1988" s="3" t="s">
        <v>2644</v>
      </c>
      <c r="E1988" s="3" t="s">
        <v>1521</v>
      </c>
      <c r="F1988" s="5" t="s">
        <v>5646</v>
      </c>
      <c r="G1988" s="5" t="s">
        <v>12377</v>
      </c>
      <c r="H1988" s="5" t="s">
        <v>15779</v>
      </c>
      <c r="I1988" s="3"/>
    </row>
    <row r="1989" spans="1:9" ht="48" customHeight="1" x14ac:dyDescent="0.8">
      <c r="A1989" s="3">
        <v>1987</v>
      </c>
      <c r="B1989" s="3" t="s">
        <v>5647</v>
      </c>
      <c r="C1989" s="3" t="s">
        <v>11</v>
      </c>
      <c r="D1989" s="3" t="s">
        <v>5648</v>
      </c>
      <c r="E1989" s="3" t="s">
        <v>437</v>
      </c>
      <c r="F1989" s="5" t="s">
        <v>5649</v>
      </c>
      <c r="G1989" s="5" t="s">
        <v>12378</v>
      </c>
      <c r="H1989" s="5" t="s">
        <v>15780</v>
      </c>
      <c r="I1989" s="3"/>
    </row>
    <row r="1990" spans="1:9" ht="48" customHeight="1" x14ac:dyDescent="0.8">
      <c r="A1990" s="3">
        <v>1988</v>
      </c>
      <c r="B1990" s="3" t="s">
        <v>5650</v>
      </c>
      <c r="C1990" s="3" t="s">
        <v>11</v>
      </c>
      <c r="D1990" s="3" t="s">
        <v>3840</v>
      </c>
      <c r="E1990" s="3" t="s">
        <v>284</v>
      </c>
      <c r="F1990" s="5" t="s">
        <v>5651</v>
      </c>
      <c r="G1990" s="5" t="s">
        <v>12379</v>
      </c>
      <c r="H1990" s="5" t="s">
        <v>15781</v>
      </c>
      <c r="I1990" s="3"/>
    </row>
    <row r="1991" spans="1:9" ht="48" customHeight="1" x14ac:dyDescent="0.8">
      <c r="A1991" s="3">
        <v>1989</v>
      </c>
      <c r="B1991" s="3" t="s">
        <v>5652</v>
      </c>
      <c r="C1991" s="3" t="s">
        <v>11</v>
      </c>
      <c r="D1991" s="3" t="s">
        <v>5653</v>
      </c>
      <c r="E1991" s="3" t="s">
        <v>246</v>
      </c>
      <c r="F1991" s="5" t="s">
        <v>5654</v>
      </c>
      <c r="G1991" s="5" t="s">
        <v>12380</v>
      </c>
      <c r="H1991" s="5" t="s">
        <v>15782</v>
      </c>
      <c r="I1991" s="3"/>
    </row>
    <row r="1992" spans="1:9" ht="48" customHeight="1" x14ac:dyDescent="0.8">
      <c r="A1992" s="3">
        <v>1990</v>
      </c>
      <c r="B1992" s="3" t="s">
        <v>1482</v>
      </c>
      <c r="C1992" s="3" t="s">
        <v>11</v>
      </c>
      <c r="D1992" s="3" t="s">
        <v>5655</v>
      </c>
      <c r="E1992" s="3" t="s">
        <v>527</v>
      </c>
      <c r="F1992" s="5" t="s">
        <v>5656</v>
      </c>
      <c r="G1992" s="5" t="s">
        <v>12381</v>
      </c>
      <c r="H1992" s="5" t="s">
        <v>17854</v>
      </c>
      <c r="I1992" s="3"/>
    </row>
    <row r="1993" spans="1:9" ht="48" customHeight="1" x14ac:dyDescent="0.8">
      <c r="A1993" s="3">
        <v>1991</v>
      </c>
      <c r="B1993" s="3" t="s">
        <v>5657</v>
      </c>
      <c r="C1993" s="3" t="s">
        <v>11</v>
      </c>
      <c r="D1993" s="3" t="s">
        <v>5658</v>
      </c>
      <c r="E1993" s="3" t="s">
        <v>511</v>
      </c>
      <c r="F1993" s="5" t="s">
        <v>5659</v>
      </c>
      <c r="G1993" s="5" t="s">
        <v>12382</v>
      </c>
      <c r="H1993" s="5" t="s">
        <v>15783</v>
      </c>
      <c r="I1993" s="3"/>
    </row>
    <row r="1994" spans="1:9" ht="48" customHeight="1" x14ac:dyDescent="0.8">
      <c r="A1994" s="3">
        <v>1992</v>
      </c>
      <c r="B1994" s="3" t="s">
        <v>5660</v>
      </c>
      <c r="C1994" s="3" t="s">
        <v>11</v>
      </c>
      <c r="D1994" s="3" t="s">
        <v>867</v>
      </c>
      <c r="E1994" s="3" t="s">
        <v>1163</v>
      </c>
      <c r="F1994" s="5" t="s">
        <v>5661</v>
      </c>
      <c r="G1994" s="5" t="s">
        <v>12383</v>
      </c>
      <c r="H1994" s="5" t="s">
        <v>15784</v>
      </c>
      <c r="I1994" s="3"/>
    </row>
    <row r="1995" spans="1:9" ht="48" customHeight="1" x14ac:dyDescent="0.8">
      <c r="A1995" s="3">
        <v>1993</v>
      </c>
      <c r="B1995" s="3" t="s">
        <v>5662</v>
      </c>
      <c r="C1995" s="3" t="s">
        <v>11</v>
      </c>
      <c r="D1995" s="3" t="s">
        <v>5663</v>
      </c>
      <c r="E1995" s="3" t="s">
        <v>145</v>
      </c>
      <c r="F1995" s="5" t="s">
        <v>5664</v>
      </c>
      <c r="G1995" s="5" t="s">
        <v>12384</v>
      </c>
      <c r="H1995" s="5" t="s">
        <v>17466</v>
      </c>
      <c r="I1995" s="3"/>
    </row>
    <row r="1996" spans="1:9" ht="48" customHeight="1" x14ac:dyDescent="0.8">
      <c r="A1996" s="3">
        <v>1994</v>
      </c>
      <c r="B1996" s="3" t="s">
        <v>5665</v>
      </c>
      <c r="C1996" s="3" t="s">
        <v>11</v>
      </c>
      <c r="D1996" s="3" t="s">
        <v>5666</v>
      </c>
      <c r="E1996" s="3" t="s">
        <v>96</v>
      </c>
      <c r="F1996" s="5" t="s">
        <v>5667</v>
      </c>
      <c r="G1996" s="5" t="s">
        <v>12385</v>
      </c>
      <c r="H1996" s="5" t="s">
        <v>15785</v>
      </c>
      <c r="I1996" s="3"/>
    </row>
    <row r="1997" spans="1:9" ht="48" customHeight="1" x14ac:dyDescent="0.8">
      <c r="A1997" s="3">
        <v>1995</v>
      </c>
      <c r="B1997" s="3" t="s">
        <v>5668</v>
      </c>
      <c r="C1997" s="3" t="s">
        <v>11</v>
      </c>
      <c r="D1997" s="3" t="s">
        <v>5669</v>
      </c>
      <c r="E1997" s="3" t="s">
        <v>100</v>
      </c>
      <c r="F1997" s="5" t="s">
        <v>5670</v>
      </c>
      <c r="G1997" s="5" t="s">
        <v>12386</v>
      </c>
      <c r="H1997" s="5" t="s">
        <v>15786</v>
      </c>
      <c r="I1997" s="3"/>
    </row>
    <row r="1998" spans="1:9" ht="48" customHeight="1" x14ac:dyDescent="0.8">
      <c r="A1998" s="3">
        <v>1996</v>
      </c>
      <c r="B1998" s="3" t="s">
        <v>5671</v>
      </c>
      <c r="C1998" s="3" t="s">
        <v>11</v>
      </c>
      <c r="D1998" s="3" t="s">
        <v>5672</v>
      </c>
      <c r="E1998" s="3" t="s">
        <v>527</v>
      </c>
      <c r="F1998" s="5" t="s">
        <v>5673</v>
      </c>
      <c r="G1998" s="5" t="s">
        <v>12387</v>
      </c>
      <c r="H1998" s="5" t="s">
        <v>17870</v>
      </c>
      <c r="I1998" s="3"/>
    </row>
    <row r="1999" spans="1:9" ht="48" customHeight="1" x14ac:dyDescent="0.8">
      <c r="A1999" s="3">
        <v>1997</v>
      </c>
      <c r="B1999" s="3" t="s">
        <v>5674</v>
      </c>
      <c r="C1999" s="3" t="s">
        <v>110</v>
      </c>
      <c r="D1999" s="3" t="s">
        <v>5675</v>
      </c>
      <c r="E1999" s="3" t="s">
        <v>104</v>
      </c>
      <c r="F1999" s="5" t="s">
        <v>5676</v>
      </c>
      <c r="G1999" s="5" t="s">
        <v>12388</v>
      </c>
      <c r="H1999" s="5" t="s">
        <v>15787</v>
      </c>
      <c r="I1999" s="3"/>
    </row>
    <row r="2000" spans="1:9" ht="48" customHeight="1" x14ac:dyDescent="0.8">
      <c r="A2000" s="3">
        <v>1998</v>
      </c>
      <c r="B2000" s="3" t="s">
        <v>5677</v>
      </c>
      <c r="C2000" s="3" t="s">
        <v>11</v>
      </c>
      <c r="D2000" s="3" t="s">
        <v>5678</v>
      </c>
      <c r="E2000" s="3" t="s">
        <v>25</v>
      </c>
      <c r="F2000" s="5" t="s">
        <v>5679</v>
      </c>
      <c r="G2000" s="5" t="s">
        <v>12389</v>
      </c>
      <c r="H2000" s="5" t="s">
        <v>15788</v>
      </c>
      <c r="I2000" s="3"/>
    </row>
    <row r="2001" spans="1:9" ht="48" customHeight="1" x14ac:dyDescent="0.8">
      <c r="A2001" s="3">
        <v>1999</v>
      </c>
      <c r="B2001" s="3" t="s">
        <v>5680</v>
      </c>
      <c r="C2001" s="3" t="s">
        <v>11</v>
      </c>
      <c r="D2001" s="3" t="s">
        <v>5681</v>
      </c>
      <c r="E2001" s="3" t="s">
        <v>257</v>
      </c>
      <c r="F2001" s="5" t="s">
        <v>5682</v>
      </c>
      <c r="G2001" s="5" t="s">
        <v>12390</v>
      </c>
      <c r="H2001" s="5" t="s">
        <v>17963</v>
      </c>
      <c r="I2001" s="3"/>
    </row>
    <row r="2002" spans="1:9" ht="48" customHeight="1" x14ac:dyDescent="0.8">
      <c r="A2002" s="3">
        <v>2000</v>
      </c>
      <c r="B2002" s="3" t="s">
        <v>5683</v>
      </c>
      <c r="C2002" s="3" t="s">
        <v>11</v>
      </c>
      <c r="D2002" s="3" t="s">
        <v>5179</v>
      </c>
      <c r="E2002" s="3" t="s">
        <v>104</v>
      </c>
      <c r="F2002" s="5" t="s">
        <v>5684</v>
      </c>
      <c r="G2002" s="5" t="s">
        <v>12391</v>
      </c>
      <c r="H2002" s="5" t="s">
        <v>15789</v>
      </c>
      <c r="I2002" s="3"/>
    </row>
    <row r="2003" spans="1:9" ht="48" customHeight="1" x14ac:dyDescent="0.8">
      <c r="A2003" s="3">
        <v>2001</v>
      </c>
      <c r="B2003" s="3" t="s">
        <v>5685</v>
      </c>
      <c r="C2003" s="3" t="s">
        <v>11</v>
      </c>
      <c r="D2003" s="3" t="s">
        <v>5686</v>
      </c>
      <c r="E2003" s="3" t="s">
        <v>160</v>
      </c>
      <c r="F2003" s="5" t="s">
        <v>5687</v>
      </c>
      <c r="G2003" s="5" t="s">
        <v>12392</v>
      </c>
      <c r="H2003" s="5" t="s">
        <v>15790</v>
      </c>
      <c r="I2003" s="3"/>
    </row>
    <row r="2004" spans="1:9" ht="48" customHeight="1" x14ac:dyDescent="0.8">
      <c r="A2004" s="3">
        <v>2002</v>
      </c>
      <c r="B2004" s="3" t="s">
        <v>5688</v>
      </c>
      <c r="C2004" s="3" t="s">
        <v>11</v>
      </c>
      <c r="D2004" s="3" t="s">
        <v>1477</v>
      </c>
      <c r="E2004" s="3" t="s">
        <v>134</v>
      </c>
      <c r="F2004" s="5" t="s">
        <v>5689</v>
      </c>
      <c r="G2004" s="5" t="s">
        <v>12393</v>
      </c>
      <c r="H2004" s="5" t="s">
        <v>15791</v>
      </c>
      <c r="I2004" s="3"/>
    </row>
    <row r="2005" spans="1:9" ht="48" customHeight="1" x14ac:dyDescent="0.8">
      <c r="A2005" s="3">
        <v>2003</v>
      </c>
      <c r="B2005" s="3" t="s">
        <v>5690</v>
      </c>
      <c r="C2005" s="3" t="s">
        <v>11</v>
      </c>
      <c r="D2005" s="3" t="s">
        <v>5406</v>
      </c>
      <c r="E2005" s="3" t="s">
        <v>25</v>
      </c>
      <c r="F2005" s="5" t="s">
        <v>5691</v>
      </c>
      <c r="G2005" s="5" t="s">
        <v>12394</v>
      </c>
      <c r="H2005" s="5" t="s">
        <v>15792</v>
      </c>
      <c r="I2005" s="3"/>
    </row>
    <row r="2006" spans="1:9" ht="48" customHeight="1" x14ac:dyDescent="0.8">
      <c r="A2006" s="3">
        <v>2004</v>
      </c>
      <c r="B2006" s="3" t="s">
        <v>5692</v>
      </c>
      <c r="C2006" s="3" t="s">
        <v>11</v>
      </c>
      <c r="D2006" s="3" t="s">
        <v>5693</v>
      </c>
      <c r="E2006" s="3" t="s">
        <v>104</v>
      </c>
      <c r="F2006" s="5" t="s">
        <v>5694</v>
      </c>
      <c r="G2006" s="5" t="s">
        <v>12395</v>
      </c>
      <c r="H2006" s="5" t="s">
        <v>15793</v>
      </c>
      <c r="I2006" s="3"/>
    </row>
    <row r="2007" spans="1:9" ht="48" customHeight="1" x14ac:dyDescent="0.8">
      <c r="A2007" s="3">
        <v>2005</v>
      </c>
      <c r="B2007" s="3" t="s">
        <v>5695</v>
      </c>
      <c r="C2007" s="3" t="s">
        <v>11</v>
      </c>
      <c r="D2007" s="3" t="s">
        <v>2971</v>
      </c>
      <c r="E2007" s="3" t="s">
        <v>1212</v>
      </c>
      <c r="F2007" s="5" t="s">
        <v>5696</v>
      </c>
      <c r="G2007" s="5" t="s">
        <v>12396</v>
      </c>
      <c r="H2007" s="5" t="s">
        <v>15794</v>
      </c>
      <c r="I2007" s="3"/>
    </row>
    <row r="2008" spans="1:9" ht="48" customHeight="1" x14ac:dyDescent="0.8">
      <c r="A2008" s="3">
        <v>2006</v>
      </c>
      <c r="B2008" s="3" t="s">
        <v>5697</v>
      </c>
      <c r="C2008" s="3" t="s">
        <v>11</v>
      </c>
      <c r="D2008" s="3" t="s">
        <v>876</v>
      </c>
      <c r="E2008" s="3" t="s">
        <v>145</v>
      </c>
      <c r="F2008" s="5" t="s">
        <v>5698</v>
      </c>
      <c r="G2008" s="5" t="s">
        <v>12397</v>
      </c>
      <c r="H2008" s="5" t="s">
        <v>15795</v>
      </c>
      <c r="I2008" s="3"/>
    </row>
    <row r="2009" spans="1:9" ht="48" customHeight="1" x14ac:dyDescent="0.8">
      <c r="A2009" s="3">
        <v>2007</v>
      </c>
      <c r="B2009" s="3" t="s">
        <v>5699</v>
      </c>
      <c r="C2009" s="3" t="s">
        <v>11</v>
      </c>
      <c r="D2009" s="3" t="s">
        <v>5700</v>
      </c>
      <c r="E2009" s="3" t="s">
        <v>100</v>
      </c>
      <c r="F2009" s="5" t="s">
        <v>5701</v>
      </c>
      <c r="G2009" s="5" t="s">
        <v>12398</v>
      </c>
      <c r="H2009" s="5" t="s">
        <v>15796</v>
      </c>
      <c r="I2009" s="3"/>
    </row>
    <row r="2010" spans="1:9" ht="48" customHeight="1" x14ac:dyDescent="0.8">
      <c r="A2010" s="3">
        <v>2008</v>
      </c>
      <c r="B2010" s="3" t="s">
        <v>5702</v>
      </c>
      <c r="C2010" s="3" t="s">
        <v>11</v>
      </c>
      <c r="D2010" s="3" t="s">
        <v>2963</v>
      </c>
      <c r="E2010" s="3" t="s">
        <v>181</v>
      </c>
      <c r="F2010" s="5" t="s">
        <v>5703</v>
      </c>
      <c r="G2010" s="5" t="s">
        <v>12399</v>
      </c>
      <c r="H2010" s="5" t="s">
        <v>15797</v>
      </c>
      <c r="I2010" s="3"/>
    </row>
    <row r="2011" spans="1:9" ht="48" customHeight="1" x14ac:dyDescent="0.8">
      <c r="A2011" s="3">
        <v>2009</v>
      </c>
      <c r="B2011" s="3" t="s">
        <v>5704</v>
      </c>
      <c r="C2011" s="3" t="s">
        <v>11</v>
      </c>
      <c r="D2011" s="3" t="s">
        <v>5705</v>
      </c>
      <c r="E2011" s="3" t="s">
        <v>441</v>
      </c>
      <c r="F2011" s="5" t="s">
        <v>5706</v>
      </c>
      <c r="G2011" s="5" t="s">
        <v>12400</v>
      </c>
      <c r="H2011" s="5" t="s">
        <v>15798</v>
      </c>
      <c r="I2011" s="3"/>
    </row>
    <row r="2012" spans="1:9" ht="48" customHeight="1" x14ac:dyDescent="0.8">
      <c r="A2012" s="3">
        <v>2010</v>
      </c>
      <c r="B2012" s="3" t="s">
        <v>5707</v>
      </c>
      <c r="C2012" s="3" t="s">
        <v>11</v>
      </c>
      <c r="D2012" s="3" t="s">
        <v>5708</v>
      </c>
      <c r="E2012" s="3" t="s">
        <v>92</v>
      </c>
      <c r="F2012" s="5" t="s">
        <v>5709</v>
      </c>
      <c r="G2012" s="5" t="s">
        <v>12401</v>
      </c>
      <c r="H2012" s="5" t="s">
        <v>15799</v>
      </c>
      <c r="I2012" s="3"/>
    </row>
    <row r="2013" spans="1:9" ht="48" customHeight="1" x14ac:dyDescent="0.8">
      <c r="A2013" s="3">
        <v>2011</v>
      </c>
      <c r="B2013" s="3" t="s">
        <v>3724</v>
      </c>
      <c r="C2013" s="3" t="s">
        <v>11</v>
      </c>
      <c r="D2013" s="3" t="s">
        <v>4740</v>
      </c>
      <c r="E2013" s="3" t="s">
        <v>207</v>
      </c>
      <c r="F2013" s="5" t="s">
        <v>5710</v>
      </c>
      <c r="G2013" s="5" t="s">
        <v>12402</v>
      </c>
      <c r="H2013" s="5" t="s">
        <v>15800</v>
      </c>
      <c r="I2013" s="3"/>
    </row>
    <row r="2014" spans="1:9" ht="48" customHeight="1" x14ac:dyDescent="0.8">
      <c r="A2014" s="3">
        <v>2012</v>
      </c>
      <c r="B2014" s="3" t="s">
        <v>5711</v>
      </c>
      <c r="C2014" s="3" t="s">
        <v>11</v>
      </c>
      <c r="D2014" s="3" t="s">
        <v>5712</v>
      </c>
      <c r="E2014" s="3" t="s">
        <v>193</v>
      </c>
      <c r="F2014" s="5" t="s">
        <v>5713</v>
      </c>
      <c r="G2014" s="5" t="s">
        <v>12403</v>
      </c>
      <c r="H2014" s="5" t="s">
        <v>15801</v>
      </c>
      <c r="I2014" s="3"/>
    </row>
    <row r="2015" spans="1:9" ht="48" customHeight="1" x14ac:dyDescent="0.8">
      <c r="A2015" s="3">
        <v>2013</v>
      </c>
      <c r="B2015" s="3" t="s">
        <v>5714</v>
      </c>
      <c r="C2015" s="3" t="s">
        <v>11</v>
      </c>
      <c r="D2015" s="3" t="s">
        <v>5715</v>
      </c>
      <c r="E2015" s="3" t="s">
        <v>511</v>
      </c>
      <c r="F2015" s="5" t="s">
        <v>5716</v>
      </c>
      <c r="G2015" s="5" t="s">
        <v>12404</v>
      </c>
      <c r="H2015" s="5" t="s">
        <v>15802</v>
      </c>
      <c r="I2015" s="3"/>
    </row>
    <row r="2016" spans="1:9" ht="48" customHeight="1" x14ac:dyDescent="0.8">
      <c r="A2016" s="3">
        <v>2014</v>
      </c>
      <c r="B2016" s="3" t="s">
        <v>5717</v>
      </c>
      <c r="C2016" s="3" t="s">
        <v>11</v>
      </c>
      <c r="D2016" s="3" t="s">
        <v>5718</v>
      </c>
      <c r="E2016" s="3" t="s">
        <v>100</v>
      </c>
      <c r="F2016" s="5" t="s">
        <v>5719</v>
      </c>
      <c r="G2016" s="5" t="s">
        <v>12405</v>
      </c>
      <c r="H2016" s="5" t="s">
        <v>15803</v>
      </c>
      <c r="I2016" s="3"/>
    </row>
    <row r="2017" spans="1:9" ht="48" customHeight="1" x14ac:dyDescent="0.8">
      <c r="A2017" s="3">
        <v>2015</v>
      </c>
      <c r="B2017" s="3" t="s">
        <v>5720</v>
      </c>
      <c r="C2017" s="3" t="s">
        <v>11</v>
      </c>
      <c r="D2017" s="3" t="s">
        <v>5721</v>
      </c>
      <c r="E2017" s="3" t="s">
        <v>817</v>
      </c>
      <c r="F2017" s="5" t="s">
        <v>5722</v>
      </c>
      <c r="G2017" s="5" t="s">
        <v>12406</v>
      </c>
      <c r="H2017" s="5" t="s">
        <v>15804</v>
      </c>
      <c r="I2017" s="3"/>
    </row>
    <row r="2018" spans="1:9" ht="48" customHeight="1" x14ac:dyDescent="0.8">
      <c r="A2018" s="3">
        <v>2016</v>
      </c>
      <c r="B2018" s="3" t="s">
        <v>5723</v>
      </c>
      <c r="C2018" s="3" t="s">
        <v>11</v>
      </c>
      <c r="D2018" s="3" t="s">
        <v>5724</v>
      </c>
      <c r="E2018" s="3" t="s">
        <v>104</v>
      </c>
      <c r="F2018" s="5" t="s">
        <v>5725</v>
      </c>
      <c r="G2018" s="5" t="s">
        <v>12407</v>
      </c>
      <c r="H2018" s="5" t="s">
        <v>15805</v>
      </c>
      <c r="I2018" s="3"/>
    </row>
    <row r="2019" spans="1:9" ht="48" customHeight="1" x14ac:dyDescent="0.8">
      <c r="A2019" s="3">
        <v>2017</v>
      </c>
      <c r="B2019" s="3" t="s">
        <v>5726</v>
      </c>
      <c r="C2019" s="3" t="s">
        <v>11</v>
      </c>
      <c r="D2019" s="3" t="s">
        <v>3742</v>
      </c>
      <c r="E2019" s="3" t="s">
        <v>138</v>
      </c>
      <c r="F2019" s="5" t="s">
        <v>5727</v>
      </c>
      <c r="G2019" s="5" t="s">
        <v>12408</v>
      </c>
      <c r="H2019" s="5" t="s">
        <v>15806</v>
      </c>
      <c r="I2019" s="3"/>
    </row>
    <row r="2020" spans="1:9" ht="48" customHeight="1" x14ac:dyDescent="0.8">
      <c r="A2020" s="3">
        <v>2018</v>
      </c>
      <c r="B2020" s="3" t="s">
        <v>5728</v>
      </c>
      <c r="C2020" s="3" t="s">
        <v>11</v>
      </c>
      <c r="D2020" s="3" t="s">
        <v>5729</v>
      </c>
      <c r="E2020" s="3" t="s">
        <v>207</v>
      </c>
      <c r="F2020" s="5" t="s">
        <v>5730</v>
      </c>
      <c r="G2020" s="5" t="s">
        <v>12409</v>
      </c>
      <c r="H2020" s="5" t="s">
        <v>15807</v>
      </c>
      <c r="I2020" s="3"/>
    </row>
    <row r="2021" spans="1:9" ht="48" customHeight="1" x14ac:dyDescent="0.8">
      <c r="A2021" s="3">
        <v>2019</v>
      </c>
      <c r="B2021" s="3" t="s">
        <v>5731</v>
      </c>
      <c r="C2021" s="3" t="s">
        <v>11</v>
      </c>
      <c r="D2021" s="3" t="s">
        <v>5333</v>
      </c>
      <c r="E2021" s="3" t="s">
        <v>207</v>
      </c>
      <c r="F2021" s="5" t="s">
        <v>5732</v>
      </c>
      <c r="G2021" s="5" t="s">
        <v>12410</v>
      </c>
      <c r="H2021" s="5" t="s">
        <v>15808</v>
      </c>
      <c r="I2021" s="3"/>
    </row>
    <row r="2022" spans="1:9" ht="48" customHeight="1" x14ac:dyDescent="0.8">
      <c r="A2022" s="3">
        <v>2020</v>
      </c>
      <c r="B2022" s="3" t="s">
        <v>5733</v>
      </c>
      <c r="C2022" s="3" t="s">
        <v>11</v>
      </c>
      <c r="D2022" s="3" t="s">
        <v>223</v>
      </c>
      <c r="E2022" s="3" t="s">
        <v>207</v>
      </c>
      <c r="F2022" s="5" t="s">
        <v>5734</v>
      </c>
      <c r="G2022" s="5" t="s">
        <v>12411</v>
      </c>
      <c r="H2022" s="5" t="s">
        <v>15809</v>
      </c>
      <c r="I2022" s="3"/>
    </row>
    <row r="2023" spans="1:9" ht="48" customHeight="1" x14ac:dyDescent="0.8">
      <c r="A2023" s="3">
        <v>2021</v>
      </c>
      <c r="B2023" s="3" t="s">
        <v>5735</v>
      </c>
      <c r="C2023" s="3" t="s">
        <v>11</v>
      </c>
      <c r="D2023" s="3" t="s">
        <v>5736</v>
      </c>
      <c r="E2023" s="3" t="s">
        <v>242</v>
      </c>
      <c r="F2023" s="5" t="s">
        <v>5737</v>
      </c>
      <c r="G2023" s="5" t="s">
        <v>12412</v>
      </c>
      <c r="H2023" s="5" t="s">
        <v>15810</v>
      </c>
      <c r="I2023" s="3"/>
    </row>
    <row r="2024" spans="1:9" ht="48" customHeight="1" x14ac:dyDescent="0.8">
      <c r="A2024" s="3">
        <v>2022</v>
      </c>
      <c r="B2024" s="3" t="s">
        <v>5738</v>
      </c>
      <c r="C2024" s="3" t="s">
        <v>11</v>
      </c>
      <c r="D2024" s="3" t="s">
        <v>882</v>
      </c>
      <c r="E2024" s="3" t="s">
        <v>100</v>
      </c>
      <c r="F2024" s="5" t="s">
        <v>5739</v>
      </c>
      <c r="G2024" s="5" t="s">
        <v>12413</v>
      </c>
      <c r="H2024" s="5" t="s">
        <v>15811</v>
      </c>
      <c r="I2024" s="3"/>
    </row>
    <row r="2025" spans="1:9" ht="48" customHeight="1" x14ac:dyDescent="0.8">
      <c r="A2025" s="3">
        <v>2023</v>
      </c>
      <c r="B2025" s="3" t="s">
        <v>5740</v>
      </c>
      <c r="C2025" s="3" t="s">
        <v>11</v>
      </c>
      <c r="D2025" s="3" t="s">
        <v>5741</v>
      </c>
      <c r="E2025" s="3" t="s">
        <v>224</v>
      </c>
      <c r="F2025" s="5" t="s">
        <v>5742</v>
      </c>
      <c r="G2025" s="5" t="s">
        <v>12414</v>
      </c>
      <c r="H2025" s="5" t="s">
        <v>15812</v>
      </c>
      <c r="I2025" s="3"/>
    </row>
    <row r="2026" spans="1:9" ht="48" customHeight="1" x14ac:dyDescent="0.8">
      <c r="A2026" s="3">
        <v>2024</v>
      </c>
      <c r="B2026" s="3" t="s">
        <v>5743</v>
      </c>
      <c r="C2026" s="3" t="s">
        <v>11</v>
      </c>
      <c r="D2026" s="3" t="s">
        <v>5744</v>
      </c>
      <c r="E2026" s="3" t="s">
        <v>207</v>
      </c>
      <c r="F2026" s="5" t="s">
        <v>5745</v>
      </c>
      <c r="G2026" s="5" t="s">
        <v>12415</v>
      </c>
      <c r="H2026" s="5" t="s">
        <v>15813</v>
      </c>
      <c r="I2026" s="3"/>
    </row>
    <row r="2027" spans="1:9" ht="48" customHeight="1" x14ac:dyDescent="0.8">
      <c r="A2027" s="3">
        <v>2025</v>
      </c>
      <c r="B2027" s="3" t="s">
        <v>5746</v>
      </c>
      <c r="C2027" s="3" t="s">
        <v>11</v>
      </c>
      <c r="D2027" s="3" t="s">
        <v>5747</v>
      </c>
      <c r="E2027" s="3" t="s">
        <v>284</v>
      </c>
      <c r="F2027" s="5" t="s">
        <v>5748</v>
      </c>
      <c r="G2027" s="5" t="s">
        <v>12416</v>
      </c>
      <c r="H2027" s="5" t="s">
        <v>15814</v>
      </c>
      <c r="I2027" s="3"/>
    </row>
    <row r="2028" spans="1:9" ht="48" customHeight="1" x14ac:dyDescent="0.8">
      <c r="A2028" s="3">
        <v>2026</v>
      </c>
      <c r="B2028" s="3" t="s">
        <v>5749</v>
      </c>
      <c r="C2028" s="3" t="s">
        <v>11</v>
      </c>
      <c r="D2028" s="3" t="s">
        <v>5750</v>
      </c>
      <c r="E2028" s="3" t="s">
        <v>543</v>
      </c>
      <c r="F2028" s="5" t="s">
        <v>5751</v>
      </c>
      <c r="G2028" s="5" t="s">
        <v>12417</v>
      </c>
      <c r="H2028" s="5" t="s">
        <v>15815</v>
      </c>
      <c r="I2028" s="3"/>
    </row>
    <row r="2029" spans="1:9" ht="48" customHeight="1" x14ac:dyDescent="0.8">
      <c r="A2029" s="3">
        <v>2027</v>
      </c>
      <c r="B2029" s="3" t="s">
        <v>5752</v>
      </c>
      <c r="C2029" s="3" t="s">
        <v>11</v>
      </c>
      <c r="D2029" s="3" t="s">
        <v>5753</v>
      </c>
      <c r="E2029" s="3" t="s">
        <v>328</v>
      </c>
      <c r="F2029" s="5" t="s">
        <v>5754</v>
      </c>
      <c r="G2029" s="5" t="s">
        <v>12418</v>
      </c>
      <c r="H2029" s="5" t="s">
        <v>15816</v>
      </c>
      <c r="I2029" s="3"/>
    </row>
    <row r="2030" spans="1:9" ht="48" customHeight="1" x14ac:dyDescent="0.8">
      <c r="A2030" s="3">
        <v>2028</v>
      </c>
      <c r="B2030" s="7" t="s">
        <v>2382</v>
      </c>
      <c r="C2030" s="7" t="s">
        <v>11</v>
      </c>
      <c r="D2030" s="7" t="s">
        <v>3832</v>
      </c>
      <c r="E2030" s="3" t="s">
        <v>17975</v>
      </c>
      <c r="F2030" s="5" t="s">
        <v>17972</v>
      </c>
      <c r="G2030" s="5" t="s">
        <v>17973</v>
      </c>
      <c r="H2030" s="5" t="s">
        <v>17974</v>
      </c>
      <c r="I2030" s="3"/>
    </row>
    <row r="2031" spans="1:9" ht="48" customHeight="1" x14ac:dyDescent="0.8">
      <c r="A2031" s="3">
        <v>2029</v>
      </c>
      <c r="B2031" s="3" t="s">
        <v>5755</v>
      </c>
      <c r="C2031" s="3" t="s">
        <v>11</v>
      </c>
      <c r="D2031" s="3" t="s">
        <v>5756</v>
      </c>
      <c r="E2031" s="3" t="s">
        <v>17</v>
      </c>
      <c r="F2031" s="5" t="s">
        <v>5757</v>
      </c>
      <c r="G2031" s="5" t="s">
        <v>12419</v>
      </c>
      <c r="H2031" s="5" t="s">
        <v>15817</v>
      </c>
      <c r="I2031" s="3"/>
    </row>
    <row r="2032" spans="1:9" ht="48" customHeight="1" x14ac:dyDescent="0.8">
      <c r="A2032" s="3">
        <v>2030</v>
      </c>
      <c r="B2032" s="3" t="s">
        <v>5758</v>
      </c>
      <c r="C2032" s="3" t="s">
        <v>11</v>
      </c>
      <c r="D2032" s="3" t="s">
        <v>5759</v>
      </c>
      <c r="E2032" s="3" t="s">
        <v>61</v>
      </c>
      <c r="F2032" s="5" t="s">
        <v>5760</v>
      </c>
      <c r="G2032" s="5" t="s">
        <v>12420</v>
      </c>
      <c r="H2032" s="5" t="s">
        <v>15818</v>
      </c>
      <c r="I2032" s="3"/>
    </row>
    <row r="2033" spans="1:9" ht="48" customHeight="1" x14ac:dyDescent="0.8">
      <c r="A2033" s="3">
        <v>2031</v>
      </c>
      <c r="B2033" s="3" t="s">
        <v>5761</v>
      </c>
      <c r="C2033" s="3" t="s">
        <v>11</v>
      </c>
      <c r="D2033" s="3" t="s">
        <v>3891</v>
      </c>
      <c r="E2033" s="3" t="s">
        <v>17</v>
      </c>
      <c r="F2033" s="5" t="s">
        <v>5762</v>
      </c>
      <c r="G2033" s="5" t="s">
        <v>12421</v>
      </c>
      <c r="H2033" s="5" t="s">
        <v>15819</v>
      </c>
      <c r="I2033" s="3"/>
    </row>
    <row r="2034" spans="1:9" ht="48" customHeight="1" x14ac:dyDescent="0.8">
      <c r="A2034" s="3">
        <v>2032</v>
      </c>
      <c r="B2034" s="3" t="s">
        <v>5763</v>
      </c>
      <c r="C2034" s="3" t="s">
        <v>11</v>
      </c>
      <c r="D2034" s="3" t="s">
        <v>5764</v>
      </c>
      <c r="E2034" s="3" t="s">
        <v>277</v>
      </c>
      <c r="F2034" s="5" t="s">
        <v>5765</v>
      </c>
      <c r="G2034" s="5" t="s">
        <v>12422</v>
      </c>
      <c r="H2034" s="5" t="s">
        <v>15820</v>
      </c>
      <c r="I2034" s="3"/>
    </row>
    <row r="2035" spans="1:9" ht="48" customHeight="1" x14ac:dyDescent="0.8">
      <c r="A2035" s="3">
        <v>2033</v>
      </c>
      <c r="B2035" s="3" t="s">
        <v>5766</v>
      </c>
      <c r="C2035" s="3" t="s">
        <v>11</v>
      </c>
      <c r="D2035" s="3" t="s">
        <v>5767</v>
      </c>
      <c r="E2035" s="3" t="s">
        <v>246</v>
      </c>
      <c r="F2035" s="5" t="s">
        <v>5768</v>
      </c>
      <c r="G2035" s="5" t="s">
        <v>12423</v>
      </c>
      <c r="H2035" s="5" t="s">
        <v>15821</v>
      </c>
      <c r="I2035" s="3"/>
    </row>
    <row r="2036" spans="1:9" ht="48" customHeight="1" x14ac:dyDescent="0.8">
      <c r="A2036" s="3">
        <v>2034</v>
      </c>
      <c r="B2036" s="3" t="s">
        <v>5769</v>
      </c>
      <c r="C2036" s="3" t="s">
        <v>11</v>
      </c>
      <c r="D2036" s="3" t="s">
        <v>5770</v>
      </c>
      <c r="E2036" s="3" t="s">
        <v>33</v>
      </c>
      <c r="F2036" s="5" t="s">
        <v>5771</v>
      </c>
      <c r="G2036" s="5" t="s">
        <v>12424</v>
      </c>
      <c r="H2036" s="5" t="s">
        <v>15822</v>
      </c>
      <c r="I2036" s="3"/>
    </row>
    <row r="2037" spans="1:9" ht="48" customHeight="1" x14ac:dyDescent="0.8">
      <c r="A2037" s="3">
        <v>2035</v>
      </c>
      <c r="B2037" s="3" t="s">
        <v>3151</v>
      </c>
      <c r="C2037" s="3" t="s">
        <v>11</v>
      </c>
      <c r="D2037" s="3" t="s">
        <v>5449</v>
      </c>
      <c r="E2037" s="3" t="s">
        <v>288</v>
      </c>
      <c r="F2037" s="5" t="s">
        <v>5772</v>
      </c>
      <c r="G2037" s="5" t="s">
        <v>12425</v>
      </c>
      <c r="H2037" s="5" t="s">
        <v>17399</v>
      </c>
      <c r="I2037" s="3"/>
    </row>
    <row r="2038" spans="1:9" ht="48" customHeight="1" x14ac:dyDescent="0.8">
      <c r="A2038" s="3">
        <v>2036</v>
      </c>
      <c r="B2038" s="3" t="s">
        <v>5773</v>
      </c>
      <c r="C2038" s="3" t="s">
        <v>11</v>
      </c>
      <c r="D2038" s="3" t="s">
        <v>263</v>
      </c>
      <c r="E2038" s="3" t="s">
        <v>127</v>
      </c>
      <c r="F2038" s="5" t="s">
        <v>5774</v>
      </c>
      <c r="G2038" s="5" t="s">
        <v>12426</v>
      </c>
      <c r="H2038" s="5" t="s">
        <v>15823</v>
      </c>
      <c r="I2038" s="3"/>
    </row>
    <row r="2039" spans="1:9" ht="48" customHeight="1" x14ac:dyDescent="0.8">
      <c r="A2039" s="3">
        <v>2037</v>
      </c>
      <c r="B2039" s="3" t="s">
        <v>5775</v>
      </c>
      <c r="C2039" s="3" t="s">
        <v>11</v>
      </c>
      <c r="D2039" s="3" t="s">
        <v>666</v>
      </c>
      <c r="E2039" s="3" t="s">
        <v>1359</v>
      </c>
      <c r="F2039" s="5" t="s">
        <v>5776</v>
      </c>
      <c r="G2039" s="5" t="s">
        <v>12427</v>
      </c>
      <c r="H2039" s="5" t="s">
        <v>15824</v>
      </c>
      <c r="I2039" s="3"/>
    </row>
    <row r="2040" spans="1:9" ht="48" customHeight="1" x14ac:dyDescent="0.8">
      <c r="A2040" s="3">
        <v>2038</v>
      </c>
      <c r="B2040" s="3" t="s">
        <v>5777</v>
      </c>
      <c r="C2040" s="3" t="s">
        <v>11</v>
      </c>
      <c r="D2040" s="3" t="s">
        <v>5778</v>
      </c>
      <c r="E2040" s="3" t="s">
        <v>21</v>
      </c>
      <c r="F2040" s="5" t="s">
        <v>5779</v>
      </c>
      <c r="G2040" s="5" t="s">
        <v>12428</v>
      </c>
      <c r="H2040" s="5" t="s">
        <v>17687</v>
      </c>
      <c r="I2040" s="3"/>
    </row>
    <row r="2041" spans="1:9" ht="48" customHeight="1" x14ac:dyDescent="0.8">
      <c r="A2041" s="3">
        <v>2039</v>
      </c>
      <c r="B2041" s="3" t="s">
        <v>5780</v>
      </c>
      <c r="C2041" s="3" t="s">
        <v>11</v>
      </c>
      <c r="D2041" s="3" t="s">
        <v>5781</v>
      </c>
      <c r="E2041" s="3" t="s">
        <v>402</v>
      </c>
      <c r="F2041" s="5" t="s">
        <v>5782</v>
      </c>
      <c r="G2041" s="5" t="s">
        <v>12429</v>
      </c>
      <c r="H2041" s="5" t="s">
        <v>15825</v>
      </c>
      <c r="I2041" s="3"/>
    </row>
    <row r="2042" spans="1:9" ht="48" customHeight="1" x14ac:dyDescent="0.8">
      <c r="A2042" s="3">
        <v>2040</v>
      </c>
      <c r="B2042" s="3" t="s">
        <v>5783</v>
      </c>
      <c r="C2042" s="3" t="s">
        <v>11</v>
      </c>
      <c r="D2042" s="3" t="s">
        <v>5784</v>
      </c>
      <c r="E2042" s="3" t="s">
        <v>437</v>
      </c>
      <c r="F2042" s="5" t="s">
        <v>5785</v>
      </c>
      <c r="G2042" s="5" t="s">
        <v>12430</v>
      </c>
      <c r="H2042" s="5" t="s">
        <v>15826</v>
      </c>
      <c r="I2042" s="3"/>
    </row>
    <row r="2043" spans="1:9" ht="48" customHeight="1" x14ac:dyDescent="0.8">
      <c r="A2043" s="3">
        <v>2041</v>
      </c>
      <c r="B2043" s="3" t="s">
        <v>5786</v>
      </c>
      <c r="C2043" s="3" t="s">
        <v>11</v>
      </c>
      <c r="D2043" s="3" t="s">
        <v>5787</v>
      </c>
      <c r="E2043" s="3" t="s">
        <v>328</v>
      </c>
      <c r="F2043" s="5" t="s">
        <v>5788</v>
      </c>
      <c r="G2043" s="5" t="s">
        <v>12431</v>
      </c>
      <c r="H2043" s="5" t="s">
        <v>15827</v>
      </c>
      <c r="I2043" s="3"/>
    </row>
    <row r="2044" spans="1:9" ht="48" customHeight="1" x14ac:dyDescent="0.8">
      <c r="A2044" s="3">
        <v>2042</v>
      </c>
      <c r="B2044" s="3" t="s">
        <v>5789</v>
      </c>
      <c r="C2044" s="3" t="s">
        <v>11</v>
      </c>
      <c r="D2044" s="3" t="s">
        <v>5790</v>
      </c>
      <c r="E2044" s="3" t="s">
        <v>92</v>
      </c>
      <c r="F2044" s="5" t="s">
        <v>5791</v>
      </c>
      <c r="G2044" s="5" t="s">
        <v>12432</v>
      </c>
      <c r="H2044" s="5" t="s">
        <v>17442</v>
      </c>
      <c r="I2044" s="3"/>
    </row>
    <row r="2045" spans="1:9" ht="48" customHeight="1" x14ac:dyDescent="0.8">
      <c r="A2045" s="3">
        <v>2043</v>
      </c>
      <c r="B2045" s="3" t="s">
        <v>5792</v>
      </c>
      <c r="C2045" s="3" t="s">
        <v>11</v>
      </c>
      <c r="D2045" s="3" t="s">
        <v>3174</v>
      </c>
      <c r="E2045" s="3" t="s">
        <v>193</v>
      </c>
      <c r="F2045" s="5" t="s">
        <v>5793</v>
      </c>
      <c r="G2045" s="5" t="s">
        <v>12433</v>
      </c>
      <c r="H2045" s="5" t="s">
        <v>15828</v>
      </c>
      <c r="I2045" s="3"/>
    </row>
    <row r="2046" spans="1:9" ht="48" customHeight="1" x14ac:dyDescent="0.8">
      <c r="A2046" s="3">
        <v>2044</v>
      </c>
      <c r="B2046" s="3" t="s">
        <v>5794</v>
      </c>
      <c r="C2046" s="3" t="s">
        <v>11</v>
      </c>
      <c r="D2046" s="3" t="s">
        <v>5795</v>
      </c>
      <c r="E2046" s="3" t="s">
        <v>65</v>
      </c>
      <c r="F2046" s="5" t="s">
        <v>5796</v>
      </c>
      <c r="G2046" s="5" t="s">
        <v>12434</v>
      </c>
      <c r="H2046" s="5" t="s">
        <v>15829</v>
      </c>
      <c r="I2046" s="3"/>
    </row>
    <row r="2047" spans="1:9" ht="48" customHeight="1" x14ac:dyDescent="0.8">
      <c r="A2047" s="3">
        <v>2045</v>
      </c>
      <c r="B2047" s="3" t="s">
        <v>5797</v>
      </c>
      <c r="C2047" s="3" t="s">
        <v>11</v>
      </c>
      <c r="D2047" s="3" t="s">
        <v>4490</v>
      </c>
      <c r="E2047" s="3" t="s">
        <v>371</v>
      </c>
      <c r="F2047" s="5" t="s">
        <v>5798</v>
      </c>
      <c r="G2047" s="5" t="s">
        <v>12435</v>
      </c>
      <c r="H2047" s="5" t="s">
        <v>17610</v>
      </c>
      <c r="I2047" s="3"/>
    </row>
    <row r="2048" spans="1:9" ht="48" customHeight="1" x14ac:dyDescent="0.8">
      <c r="A2048" s="3">
        <v>2046</v>
      </c>
      <c r="B2048" s="3" t="s">
        <v>5799</v>
      </c>
      <c r="C2048" s="3" t="s">
        <v>11</v>
      </c>
      <c r="D2048" s="3" t="s">
        <v>2794</v>
      </c>
      <c r="E2048" s="3" t="s">
        <v>767</v>
      </c>
      <c r="F2048" s="5" t="s">
        <v>5800</v>
      </c>
      <c r="G2048" s="5" t="s">
        <v>12436</v>
      </c>
      <c r="H2048" s="5" t="s">
        <v>15830</v>
      </c>
      <c r="I2048" s="3"/>
    </row>
    <row r="2049" spans="1:9" ht="48" customHeight="1" x14ac:dyDescent="0.8">
      <c r="A2049" s="3">
        <v>2047</v>
      </c>
      <c r="B2049" s="3" t="s">
        <v>5801</v>
      </c>
      <c r="C2049" s="3" t="s">
        <v>11</v>
      </c>
      <c r="D2049" s="3" t="s">
        <v>5802</v>
      </c>
      <c r="E2049" s="3" t="s">
        <v>92</v>
      </c>
      <c r="F2049" s="5" t="s">
        <v>5803</v>
      </c>
      <c r="G2049" s="5" t="s">
        <v>12437</v>
      </c>
      <c r="H2049" s="5" t="s">
        <v>17443</v>
      </c>
      <c r="I2049" s="3"/>
    </row>
    <row r="2050" spans="1:9" ht="48" customHeight="1" x14ac:dyDescent="0.8">
      <c r="A2050" s="3">
        <v>2048</v>
      </c>
      <c r="B2050" s="3" t="s">
        <v>5804</v>
      </c>
      <c r="C2050" s="3" t="s">
        <v>11</v>
      </c>
      <c r="D2050" s="3" t="s">
        <v>5805</v>
      </c>
      <c r="E2050" s="3" t="s">
        <v>138</v>
      </c>
      <c r="F2050" s="5" t="s">
        <v>5806</v>
      </c>
      <c r="G2050" s="5" t="s">
        <v>12438</v>
      </c>
      <c r="H2050" s="5" t="s">
        <v>15831</v>
      </c>
      <c r="I2050" s="3"/>
    </row>
    <row r="2051" spans="1:9" ht="48" customHeight="1" x14ac:dyDescent="0.8">
      <c r="A2051" s="3">
        <v>2049</v>
      </c>
      <c r="B2051" s="3" t="s">
        <v>5807</v>
      </c>
      <c r="C2051" s="3" t="s">
        <v>11</v>
      </c>
      <c r="D2051" s="3" t="s">
        <v>5808</v>
      </c>
      <c r="E2051" s="3" t="s">
        <v>527</v>
      </c>
      <c r="F2051" s="5" t="s">
        <v>5809</v>
      </c>
      <c r="G2051" s="5" t="s">
        <v>12439</v>
      </c>
      <c r="H2051" s="5" t="s">
        <v>17862</v>
      </c>
      <c r="I2051" s="3"/>
    </row>
    <row r="2052" spans="1:9" ht="48" customHeight="1" x14ac:dyDescent="0.8">
      <c r="A2052" s="3">
        <v>2050</v>
      </c>
      <c r="B2052" s="3" t="s">
        <v>5810</v>
      </c>
      <c r="C2052" s="3" t="s">
        <v>11</v>
      </c>
      <c r="D2052" s="3" t="s">
        <v>5811</v>
      </c>
      <c r="E2052" s="3" t="s">
        <v>734</v>
      </c>
      <c r="F2052" s="5" t="s">
        <v>5812</v>
      </c>
      <c r="G2052" s="5" t="s">
        <v>12440</v>
      </c>
      <c r="H2052" s="5" t="s">
        <v>15832</v>
      </c>
      <c r="I2052" s="3"/>
    </row>
    <row r="2053" spans="1:9" ht="48" customHeight="1" x14ac:dyDescent="0.8">
      <c r="A2053" s="3">
        <v>2051</v>
      </c>
      <c r="B2053" s="3" t="s">
        <v>5813</v>
      </c>
      <c r="C2053" s="3" t="s">
        <v>11</v>
      </c>
      <c r="D2053" s="3" t="s">
        <v>5814</v>
      </c>
      <c r="E2053" s="3" t="s">
        <v>145</v>
      </c>
      <c r="F2053" s="5" t="s">
        <v>5815</v>
      </c>
      <c r="G2053" s="5" t="s">
        <v>12441</v>
      </c>
      <c r="H2053" s="5" t="s">
        <v>15833</v>
      </c>
      <c r="I2053" s="3"/>
    </row>
    <row r="2054" spans="1:9" ht="48" customHeight="1" x14ac:dyDescent="0.8">
      <c r="A2054" s="3">
        <v>2052</v>
      </c>
      <c r="B2054" s="3" t="s">
        <v>5816</v>
      </c>
      <c r="C2054" s="3" t="s">
        <v>11</v>
      </c>
      <c r="D2054" s="3" t="s">
        <v>1717</v>
      </c>
      <c r="E2054" s="3" t="s">
        <v>486</v>
      </c>
      <c r="F2054" s="5" t="s">
        <v>5817</v>
      </c>
      <c r="G2054" s="5" t="s">
        <v>12442</v>
      </c>
      <c r="H2054" s="5" t="s">
        <v>17549</v>
      </c>
      <c r="I2054" s="3"/>
    </row>
    <row r="2055" spans="1:9" ht="48" customHeight="1" x14ac:dyDescent="0.8">
      <c r="A2055" s="3">
        <v>2053</v>
      </c>
      <c r="B2055" s="3" t="s">
        <v>5818</v>
      </c>
      <c r="C2055" s="3" t="s">
        <v>11</v>
      </c>
      <c r="D2055" s="3" t="s">
        <v>5819</v>
      </c>
      <c r="E2055" s="3" t="s">
        <v>100</v>
      </c>
      <c r="F2055" s="5" t="s">
        <v>5820</v>
      </c>
      <c r="G2055" s="5" t="s">
        <v>12443</v>
      </c>
      <c r="H2055" s="5" t="s">
        <v>17884</v>
      </c>
      <c r="I2055" s="3"/>
    </row>
    <row r="2056" spans="1:9" ht="48" customHeight="1" x14ac:dyDescent="0.8">
      <c r="A2056" s="3">
        <v>2054</v>
      </c>
      <c r="B2056" s="3" t="s">
        <v>5821</v>
      </c>
      <c r="C2056" s="3" t="s">
        <v>11</v>
      </c>
      <c r="D2056" s="3" t="s">
        <v>5097</v>
      </c>
      <c r="E2056" s="3" t="s">
        <v>112</v>
      </c>
      <c r="F2056" s="5" t="s">
        <v>5822</v>
      </c>
      <c r="G2056" s="5" t="s">
        <v>12444</v>
      </c>
      <c r="H2056" s="5" t="s">
        <v>15834</v>
      </c>
      <c r="I2056" s="3"/>
    </row>
    <row r="2057" spans="1:9" ht="48" customHeight="1" x14ac:dyDescent="0.8">
      <c r="A2057" s="3">
        <v>2055</v>
      </c>
      <c r="B2057" s="3" t="s">
        <v>5823</v>
      </c>
      <c r="C2057" s="3" t="s">
        <v>11</v>
      </c>
      <c r="D2057" s="3" t="s">
        <v>5824</v>
      </c>
      <c r="E2057" s="3" t="s">
        <v>511</v>
      </c>
      <c r="F2057" s="5" t="s">
        <v>5825</v>
      </c>
      <c r="G2057" s="5" t="s">
        <v>12445</v>
      </c>
      <c r="H2057" s="5" t="s">
        <v>15835</v>
      </c>
      <c r="I2057" s="3"/>
    </row>
    <row r="2058" spans="1:9" ht="48" customHeight="1" x14ac:dyDescent="0.8">
      <c r="A2058" s="3">
        <v>2056</v>
      </c>
      <c r="B2058" s="3" t="s">
        <v>5826</v>
      </c>
      <c r="C2058" s="3" t="s">
        <v>11</v>
      </c>
      <c r="D2058" s="3" t="s">
        <v>5827</v>
      </c>
      <c r="E2058" s="3" t="s">
        <v>149</v>
      </c>
      <c r="F2058" s="5" t="s">
        <v>5828</v>
      </c>
      <c r="G2058" s="5" t="s">
        <v>12446</v>
      </c>
      <c r="H2058" s="5" t="s">
        <v>15836</v>
      </c>
      <c r="I2058" s="3"/>
    </row>
    <row r="2059" spans="1:9" ht="48" customHeight="1" x14ac:dyDescent="0.8">
      <c r="A2059" s="3">
        <v>2057</v>
      </c>
      <c r="B2059" s="3" t="s">
        <v>5829</v>
      </c>
      <c r="C2059" s="3" t="s">
        <v>11</v>
      </c>
      <c r="D2059" s="3" t="s">
        <v>5830</v>
      </c>
      <c r="E2059" s="3" t="s">
        <v>527</v>
      </c>
      <c r="F2059" s="5" t="s">
        <v>5831</v>
      </c>
      <c r="G2059" s="5" t="s">
        <v>12447</v>
      </c>
      <c r="H2059" s="5" t="s">
        <v>17863</v>
      </c>
      <c r="I2059" s="3"/>
    </row>
    <row r="2060" spans="1:9" ht="48" customHeight="1" x14ac:dyDescent="0.8">
      <c r="A2060" s="3">
        <v>2058</v>
      </c>
      <c r="B2060" s="3" t="s">
        <v>5832</v>
      </c>
      <c r="C2060" s="3" t="s">
        <v>11</v>
      </c>
      <c r="D2060" s="3" t="s">
        <v>5833</v>
      </c>
      <c r="E2060" s="3" t="s">
        <v>49</v>
      </c>
      <c r="F2060" s="5" t="s">
        <v>5834</v>
      </c>
      <c r="G2060" s="5" t="s">
        <v>12448</v>
      </c>
      <c r="H2060" s="5" t="s">
        <v>15837</v>
      </c>
      <c r="I2060" s="3"/>
    </row>
    <row r="2061" spans="1:9" ht="48" customHeight="1" x14ac:dyDescent="0.8">
      <c r="A2061" s="3">
        <v>2059</v>
      </c>
      <c r="B2061" s="3" t="s">
        <v>5835</v>
      </c>
      <c r="C2061" s="3" t="s">
        <v>110</v>
      </c>
      <c r="D2061" s="3" t="s">
        <v>5155</v>
      </c>
      <c r="E2061" s="3" t="s">
        <v>207</v>
      </c>
      <c r="F2061" s="5" t="s">
        <v>5836</v>
      </c>
      <c r="G2061" s="5" t="s">
        <v>12449</v>
      </c>
      <c r="H2061" s="5" t="s">
        <v>15838</v>
      </c>
      <c r="I2061" s="3"/>
    </row>
    <row r="2062" spans="1:9" ht="48" customHeight="1" x14ac:dyDescent="0.8">
      <c r="A2062" s="3">
        <v>2060</v>
      </c>
      <c r="B2062" s="3" t="s">
        <v>5837</v>
      </c>
      <c r="C2062" s="3" t="s">
        <v>110</v>
      </c>
      <c r="D2062" s="3" t="s">
        <v>3696</v>
      </c>
      <c r="E2062" s="3" t="s">
        <v>37</v>
      </c>
      <c r="F2062" s="5" t="s">
        <v>5838</v>
      </c>
      <c r="G2062" s="5" t="s">
        <v>12450</v>
      </c>
      <c r="H2062" s="5" t="s">
        <v>15839</v>
      </c>
      <c r="I2062" s="3"/>
    </row>
    <row r="2063" spans="1:9" ht="48" customHeight="1" x14ac:dyDescent="0.8">
      <c r="A2063" s="3">
        <v>2061</v>
      </c>
      <c r="B2063" s="3" t="s">
        <v>5839</v>
      </c>
      <c r="C2063" s="3" t="s">
        <v>11</v>
      </c>
      <c r="D2063" s="3" t="s">
        <v>5840</v>
      </c>
      <c r="E2063" s="3" t="s">
        <v>235</v>
      </c>
      <c r="F2063" s="5" t="s">
        <v>5841</v>
      </c>
      <c r="G2063" s="5" t="s">
        <v>12451</v>
      </c>
      <c r="H2063" s="5" t="s">
        <v>15840</v>
      </c>
      <c r="I2063" s="3"/>
    </row>
    <row r="2064" spans="1:9" ht="48" customHeight="1" x14ac:dyDescent="0.8">
      <c r="A2064" s="3">
        <v>2062</v>
      </c>
      <c r="B2064" s="3" t="s">
        <v>5842</v>
      </c>
      <c r="C2064" s="3" t="s">
        <v>11</v>
      </c>
      <c r="D2064" s="3" t="s">
        <v>5843</v>
      </c>
      <c r="E2064" s="3" t="s">
        <v>371</v>
      </c>
      <c r="F2064" s="5" t="s">
        <v>5844</v>
      </c>
      <c r="G2064" s="5" t="s">
        <v>12452</v>
      </c>
      <c r="H2064" s="5" t="s">
        <v>15841</v>
      </c>
      <c r="I2064" s="3"/>
    </row>
    <row r="2065" spans="1:9" ht="48" customHeight="1" x14ac:dyDescent="0.8">
      <c r="A2065" s="3">
        <v>2063</v>
      </c>
      <c r="B2065" s="3" t="s">
        <v>5845</v>
      </c>
      <c r="C2065" s="3" t="s">
        <v>11</v>
      </c>
      <c r="D2065" s="3" t="s">
        <v>5846</v>
      </c>
      <c r="E2065" s="3" t="s">
        <v>134</v>
      </c>
      <c r="F2065" s="5" t="s">
        <v>5847</v>
      </c>
      <c r="G2065" s="5" t="s">
        <v>12453</v>
      </c>
      <c r="H2065" s="5" t="s">
        <v>15842</v>
      </c>
      <c r="I2065" s="3"/>
    </row>
    <row r="2066" spans="1:9" ht="48" customHeight="1" x14ac:dyDescent="0.8">
      <c r="A2066" s="3">
        <v>2064</v>
      </c>
      <c r="B2066" s="3" t="s">
        <v>5848</v>
      </c>
      <c r="C2066" s="3" t="s">
        <v>11</v>
      </c>
      <c r="D2066" s="3" t="s">
        <v>5849</v>
      </c>
      <c r="E2066" s="3" t="s">
        <v>112</v>
      </c>
      <c r="F2066" s="5" t="s">
        <v>5850</v>
      </c>
      <c r="G2066" s="5" t="s">
        <v>12454</v>
      </c>
      <c r="H2066" s="5" t="s">
        <v>15843</v>
      </c>
      <c r="I2066" s="3"/>
    </row>
    <row r="2067" spans="1:9" ht="48" customHeight="1" x14ac:dyDescent="0.8">
      <c r="A2067" s="3">
        <v>2065</v>
      </c>
      <c r="B2067" s="3" t="s">
        <v>5851</v>
      </c>
      <c r="C2067" s="3" t="s">
        <v>110</v>
      </c>
      <c r="D2067" s="3" t="s">
        <v>5852</v>
      </c>
      <c r="E2067" s="3" t="s">
        <v>203</v>
      </c>
      <c r="F2067" s="5" t="s">
        <v>5853</v>
      </c>
      <c r="G2067" s="5" t="s">
        <v>12455</v>
      </c>
      <c r="H2067" s="5" t="s">
        <v>17185</v>
      </c>
      <c r="I2067" s="3"/>
    </row>
    <row r="2068" spans="1:9" ht="48" customHeight="1" x14ac:dyDescent="0.8">
      <c r="A2068" s="3">
        <v>2066</v>
      </c>
      <c r="B2068" s="3" t="s">
        <v>5854</v>
      </c>
      <c r="C2068" s="3" t="s">
        <v>11</v>
      </c>
      <c r="D2068" s="3" t="s">
        <v>5855</v>
      </c>
      <c r="E2068" s="3" t="s">
        <v>864</v>
      </c>
      <c r="F2068" s="5" t="s">
        <v>5856</v>
      </c>
      <c r="G2068" s="5" t="s">
        <v>12456</v>
      </c>
      <c r="H2068" s="5" t="s">
        <v>15844</v>
      </c>
      <c r="I2068" s="3"/>
    </row>
    <row r="2069" spans="1:9" ht="48" customHeight="1" x14ac:dyDescent="0.8">
      <c r="A2069" s="3">
        <v>2067</v>
      </c>
      <c r="B2069" s="3" t="s">
        <v>5857</v>
      </c>
      <c r="C2069" s="3" t="s">
        <v>11</v>
      </c>
      <c r="D2069" s="3" t="s">
        <v>3276</v>
      </c>
      <c r="E2069" s="3" t="s">
        <v>543</v>
      </c>
      <c r="F2069" s="5" t="s">
        <v>5858</v>
      </c>
      <c r="G2069" s="5" t="s">
        <v>12457</v>
      </c>
      <c r="H2069" s="5" t="s">
        <v>15845</v>
      </c>
      <c r="I2069" s="3"/>
    </row>
    <row r="2070" spans="1:9" ht="48" customHeight="1" x14ac:dyDescent="0.8">
      <c r="A2070" s="3">
        <v>2068</v>
      </c>
      <c r="B2070" s="3" t="s">
        <v>5859</v>
      </c>
      <c r="C2070" s="3" t="s">
        <v>11</v>
      </c>
      <c r="D2070" s="3" t="s">
        <v>5860</v>
      </c>
      <c r="E2070" s="3" t="s">
        <v>780</v>
      </c>
      <c r="F2070" s="5" t="s">
        <v>5861</v>
      </c>
      <c r="G2070" s="5" t="s">
        <v>12458</v>
      </c>
      <c r="H2070" s="5" t="s">
        <v>15846</v>
      </c>
      <c r="I2070" s="3"/>
    </row>
    <row r="2071" spans="1:9" ht="48" customHeight="1" x14ac:dyDescent="0.8">
      <c r="A2071" s="3">
        <v>2069</v>
      </c>
      <c r="B2071" s="3" t="s">
        <v>5862</v>
      </c>
      <c r="C2071" s="3" t="s">
        <v>11</v>
      </c>
      <c r="D2071" s="3" t="s">
        <v>5863</v>
      </c>
      <c r="E2071" s="3" t="s">
        <v>189</v>
      </c>
      <c r="F2071" s="5" t="s">
        <v>5864</v>
      </c>
      <c r="G2071" s="5" t="s">
        <v>12459</v>
      </c>
      <c r="H2071" s="5" t="s">
        <v>15847</v>
      </c>
      <c r="I2071" s="3"/>
    </row>
    <row r="2072" spans="1:9" ht="48" customHeight="1" x14ac:dyDescent="0.8">
      <c r="A2072" s="3">
        <v>2070</v>
      </c>
      <c r="B2072" s="3" t="s">
        <v>5865</v>
      </c>
      <c r="C2072" s="3" t="s">
        <v>11</v>
      </c>
      <c r="D2072" s="3" t="s">
        <v>5866</v>
      </c>
      <c r="E2072" s="3" t="s">
        <v>100</v>
      </c>
      <c r="F2072" s="5" t="s">
        <v>5867</v>
      </c>
      <c r="G2072" s="5" t="s">
        <v>12460</v>
      </c>
      <c r="H2072" s="5" t="s">
        <v>15848</v>
      </c>
      <c r="I2072" s="3"/>
    </row>
    <row r="2073" spans="1:9" ht="48" customHeight="1" x14ac:dyDescent="0.8">
      <c r="A2073" s="3">
        <v>2071</v>
      </c>
      <c r="B2073" s="3" t="s">
        <v>5868</v>
      </c>
      <c r="C2073" s="3" t="s">
        <v>11</v>
      </c>
      <c r="D2073" s="3" t="s">
        <v>5869</v>
      </c>
      <c r="E2073" s="3" t="s">
        <v>37</v>
      </c>
      <c r="F2073" s="5" t="s">
        <v>5870</v>
      </c>
      <c r="G2073" s="5" t="s">
        <v>12461</v>
      </c>
      <c r="H2073" s="5" t="s">
        <v>15849</v>
      </c>
      <c r="I2073" s="3"/>
    </row>
    <row r="2074" spans="1:9" ht="48" customHeight="1" x14ac:dyDescent="0.8">
      <c r="A2074" s="3">
        <v>2072</v>
      </c>
      <c r="B2074" s="3" t="s">
        <v>5871</v>
      </c>
      <c r="C2074" s="3" t="s">
        <v>11</v>
      </c>
      <c r="D2074" s="3" t="s">
        <v>5872</v>
      </c>
      <c r="E2074" s="3" t="s">
        <v>1359</v>
      </c>
      <c r="F2074" s="5" t="s">
        <v>5873</v>
      </c>
      <c r="G2074" s="5" t="s">
        <v>12462</v>
      </c>
      <c r="H2074" s="5" t="s">
        <v>15850</v>
      </c>
      <c r="I2074" s="3"/>
    </row>
    <row r="2075" spans="1:9" ht="48" customHeight="1" x14ac:dyDescent="0.8">
      <c r="A2075" s="3">
        <v>2073</v>
      </c>
      <c r="B2075" s="3" t="s">
        <v>5874</v>
      </c>
      <c r="C2075" s="3" t="s">
        <v>11</v>
      </c>
      <c r="D2075" s="3" t="s">
        <v>5875</v>
      </c>
      <c r="E2075" s="3" t="s">
        <v>371</v>
      </c>
      <c r="F2075" s="5" t="s">
        <v>5876</v>
      </c>
      <c r="G2075" s="5" t="s">
        <v>12463</v>
      </c>
      <c r="H2075" s="5" t="s">
        <v>15851</v>
      </c>
      <c r="I2075" s="3"/>
    </row>
    <row r="2076" spans="1:9" ht="48" customHeight="1" x14ac:dyDescent="0.8">
      <c r="A2076" s="3">
        <v>2074</v>
      </c>
      <c r="B2076" s="3" t="s">
        <v>5877</v>
      </c>
      <c r="C2076" s="3" t="s">
        <v>11</v>
      </c>
      <c r="D2076" s="3" t="s">
        <v>4310</v>
      </c>
      <c r="E2076" s="3" t="s">
        <v>1212</v>
      </c>
      <c r="F2076" s="5" t="s">
        <v>5878</v>
      </c>
      <c r="G2076" s="5" t="s">
        <v>12464</v>
      </c>
      <c r="H2076" s="5" t="s">
        <v>15852</v>
      </c>
      <c r="I2076" s="3"/>
    </row>
    <row r="2077" spans="1:9" ht="48" customHeight="1" x14ac:dyDescent="0.8">
      <c r="A2077" s="3">
        <v>2075</v>
      </c>
      <c r="B2077" s="3" t="s">
        <v>5879</v>
      </c>
      <c r="C2077" s="3" t="s">
        <v>11</v>
      </c>
      <c r="D2077" s="3" t="s">
        <v>5880</v>
      </c>
      <c r="E2077" s="3" t="s">
        <v>760</v>
      </c>
      <c r="F2077" s="5" t="s">
        <v>5881</v>
      </c>
      <c r="G2077" s="5" t="s">
        <v>12465</v>
      </c>
      <c r="H2077" s="5" t="s">
        <v>15853</v>
      </c>
      <c r="I2077" s="3"/>
    </row>
    <row r="2078" spans="1:9" ht="48" customHeight="1" x14ac:dyDescent="0.8">
      <c r="A2078" s="3">
        <v>2076</v>
      </c>
      <c r="B2078" s="3" t="s">
        <v>5882</v>
      </c>
      <c r="C2078" s="3" t="s">
        <v>11</v>
      </c>
      <c r="D2078" s="3" t="s">
        <v>5883</v>
      </c>
      <c r="E2078" s="3" t="s">
        <v>49</v>
      </c>
      <c r="F2078" s="5" t="s">
        <v>5884</v>
      </c>
      <c r="G2078" s="5" t="s">
        <v>12466</v>
      </c>
      <c r="H2078" s="5" t="s">
        <v>15854</v>
      </c>
      <c r="I2078" s="3"/>
    </row>
    <row r="2079" spans="1:9" ht="48" customHeight="1" x14ac:dyDescent="0.8">
      <c r="A2079" s="3">
        <v>2077</v>
      </c>
      <c r="B2079" s="3" t="s">
        <v>5885</v>
      </c>
      <c r="C2079" s="3" t="s">
        <v>11</v>
      </c>
      <c r="D2079" s="3" t="s">
        <v>5886</v>
      </c>
      <c r="E2079" s="3" t="s">
        <v>246</v>
      </c>
      <c r="F2079" s="5" t="s">
        <v>5887</v>
      </c>
      <c r="G2079" s="5" t="s">
        <v>12467</v>
      </c>
      <c r="H2079" s="5" t="s">
        <v>15855</v>
      </c>
      <c r="I2079" s="3"/>
    </row>
    <row r="2080" spans="1:9" ht="48" customHeight="1" x14ac:dyDescent="0.8">
      <c r="A2080" s="3">
        <v>2078</v>
      </c>
      <c r="B2080" s="3" t="s">
        <v>5888</v>
      </c>
      <c r="C2080" s="3" t="s">
        <v>11</v>
      </c>
      <c r="D2080" s="3" t="s">
        <v>4627</v>
      </c>
      <c r="E2080" s="3" t="s">
        <v>264</v>
      </c>
      <c r="F2080" s="5" t="s">
        <v>5889</v>
      </c>
      <c r="G2080" s="5" t="s">
        <v>12468</v>
      </c>
      <c r="H2080" s="5" t="s">
        <v>15856</v>
      </c>
      <c r="I2080" s="3"/>
    </row>
    <row r="2081" spans="1:9" ht="48" customHeight="1" x14ac:dyDescent="0.8">
      <c r="A2081" s="3">
        <v>2079</v>
      </c>
      <c r="B2081" s="3" t="s">
        <v>5890</v>
      </c>
      <c r="C2081" s="3" t="s">
        <v>110</v>
      </c>
      <c r="D2081" s="3" t="s">
        <v>5891</v>
      </c>
      <c r="E2081" s="3" t="s">
        <v>597</v>
      </c>
      <c r="F2081" s="5" t="s">
        <v>5892</v>
      </c>
      <c r="G2081" s="5" t="s">
        <v>12469</v>
      </c>
      <c r="H2081" s="5" t="s">
        <v>15857</v>
      </c>
      <c r="I2081" s="3"/>
    </row>
    <row r="2082" spans="1:9" ht="48" customHeight="1" x14ac:dyDescent="0.8">
      <c r="A2082" s="3">
        <v>2080</v>
      </c>
      <c r="B2082" s="3" t="s">
        <v>5893</v>
      </c>
      <c r="C2082" s="3" t="s">
        <v>11</v>
      </c>
      <c r="D2082" s="3" t="s">
        <v>1946</v>
      </c>
      <c r="E2082" s="3" t="s">
        <v>104</v>
      </c>
      <c r="F2082" s="5" t="s">
        <v>5894</v>
      </c>
      <c r="G2082" s="5" t="s">
        <v>12470</v>
      </c>
      <c r="H2082" s="5" t="s">
        <v>15858</v>
      </c>
      <c r="I2082" s="3"/>
    </row>
    <row r="2083" spans="1:9" ht="48" customHeight="1" x14ac:dyDescent="0.8">
      <c r="A2083" s="3">
        <v>2081</v>
      </c>
      <c r="B2083" s="3" t="s">
        <v>5895</v>
      </c>
      <c r="C2083" s="3" t="s">
        <v>11</v>
      </c>
      <c r="D2083" s="3" t="s">
        <v>5896</v>
      </c>
      <c r="E2083" s="3" t="s">
        <v>679</v>
      </c>
      <c r="F2083" s="5" t="s">
        <v>5897</v>
      </c>
      <c r="G2083" s="5" t="s">
        <v>12471</v>
      </c>
      <c r="H2083" s="5" t="s">
        <v>15859</v>
      </c>
      <c r="I2083" s="3"/>
    </row>
    <row r="2084" spans="1:9" ht="48" customHeight="1" x14ac:dyDescent="0.8">
      <c r="A2084" s="3">
        <v>2082</v>
      </c>
      <c r="B2084" s="3" t="s">
        <v>5898</v>
      </c>
      <c r="C2084" s="3" t="s">
        <v>11</v>
      </c>
      <c r="D2084" s="3" t="s">
        <v>5899</v>
      </c>
      <c r="E2084" s="3" t="s">
        <v>402</v>
      </c>
      <c r="F2084" s="5" t="s">
        <v>5900</v>
      </c>
      <c r="G2084" s="5" t="s">
        <v>12472</v>
      </c>
      <c r="H2084" s="5" t="s">
        <v>15860</v>
      </c>
      <c r="I2084" s="3"/>
    </row>
    <row r="2085" spans="1:9" ht="48" customHeight="1" x14ac:dyDescent="0.8">
      <c r="A2085" s="3">
        <v>2083</v>
      </c>
      <c r="B2085" s="3" t="s">
        <v>5901</v>
      </c>
      <c r="C2085" s="3" t="s">
        <v>110</v>
      </c>
      <c r="D2085" s="3" t="s">
        <v>5902</v>
      </c>
      <c r="E2085" s="3" t="s">
        <v>88</v>
      </c>
      <c r="F2085" s="5" t="s">
        <v>5903</v>
      </c>
      <c r="G2085" s="5" t="s">
        <v>12473</v>
      </c>
      <c r="H2085" s="5" t="s">
        <v>15861</v>
      </c>
      <c r="I2085" s="3"/>
    </row>
    <row r="2086" spans="1:9" ht="48" customHeight="1" x14ac:dyDescent="0.8">
      <c r="A2086" s="3">
        <v>2084</v>
      </c>
      <c r="B2086" s="3" t="s">
        <v>5904</v>
      </c>
      <c r="C2086" s="3" t="s">
        <v>110</v>
      </c>
      <c r="D2086" s="3" t="s">
        <v>5905</v>
      </c>
      <c r="E2086" s="3" t="s">
        <v>73</v>
      </c>
      <c r="F2086" s="5" t="s">
        <v>5906</v>
      </c>
      <c r="G2086" s="5" t="s">
        <v>12474</v>
      </c>
      <c r="H2086" s="5" t="s">
        <v>17285</v>
      </c>
      <c r="I2086" s="3"/>
    </row>
    <row r="2087" spans="1:9" ht="48" customHeight="1" x14ac:dyDescent="0.8">
      <c r="A2087" s="3">
        <v>2085</v>
      </c>
      <c r="B2087" s="3" t="s">
        <v>5907</v>
      </c>
      <c r="C2087" s="3" t="s">
        <v>110</v>
      </c>
      <c r="D2087" s="3" t="s">
        <v>5908</v>
      </c>
      <c r="E2087" s="3" t="s">
        <v>145</v>
      </c>
      <c r="F2087" s="5" t="s">
        <v>5909</v>
      </c>
      <c r="G2087" s="5" t="s">
        <v>12475</v>
      </c>
      <c r="H2087" s="5" t="s">
        <v>15862</v>
      </c>
      <c r="I2087" s="3"/>
    </row>
    <row r="2088" spans="1:9" ht="48" customHeight="1" x14ac:dyDescent="0.8">
      <c r="A2088" s="3">
        <v>2086</v>
      </c>
      <c r="B2088" s="3" t="s">
        <v>5910</v>
      </c>
      <c r="C2088" s="3" t="s">
        <v>11</v>
      </c>
      <c r="D2088" s="3" t="s">
        <v>5911</v>
      </c>
      <c r="E2088" s="3" t="s">
        <v>1163</v>
      </c>
      <c r="F2088" s="5" t="s">
        <v>5912</v>
      </c>
      <c r="G2088" s="5" t="s">
        <v>12476</v>
      </c>
      <c r="H2088" s="5" t="s">
        <v>15863</v>
      </c>
      <c r="I2088" s="3"/>
    </row>
    <row r="2089" spans="1:9" ht="48" customHeight="1" x14ac:dyDescent="0.8">
      <c r="A2089" s="3">
        <v>2087</v>
      </c>
      <c r="B2089" s="3" t="s">
        <v>5913</v>
      </c>
      <c r="C2089" s="3" t="s">
        <v>11</v>
      </c>
      <c r="D2089" s="3" t="s">
        <v>5705</v>
      </c>
      <c r="E2089" s="3" t="s">
        <v>441</v>
      </c>
      <c r="F2089" s="5" t="s">
        <v>5914</v>
      </c>
      <c r="G2089" s="5" t="s">
        <v>12477</v>
      </c>
      <c r="H2089" s="5" t="s">
        <v>15864</v>
      </c>
      <c r="I2089" s="3"/>
    </row>
    <row r="2090" spans="1:9" ht="48" customHeight="1" x14ac:dyDescent="0.8">
      <c r="A2090" s="3">
        <v>2088</v>
      </c>
      <c r="B2090" s="3" t="s">
        <v>5915</v>
      </c>
      <c r="C2090" s="3" t="s">
        <v>11</v>
      </c>
      <c r="D2090" s="3" t="s">
        <v>2334</v>
      </c>
      <c r="E2090" s="3" t="s">
        <v>441</v>
      </c>
      <c r="F2090" s="5" t="s">
        <v>5916</v>
      </c>
      <c r="G2090" s="5" t="s">
        <v>12478</v>
      </c>
      <c r="H2090" s="5" t="s">
        <v>15865</v>
      </c>
      <c r="I2090" s="3"/>
    </row>
    <row r="2091" spans="1:9" ht="48" customHeight="1" x14ac:dyDescent="0.8">
      <c r="A2091" s="3">
        <v>2089</v>
      </c>
      <c r="B2091" s="3" t="s">
        <v>5917</v>
      </c>
      <c r="C2091" s="3" t="s">
        <v>11</v>
      </c>
      <c r="D2091" s="3" t="s">
        <v>5918</v>
      </c>
      <c r="E2091" s="3" t="s">
        <v>100</v>
      </c>
      <c r="F2091" s="5" t="s">
        <v>5919</v>
      </c>
      <c r="G2091" s="5" t="s">
        <v>12479</v>
      </c>
      <c r="H2091" s="5" t="s">
        <v>15866</v>
      </c>
      <c r="I2091" s="3"/>
    </row>
    <row r="2092" spans="1:9" ht="48" customHeight="1" x14ac:dyDescent="0.8">
      <c r="A2092" s="3">
        <v>2090</v>
      </c>
      <c r="B2092" s="3" t="s">
        <v>5920</v>
      </c>
      <c r="C2092" s="3" t="s">
        <v>11</v>
      </c>
      <c r="D2092" s="3" t="s">
        <v>5921</v>
      </c>
      <c r="E2092" s="3" t="s">
        <v>242</v>
      </c>
      <c r="F2092" s="5" t="s">
        <v>5922</v>
      </c>
      <c r="G2092" s="5" t="s">
        <v>12480</v>
      </c>
      <c r="H2092" s="5" t="s">
        <v>17834</v>
      </c>
      <c r="I2092" s="3"/>
    </row>
    <row r="2093" spans="1:9" ht="48" customHeight="1" x14ac:dyDescent="0.8">
      <c r="A2093" s="3">
        <v>2091</v>
      </c>
      <c r="B2093" s="3" t="s">
        <v>5923</v>
      </c>
      <c r="C2093" s="3" t="s">
        <v>11</v>
      </c>
      <c r="D2093" s="3" t="s">
        <v>5924</v>
      </c>
      <c r="E2093" s="3" t="s">
        <v>441</v>
      </c>
      <c r="F2093" s="5" t="s">
        <v>5925</v>
      </c>
      <c r="G2093" s="5" t="s">
        <v>12481</v>
      </c>
      <c r="H2093" s="5" t="s">
        <v>15867</v>
      </c>
      <c r="I2093" s="3"/>
    </row>
    <row r="2094" spans="1:9" ht="48" customHeight="1" x14ac:dyDescent="0.8">
      <c r="A2094" s="3">
        <v>2092</v>
      </c>
      <c r="B2094" s="3" t="s">
        <v>5926</v>
      </c>
      <c r="C2094" s="3" t="s">
        <v>11</v>
      </c>
      <c r="D2094" s="3" t="s">
        <v>5927</v>
      </c>
      <c r="E2094" s="3" t="s">
        <v>17</v>
      </c>
      <c r="F2094" s="5" t="s">
        <v>5928</v>
      </c>
      <c r="G2094" s="5" t="s">
        <v>12482</v>
      </c>
      <c r="H2094" s="5" t="s">
        <v>15868</v>
      </c>
      <c r="I2094" s="3"/>
    </row>
    <row r="2095" spans="1:9" ht="48" customHeight="1" x14ac:dyDescent="0.8">
      <c r="A2095" s="3">
        <v>2093</v>
      </c>
      <c r="B2095" s="3" t="s">
        <v>5929</v>
      </c>
      <c r="C2095" s="3" t="s">
        <v>11</v>
      </c>
      <c r="D2095" s="3" t="s">
        <v>5930</v>
      </c>
      <c r="E2095" s="3" t="s">
        <v>597</v>
      </c>
      <c r="F2095" s="5" t="s">
        <v>5931</v>
      </c>
      <c r="G2095" s="5" t="s">
        <v>12483</v>
      </c>
      <c r="H2095" s="5" t="s">
        <v>15869</v>
      </c>
      <c r="I2095" s="3"/>
    </row>
    <row r="2096" spans="1:9" ht="48" customHeight="1" x14ac:dyDescent="0.8">
      <c r="A2096" s="3">
        <v>2094</v>
      </c>
      <c r="B2096" s="3" t="s">
        <v>5932</v>
      </c>
      <c r="C2096" s="3" t="s">
        <v>11</v>
      </c>
      <c r="D2096" s="3" t="s">
        <v>4298</v>
      </c>
      <c r="E2096" s="3" t="s">
        <v>734</v>
      </c>
      <c r="F2096" s="5" t="s">
        <v>5933</v>
      </c>
      <c r="G2096" s="5" t="s">
        <v>12484</v>
      </c>
      <c r="H2096" s="5" t="s">
        <v>15870</v>
      </c>
      <c r="I2096" s="3"/>
    </row>
    <row r="2097" spans="1:9" ht="48" customHeight="1" x14ac:dyDescent="0.8">
      <c r="A2097" s="3">
        <v>2095</v>
      </c>
      <c r="B2097" s="3" t="s">
        <v>5934</v>
      </c>
      <c r="C2097" s="3" t="s">
        <v>11</v>
      </c>
      <c r="D2097" s="3" t="s">
        <v>4490</v>
      </c>
      <c r="E2097" s="3" t="s">
        <v>734</v>
      </c>
      <c r="F2097" s="5" t="s">
        <v>5935</v>
      </c>
      <c r="G2097" s="5" t="s">
        <v>12485</v>
      </c>
      <c r="H2097" s="5" t="s">
        <v>15871</v>
      </c>
      <c r="I2097" s="3"/>
    </row>
    <row r="2098" spans="1:9" ht="48" customHeight="1" x14ac:dyDescent="0.8">
      <c r="A2098" s="3">
        <v>2096</v>
      </c>
      <c r="B2098" s="3" t="s">
        <v>5936</v>
      </c>
      <c r="C2098" s="3" t="s">
        <v>11</v>
      </c>
      <c r="D2098" s="3" t="s">
        <v>5937</v>
      </c>
      <c r="E2098" s="3" t="s">
        <v>734</v>
      </c>
      <c r="F2098" s="5" t="s">
        <v>5938</v>
      </c>
      <c r="G2098" s="5" t="s">
        <v>12486</v>
      </c>
      <c r="H2098" s="5" t="s">
        <v>17227</v>
      </c>
      <c r="I2098" s="3"/>
    </row>
    <row r="2099" spans="1:9" ht="48" customHeight="1" x14ac:dyDescent="0.8">
      <c r="A2099" s="3">
        <v>2097</v>
      </c>
      <c r="B2099" s="3" t="s">
        <v>5939</v>
      </c>
      <c r="C2099" s="3" t="s">
        <v>11</v>
      </c>
      <c r="D2099" s="3" t="s">
        <v>5940</v>
      </c>
      <c r="E2099" s="3" t="s">
        <v>734</v>
      </c>
      <c r="F2099" s="5" t="s">
        <v>5941</v>
      </c>
      <c r="G2099" s="5" t="s">
        <v>12487</v>
      </c>
      <c r="H2099" s="5" t="s">
        <v>17228</v>
      </c>
      <c r="I2099" s="3"/>
    </row>
    <row r="2100" spans="1:9" ht="48" customHeight="1" x14ac:dyDescent="0.8">
      <c r="A2100" s="3">
        <v>2098</v>
      </c>
      <c r="B2100" s="3" t="s">
        <v>5942</v>
      </c>
      <c r="C2100" s="3" t="s">
        <v>11</v>
      </c>
      <c r="D2100" s="3" t="s">
        <v>5943</v>
      </c>
      <c r="E2100" s="3" t="s">
        <v>734</v>
      </c>
      <c r="F2100" s="5" t="s">
        <v>5944</v>
      </c>
      <c r="G2100" s="5" t="s">
        <v>12488</v>
      </c>
      <c r="H2100" s="5" t="s">
        <v>15872</v>
      </c>
      <c r="I2100" s="3"/>
    </row>
    <row r="2101" spans="1:9" ht="48" customHeight="1" x14ac:dyDescent="0.8">
      <c r="A2101" s="3">
        <v>2099</v>
      </c>
      <c r="B2101" s="3" t="s">
        <v>5945</v>
      </c>
      <c r="C2101" s="3" t="s">
        <v>11</v>
      </c>
      <c r="D2101" s="3" t="s">
        <v>755</v>
      </c>
      <c r="E2101" s="3" t="s">
        <v>734</v>
      </c>
      <c r="F2101" s="5" t="s">
        <v>5946</v>
      </c>
      <c r="G2101" s="5" t="s">
        <v>12489</v>
      </c>
      <c r="H2101" s="5" t="s">
        <v>17229</v>
      </c>
      <c r="I2101" s="3"/>
    </row>
    <row r="2102" spans="1:9" ht="48" customHeight="1" x14ac:dyDescent="0.8">
      <c r="A2102" s="3">
        <v>2100</v>
      </c>
      <c r="B2102" s="3" t="s">
        <v>5947</v>
      </c>
      <c r="C2102" s="3" t="s">
        <v>11</v>
      </c>
      <c r="D2102" s="3" t="s">
        <v>5948</v>
      </c>
      <c r="E2102" s="3" t="s">
        <v>734</v>
      </c>
      <c r="F2102" s="5" t="s">
        <v>5949</v>
      </c>
      <c r="G2102" s="5" t="s">
        <v>12490</v>
      </c>
      <c r="H2102" s="5" t="s">
        <v>17230</v>
      </c>
      <c r="I2102" s="3"/>
    </row>
    <row r="2103" spans="1:9" ht="48" customHeight="1" x14ac:dyDescent="0.8">
      <c r="A2103" s="3">
        <v>2101</v>
      </c>
      <c r="B2103" s="3" t="s">
        <v>5950</v>
      </c>
      <c r="C2103" s="3" t="s">
        <v>11</v>
      </c>
      <c r="D2103" s="3" t="s">
        <v>5951</v>
      </c>
      <c r="E2103" s="3" t="s">
        <v>228</v>
      </c>
      <c r="F2103" s="5" t="s">
        <v>5952</v>
      </c>
      <c r="G2103" s="5" t="s">
        <v>12491</v>
      </c>
      <c r="H2103" s="5" t="s">
        <v>15873</v>
      </c>
      <c r="I2103" s="3"/>
    </row>
    <row r="2104" spans="1:9" ht="48" customHeight="1" x14ac:dyDescent="0.8">
      <c r="A2104" s="3">
        <v>2102</v>
      </c>
      <c r="B2104" s="3" t="s">
        <v>5953</v>
      </c>
      <c r="C2104" s="3" t="s">
        <v>11</v>
      </c>
      <c r="D2104" s="3" t="s">
        <v>627</v>
      </c>
      <c r="E2104" s="3" t="s">
        <v>734</v>
      </c>
      <c r="F2104" s="5" t="s">
        <v>5954</v>
      </c>
      <c r="G2104" s="5" t="s">
        <v>12492</v>
      </c>
      <c r="H2104" s="5" t="s">
        <v>17231</v>
      </c>
      <c r="I2104" s="3"/>
    </row>
    <row r="2105" spans="1:9" ht="48" customHeight="1" x14ac:dyDescent="0.8">
      <c r="A2105" s="3">
        <v>2103</v>
      </c>
      <c r="B2105" s="3" t="s">
        <v>5955</v>
      </c>
      <c r="C2105" s="3" t="s">
        <v>11</v>
      </c>
      <c r="D2105" s="3" t="s">
        <v>5956</v>
      </c>
      <c r="E2105" s="3" t="s">
        <v>734</v>
      </c>
      <c r="F2105" s="5" t="s">
        <v>5957</v>
      </c>
      <c r="G2105" s="5" t="s">
        <v>12493</v>
      </c>
      <c r="H2105" s="5" t="s">
        <v>15874</v>
      </c>
      <c r="I2105" s="3"/>
    </row>
    <row r="2106" spans="1:9" ht="48" customHeight="1" x14ac:dyDescent="0.8">
      <c r="A2106" s="3">
        <v>2104</v>
      </c>
      <c r="B2106" s="3" t="s">
        <v>5958</v>
      </c>
      <c r="C2106" s="3" t="s">
        <v>11</v>
      </c>
      <c r="D2106" s="3" t="s">
        <v>5959</v>
      </c>
      <c r="E2106" s="3" t="s">
        <v>734</v>
      </c>
      <c r="F2106" s="5" t="s">
        <v>5960</v>
      </c>
      <c r="G2106" s="5" t="s">
        <v>12494</v>
      </c>
      <c r="H2106" s="5" t="s">
        <v>15875</v>
      </c>
      <c r="I2106" s="3"/>
    </row>
    <row r="2107" spans="1:9" ht="48" customHeight="1" x14ac:dyDescent="0.8">
      <c r="A2107" s="3">
        <v>2105</v>
      </c>
      <c r="B2107" s="3" t="s">
        <v>5961</v>
      </c>
      <c r="C2107" s="3" t="s">
        <v>11</v>
      </c>
      <c r="D2107" s="3" t="s">
        <v>5962</v>
      </c>
      <c r="E2107" s="3" t="s">
        <v>145</v>
      </c>
      <c r="F2107" s="5" t="s">
        <v>5963</v>
      </c>
      <c r="G2107" s="5" t="s">
        <v>12495</v>
      </c>
      <c r="H2107" s="5" t="s">
        <v>15876</v>
      </c>
      <c r="I2107" s="3"/>
    </row>
    <row r="2108" spans="1:9" ht="48" customHeight="1" x14ac:dyDescent="0.8">
      <c r="A2108" s="3">
        <v>2106</v>
      </c>
      <c r="B2108" s="3" t="s">
        <v>899</v>
      </c>
      <c r="C2108" s="3" t="s">
        <v>11</v>
      </c>
      <c r="D2108" s="3" t="s">
        <v>192</v>
      </c>
      <c r="E2108" s="3" t="s">
        <v>73</v>
      </c>
      <c r="F2108" s="5" t="s">
        <v>5964</v>
      </c>
      <c r="G2108" s="5" t="s">
        <v>12496</v>
      </c>
      <c r="H2108" s="5" t="s">
        <v>15877</v>
      </c>
      <c r="I2108" s="3"/>
    </row>
    <row r="2109" spans="1:9" ht="48" customHeight="1" x14ac:dyDescent="0.8">
      <c r="A2109" s="3">
        <v>2107</v>
      </c>
      <c r="B2109" s="3" t="s">
        <v>5965</v>
      </c>
      <c r="C2109" s="3" t="s">
        <v>11</v>
      </c>
      <c r="D2109" s="3" t="s">
        <v>5966</v>
      </c>
      <c r="E2109" s="3" t="s">
        <v>145</v>
      </c>
      <c r="F2109" s="5" t="s">
        <v>5967</v>
      </c>
      <c r="G2109" s="5" t="s">
        <v>12497</v>
      </c>
      <c r="H2109" s="5" t="s">
        <v>17468</v>
      </c>
      <c r="I2109" s="3"/>
    </row>
    <row r="2110" spans="1:9" ht="48" customHeight="1" x14ac:dyDescent="0.8">
      <c r="A2110" s="3">
        <v>2108</v>
      </c>
      <c r="B2110" s="3" t="s">
        <v>5968</v>
      </c>
      <c r="C2110" s="3" t="s">
        <v>110</v>
      </c>
      <c r="D2110" s="3" t="s">
        <v>1175</v>
      </c>
      <c r="E2110" s="3" t="s">
        <v>760</v>
      </c>
      <c r="F2110" s="5" t="s">
        <v>5969</v>
      </c>
      <c r="G2110" s="5" t="s">
        <v>12498</v>
      </c>
      <c r="H2110" s="5" t="s">
        <v>15878</v>
      </c>
      <c r="I2110" s="3"/>
    </row>
    <row r="2111" spans="1:9" ht="48" customHeight="1" x14ac:dyDescent="0.8">
      <c r="A2111" s="3">
        <v>2109</v>
      </c>
      <c r="B2111" s="3" t="s">
        <v>5970</v>
      </c>
      <c r="C2111" s="3" t="s">
        <v>11</v>
      </c>
      <c r="D2111" s="3" t="s">
        <v>5971</v>
      </c>
      <c r="E2111" s="3" t="s">
        <v>88</v>
      </c>
      <c r="F2111" s="5" t="s">
        <v>5972</v>
      </c>
      <c r="G2111" s="5" t="s">
        <v>12499</v>
      </c>
      <c r="H2111" s="5" t="s">
        <v>15879</v>
      </c>
      <c r="I2111" s="3"/>
    </row>
    <row r="2112" spans="1:9" ht="48" customHeight="1" x14ac:dyDescent="0.8">
      <c r="A2112" s="3">
        <v>2110</v>
      </c>
      <c r="B2112" s="3" t="s">
        <v>5973</v>
      </c>
      <c r="C2112" s="3" t="s">
        <v>11</v>
      </c>
      <c r="D2112" s="3" t="s">
        <v>5974</v>
      </c>
      <c r="E2112" s="3" t="s">
        <v>92</v>
      </c>
      <c r="F2112" s="5" t="s">
        <v>5975</v>
      </c>
      <c r="G2112" s="5" t="s">
        <v>12500</v>
      </c>
      <c r="H2112" s="5" t="s">
        <v>15880</v>
      </c>
      <c r="I2112" s="3"/>
    </row>
    <row r="2113" spans="1:9" ht="48" customHeight="1" x14ac:dyDescent="0.8">
      <c r="A2113" s="3">
        <v>2111</v>
      </c>
      <c r="B2113" s="3" t="s">
        <v>5775</v>
      </c>
      <c r="C2113" s="3" t="s">
        <v>11</v>
      </c>
      <c r="D2113" s="3" t="s">
        <v>5976</v>
      </c>
      <c r="E2113" s="3" t="s">
        <v>145</v>
      </c>
      <c r="F2113" s="5" t="s">
        <v>5977</v>
      </c>
      <c r="G2113" s="5" t="s">
        <v>12501</v>
      </c>
      <c r="H2113" s="5" t="s">
        <v>15881</v>
      </c>
      <c r="I2113" s="3"/>
    </row>
    <row r="2114" spans="1:9" ht="48" customHeight="1" x14ac:dyDescent="0.8">
      <c r="A2114" s="3">
        <v>2112</v>
      </c>
      <c r="B2114" s="3" t="s">
        <v>5978</v>
      </c>
      <c r="C2114" s="3" t="s">
        <v>11</v>
      </c>
      <c r="D2114" s="3" t="s">
        <v>2543</v>
      </c>
      <c r="E2114" s="3" t="s">
        <v>1905</v>
      </c>
      <c r="F2114" s="5" t="s">
        <v>5979</v>
      </c>
      <c r="G2114" s="5" t="s">
        <v>12502</v>
      </c>
      <c r="H2114" s="5" t="s">
        <v>17196</v>
      </c>
      <c r="I2114" s="3"/>
    </row>
    <row r="2115" spans="1:9" ht="48" customHeight="1" x14ac:dyDescent="0.8">
      <c r="A2115" s="3">
        <v>2113</v>
      </c>
      <c r="B2115" s="3" t="s">
        <v>5980</v>
      </c>
      <c r="C2115" s="3" t="s">
        <v>11</v>
      </c>
      <c r="D2115" s="3" t="s">
        <v>5981</v>
      </c>
      <c r="E2115" s="3" t="s">
        <v>1163</v>
      </c>
      <c r="F2115" s="5" t="s">
        <v>5982</v>
      </c>
      <c r="G2115" s="5" t="s">
        <v>12503</v>
      </c>
      <c r="H2115" s="5" t="s">
        <v>15882</v>
      </c>
      <c r="I2115" s="3"/>
    </row>
    <row r="2116" spans="1:9" ht="48" customHeight="1" x14ac:dyDescent="0.8">
      <c r="A2116" s="3">
        <v>2114</v>
      </c>
      <c r="B2116" s="3" t="s">
        <v>5983</v>
      </c>
      <c r="C2116" s="3" t="s">
        <v>11</v>
      </c>
      <c r="D2116" s="3" t="s">
        <v>5984</v>
      </c>
      <c r="E2116" s="3" t="s">
        <v>228</v>
      </c>
      <c r="F2116" s="5" t="s">
        <v>5985</v>
      </c>
      <c r="G2116" s="5" t="s">
        <v>12504</v>
      </c>
      <c r="H2116" s="5" t="s">
        <v>17335</v>
      </c>
      <c r="I2116" s="3"/>
    </row>
    <row r="2117" spans="1:9" ht="48" customHeight="1" x14ac:dyDescent="0.8">
      <c r="A2117" s="3">
        <v>2115</v>
      </c>
      <c r="B2117" s="3" t="s">
        <v>5986</v>
      </c>
      <c r="C2117" s="3" t="s">
        <v>11</v>
      </c>
      <c r="D2117" s="3" t="s">
        <v>5987</v>
      </c>
      <c r="E2117" s="3" t="s">
        <v>160</v>
      </c>
      <c r="F2117" s="5" t="s">
        <v>5988</v>
      </c>
      <c r="G2117" s="5" t="s">
        <v>12505</v>
      </c>
      <c r="H2117" s="5" t="s">
        <v>15883</v>
      </c>
      <c r="I2117" s="3"/>
    </row>
    <row r="2118" spans="1:9" ht="48" customHeight="1" x14ac:dyDescent="0.8">
      <c r="A2118" s="3">
        <v>2116</v>
      </c>
      <c r="B2118" s="3" t="s">
        <v>5989</v>
      </c>
      <c r="C2118" s="3" t="s">
        <v>11</v>
      </c>
      <c r="D2118" s="3" t="s">
        <v>3168</v>
      </c>
      <c r="E2118" s="3" t="s">
        <v>228</v>
      </c>
      <c r="F2118" s="5" t="s">
        <v>5990</v>
      </c>
      <c r="G2118" s="5" t="s">
        <v>12506</v>
      </c>
      <c r="H2118" s="5" t="s">
        <v>15884</v>
      </c>
      <c r="I2118" s="3"/>
    </row>
    <row r="2119" spans="1:9" ht="48" customHeight="1" x14ac:dyDescent="0.8">
      <c r="A2119" s="3">
        <v>2117</v>
      </c>
      <c r="B2119" s="3" t="s">
        <v>5991</v>
      </c>
      <c r="C2119" s="3" t="s">
        <v>11</v>
      </c>
      <c r="D2119" s="3" t="s">
        <v>5004</v>
      </c>
      <c r="E2119" s="3" t="s">
        <v>41</v>
      </c>
      <c r="F2119" s="5" t="s">
        <v>5992</v>
      </c>
      <c r="G2119" s="5" t="s">
        <v>12507</v>
      </c>
      <c r="H2119" s="5" t="s">
        <v>15885</v>
      </c>
      <c r="I2119" s="3"/>
    </row>
    <row r="2120" spans="1:9" ht="48" customHeight="1" x14ac:dyDescent="0.8">
      <c r="A2120" s="3">
        <v>2118</v>
      </c>
      <c r="B2120" s="3" t="s">
        <v>5993</v>
      </c>
      <c r="C2120" s="3" t="s">
        <v>11</v>
      </c>
      <c r="D2120" s="3" t="s">
        <v>906</v>
      </c>
      <c r="E2120" s="3" t="s">
        <v>277</v>
      </c>
      <c r="F2120" s="5" t="s">
        <v>5994</v>
      </c>
      <c r="G2120" s="5" t="s">
        <v>12508</v>
      </c>
      <c r="H2120" s="5" t="s">
        <v>15886</v>
      </c>
      <c r="I2120" s="3"/>
    </row>
    <row r="2121" spans="1:9" ht="48" customHeight="1" x14ac:dyDescent="0.8">
      <c r="A2121" s="3">
        <v>2119</v>
      </c>
      <c r="B2121" s="3" t="s">
        <v>5995</v>
      </c>
      <c r="C2121" s="3" t="s">
        <v>11</v>
      </c>
      <c r="D2121" s="3" t="s">
        <v>2446</v>
      </c>
      <c r="E2121" s="3" t="s">
        <v>402</v>
      </c>
      <c r="F2121" s="5" t="s">
        <v>5996</v>
      </c>
      <c r="G2121" s="5" t="s">
        <v>12509</v>
      </c>
      <c r="H2121" s="5" t="s">
        <v>15887</v>
      </c>
      <c r="I2121" s="3"/>
    </row>
    <row r="2122" spans="1:9" ht="48" customHeight="1" x14ac:dyDescent="0.8">
      <c r="A2122" s="3">
        <v>2120</v>
      </c>
      <c r="B2122" s="3" t="s">
        <v>5997</v>
      </c>
      <c r="C2122" s="3" t="s">
        <v>11</v>
      </c>
      <c r="D2122" s="3" t="s">
        <v>5998</v>
      </c>
      <c r="E2122" s="3" t="s">
        <v>486</v>
      </c>
      <c r="F2122" s="5" t="s">
        <v>5999</v>
      </c>
      <c r="G2122" s="5" t="s">
        <v>12510</v>
      </c>
      <c r="H2122" s="5" t="s">
        <v>15888</v>
      </c>
      <c r="I2122" s="3"/>
    </row>
    <row r="2123" spans="1:9" ht="48" customHeight="1" x14ac:dyDescent="0.8">
      <c r="A2123" s="3">
        <v>2121</v>
      </c>
      <c r="B2123" s="3" t="s">
        <v>6000</v>
      </c>
      <c r="C2123" s="3" t="s">
        <v>11</v>
      </c>
      <c r="D2123" s="3" t="s">
        <v>1447</v>
      </c>
      <c r="E2123" s="3" t="s">
        <v>123</v>
      </c>
      <c r="F2123" s="5" t="s">
        <v>6001</v>
      </c>
      <c r="G2123" s="5" t="s">
        <v>12511</v>
      </c>
      <c r="H2123" s="5" t="s">
        <v>15889</v>
      </c>
      <c r="I2123" s="3"/>
    </row>
    <row r="2124" spans="1:9" ht="48" customHeight="1" x14ac:dyDescent="0.8">
      <c r="A2124" s="3">
        <v>2122</v>
      </c>
      <c r="B2124" s="3" t="s">
        <v>6002</v>
      </c>
      <c r="C2124" s="3" t="s">
        <v>11</v>
      </c>
      <c r="D2124" s="3" t="s">
        <v>6003</v>
      </c>
      <c r="E2124" s="3" t="s">
        <v>2115</v>
      </c>
      <c r="F2124" s="5" t="s">
        <v>6004</v>
      </c>
      <c r="G2124" s="5" t="s">
        <v>12512</v>
      </c>
      <c r="H2124" s="5" t="s">
        <v>15890</v>
      </c>
      <c r="I2124" s="3"/>
    </row>
    <row r="2125" spans="1:9" ht="48" customHeight="1" x14ac:dyDescent="0.8">
      <c r="A2125" s="3">
        <v>2123</v>
      </c>
      <c r="B2125" s="3" t="s">
        <v>6005</v>
      </c>
      <c r="C2125" s="3" t="s">
        <v>11</v>
      </c>
      <c r="D2125" s="3" t="s">
        <v>6006</v>
      </c>
      <c r="E2125" s="3" t="s">
        <v>100</v>
      </c>
      <c r="F2125" s="5" t="s">
        <v>6007</v>
      </c>
      <c r="G2125" s="5" t="s">
        <v>12513</v>
      </c>
      <c r="H2125" s="5" t="s">
        <v>17880</v>
      </c>
      <c r="I2125" s="3"/>
    </row>
    <row r="2126" spans="1:9" ht="48" customHeight="1" x14ac:dyDescent="0.8">
      <c r="A2126" s="3">
        <v>2124</v>
      </c>
      <c r="B2126" s="3" t="s">
        <v>6008</v>
      </c>
      <c r="C2126" s="3" t="s">
        <v>11</v>
      </c>
      <c r="D2126" s="3" t="s">
        <v>6009</v>
      </c>
      <c r="E2126" s="3" t="s">
        <v>864</v>
      </c>
      <c r="F2126" s="5" t="s">
        <v>6010</v>
      </c>
      <c r="G2126" s="5" t="s">
        <v>12514</v>
      </c>
      <c r="H2126" s="5" t="s">
        <v>15891</v>
      </c>
      <c r="I2126" s="3"/>
    </row>
    <row r="2127" spans="1:9" ht="48" customHeight="1" x14ac:dyDescent="0.8">
      <c r="A2127" s="3">
        <v>2125</v>
      </c>
      <c r="B2127" s="3" t="s">
        <v>6011</v>
      </c>
      <c r="C2127" s="3" t="s">
        <v>11</v>
      </c>
      <c r="D2127" s="3" t="s">
        <v>6012</v>
      </c>
      <c r="E2127" s="3" t="s">
        <v>100</v>
      </c>
      <c r="F2127" s="5" t="s">
        <v>6013</v>
      </c>
      <c r="G2127" s="5" t="s">
        <v>12515</v>
      </c>
      <c r="H2127" s="5" t="s">
        <v>15892</v>
      </c>
      <c r="I2127" s="3"/>
    </row>
    <row r="2128" spans="1:9" ht="48" customHeight="1" x14ac:dyDescent="0.8">
      <c r="A2128" s="3">
        <v>2126</v>
      </c>
      <c r="B2128" s="3" t="s">
        <v>6014</v>
      </c>
      <c r="C2128" s="3" t="s">
        <v>11</v>
      </c>
      <c r="D2128" s="3" t="s">
        <v>6015</v>
      </c>
      <c r="E2128" s="3" t="s">
        <v>100</v>
      </c>
      <c r="F2128" s="5" t="s">
        <v>6016</v>
      </c>
      <c r="G2128" s="5" t="s">
        <v>12516</v>
      </c>
      <c r="H2128" s="5" t="s">
        <v>15893</v>
      </c>
      <c r="I2128" s="3"/>
    </row>
    <row r="2129" spans="1:9" ht="48" customHeight="1" x14ac:dyDescent="0.8">
      <c r="A2129" s="3">
        <v>2127</v>
      </c>
      <c r="B2129" s="3" t="s">
        <v>6017</v>
      </c>
      <c r="C2129" s="3" t="s">
        <v>11</v>
      </c>
      <c r="D2129" s="3" t="s">
        <v>6018</v>
      </c>
      <c r="E2129" s="3" t="s">
        <v>630</v>
      </c>
      <c r="F2129" s="5" t="s">
        <v>6019</v>
      </c>
      <c r="G2129" s="5" t="s">
        <v>12517</v>
      </c>
      <c r="H2129" s="5" t="s">
        <v>15894</v>
      </c>
      <c r="I2129" s="3"/>
    </row>
    <row r="2130" spans="1:9" ht="48" customHeight="1" x14ac:dyDescent="0.8">
      <c r="A2130" s="3">
        <v>2128</v>
      </c>
      <c r="B2130" s="3" t="s">
        <v>6020</v>
      </c>
      <c r="C2130" s="3" t="s">
        <v>11</v>
      </c>
      <c r="D2130" s="3" t="s">
        <v>6021</v>
      </c>
      <c r="E2130" s="3" t="s">
        <v>1287</v>
      </c>
      <c r="F2130" s="5" t="s">
        <v>6022</v>
      </c>
      <c r="G2130" s="5" t="s">
        <v>12518</v>
      </c>
      <c r="H2130" s="5" t="s">
        <v>16485</v>
      </c>
      <c r="I2130" s="3"/>
    </row>
    <row r="2131" spans="1:9" ht="48" customHeight="1" x14ac:dyDescent="0.8">
      <c r="A2131" s="3">
        <v>2129</v>
      </c>
      <c r="B2131" s="3" t="s">
        <v>6023</v>
      </c>
      <c r="C2131" s="3" t="s">
        <v>11</v>
      </c>
      <c r="D2131" s="3" t="s">
        <v>6024</v>
      </c>
      <c r="E2131" s="3" t="s">
        <v>21</v>
      </c>
      <c r="F2131" s="5" t="s">
        <v>6025</v>
      </c>
      <c r="G2131" s="5" t="s">
        <v>12519</v>
      </c>
      <c r="H2131" s="5" t="s">
        <v>15895</v>
      </c>
      <c r="I2131" s="3"/>
    </row>
    <row r="2132" spans="1:9" ht="48" customHeight="1" x14ac:dyDescent="0.8">
      <c r="A2132" s="3">
        <v>2130</v>
      </c>
      <c r="B2132" s="3" t="s">
        <v>6026</v>
      </c>
      <c r="C2132" s="3" t="s">
        <v>11</v>
      </c>
      <c r="D2132" s="3" t="s">
        <v>6027</v>
      </c>
      <c r="E2132" s="3" t="s">
        <v>301</v>
      </c>
      <c r="F2132" s="5" t="s">
        <v>6028</v>
      </c>
      <c r="G2132" s="5" t="s">
        <v>12520</v>
      </c>
      <c r="H2132" s="5" t="s">
        <v>17735</v>
      </c>
      <c r="I2132" s="3"/>
    </row>
    <row r="2133" spans="1:9" ht="48" customHeight="1" x14ac:dyDescent="0.8">
      <c r="A2133" s="3">
        <v>2131</v>
      </c>
      <c r="B2133" s="3" t="s">
        <v>6029</v>
      </c>
      <c r="C2133" s="3" t="s">
        <v>11</v>
      </c>
      <c r="D2133" s="3" t="s">
        <v>6030</v>
      </c>
      <c r="E2133" s="3" t="s">
        <v>305</v>
      </c>
      <c r="F2133" s="5" t="s">
        <v>6031</v>
      </c>
      <c r="G2133" s="5" t="s">
        <v>12521</v>
      </c>
      <c r="H2133" s="5" t="s">
        <v>17703</v>
      </c>
      <c r="I2133" s="3"/>
    </row>
    <row r="2134" spans="1:9" ht="48" customHeight="1" x14ac:dyDescent="0.8">
      <c r="A2134" s="3">
        <v>2132</v>
      </c>
      <c r="B2134" s="3" t="s">
        <v>6032</v>
      </c>
      <c r="C2134" s="3" t="s">
        <v>11</v>
      </c>
      <c r="D2134" s="3" t="s">
        <v>6033</v>
      </c>
      <c r="E2134" s="3" t="s">
        <v>301</v>
      </c>
      <c r="F2134" s="5" t="s">
        <v>6034</v>
      </c>
      <c r="G2134" s="5" t="s">
        <v>12522</v>
      </c>
      <c r="H2134" s="5" t="s">
        <v>17736</v>
      </c>
      <c r="I2134" s="3"/>
    </row>
    <row r="2135" spans="1:9" ht="48" customHeight="1" x14ac:dyDescent="0.8">
      <c r="A2135" s="3">
        <v>2133</v>
      </c>
      <c r="B2135" s="3" t="s">
        <v>6035</v>
      </c>
      <c r="C2135" s="3" t="s">
        <v>11</v>
      </c>
      <c r="D2135" s="3" t="s">
        <v>6036</v>
      </c>
      <c r="E2135" s="3" t="s">
        <v>1030</v>
      </c>
      <c r="F2135" s="5" t="s">
        <v>6037</v>
      </c>
      <c r="G2135" s="5" t="s">
        <v>12523</v>
      </c>
      <c r="H2135" s="5" t="s">
        <v>15896</v>
      </c>
      <c r="I2135" s="3"/>
    </row>
    <row r="2136" spans="1:9" ht="48" customHeight="1" x14ac:dyDescent="0.8">
      <c r="A2136" s="3">
        <v>2134</v>
      </c>
      <c r="B2136" s="3" t="s">
        <v>6038</v>
      </c>
      <c r="C2136" s="3" t="s">
        <v>11</v>
      </c>
      <c r="D2136" s="3" t="s">
        <v>6039</v>
      </c>
      <c r="E2136" s="3" t="s">
        <v>3220</v>
      </c>
      <c r="F2136" s="5" t="s">
        <v>6040</v>
      </c>
      <c r="G2136" s="5" t="s">
        <v>12524</v>
      </c>
      <c r="H2136" s="5" t="s">
        <v>17773</v>
      </c>
      <c r="I2136" s="3"/>
    </row>
    <row r="2137" spans="1:9" ht="48" customHeight="1" x14ac:dyDescent="0.8">
      <c r="A2137" s="3">
        <v>2135</v>
      </c>
      <c r="B2137" s="3" t="s">
        <v>6041</v>
      </c>
      <c r="C2137" s="3" t="s">
        <v>11</v>
      </c>
      <c r="D2137" s="3" t="s">
        <v>6042</v>
      </c>
      <c r="E2137" s="3" t="s">
        <v>21</v>
      </c>
      <c r="F2137" s="5" t="s">
        <v>6043</v>
      </c>
      <c r="G2137" s="5" t="s">
        <v>12525</v>
      </c>
      <c r="H2137" s="5" t="s">
        <v>17688</v>
      </c>
      <c r="I2137" s="3"/>
    </row>
    <row r="2138" spans="1:9" ht="48" customHeight="1" x14ac:dyDescent="0.8">
      <c r="A2138" s="3">
        <v>2136</v>
      </c>
      <c r="B2138" s="3" t="s">
        <v>6044</v>
      </c>
      <c r="C2138" s="3" t="s">
        <v>11</v>
      </c>
      <c r="D2138" s="3" t="s">
        <v>6045</v>
      </c>
      <c r="E2138" s="3" t="s">
        <v>127</v>
      </c>
      <c r="F2138" s="5" t="s">
        <v>6046</v>
      </c>
      <c r="G2138" s="5" t="s">
        <v>12526</v>
      </c>
      <c r="H2138" s="5" t="s">
        <v>15897</v>
      </c>
      <c r="I2138" s="3"/>
    </row>
    <row r="2139" spans="1:9" ht="48" customHeight="1" x14ac:dyDescent="0.8">
      <c r="A2139" s="3">
        <v>2137</v>
      </c>
      <c r="B2139" s="3" t="s">
        <v>6047</v>
      </c>
      <c r="C2139" s="3" t="s">
        <v>11</v>
      </c>
      <c r="D2139" s="3" t="s">
        <v>267</v>
      </c>
      <c r="E2139" s="3" t="s">
        <v>441</v>
      </c>
      <c r="F2139" s="5" t="s">
        <v>6048</v>
      </c>
      <c r="G2139" s="5" t="s">
        <v>12527</v>
      </c>
      <c r="H2139" s="5" t="s">
        <v>15898</v>
      </c>
      <c r="I2139" s="3"/>
    </row>
    <row r="2140" spans="1:9" ht="48" customHeight="1" x14ac:dyDescent="0.8">
      <c r="A2140" s="3">
        <v>2138</v>
      </c>
      <c r="B2140" s="3" t="s">
        <v>6049</v>
      </c>
      <c r="C2140" s="3" t="s">
        <v>11</v>
      </c>
      <c r="D2140" s="3" t="s">
        <v>6050</v>
      </c>
      <c r="E2140" s="3" t="s">
        <v>220</v>
      </c>
      <c r="F2140" s="5" t="s">
        <v>6051</v>
      </c>
      <c r="G2140" s="5" t="s">
        <v>12528</v>
      </c>
      <c r="H2140" s="5" t="s">
        <v>15899</v>
      </c>
      <c r="I2140" s="3"/>
    </row>
    <row r="2141" spans="1:9" ht="48" customHeight="1" x14ac:dyDescent="0.8">
      <c r="A2141" s="3">
        <v>2139</v>
      </c>
      <c r="B2141" s="3" t="s">
        <v>6052</v>
      </c>
      <c r="C2141" s="3" t="s">
        <v>11</v>
      </c>
      <c r="D2141" s="3" t="s">
        <v>6053</v>
      </c>
      <c r="E2141" s="3" t="s">
        <v>17</v>
      </c>
      <c r="F2141" s="5" t="s">
        <v>6054</v>
      </c>
      <c r="G2141" s="5" t="s">
        <v>12529</v>
      </c>
      <c r="H2141" s="5" t="s">
        <v>15900</v>
      </c>
      <c r="I2141" s="3"/>
    </row>
    <row r="2142" spans="1:9" ht="48" customHeight="1" x14ac:dyDescent="0.8">
      <c r="A2142" s="3">
        <v>2140</v>
      </c>
      <c r="B2142" s="3" t="s">
        <v>6055</v>
      </c>
      <c r="C2142" s="3" t="s">
        <v>11</v>
      </c>
      <c r="D2142" s="3" t="s">
        <v>6056</v>
      </c>
      <c r="E2142" s="3" t="s">
        <v>17</v>
      </c>
      <c r="F2142" s="5" t="s">
        <v>6057</v>
      </c>
      <c r="G2142" s="5" t="s">
        <v>12530</v>
      </c>
      <c r="H2142" s="5" t="s">
        <v>15901</v>
      </c>
      <c r="I2142" s="3"/>
    </row>
    <row r="2143" spans="1:9" ht="48" customHeight="1" x14ac:dyDescent="0.8">
      <c r="A2143" s="3">
        <v>2141</v>
      </c>
      <c r="B2143" s="3" t="s">
        <v>6058</v>
      </c>
      <c r="C2143" s="3" t="s">
        <v>11</v>
      </c>
      <c r="D2143" s="3" t="s">
        <v>6059</v>
      </c>
      <c r="E2143" s="3" t="s">
        <v>1252</v>
      </c>
      <c r="F2143" s="5" t="s">
        <v>6060</v>
      </c>
      <c r="G2143" s="5" t="s">
        <v>12531</v>
      </c>
      <c r="H2143" s="5" t="s">
        <v>15902</v>
      </c>
      <c r="I2143" s="3"/>
    </row>
    <row r="2144" spans="1:9" ht="48" customHeight="1" x14ac:dyDescent="0.8">
      <c r="A2144" s="3">
        <v>2142</v>
      </c>
      <c r="B2144" s="3" t="s">
        <v>6061</v>
      </c>
      <c r="C2144" s="3" t="s">
        <v>11</v>
      </c>
      <c r="D2144" s="3" t="s">
        <v>3362</v>
      </c>
      <c r="E2144" s="3" t="s">
        <v>1163</v>
      </c>
      <c r="F2144" s="5" t="s">
        <v>6062</v>
      </c>
      <c r="G2144" s="5" t="s">
        <v>12532</v>
      </c>
      <c r="H2144" s="5" t="s">
        <v>15903</v>
      </c>
      <c r="I2144" s="3"/>
    </row>
    <row r="2145" spans="1:9" ht="48" customHeight="1" x14ac:dyDescent="0.8">
      <c r="A2145" s="3">
        <v>2143</v>
      </c>
      <c r="B2145" s="3" t="s">
        <v>6063</v>
      </c>
      <c r="C2145" s="3" t="s">
        <v>11</v>
      </c>
      <c r="D2145" s="3" t="s">
        <v>6064</v>
      </c>
      <c r="E2145" s="3" t="s">
        <v>1163</v>
      </c>
      <c r="F2145" s="5" t="s">
        <v>6065</v>
      </c>
      <c r="G2145" s="5" t="s">
        <v>12533</v>
      </c>
      <c r="H2145" s="5" t="s">
        <v>17946</v>
      </c>
      <c r="I2145" s="3"/>
    </row>
    <row r="2146" spans="1:9" ht="48" customHeight="1" x14ac:dyDescent="0.8">
      <c r="A2146" s="3">
        <v>2144</v>
      </c>
      <c r="B2146" s="3" t="s">
        <v>6066</v>
      </c>
      <c r="C2146" s="3" t="s">
        <v>11</v>
      </c>
      <c r="D2146" s="3" t="s">
        <v>6067</v>
      </c>
      <c r="E2146" s="3" t="s">
        <v>341</v>
      </c>
      <c r="F2146" s="5" t="s">
        <v>6068</v>
      </c>
      <c r="G2146" s="5" t="s">
        <v>12534</v>
      </c>
      <c r="H2146" s="5" t="s">
        <v>15904</v>
      </c>
      <c r="I2146" s="3"/>
    </row>
    <row r="2147" spans="1:9" ht="48" customHeight="1" x14ac:dyDescent="0.8">
      <c r="A2147" s="3">
        <v>2145</v>
      </c>
      <c r="B2147" s="3" t="s">
        <v>6069</v>
      </c>
      <c r="C2147" s="3" t="s">
        <v>11</v>
      </c>
      <c r="D2147" s="3" t="s">
        <v>6070</v>
      </c>
      <c r="E2147" s="3" t="s">
        <v>1163</v>
      </c>
      <c r="F2147" s="5" t="s">
        <v>6071</v>
      </c>
      <c r="G2147" s="5" t="s">
        <v>12535</v>
      </c>
      <c r="H2147" s="5" t="s">
        <v>15905</v>
      </c>
      <c r="I2147" s="3"/>
    </row>
    <row r="2148" spans="1:9" ht="48" customHeight="1" x14ac:dyDescent="0.8">
      <c r="A2148" s="3">
        <v>2146</v>
      </c>
      <c r="B2148" s="3" t="s">
        <v>6072</v>
      </c>
      <c r="C2148" s="3" t="s">
        <v>11</v>
      </c>
      <c r="D2148" s="3" t="s">
        <v>6073</v>
      </c>
      <c r="E2148" s="3" t="s">
        <v>1252</v>
      </c>
      <c r="F2148" s="5" t="s">
        <v>6074</v>
      </c>
      <c r="G2148" s="5" t="s">
        <v>12536</v>
      </c>
      <c r="H2148" s="5" t="s">
        <v>15906</v>
      </c>
      <c r="I2148" s="3"/>
    </row>
    <row r="2149" spans="1:9" ht="48" customHeight="1" x14ac:dyDescent="0.8">
      <c r="A2149" s="3">
        <v>2147</v>
      </c>
      <c r="B2149" s="3" t="s">
        <v>6075</v>
      </c>
      <c r="C2149" s="3" t="s">
        <v>11</v>
      </c>
      <c r="D2149" s="3" t="s">
        <v>832</v>
      </c>
      <c r="E2149" s="3" t="s">
        <v>1252</v>
      </c>
      <c r="F2149" s="5" t="s">
        <v>6076</v>
      </c>
      <c r="G2149" s="5" t="s">
        <v>12537</v>
      </c>
      <c r="H2149" s="5" t="s">
        <v>17932</v>
      </c>
      <c r="I2149" s="3"/>
    </row>
    <row r="2150" spans="1:9" ht="48" customHeight="1" x14ac:dyDescent="0.8">
      <c r="A2150" s="3">
        <v>2148</v>
      </c>
      <c r="B2150" s="3" t="s">
        <v>6077</v>
      </c>
      <c r="C2150" s="3" t="s">
        <v>11</v>
      </c>
      <c r="D2150" s="3" t="s">
        <v>6078</v>
      </c>
      <c r="E2150" s="3" t="s">
        <v>2165</v>
      </c>
      <c r="F2150" s="5" t="s">
        <v>6079</v>
      </c>
      <c r="G2150" s="5" t="s">
        <v>12538</v>
      </c>
      <c r="H2150" s="5" t="s">
        <v>17379</v>
      </c>
      <c r="I2150" s="3"/>
    </row>
    <row r="2151" spans="1:9" ht="48" customHeight="1" x14ac:dyDescent="0.8">
      <c r="A2151" s="3">
        <v>2149</v>
      </c>
      <c r="B2151" s="3" t="s">
        <v>6080</v>
      </c>
      <c r="C2151" s="3" t="s">
        <v>11</v>
      </c>
      <c r="D2151" s="3" t="s">
        <v>992</v>
      </c>
      <c r="E2151" s="3" t="s">
        <v>679</v>
      </c>
      <c r="F2151" s="5" t="s">
        <v>6081</v>
      </c>
      <c r="G2151" s="5" t="s">
        <v>12539</v>
      </c>
      <c r="H2151" s="5" t="s">
        <v>15907</v>
      </c>
      <c r="I2151" s="3"/>
    </row>
    <row r="2152" spans="1:9" ht="48" customHeight="1" x14ac:dyDescent="0.8">
      <c r="A2152" s="3">
        <v>2150</v>
      </c>
      <c r="B2152" s="3" t="s">
        <v>6082</v>
      </c>
      <c r="C2152" s="3" t="s">
        <v>11</v>
      </c>
      <c r="D2152" s="3" t="s">
        <v>6083</v>
      </c>
      <c r="E2152" s="3" t="s">
        <v>679</v>
      </c>
      <c r="F2152" s="5" t="s">
        <v>6084</v>
      </c>
      <c r="G2152" s="5" t="s">
        <v>12540</v>
      </c>
      <c r="H2152" s="5" t="s">
        <v>15908</v>
      </c>
      <c r="I2152" s="3"/>
    </row>
    <row r="2153" spans="1:9" ht="48" customHeight="1" x14ac:dyDescent="0.8">
      <c r="A2153" s="3">
        <v>2151</v>
      </c>
      <c r="B2153" s="3" t="s">
        <v>6085</v>
      </c>
      <c r="C2153" s="3" t="s">
        <v>11</v>
      </c>
      <c r="D2153" s="3" t="s">
        <v>5392</v>
      </c>
      <c r="E2153" s="3" t="s">
        <v>65</v>
      </c>
      <c r="F2153" s="5" t="s">
        <v>6086</v>
      </c>
      <c r="G2153" s="5" t="s">
        <v>12541</v>
      </c>
      <c r="H2153" s="5" t="s">
        <v>15909</v>
      </c>
      <c r="I2153" s="3"/>
    </row>
    <row r="2154" spans="1:9" ht="48" customHeight="1" x14ac:dyDescent="0.8">
      <c r="A2154" s="3">
        <v>2152</v>
      </c>
      <c r="B2154" s="3" t="s">
        <v>6087</v>
      </c>
      <c r="C2154" s="3" t="s">
        <v>11</v>
      </c>
      <c r="D2154" s="3" t="s">
        <v>4351</v>
      </c>
      <c r="E2154" s="3" t="s">
        <v>81</v>
      </c>
      <c r="F2154" s="5" t="s">
        <v>6088</v>
      </c>
      <c r="G2154" s="5" t="s">
        <v>12542</v>
      </c>
      <c r="H2154" s="5" t="s">
        <v>15910</v>
      </c>
      <c r="I2154" s="3"/>
    </row>
    <row r="2155" spans="1:9" ht="48" customHeight="1" x14ac:dyDescent="0.8">
      <c r="A2155" s="3">
        <v>2153</v>
      </c>
      <c r="B2155" s="3" t="s">
        <v>1570</v>
      </c>
      <c r="C2155" s="3" t="s">
        <v>11</v>
      </c>
      <c r="D2155" s="3" t="s">
        <v>6089</v>
      </c>
      <c r="E2155" s="3" t="s">
        <v>61</v>
      </c>
      <c r="F2155" s="5" t="s">
        <v>6090</v>
      </c>
      <c r="G2155" s="5" t="s">
        <v>12543</v>
      </c>
      <c r="H2155" s="5" t="s">
        <v>15911</v>
      </c>
      <c r="I2155" s="3"/>
    </row>
    <row r="2156" spans="1:9" ht="48" customHeight="1" x14ac:dyDescent="0.8">
      <c r="A2156" s="3">
        <v>2154</v>
      </c>
      <c r="B2156" s="3" t="s">
        <v>6091</v>
      </c>
      <c r="C2156" s="3" t="s">
        <v>11</v>
      </c>
      <c r="D2156" s="3" t="s">
        <v>6092</v>
      </c>
      <c r="E2156" s="3" t="s">
        <v>61</v>
      </c>
      <c r="F2156" s="5" t="s">
        <v>6093</v>
      </c>
      <c r="G2156" s="5" t="s">
        <v>12544</v>
      </c>
      <c r="H2156" s="5" t="s">
        <v>15912</v>
      </c>
      <c r="I2156" s="3"/>
    </row>
    <row r="2157" spans="1:9" ht="48" customHeight="1" x14ac:dyDescent="0.8">
      <c r="A2157" s="3">
        <v>2155</v>
      </c>
      <c r="B2157" s="3" t="s">
        <v>6094</v>
      </c>
      <c r="C2157" s="3" t="s">
        <v>11</v>
      </c>
      <c r="D2157" s="3" t="s">
        <v>6095</v>
      </c>
      <c r="E2157" s="3" t="s">
        <v>61</v>
      </c>
      <c r="F2157" s="5" t="s">
        <v>6096</v>
      </c>
      <c r="G2157" s="5" t="s">
        <v>12545</v>
      </c>
      <c r="H2157" s="5" t="s">
        <v>15913</v>
      </c>
      <c r="I2157" s="3"/>
    </row>
    <row r="2158" spans="1:9" ht="48" customHeight="1" x14ac:dyDescent="0.8">
      <c r="A2158" s="3">
        <v>2156</v>
      </c>
      <c r="B2158" s="3" t="s">
        <v>6097</v>
      </c>
      <c r="C2158" s="3" t="s">
        <v>11</v>
      </c>
      <c r="D2158" s="3" t="s">
        <v>6098</v>
      </c>
      <c r="E2158" s="3" t="s">
        <v>359</v>
      </c>
      <c r="F2158" s="5" t="s">
        <v>6099</v>
      </c>
      <c r="G2158" s="5" t="s">
        <v>12546</v>
      </c>
      <c r="H2158" s="5" t="s">
        <v>15914</v>
      </c>
      <c r="I2158" s="3"/>
    </row>
    <row r="2159" spans="1:9" ht="48" customHeight="1" x14ac:dyDescent="0.8">
      <c r="A2159" s="3">
        <v>2157</v>
      </c>
      <c r="B2159" s="3" t="s">
        <v>6100</v>
      </c>
      <c r="C2159" s="3" t="s">
        <v>11</v>
      </c>
      <c r="D2159" s="3" t="s">
        <v>2540</v>
      </c>
      <c r="E2159" s="3" t="s">
        <v>171</v>
      </c>
      <c r="F2159" s="5" t="s">
        <v>6101</v>
      </c>
      <c r="G2159" s="5" t="s">
        <v>12547</v>
      </c>
      <c r="H2159" s="5" t="s">
        <v>15915</v>
      </c>
      <c r="I2159" s="3"/>
    </row>
    <row r="2160" spans="1:9" ht="48" customHeight="1" x14ac:dyDescent="0.8">
      <c r="A2160" s="3">
        <v>2158</v>
      </c>
      <c r="B2160" s="3" t="s">
        <v>6102</v>
      </c>
      <c r="C2160" s="3" t="s">
        <v>11</v>
      </c>
      <c r="D2160" s="3" t="s">
        <v>6103</v>
      </c>
      <c r="E2160" s="3" t="s">
        <v>77</v>
      </c>
      <c r="F2160" s="5" t="s">
        <v>6104</v>
      </c>
      <c r="G2160" s="5" t="s">
        <v>12548</v>
      </c>
      <c r="H2160" s="5" t="s">
        <v>15916</v>
      </c>
      <c r="I2160" s="3"/>
    </row>
    <row r="2161" spans="1:9" ht="48" customHeight="1" x14ac:dyDescent="0.8">
      <c r="A2161" s="3">
        <v>2159</v>
      </c>
      <c r="B2161" s="3" t="s">
        <v>6105</v>
      </c>
      <c r="C2161" s="3" t="s">
        <v>11</v>
      </c>
      <c r="D2161" s="3" t="s">
        <v>6106</v>
      </c>
      <c r="E2161" s="3" t="s">
        <v>134</v>
      </c>
      <c r="F2161" s="5" t="s">
        <v>6107</v>
      </c>
      <c r="G2161" s="5" t="s">
        <v>12549</v>
      </c>
      <c r="H2161" s="5" t="s">
        <v>15917</v>
      </c>
      <c r="I2161" s="3"/>
    </row>
    <row r="2162" spans="1:9" ht="48" customHeight="1" x14ac:dyDescent="0.8">
      <c r="A2162" s="3">
        <v>2160</v>
      </c>
      <c r="B2162" s="3" t="s">
        <v>6108</v>
      </c>
      <c r="C2162" s="3" t="s">
        <v>11</v>
      </c>
      <c r="D2162" s="3" t="s">
        <v>6109</v>
      </c>
      <c r="E2162" s="3" t="s">
        <v>220</v>
      </c>
      <c r="F2162" s="5" t="s">
        <v>6110</v>
      </c>
      <c r="G2162" s="5" t="s">
        <v>12550</v>
      </c>
      <c r="H2162" s="5" t="s">
        <v>15918</v>
      </c>
      <c r="I2162" s="3"/>
    </row>
    <row r="2163" spans="1:9" ht="48" customHeight="1" x14ac:dyDescent="0.8">
      <c r="A2163" s="3">
        <v>2161</v>
      </c>
      <c r="B2163" s="3" t="s">
        <v>6111</v>
      </c>
      <c r="C2163" s="3" t="s">
        <v>11</v>
      </c>
      <c r="D2163" s="3" t="s">
        <v>6112</v>
      </c>
      <c r="E2163" s="3" t="s">
        <v>193</v>
      </c>
      <c r="F2163" s="5" t="s">
        <v>6113</v>
      </c>
      <c r="G2163" s="5" t="s">
        <v>12551</v>
      </c>
      <c r="H2163" s="5" t="s">
        <v>15919</v>
      </c>
      <c r="I2163" s="3"/>
    </row>
    <row r="2164" spans="1:9" ht="48" customHeight="1" x14ac:dyDescent="0.8">
      <c r="A2164" s="3">
        <v>2162</v>
      </c>
      <c r="B2164" s="3" t="s">
        <v>6114</v>
      </c>
      <c r="C2164" s="3" t="s">
        <v>11</v>
      </c>
      <c r="D2164" s="3" t="s">
        <v>6115</v>
      </c>
      <c r="E2164" s="3" t="s">
        <v>630</v>
      </c>
      <c r="F2164" s="5" t="s">
        <v>6116</v>
      </c>
      <c r="G2164" s="5" t="s">
        <v>12552</v>
      </c>
      <c r="H2164" s="5" t="s">
        <v>15920</v>
      </c>
      <c r="I2164" s="3"/>
    </row>
    <row r="2165" spans="1:9" ht="48" customHeight="1" x14ac:dyDescent="0.8">
      <c r="A2165" s="3">
        <v>2163</v>
      </c>
      <c r="B2165" s="3" t="s">
        <v>6117</v>
      </c>
      <c r="C2165" s="3" t="s">
        <v>11</v>
      </c>
      <c r="D2165" s="3" t="s">
        <v>6118</v>
      </c>
      <c r="E2165" s="3" t="s">
        <v>359</v>
      </c>
      <c r="F2165" s="5" t="s">
        <v>6119</v>
      </c>
      <c r="G2165" s="5" t="s">
        <v>12553</v>
      </c>
      <c r="H2165" s="5" t="s">
        <v>15921</v>
      </c>
      <c r="I2165" s="3"/>
    </row>
    <row r="2166" spans="1:9" ht="48" customHeight="1" x14ac:dyDescent="0.8">
      <c r="A2166" s="3">
        <v>2164</v>
      </c>
      <c r="B2166" s="3" t="s">
        <v>6120</v>
      </c>
      <c r="C2166" s="3" t="s">
        <v>11</v>
      </c>
      <c r="D2166" s="3" t="s">
        <v>3263</v>
      </c>
      <c r="E2166" s="3" t="s">
        <v>17</v>
      </c>
      <c r="F2166" s="5" t="s">
        <v>6121</v>
      </c>
      <c r="G2166" s="5" t="s">
        <v>12554</v>
      </c>
      <c r="H2166" s="5" t="s">
        <v>15922</v>
      </c>
      <c r="I2166" s="3"/>
    </row>
    <row r="2167" spans="1:9" ht="48" customHeight="1" x14ac:dyDescent="0.8">
      <c r="A2167" s="3">
        <v>2165</v>
      </c>
      <c r="B2167" s="3" t="s">
        <v>6122</v>
      </c>
      <c r="C2167" s="3" t="s">
        <v>11</v>
      </c>
      <c r="D2167" s="3" t="s">
        <v>6123</v>
      </c>
      <c r="E2167" s="3" t="s">
        <v>61</v>
      </c>
      <c r="F2167" s="5" t="s">
        <v>6124</v>
      </c>
      <c r="G2167" s="5" t="s">
        <v>12555</v>
      </c>
      <c r="H2167" s="5" t="s">
        <v>17718</v>
      </c>
      <c r="I2167" s="3"/>
    </row>
    <row r="2168" spans="1:9" ht="48" customHeight="1" x14ac:dyDescent="0.8">
      <c r="A2168" s="3">
        <v>2166</v>
      </c>
      <c r="B2168" s="3" t="s">
        <v>6125</v>
      </c>
      <c r="C2168" s="3" t="s">
        <v>11</v>
      </c>
      <c r="D2168" s="3" t="s">
        <v>6126</v>
      </c>
      <c r="E2168" s="3" t="s">
        <v>359</v>
      </c>
      <c r="F2168" s="5" t="s">
        <v>6127</v>
      </c>
      <c r="G2168" s="5" t="s">
        <v>12556</v>
      </c>
      <c r="H2168" s="5" t="s">
        <v>15923</v>
      </c>
      <c r="I2168" s="3"/>
    </row>
    <row r="2169" spans="1:9" ht="48" customHeight="1" x14ac:dyDescent="0.8">
      <c r="A2169" s="3">
        <v>2167</v>
      </c>
      <c r="B2169" s="3" t="s">
        <v>6128</v>
      </c>
      <c r="C2169" s="3" t="s">
        <v>11</v>
      </c>
      <c r="D2169" s="3" t="s">
        <v>6129</v>
      </c>
      <c r="E2169" s="3" t="s">
        <v>171</v>
      </c>
      <c r="F2169" s="5" t="s">
        <v>6130</v>
      </c>
      <c r="G2169" s="5" t="s">
        <v>12557</v>
      </c>
      <c r="H2169" s="5" t="s">
        <v>15924</v>
      </c>
      <c r="I2169" s="3"/>
    </row>
    <row r="2170" spans="1:9" ht="48" customHeight="1" x14ac:dyDescent="0.8">
      <c r="A2170" s="3">
        <v>2168</v>
      </c>
      <c r="B2170" s="3" t="s">
        <v>6131</v>
      </c>
      <c r="C2170" s="3" t="s">
        <v>11</v>
      </c>
      <c r="D2170" s="3" t="s">
        <v>6132</v>
      </c>
      <c r="E2170" s="3" t="s">
        <v>189</v>
      </c>
      <c r="F2170" s="5" t="s">
        <v>6133</v>
      </c>
      <c r="G2170" s="5" t="s">
        <v>12558</v>
      </c>
      <c r="H2170" s="5" t="s">
        <v>15925</v>
      </c>
      <c r="I2170" s="3"/>
    </row>
    <row r="2171" spans="1:9" ht="48" customHeight="1" x14ac:dyDescent="0.8">
      <c r="A2171" s="3">
        <v>2169</v>
      </c>
      <c r="B2171" s="3" t="s">
        <v>6134</v>
      </c>
      <c r="C2171" s="3" t="s">
        <v>11</v>
      </c>
      <c r="D2171" s="3" t="s">
        <v>6135</v>
      </c>
      <c r="E2171" s="3" t="s">
        <v>104</v>
      </c>
      <c r="F2171" s="5" t="s">
        <v>6136</v>
      </c>
      <c r="G2171" s="5" t="s">
        <v>12559</v>
      </c>
      <c r="H2171" s="5" t="s">
        <v>15926</v>
      </c>
      <c r="I2171" s="3"/>
    </row>
    <row r="2172" spans="1:9" ht="48" customHeight="1" x14ac:dyDescent="0.8">
      <c r="A2172" s="3">
        <v>2170</v>
      </c>
      <c r="B2172" s="3" t="s">
        <v>6137</v>
      </c>
      <c r="C2172" s="3" t="s">
        <v>11</v>
      </c>
      <c r="D2172" s="3" t="s">
        <v>6138</v>
      </c>
      <c r="E2172" s="3" t="s">
        <v>402</v>
      </c>
      <c r="F2172" s="5" t="s">
        <v>6139</v>
      </c>
      <c r="G2172" s="5" t="s">
        <v>12560</v>
      </c>
      <c r="H2172" s="5" t="s">
        <v>17427</v>
      </c>
      <c r="I2172" s="3"/>
    </row>
    <row r="2173" spans="1:9" ht="48" customHeight="1" x14ac:dyDescent="0.8">
      <c r="A2173" s="3">
        <v>2171</v>
      </c>
      <c r="B2173" s="3" t="s">
        <v>6140</v>
      </c>
      <c r="C2173" s="3" t="s">
        <v>11</v>
      </c>
      <c r="D2173" s="3" t="s">
        <v>6141</v>
      </c>
      <c r="E2173" s="3" t="s">
        <v>402</v>
      </c>
      <c r="F2173" s="5" t="s">
        <v>6142</v>
      </c>
      <c r="G2173" s="5" t="s">
        <v>12561</v>
      </c>
      <c r="H2173" s="5" t="s">
        <v>17428</v>
      </c>
      <c r="I2173" s="3"/>
    </row>
    <row r="2174" spans="1:9" ht="48" customHeight="1" x14ac:dyDescent="0.8">
      <c r="A2174" s="3">
        <v>2172</v>
      </c>
      <c r="B2174" s="3" t="s">
        <v>6143</v>
      </c>
      <c r="C2174" s="3" t="s">
        <v>11</v>
      </c>
      <c r="D2174" s="3" t="s">
        <v>6144</v>
      </c>
      <c r="E2174" s="3" t="s">
        <v>277</v>
      </c>
      <c r="F2174" s="5" t="s">
        <v>6145</v>
      </c>
      <c r="G2174" s="5" t="s">
        <v>12562</v>
      </c>
      <c r="H2174" s="5" t="s">
        <v>15927</v>
      </c>
      <c r="I2174" s="3"/>
    </row>
    <row r="2175" spans="1:9" ht="48" customHeight="1" x14ac:dyDescent="0.8">
      <c r="A2175" s="3">
        <v>2173</v>
      </c>
      <c r="B2175" s="3" t="s">
        <v>6146</v>
      </c>
      <c r="C2175" s="3" t="s">
        <v>11</v>
      </c>
      <c r="D2175" s="3" t="s">
        <v>2828</v>
      </c>
      <c r="E2175" s="3" t="s">
        <v>597</v>
      </c>
      <c r="F2175" s="5" t="s">
        <v>6147</v>
      </c>
      <c r="G2175" s="5" t="s">
        <v>12563</v>
      </c>
      <c r="H2175" s="5" t="s">
        <v>15928</v>
      </c>
      <c r="I2175" s="3"/>
    </row>
    <row r="2176" spans="1:9" ht="48" customHeight="1" x14ac:dyDescent="0.8">
      <c r="A2176" s="3">
        <v>2174</v>
      </c>
      <c r="B2176" s="3" t="s">
        <v>6148</v>
      </c>
      <c r="C2176" s="3" t="s">
        <v>11</v>
      </c>
      <c r="D2176" s="3" t="s">
        <v>6149</v>
      </c>
      <c r="E2176" s="3" t="s">
        <v>104</v>
      </c>
      <c r="F2176" s="5" t="s">
        <v>6150</v>
      </c>
      <c r="G2176" s="5" t="s">
        <v>12564</v>
      </c>
      <c r="H2176" s="5" t="s">
        <v>15929</v>
      </c>
      <c r="I2176" s="3"/>
    </row>
    <row r="2177" spans="1:9" ht="48" customHeight="1" x14ac:dyDescent="0.8">
      <c r="A2177" s="3">
        <v>2175</v>
      </c>
      <c r="B2177" s="3" t="s">
        <v>6151</v>
      </c>
      <c r="C2177" s="3" t="s">
        <v>11</v>
      </c>
      <c r="D2177" s="3" t="s">
        <v>6152</v>
      </c>
      <c r="E2177" s="3" t="s">
        <v>25</v>
      </c>
      <c r="F2177" s="5" t="s">
        <v>6153</v>
      </c>
      <c r="G2177" s="5" t="s">
        <v>12565</v>
      </c>
      <c r="H2177" s="5" t="s">
        <v>15930</v>
      </c>
      <c r="I2177" s="3"/>
    </row>
    <row r="2178" spans="1:9" ht="48" customHeight="1" x14ac:dyDescent="0.8">
      <c r="A2178" s="3">
        <v>2176</v>
      </c>
      <c r="B2178" s="3" t="s">
        <v>6154</v>
      </c>
      <c r="C2178" s="3" t="s">
        <v>11</v>
      </c>
      <c r="D2178" s="3" t="s">
        <v>6155</v>
      </c>
      <c r="E2178" s="3" t="s">
        <v>228</v>
      </c>
      <c r="F2178" s="5" t="s">
        <v>6156</v>
      </c>
      <c r="G2178" s="5" t="s">
        <v>12566</v>
      </c>
      <c r="H2178" s="5" t="s">
        <v>15931</v>
      </c>
      <c r="I2178" s="3"/>
    </row>
    <row r="2179" spans="1:9" ht="48" customHeight="1" x14ac:dyDescent="0.8">
      <c r="A2179" s="3">
        <v>2177</v>
      </c>
      <c r="B2179" s="3" t="s">
        <v>6157</v>
      </c>
      <c r="C2179" s="3" t="s">
        <v>11</v>
      </c>
      <c r="D2179" s="3" t="s">
        <v>6158</v>
      </c>
      <c r="E2179" s="3" t="s">
        <v>17</v>
      </c>
      <c r="F2179" s="5" t="s">
        <v>6159</v>
      </c>
      <c r="G2179" s="5" t="s">
        <v>12567</v>
      </c>
      <c r="H2179" s="5" t="s">
        <v>15932</v>
      </c>
      <c r="I2179" s="3"/>
    </row>
    <row r="2180" spans="1:9" ht="48" customHeight="1" x14ac:dyDescent="0.8">
      <c r="A2180" s="3">
        <v>2178</v>
      </c>
      <c r="B2180" s="3" t="s">
        <v>6160</v>
      </c>
      <c r="C2180" s="3" t="s">
        <v>11</v>
      </c>
      <c r="D2180" s="3" t="s">
        <v>6161</v>
      </c>
      <c r="E2180" s="3" t="s">
        <v>277</v>
      </c>
      <c r="F2180" s="5" t="s">
        <v>6162</v>
      </c>
      <c r="G2180" s="5" t="s">
        <v>12568</v>
      </c>
      <c r="H2180" s="5" t="s">
        <v>15933</v>
      </c>
      <c r="I2180" s="3"/>
    </row>
    <row r="2181" spans="1:9" ht="48" customHeight="1" x14ac:dyDescent="0.8">
      <c r="A2181" s="3">
        <v>2179</v>
      </c>
      <c r="B2181" s="3" t="s">
        <v>6163</v>
      </c>
      <c r="C2181" s="3" t="s">
        <v>11</v>
      </c>
      <c r="D2181" s="3" t="s">
        <v>6164</v>
      </c>
      <c r="E2181" s="3" t="s">
        <v>228</v>
      </c>
      <c r="F2181" s="5" t="s">
        <v>6165</v>
      </c>
      <c r="G2181" s="5" t="s">
        <v>12569</v>
      </c>
      <c r="H2181" s="5" t="s">
        <v>15934</v>
      </c>
      <c r="I2181" s="3"/>
    </row>
    <row r="2182" spans="1:9" ht="48" customHeight="1" x14ac:dyDescent="0.8">
      <c r="A2182" s="3">
        <v>2180</v>
      </c>
      <c r="B2182" s="3" t="s">
        <v>6166</v>
      </c>
      <c r="C2182" s="3" t="s">
        <v>11</v>
      </c>
      <c r="D2182" s="3" t="s">
        <v>6039</v>
      </c>
      <c r="E2182" s="3" t="s">
        <v>734</v>
      </c>
      <c r="F2182" s="5" t="s">
        <v>6167</v>
      </c>
      <c r="G2182" s="5" t="s">
        <v>12570</v>
      </c>
      <c r="H2182" s="5" t="s">
        <v>15935</v>
      </c>
      <c r="I2182" s="3"/>
    </row>
    <row r="2183" spans="1:9" ht="48" customHeight="1" x14ac:dyDescent="0.8">
      <c r="A2183" s="3">
        <v>2181</v>
      </c>
      <c r="B2183" s="3" t="s">
        <v>6168</v>
      </c>
      <c r="C2183" s="3" t="s">
        <v>11</v>
      </c>
      <c r="D2183" s="3" t="s">
        <v>6141</v>
      </c>
      <c r="E2183" s="3" t="s">
        <v>734</v>
      </c>
      <c r="F2183" s="5" t="s">
        <v>6169</v>
      </c>
      <c r="G2183" s="5" t="s">
        <v>12571</v>
      </c>
      <c r="H2183" s="5" t="s">
        <v>15936</v>
      </c>
      <c r="I2183" s="3"/>
    </row>
    <row r="2184" spans="1:9" ht="48" customHeight="1" x14ac:dyDescent="0.8">
      <c r="A2184" s="3">
        <v>2182</v>
      </c>
      <c r="B2184" s="3" t="s">
        <v>6170</v>
      </c>
      <c r="C2184" s="3" t="s">
        <v>11</v>
      </c>
      <c r="D2184" s="3" t="s">
        <v>6171</v>
      </c>
      <c r="E2184" s="3" t="s">
        <v>160</v>
      </c>
      <c r="F2184" s="5" t="s">
        <v>6172</v>
      </c>
      <c r="G2184" s="5" t="s">
        <v>12572</v>
      </c>
      <c r="H2184" s="5" t="s">
        <v>17245</v>
      </c>
      <c r="I2184" s="3"/>
    </row>
    <row r="2185" spans="1:9" ht="48" customHeight="1" x14ac:dyDescent="0.8">
      <c r="A2185" s="3">
        <v>2183</v>
      </c>
      <c r="B2185" s="3" t="s">
        <v>6173</v>
      </c>
      <c r="C2185" s="3" t="s">
        <v>11</v>
      </c>
      <c r="D2185" s="3" t="s">
        <v>1029</v>
      </c>
      <c r="E2185" s="3" t="s">
        <v>1163</v>
      </c>
      <c r="F2185" s="5" t="s">
        <v>6174</v>
      </c>
      <c r="G2185" s="5" t="s">
        <v>12573</v>
      </c>
      <c r="H2185" s="5" t="s">
        <v>15937</v>
      </c>
      <c r="I2185" s="3"/>
    </row>
    <row r="2186" spans="1:9" ht="48" customHeight="1" x14ac:dyDescent="0.8">
      <c r="A2186" s="3">
        <v>2184</v>
      </c>
      <c r="B2186" s="3" t="s">
        <v>6175</v>
      </c>
      <c r="C2186" s="3" t="s">
        <v>11</v>
      </c>
      <c r="D2186" s="3" t="s">
        <v>1857</v>
      </c>
      <c r="E2186" s="3" t="s">
        <v>309</v>
      </c>
      <c r="F2186" s="5" t="s">
        <v>6176</v>
      </c>
      <c r="G2186" s="5" t="s">
        <v>12574</v>
      </c>
      <c r="H2186" s="5" t="s">
        <v>17489</v>
      </c>
      <c r="I2186" s="3"/>
    </row>
    <row r="2187" spans="1:9" ht="48" customHeight="1" x14ac:dyDescent="0.8">
      <c r="A2187" s="3">
        <v>2185</v>
      </c>
      <c r="B2187" s="3" t="s">
        <v>6177</v>
      </c>
      <c r="C2187" s="3" t="s">
        <v>11</v>
      </c>
      <c r="D2187" s="3" t="s">
        <v>5435</v>
      </c>
      <c r="E2187" s="3" t="s">
        <v>104</v>
      </c>
      <c r="F2187" s="5" t="s">
        <v>6178</v>
      </c>
      <c r="G2187" s="5" t="s">
        <v>12575</v>
      </c>
      <c r="H2187" s="5" t="s">
        <v>15938</v>
      </c>
      <c r="I2187" s="3"/>
    </row>
    <row r="2188" spans="1:9" ht="48" customHeight="1" x14ac:dyDescent="0.8">
      <c r="A2188" s="3">
        <v>2186</v>
      </c>
      <c r="B2188" s="3" t="s">
        <v>6179</v>
      </c>
      <c r="C2188" s="3" t="s">
        <v>11</v>
      </c>
      <c r="D2188" s="3" t="s">
        <v>6180</v>
      </c>
      <c r="E2188" s="3" t="s">
        <v>486</v>
      </c>
      <c r="F2188" s="5" t="s">
        <v>6181</v>
      </c>
      <c r="G2188" s="5" t="s">
        <v>12576</v>
      </c>
      <c r="H2188" s="5" t="s">
        <v>17550</v>
      </c>
      <c r="I2188" s="3"/>
    </row>
    <row r="2189" spans="1:9" ht="48" customHeight="1" x14ac:dyDescent="0.8">
      <c r="A2189" s="3">
        <v>2187</v>
      </c>
      <c r="B2189" s="3" t="s">
        <v>6182</v>
      </c>
      <c r="C2189" s="3" t="s">
        <v>11</v>
      </c>
      <c r="D2189" s="3" t="s">
        <v>6183</v>
      </c>
      <c r="E2189" s="3" t="s">
        <v>1252</v>
      </c>
      <c r="F2189" s="5" t="s">
        <v>6184</v>
      </c>
      <c r="G2189" s="5" t="s">
        <v>12577</v>
      </c>
      <c r="H2189" s="5" t="s">
        <v>17933</v>
      </c>
      <c r="I2189" s="3"/>
    </row>
    <row r="2190" spans="1:9" ht="48" customHeight="1" x14ac:dyDescent="0.8">
      <c r="A2190" s="3">
        <v>2188</v>
      </c>
      <c r="B2190" s="3" t="s">
        <v>6185</v>
      </c>
      <c r="C2190" s="3" t="s">
        <v>11</v>
      </c>
      <c r="D2190" s="3" t="s">
        <v>2348</v>
      </c>
      <c r="E2190" s="3" t="s">
        <v>123</v>
      </c>
      <c r="F2190" s="5" t="s">
        <v>6186</v>
      </c>
      <c r="G2190" s="5" t="s">
        <v>12578</v>
      </c>
      <c r="H2190" s="5" t="s">
        <v>17352</v>
      </c>
      <c r="I2190" s="3"/>
    </row>
    <row r="2191" spans="1:9" ht="48" customHeight="1" x14ac:dyDescent="0.8">
      <c r="A2191" s="3">
        <v>2189</v>
      </c>
      <c r="B2191" s="3" t="s">
        <v>6187</v>
      </c>
      <c r="C2191" s="3" t="s">
        <v>11</v>
      </c>
      <c r="D2191" s="3" t="s">
        <v>6188</v>
      </c>
      <c r="E2191" s="3" t="s">
        <v>189</v>
      </c>
      <c r="F2191" s="5" t="s">
        <v>6189</v>
      </c>
      <c r="G2191" s="5" t="s">
        <v>12579</v>
      </c>
      <c r="H2191" s="5" t="s">
        <v>15939</v>
      </c>
      <c r="I2191" s="3"/>
    </row>
    <row r="2192" spans="1:9" ht="48" customHeight="1" x14ac:dyDescent="0.8">
      <c r="A2192" s="3">
        <v>2190</v>
      </c>
      <c r="B2192" s="3" t="s">
        <v>6190</v>
      </c>
      <c r="C2192" s="3" t="s">
        <v>11</v>
      </c>
      <c r="D2192" s="3" t="s">
        <v>6191</v>
      </c>
      <c r="E2192" s="3" t="s">
        <v>123</v>
      </c>
      <c r="F2192" s="5" t="s">
        <v>6192</v>
      </c>
      <c r="G2192" s="5" t="s">
        <v>12580</v>
      </c>
      <c r="H2192" s="5" t="s">
        <v>17353</v>
      </c>
      <c r="I2192" s="3"/>
    </row>
    <row r="2193" spans="1:9" ht="48" customHeight="1" x14ac:dyDescent="0.8">
      <c r="A2193" s="3">
        <v>2191</v>
      </c>
      <c r="B2193" s="3" t="s">
        <v>6193</v>
      </c>
      <c r="C2193" s="3" t="s">
        <v>11</v>
      </c>
      <c r="D2193" s="3" t="s">
        <v>6194</v>
      </c>
      <c r="E2193" s="3" t="s">
        <v>1252</v>
      </c>
      <c r="F2193" s="5" t="s">
        <v>6195</v>
      </c>
      <c r="G2193" s="5" t="s">
        <v>12581</v>
      </c>
      <c r="H2193" s="5" t="s">
        <v>17934</v>
      </c>
      <c r="I2193" s="3"/>
    </row>
    <row r="2194" spans="1:9" ht="48" customHeight="1" x14ac:dyDescent="0.8">
      <c r="A2194" s="3">
        <v>2192</v>
      </c>
      <c r="B2194" s="3" t="s">
        <v>6196</v>
      </c>
      <c r="C2194" s="3" t="s">
        <v>11</v>
      </c>
      <c r="D2194" s="3" t="s">
        <v>4014</v>
      </c>
      <c r="E2194" s="3" t="s">
        <v>2165</v>
      </c>
      <c r="F2194" s="5" t="s">
        <v>6197</v>
      </c>
      <c r="G2194" s="5" t="s">
        <v>12582</v>
      </c>
      <c r="H2194" s="5" t="s">
        <v>15940</v>
      </c>
      <c r="I2194" s="3"/>
    </row>
    <row r="2195" spans="1:9" ht="48" customHeight="1" x14ac:dyDescent="0.8">
      <c r="A2195" s="3">
        <v>2193</v>
      </c>
      <c r="B2195" s="3" t="s">
        <v>6198</v>
      </c>
      <c r="C2195" s="3" t="s">
        <v>11</v>
      </c>
      <c r="D2195" s="3" t="s">
        <v>1668</v>
      </c>
      <c r="E2195" s="3" t="s">
        <v>1905</v>
      </c>
      <c r="F2195" s="5" t="s">
        <v>6199</v>
      </c>
      <c r="G2195" s="5" t="s">
        <v>12583</v>
      </c>
      <c r="H2195" s="5" t="s">
        <v>15941</v>
      </c>
      <c r="I2195" s="3"/>
    </row>
    <row r="2196" spans="1:9" ht="48" customHeight="1" x14ac:dyDescent="0.8">
      <c r="A2196" s="3">
        <v>2194</v>
      </c>
      <c r="B2196" s="3" t="s">
        <v>6200</v>
      </c>
      <c r="C2196" s="3" t="s">
        <v>11</v>
      </c>
      <c r="D2196" s="3" t="s">
        <v>2699</v>
      </c>
      <c r="E2196" s="3" t="s">
        <v>2165</v>
      </c>
      <c r="F2196" s="5" t="s">
        <v>6201</v>
      </c>
      <c r="G2196" s="5" t="s">
        <v>12584</v>
      </c>
      <c r="H2196" s="5" t="s">
        <v>17380</v>
      </c>
      <c r="I2196" s="3"/>
    </row>
    <row r="2197" spans="1:9" ht="48" customHeight="1" x14ac:dyDescent="0.8">
      <c r="A2197" s="3">
        <v>2195</v>
      </c>
      <c r="B2197" s="3" t="s">
        <v>6202</v>
      </c>
      <c r="C2197" s="3" t="s">
        <v>11</v>
      </c>
      <c r="D2197" s="3" t="s">
        <v>6203</v>
      </c>
      <c r="E2197" s="3" t="s">
        <v>2165</v>
      </c>
      <c r="F2197" s="5" t="s">
        <v>6204</v>
      </c>
      <c r="G2197" s="5" t="s">
        <v>12585</v>
      </c>
      <c r="H2197" s="5" t="s">
        <v>17381</v>
      </c>
      <c r="I2197" s="3"/>
    </row>
    <row r="2198" spans="1:9" ht="48" customHeight="1" x14ac:dyDescent="0.8">
      <c r="A2198" s="3">
        <v>2196</v>
      </c>
      <c r="B2198" s="3" t="s">
        <v>6205</v>
      </c>
      <c r="C2198" s="3" t="s">
        <v>11</v>
      </c>
      <c r="D2198" s="3" t="s">
        <v>6206</v>
      </c>
      <c r="E2198" s="3" t="s">
        <v>207</v>
      </c>
      <c r="F2198" s="5" t="s">
        <v>6207</v>
      </c>
      <c r="G2198" s="5" t="s">
        <v>12586</v>
      </c>
      <c r="H2198" s="5" t="s">
        <v>17593</v>
      </c>
      <c r="I2198" s="3"/>
    </row>
    <row r="2199" spans="1:9" ht="48" customHeight="1" x14ac:dyDescent="0.8">
      <c r="A2199" s="3">
        <v>2197</v>
      </c>
      <c r="B2199" s="3" t="s">
        <v>6208</v>
      </c>
      <c r="C2199" s="3" t="s">
        <v>11</v>
      </c>
      <c r="D2199" s="3" t="s">
        <v>12</v>
      </c>
      <c r="E2199" s="3" t="s">
        <v>2165</v>
      </c>
      <c r="F2199" s="5" t="s">
        <v>6209</v>
      </c>
      <c r="G2199" s="5" t="s">
        <v>12587</v>
      </c>
      <c r="H2199" s="5" t="s">
        <v>17382</v>
      </c>
      <c r="I2199" s="3"/>
    </row>
    <row r="2200" spans="1:9" ht="48" customHeight="1" x14ac:dyDescent="0.8">
      <c r="A2200" s="3">
        <v>2198</v>
      </c>
      <c r="B2200" s="3" t="s">
        <v>6210</v>
      </c>
      <c r="C2200" s="3" t="s">
        <v>11</v>
      </c>
      <c r="D2200" s="3" t="s">
        <v>6211</v>
      </c>
      <c r="E2200" s="3" t="s">
        <v>104</v>
      </c>
      <c r="F2200" s="5" t="s">
        <v>6212</v>
      </c>
      <c r="G2200" s="5" t="s">
        <v>12588</v>
      </c>
      <c r="H2200" s="5" t="s">
        <v>15942</v>
      </c>
      <c r="I2200" s="3"/>
    </row>
    <row r="2201" spans="1:9" ht="48" customHeight="1" x14ac:dyDescent="0.8">
      <c r="A2201" s="3">
        <v>2199</v>
      </c>
      <c r="B2201" s="3" t="s">
        <v>6213</v>
      </c>
      <c r="C2201" s="3" t="s">
        <v>11</v>
      </c>
      <c r="D2201" s="3" t="s">
        <v>6214</v>
      </c>
      <c r="E2201" s="3" t="s">
        <v>228</v>
      </c>
      <c r="F2201" s="5" t="s">
        <v>6215</v>
      </c>
      <c r="G2201" s="5" t="s">
        <v>12589</v>
      </c>
      <c r="H2201" s="5" t="s">
        <v>15943</v>
      </c>
      <c r="I2201" s="3"/>
    </row>
    <row r="2202" spans="1:9" ht="48" customHeight="1" x14ac:dyDescent="0.8">
      <c r="A2202" s="3">
        <v>2200</v>
      </c>
      <c r="B2202" s="3" t="s">
        <v>6216</v>
      </c>
      <c r="C2202" s="3" t="s">
        <v>11</v>
      </c>
      <c r="D2202" s="3" t="s">
        <v>6217</v>
      </c>
      <c r="E2202" s="3" t="s">
        <v>189</v>
      </c>
      <c r="F2202" s="5" t="s">
        <v>6218</v>
      </c>
      <c r="G2202" s="5" t="s">
        <v>12590</v>
      </c>
      <c r="H2202" s="5" t="s">
        <v>15944</v>
      </c>
      <c r="I2202" s="3"/>
    </row>
    <row r="2203" spans="1:9" ht="48" customHeight="1" x14ac:dyDescent="0.8">
      <c r="A2203" s="3">
        <v>2201</v>
      </c>
      <c r="B2203" s="3" t="s">
        <v>6219</v>
      </c>
      <c r="C2203" s="3" t="s">
        <v>11</v>
      </c>
      <c r="D2203" s="3" t="s">
        <v>6220</v>
      </c>
      <c r="E2203" s="3" t="s">
        <v>734</v>
      </c>
      <c r="F2203" s="5" t="s">
        <v>6221</v>
      </c>
      <c r="G2203" s="5" t="s">
        <v>12591</v>
      </c>
      <c r="H2203" s="5" t="s">
        <v>15945</v>
      </c>
      <c r="I2203" s="3"/>
    </row>
    <row r="2204" spans="1:9" ht="48" customHeight="1" x14ac:dyDescent="0.8">
      <c r="A2204" s="3">
        <v>2202</v>
      </c>
      <c r="B2204" s="3" t="s">
        <v>6222</v>
      </c>
      <c r="C2204" s="3" t="s">
        <v>11</v>
      </c>
      <c r="D2204" s="3" t="s">
        <v>6223</v>
      </c>
      <c r="E2204" s="3" t="s">
        <v>29</v>
      </c>
      <c r="F2204" s="5" t="s">
        <v>6224</v>
      </c>
      <c r="G2204" s="5" t="s">
        <v>12592</v>
      </c>
      <c r="H2204" s="5" t="s">
        <v>15946</v>
      </c>
      <c r="I2204" s="3"/>
    </row>
    <row r="2205" spans="1:9" ht="48" customHeight="1" x14ac:dyDescent="0.8">
      <c r="A2205" s="3">
        <v>2203</v>
      </c>
      <c r="B2205" s="3" t="s">
        <v>6225</v>
      </c>
      <c r="C2205" s="3" t="s">
        <v>11</v>
      </c>
      <c r="D2205" s="3" t="s">
        <v>4472</v>
      </c>
      <c r="E2205" s="3" t="s">
        <v>1252</v>
      </c>
      <c r="F2205" s="5" t="s">
        <v>6226</v>
      </c>
      <c r="G2205" s="5" t="s">
        <v>12593</v>
      </c>
      <c r="H2205" s="5" t="s">
        <v>15947</v>
      </c>
      <c r="I2205" s="3"/>
    </row>
    <row r="2206" spans="1:9" ht="48" customHeight="1" x14ac:dyDescent="0.8">
      <c r="A2206" s="3">
        <v>2204</v>
      </c>
      <c r="B2206" s="3" t="s">
        <v>6227</v>
      </c>
      <c r="C2206" s="3" t="s">
        <v>11</v>
      </c>
      <c r="D2206" s="3" t="s">
        <v>6228</v>
      </c>
      <c r="E2206" s="3" t="s">
        <v>288</v>
      </c>
      <c r="F2206" s="5" t="s">
        <v>6229</v>
      </c>
      <c r="G2206" s="5" t="s">
        <v>12594</v>
      </c>
      <c r="H2206" s="5" t="s">
        <v>15948</v>
      </c>
      <c r="I2206" s="3"/>
    </row>
    <row r="2207" spans="1:9" ht="48" customHeight="1" x14ac:dyDescent="0.8">
      <c r="A2207" s="3">
        <v>2205</v>
      </c>
      <c r="B2207" s="3" t="s">
        <v>6230</v>
      </c>
      <c r="C2207" s="3" t="s">
        <v>11</v>
      </c>
      <c r="D2207" s="3" t="s">
        <v>4928</v>
      </c>
      <c r="E2207" s="3" t="s">
        <v>2165</v>
      </c>
      <c r="F2207" s="5" t="s">
        <v>6231</v>
      </c>
      <c r="G2207" s="5" t="s">
        <v>12595</v>
      </c>
      <c r="H2207" s="5" t="s">
        <v>15949</v>
      </c>
      <c r="I2207" s="3"/>
    </row>
    <row r="2208" spans="1:9" ht="48" customHeight="1" x14ac:dyDescent="0.8">
      <c r="A2208" s="3">
        <v>2206</v>
      </c>
      <c r="B2208" s="3" t="s">
        <v>6232</v>
      </c>
      <c r="C2208" s="3" t="s">
        <v>11</v>
      </c>
      <c r="D2208" s="3" t="s">
        <v>6233</v>
      </c>
      <c r="E2208" s="3" t="s">
        <v>402</v>
      </c>
      <c r="F2208" s="5" t="s">
        <v>6234</v>
      </c>
      <c r="G2208" s="5" t="s">
        <v>12596</v>
      </c>
      <c r="H2208" s="5" t="s">
        <v>15950</v>
      </c>
      <c r="I2208" s="3"/>
    </row>
    <row r="2209" spans="1:9" ht="48" customHeight="1" x14ac:dyDescent="0.8">
      <c r="A2209" s="3">
        <v>2207</v>
      </c>
      <c r="B2209" s="3" t="s">
        <v>6235</v>
      </c>
      <c r="C2209" s="3" t="s">
        <v>11</v>
      </c>
      <c r="D2209" s="3" t="s">
        <v>6236</v>
      </c>
      <c r="E2209" s="3" t="s">
        <v>1252</v>
      </c>
      <c r="F2209" s="5" t="s">
        <v>6237</v>
      </c>
      <c r="G2209" s="5" t="s">
        <v>12597</v>
      </c>
      <c r="H2209" s="5" t="s">
        <v>15951</v>
      </c>
      <c r="I2209" s="3"/>
    </row>
    <row r="2210" spans="1:9" ht="48" customHeight="1" x14ac:dyDescent="0.8">
      <c r="A2210" s="3">
        <v>2208</v>
      </c>
      <c r="B2210" s="3" t="s">
        <v>6238</v>
      </c>
      <c r="C2210" s="3" t="s">
        <v>11</v>
      </c>
      <c r="D2210" s="3" t="s">
        <v>1169</v>
      </c>
      <c r="E2210" s="3" t="s">
        <v>160</v>
      </c>
      <c r="F2210" s="5" t="s">
        <v>6239</v>
      </c>
      <c r="G2210" s="5" t="s">
        <v>12598</v>
      </c>
      <c r="H2210" s="5" t="s">
        <v>17246</v>
      </c>
      <c r="I2210" s="3"/>
    </row>
    <row r="2211" spans="1:9" ht="48" customHeight="1" x14ac:dyDescent="0.8">
      <c r="A2211" s="3">
        <v>2209</v>
      </c>
      <c r="B2211" s="3" t="s">
        <v>6240</v>
      </c>
      <c r="C2211" s="3" t="s">
        <v>11</v>
      </c>
      <c r="D2211" s="3" t="s">
        <v>730</v>
      </c>
      <c r="E2211" s="3" t="s">
        <v>2165</v>
      </c>
      <c r="F2211" s="5" t="s">
        <v>6241</v>
      </c>
      <c r="G2211" s="5" t="s">
        <v>12599</v>
      </c>
      <c r="H2211" s="5" t="s">
        <v>15952</v>
      </c>
      <c r="I2211" s="3"/>
    </row>
    <row r="2212" spans="1:9" ht="48" customHeight="1" x14ac:dyDescent="0.8">
      <c r="A2212" s="3">
        <v>2210</v>
      </c>
      <c r="B2212" s="3" t="s">
        <v>6242</v>
      </c>
      <c r="C2212" s="3" t="s">
        <v>11</v>
      </c>
      <c r="D2212" s="3" t="s">
        <v>6243</v>
      </c>
      <c r="E2212" s="3" t="s">
        <v>486</v>
      </c>
      <c r="F2212" s="5" t="s">
        <v>6244</v>
      </c>
      <c r="G2212" s="5" t="s">
        <v>12600</v>
      </c>
      <c r="H2212" s="5" t="s">
        <v>17551</v>
      </c>
      <c r="I2212" s="3"/>
    </row>
    <row r="2213" spans="1:9" ht="48" customHeight="1" x14ac:dyDescent="0.8">
      <c r="A2213" s="3">
        <v>2211</v>
      </c>
      <c r="B2213" s="3" t="s">
        <v>6245</v>
      </c>
      <c r="C2213" s="3" t="s">
        <v>11</v>
      </c>
      <c r="D2213" s="3" t="s">
        <v>6246</v>
      </c>
      <c r="E2213" s="3" t="s">
        <v>309</v>
      </c>
      <c r="F2213" s="5" t="s">
        <v>6247</v>
      </c>
      <c r="G2213" s="5" t="s">
        <v>12601</v>
      </c>
      <c r="H2213" s="5" t="s">
        <v>15953</v>
      </c>
      <c r="I2213" s="3"/>
    </row>
    <row r="2214" spans="1:9" ht="48" customHeight="1" x14ac:dyDescent="0.8">
      <c r="A2214" s="3">
        <v>2212</v>
      </c>
      <c r="B2214" s="3" t="s">
        <v>6248</v>
      </c>
      <c r="C2214" s="3" t="s">
        <v>11</v>
      </c>
      <c r="D2214" s="3" t="s">
        <v>6249</v>
      </c>
      <c r="E2214" s="3" t="s">
        <v>2165</v>
      </c>
      <c r="F2214" s="5" t="s">
        <v>6250</v>
      </c>
      <c r="G2214" s="5" t="s">
        <v>12602</v>
      </c>
      <c r="H2214" s="5" t="s">
        <v>15954</v>
      </c>
      <c r="I2214" s="3"/>
    </row>
    <row r="2215" spans="1:9" ht="48" customHeight="1" x14ac:dyDescent="0.8">
      <c r="A2215" s="3">
        <v>2213</v>
      </c>
      <c r="B2215" s="3" t="s">
        <v>6251</v>
      </c>
      <c r="C2215" s="3" t="s">
        <v>11</v>
      </c>
      <c r="D2215" s="3" t="s">
        <v>6252</v>
      </c>
      <c r="E2215" s="3" t="s">
        <v>1163</v>
      </c>
      <c r="F2215" s="5" t="s">
        <v>6253</v>
      </c>
      <c r="G2215" s="5" t="s">
        <v>12603</v>
      </c>
      <c r="H2215" s="5" t="s">
        <v>17947</v>
      </c>
      <c r="I2215" s="3"/>
    </row>
    <row r="2216" spans="1:9" ht="48" customHeight="1" x14ac:dyDescent="0.8">
      <c r="A2216" s="3">
        <v>2214</v>
      </c>
      <c r="B2216" s="3" t="s">
        <v>6254</v>
      </c>
      <c r="C2216" s="3" t="s">
        <v>11</v>
      </c>
      <c r="D2216" s="3" t="s">
        <v>576</v>
      </c>
      <c r="E2216" s="3" t="s">
        <v>284</v>
      </c>
      <c r="F2216" s="5" t="s">
        <v>6255</v>
      </c>
      <c r="G2216" s="5" t="s">
        <v>12604</v>
      </c>
      <c r="H2216" s="5" t="s">
        <v>15955</v>
      </c>
      <c r="I2216" s="3"/>
    </row>
    <row r="2217" spans="1:9" ht="48" customHeight="1" x14ac:dyDescent="0.8">
      <c r="A2217" s="3">
        <v>2215</v>
      </c>
      <c r="B2217" s="3" t="s">
        <v>6256</v>
      </c>
      <c r="C2217" s="3" t="s">
        <v>110</v>
      </c>
      <c r="D2217" s="3" t="s">
        <v>6257</v>
      </c>
      <c r="E2217" s="3" t="s">
        <v>25</v>
      </c>
      <c r="F2217" s="5" t="s">
        <v>6258</v>
      </c>
      <c r="G2217" s="5" t="s">
        <v>12605</v>
      </c>
      <c r="H2217" s="5" t="s">
        <v>17375</v>
      </c>
      <c r="I2217" s="3"/>
    </row>
    <row r="2218" spans="1:9" ht="48" customHeight="1" x14ac:dyDescent="0.8">
      <c r="A2218" s="3">
        <v>2216</v>
      </c>
      <c r="B2218" s="3" t="s">
        <v>6259</v>
      </c>
      <c r="C2218" s="3" t="s">
        <v>110</v>
      </c>
      <c r="D2218" s="3" t="s">
        <v>6260</v>
      </c>
      <c r="E2218" s="3" t="s">
        <v>73</v>
      </c>
      <c r="F2218" s="5" t="s">
        <v>6261</v>
      </c>
      <c r="G2218" s="5" t="s">
        <v>12606</v>
      </c>
      <c r="H2218" s="5" t="s">
        <v>15956</v>
      </c>
      <c r="I2218" s="3"/>
    </row>
    <row r="2219" spans="1:9" ht="48" customHeight="1" x14ac:dyDescent="0.8">
      <c r="A2219" s="3">
        <v>2217</v>
      </c>
      <c r="B2219" s="3" t="s">
        <v>6262</v>
      </c>
      <c r="C2219" s="3" t="s">
        <v>110</v>
      </c>
      <c r="D2219" s="3" t="s">
        <v>2459</v>
      </c>
      <c r="E2219" s="3" t="s">
        <v>37</v>
      </c>
      <c r="F2219" s="5" t="s">
        <v>6263</v>
      </c>
      <c r="G2219" s="5" t="s">
        <v>12607</v>
      </c>
      <c r="H2219" s="5" t="s">
        <v>15957</v>
      </c>
      <c r="I2219" s="3"/>
    </row>
    <row r="2220" spans="1:9" ht="48" customHeight="1" x14ac:dyDescent="0.8">
      <c r="A2220" s="3">
        <v>2218</v>
      </c>
      <c r="B2220" s="3" t="s">
        <v>6264</v>
      </c>
      <c r="C2220" s="3" t="s">
        <v>110</v>
      </c>
      <c r="D2220" s="3" t="s">
        <v>6265</v>
      </c>
      <c r="E2220" s="3" t="s">
        <v>145</v>
      </c>
      <c r="F2220" s="5" t="s">
        <v>6266</v>
      </c>
      <c r="G2220" s="5" t="s">
        <v>12608</v>
      </c>
      <c r="H2220" s="5" t="s">
        <v>15958</v>
      </c>
      <c r="I2220" s="3"/>
    </row>
    <row r="2221" spans="1:9" ht="48" customHeight="1" x14ac:dyDescent="0.8">
      <c r="A2221" s="3">
        <v>2219</v>
      </c>
      <c r="B2221" s="3" t="s">
        <v>6267</v>
      </c>
      <c r="C2221" s="3" t="s">
        <v>11</v>
      </c>
      <c r="D2221" s="3" t="s">
        <v>6268</v>
      </c>
      <c r="E2221" s="3" t="s">
        <v>2466</v>
      </c>
      <c r="F2221" s="5" t="s">
        <v>6269</v>
      </c>
      <c r="G2221" s="5" t="s">
        <v>12609</v>
      </c>
      <c r="H2221" s="5" t="s">
        <v>15959</v>
      </c>
      <c r="I2221" s="3"/>
    </row>
    <row r="2222" spans="1:9" ht="48" customHeight="1" x14ac:dyDescent="0.8">
      <c r="A2222" s="3">
        <v>2220</v>
      </c>
      <c r="B2222" s="3" t="s">
        <v>6270</v>
      </c>
      <c r="C2222" s="3" t="s">
        <v>11</v>
      </c>
      <c r="D2222" s="3" t="s">
        <v>6271</v>
      </c>
      <c r="E2222" s="3" t="s">
        <v>1905</v>
      </c>
      <c r="F2222" s="5" t="s">
        <v>6272</v>
      </c>
      <c r="G2222" s="5" t="s">
        <v>12610</v>
      </c>
      <c r="H2222" s="5" t="s">
        <v>15960</v>
      </c>
      <c r="I2222" s="3"/>
    </row>
    <row r="2223" spans="1:9" ht="48" customHeight="1" x14ac:dyDescent="0.8">
      <c r="A2223" s="3">
        <v>2221</v>
      </c>
      <c r="B2223" s="3" t="s">
        <v>6273</v>
      </c>
      <c r="C2223" s="3" t="s">
        <v>11</v>
      </c>
      <c r="D2223" s="3" t="s">
        <v>6274</v>
      </c>
      <c r="E2223" s="3" t="s">
        <v>41</v>
      </c>
      <c r="F2223" s="5" t="s">
        <v>6275</v>
      </c>
      <c r="G2223" s="5" t="s">
        <v>12611</v>
      </c>
      <c r="H2223" s="5" t="s">
        <v>15961</v>
      </c>
      <c r="I2223" s="3"/>
    </row>
    <row r="2224" spans="1:9" ht="48" customHeight="1" x14ac:dyDescent="0.8">
      <c r="A2224" s="3">
        <v>2222</v>
      </c>
      <c r="B2224" s="3" t="s">
        <v>6276</v>
      </c>
      <c r="C2224" s="3" t="s">
        <v>11</v>
      </c>
      <c r="D2224" s="3" t="s">
        <v>6206</v>
      </c>
      <c r="E2224" s="3" t="s">
        <v>277</v>
      </c>
      <c r="F2224" s="5" t="s">
        <v>6277</v>
      </c>
      <c r="G2224" s="5" t="s">
        <v>12612</v>
      </c>
      <c r="H2224" s="5" t="s">
        <v>15962</v>
      </c>
      <c r="I2224" s="3"/>
    </row>
    <row r="2225" spans="1:9" ht="48" customHeight="1" x14ac:dyDescent="0.8">
      <c r="A2225" s="3">
        <v>2223</v>
      </c>
      <c r="B2225" s="3" t="s">
        <v>6278</v>
      </c>
      <c r="C2225" s="3" t="s">
        <v>11</v>
      </c>
      <c r="D2225" s="3" t="s">
        <v>6279</v>
      </c>
      <c r="E2225" s="3" t="s">
        <v>123</v>
      </c>
      <c r="F2225" s="5" t="s">
        <v>6280</v>
      </c>
      <c r="G2225" s="5" t="s">
        <v>12613</v>
      </c>
      <c r="H2225" s="5" t="s">
        <v>17354</v>
      </c>
      <c r="I2225" s="3"/>
    </row>
    <row r="2226" spans="1:9" ht="48" customHeight="1" x14ac:dyDescent="0.8">
      <c r="A2226" s="3">
        <v>2224</v>
      </c>
      <c r="B2226" s="3" t="s">
        <v>6281</v>
      </c>
      <c r="C2226" s="3" t="s">
        <v>11</v>
      </c>
      <c r="D2226" s="3" t="s">
        <v>5238</v>
      </c>
      <c r="E2226" s="3" t="s">
        <v>224</v>
      </c>
      <c r="F2226" s="5" t="s">
        <v>6282</v>
      </c>
      <c r="G2226" s="5" t="s">
        <v>12614</v>
      </c>
      <c r="H2226" s="5" t="s">
        <v>17498</v>
      </c>
      <c r="I2226" s="3"/>
    </row>
    <row r="2227" spans="1:9" ht="48" customHeight="1" x14ac:dyDescent="0.8">
      <c r="A2227" s="3">
        <v>2225</v>
      </c>
      <c r="B2227" s="3" t="s">
        <v>6283</v>
      </c>
      <c r="C2227" s="3" t="s">
        <v>11</v>
      </c>
      <c r="D2227" s="3" t="s">
        <v>6284</v>
      </c>
      <c r="E2227" s="3" t="s">
        <v>33</v>
      </c>
      <c r="F2227" s="5" t="s">
        <v>6285</v>
      </c>
      <c r="G2227" s="5" t="s">
        <v>12615</v>
      </c>
      <c r="H2227" s="5" t="s">
        <v>17206</v>
      </c>
      <c r="I2227" s="3"/>
    </row>
    <row r="2228" spans="1:9" ht="48" customHeight="1" x14ac:dyDescent="0.8">
      <c r="A2228" s="3">
        <v>2226</v>
      </c>
      <c r="B2228" s="3" t="s">
        <v>6286</v>
      </c>
      <c r="C2228" s="3" t="s">
        <v>11</v>
      </c>
      <c r="D2228" s="3" t="s">
        <v>6287</v>
      </c>
      <c r="E2228" s="3" t="s">
        <v>45</v>
      </c>
      <c r="F2228" s="5" t="s">
        <v>6288</v>
      </c>
      <c r="G2228" s="5" t="s">
        <v>12616</v>
      </c>
      <c r="H2228" s="5" t="s">
        <v>15963</v>
      </c>
      <c r="I2228" s="3"/>
    </row>
    <row r="2229" spans="1:9" ht="48" customHeight="1" x14ac:dyDescent="0.8">
      <c r="A2229" s="3">
        <v>2227</v>
      </c>
      <c r="B2229" s="3" t="s">
        <v>6289</v>
      </c>
      <c r="C2229" s="3" t="s">
        <v>11</v>
      </c>
      <c r="D2229" s="3" t="s">
        <v>6290</v>
      </c>
      <c r="E2229" s="3" t="s">
        <v>65</v>
      </c>
      <c r="F2229" s="5" t="s">
        <v>6291</v>
      </c>
      <c r="G2229" s="5" t="s">
        <v>12617</v>
      </c>
      <c r="H2229" s="5" t="s">
        <v>15964</v>
      </c>
      <c r="I2229" s="3"/>
    </row>
    <row r="2230" spans="1:9" ht="48" customHeight="1" x14ac:dyDescent="0.8">
      <c r="A2230" s="3">
        <v>2228</v>
      </c>
      <c r="B2230" s="3" t="s">
        <v>6292</v>
      </c>
      <c r="C2230" s="3" t="s">
        <v>11</v>
      </c>
      <c r="D2230" s="3" t="s">
        <v>6293</v>
      </c>
      <c r="E2230" s="3" t="s">
        <v>138</v>
      </c>
      <c r="F2230" s="5" t="s">
        <v>6294</v>
      </c>
      <c r="G2230" s="5" t="s">
        <v>12618</v>
      </c>
      <c r="H2230" s="5" t="s">
        <v>17821</v>
      </c>
      <c r="I2230" s="3"/>
    </row>
    <row r="2231" spans="1:9" ht="48" customHeight="1" x14ac:dyDescent="0.8">
      <c r="A2231" s="3">
        <v>2229</v>
      </c>
      <c r="B2231" s="3" t="s">
        <v>6295</v>
      </c>
      <c r="C2231" s="3" t="s">
        <v>11</v>
      </c>
      <c r="D2231" s="3" t="s">
        <v>6296</v>
      </c>
      <c r="E2231" s="3" t="s">
        <v>134</v>
      </c>
      <c r="F2231" s="5" t="s">
        <v>6297</v>
      </c>
      <c r="G2231" s="5" t="s">
        <v>12619</v>
      </c>
      <c r="H2231" s="5" t="s">
        <v>15965</v>
      </c>
      <c r="I2231" s="3"/>
    </row>
    <row r="2232" spans="1:9" ht="48" customHeight="1" x14ac:dyDescent="0.8">
      <c r="A2232" s="3">
        <v>2230</v>
      </c>
      <c r="B2232" s="3" t="s">
        <v>6298</v>
      </c>
      <c r="C2232" s="3" t="s">
        <v>11</v>
      </c>
      <c r="D2232" s="3" t="s">
        <v>2741</v>
      </c>
      <c r="E2232" s="3" t="s">
        <v>104</v>
      </c>
      <c r="F2232" s="5" t="s">
        <v>6299</v>
      </c>
      <c r="G2232" s="5" t="s">
        <v>12620</v>
      </c>
      <c r="H2232" s="5" t="s">
        <v>15966</v>
      </c>
      <c r="I2232" s="3"/>
    </row>
    <row r="2233" spans="1:9" ht="48" customHeight="1" x14ac:dyDescent="0.8">
      <c r="A2233" s="3">
        <v>2231</v>
      </c>
      <c r="B2233" s="3" t="s">
        <v>6300</v>
      </c>
      <c r="C2233" s="3" t="s">
        <v>11</v>
      </c>
      <c r="D2233" s="3" t="s">
        <v>6301</v>
      </c>
      <c r="E2233" s="3" t="s">
        <v>359</v>
      </c>
      <c r="F2233" s="5" t="s">
        <v>6302</v>
      </c>
      <c r="G2233" s="5" t="s">
        <v>12621</v>
      </c>
      <c r="H2233" s="5" t="s">
        <v>15967</v>
      </c>
      <c r="I2233" s="3"/>
    </row>
    <row r="2234" spans="1:9" ht="48" customHeight="1" x14ac:dyDescent="0.8">
      <c r="A2234" s="3">
        <v>2232</v>
      </c>
      <c r="B2234" s="3" t="s">
        <v>6303</v>
      </c>
      <c r="C2234" s="3" t="s">
        <v>11</v>
      </c>
      <c r="D2234" s="3" t="s">
        <v>6304</v>
      </c>
      <c r="E2234" s="3" t="s">
        <v>1030</v>
      </c>
      <c r="F2234" s="5" t="s">
        <v>6305</v>
      </c>
      <c r="G2234" s="5" t="s">
        <v>12622</v>
      </c>
      <c r="H2234" s="5" t="s">
        <v>15968</v>
      </c>
      <c r="I2234" s="3"/>
    </row>
    <row r="2235" spans="1:9" ht="48" customHeight="1" x14ac:dyDescent="0.8">
      <c r="A2235" s="3">
        <v>2233</v>
      </c>
      <c r="B2235" s="3" t="s">
        <v>6306</v>
      </c>
      <c r="C2235" s="3" t="s">
        <v>11</v>
      </c>
      <c r="D2235" s="3" t="s">
        <v>6307</v>
      </c>
      <c r="E2235" s="3" t="s">
        <v>81</v>
      </c>
      <c r="F2235" s="5" t="s">
        <v>6308</v>
      </c>
      <c r="G2235" s="5" t="s">
        <v>12623</v>
      </c>
      <c r="H2235" s="5" t="s">
        <v>15969</v>
      </c>
      <c r="I2235" s="3"/>
    </row>
    <row r="2236" spans="1:9" ht="48" customHeight="1" x14ac:dyDescent="0.8">
      <c r="A2236" s="3">
        <v>2234</v>
      </c>
      <c r="B2236" s="3" t="s">
        <v>6309</v>
      </c>
      <c r="C2236" s="3" t="s">
        <v>11</v>
      </c>
      <c r="D2236" s="3" t="s">
        <v>4716</v>
      </c>
      <c r="E2236" s="3" t="s">
        <v>77</v>
      </c>
      <c r="F2236" s="5" t="s">
        <v>6310</v>
      </c>
      <c r="G2236" s="5" t="s">
        <v>12624</v>
      </c>
      <c r="H2236" s="5" t="s">
        <v>15970</v>
      </c>
      <c r="I2236" s="3"/>
    </row>
    <row r="2237" spans="1:9" ht="48" customHeight="1" x14ac:dyDescent="0.8">
      <c r="A2237" s="3">
        <v>2235</v>
      </c>
      <c r="B2237" s="3" t="s">
        <v>6311</v>
      </c>
      <c r="C2237" s="3" t="s">
        <v>11</v>
      </c>
      <c r="D2237" s="3" t="s">
        <v>6312</v>
      </c>
      <c r="E2237" s="3" t="s">
        <v>81</v>
      </c>
      <c r="F2237" s="5" t="s">
        <v>6313</v>
      </c>
      <c r="G2237" s="5" t="s">
        <v>12625</v>
      </c>
      <c r="H2237" s="5" t="s">
        <v>15971</v>
      </c>
      <c r="I2237" s="3"/>
    </row>
    <row r="2238" spans="1:9" ht="48" customHeight="1" x14ac:dyDescent="0.8">
      <c r="A2238" s="3">
        <v>2236</v>
      </c>
      <c r="B2238" s="3" t="s">
        <v>6314</v>
      </c>
      <c r="C2238" s="3" t="s">
        <v>11</v>
      </c>
      <c r="D2238" s="3" t="s">
        <v>6315</v>
      </c>
      <c r="E2238" s="3" t="s">
        <v>246</v>
      </c>
      <c r="F2238" s="5" t="s">
        <v>6316</v>
      </c>
      <c r="G2238" s="5" t="s">
        <v>12626</v>
      </c>
      <c r="H2238" s="5" t="s">
        <v>15972</v>
      </c>
      <c r="I2238" s="3"/>
    </row>
    <row r="2239" spans="1:9" ht="48" customHeight="1" x14ac:dyDescent="0.8">
      <c r="A2239" s="3">
        <v>2237</v>
      </c>
      <c r="B2239" s="3" t="s">
        <v>6317</v>
      </c>
      <c r="C2239" s="3" t="s">
        <v>11</v>
      </c>
      <c r="D2239" s="3" t="s">
        <v>6296</v>
      </c>
      <c r="E2239" s="3" t="s">
        <v>134</v>
      </c>
      <c r="F2239" s="5" t="s">
        <v>6318</v>
      </c>
      <c r="G2239" s="5" t="s">
        <v>12627</v>
      </c>
      <c r="H2239" s="5" t="s">
        <v>15973</v>
      </c>
      <c r="I2239" s="3"/>
    </row>
    <row r="2240" spans="1:9" ht="48" customHeight="1" x14ac:dyDescent="0.8">
      <c r="A2240" s="3">
        <v>2238</v>
      </c>
      <c r="B2240" s="3" t="s">
        <v>6319</v>
      </c>
      <c r="C2240" s="3" t="s">
        <v>11</v>
      </c>
      <c r="D2240" s="3" t="s">
        <v>6320</v>
      </c>
      <c r="E2240" s="3" t="s">
        <v>437</v>
      </c>
      <c r="F2240" s="5" t="s">
        <v>6321</v>
      </c>
      <c r="G2240" s="5" t="s">
        <v>12628</v>
      </c>
      <c r="H2240" s="5" t="s">
        <v>15974</v>
      </c>
      <c r="I2240" s="3"/>
    </row>
    <row r="2241" spans="1:9" ht="48" customHeight="1" x14ac:dyDescent="0.8">
      <c r="A2241" s="3">
        <v>2239</v>
      </c>
      <c r="B2241" s="3" t="s">
        <v>6322</v>
      </c>
      <c r="C2241" s="3" t="s">
        <v>11</v>
      </c>
      <c r="D2241" s="3" t="s">
        <v>6323</v>
      </c>
      <c r="E2241" s="3" t="s">
        <v>65</v>
      </c>
      <c r="F2241" s="5" t="s">
        <v>6324</v>
      </c>
      <c r="G2241" s="5" t="s">
        <v>12629</v>
      </c>
      <c r="H2241" s="5" t="s">
        <v>15975</v>
      </c>
      <c r="I2241" s="3"/>
    </row>
    <row r="2242" spans="1:9" ht="48" customHeight="1" x14ac:dyDescent="0.8">
      <c r="A2242" s="3">
        <v>2240</v>
      </c>
      <c r="B2242" s="3" t="s">
        <v>6325</v>
      </c>
      <c r="C2242" s="3" t="s">
        <v>11</v>
      </c>
      <c r="D2242" s="3" t="s">
        <v>2446</v>
      </c>
      <c r="E2242" s="3" t="s">
        <v>1630</v>
      </c>
      <c r="F2242" s="5" t="s">
        <v>6326</v>
      </c>
      <c r="G2242" s="5" t="s">
        <v>12630</v>
      </c>
      <c r="H2242" s="5" t="s">
        <v>15976</v>
      </c>
      <c r="I2242" s="3"/>
    </row>
    <row r="2243" spans="1:9" ht="48" customHeight="1" x14ac:dyDescent="0.8">
      <c r="A2243" s="3">
        <v>2241</v>
      </c>
      <c r="B2243" s="3" t="s">
        <v>6327</v>
      </c>
      <c r="C2243" s="3" t="s">
        <v>11</v>
      </c>
      <c r="D2243" s="3" t="s">
        <v>6328</v>
      </c>
      <c r="E2243" s="3" t="s">
        <v>167</v>
      </c>
      <c r="F2243" s="5" t="s">
        <v>6329</v>
      </c>
      <c r="G2243" s="5" t="s">
        <v>12631</v>
      </c>
      <c r="H2243" s="5" t="s">
        <v>15977</v>
      </c>
      <c r="I2243" s="3"/>
    </row>
    <row r="2244" spans="1:9" ht="48" customHeight="1" x14ac:dyDescent="0.8">
      <c r="A2244" s="3">
        <v>2242</v>
      </c>
      <c r="B2244" s="3" t="s">
        <v>6330</v>
      </c>
      <c r="C2244" s="3" t="s">
        <v>11</v>
      </c>
      <c r="D2244" s="3" t="s">
        <v>6033</v>
      </c>
      <c r="E2244" s="3" t="s">
        <v>88</v>
      </c>
      <c r="F2244" s="5" t="s">
        <v>6331</v>
      </c>
      <c r="G2244" s="5" t="s">
        <v>12632</v>
      </c>
      <c r="H2244" s="5" t="s">
        <v>15978</v>
      </c>
      <c r="I2244" s="3"/>
    </row>
    <row r="2245" spans="1:9" ht="48" customHeight="1" x14ac:dyDescent="0.8">
      <c r="A2245" s="3">
        <v>2243</v>
      </c>
      <c r="B2245" s="3" t="s">
        <v>6332</v>
      </c>
      <c r="C2245" s="3" t="s">
        <v>11</v>
      </c>
      <c r="D2245" s="3" t="s">
        <v>6333</v>
      </c>
      <c r="E2245" s="3" t="s">
        <v>1125</v>
      </c>
      <c r="F2245" s="5" t="s">
        <v>6334</v>
      </c>
      <c r="G2245" s="5" t="s">
        <v>12633</v>
      </c>
      <c r="H2245" s="5" t="s">
        <v>15979</v>
      </c>
      <c r="I2245" s="3"/>
    </row>
    <row r="2246" spans="1:9" ht="48" customHeight="1" x14ac:dyDescent="0.8">
      <c r="A2246" s="3">
        <v>2244</v>
      </c>
      <c r="B2246" s="3" t="s">
        <v>6335</v>
      </c>
      <c r="C2246" s="3" t="s">
        <v>11</v>
      </c>
      <c r="D2246" s="3" t="s">
        <v>6336</v>
      </c>
      <c r="E2246" s="3" t="s">
        <v>1630</v>
      </c>
      <c r="F2246" s="5" t="s">
        <v>6337</v>
      </c>
      <c r="G2246" s="5" t="s">
        <v>12634</v>
      </c>
      <c r="H2246" s="5" t="s">
        <v>15980</v>
      </c>
      <c r="I2246" s="3"/>
    </row>
    <row r="2247" spans="1:9" ht="48" customHeight="1" x14ac:dyDescent="0.8">
      <c r="A2247" s="3">
        <v>2245</v>
      </c>
      <c r="B2247" s="3" t="s">
        <v>6338</v>
      </c>
      <c r="C2247" s="3" t="s">
        <v>11</v>
      </c>
      <c r="D2247" s="3" t="s">
        <v>6339</v>
      </c>
      <c r="E2247" s="3" t="s">
        <v>437</v>
      </c>
      <c r="F2247" s="5" t="s">
        <v>6340</v>
      </c>
      <c r="G2247" s="5" t="s">
        <v>12635</v>
      </c>
      <c r="H2247" s="5" t="s">
        <v>15981</v>
      </c>
      <c r="I2247" s="3"/>
    </row>
    <row r="2248" spans="1:9" ht="48" customHeight="1" x14ac:dyDescent="0.8">
      <c r="A2248" s="3">
        <v>2246</v>
      </c>
      <c r="B2248" s="3" t="s">
        <v>6341</v>
      </c>
      <c r="C2248" s="3" t="s">
        <v>11</v>
      </c>
      <c r="D2248" s="3" t="s">
        <v>1928</v>
      </c>
      <c r="E2248" s="3" t="s">
        <v>246</v>
      </c>
      <c r="F2248" s="5" t="s">
        <v>6342</v>
      </c>
      <c r="G2248" s="5" t="s">
        <v>12636</v>
      </c>
      <c r="H2248" s="5" t="s">
        <v>15982</v>
      </c>
      <c r="I2248" s="3"/>
    </row>
    <row r="2249" spans="1:9" ht="48" customHeight="1" x14ac:dyDescent="0.8">
      <c r="A2249" s="3">
        <v>2247</v>
      </c>
      <c r="B2249" s="3" t="s">
        <v>6343</v>
      </c>
      <c r="C2249" s="3" t="s">
        <v>11</v>
      </c>
      <c r="D2249" s="3" t="s">
        <v>618</v>
      </c>
      <c r="E2249" s="3" t="s">
        <v>328</v>
      </c>
      <c r="F2249" s="5" t="s">
        <v>6344</v>
      </c>
      <c r="G2249" s="5" t="s">
        <v>12637</v>
      </c>
      <c r="H2249" s="5" t="s">
        <v>15983</v>
      </c>
      <c r="I2249" s="3"/>
    </row>
    <row r="2250" spans="1:9" ht="48" customHeight="1" x14ac:dyDescent="0.8">
      <c r="A2250" s="3">
        <v>2248</v>
      </c>
      <c r="B2250" s="3" t="s">
        <v>6345</v>
      </c>
      <c r="C2250" s="3" t="s">
        <v>11</v>
      </c>
      <c r="D2250" s="3" t="s">
        <v>417</v>
      </c>
      <c r="E2250" s="3" t="s">
        <v>1630</v>
      </c>
      <c r="F2250" s="5" t="s">
        <v>6346</v>
      </c>
      <c r="G2250" s="5" t="s">
        <v>12638</v>
      </c>
      <c r="H2250" s="5" t="s">
        <v>15984</v>
      </c>
      <c r="I2250" s="3"/>
    </row>
    <row r="2251" spans="1:9" ht="48" customHeight="1" x14ac:dyDescent="0.8">
      <c r="A2251" s="3">
        <v>2249</v>
      </c>
      <c r="B2251" s="3" t="s">
        <v>6347</v>
      </c>
      <c r="C2251" s="3" t="s">
        <v>11</v>
      </c>
      <c r="D2251" s="3" t="s">
        <v>5224</v>
      </c>
      <c r="E2251" s="3" t="s">
        <v>328</v>
      </c>
      <c r="F2251" s="5" t="s">
        <v>6348</v>
      </c>
      <c r="G2251" s="5" t="s">
        <v>12639</v>
      </c>
      <c r="H2251" s="5" t="s">
        <v>15985</v>
      </c>
      <c r="I2251" s="3"/>
    </row>
    <row r="2252" spans="1:9" ht="48" customHeight="1" x14ac:dyDescent="0.8">
      <c r="A2252" s="3">
        <v>2250</v>
      </c>
      <c r="B2252" s="3" t="s">
        <v>6349</v>
      </c>
      <c r="C2252" s="3" t="s">
        <v>11</v>
      </c>
      <c r="D2252" s="3" t="s">
        <v>3435</v>
      </c>
      <c r="E2252" s="3" t="s">
        <v>328</v>
      </c>
      <c r="F2252" s="5" t="s">
        <v>6350</v>
      </c>
      <c r="G2252" s="5" t="s">
        <v>12640</v>
      </c>
      <c r="H2252" s="5" t="s">
        <v>15986</v>
      </c>
      <c r="I2252" s="3"/>
    </row>
    <row r="2253" spans="1:9" ht="48" customHeight="1" x14ac:dyDescent="0.8">
      <c r="A2253" s="3">
        <v>2251</v>
      </c>
      <c r="B2253" s="3" t="s">
        <v>6351</v>
      </c>
      <c r="C2253" s="3" t="s">
        <v>11</v>
      </c>
      <c r="D2253" s="3" t="s">
        <v>6352</v>
      </c>
      <c r="E2253" s="3" t="s">
        <v>127</v>
      </c>
      <c r="F2253" s="5" t="s">
        <v>6353</v>
      </c>
      <c r="G2253" s="5" t="s">
        <v>12641</v>
      </c>
      <c r="H2253" s="5" t="s">
        <v>15987</v>
      </c>
      <c r="I2253" s="3"/>
    </row>
    <row r="2254" spans="1:9" ht="48" customHeight="1" x14ac:dyDescent="0.8">
      <c r="A2254" s="3">
        <v>2252</v>
      </c>
      <c r="B2254" s="3" t="s">
        <v>2300</v>
      </c>
      <c r="C2254" s="3" t="s">
        <v>11</v>
      </c>
      <c r="D2254" s="3" t="s">
        <v>6354</v>
      </c>
      <c r="E2254" s="3" t="s">
        <v>734</v>
      </c>
      <c r="F2254" s="5" t="s">
        <v>6355</v>
      </c>
      <c r="G2254" s="5" t="s">
        <v>12642</v>
      </c>
      <c r="H2254" s="5" t="s">
        <v>17232</v>
      </c>
      <c r="I2254" s="3"/>
    </row>
    <row r="2255" spans="1:9" ht="48" customHeight="1" x14ac:dyDescent="0.8">
      <c r="A2255" s="3">
        <v>2253</v>
      </c>
      <c r="B2255" s="3" t="s">
        <v>6356</v>
      </c>
      <c r="C2255" s="3" t="s">
        <v>11</v>
      </c>
      <c r="D2255" s="3" t="s">
        <v>5261</v>
      </c>
      <c r="E2255" s="3" t="s">
        <v>228</v>
      </c>
      <c r="F2255" s="5" t="s">
        <v>6357</v>
      </c>
      <c r="G2255" s="5" t="s">
        <v>12643</v>
      </c>
      <c r="H2255" s="5" t="s">
        <v>17991</v>
      </c>
      <c r="I2255" s="3"/>
    </row>
    <row r="2256" spans="1:9" ht="48" customHeight="1" x14ac:dyDescent="0.8">
      <c r="A2256" s="3">
        <v>2254</v>
      </c>
      <c r="B2256" s="3" t="s">
        <v>6358</v>
      </c>
      <c r="C2256" s="3" t="s">
        <v>11</v>
      </c>
      <c r="D2256" s="3" t="s">
        <v>6359</v>
      </c>
      <c r="E2256" s="3" t="s">
        <v>29</v>
      </c>
      <c r="F2256" s="5" t="s">
        <v>6360</v>
      </c>
      <c r="G2256" s="5" t="s">
        <v>12644</v>
      </c>
      <c r="H2256" s="5" t="s">
        <v>17260</v>
      </c>
      <c r="I2256" s="3"/>
    </row>
    <row r="2257" spans="1:9" ht="48" customHeight="1" x14ac:dyDescent="0.8">
      <c r="A2257" s="3">
        <v>2255</v>
      </c>
      <c r="B2257" s="3" t="s">
        <v>6361</v>
      </c>
      <c r="C2257" s="3" t="s">
        <v>11</v>
      </c>
      <c r="D2257" s="3" t="s">
        <v>6362</v>
      </c>
      <c r="E2257" s="3" t="s">
        <v>305</v>
      </c>
      <c r="F2257" s="5" t="s">
        <v>6363</v>
      </c>
      <c r="G2257" s="5" t="s">
        <v>12645</v>
      </c>
      <c r="H2257" s="5" t="s">
        <v>15988</v>
      </c>
      <c r="I2257" s="3"/>
    </row>
    <row r="2258" spans="1:9" ht="48" customHeight="1" x14ac:dyDescent="0.8">
      <c r="A2258" s="3">
        <v>2256</v>
      </c>
      <c r="B2258" s="3" t="s">
        <v>6364</v>
      </c>
      <c r="C2258" s="3" t="s">
        <v>11</v>
      </c>
      <c r="D2258" s="3" t="s">
        <v>6365</v>
      </c>
      <c r="E2258" s="3" t="s">
        <v>61</v>
      </c>
      <c r="F2258" s="5" t="s">
        <v>6366</v>
      </c>
      <c r="G2258" s="5" t="s">
        <v>12646</v>
      </c>
      <c r="H2258" s="5" t="s">
        <v>15989</v>
      </c>
      <c r="I2258" s="3"/>
    </row>
    <row r="2259" spans="1:9" ht="48" customHeight="1" x14ac:dyDescent="0.8">
      <c r="A2259" s="3">
        <v>2257</v>
      </c>
      <c r="B2259" s="3" t="s">
        <v>6367</v>
      </c>
      <c r="C2259" s="3" t="s">
        <v>11</v>
      </c>
      <c r="D2259" s="3" t="s">
        <v>6368</v>
      </c>
      <c r="E2259" s="3" t="s">
        <v>171</v>
      </c>
      <c r="F2259" s="5" t="s">
        <v>6369</v>
      </c>
      <c r="G2259" s="5" t="s">
        <v>12647</v>
      </c>
      <c r="H2259" s="5" t="s">
        <v>17897</v>
      </c>
      <c r="I2259" s="3"/>
    </row>
    <row r="2260" spans="1:9" ht="48" customHeight="1" x14ac:dyDescent="0.8">
      <c r="A2260" s="3">
        <v>2258</v>
      </c>
      <c r="B2260" s="3" t="s">
        <v>6370</v>
      </c>
      <c r="C2260" s="3" t="s">
        <v>11</v>
      </c>
      <c r="D2260" s="3" t="s">
        <v>6371</v>
      </c>
      <c r="E2260" s="3" t="s">
        <v>301</v>
      </c>
      <c r="F2260" s="5" t="s">
        <v>6372</v>
      </c>
      <c r="G2260" s="5" t="s">
        <v>12648</v>
      </c>
      <c r="H2260" s="5" t="s">
        <v>15990</v>
      </c>
      <c r="I2260" s="3"/>
    </row>
    <row r="2261" spans="1:9" ht="48" customHeight="1" x14ac:dyDescent="0.8">
      <c r="A2261" s="3">
        <v>2259</v>
      </c>
      <c r="B2261" s="3" t="s">
        <v>6373</v>
      </c>
      <c r="C2261" s="3" t="s">
        <v>11</v>
      </c>
      <c r="D2261" s="3" t="s">
        <v>6374</v>
      </c>
      <c r="E2261" s="3" t="s">
        <v>134</v>
      </c>
      <c r="F2261" s="5" t="s">
        <v>6375</v>
      </c>
      <c r="G2261" s="5" t="s">
        <v>12649</v>
      </c>
      <c r="H2261" s="5" t="s">
        <v>17666</v>
      </c>
      <c r="I2261" s="3"/>
    </row>
    <row r="2262" spans="1:9" ht="48" customHeight="1" x14ac:dyDescent="0.8">
      <c r="A2262" s="3">
        <v>2260</v>
      </c>
      <c r="B2262" s="3" t="s">
        <v>6376</v>
      </c>
      <c r="C2262" s="3" t="s">
        <v>11</v>
      </c>
      <c r="D2262" s="3" t="s">
        <v>6377</v>
      </c>
      <c r="E2262" s="3" t="s">
        <v>100</v>
      </c>
      <c r="F2262" s="5" t="s">
        <v>6378</v>
      </c>
      <c r="G2262" s="5" t="s">
        <v>12650</v>
      </c>
      <c r="H2262" s="5" t="s">
        <v>15991</v>
      </c>
      <c r="I2262" s="3"/>
    </row>
    <row r="2263" spans="1:9" ht="48" customHeight="1" x14ac:dyDescent="0.8">
      <c r="A2263" s="3">
        <v>2261</v>
      </c>
      <c r="B2263" s="3" t="s">
        <v>6379</v>
      </c>
      <c r="C2263" s="3" t="s">
        <v>11</v>
      </c>
      <c r="D2263" s="3" t="s">
        <v>3026</v>
      </c>
      <c r="E2263" s="3" t="s">
        <v>301</v>
      </c>
      <c r="F2263" s="5" t="s">
        <v>6380</v>
      </c>
      <c r="G2263" s="5" t="s">
        <v>12651</v>
      </c>
      <c r="H2263" s="5" t="s">
        <v>15992</v>
      </c>
      <c r="I2263" s="3"/>
    </row>
    <row r="2264" spans="1:9" ht="48" customHeight="1" x14ac:dyDescent="0.8">
      <c r="A2264" s="3">
        <v>2262</v>
      </c>
      <c r="B2264" s="3" t="s">
        <v>6381</v>
      </c>
      <c r="C2264" s="3" t="s">
        <v>11</v>
      </c>
      <c r="D2264" s="3" t="s">
        <v>6382</v>
      </c>
      <c r="E2264" s="3" t="s">
        <v>65</v>
      </c>
      <c r="F2264" s="5" t="s">
        <v>6383</v>
      </c>
      <c r="G2264" s="5" t="s">
        <v>12652</v>
      </c>
      <c r="H2264" s="5" t="s">
        <v>15993</v>
      </c>
      <c r="I2264" s="3"/>
    </row>
    <row r="2265" spans="1:9" ht="48" customHeight="1" x14ac:dyDescent="0.8">
      <c r="A2265" s="3">
        <v>2263</v>
      </c>
      <c r="B2265" s="3" t="s">
        <v>6384</v>
      </c>
      <c r="C2265" s="3" t="s">
        <v>11</v>
      </c>
      <c r="D2265" s="3" t="s">
        <v>6385</v>
      </c>
      <c r="E2265" s="3" t="s">
        <v>2115</v>
      </c>
      <c r="F2265" s="5" t="s">
        <v>6386</v>
      </c>
      <c r="G2265" s="5" t="s">
        <v>12653</v>
      </c>
      <c r="H2265" s="5" t="s">
        <v>17849</v>
      </c>
      <c r="I2265" s="3"/>
    </row>
    <row r="2266" spans="1:9" ht="48" customHeight="1" x14ac:dyDescent="0.8">
      <c r="A2266" s="3">
        <v>2264</v>
      </c>
      <c r="B2266" s="3" t="s">
        <v>6387</v>
      </c>
      <c r="C2266" s="3" t="s">
        <v>11</v>
      </c>
      <c r="D2266" s="3" t="s">
        <v>6388</v>
      </c>
      <c r="E2266" s="3" t="s">
        <v>29</v>
      </c>
      <c r="F2266" s="5" t="s">
        <v>6389</v>
      </c>
      <c r="G2266" s="5" t="s">
        <v>12654</v>
      </c>
      <c r="H2266" s="5" t="s">
        <v>15994</v>
      </c>
      <c r="I2266" s="3"/>
    </row>
    <row r="2267" spans="1:9" ht="48" customHeight="1" x14ac:dyDescent="0.8">
      <c r="A2267" s="3">
        <v>2265</v>
      </c>
      <c r="B2267" s="3" t="s">
        <v>6390</v>
      </c>
      <c r="C2267" s="3" t="s">
        <v>11</v>
      </c>
      <c r="D2267" s="3" t="s">
        <v>447</v>
      </c>
      <c r="E2267" s="3" t="s">
        <v>112</v>
      </c>
      <c r="F2267" s="5" t="s">
        <v>6391</v>
      </c>
      <c r="G2267" s="5" t="s">
        <v>12655</v>
      </c>
      <c r="H2267" s="5" t="s">
        <v>15995</v>
      </c>
      <c r="I2267" s="3"/>
    </row>
    <row r="2268" spans="1:9" ht="48" customHeight="1" x14ac:dyDescent="0.8">
      <c r="A2268" s="3">
        <v>2266</v>
      </c>
      <c r="B2268" s="3" t="s">
        <v>6392</v>
      </c>
      <c r="C2268" s="3" t="s">
        <v>11</v>
      </c>
      <c r="D2268" s="3" t="s">
        <v>6393</v>
      </c>
      <c r="E2268" s="3" t="s">
        <v>123</v>
      </c>
      <c r="F2268" s="5" t="s">
        <v>6394</v>
      </c>
      <c r="G2268" s="5" t="s">
        <v>12656</v>
      </c>
      <c r="H2268" s="5" t="s">
        <v>17355</v>
      </c>
      <c r="I2268" s="3"/>
    </row>
    <row r="2269" spans="1:9" ht="48" customHeight="1" x14ac:dyDescent="0.8">
      <c r="A2269" s="3">
        <v>2267</v>
      </c>
      <c r="B2269" s="3" t="s">
        <v>6395</v>
      </c>
      <c r="C2269" s="3" t="s">
        <v>11</v>
      </c>
      <c r="D2269" s="3" t="s">
        <v>5339</v>
      </c>
      <c r="E2269" s="3" t="s">
        <v>1252</v>
      </c>
      <c r="F2269" s="5" t="s">
        <v>6396</v>
      </c>
      <c r="G2269" s="5" t="s">
        <v>12657</v>
      </c>
      <c r="H2269" s="5" t="s">
        <v>15996</v>
      </c>
      <c r="I2269" s="3"/>
    </row>
    <row r="2270" spans="1:9" ht="48" customHeight="1" x14ac:dyDescent="0.8">
      <c r="A2270" s="3">
        <v>2268</v>
      </c>
      <c r="B2270" s="3" t="s">
        <v>6397</v>
      </c>
      <c r="C2270" s="3" t="s">
        <v>11</v>
      </c>
      <c r="D2270" s="3" t="s">
        <v>1556</v>
      </c>
      <c r="E2270" s="3" t="s">
        <v>242</v>
      </c>
      <c r="F2270" s="5" t="s">
        <v>6398</v>
      </c>
      <c r="G2270" s="5" t="s">
        <v>12658</v>
      </c>
      <c r="H2270" s="5" t="s">
        <v>15997</v>
      </c>
      <c r="I2270" s="3"/>
    </row>
    <row r="2271" spans="1:9" ht="48" customHeight="1" x14ac:dyDescent="0.8">
      <c r="A2271" s="3">
        <v>2269</v>
      </c>
      <c r="B2271" s="3" t="s">
        <v>6399</v>
      </c>
      <c r="C2271" s="3" t="s">
        <v>11</v>
      </c>
      <c r="D2271" s="3" t="s">
        <v>2715</v>
      </c>
      <c r="E2271" s="3" t="s">
        <v>138</v>
      </c>
      <c r="F2271" s="5" t="s">
        <v>6400</v>
      </c>
      <c r="G2271" s="5" t="s">
        <v>12659</v>
      </c>
      <c r="H2271" s="5" t="s">
        <v>15998</v>
      </c>
      <c r="I2271" s="3"/>
    </row>
    <row r="2272" spans="1:9" ht="48" customHeight="1" x14ac:dyDescent="0.8">
      <c r="A2272" s="3">
        <v>2270</v>
      </c>
      <c r="B2272" s="3" t="s">
        <v>6401</v>
      </c>
      <c r="C2272" s="3" t="s">
        <v>11</v>
      </c>
      <c r="D2272" s="3" t="s">
        <v>6402</v>
      </c>
      <c r="E2272" s="3" t="s">
        <v>138</v>
      </c>
      <c r="F2272" s="5" t="s">
        <v>6403</v>
      </c>
      <c r="G2272" s="5" t="s">
        <v>12660</v>
      </c>
      <c r="H2272" s="5" t="s">
        <v>15999</v>
      </c>
      <c r="I2272" s="3"/>
    </row>
    <row r="2273" spans="1:9" ht="48" customHeight="1" x14ac:dyDescent="0.8">
      <c r="A2273" s="3">
        <v>2271</v>
      </c>
      <c r="B2273" s="3" t="s">
        <v>6404</v>
      </c>
      <c r="C2273" s="3" t="s">
        <v>11</v>
      </c>
      <c r="D2273" s="3" t="s">
        <v>3597</v>
      </c>
      <c r="E2273" s="3" t="s">
        <v>193</v>
      </c>
      <c r="F2273" s="5" t="s">
        <v>6405</v>
      </c>
      <c r="G2273" s="5" t="s">
        <v>12661</v>
      </c>
      <c r="H2273" s="5" t="s">
        <v>16000</v>
      </c>
      <c r="I2273" s="3"/>
    </row>
    <row r="2274" spans="1:9" ht="48" customHeight="1" x14ac:dyDescent="0.8">
      <c r="A2274" s="3">
        <v>2272</v>
      </c>
      <c r="B2274" s="3" t="s">
        <v>6406</v>
      </c>
      <c r="C2274" s="3" t="s">
        <v>11</v>
      </c>
      <c r="D2274" s="3" t="s">
        <v>6407</v>
      </c>
      <c r="E2274" s="3" t="s">
        <v>527</v>
      </c>
      <c r="F2274" s="5" t="s">
        <v>6408</v>
      </c>
      <c r="G2274" s="5" t="s">
        <v>12662</v>
      </c>
      <c r="H2274" s="5" t="s">
        <v>17871</v>
      </c>
      <c r="I2274" s="3"/>
    </row>
    <row r="2275" spans="1:9" ht="48" customHeight="1" x14ac:dyDescent="0.8">
      <c r="A2275" s="3">
        <v>2273</v>
      </c>
      <c r="B2275" s="3" t="s">
        <v>6409</v>
      </c>
      <c r="C2275" s="3" t="s">
        <v>11</v>
      </c>
      <c r="D2275" s="3" t="s">
        <v>1514</v>
      </c>
      <c r="E2275" s="3" t="s">
        <v>228</v>
      </c>
      <c r="F2275" s="5" t="s">
        <v>6410</v>
      </c>
      <c r="G2275" s="5" t="s">
        <v>12663</v>
      </c>
      <c r="H2275" s="5" t="s">
        <v>17336</v>
      </c>
      <c r="I2275" s="3"/>
    </row>
    <row r="2276" spans="1:9" ht="48" customHeight="1" x14ac:dyDescent="0.8">
      <c r="A2276" s="3">
        <v>2274</v>
      </c>
      <c r="B2276" s="3" t="s">
        <v>6411</v>
      </c>
      <c r="C2276" s="3" t="s">
        <v>11</v>
      </c>
      <c r="D2276" s="3" t="s">
        <v>6412</v>
      </c>
      <c r="E2276" s="3" t="s">
        <v>441</v>
      </c>
      <c r="F2276" s="5" t="s">
        <v>6413</v>
      </c>
      <c r="G2276" s="5" t="s">
        <v>12664</v>
      </c>
      <c r="H2276" s="5" t="s">
        <v>16001</v>
      </c>
      <c r="I2276" s="3"/>
    </row>
    <row r="2277" spans="1:9" ht="48" customHeight="1" x14ac:dyDescent="0.8">
      <c r="A2277" s="3">
        <v>2275</v>
      </c>
      <c r="B2277" s="3" t="s">
        <v>6414</v>
      </c>
      <c r="C2277" s="3" t="s">
        <v>11</v>
      </c>
      <c r="D2277" s="3" t="s">
        <v>349</v>
      </c>
      <c r="E2277" s="3" t="s">
        <v>25</v>
      </c>
      <c r="F2277" s="5" t="s">
        <v>6415</v>
      </c>
      <c r="G2277" s="5" t="s">
        <v>12665</v>
      </c>
      <c r="H2277" s="5" t="s">
        <v>16002</v>
      </c>
      <c r="I2277" s="3"/>
    </row>
    <row r="2278" spans="1:9" ht="48" customHeight="1" x14ac:dyDescent="0.8">
      <c r="A2278" s="3">
        <v>2276</v>
      </c>
      <c r="B2278" s="3" t="s">
        <v>6416</v>
      </c>
      <c r="C2278" s="3" t="s">
        <v>11</v>
      </c>
      <c r="D2278" s="3" t="s">
        <v>6417</v>
      </c>
      <c r="E2278" s="3" t="s">
        <v>246</v>
      </c>
      <c r="F2278" s="5" t="s">
        <v>6418</v>
      </c>
      <c r="G2278" s="5" t="s">
        <v>12666</v>
      </c>
      <c r="H2278" s="5" t="s">
        <v>16003</v>
      </c>
      <c r="I2278" s="3"/>
    </row>
    <row r="2279" spans="1:9" ht="48" customHeight="1" x14ac:dyDescent="0.8">
      <c r="A2279" s="3">
        <v>2277</v>
      </c>
      <c r="B2279" s="3" t="s">
        <v>6419</v>
      </c>
      <c r="C2279" s="3" t="s">
        <v>11</v>
      </c>
      <c r="D2279" s="3" t="s">
        <v>5330</v>
      </c>
      <c r="E2279" s="3" t="s">
        <v>1212</v>
      </c>
      <c r="F2279" s="5" t="s">
        <v>6420</v>
      </c>
      <c r="G2279" s="5" t="s">
        <v>12667</v>
      </c>
      <c r="H2279" s="5" t="s">
        <v>16004</v>
      </c>
      <c r="I2279" s="3"/>
    </row>
    <row r="2280" spans="1:9" ht="48" customHeight="1" x14ac:dyDescent="0.8">
      <c r="A2280" s="3">
        <v>2278</v>
      </c>
      <c r="B2280" s="3" t="s">
        <v>6421</v>
      </c>
      <c r="C2280" s="3" t="s">
        <v>11</v>
      </c>
      <c r="D2280" s="3" t="s">
        <v>6422</v>
      </c>
      <c r="E2280" s="3" t="s">
        <v>49</v>
      </c>
      <c r="F2280" s="5" t="s">
        <v>6423</v>
      </c>
      <c r="G2280" s="5" t="s">
        <v>12668</v>
      </c>
      <c r="H2280" s="5" t="s">
        <v>16005</v>
      </c>
      <c r="I2280" s="3"/>
    </row>
    <row r="2281" spans="1:9" ht="48" customHeight="1" x14ac:dyDescent="0.8">
      <c r="A2281" s="3">
        <v>2279</v>
      </c>
      <c r="B2281" s="3" t="s">
        <v>6424</v>
      </c>
      <c r="C2281" s="3" t="s">
        <v>11</v>
      </c>
      <c r="D2281" s="3" t="s">
        <v>2480</v>
      </c>
      <c r="E2281" s="3" t="s">
        <v>1212</v>
      </c>
      <c r="F2281" s="5" t="s">
        <v>6425</v>
      </c>
      <c r="G2281" s="5" t="s">
        <v>12669</v>
      </c>
      <c r="H2281" s="5" t="s">
        <v>16006</v>
      </c>
      <c r="I2281" s="3"/>
    </row>
    <row r="2282" spans="1:9" ht="48" customHeight="1" x14ac:dyDescent="0.8">
      <c r="A2282" s="3">
        <v>2280</v>
      </c>
      <c r="B2282" s="3" t="s">
        <v>6426</v>
      </c>
      <c r="C2282" s="3" t="s">
        <v>110</v>
      </c>
      <c r="D2282" s="3" t="s">
        <v>6427</v>
      </c>
      <c r="E2282" s="3" t="s">
        <v>1212</v>
      </c>
      <c r="F2282" s="5" t="s">
        <v>6428</v>
      </c>
      <c r="G2282" s="5" t="s">
        <v>12670</v>
      </c>
      <c r="H2282" s="5" t="s">
        <v>16007</v>
      </c>
      <c r="I2282" s="3"/>
    </row>
    <row r="2283" spans="1:9" ht="48" customHeight="1" x14ac:dyDescent="0.8">
      <c r="A2283" s="3">
        <v>2281</v>
      </c>
      <c r="B2283" s="3" t="s">
        <v>6429</v>
      </c>
      <c r="C2283" s="3" t="s">
        <v>11</v>
      </c>
      <c r="D2283" s="3" t="s">
        <v>1848</v>
      </c>
      <c r="E2283" s="3" t="s">
        <v>1212</v>
      </c>
      <c r="F2283" s="5" t="s">
        <v>6430</v>
      </c>
      <c r="G2283" s="5" t="s">
        <v>12671</v>
      </c>
      <c r="H2283" s="5" t="s">
        <v>16008</v>
      </c>
      <c r="I2283" s="3"/>
    </row>
    <row r="2284" spans="1:9" ht="48" customHeight="1" x14ac:dyDescent="0.8">
      <c r="A2284" s="3">
        <v>2282</v>
      </c>
      <c r="B2284" s="3" t="s">
        <v>6431</v>
      </c>
      <c r="C2284" s="3" t="s">
        <v>11</v>
      </c>
      <c r="D2284" s="3" t="s">
        <v>6432</v>
      </c>
      <c r="E2284" s="3" t="s">
        <v>138</v>
      </c>
      <c r="F2284" s="5" t="s">
        <v>6433</v>
      </c>
      <c r="G2284" s="5" t="s">
        <v>12672</v>
      </c>
      <c r="H2284" s="5" t="s">
        <v>17805</v>
      </c>
      <c r="I2284" s="3"/>
    </row>
    <row r="2285" spans="1:9" ht="48" customHeight="1" x14ac:dyDescent="0.8">
      <c r="A2285" s="3">
        <v>2283</v>
      </c>
      <c r="B2285" s="3" t="s">
        <v>6434</v>
      </c>
      <c r="C2285" s="3" t="s">
        <v>11</v>
      </c>
      <c r="D2285" s="3" t="s">
        <v>2492</v>
      </c>
      <c r="E2285" s="3" t="s">
        <v>441</v>
      </c>
      <c r="F2285" s="5" t="s">
        <v>6435</v>
      </c>
      <c r="G2285" s="5" t="s">
        <v>12673</v>
      </c>
      <c r="H2285" s="5" t="s">
        <v>16009</v>
      </c>
      <c r="I2285" s="3"/>
    </row>
    <row r="2286" spans="1:9" ht="48" customHeight="1" x14ac:dyDescent="0.8">
      <c r="A2286" s="3">
        <v>2284</v>
      </c>
      <c r="B2286" s="3" t="s">
        <v>6436</v>
      </c>
      <c r="C2286" s="3" t="s">
        <v>11</v>
      </c>
      <c r="D2286" s="3" t="s">
        <v>6437</v>
      </c>
      <c r="E2286" s="3" t="s">
        <v>1783</v>
      </c>
      <c r="F2286" s="5" t="s">
        <v>6438</v>
      </c>
      <c r="G2286" s="5" t="s">
        <v>12674</v>
      </c>
      <c r="H2286" s="5" t="s">
        <v>17210</v>
      </c>
      <c r="I2286" s="3"/>
    </row>
    <row r="2287" spans="1:9" ht="48" customHeight="1" x14ac:dyDescent="0.8">
      <c r="A2287" s="3">
        <v>2285</v>
      </c>
      <c r="B2287" s="3" t="s">
        <v>6439</v>
      </c>
      <c r="C2287" s="3" t="s">
        <v>11</v>
      </c>
      <c r="D2287" s="3" t="s">
        <v>3177</v>
      </c>
      <c r="E2287" s="3" t="s">
        <v>441</v>
      </c>
      <c r="F2287" s="5" t="s">
        <v>6440</v>
      </c>
      <c r="G2287" s="5" t="s">
        <v>12675</v>
      </c>
      <c r="H2287" s="5" t="s">
        <v>16010</v>
      </c>
      <c r="I2287" s="3"/>
    </row>
    <row r="2288" spans="1:9" ht="48" customHeight="1" x14ac:dyDescent="0.8">
      <c r="A2288" s="3">
        <v>2286</v>
      </c>
      <c r="B2288" s="3" t="s">
        <v>6441</v>
      </c>
      <c r="C2288" s="3" t="s">
        <v>11</v>
      </c>
      <c r="D2288" s="3" t="s">
        <v>6442</v>
      </c>
      <c r="E2288" s="3" t="s">
        <v>100</v>
      </c>
      <c r="F2288" s="5" t="s">
        <v>6443</v>
      </c>
      <c r="G2288" s="5" t="s">
        <v>12676</v>
      </c>
      <c r="H2288" s="5" t="s">
        <v>16011</v>
      </c>
      <c r="I2288" s="3"/>
    </row>
    <row r="2289" spans="1:9" ht="48" customHeight="1" x14ac:dyDescent="0.8">
      <c r="A2289" s="3">
        <v>2287</v>
      </c>
      <c r="B2289" s="3" t="s">
        <v>6444</v>
      </c>
      <c r="C2289" s="3" t="s">
        <v>110</v>
      </c>
      <c r="D2289" s="3" t="s">
        <v>6445</v>
      </c>
      <c r="E2289" s="3" t="s">
        <v>738</v>
      </c>
      <c r="F2289" s="5" t="s">
        <v>6446</v>
      </c>
      <c r="G2289" s="5" t="s">
        <v>12677</v>
      </c>
      <c r="H2289" s="5" t="s">
        <v>16012</v>
      </c>
      <c r="I2289" s="3"/>
    </row>
    <row r="2290" spans="1:9" ht="48" customHeight="1" x14ac:dyDescent="0.8">
      <c r="A2290" s="3">
        <v>2288</v>
      </c>
      <c r="B2290" s="3" t="s">
        <v>1276</v>
      </c>
      <c r="C2290" s="3" t="s">
        <v>11</v>
      </c>
      <c r="D2290" s="3" t="s">
        <v>6447</v>
      </c>
      <c r="E2290" s="3" t="s">
        <v>17</v>
      </c>
      <c r="F2290" s="5" t="s">
        <v>6448</v>
      </c>
      <c r="G2290" s="5" t="s">
        <v>12678</v>
      </c>
      <c r="H2290" s="5" t="s">
        <v>16013</v>
      </c>
      <c r="I2290" s="3"/>
    </row>
    <row r="2291" spans="1:9" ht="48" customHeight="1" x14ac:dyDescent="0.8">
      <c r="A2291" s="3">
        <v>2289</v>
      </c>
      <c r="B2291" s="3" t="s">
        <v>6449</v>
      </c>
      <c r="C2291" s="3" t="s">
        <v>11</v>
      </c>
      <c r="D2291" s="3" t="s">
        <v>1741</v>
      </c>
      <c r="E2291" s="3" t="s">
        <v>207</v>
      </c>
      <c r="F2291" s="5" t="s">
        <v>6450</v>
      </c>
      <c r="G2291" s="5" t="s">
        <v>12679</v>
      </c>
      <c r="H2291" s="5" t="s">
        <v>16014</v>
      </c>
      <c r="I2291" s="3"/>
    </row>
    <row r="2292" spans="1:9" ht="48" customHeight="1" x14ac:dyDescent="0.8">
      <c r="A2292" s="3">
        <v>2290</v>
      </c>
      <c r="B2292" s="3" t="s">
        <v>6451</v>
      </c>
      <c r="C2292" s="3" t="s">
        <v>11</v>
      </c>
      <c r="D2292" s="3" t="s">
        <v>4048</v>
      </c>
      <c r="E2292" s="3" t="s">
        <v>402</v>
      </c>
      <c r="F2292" s="5" t="s">
        <v>6452</v>
      </c>
      <c r="G2292" s="5" t="s">
        <v>12680</v>
      </c>
      <c r="H2292" s="5" t="s">
        <v>17429</v>
      </c>
      <c r="I2292" s="3"/>
    </row>
    <row r="2293" spans="1:9" ht="48" customHeight="1" x14ac:dyDescent="0.8">
      <c r="A2293" s="3">
        <v>2291</v>
      </c>
      <c r="B2293" s="3" t="s">
        <v>6453</v>
      </c>
      <c r="C2293" s="3" t="s">
        <v>11</v>
      </c>
      <c r="D2293" s="3" t="s">
        <v>6454</v>
      </c>
      <c r="E2293" s="3" t="s">
        <v>104</v>
      </c>
      <c r="F2293" s="5" t="s">
        <v>6455</v>
      </c>
      <c r="G2293" s="5" t="s">
        <v>12681</v>
      </c>
      <c r="H2293" s="5" t="s">
        <v>16015</v>
      </c>
      <c r="I2293" s="3"/>
    </row>
    <row r="2294" spans="1:9" ht="48" customHeight="1" x14ac:dyDescent="0.8">
      <c r="A2294" s="3">
        <v>2292</v>
      </c>
      <c r="B2294" s="3" t="s">
        <v>6456</v>
      </c>
      <c r="C2294" s="3" t="s">
        <v>11</v>
      </c>
      <c r="D2294" s="3" t="s">
        <v>2358</v>
      </c>
      <c r="E2294" s="3" t="s">
        <v>41</v>
      </c>
      <c r="F2294" s="5" t="s">
        <v>6457</v>
      </c>
      <c r="G2294" s="5" t="s">
        <v>12682</v>
      </c>
      <c r="H2294" s="5" t="s">
        <v>16016</v>
      </c>
      <c r="I2294" s="3"/>
    </row>
    <row r="2295" spans="1:9" ht="48" customHeight="1" x14ac:dyDescent="0.8">
      <c r="A2295" s="3">
        <v>2293</v>
      </c>
      <c r="B2295" s="3" t="s">
        <v>6458</v>
      </c>
      <c r="C2295" s="3" t="s">
        <v>11</v>
      </c>
      <c r="D2295" s="3" t="s">
        <v>6459</v>
      </c>
      <c r="E2295" s="3" t="s">
        <v>402</v>
      </c>
      <c r="F2295" s="5" t="s">
        <v>6460</v>
      </c>
      <c r="G2295" s="5" t="s">
        <v>12683</v>
      </c>
      <c r="H2295" s="5" t="s">
        <v>17430</v>
      </c>
      <c r="I2295" s="3"/>
    </row>
    <row r="2296" spans="1:9" ht="48" customHeight="1" x14ac:dyDescent="0.8">
      <c r="A2296" s="3">
        <v>2294</v>
      </c>
      <c r="B2296" s="3" t="s">
        <v>6461</v>
      </c>
      <c r="C2296" s="3" t="s">
        <v>11</v>
      </c>
      <c r="D2296" s="3" t="s">
        <v>5004</v>
      </c>
      <c r="E2296" s="3" t="s">
        <v>104</v>
      </c>
      <c r="F2296" s="5" t="s">
        <v>6462</v>
      </c>
      <c r="G2296" s="5" t="s">
        <v>12684</v>
      </c>
      <c r="H2296" s="5" t="s">
        <v>16017</v>
      </c>
      <c r="I2296" s="3"/>
    </row>
    <row r="2297" spans="1:9" ht="48" customHeight="1" x14ac:dyDescent="0.8">
      <c r="A2297" s="3">
        <v>2295</v>
      </c>
      <c r="B2297" s="3" t="s">
        <v>6463</v>
      </c>
      <c r="C2297" s="3" t="s">
        <v>11</v>
      </c>
      <c r="D2297" s="3" t="s">
        <v>699</v>
      </c>
      <c r="E2297" s="3" t="s">
        <v>112</v>
      </c>
      <c r="F2297" s="5" t="s">
        <v>6464</v>
      </c>
      <c r="G2297" s="5" t="s">
        <v>12685</v>
      </c>
      <c r="H2297" s="5" t="s">
        <v>17484</v>
      </c>
      <c r="I2297" s="3"/>
    </row>
    <row r="2298" spans="1:9" ht="48" customHeight="1" x14ac:dyDescent="0.8">
      <c r="A2298" s="3">
        <v>2296</v>
      </c>
      <c r="B2298" s="3" t="s">
        <v>6465</v>
      </c>
      <c r="C2298" s="3" t="s">
        <v>11</v>
      </c>
      <c r="D2298" s="3" t="s">
        <v>6466</v>
      </c>
      <c r="E2298" s="3" t="s">
        <v>486</v>
      </c>
      <c r="F2298" s="5" t="s">
        <v>6467</v>
      </c>
      <c r="G2298" s="5" t="s">
        <v>12686</v>
      </c>
      <c r="H2298" s="5" t="s">
        <v>17552</v>
      </c>
      <c r="I2298" s="3"/>
    </row>
    <row r="2299" spans="1:9" ht="48" customHeight="1" x14ac:dyDescent="0.8">
      <c r="A2299" s="3">
        <v>2297</v>
      </c>
      <c r="B2299" s="3" t="s">
        <v>6468</v>
      </c>
      <c r="C2299" s="3" t="s">
        <v>11</v>
      </c>
      <c r="D2299" s="3" t="s">
        <v>6469</v>
      </c>
      <c r="E2299" s="3" t="s">
        <v>246</v>
      </c>
      <c r="F2299" s="5" t="s">
        <v>6470</v>
      </c>
      <c r="G2299" s="5" t="s">
        <v>12687</v>
      </c>
      <c r="H2299" s="5" t="s">
        <v>16018</v>
      </c>
      <c r="I2299" s="3"/>
    </row>
    <row r="2300" spans="1:9" ht="48" customHeight="1" x14ac:dyDescent="0.8">
      <c r="A2300" s="3">
        <v>2298</v>
      </c>
      <c r="B2300" s="3" t="s">
        <v>6471</v>
      </c>
      <c r="C2300" s="3" t="s">
        <v>11</v>
      </c>
      <c r="D2300" s="3" t="s">
        <v>3658</v>
      </c>
      <c r="E2300" s="3" t="s">
        <v>246</v>
      </c>
      <c r="F2300" s="5" t="s">
        <v>6472</v>
      </c>
      <c r="G2300" s="5" t="s">
        <v>12688</v>
      </c>
      <c r="H2300" s="5" t="s">
        <v>16019</v>
      </c>
      <c r="I2300" s="3"/>
    </row>
    <row r="2301" spans="1:9" ht="48" customHeight="1" x14ac:dyDescent="0.8">
      <c r="A2301" s="3">
        <v>2299</v>
      </c>
      <c r="B2301" s="3" t="s">
        <v>6473</v>
      </c>
      <c r="C2301" s="3" t="s">
        <v>11</v>
      </c>
      <c r="D2301" s="3" t="s">
        <v>6474</v>
      </c>
      <c r="E2301" s="3" t="s">
        <v>246</v>
      </c>
      <c r="F2301" s="5" t="s">
        <v>6475</v>
      </c>
      <c r="G2301" s="5" t="s">
        <v>12689</v>
      </c>
      <c r="H2301" s="5" t="s">
        <v>16020</v>
      </c>
      <c r="I2301" s="3"/>
    </row>
    <row r="2302" spans="1:9" ht="48" customHeight="1" x14ac:dyDescent="0.8">
      <c r="A2302" s="3">
        <v>2300</v>
      </c>
      <c r="B2302" s="3" t="s">
        <v>6476</v>
      </c>
      <c r="C2302" s="3" t="s">
        <v>11</v>
      </c>
      <c r="D2302" s="3" t="s">
        <v>6220</v>
      </c>
      <c r="E2302" s="3" t="s">
        <v>1359</v>
      </c>
      <c r="F2302" s="5" t="s">
        <v>6477</v>
      </c>
      <c r="G2302" s="5" t="s">
        <v>12690</v>
      </c>
      <c r="H2302" s="5" t="s">
        <v>16021</v>
      </c>
      <c r="I2302" s="3"/>
    </row>
    <row r="2303" spans="1:9" ht="48" customHeight="1" x14ac:dyDescent="0.8">
      <c r="A2303" s="3">
        <v>2301</v>
      </c>
      <c r="B2303" s="3" t="s">
        <v>5794</v>
      </c>
      <c r="C2303" s="3" t="s">
        <v>11</v>
      </c>
      <c r="D2303" s="3" t="s">
        <v>6478</v>
      </c>
      <c r="E2303" s="3" t="s">
        <v>1359</v>
      </c>
      <c r="F2303" s="5" t="s">
        <v>6479</v>
      </c>
      <c r="G2303" s="5" t="s">
        <v>12691</v>
      </c>
      <c r="H2303" s="5" t="s">
        <v>16022</v>
      </c>
      <c r="I2303" s="3"/>
    </row>
    <row r="2304" spans="1:9" ht="48" customHeight="1" x14ac:dyDescent="0.8">
      <c r="A2304" s="3">
        <v>2302</v>
      </c>
      <c r="B2304" s="3" t="s">
        <v>6480</v>
      </c>
      <c r="C2304" s="3" t="s">
        <v>11</v>
      </c>
      <c r="D2304" s="3" t="s">
        <v>6481</v>
      </c>
      <c r="E2304" s="3" t="s">
        <v>1359</v>
      </c>
      <c r="F2304" s="5" t="s">
        <v>6482</v>
      </c>
      <c r="G2304" s="5" t="s">
        <v>12692</v>
      </c>
      <c r="H2304" s="5" t="s">
        <v>16023</v>
      </c>
      <c r="I2304" s="3"/>
    </row>
    <row r="2305" spans="1:9" ht="48" customHeight="1" x14ac:dyDescent="0.8">
      <c r="A2305" s="3">
        <v>2303</v>
      </c>
      <c r="B2305" s="3" t="s">
        <v>6483</v>
      </c>
      <c r="C2305" s="3" t="s">
        <v>11</v>
      </c>
      <c r="D2305" s="3" t="s">
        <v>6484</v>
      </c>
      <c r="E2305" s="3" t="s">
        <v>2115</v>
      </c>
      <c r="F2305" s="5" t="s">
        <v>6485</v>
      </c>
      <c r="G2305" s="5" t="s">
        <v>12693</v>
      </c>
      <c r="H2305" s="5" t="s">
        <v>17850</v>
      </c>
      <c r="I2305" s="3"/>
    </row>
    <row r="2306" spans="1:9" ht="48" customHeight="1" x14ac:dyDescent="0.8">
      <c r="A2306" s="3">
        <v>2304</v>
      </c>
      <c r="B2306" s="3" t="s">
        <v>6486</v>
      </c>
      <c r="C2306" s="3" t="s">
        <v>11</v>
      </c>
      <c r="D2306" s="3" t="s">
        <v>6487</v>
      </c>
      <c r="E2306" s="3" t="s">
        <v>1783</v>
      </c>
      <c r="F2306" s="5" t="s">
        <v>6488</v>
      </c>
      <c r="G2306" s="5" t="s">
        <v>12694</v>
      </c>
      <c r="H2306" s="5" t="s">
        <v>17211</v>
      </c>
      <c r="I2306" s="3"/>
    </row>
    <row r="2307" spans="1:9" ht="48" customHeight="1" x14ac:dyDescent="0.8">
      <c r="A2307" s="3">
        <v>2305</v>
      </c>
      <c r="B2307" s="3" t="s">
        <v>6489</v>
      </c>
      <c r="C2307" s="3" t="s">
        <v>11</v>
      </c>
      <c r="D2307" s="3" t="s">
        <v>4574</v>
      </c>
      <c r="E2307" s="3" t="s">
        <v>104</v>
      </c>
      <c r="F2307" s="5" t="s">
        <v>6490</v>
      </c>
      <c r="G2307" s="5" t="s">
        <v>12695</v>
      </c>
      <c r="H2307" s="5" t="s">
        <v>16024</v>
      </c>
      <c r="I2307" s="3"/>
    </row>
    <row r="2308" spans="1:9" ht="48" customHeight="1" x14ac:dyDescent="0.8">
      <c r="A2308" s="3">
        <v>2306</v>
      </c>
      <c r="B2308" s="3" t="s">
        <v>6491</v>
      </c>
      <c r="C2308" s="3" t="s">
        <v>11</v>
      </c>
      <c r="D2308" s="3" t="s">
        <v>6492</v>
      </c>
      <c r="E2308" s="3" t="s">
        <v>189</v>
      </c>
      <c r="F2308" s="5" t="s">
        <v>6493</v>
      </c>
      <c r="G2308" s="5" t="s">
        <v>12696</v>
      </c>
      <c r="H2308" s="5" t="s">
        <v>16025</v>
      </c>
      <c r="I2308" s="3"/>
    </row>
    <row r="2309" spans="1:9" ht="48" customHeight="1" x14ac:dyDescent="0.8">
      <c r="A2309" s="3">
        <v>2307</v>
      </c>
      <c r="B2309" s="3" t="s">
        <v>6494</v>
      </c>
      <c r="C2309" s="3" t="s">
        <v>11</v>
      </c>
      <c r="D2309" s="3" t="s">
        <v>6495</v>
      </c>
      <c r="E2309" s="3" t="s">
        <v>734</v>
      </c>
      <c r="F2309" s="5" t="s">
        <v>6496</v>
      </c>
      <c r="G2309" s="5" t="s">
        <v>12697</v>
      </c>
      <c r="H2309" s="5" t="s">
        <v>17233</v>
      </c>
      <c r="I2309" s="3"/>
    </row>
    <row r="2310" spans="1:9" ht="48" customHeight="1" x14ac:dyDescent="0.8">
      <c r="A2310" s="3">
        <v>2308</v>
      </c>
      <c r="B2310" s="3" t="s">
        <v>6497</v>
      </c>
      <c r="C2310" s="3" t="s">
        <v>11</v>
      </c>
      <c r="D2310" s="3" t="s">
        <v>5759</v>
      </c>
      <c r="E2310" s="3" t="s">
        <v>104</v>
      </c>
      <c r="F2310" s="5" t="s">
        <v>6498</v>
      </c>
      <c r="G2310" s="5" t="s">
        <v>12698</v>
      </c>
      <c r="H2310" s="5" t="s">
        <v>17885</v>
      </c>
      <c r="I2310" s="3"/>
    </row>
    <row r="2311" spans="1:9" ht="48" customHeight="1" x14ac:dyDescent="0.8">
      <c r="A2311" s="3">
        <v>2309</v>
      </c>
      <c r="B2311" s="3" t="s">
        <v>6499</v>
      </c>
      <c r="C2311" s="3" t="s">
        <v>11</v>
      </c>
      <c r="D2311" s="3" t="s">
        <v>6500</v>
      </c>
      <c r="E2311" s="3" t="s">
        <v>104</v>
      </c>
      <c r="F2311" s="5" t="s">
        <v>6501</v>
      </c>
      <c r="G2311" s="5" t="s">
        <v>12699</v>
      </c>
      <c r="H2311" s="5" t="s">
        <v>16026</v>
      </c>
      <c r="I2311" s="3"/>
    </row>
    <row r="2312" spans="1:9" ht="48" customHeight="1" x14ac:dyDescent="0.8">
      <c r="A2312" s="3">
        <v>2310</v>
      </c>
      <c r="B2312" s="3" t="s">
        <v>6502</v>
      </c>
      <c r="C2312" s="3" t="s">
        <v>11</v>
      </c>
      <c r="D2312" s="3" t="s">
        <v>6503</v>
      </c>
      <c r="E2312" s="3" t="s">
        <v>29</v>
      </c>
      <c r="F2312" s="5" t="s">
        <v>6504</v>
      </c>
      <c r="G2312" s="5" t="s">
        <v>12700</v>
      </c>
      <c r="H2312" s="5" t="s">
        <v>16027</v>
      </c>
      <c r="I2312" s="3"/>
    </row>
    <row r="2313" spans="1:9" ht="48" customHeight="1" x14ac:dyDescent="0.8">
      <c r="A2313" s="3">
        <v>2311</v>
      </c>
      <c r="B2313" s="3" t="s">
        <v>6505</v>
      </c>
      <c r="C2313" s="3" t="s">
        <v>11</v>
      </c>
      <c r="D2313" s="3" t="s">
        <v>4078</v>
      </c>
      <c r="E2313" s="3" t="s">
        <v>41</v>
      </c>
      <c r="F2313" s="5" t="s">
        <v>6506</v>
      </c>
      <c r="G2313" s="5" t="s">
        <v>12701</v>
      </c>
      <c r="H2313" s="5" t="s">
        <v>17459</v>
      </c>
      <c r="I2313" s="3"/>
    </row>
    <row r="2314" spans="1:9" ht="48" customHeight="1" x14ac:dyDescent="0.8">
      <c r="A2314" s="3">
        <v>2312</v>
      </c>
      <c r="B2314" s="3" t="s">
        <v>6507</v>
      </c>
      <c r="C2314" s="3" t="s">
        <v>11</v>
      </c>
      <c r="D2314" s="3" t="s">
        <v>6508</v>
      </c>
      <c r="E2314" s="3" t="s">
        <v>486</v>
      </c>
      <c r="F2314" s="5" t="s">
        <v>6509</v>
      </c>
      <c r="G2314" s="5" t="s">
        <v>12702</v>
      </c>
      <c r="H2314" s="5" t="s">
        <v>16028</v>
      </c>
      <c r="I2314" s="3"/>
    </row>
    <row r="2315" spans="1:9" ht="48" customHeight="1" x14ac:dyDescent="0.8">
      <c r="A2315" s="3">
        <v>2313</v>
      </c>
      <c r="B2315" s="3" t="s">
        <v>6510</v>
      </c>
      <c r="C2315" s="3" t="s">
        <v>11</v>
      </c>
      <c r="D2315" s="3" t="s">
        <v>4920</v>
      </c>
      <c r="E2315" s="3" t="s">
        <v>734</v>
      </c>
      <c r="F2315" s="5" t="s">
        <v>6511</v>
      </c>
      <c r="G2315" s="5" t="s">
        <v>12703</v>
      </c>
      <c r="H2315" s="5" t="s">
        <v>17234</v>
      </c>
      <c r="I2315" s="3"/>
    </row>
    <row r="2316" spans="1:9" ht="48" customHeight="1" x14ac:dyDescent="0.8">
      <c r="A2316" s="3">
        <v>2314</v>
      </c>
      <c r="B2316" s="3" t="s">
        <v>6512</v>
      </c>
      <c r="C2316" s="3" t="s">
        <v>11</v>
      </c>
      <c r="D2316" s="3" t="s">
        <v>5948</v>
      </c>
      <c r="E2316" s="3" t="s">
        <v>29</v>
      </c>
      <c r="F2316" s="5" t="s">
        <v>6513</v>
      </c>
      <c r="G2316" s="5" t="s">
        <v>12704</v>
      </c>
      <c r="H2316" s="5" t="s">
        <v>16029</v>
      </c>
      <c r="I2316" s="3"/>
    </row>
    <row r="2317" spans="1:9" ht="48" customHeight="1" x14ac:dyDescent="0.8">
      <c r="A2317" s="3">
        <v>2315</v>
      </c>
      <c r="B2317" s="3" t="s">
        <v>6514</v>
      </c>
      <c r="C2317" s="3" t="s">
        <v>11</v>
      </c>
      <c r="D2317" s="3" t="s">
        <v>813</v>
      </c>
      <c r="E2317" s="3" t="s">
        <v>100</v>
      </c>
      <c r="F2317" s="5" t="s">
        <v>6515</v>
      </c>
      <c r="G2317" s="5" t="s">
        <v>12705</v>
      </c>
      <c r="H2317" s="5" t="s">
        <v>16030</v>
      </c>
      <c r="I2317" s="3"/>
    </row>
    <row r="2318" spans="1:9" ht="48" customHeight="1" x14ac:dyDescent="0.8">
      <c r="A2318" s="3">
        <v>2316</v>
      </c>
      <c r="B2318" s="3" t="s">
        <v>6516</v>
      </c>
      <c r="C2318" s="3" t="s">
        <v>11</v>
      </c>
      <c r="D2318" s="3" t="s">
        <v>6517</v>
      </c>
      <c r="E2318" s="3" t="s">
        <v>220</v>
      </c>
      <c r="F2318" s="5" t="s">
        <v>6518</v>
      </c>
      <c r="G2318" s="5" t="s">
        <v>12706</v>
      </c>
      <c r="H2318" s="5" t="s">
        <v>17672</v>
      </c>
      <c r="I2318" s="3"/>
    </row>
    <row r="2319" spans="1:9" ht="48" customHeight="1" x14ac:dyDescent="0.8">
      <c r="A2319" s="3">
        <v>2317</v>
      </c>
      <c r="B2319" s="3" t="s">
        <v>6519</v>
      </c>
      <c r="C2319" s="3" t="s">
        <v>11</v>
      </c>
      <c r="D2319" s="3" t="s">
        <v>6520</v>
      </c>
      <c r="E2319" s="3" t="s">
        <v>100</v>
      </c>
      <c r="F2319" s="5" t="s">
        <v>6521</v>
      </c>
      <c r="G2319" s="5" t="s">
        <v>12707</v>
      </c>
      <c r="H2319" s="5" t="s">
        <v>16031</v>
      </c>
      <c r="I2319" s="3"/>
    </row>
    <row r="2320" spans="1:9" ht="48" customHeight="1" x14ac:dyDescent="0.8">
      <c r="A2320" s="3">
        <v>2318</v>
      </c>
      <c r="B2320" s="3" t="s">
        <v>6522</v>
      </c>
      <c r="C2320" s="3" t="s">
        <v>11</v>
      </c>
      <c r="D2320" s="3" t="s">
        <v>6523</v>
      </c>
      <c r="E2320" s="3" t="s">
        <v>242</v>
      </c>
      <c r="F2320" s="5" t="s">
        <v>6524</v>
      </c>
      <c r="G2320" s="5" t="s">
        <v>12708</v>
      </c>
      <c r="H2320" s="5" t="s">
        <v>16032</v>
      </c>
      <c r="I2320" s="3"/>
    </row>
    <row r="2321" spans="1:9" ht="48" customHeight="1" x14ac:dyDescent="0.8">
      <c r="A2321" s="3">
        <v>2319</v>
      </c>
      <c r="B2321" s="3" t="s">
        <v>6525</v>
      </c>
      <c r="C2321" s="3" t="s">
        <v>11</v>
      </c>
      <c r="D2321" s="3" t="s">
        <v>6526</v>
      </c>
      <c r="E2321" s="3" t="s">
        <v>246</v>
      </c>
      <c r="F2321" s="5" t="s">
        <v>6527</v>
      </c>
      <c r="G2321" s="5" t="s">
        <v>12709</v>
      </c>
      <c r="H2321" s="5" t="s">
        <v>16033</v>
      </c>
      <c r="I2321" s="3"/>
    </row>
    <row r="2322" spans="1:9" ht="48" customHeight="1" x14ac:dyDescent="0.8">
      <c r="A2322" s="3">
        <v>2320</v>
      </c>
      <c r="B2322" s="3" t="s">
        <v>6528</v>
      </c>
      <c r="C2322" s="3" t="s">
        <v>11</v>
      </c>
      <c r="D2322" s="3" t="s">
        <v>6529</v>
      </c>
      <c r="E2322" s="3" t="s">
        <v>100</v>
      </c>
      <c r="F2322" s="5" t="s">
        <v>6530</v>
      </c>
      <c r="G2322" s="5" t="s">
        <v>12710</v>
      </c>
      <c r="H2322" s="5" t="s">
        <v>16034</v>
      </c>
      <c r="I2322" s="3"/>
    </row>
    <row r="2323" spans="1:9" ht="48" customHeight="1" x14ac:dyDescent="0.8">
      <c r="A2323" s="3">
        <v>2321</v>
      </c>
      <c r="B2323" s="3" t="s">
        <v>6531</v>
      </c>
      <c r="C2323" s="3" t="s">
        <v>11</v>
      </c>
      <c r="D2323" s="3" t="s">
        <v>6532</v>
      </c>
      <c r="E2323" s="3" t="s">
        <v>100</v>
      </c>
      <c r="F2323" s="5" t="s">
        <v>6533</v>
      </c>
      <c r="G2323" s="5" t="s">
        <v>12711</v>
      </c>
      <c r="H2323" s="5" t="s">
        <v>16035</v>
      </c>
      <c r="I2323" s="3"/>
    </row>
    <row r="2324" spans="1:9" ht="48" customHeight="1" x14ac:dyDescent="0.8">
      <c r="A2324" s="3">
        <v>2322</v>
      </c>
      <c r="B2324" s="3" t="s">
        <v>6534</v>
      </c>
      <c r="C2324" s="3" t="s">
        <v>11</v>
      </c>
      <c r="D2324" s="3" t="s">
        <v>6535</v>
      </c>
      <c r="E2324" s="3" t="s">
        <v>100</v>
      </c>
      <c r="F2324" s="5" t="s">
        <v>6536</v>
      </c>
      <c r="G2324" s="5" t="s">
        <v>12712</v>
      </c>
      <c r="H2324" s="5" t="s">
        <v>16036</v>
      </c>
      <c r="I2324" s="3"/>
    </row>
    <row r="2325" spans="1:9" ht="48" customHeight="1" x14ac:dyDescent="0.8">
      <c r="A2325" s="3">
        <v>2323</v>
      </c>
      <c r="B2325" s="3" t="s">
        <v>1497</v>
      </c>
      <c r="C2325" s="3" t="s">
        <v>11</v>
      </c>
      <c r="D2325" s="3" t="s">
        <v>5466</v>
      </c>
      <c r="E2325" s="3" t="s">
        <v>246</v>
      </c>
      <c r="F2325" s="5" t="s">
        <v>6537</v>
      </c>
      <c r="G2325" s="5" t="s">
        <v>12713</v>
      </c>
      <c r="H2325" s="5" t="s">
        <v>16037</v>
      </c>
      <c r="I2325" s="3"/>
    </row>
    <row r="2326" spans="1:9" ht="48" customHeight="1" x14ac:dyDescent="0.8">
      <c r="A2326" s="3">
        <v>2324</v>
      </c>
      <c r="B2326" s="3" t="s">
        <v>6538</v>
      </c>
      <c r="C2326" s="3" t="s">
        <v>11</v>
      </c>
      <c r="D2326" s="3" t="s">
        <v>6539</v>
      </c>
      <c r="E2326" s="3" t="s">
        <v>246</v>
      </c>
      <c r="F2326" s="5" t="s">
        <v>6540</v>
      </c>
      <c r="G2326" s="5" t="s">
        <v>12714</v>
      </c>
      <c r="H2326" s="5" t="s">
        <v>16038</v>
      </c>
      <c r="I2326" s="3"/>
    </row>
    <row r="2327" spans="1:9" ht="48" customHeight="1" x14ac:dyDescent="0.8">
      <c r="A2327" s="3">
        <v>2325</v>
      </c>
      <c r="B2327" s="3" t="s">
        <v>6541</v>
      </c>
      <c r="C2327" s="3" t="s">
        <v>11</v>
      </c>
      <c r="D2327" s="3" t="s">
        <v>1928</v>
      </c>
      <c r="E2327" s="3" t="s">
        <v>441</v>
      </c>
      <c r="F2327" s="5" t="s">
        <v>6542</v>
      </c>
      <c r="G2327" s="5" t="s">
        <v>12715</v>
      </c>
      <c r="H2327" s="5" t="s">
        <v>16039</v>
      </c>
      <c r="I2327" s="3"/>
    </row>
    <row r="2328" spans="1:9" ht="48" customHeight="1" x14ac:dyDescent="0.8">
      <c r="A2328" s="3">
        <v>2326</v>
      </c>
      <c r="B2328" s="3" t="s">
        <v>6543</v>
      </c>
      <c r="C2328" s="3" t="s">
        <v>11</v>
      </c>
      <c r="D2328" s="3" t="s">
        <v>6544</v>
      </c>
      <c r="E2328" s="3" t="s">
        <v>246</v>
      </c>
      <c r="F2328" s="5" t="s">
        <v>6545</v>
      </c>
      <c r="G2328" s="5" t="s">
        <v>12716</v>
      </c>
      <c r="H2328" s="5" t="s">
        <v>16040</v>
      </c>
      <c r="I2328" s="3"/>
    </row>
    <row r="2329" spans="1:9" ht="48" customHeight="1" x14ac:dyDescent="0.8">
      <c r="A2329" s="3">
        <v>2327</v>
      </c>
      <c r="B2329" s="3" t="s">
        <v>6546</v>
      </c>
      <c r="C2329" s="3" t="s">
        <v>11</v>
      </c>
      <c r="D2329" s="3" t="s">
        <v>6547</v>
      </c>
      <c r="E2329" s="3" t="s">
        <v>104</v>
      </c>
      <c r="F2329" s="5" t="s">
        <v>6548</v>
      </c>
      <c r="G2329" s="5" t="s">
        <v>12717</v>
      </c>
      <c r="H2329" s="5" t="s">
        <v>16041</v>
      </c>
      <c r="I2329" s="3"/>
    </row>
    <row r="2330" spans="1:9" ht="48" customHeight="1" x14ac:dyDescent="0.8">
      <c r="A2330" s="3">
        <v>2328</v>
      </c>
      <c r="B2330" s="3" t="s">
        <v>6549</v>
      </c>
      <c r="C2330" s="3" t="s">
        <v>11</v>
      </c>
      <c r="D2330" s="3" t="s">
        <v>6550</v>
      </c>
      <c r="E2330" s="3" t="s">
        <v>246</v>
      </c>
      <c r="F2330" s="5" t="s">
        <v>6551</v>
      </c>
      <c r="G2330" s="5" t="s">
        <v>12718</v>
      </c>
      <c r="H2330" s="5" t="s">
        <v>16042</v>
      </c>
      <c r="I2330" s="3"/>
    </row>
    <row r="2331" spans="1:9" ht="48" customHeight="1" x14ac:dyDescent="0.8">
      <c r="A2331" s="3">
        <v>2329</v>
      </c>
      <c r="B2331" s="3" t="s">
        <v>6552</v>
      </c>
      <c r="C2331" s="3" t="s">
        <v>11</v>
      </c>
      <c r="D2331" s="3" t="s">
        <v>3517</v>
      </c>
      <c r="E2331" s="3" t="s">
        <v>246</v>
      </c>
      <c r="F2331" s="5" t="s">
        <v>6553</v>
      </c>
      <c r="G2331" s="5" t="s">
        <v>12719</v>
      </c>
      <c r="H2331" s="5" t="s">
        <v>16043</v>
      </c>
      <c r="I2331" s="3"/>
    </row>
    <row r="2332" spans="1:9" ht="48" customHeight="1" x14ac:dyDescent="0.8">
      <c r="A2332" s="3">
        <v>2330</v>
      </c>
      <c r="B2332" s="3" t="s">
        <v>6554</v>
      </c>
      <c r="C2332" s="3" t="s">
        <v>11</v>
      </c>
      <c r="D2332" s="3" t="s">
        <v>6555</v>
      </c>
      <c r="E2332" s="3" t="s">
        <v>1212</v>
      </c>
      <c r="F2332" s="5" t="s">
        <v>6556</v>
      </c>
      <c r="G2332" s="5" t="s">
        <v>12720</v>
      </c>
      <c r="H2332" s="5" t="s">
        <v>16044</v>
      </c>
      <c r="I2332" s="3"/>
    </row>
    <row r="2333" spans="1:9" ht="48" customHeight="1" x14ac:dyDescent="0.8">
      <c r="A2333" s="3">
        <v>2331</v>
      </c>
      <c r="B2333" s="3" t="s">
        <v>6557</v>
      </c>
      <c r="C2333" s="3" t="s">
        <v>11</v>
      </c>
      <c r="D2333" s="3" t="s">
        <v>6558</v>
      </c>
      <c r="E2333" s="3" t="s">
        <v>1212</v>
      </c>
      <c r="F2333" s="5" t="s">
        <v>6559</v>
      </c>
      <c r="G2333" s="5" t="s">
        <v>12721</v>
      </c>
      <c r="H2333" s="5" t="s">
        <v>16045</v>
      </c>
      <c r="I2333" s="3"/>
    </row>
    <row r="2334" spans="1:9" ht="48" customHeight="1" x14ac:dyDescent="0.8">
      <c r="A2334" s="3">
        <v>2332</v>
      </c>
      <c r="B2334" s="3" t="s">
        <v>6560</v>
      </c>
      <c r="C2334" s="3" t="s">
        <v>11</v>
      </c>
      <c r="D2334" s="3" t="s">
        <v>930</v>
      </c>
      <c r="E2334" s="3" t="s">
        <v>1212</v>
      </c>
      <c r="F2334" s="5" t="s">
        <v>6561</v>
      </c>
      <c r="G2334" s="5" t="s">
        <v>12722</v>
      </c>
      <c r="H2334" s="5" t="s">
        <v>16046</v>
      </c>
      <c r="I2334" s="3"/>
    </row>
    <row r="2335" spans="1:9" ht="48" customHeight="1" x14ac:dyDescent="0.8">
      <c r="A2335" s="3">
        <v>2333</v>
      </c>
      <c r="B2335" s="3" t="s">
        <v>6562</v>
      </c>
      <c r="C2335" s="3" t="s">
        <v>11</v>
      </c>
      <c r="D2335" s="3" t="s">
        <v>2507</v>
      </c>
      <c r="E2335" s="3" t="s">
        <v>1212</v>
      </c>
      <c r="F2335" s="5" t="s">
        <v>6563</v>
      </c>
      <c r="G2335" s="5" t="s">
        <v>12723</v>
      </c>
      <c r="H2335" s="5" t="s">
        <v>16047</v>
      </c>
      <c r="I2335" s="3"/>
    </row>
    <row r="2336" spans="1:9" ht="48" customHeight="1" x14ac:dyDescent="0.8">
      <c r="A2336" s="3">
        <v>2334</v>
      </c>
      <c r="B2336" s="3" t="s">
        <v>6564</v>
      </c>
      <c r="C2336" s="3" t="s">
        <v>11</v>
      </c>
      <c r="D2336" s="3" t="s">
        <v>2420</v>
      </c>
      <c r="E2336" s="3" t="s">
        <v>207</v>
      </c>
      <c r="F2336" s="5" t="s">
        <v>6565</v>
      </c>
      <c r="G2336" s="5" t="s">
        <v>12724</v>
      </c>
      <c r="H2336" s="5" t="s">
        <v>16048</v>
      </c>
      <c r="I2336" s="3"/>
    </row>
    <row r="2337" spans="1:9" ht="48" customHeight="1" x14ac:dyDescent="0.8">
      <c r="A2337" s="3">
        <v>2335</v>
      </c>
      <c r="B2337" s="3" t="s">
        <v>6566</v>
      </c>
      <c r="C2337" s="3" t="s">
        <v>11</v>
      </c>
      <c r="D2337" s="3" t="s">
        <v>5940</v>
      </c>
      <c r="E2337" s="3" t="s">
        <v>207</v>
      </c>
      <c r="F2337" s="5" t="s">
        <v>6567</v>
      </c>
      <c r="G2337" s="5" t="s">
        <v>12725</v>
      </c>
      <c r="H2337" s="5" t="s">
        <v>16049</v>
      </c>
      <c r="I2337" s="3"/>
    </row>
    <row r="2338" spans="1:9" ht="48" customHeight="1" x14ac:dyDescent="0.8">
      <c r="A2338" s="3">
        <v>2336</v>
      </c>
      <c r="B2338" s="3" t="s">
        <v>6568</v>
      </c>
      <c r="C2338" s="3" t="s">
        <v>11</v>
      </c>
      <c r="D2338" s="3" t="s">
        <v>249</v>
      </c>
      <c r="E2338" s="3" t="s">
        <v>207</v>
      </c>
      <c r="F2338" s="5" t="s">
        <v>6569</v>
      </c>
      <c r="G2338" s="5" t="s">
        <v>12726</v>
      </c>
      <c r="H2338" s="5" t="s">
        <v>17588</v>
      </c>
      <c r="I2338" s="3"/>
    </row>
    <row r="2339" spans="1:9" ht="48" customHeight="1" x14ac:dyDescent="0.8">
      <c r="A2339" s="3">
        <v>2337</v>
      </c>
      <c r="B2339" s="3" t="s">
        <v>6570</v>
      </c>
      <c r="C2339" s="3" t="s">
        <v>11</v>
      </c>
      <c r="D2339" s="3" t="s">
        <v>582</v>
      </c>
      <c r="E2339" s="3" t="s">
        <v>37</v>
      </c>
      <c r="F2339" s="5" t="s">
        <v>6571</v>
      </c>
      <c r="G2339" s="5" t="s">
        <v>12727</v>
      </c>
      <c r="H2339" s="5" t="s">
        <v>17577</v>
      </c>
      <c r="I2339" s="3"/>
    </row>
    <row r="2340" spans="1:9" ht="48" customHeight="1" x14ac:dyDescent="0.8">
      <c r="A2340" s="3">
        <v>2338</v>
      </c>
      <c r="B2340" s="3" t="s">
        <v>6572</v>
      </c>
      <c r="C2340" s="3" t="s">
        <v>11</v>
      </c>
      <c r="D2340" s="3" t="s">
        <v>6573</v>
      </c>
      <c r="E2340" s="3" t="s">
        <v>341</v>
      </c>
      <c r="F2340" s="5" t="s">
        <v>6574</v>
      </c>
      <c r="G2340" s="5" t="s">
        <v>12728</v>
      </c>
      <c r="H2340" s="5" t="s">
        <v>16050</v>
      </c>
      <c r="I2340" s="3"/>
    </row>
    <row r="2341" spans="1:9" ht="48" customHeight="1" x14ac:dyDescent="0.8">
      <c r="A2341" s="3">
        <v>2339</v>
      </c>
      <c r="B2341" s="3" t="s">
        <v>6575</v>
      </c>
      <c r="C2341" s="3" t="s">
        <v>11</v>
      </c>
      <c r="D2341" s="3" t="s">
        <v>6576</v>
      </c>
      <c r="E2341" s="3" t="s">
        <v>277</v>
      </c>
      <c r="F2341" s="5" t="s">
        <v>6577</v>
      </c>
      <c r="G2341" s="5" t="s">
        <v>12729</v>
      </c>
      <c r="H2341" s="5" t="s">
        <v>16051</v>
      </c>
      <c r="I2341" s="3"/>
    </row>
    <row r="2342" spans="1:9" ht="48" customHeight="1" x14ac:dyDescent="0.8">
      <c r="A2342" s="3">
        <v>2340</v>
      </c>
      <c r="B2342" s="3" t="s">
        <v>6578</v>
      </c>
      <c r="C2342" s="3" t="s">
        <v>11</v>
      </c>
      <c r="D2342" s="3" t="s">
        <v>6579</v>
      </c>
      <c r="E2342" s="3" t="s">
        <v>41</v>
      </c>
      <c r="F2342" s="5" t="s">
        <v>6580</v>
      </c>
      <c r="G2342" s="5" t="s">
        <v>12730</v>
      </c>
      <c r="H2342" s="5" t="s">
        <v>16052</v>
      </c>
      <c r="I2342" s="3"/>
    </row>
    <row r="2343" spans="1:9" ht="48" customHeight="1" x14ac:dyDescent="0.8">
      <c r="A2343" s="3">
        <v>2341</v>
      </c>
      <c r="B2343" s="3" t="s">
        <v>6581</v>
      </c>
      <c r="C2343" s="3" t="s">
        <v>11</v>
      </c>
      <c r="D2343" s="3" t="s">
        <v>5164</v>
      </c>
      <c r="E2343" s="3" t="s">
        <v>309</v>
      </c>
      <c r="F2343" s="5" t="s">
        <v>6582</v>
      </c>
      <c r="G2343" s="5" t="s">
        <v>12731</v>
      </c>
      <c r="H2343" s="5" t="s">
        <v>17490</v>
      </c>
      <c r="I2343" s="3"/>
    </row>
    <row r="2344" spans="1:9" ht="48" customHeight="1" x14ac:dyDescent="0.8">
      <c r="A2344" s="3">
        <v>2342</v>
      </c>
      <c r="B2344" s="3" t="s">
        <v>6583</v>
      </c>
      <c r="C2344" s="3" t="s">
        <v>11</v>
      </c>
      <c r="D2344" s="3" t="s">
        <v>6584</v>
      </c>
      <c r="E2344" s="3" t="s">
        <v>104</v>
      </c>
      <c r="F2344" s="5" t="s">
        <v>6585</v>
      </c>
      <c r="G2344" s="5" t="s">
        <v>12732</v>
      </c>
      <c r="H2344" s="5" t="s">
        <v>16053</v>
      </c>
      <c r="I2344" s="3"/>
    </row>
    <row r="2345" spans="1:9" ht="48" customHeight="1" x14ac:dyDescent="0.8">
      <c r="A2345" s="3">
        <v>2343</v>
      </c>
      <c r="B2345" s="3" t="s">
        <v>6586</v>
      </c>
      <c r="C2345" s="3" t="s">
        <v>11</v>
      </c>
      <c r="D2345" s="3" t="s">
        <v>6587</v>
      </c>
      <c r="E2345" s="3" t="s">
        <v>104</v>
      </c>
      <c r="F2345" s="5" t="s">
        <v>6588</v>
      </c>
      <c r="G2345" s="5" t="s">
        <v>12733</v>
      </c>
      <c r="H2345" s="5" t="s">
        <v>16054</v>
      </c>
      <c r="I2345" s="3"/>
    </row>
    <row r="2346" spans="1:9" ht="48" customHeight="1" x14ac:dyDescent="0.8">
      <c r="A2346" s="3">
        <v>2344</v>
      </c>
      <c r="B2346" s="3" t="s">
        <v>6589</v>
      </c>
      <c r="C2346" s="3" t="s">
        <v>11</v>
      </c>
      <c r="D2346" s="3" t="s">
        <v>6590</v>
      </c>
      <c r="E2346" s="3" t="s">
        <v>37</v>
      </c>
      <c r="F2346" s="5" t="s">
        <v>6591</v>
      </c>
      <c r="G2346" s="5" t="s">
        <v>12734</v>
      </c>
      <c r="H2346" s="5" t="s">
        <v>17563</v>
      </c>
      <c r="I2346" s="3"/>
    </row>
    <row r="2347" spans="1:9" ht="48" customHeight="1" x14ac:dyDescent="0.8">
      <c r="A2347" s="3">
        <v>2345</v>
      </c>
      <c r="B2347" s="3" t="s">
        <v>6592</v>
      </c>
      <c r="C2347" s="3" t="s">
        <v>11</v>
      </c>
      <c r="D2347" s="3" t="s">
        <v>6593</v>
      </c>
      <c r="E2347" s="3" t="s">
        <v>207</v>
      </c>
      <c r="F2347" s="5" t="s">
        <v>6594</v>
      </c>
      <c r="G2347" s="5" t="s">
        <v>12735</v>
      </c>
      <c r="H2347" s="5" t="s">
        <v>16055</v>
      </c>
      <c r="I2347" s="3"/>
    </row>
    <row r="2348" spans="1:9" ht="48" customHeight="1" x14ac:dyDescent="0.8">
      <c r="A2348" s="3">
        <v>2346</v>
      </c>
      <c r="B2348" s="3" t="s">
        <v>6595</v>
      </c>
      <c r="C2348" s="3" t="s">
        <v>11</v>
      </c>
      <c r="D2348" s="3" t="s">
        <v>6596</v>
      </c>
      <c r="E2348" s="3" t="s">
        <v>104</v>
      </c>
      <c r="F2348" s="5" t="s">
        <v>6597</v>
      </c>
      <c r="G2348" s="5" t="s">
        <v>12736</v>
      </c>
      <c r="H2348" s="5" t="s">
        <v>16056</v>
      </c>
      <c r="I2348" s="3"/>
    </row>
    <row r="2349" spans="1:9" ht="48" customHeight="1" x14ac:dyDescent="0.8">
      <c r="A2349" s="3">
        <v>2347</v>
      </c>
      <c r="B2349" s="3" t="s">
        <v>6598</v>
      </c>
      <c r="C2349" s="3" t="s">
        <v>11</v>
      </c>
      <c r="D2349" s="3" t="s">
        <v>6599</v>
      </c>
      <c r="E2349" s="3" t="s">
        <v>104</v>
      </c>
      <c r="F2349" s="5" t="s">
        <v>6600</v>
      </c>
      <c r="G2349" s="5" t="s">
        <v>12737</v>
      </c>
      <c r="H2349" s="5" t="s">
        <v>16057</v>
      </c>
      <c r="I2349" s="3"/>
    </row>
    <row r="2350" spans="1:9" ht="48" customHeight="1" x14ac:dyDescent="0.8">
      <c r="A2350" s="3">
        <v>2348</v>
      </c>
      <c r="B2350" s="3" t="s">
        <v>6601</v>
      </c>
      <c r="C2350" s="3" t="s">
        <v>11</v>
      </c>
      <c r="D2350" s="3" t="s">
        <v>6602</v>
      </c>
      <c r="E2350" s="3" t="s">
        <v>104</v>
      </c>
      <c r="F2350" s="5" t="s">
        <v>6603</v>
      </c>
      <c r="G2350" s="5" t="s">
        <v>12738</v>
      </c>
      <c r="H2350" s="5" t="s">
        <v>16058</v>
      </c>
      <c r="I2350" s="3"/>
    </row>
    <row r="2351" spans="1:9" ht="48" customHeight="1" x14ac:dyDescent="0.8">
      <c r="A2351" s="3">
        <v>2349</v>
      </c>
      <c r="B2351" s="3" t="s">
        <v>6604</v>
      </c>
      <c r="C2351" s="3" t="s">
        <v>11</v>
      </c>
      <c r="D2351" s="3" t="s">
        <v>6605</v>
      </c>
      <c r="E2351" s="3" t="s">
        <v>185</v>
      </c>
      <c r="F2351" s="5" t="s">
        <v>6606</v>
      </c>
      <c r="G2351" s="5" t="s">
        <v>12739</v>
      </c>
      <c r="H2351" s="5" t="s">
        <v>16059</v>
      </c>
      <c r="I2351" s="3"/>
    </row>
    <row r="2352" spans="1:9" ht="48" customHeight="1" x14ac:dyDescent="0.8">
      <c r="A2352" s="3">
        <v>2350</v>
      </c>
      <c r="B2352" s="3" t="s">
        <v>6607</v>
      </c>
      <c r="C2352" s="3" t="s">
        <v>11</v>
      </c>
      <c r="D2352" s="3" t="s">
        <v>6608</v>
      </c>
      <c r="E2352" s="3" t="s">
        <v>185</v>
      </c>
      <c r="F2352" s="5" t="s">
        <v>6609</v>
      </c>
      <c r="G2352" s="5" t="s">
        <v>12740</v>
      </c>
      <c r="H2352" s="5" t="s">
        <v>16060</v>
      </c>
      <c r="I2352" s="3"/>
    </row>
    <row r="2353" spans="1:9" ht="48" customHeight="1" x14ac:dyDescent="0.8">
      <c r="A2353" s="3">
        <v>2351</v>
      </c>
      <c r="B2353" s="3" t="s">
        <v>6610</v>
      </c>
      <c r="C2353" s="3" t="s">
        <v>11</v>
      </c>
      <c r="D2353" s="3" t="s">
        <v>2828</v>
      </c>
      <c r="E2353" s="3" t="s">
        <v>25</v>
      </c>
      <c r="F2353" s="5" t="s">
        <v>6611</v>
      </c>
      <c r="G2353" s="5" t="s">
        <v>12741</v>
      </c>
      <c r="H2353" s="5" t="s">
        <v>17362</v>
      </c>
      <c r="I2353" s="3"/>
    </row>
    <row r="2354" spans="1:9" ht="48" customHeight="1" x14ac:dyDescent="0.8">
      <c r="A2354" s="3">
        <v>2352</v>
      </c>
      <c r="B2354" s="3" t="s">
        <v>6612</v>
      </c>
      <c r="C2354" s="3" t="s">
        <v>11</v>
      </c>
      <c r="D2354" s="3" t="s">
        <v>1940</v>
      </c>
      <c r="E2354" s="3" t="s">
        <v>185</v>
      </c>
      <c r="F2354" s="5" t="s">
        <v>6613</v>
      </c>
      <c r="G2354" s="5" t="s">
        <v>12742</v>
      </c>
      <c r="H2354" s="5" t="s">
        <v>16061</v>
      </c>
      <c r="I2354" s="3"/>
    </row>
    <row r="2355" spans="1:9" ht="48" customHeight="1" x14ac:dyDescent="0.8">
      <c r="A2355" s="3">
        <v>2353</v>
      </c>
      <c r="B2355" s="3" t="s">
        <v>6614</v>
      </c>
      <c r="C2355" s="3" t="s">
        <v>11</v>
      </c>
      <c r="D2355" s="3" t="s">
        <v>6615</v>
      </c>
      <c r="E2355" s="3" t="s">
        <v>1905</v>
      </c>
      <c r="F2355" s="5" t="s">
        <v>6616</v>
      </c>
      <c r="G2355" s="5" t="s">
        <v>12743</v>
      </c>
      <c r="H2355" s="5" t="s">
        <v>17197</v>
      </c>
      <c r="I2355" s="3"/>
    </row>
    <row r="2356" spans="1:9" ht="48" customHeight="1" x14ac:dyDescent="0.8">
      <c r="A2356" s="3">
        <v>2354</v>
      </c>
      <c r="B2356" s="3" t="s">
        <v>6617</v>
      </c>
      <c r="C2356" s="3" t="s">
        <v>11</v>
      </c>
      <c r="D2356" s="3" t="s">
        <v>6618</v>
      </c>
      <c r="E2356" s="3" t="s">
        <v>104</v>
      </c>
      <c r="F2356" s="5" t="s">
        <v>6619</v>
      </c>
      <c r="G2356" s="5" t="s">
        <v>12744</v>
      </c>
      <c r="H2356" s="5" t="s">
        <v>16062</v>
      </c>
      <c r="I2356" s="3"/>
    </row>
    <row r="2357" spans="1:9" ht="48" customHeight="1" x14ac:dyDescent="0.8">
      <c r="A2357" s="3">
        <v>2355</v>
      </c>
      <c r="B2357" s="3" t="s">
        <v>6620</v>
      </c>
      <c r="C2357" s="3" t="s">
        <v>11</v>
      </c>
      <c r="D2357" s="3" t="s">
        <v>4973</v>
      </c>
      <c r="E2357" s="3" t="s">
        <v>104</v>
      </c>
      <c r="F2357" s="5" t="s">
        <v>6621</v>
      </c>
      <c r="G2357" s="5" t="s">
        <v>12745</v>
      </c>
      <c r="H2357" s="5" t="s">
        <v>16063</v>
      </c>
      <c r="I2357" s="3"/>
    </row>
    <row r="2358" spans="1:9" ht="48" customHeight="1" x14ac:dyDescent="0.8">
      <c r="A2358" s="3">
        <v>2356</v>
      </c>
      <c r="B2358" s="3" t="s">
        <v>6622</v>
      </c>
      <c r="C2358" s="3" t="s">
        <v>11</v>
      </c>
      <c r="D2358" s="3" t="s">
        <v>6623</v>
      </c>
      <c r="E2358" s="3" t="s">
        <v>104</v>
      </c>
      <c r="F2358" s="5" t="s">
        <v>6624</v>
      </c>
      <c r="G2358" s="5" t="s">
        <v>12746</v>
      </c>
      <c r="H2358" s="5" t="s">
        <v>16064</v>
      </c>
      <c r="I2358" s="3"/>
    </row>
    <row r="2359" spans="1:9" ht="48" customHeight="1" x14ac:dyDescent="0.8">
      <c r="A2359" s="3">
        <v>2357</v>
      </c>
      <c r="B2359" s="3" t="s">
        <v>6625</v>
      </c>
      <c r="C2359" s="3" t="s">
        <v>11</v>
      </c>
      <c r="D2359" s="3" t="s">
        <v>6626</v>
      </c>
      <c r="E2359" s="3" t="s">
        <v>37</v>
      </c>
      <c r="F2359" s="5" t="s">
        <v>6627</v>
      </c>
      <c r="G2359" s="5" t="s">
        <v>12747</v>
      </c>
      <c r="H2359" s="5" t="s">
        <v>17569</v>
      </c>
      <c r="I2359" s="3"/>
    </row>
    <row r="2360" spans="1:9" ht="48" customHeight="1" x14ac:dyDescent="0.8">
      <c r="A2360" s="3">
        <v>2358</v>
      </c>
      <c r="B2360" s="3" t="s">
        <v>6628</v>
      </c>
      <c r="C2360" s="3" t="s">
        <v>11</v>
      </c>
      <c r="D2360" s="3" t="s">
        <v>6629</v>
      </c>
      <c r="E2360" s="3" t="s">
        <v>104</v>
      </c>
      <c r="F2360" s="5" t="s">
        <v>6630</v>
      </c>
      <c r="G2360" s="5" t="s">
        <v>12748</v>
      </c>
      <c r="H2360" s="5" t="s">
        <v>16065</v>
      </c>
      <c r="I2360" s="3"/>
    </row>
    <row r="2361" spans="1:9" ht="48" customHeight="1" x14ac:dyDescent="0.8">
      <c r="A2361" s="3">
        <v>2359</v>
      </c>
      <c r="B2361" s="3" t="s">
        <v>2468</v>
      </c>
      <c r="C2361" s="3" t="s">
        <v>11</v>
      </c>
      <c r="D2361" s="3" t="s">
        <v>6631</v>
      </c>
      <c r="E2361" s="3" t="s">
        <v>112</v>
      </c>
      <c r="F2361" s="5" t="s">
        <v>6632</v>
      </c>
      <c r="G2361" s="5" t="s">
        <v>12749</v>
      </c>
      <c r="H2361" s="5" t="s">
        <v>17485</v>
      </c>
      <c r="I2361" s="3"/>
    </row>
    <row r="2362" spans="1:9" ht="48" customHeight="1" x14ac:dyDescent="0.8">
      <c r="A2362" s="3">
        <v>2360</v>
      </c>
      <c r="B2362" s="3" t="s">
        <v>6633</v>
      </c>
      <c r="C2362" s="3" t="s">
        <v>11</v>
      </c>
      <c r="D2362" s="3" t="s">
        <v>3997</v>
      </c>
      <c r="E2362" s="3" t="s">
        <v>25</v>
      </c>
      <c r="F2362" s="5" t="s">
        <v>6634</v>
      </c>
      <c r="G2362" s="5" t="s">
        <v>12750</v>
      </c>
      <c r="H2362" s="5" t="s">
        <v>17363</v>
      </c>
      <c r="I2362" s="3"/>
    </row>
    <row r="2363" spans="1:9" ht="48" customHeight="1" x14ac:dyDescent="0.8">
      <c r="A2363" s="3">
        <v>2361</v>
      </c>
      <c r="B2363" s="3" t="s">
        <v>6635</v>
      </c>
      <c r="C2363" s="3" t="s">
        <v>11</v>
      </c>
      <c r="D2363" s="3" t="s">
        <v>1803</v>
      </c>
      <c r="E2363" s="3" t="s">
        <v>104</v>
      </c>
      <c r="F2363" s="5" t="s">
        <v>6636</v>
      </c>
      <c r="G2363" s="5" t="s">
        <v>12751</v>
      </c>
      <c r="H2363" s="5" t="s">
        <v>16066</v>
      </c>
      <c r="I2363" s="3"/>
    </row>
    <row r="2364" spans="1:9" ht="48" customHeight="1" x14ac:dyDescent="0.8">
      <c r="A2364" s="3">
        <v>2362</v>
      </c>
      <c r="B2364" s="3" t="s">
        <v>6637</v>
      </c>
      <c r="C2364" s="3" t="s">
        <v>11</v>
      </c>
      <c r="D2364" s="3" t="s">
        <v>447</v>
      </c>
      <c r="E2364" s="3" t="s">
        <v>104</v>
      </c>
      <c r="F2364" s="5" t="s">
        <v>6638</v>
      </c>
      <c r="G2364" s="5" t="s">
        <v>12752</v>
      </c>
      <c r="H2364" s="5" t="s">
        <v>16067</v>
      </c>
      <c r="I2364" s="3"/>
    </row>
    <row r="2365" spans="1:9" ht="48" customHeight="1" x14ac:dyDescent="0.8">
      <c r="A2365" s="3">
        <v>2363</v>
      </c>
      <c r="B2365" s="3" t="s">
        <v>6639</v>
      </c>
      <c r="C2365" s="3" t="s">
        <v>11</v>
      </c>
      <c r="D2365" s="3" t="s">
        <v>5185</v>
      </c>
      <c r="E2365" s="3" t="s">
        <v>73</v>
      </c>
      <c r="F2365" s="5" t="s">
        <v>6640</v>
      </c>
      <c r="G2365" s="5" t="s">
        <v>12753</v>
      </c>
      <c r="H2365" s="5" t="s">
        <v>16068</v>
      </c>
      <c r="I2365" s="3"/>
    </row>
    <row r="2366" spans="1:9" ht="48" customHeight="1" x14ac:dyDescent="0.8">
      <c r="A2366" s="3">
        <v>2364</v>
      </c>
      <c r="B2366" s="3" t="s">
        <v>6641</v>
      </c>
      <c r="C2366" s="3" t="s">
        <v>11</v>
      </c>
      <c r="D2366" s="3" t="s">
        <v>6642</v>
      </c>
      <c r="E2366" s="3" t="s">
        <v>104</v>
      </c>
      <c r="F2366" s="5" t="s">
        <v>6643</v>
      </c>
      <c r="G2366" s="5" t="s">
        <v>12754</v>
      </c>
      <c r="H2366" s="5" t="s">
        <v>16069</v>
      </c>
      <c r="I2366" s="3"/>
    </row>
    <row r="2367" spans="1:9" ht="48" customHeight="1" x14ac:dyDescent="0.8">
      <c r="A2367" s="3">
        <v>2365</v>
      </c>
      <c r="B2367" s="3" t="s">
        <v>6644</v>
      </c>
      <c r="C2367" s="3" t="s">
        <v>11</v>
      </c>
      <c r="D2367" s="3" t="s">
        <v>6645</v>
      </c>
      <c r="E2367" s="3" t="s">
        <v>309</v>
      </c>
      <c r="F2367" s="5" t="s">
        <v>6646</v>
      </c>
      <c r="G2367" s="5" t="s">
        <v>12755</v>
      </c>
      <c r="H2367" s="5" t="s">
        <v>16070</v>
      </c>
      <c r="I2367" s="3"/>
    </row>
    <row r="2368" spans="1:9" ht="48" customHeight="1" x14ac:dyDescent="0.8">
      <c r="A2368" s="3">
        <v>2366</v>
      </c>
      <c r="B2368" s="3" t="s">
        <v>6647</v>
      </c>
      <c r="C2368" s="3" t="s">
        <v>11</v>
      </c>
      <c r="D2368" s="3" t="s">
        <v>6648</v>
      </c>
      <c r="E2368" s="3" t="s">
        <v>104</v>
      </c>
      <c r="F2368" s="5" t="s">
        <v>6649</v>
      </c>
      <c r="G2368" s="5" t="s">
        <v>12756</v>
      </c>
      <c r="H2368" s="5" t="s">
        <v>16071</v>
      </c>
      <c r="I2368" s="3"/>
    </row>
    <row r="2369" spans="1:9" ht="48" customHeight="1" x14ac:dyDescent="0.8">
      <c r="A2369" s="3">
        <v>2367</v>
      </c>
      <c r="B2369" s="3" t="s">
        <v>6650</v>
      </c>
      <c r="C2369" s="3" t="s">
        <v>11</v>
      </c>
      <c r="D2369" s="3" t="s">
        <v>2760</v>
      </c>
      <c r="E2369" s="3" t="s">
        <v>73</v>
      </c>
      <c r="F2369" s="5" t="s">
        <v>6651</v>
      </c>
      <c r="G2369" s="5" t="s">
        <v>12757</v>
      </c>
      <c r="H2369" s="5" t="s">
        <v>16072</v>
      </c>
      <c r="I2369" s="3"/>
    </row>
    <row r="2370" spans="1:9" ht="48" customHeight="1" x14ac:dyDescent="0.8">
      <c r="A2370" s="3">
        <v>2368</v>
      </c>
      <c r="B2370" s="3" t="s">
        <v>6652</v>
      </c>
      <c r="C2370" s="3" t="s">
        <v>11</v>
      </c>
      <c r="D2370" s="3" t="s">
        <v>6653</v>
      </c>
      <c r="E2370" s="3" t="s">
        <v>207</v>
      </c>
      <c r="F2370" s="5" t="s">
        <v>6654</v>
      </c>
      <c r="G2370" s="5" t="s">
        <v>12758</v>
      </c>
      <c r="H2370" s="5" t="s">
        <v>16073</v>
      </c>
      <c r="I2370" s="3"/>
    </row>
    <row r="2371" spans="1:9" ht="48" customHeight="1" x14ac:dyDescent="0.8">
      <c r="A2371" s="3">
        <v>2369</v>
      </c>
      <c r="B2371" s="3" t="s">
        <v>6655</v>
      </c>
      <c r="C2371" s="3" t="s">
        <v>11</v>
      </c>
      <c r="D2371" s="3" t="s">
        <v>6656</v>
      </c>
      <c r="E2371" s="3" t="s">
        <v>104</v>
      </c>
      <c r="F2371" s="5" t="s">
        <v>6657</v>
      </c>
      <c r="G2371" s="5" t="s">
        <v>12759</v>
      </c>
      <c r="H2371" s="5" t="s">
        <v>16074</v>
      </c>
      <c r="I2371" s="3"/>
    </row>
    <row r="2372" spans="1:9" ht="48" customHeight="1" x14ac:dyDescent="0.8">
      <c r="A2372" s="3">
        <v>2370</v>
      </c>
      <c r="B2372" s="3" t="s">
        <v>6658</v>
      </c>
      <c r="C2372" s="3" t="s">
        <v>11</v>
      </c>
      <c r="D2372" s="3" t="s">
        <v>6659</v>
      </c>
      <c r="E2372" s="3" t="s">
        <v>185</v>
      </c>
      <c r="F2372" s="5" t="s">
        <v>6660</v>
      </c>
      <c r="G2372" s="5" t="s">
        <v>12760</v>
      </c>
      <c r="H2372" s="5" t="s">
        <v>16075</v>
      </c>
      <c r="I2372" s="3"/>
    </row>
    <row r="2373" spans="1:9" ht="48" customHeight="1" x14ac:dyDescent="0.8">
      <c r="A2373" s="3">
        <v>2371</v>
      </c>
      <c r="B2373" s="3" t="s">
        <v>6661</v>
      </c>
      <c r="C2373" s="3" t="s">
        <v>11</v>
      </c>
      <c r="D2373" s="3" t="s">
        <v>6599</v>
      </c>
      <c r="E2373" s="3" t="s">
        <v>17</v>
      </c>
      <c r="F2373" s="5" t="s">
        <v>6662</v>
      </c>
      <c r="G2373" s="5" t="s">
        <v>12761</v>
      </c>
      <c r="H2373" s="5" t="s">
        <v>16076</v>
      </c>
      <c r="I2373" s="3"/>
    </row>
    <row r="2374" spans="1:9" ht="48" customHeight="1" x14ac:dyDescent="0.8">
      <c r="A2374" s="3">
        <v>2372</v>
      </c>
      <c r="B2374" s="3" t="s">
        <v>6663</v>
      </c>
      <c r="C2374" s="3" t="s">
        <v>11</v>
      </c>
      <c r="D2374" s="3" t="s">
        <v>6664</v>
      </c>
      <c r="E2374" s="3" t="s">
        <v>2165</v>
      </c>
      <c r="F2374" s="5" t="s">
        <v>6665</v>
      </c>
      <c r="G2374" s="5" t="s">
        <v>12762</v>
      </c>
      <c r="H2374" s="5" t="s">
        <v>16077</v>
      </c>
      <c r="I2374" s="3"/>
    </row>
    <row r="2375" spans="1:9" ht="48" customHeight="1" x14ac:dyDescent="0.8">
      <c r="A2375" s="3">
        <v>2373</v>
      </c>
      <c r="B2375" s="3" t="s">
        <v>6666</v>
      </c>
      <c r="C2375" s="3" t="s">
        <v>11</v>
      </c>
      <c r="D2375" s="3" t="s">
        <v>5397</v>
      </c>
      <c r="E2375" s="3" t="s">
        <v>734</v>
      </c>
      <c r="F2375" s="5" t="s">
        <v>6667</v>
      </c>
      <c r="G2375" s="5" t="s">
        <v>12763</v>
      </c>
      <c r="H2375" s="5" t="s">
        <v>17235</v>
      </c>
      <c r="I2375" s="3"/>
    </row>
    <row r="2376" spans="1:9" ht="48" customHeight="1" x14ac:dyDescent="0.8">
      <c r="A2376" s="3">
        <v>2374</v>
      </c>
      <c r="B2376" s="3" t="s">
        <v>6668</v>
      </c>
      <c r="C2376" s="3" t="s">
        <v>11</v>
      </c>
      <c r="D2376" s="3" t="s">
        <v>6669</v>
      </c>
      <c r="E2376" s="3" t="s">
        <v>486</v>
      </c>
      <c r="F2376" s="5" t="s">
        <v>6670</v>
      </c>
      <c r="G2376" s="5" t="s">
        <v>12764</v>
      </c>
      <c r="H2376" s="5" t="s">
        <v>16078</v>
      </c>
      <c r="I2376" s="3"/>
    </row>
    <row r="2377" spans="1:9" ht="48" customHeight="1" x14ac:dyDescent="0.8">
      <c r="A2377" s="3">
        <v>2375</v>
      </c>
      <c r="B2377" s="3" t="s">
        <v>6671</v>
      </c>
      <c r="C2377" s="3" t="s">
        <v>11</v>
      </c>
      <c r="D2377" s="3" t="s">
        <v>6672</v>
      </c>
      <c r="E2377" s="3" t="s">
        <v>246</v>
      </c>
      <c r="F2377" s="5" t="s">
        <v>6673</v>
      </c>
      <c r="G2377" s="5" t="s">
        <v>12765</v>
      </c>
      <c r="H2377" s="5" t="s">
        <v>16079</v>
      </c>
      <c r="I2377" s="3"/>
    </row>
    <row r="2378" spans="1:9" ht="48" customHeight="1" x14ac:dyDescent="0.8">
      <c r="A2378" s="3">
        <v>2376</v>
      </c>
      <c r="B2378" s="3" t="s">
        <v>6674</v>
      </c>
      <c r="C2378" s="3" t="s">
        <v>11</v>
      </c>
      <c r="D2378" s="3" t="s">
        <v>1277</v>
      </c>
      <c r="E2378" s="3" t="s">
        <v>341</v>
      </c>
      <c r="F2378" s="5" t="s">
        <v>6675</v>
      </c>
      <c r="G2378" s="5" t="s">
        <v>12766</v>
      </c>
      <c r="H2378" s="5" t="s">
        <v>16080</v>
      </c>
      <c r="I2378" s="3"/>
    </row>
    <row r="2379" spans="1:9" ht="48" customHeight="1" x14ac:dyDescent="0.8">
      <c r="A2379" s="3">
        <v>2377</v>
      </c>
      <c r="B2379" s="3" t="s">
        <v>6676</v>
      </c>
      <c r="C2379" s="3" t="s">
        <v>11</v>
      </c>
      <c r="D2379" s="3" t="s">
        <v>6677</v>
      </c>
      <c r="E2379" s="3" t="s">
        <v>25</v>
      </c>
      <c r="F2379" s="5" t="s">
        <v>6678</v>
      </c>
      <c r="G2379" s="5" t="s">
        <v>12767</v>
      </c>
      <c r="H2379" s="5" t="s">
        <v>16081</v>
      </c>
      <c r="I2379" s="3"/>
    </row>
    <row r="2380" spans="1:9" ht="48" customHeight="1" x14ac:dyDescent="0.8">
      <c r="A2380" s="3">
        <v>2378</v>
      </c>
      <c r="B2380" s="3" t="s">
        <v>6679</v>
      </c>
      <c r="C2380" s="3" t="s">
        <v>11</v>
      </c>
      <c r="D2380" s="3" t="s">
        <v>6106</v>
      </c>
      <c r="E2380" s="3" t="s">
        <v>1163</v>
      </c>
      <c r="F2380" s="5" t="s">
        <v>6680</v>
      </c>
      <c r="G2380" s="5" t="s">
        <v>12768</v>
      </c>
      <c r="H2380" s="5" t="s">
        <v>17948</v>
      </c>
      <c r="I2380" s="3"/>
    </row>
    <row r="2381" spans="1:9" ht="48" customHeight="1" x14ac:dyDescent="0.8">
      <c r="A2381" s="3">
        <v>2379</v>
      </c>
      <c r="B2381" s="3" t="s">
        <v>6681</v>
      </c>
      <c r="C2381" s="3" t="s">
        <v>11</v>
      </c>
      <c r="D2381" s="3" t="s">
        <v>6682</v>
      </c>
      <c r="E2381" s="3" t="s">
        <v>1320</v>
      </c>
      <c r="F2381" s="5" t="s">
        <v>6683</v>
      </c>
      <c r="G2381" s="5" t="s">
        <v>12769</v>
      </c>
      <c r="H2381" s="5" t="s">
        <v>16082</v>
      </c>
      <c r="I2381" s="3"/>
    </row>
    <row r="2382" spans="1:9" ht="48" customHeight="1" x14ac:dyDescent="0.8">
      <c r="A2382" s="3">
        <v>2380</v>
      </c>
      <c r="B2382" s="3" t="s">
        <v>6684</v>
      </c>
      <c r="C2382" s="3" t="s">
        <v>11</v>
      </c>
      <c r="D2382" s="3" t="s">
        <v>6685</v>
      </c>
      <c r="E2382" s="3" t="s">
        <v>145</v>
      </c>
      <c r="F2382" s="5" t="s">
        <v>6686</v>
      </c>
      <c r="G2382" s="5" t="s">
        <v>12770</v>
      </c>
      <c r="H2382" s="5" t="s">
        <v>16083</v>
      </c>
      <c r="I2382" s="3"/>
    </row>
    <row r="2383" spans="1:9" ht="48" customHeight="1" x14ac:dyDescent="0.8">
      <c r="A2383" s="3">
        <v>2381</v>
      </c>
      <c r="B2383" s="3" t="s">
        <v>6687</v>
      </c>
      <c r="C2383" s="3" t="s">
        <v>11</v>
      </c>
      <c r="D2383" s="3" t="s">
        <v>206</v>
      </c>
      <c r="E2383" s="3" t="s">
        <v>104</v>
      </c>
      <c r="F2383" s="5" t="s">
        <v>6688</v>
      </c>
      <c r="G2383" s="5" t="s">
        <v>12771</v>
      </c>
      <c r="H2383" s="5" t="s">
        <v>16084</v>
      </c>
      <c r="I2383" s="3"/>
    </row>
    <row r="2384" spans="1:9" ht="48" customHeight="1" x14ac:dyDescent="0.8">
      <c r="A2384" s="3">
        <v>2382</v>
      </c>
      <c r="B2384" s="3" t="s">
        <v>6689</v>
      </c>
      <c r="C2384" s="3" t="s">
        <v>11</v>
      </c>
      <c r="D2384" s="3" t="s">
        <v>3658</v>
      </c>
      <c r="E2384" s="3" t="s">
        <v>57</v>
      </c>
      <c r="F2384" s="5" t="s">
        <v>6690</v>
      </c>
      <c r="G2384" s="5" t="s">
        <v>12772</v>
      </c>
      <c r="H2384" s="5" t="s">
        <v>16085</v>
      </c>
      <c r="I2384" s="3"/>
    </row>
    <row r="2385" spans="1:9" ht="48" customHeight="1" x14ac:dyDescent="0.8">
      <c r="A2385" s="3">
        <v>2383</v>
      </c>
      <c r="B2385" s="3" t="s">
        <v>6691</v>
      </c>
      <c r="C2385" s="3" t="s">
        <v>11</v>
      </c>
      <c r="D2385" s="3" t="s">
        <v>6692</v>
      </c>
      <c r="E2385" s="3" t="s">
        <v>37</v>
      </c>
      <c r="F2385" s="5" t="s">
        <v>6693</v>
      </c>
      <c r="G2385" s="5" t="s">
        <v>12773</v>
      </c>
      <c r="H2385" s="5" t="s">
        <v>17564</v>
      </c>
      <c r="I2385" s="3"/>
    </row>
    <row r="2386" spans="1:9" ht="48" customHeight="1" x14ac:dyDescent="0.8">
      <c r="A2386" s="3">
        <v>2384</v>
      </c>
      <c r="B2386" s="3" t="s">
        <v>6694</v>
      </c>
      <c r="C2386" s="3" t="s">
        <v>11</v>
      </c>
      <c r="D2386" s="3" t="s">
        <v>331</v>
      </c>
      <c r="E2386" s="3" t="s">
        <v>123</v>
      </c>
      <c r="F2386" s="5" t="s">
        <v>6695</v>
      </c>
      <c r="G2386" s="5" t="s">
        <v>12774</v>
      </c>
      <c r="H2386" s="5" t="s">
        <v>17356</v>
      </c>
      <c r="I2386" s="3"/>
    </row>
    <row r="2387" spans="1:9" ht="48" customHeight="1" x14ac:dyDescent="0.8">
      <c r="A2387" s="3">
        <v>2385</v>
      </c>
      <c r="B2387" s="3" t="s">
        <v>6696</v>
      </c>
      <c r="C2387" s="3" t="s">
        <v>11</v>
      </c>
      <c r="D2387" s="3" t="s">
        <v>6697</v>
      </c>
      <c r="E2387" s="3" t="s">
        <v>189</v>
      </c>
      <c r="F2387" s="5" t="s">
        <v>6698</v>
      </c>
      <c r="G2387" s="5" t="s">
        <v>12775</v>
      </c>
      <c r="H2387" s="5" t="s">
        <v>16086</v>
      </c>
      <c r="I2387" s="3"/>
    </row>
    <row r="2388" spans="1:9" ht="48" customHeight="1" x14ac:dyDescent="0.8">
      <c r="A2388" s="3">
        <v>2386</v>
      </c>
      <c r="B2388" s="3" t="s">
        <v>6699</v>
      </c>
      <c r="C2388" s="3" t="s">
        <v>110</v>
      </c>
      <c r="D2388" s="3" t="s">
        <v>5663</v>
      </c>
      <c r="E2388" s="3" t="s">
        <v>257</v>
      </c>
      <c r="F2388" s="5" t="s">
        <v>6700</v>
      </c>
      <c r="G2388" s="5" t="s">
        <v>12776</v>
      </c>
      <c r="H2388" s="5" t="s">
        <v>16087</v>
      </c>
      <c r="I2388" s="3"/>
    </row>
    <row r="2389" spans="1:9" ht="48" customHeight="1" x14ac:dyDescent="0.8">
      <c r="A2389" s="3">
        <v>2387</v>
      </c>
      <c r="B2389" s="3" t="s">
        <v>6701</v>
      </c>
      <c r="C2389" s="3" t="s">
        <v>110</v>
      </c>
      <c r="D2389" s="3" t="s">
        <v>6702</v>
      </c>
      <c r="E2389" s="3" t="s">
        <v>145</v>
      </c>
      <c r="F2389" s="5" t="s">
        <v>6703</v>
      </c>
      <c r="G2389" s="5" t="s">
        <v>12777</v>
      </c>
      <c r="H2389" s="5" t="s">
        <v>17473</v>
      </c>
      <c r="I2389" s="3"/>
    </row>
    <row r="2390" spans="1:9" ht="48" customHeight="1" x14ac:dyDescent="0.8">
      <c r="A2390" s="3">
        <v>2388</v>
      </c>
      <c r="B2390" s="3" t="s">
        <v>6704</v>
      </c>
      <c r="C2390" s="3" t="s">
        <v>110</v>
      </c>
      <c r="D2390" s="3" t="s">
        <v>6705</v>
      </c>
      <c r="E2390" s="3" t="s">
        <v>257</v>
      </c>
      <c r="F2390" s="5" t="s">
        <v>6706</v>
      </c>
      <c r="G2390" s="5" t="s">
        <v>12778</v>
      </c>
      <c r="H2390" s="5" t="s">
        <v>16088</v>
      </c>
      <c r="I2390" s="3"/>
    </row>
    <row r="2391" spans="1:9" ht="48" customHeight="1" x14ac:dyDescent="0.8">
      <c r="A2391" s="3">
        <v>2389</v>
      </c>
      <c r="B2391" s="3" t="s">
        <v>6707</v>
      </c>
      <c r="C2391" s="3" t="s">
        <v>11</v>
      </c>
      <c r="D2391" s="3" t="s">
        <v>6708</v>
      </c>
      <c r="E2391" s="3" t="s">
        <v>25</v>
      </c>
      <c r="F2391" s="5" t="s">
        <v>6709</v>
      </c>
      <c r="G2391" s="5" t="s">
        <v>12779</v>
      </c>
      <c r="H2391" s="5" t="s">
        <v>16089</v>
      </c>
      <c r="I2391" s="3"/>
    </row>
    <row r="2392" spans="1:9" ht="48" customHeight="1" x14ac:dyDescent="0.8">
      <c r="A2392" s="3">
        <v>2390</v>
      </c>
      <c r="B2392" s="3" t="s">
        <v>6710</v>
      </c>
      <c r="C2392" s="3" t="s">
        <v>11</v>
      </c>
      <c r="D2392" s="3" t="s">
        <v>6711</v>
      </c>
      <c r="E2392" s="3" t="s">
        <v>1252</v>
      </c>
      <c r="F2392" s="5" t="s">
        <v>6712</v>
      </c>
      <c r="G2392" s="5" t="s">
        <v>12780</v>
      </c>
      <c r="H2392" s="5" t="s">
        <v>17935</v>
      </c>
      <c r="I2392" s="3"/>
    </row>
    <row r="2393" spans="1:9" ht="48" customHeight="1" x14ac:dyDescent="0.8">
      <c r="A2393" s="3">
        <v>2391</v>
      </c>
      <c r="B2393" s="3" t="s">
        <v>6713</v>
      </c>
      <c r="C2393" s="3" t="s">
        <v>11</v>
      </c>
      <c r="D2393" s="3" t="s">
        <v>6714</v>
      </c>
      <c r="E2393" s="3" t="s">
        <v>734</v>
      </c>
      <c r="F2393" s="5" t="s">
        <v>6715</v>
      </c>
      <c r="G2393" s="5" t="s">
        <v>12781</v>
      </c>
      <c r="H2393" s="5" t="s">
        <v>16090</v>
      </c>
      <c r="I2393" s="3"/>
    </row>
    <row r="2394" spans="1:9" ht="48" customHeight="1" x14ac:dyDescent="0.8">
      <c r="A2394" s="3">
        <v>2392</v>
      </c>
      <c r="B2394" s="3" t="s">
        <v>6716</v>
      </c>
      <c r="C2394" s="3" t="s">
        <v>11</v>
      </c>
      <c r="D2394" s="3" t="s">
        <v>6717</v>
      </c>
      <c r="E2394" s="3" t="s">
        <v>756</v>
      </c>
      <c r="F2394" s="5" t="s">
        <v>6718</v>
      </c>
      <c r="G2394" s="5" t="s">
        <v>12782</v>
      </c>
      <c r="H2394" s="5" t="s">
        <v>16091</v>
      </c>
      <c r="I2394" s="3"/>
    </row>
    <row r="2395" spans="1:9" ht="48" customHeight="1" x14ac:dyDescent="0.8">
      <c r="A2395" s="3">
        <v>2393</v>
      </c>
      <c r="B2395" s="3" t="s">
        <v>6719</v>
      </c>
      <c r="C2395" s="3" t="s">
        <v>11</v>
      </c>
      <c r="D2395" s="3" t="s">
        <v>6720</v>
      </c>
      <c r="E2395" s="3" t="s">
        <v>104</v>
      </c>
      <c r="F2395" s="5" t="s">
        <v>6721</v>
      </c>
      <c r="G2395" s="5" t="s">
        <v>12783</v>
      </c>
      <c r="H2395" s="5" t="s">
        <v>16092</v>
      </c>
      <c r="I2395" s="3"/>
    </row>
    <row r="2396" spans="1:9" ht="48" customHeight="1" x14ac:dyDescent="0.8">
      <c r="A2396" s="3">
        <v>2394</v>
      </c>
      <c r="B2396" s="3" t="s">
        <v>6722</v>
      </c>
      <c r="C2396" s="3" t="s">
        <v>11</v>
      </c>
      <c r="D2396" s="3" t="s">
        <v>6723</v>
      </c>
      <c r="E2396" s="3" t="s">
        <v>756</v>
      </c>
      <c r="F2396" s="5" t="s">
        <v>6724</v>
      </c>
      <c r="G2396" s="5" t="s">
        <v>12784</v>
      </c>
      <c r="H2396" s="5" t="s">
        <v>16093</v>
      </c>
      <c r="I2396" s="3"/>
    </row>
    <row r="2397" spans="1:9" ht="48" customHeight="1" x14ac:dyDescent="0.8">
      <c r="A2397" s="3">
        <v>2395</v>
      </c>
      <c r="B2397" s="3" t="s">
        <v>6725</v>
      </c>
      <c r="C2397" s="3" t="s">
        <v>11</v>
      </c>
      <c r="D2397" s="3" t="s">
        <v>1943</v>
      </c>
      <c r="E2397" s="3" t="s">
        <v>25</v>
      </c>
      <c r="F2397" s="5" t="s">
        <v>6726</v>
      </c>
      <c r="G2397" s="5" t="s">
        <v>12785</v>
      </c>
      <c r="H2397" s="5" t="s">
        <v>16094</v>
      </c>
      <c r="I2397" s="3"/>
    </row>
    <row r="2398" spans="1:9" ht="48" customHeight="1" x14ac:dyDescent="0.8">
      <c r="A2398" s="3">
        <v>2396</v>
      </c>
      <c r="B2398" s="3" t="s">
        <v>6727</v>
      </c>
      <c r="C2398" s="3" t="s">
        <v>11</v>
      </c>
      <c r="D2398" s="3" t="s">
        <v>6728</v>
      </c>
      <c r="E2398" s="3" t="s">
        <v>73</v>
      </c>
      <c r="F2398" s="5" t="s">
        <v>6729</v>
      </c>
      <c r="G2398" s="5" t="s">
        <v>12786</v>
      </c>
      <c r="H2398" s="5" t="s">
        <v>17276</v>
      </c>
      <c r="I2398" s="3"/>
    </row>
    <row r="2399" spans="1:9" ht="48" customHeight="1" x14ac:dyDescent="0.8">
      <c r="A2399" s="3">
        <v>2397</v>
      </c>
      <c r="B2399" s="3" t="s">
        <v>6730</v>
      </c>
      <c r="C2399" s="3" t="s">
        <v>110</v>
      </c>
      <c r="D2399" s="3" t="s">
        <v>6731</v>
      </c>
      <c r="E2399" s="3" t="s">
        <v>203</v>
      </c>
      <c r="F2399" s="5" t="s">
        <v>6732</v>
      </c>
      <c r="G2399" s="5" t="s">
        <v>12787</v>
      </c>
      <c r="H2399" s="5" t="s">
        <v>16095</v>
      </c>
      <c r="I2399" s="3"/>
    </row>
    <row r="2400" spans="1:9" ht="48" customHeight="1" x14ac:dyDescent="0.8">
      <c r="A2400" s="3">
        <v>2398</v>
      </c>
      <c r="B2400" s="3" t="s">
        <v>6733</v>
      </c>
      <c r="C2400" s="3" t="s">
        <v>11</v>
      </c>
      <c r="D2400" s="3" t="s">
        <v>6734</v>
      </c>
      <c r="E2400" s="3" t="s">
        <v>305</v>
      </c>
      <c r="F2400" s="5" t="s">
        <v>6735</v>
      </c>
      <c r="G2400" s="5" t="s">
        <v>12788</v>
      </c>
      <c r="H2400" s="5" t="s">
        <v>16096</v>
      </c>
      <c r="I2400" s="3"/>
    </row>
    <row r="2401" spans="1:9" ht="48" customHeight="1" x14ac:dyDescent="0.8">
      <c r="A2401" s="3">
        <v>2399</v>
      </c>
      <c r="B2401" s="3" t="s">
        <v>6736</v>
      </c>
      <c r="C2401" s="3" t="s">
        <v>11</v>
      </c>
      <c r="D2401" s="3" t="s">
        <v>6737</v>
      </c>
      <c r="E2401" s="3" t="s">
        <v>134</v>
      </c>
      <c r="F2401" s="5" t="s">
        <v>6738</v>
      </c>
      <c r="G2401" s="5" t="s">
        <v>12789</v>
      </c>
      <c r="H2401" s="5" t="s">
        <v>16097</v>
      </c>
      <c r="I2401" s="3"/>
    </row>
    <row r="2402" spans="1:9" ht="48" customHeight="1" x14ac:dyDescent="0.8">
      <c r="A2402" s="3">
        <v>2400</v>
      </c>
      <c r="B2402" s="3" t="s">
        <v>6739</v>
      </c>
      <c r="C2402" s="3" t="s">
        <v>11</v>
      </c>
      <c r="D2402" s="3" t="s">
        <v>6740</v>
      </c>
      <c r="E2402" s="3" t="s">
        <v>100</v>
      </c>
      <c r="F2402" s="5" t="s">
        <v>6741</v>
      </c>
      <c r="G2402" s="5" t="s">
        <v>12790</v>
      </c>
      <c r="H2402" s="5" t="s">
        <v>17881</v>
      </c>
      <c r="I2402" s="3"/>
    </row>
    <row r="2403" spans="1:9" ht="48" customHeight="1" x14ac:dyDescent="0.8">
      <c r="A2403" s="3">
        <v>2401</v>
      </c>
      <c r="B2403" s="3" t="s">
        <v>6742</v>
      </c>
      <c r="C2403" s="3" t="s">
        <v>11</v>
      </c>
      <c r="D2403" s="3" t="s">
        <v>6743</v>
      </c>
      <c r="E2403" s="3" t="s">
        <v>6744</v>
      </c>
      <c r="F2403" s="5" t="s">
        <v>6745</v>
      </c>
      <c r="G2403" s="5" t="s">
        <v>12791</v>
      </c>
      <c r="H2403" s="5" t="s">
        <v>16098</v>
      </c>
      <c r="I2403" s="3"/>
    </row>
    <row r="2404" spans="1:9" ht="48" customHeight="1" x14ac:dyDescent="0.8">
      <c r="A2404" s="3">
        <v>2402</v>
      </c>
      <c r="B2404" s="3" t="s">
        <v>6746</v>
      </c>
      <c r="C2404" s="3" t="s">
        <v>11</v>
      </c>
      <c r="D2404" s="3" t="s">
        <v>6747</v>
      </c>
      <c r="E2404" s="3" t="s">
        <v>527</v>
      </c>
      <c r="F2404" s="5" t="s">
        <v>6748</v>
      </c>
      <c r="G2404" s="5" t="s">
        <v>12792</v>
      </c>
      <c r="H2404" s="5" t="s">
        <v>16099</v>
      </c>
      <c r="I2404" s="3"/>
    </row>
    <row r="2405" spans="1:9" ht="48" customHeight="1" x14ac:dyDescent="0.8">
      <c r="A2405" s="3">
        <v>2403</v>
      </c>
      <c r="B2405" s="3" t="s">
        <v>6749</v>
      </c>
      <c r="C2405" s="3" t="s">
        <v>11</v>
      </c>
      <c r="D2405" s="3" t="s">
        <v>6750</v>
      </c>
      <c r="E2405" s="3" t="s">
        <v>6751</v>
      </c>
      <c r="F2405" s="5" t="s">
        <v>6752</v>
      </c>
      <c r="G2405" s="5" t="s">
        <v>12793</v>
      </c>
      <c r="H2405" s="5" t="s">
        <v>16100</v>
      </c>
      <c r="I2405" s="3"/>
    </row>
    <row r="2406" spans="1:9" ht="48" customHeight="1" x14ac:dyDescent="0.8">
      <c r="A2406" s="3">
        <v>2404</v>
      </c>
      <c r="B2406" s="3" t="s">
        <v>6753</v>
      </c>
      <c r="C2406" s="3" t="s">
        <v>11</v>
      </c>
      <c r="D2406" s="3" t="s">
        <v>6754</v>
      </c>
      <c r="E2406" s="3" t="s">
        <v>100</v>
      </c>
      <c r="F2406" s="5" t="s">
        <v>6755</v>
      </c>
      <c r="G2406" s="5" t="s">
        <v>12794</v>
      </c>
      <c r="H2406" s="5" t="s">
        <v>16101</v>
      </c>
      <c r="I2406" s="3"/>
    </row>
    <row r="2407" spans="1:9" ht="48" customHeight="1" x14ac:dyDescent="0.8">
      <c r="A2407" s="3">
        <v>2405</v>
      </c>
      <c r="B2407" s="3" t="s">
        <v>6756</v>
      </c>
      <c r="C2407" s="3" t="s">
        <v>11</v>
      </c>
      <c r="D2407" s="3" t="s">
        <v>6757</v>
      </c>
      <c r="E2407" s="3" t="s">
        <v>235</v>
      </c>
      <c r="F2407" s="5" t="s">
        <v>6758</v>
      </c>
      <c r="G2407" s="5" t="s">
        <v>12795</v>
      </c>
      <c r="H2407" s="5" t="s">
        <v>17614</v>
      </c>
      <c r="I2407" s="3"/>
    </row>
    <row r="2408" spans="1:9" ht="48" customHeight="1" x14ac:dyDescent="0.8">
      <c r="A2408" s="3">
        <v>2406</v>
      </c>
      <c r="B2408" s="3" t="s">
        <v>6759</v>
      </c>
      <c r="C2408" s="3" t="s">
        <v>11</v>
      </c>
      <c r="D2408" s="3" t="s">
        <v>430</v>
      </c>
      <c r="E2408" s="3" t="s">
        <v>441</v>
      </c>
      <c r="F2408" s="5" t="s">
        <v>6760</v>
      </c>
      <c r="G2408" s="5" t="s">
        <v>12796</v>
      </c>
      <c r="H2408" s="5" t="s">
        <v>16102</v>
      </c>
      <c r="I2408" s="3"/>
    </row>
    <row r="2409" spans="1:9" ht="48" customHeight="1" x14ac:dyDescent="0.8">
      <c r="A2409" s="3">
        <v>2407</v>
      </c>
      <c r="B2409" s="3" t="s">
        <v>6761</v>
      </c>
      <c r="C2409" s="3" t="s">
        <v>11</v>
      </c>
      <c r="D2409" s="3" t="s">
        <v>6762</v>
      </c>
      <c r="E2409" s="3" t="s">
        <v>138</v>
      </c>
      <c r="F2409" s="5" t="s">
        <v>6763</v>
      </c>
      <c r="G2409" s="5" t="s">
        <v>12797</v>
      </c>
      <c r="H2409" s="5" t="s">
        <v>16103</v>
      </c>
      <c r="I2409" s="3"/>
    </row>
    <row r="2410" spans="1:9" ht="48" customHeight="1" x14ac:dyDescent="0.8">
      <c r="A2410" s="3">
        <v>2408</v>
      </c>
      <c r="B2410" s="3" t="s">
        <v>6764</v>
      </c>
      <c r="C2410" s="3" t="s">
        <v>11</v>
      </c>
      <c r="D2410" s="3" t="s">
        <v>6765</v>
      </c>
      <c r="E2410" s="3" t="s">
        <v>246</v>
      </c>
      <c r="F2410" s="5" t="s">
        <v>6766</v>
      </c>
      <c r="G2410" s="5" t="s">
        <v>12798</v>
      </c>
      <c r="H2410" s="5" t="s">
        <v>16104</v>
      </c>
      <c r="I2410" s="3"/>
    </row>
    <row r="2411" spans="1:9" ht="48" customHeight="1" x14ac:dyDescent="0.8">
      <c r="A2411" s="3">
        <v>2409</v>
      </c>
      <c r="B2411" s="3" t="s">
        <v>6767</v>
      </c>
      <c r="C2411" s="3" t="s">
        <v>11</v>
      </c>
      <c r="D2411" s="3" t="s">
        <v>6768</v>
      </c>
      <c r="E2411" s="3" t="s">
        <v>37</v>
      </c>
      <c r="F2411" s="5" t="s">
        <v>6769</v>
      </c>
      <c r="G2411" s="5" t="s">
        <v>12799</v>
      </c>
      <c r="H2411" s="5" t="s">
        <v>17570</v>
      </c>
      <c r="I2411" s="3"/>
    </row>
    <row r="2412" spans="1:9" ht="48" customHeight="1" x14ac:dyDescent="0.8">
      <c r="A2412" s="3">
        <v>2410</v>
      </c>
      <c r="B2412" s="3" t="s">
        <v>6770</v>
      </c>
      <c r="C2412" s="3" t="s">
        <v>11</v>
      </c>
      <c r="D2412" s="3" t="s">
        <v>227</v>
      </c>
      <c r="E2412" s="3" t="s">
        <v>37</v>
      </c>
      <c r="F2412" s="5" t="s">
        <v>6771</v>
      </c>
      <c r="G2412" s="5" t="s">
        <v>12800</v>
      </c>
      <c r="H2412" s="5" t="s">
        <v>16105</v>
      </c>
      <c r="I2412" s="3"/>
    </row>
    <row r="2413" spans="1:9" ht="48" customHeight="1" x14ac:dyDescent="0.8">
      <c r="A2413" s="3">
        <v>2411</v>
      </c>
      <c r="B2413" s="3" t="s">
        <v>6772</v>
      </c>
      <c r="C2413" s="3" t="s">
        <v>11</v>
      </c>
      <c r="D2413" s="3" t="s">
        <v>6773</v>
      </c>
      <c r="E2413" s="3" t="s">
        <v>37</v>
      </c>
      <c r="F2413" s="5" t="s">
        <v>6774</v>
      </c>
      <c r="G2413" s="5" t="s">
        <v>12801</v>
      </c>
      <c r="H2413" s="5" t="s">
        <v>17578</v>
      </c>
      <c r="I2413" s="3"/>
    </row>
    <row r="2414" spans="1:9" ht="48" customHeight="1" x14ac:dyDescent="0.8">
      <c r="A2414" s="3">
        <v>2412</v>
      </c>
      <c r="B2414" s="3" t="s">
        <v>723</v>
      </c>
      <c r="C2414" s="3" t="s">
        <v>11</v>
      </c>
      <c r="D2414" s="3" t="s">
        <v>6775</v>
      </c>
      <c r="E2414" s="3" t="s">
        <v>104</v>
      </c>
      <c r="F2414" s="5" t="s">
        <v>6776</v>
      </c>
      <c r="G2414" s="5" t="s">
        <v>12802</v>
      </c>
      <c r="H2414" s="5" t="s">
        <v>16106</v>
      </c>
      <c r="I2414" s="3"/>
    </row>
    <row r="2415" spans="1:9" ht="48" customHeight="1" x14ac:dyDescent="0.8">
      <c r="A2415" s="3">
        <v>2413</v>
      </c>
      <c r="B2415" s="3" t="s">
        <v>6777</v>
      </c>
      <c r="C2415" s="3" t="s">
        <v>11</v>
      </c>
      <c r="D2415" s="3" t="s">
        <v>6778</v>
      </c>
      <c r="E2415" s="3" t="s">
        <v>104</v>
      </c>
      <c r="F2415" s="5" t="s">
        <v>6779</v>
      </c>
      <c r="G2415" s="5" t="s">
        <v>12803</v>
      </c>
      <c r="H2415" s="5" t="s">
        <v>16107</v>
      </c>
      <c r="I2415" s="3"/>
    </row>
    <row r="2416" spans="1:9" ht="48" customHeight="1" x14ac:dyDescent="0.8">
      <c r="A2416" s="3">
        <v>2414</v>
      </c>
      <c r="B2416" s="3" t="s">
        <v>6780</v>
      </c>
      <c r="C2416" s="3" t="s">
        <v>11</v>
      </c>
      <c r="D2416" s="3" t="s">
        <v>6781</v>
      </c>
      <c r="E2416" s="3" t="s">
        <v>104</v>
      </c>
      <c r="F2416" s="5" t="s">
        <v>6782</v>
      </c>
      <c r="G2416" s="5" t="s">
        <v>12804</v>
      </c>
      <c r="H2416" s="5" t="s">
        <v>16108</v>
      </c>
      <c r="I2416" s="3"/>
    </row>
    <row r="2417" spans="1:9" ht="48" customHeight="1" x14ac:dyDescent="0.8">
      <c r="A2417" s="3">
        <v>2415</v>
      </c>
      <c r="B2417" s="3" t="s">
        <v>6783</v>
      </c>
      <c r="C2417" s="3" t="s">
        <v>11</v>
      </c>
      <c r="D2417" s="3" t="s">
        <v>6784</v>
      </c>
      <c r="E2417" s="3" t="s">
        <v>104</v>
      </c>
      <c r="F2417" s="5" t="s">
        <v>6785</v>
      </c>
      <c r="G2417" s="5" t="s">
        <v>12805</v>
      </c>
      <c r="H2417" s="5" t="s">
        <v>16109</v>
      </c>
      <c r="I2417" s="3"/>
    </row>
    <row r="2418" spans="1:9" ht="48" customHeight="1" x14ac:dyDescent="0.8">
      <c r="A2418" s="3">
        <v>2416</v>
      </c>
      <c r="B2418" s="3" t="s">
        <v>6786</v>
      </c>
      <c r="C2418" s="3" t="s">
        <v>11</v>
      </c>
      <c r="D2418" s="3" t="s">
        <v>6787</v>
      </c>
      <c r="E2418" s="3" t="s">
        <v>185</v>
      </c>
      <c r="F2418" s="5" t="s">
        <v>6788</v>
      </c>
      <c r="G2418" s="5" t="s">
        <v>12806</v>
      </c>
      <c r="H2418" s="5" t="s">
        <v>16110</v>
      </c>
      <c r="I2418" s="3"/>
    </row>
    <row r="2419" spans="1:9" ht="48" customHeight="1" x14ac:dyDescent="0.8">
      <c r="A2419" s="3">
        <v>2417</v>
      </c>
      <c r="B2419" s="3" t="s">
        <v>6789</v>
      </c>
      <c r="C2419" s="3" t="s">
        <v>11</v>
      </c>
      <c r="D2419" s="3" t="s">
        <v>6790</v>
      </c>
      <c r="E2419" s="3" t="s">
        <v>207</v>
      </c>
      <c r="F2419" s="5" t="s">
        <v>6791</v>
      </c>
      <c r="G2419" s="5" t="s">
        <v>12807</v>
      </c>
      <c r="H2419" s="5" t="s">
        <v>16111</v>
      </c>
      <c r="I2419" s="3"/>
    </row>
    <row r="2420" spans="1:9" ht="48" customHeight="1" x14ac:dyDescent="0.8">
      <c r="A2420" s="3">
        <v>2418</v>
      </c>
      <c r="B2420" s="3" t="s">
        <v>6792</v>
      </c>
      <c r="C2420" s="3" t="s">
        <v>11</v>
      </c>
      <c r="D2420" s="3" t="s">
        <v>6793</v>
      </c>
      <c r="E2420" s="3" t="s">
        <v>185</v>
      </c>
      <c r="F2420" s="5" t="s">
        <v>6794</v>
      </c>
      <c r="G2420" s="5" t="s">
        <v>12808</v>
      </c>
      <c r="H2420" s="5" t="s">
        <v>17964</v>
      </c>
      <c r="I2420" s="3"/>
    </row>
    <row r="2421" spans="1:9" ht="48" customHeight="1" x14ac:dyDescent="0.8">
      <c r="A2421" s="3">
        <v>2419</v>
      </c>
      <c r="B2421" s="3" t="s">
        <v>6795</v>
      </c>
      <c r="C2421" s="3" t="s">
        <v>11</v>
      </c>
      <c r="D2421" s="3" t="s">
        <v>6796</v>
      </c>
      <c r="E2421" s="3" t="s">
        <v>149</v>
      </c>
      <c r="F2421" s="5" t="s">
        <v>6797</v>
      </c>
      <c r="G2421" s="5" t="s">
        <v>12809</v>
      </c>
      <c r="H2421" s="5" t="s">
        <v>16112</v>
      </c>
      <c r="I2421" s="3"/>
    </row>
    <row r="2422" spans="1:9" ht="48" customHeight="1" x14ac:dyDescent="0.8">
      <c r="A2422" s="3">
        <v>2420</v>
      </c>
      <c r="B2422" s="3" t="s">
        <v>6798</v>
      </c>
      <c r="C2422" s="3" t="s">
        <v>11</v>
      </c>
      <c r="D2422" s="3" t="s">
        <v>6799</v>
      </c>
      <c r="E2422" s="3" t="s">
        <v>25</v>
      </c>
      <c r="F2422" s="5" t="s">
        <v>6800</v>
      </c>
      <c r="G2422" s="5" t="s">
        <v>12810</v>
      </c>
      <c r="H2422" s="5" t="s">
        <v>16113</v>
      </c>
      <c r="I2422" s="3"/>
    </row>
    <row r="2423" spans="1:9" ht="48" customHeight="1" x14ac:dyDescent="0.8">
      <c r="A2423" s="3">
        <v>2421</v>
      </c>
      <c r="B2423" s="3" t="s">
        <v>6801</v>
      </c>
      <c r="C2423" s="3" t="s">
        <v>11</v>
      </c>
      <c r="D2423" s="3" t="s">
        <v>6802</v>
      </c>
      <c r="E2423" s="3" t="s">
        <v>104</v>
      </c>
      <c r="F2423" s="5" t="s">
        <v>6803</v>
      </c>
      <c r="G2423" s="5" t="s">
        <v>12811</v>
      </c>
      <c r="H2423" s="5" t="s">
        <v>16114</v>
      </c>
      <c r="I2423" s="3"/>
    </row>
    <row r="2424" spans="1:9" ht="48" customHeight="1" x14ac:dyDescent="0.8">
      <c r="A2424" s="3">
        <v>2422</v>
      </c>
      <c r="B2424" s="3" t="s">
        <v>6804</v>
      </c>
      <c r="C2424" s="3" t="s">
        <v>11</v>
      </c>
      <c r="D2424" s="3" t="s">
        <v>3792</v>
      </c>
      <c r="E2424" s="3" t="s">
        <v>104</v>
      </c>
      <c r="F2424" s="5" t="s">
        <v>6805</v>
      </c>
      <c r="G2424" s="5" t="s">
        <v>12812</v>
      </c>
      <c r="H2424" s="5" t="s">
        <v>16115</v>
      </c>
      <c r="I2424" s="3"/>
    </row>
    <row r="2425" spans="1:9" ht="48" customHeight="1" x14ac:dyDescent="0.8">
      <c r="A2425" s="3">
        <v>2423</v>
      </c>
      <c r="B2425" s="3" t="s">
        <v>6806</v>
      </c>
      <c r="C2425" s="3" t="s">
        <v>11</v>
      </c>
      <c r="D2425" s="3" t="s">
        <v>6807</v>
      </c>
      <c r="E2425" s="3" t="s">
        <v>246</v>
      </c>
      <c r="F2425" s="5" t="s">
        <v>6808</v>
      </c>
      <c r="G2425" s="5" t="s">
        <v>12813</v>
      </c>
      <c r="H2425" s="5" t="s">
        <v>16116</v>
      </c>
      <c r="I2425" s="3"/>
    </row>
    <row r="2426" spans="1:9" ht="48" customHeight="1" x14ac:dyDescent="0.8">
      <c r="A2426" s="3">
        <v>2424</v>
      </c>
      <c r="B2426" s="3" t="s">
        <v>6809</v>
      </c>
      <c r="C2426" s="3" t="s">
        <v>11</v>
      </c>
      <c r="D2426" s="3" t="s">
        <v>6810</v>
      </c>
      <c r="E2426" s="3" t="s">
        <v>37</v>
      </c>
      <c r="F2426" s="5" t="s">
        <v>6811</v>
      </c>
      <c r="G2426" s="5" t="s">
        <v>12814</v>
      </c>
      <c r="H2426" s="5" t="s">
        <v>17579</v>
      </c>
      <c r="I2426" s="3"/>
    </row>
    <row r="2427" spans="1:9" ht="48" customHeight="1" x14ac:dyDescent="0.8">
      <c r="A2427" s="3">
        <v>2425</v>
      </c>
      <c r="B2427" s="3" t="s">
        <v>6812</v>
      </c>
      <c r="C2427" s="3" t="s">
        <v>11</v>
      </c>
      <c r="D2427" s="3" t="s">
        <v>6813</v>
      </c>
      <c r="E2427" s="3" t="s">
        <v>37</v>
      </c>
      <c r="F2427" s="5" t="s">
        <v>6814</v>
      </c>
      <c r="G2427" s="5" t="s">
        <v>12815</v>
      </c>
      <c r="H2427" s="5" t="s">
        <v>16117</v>
      </c>
      <c r="I2427" s="3"/>
    </row>
    <row r="2428" spans="1:9" ht="48" customHeight="1" x14ac:dyDescent="0.8">
      <c r="A2428" s="3">
        <v>2426</v>
      </c>
      <c r="B2428" s="3" t="s">
        <v>6815</v>
      </c>
      <c r="C2428" s="3" t="s">
        <v>11</v>
      </c>
      <c r="D2428" s="3" t="s">
        <v>6816</v>
      </c>
      <c r="E2428" s="3" t="s">
        <v>104</v>
      </c>
      <c r="F2428" s="5" t="s">
        <v>6817</v>
      </c>
      <c r="G2428" s="5" t="s">
        <v>12816</v>
      </c>
      <c r="H2428" s="5" t="s">
        <v>16118</v>
      </c>
      <c r="I2428" s="3"/>
    </row>
    <row r="2429" spans="1:9" ht="48" customHeight="1" x14ac:dyDescent="0.8">
      <c r="A2429" s="3">
        <v>2427</v>
      </c>
      <c r="B2429" s="3" t="s">
        <v>6818</v>
      </c>
      <c r="C2429" s="3" t="s">
        <v>11</v>
      </c>
      <c r="D2429" s="3" t="s">
        <v>3144</v>
      </c>
      <c r="E2429" s="3" t="s">
        <v>104</v>
      </c>
      <c r="F2429" s="5" t="s">
        <v>6819</v>
      </c>
      <c r="G2429" s="5" t="s">
        <v>12817</v>
      </c>
      <c r="H2429" s="5" t="s">
        <v>16119</v>
      </c>
      <c r="I2429" s="3"/>
    </row>
    <row r="2430" spans="1:9" ht="48" customHeight="1" x14ac:dyDescent="0.8">
      <c r="A2430" s="3">
        <v>2428</v>
      </c>
      <c r="B2430" s="3" t="s">
        <v>6820</v>
      </c>
      <c r="C2430" s="3" t="s">
        <v>11</v>
      </c>
      <c r="D2430" s="3" t="s">
        <v>6821</v>
      </c>
      <c r="E2430" s="3" t="s">
        <v>160</v>
      </c>
      <c r="F2430" s="5" t="s">
        <v>6822</v>
      </c>
      <c r="G2430" s="5" t="s">
        <v>12818</v>
      </c>
      <c r="H2430" s="5" t="s">
        <v>17247</v>
      </c>
      <c r="I2430" s="3"/>
    </row>
    <row r="2431" spans="1:9" ht="48" customHeight="1" x14ac:dyDescent="0.8">
      <c r="A2431" s="3">
        <v>2429</v>
      </c>
      <c r="B2431" s="3" t="s">
        <v>6823</v>
      </c>
      <c r="C2431" s="3" t="s">
        <v>11</v>
      </c>
      <c r="D2431" s="3" t="s">
        <v>6824</v>
      </c>
      <c r="E2431" s="3" t="s">
        <v>104</v>
      </c>
      <c r="F2431" s="5" t="s">
        <v>6825</v>
      </c>
      <c r="G2431" s="5" t="s">
        <v>12819</v>
      </c>
      <c r="H2431" s="5" t="s">
        <v>16120</v>
      </c>
      <c r="I2431" s="3"/>
    </row>
    <row r="2432" spans="1:9" ht="48" customHeight="1" x14ac:dyDescent="0.8">
      <c r="A2432" s="3">
        <v>2430</v>
      </c>
      <c r="B2432" s="3" t="s">
        <v>6826</v>
      </c>
      <c r="C2432" s="3" t="s">
        <v>11</v>
      </c>
      <c r="D2432" s="3" t="s">
        <v>6827</v>
      </c>
      <c r="E2432" s="3" t="s">
        <v>100</v>
      </c>
      <c r="F2432" s="5" t="s">
        <v>6828</v>
      </c>
      <c r="G2432" s="5" t="s">
        <v>12820</v>
      </c>
      <c r="H2432" s="5" t="s">
        <v>16121</v>
      </c>
      <c r="I2432" s="3"/>
    </row>
    <row r="2433" spans="1:9" ht="48" customHeight="1" x14ac:dyDescent="0.8">
      <c r="A2433" s="3">
        <v>2431</v>
      </c>
      <c r="B2433" s="3" t="s">
        <v>6829</v>
      </c>
      <c r="C2433" s="3" t="s">
        <v>11</v>
      </c>
      <c r="D2433" s="3" t="s">
        <v>6830</v>
      </c>
      <c r="E2433" s="3" t="s">
        <v>246</v>
      </c>
      <c r="F2433" s="5" t="s">
        <v>6831</v>
      </c>
      <c r="G2433" s="5" t="s">
        <v>12821</v>
      </c>
      <c r="H2433" s="5" t="s">
        <v>16122</v>
      </c>
      <c r="I2433" s="3"/>
    </row>
    <row r="2434" spans="1:9" ht="48" customHeight="1" x14ac:dyDescent="0.8">
      <c r="A2434" s="3">
        <v>2432</v>
      </c>
      <c r="B2434" s="3" t="s">
        <v>6832</v>
      </c>
      <c r="C2434" s="3" t="s">
        <v>11</v>
      </c>
      <c r="D2434" s="3" t="s">
        <v>6833</v>
      </c>
      <c r="E2434" s="3" t="s">
        <v>246</v>
      </c>
      <c r="F2434" s="5" t="s">
        <v>6834</v>
      </c>
      <c r="G2434" s="5" t="s">
        <v>12822</v>
      </c>
      <c r="H2434" s="5" t="s">
        <v>16123</v>
      </c>
      <c r="I2434" s="3"/>
    </row>
    <row r="2435" spans="1:9" ht="48" customHeight="1" x14ac:dyDescent="0.8">
      <c r="A2435" s="3">
        <v>2433</v>
      </c>
      <c r="B2435" s="3" t="s">
        <v>6835</v>
      </c>
      <c r="C2435" s="3" t="s">
        <v>11</v>
      </c>
      <c r="D2435" s="3" t="s">
        <v>6836</v>
      </c>
      <c r="E2435" s="3" t="s">
        <v>246</v>
      </c>
      <c r="F2435" s="5" t="s">
        <v>6837</v>
      </c>
      <c r="G2435" s="5" t="s">
        <v>12823</v>
      </c>
      <c r="H2435" s="5" t="s">
        <v>16124</v>
      </c>
      <c r="I2435" s="3"/>
    </row>
    <row r="2436" spans="1:9" ht="48" customHeight="1" x14ac:dyDescent="0.8">
      <c r="A2436" s="3">
        <v>2434</v>
      </c>
      <c r="B2436" s="3" t="s">
        <v>6838</v>
      </c>
      <c r="C2436" s="3" t="s">
        <v>11</v>
      </c>
      <c r="D2436" s="3" t="s">
        <v>6839</v>
      </c>
      <c r="E2436" s="3" t="s">
        <v>246</v>
      </c>
      <c r="F2436" s="5" t="s">
        <v>6840</v>
      </c>
      <c r="G2436" s="5" t="s">
        <v>12824</v>
      </c>
      <c r="H2436" s="5" t="s">
        <v>16125</v>
      </c>
      <c r="I2436" s="3"/>
    </row>
    <row r="2437" spans="1:9" ht="48" customHeight="1" x14ac:dyDescent="0.8">
      <c r="A2437" s="3">
        <v>2435</v>
      </c>
      <c r="B2437" s="3" t="s">
        <v>6841</v>
      </c>
      <c r="C2437" s="3" t="s">
        <v>11</v>
      </c>
      <c r="D2437" s="3" t="s">
        <v>1629</v>
      </c>
      <c r="E2437" s="3" t="s">
        <v>246</v>
      </c>
      <c r="F2437" s="5" t="s">
        <v>6842</v>
      </c>
      <c r="G2437" s="5" t="s">
        <v>12825</v>
      </c>
      <c r="H2437" s="5" t="s">
        <v>16126</v>
      </c>
      <c r="I2437" s="3"/>
    </row>
    <row r="2438" spans="1:9" ht="48" customHeight="1" x14ac:dyDescent="0.8">
      <c r="A2438" s="3">
        <v>2436</v>
      </c>
      <c r="B2438" s="3" t="s">
        <v>6843</v>
      </c>
      <c r="C2438" s="3" t="s">
        <v>11</v>
      </c>
      <c r="D2438" s="3" t="s">
        <v>6844</v>
      </c>
      <c r="E2438" s="3" t="s">
        <v>246</v>
      </c>
      <c r="F2438" s="5" t="s">
        <v>6845</v>
      </c>
      <c r="G2438" s="5" t="s">
        <v>12826</v>
      </c>
      <c r="H2438" s="5" t="s">
        <v>16127</v>
      </c>
      <c r="I2438" s="3"/>
    </row>
    <row r="2439" spans="1:9" ht="48" customHeight="1" x14ac:dyDescent="0.8">
      <c r="A2439" s="3">
        <v>2437</v>
      </c>
      <c r="B2439" s="3" t="s">
        <v>6846</v>
      </c>
      <c r="C2439" s="3" t="s">
        <v>11</v>
      </c>
      <c r="D2439" s="3" t="s">
        <v>6847</v>
      </c>
      <c r="E2439" s="3" t="s">
        <v>246</v>
      </c>
      <c r="F2439" s="5" t="s">
        <v>6848</v>
      </c>
      <c r="G2439" s="5" t="s">
        <v>12827</v>
      </c>
      <c r="H2439" s="5" t="s">
        <v>16128</v>
      </c>
      <c r="I2439" s="3"/>
    </row>
    <row r="2440" spans="1:9" ht="48" customHeight="1" x14ac:dyDescent="0.8">
      <c r="A2440" s="3">
        <v>2438</v>
      </c>
      <c r="B2440" s="3" t="s">
        <v>6849</v>
      </c>
      <c r="C2440" s="3" t="s">
        <v>11</v>
      </c>
      <c r="D2440" s="3" t="s">
        <v>6850</v>
      </c>
      <c r="E2440" s="3" t="s">
        <v>246</v>
      </c>
      <c r="F2440" s="5" t="s">
        <v>6851</v>
      </c>
      <c r="G2440" s="5" t="s">
        <v>12828</v>
      </c>
      <c r="H2440" s="5" t="s">
        <v>16129</v>
      </c>
      <c r="I2440" s="3"/>
    </row>
    <row r="2441" spans="1:9" ht="48" customHeight="1" x14ac:dyDescent="0.8">
      <c r="A2441" s="3">
        <v>2439</v>
      </c>
      <c r="B2441" s="3" t="s">
        <v>6852</v>
      </c>
      <c r="C2441" s="3" t="s">
        <v>11</v>
      </c>
      <c r="D2441" s="3" t="s">
        <v>6853</v>
      </c>
      <c r="E2441" s="3" t="s">
        <v>100</v>
      </c>
      <c r="F2441" s="5" t="s">
        <v>6854</v>
      </c>
      <c r="G2441" s="5" t="s">
        <v>12829</v>
      </c>
      <c r="H2441" s="5" t="s">
        <v>16130</v>
      </c>
      <c r="I2441" s="3"/>
    </row>
    <row r="2442" spans="1:9" ht="48" customHeight="1" x14ac:dyDescent="0.8">
      <c r="A2442" s="3">
        <v>2440</v>
      </c>
      <c r="B2442" s="3" t="s">
        <v>6855</v>
      </c>
      <c r="C2442" s="3" t="s">
        <v>11</v>
      </c>
      <c r="D2442" s="3" t="s">
        <v>6856</v>
      </c>
      <c r="E2442" s="3" t="s">
        <v>100</v>
      </c>
      <c r="F2442" s="5" t="s">
        <v>6857</v>
      </c>
      <c r="G2442" s="5" t="s">
        <v>12830</v>
      </c>
      <c r="H2442" s="5" t="s">
        <v>16131</v>
      </c>
      <c r="I2442" s="3"/>
    </row>
    <row r="2443" spans="1:9" ht="48" customHeight="1" x14ac:dyDescent="0.8">
      <c r="A2443" s="3">
        <v>2441</v>
      </c>
      <c r="B2443" s="3" t="s">
        <v>6858</v>
      </c>
      <c r="C2443" s="3" t="s">
        <v>11</v>
      </c>
      <c r="D2443" s="3" t="s">
        <v>6631</v>
      </c>
      <c r="E2443" s="3" t="s">
        <v>246</v>
      </c>
      <c r="F2443" s="5" t="s">
        <v>6859</v>
      </c>
      <c r="G2443" s="5" t="s">
        <v>12831</v>
      </c>
      <c r="H2443" s="5" t="s">
        <v>16132</v>
      </c>
      <c r="I2443" s="3"/>
    </row>
    <row r="2444" spans="1:9" ht="48" customHeight="1" x14ac:dyDescent="0.8">
      <c r="A2444" s="3">
        <v>2442</v>
      </c>
      <c r="B2444" s="3" t="s">
        <v>6860</v>
      </c>
      <c r="C2444" s="3" t="s">
        <v>11</v>
      </c>
      <c r="D2444" s="3" t="s">
        <v>6861</v>
      </c>
      <c r="E2444" s="3" t="s">
        <v>246</v>
      </c>
      <c r="F2444" s="5" t="s">
        <v>6862</v>
      </c>
      <c r="G2444" s="5" t="s">
        <v>12832</v>
      </c>
      <c r="H2444" s="5" t="s">
        <v>16133</v>
      </c>
      <c r="I2444" s="3"/>
    </row>
    <row r="2445" spans="1:9" ht="48" customHeight="1" x14ac:dyDescent="0.8">
      <c r="A2445" s="3">
        <v>2443</v>
      </c>
      <c r="B2445" s="3" t="s">
        <v>6863</v>
      </c>
      <c r="C2445" s="3" t="s">
        <v>11</v>
      </c>
      <c r="D2445" s="3" t="s">
        <v>6864</v>
      </c>
      <c r="E2445" s="3" t="s">
        <v>246</v>
      </c>
      <c r="F2445" s="5" t="s">
        <v>6865</v>
      </c>
      <c r="G2445" s="5" t="s">
        <v>12833</v>
      </c>
      <c r="H2445" s="5" t="s">
        <v>16134</v>
      </c>
      <c r="I2445" s="3"/>
    </row>
    <row r="2446" spans="1:9" ht="48" customHeight="1" x14ac:dyDescent="0.8">
      <c r="A2446" s="3">
        <v>2444</v>
      </c>
      <c r="B2446" s="3" t="s">
        <v>6866</v>
      </c>
      <c r="C2446" s="3" t="s">
        <v>11</v>
      </c>
      <c r="D2446" s="3" t="s">
        <v>6867</v>
      </c>
      <c r="E2446" s="3" t="s">
        <v>100</v>
      </c>
      <c r="F2446" s="5" t="s">
        <v>6868</v>
      </c>
      <c r="G2446" s="5" t="s">
        <v>12834</v>
      </c>
      <c r="H2446" s="5" t="s">
        <v>16135</v>
      </c>
      <c r="I2446" s="3"/>
    </row>
    <row r="2447" spans="1:9" ht="48" customHeight="1" x14ac:dyDescent="0.8">
      <c r="A2447" s="3">
        <v>2445</v>
      </c>
      <c r="B2447" s="3" t="s">
        <v>6869</v>
      </c>
      <c r="C2447" s="3" t="s">
        <v>11</v>
      </c>
      <c r="D2447" s="3" t="s">
        <v>1408</v>
      </c>
      <c r="E2447" s="3" t="s">
        <v>246</v>
      </c>
      <c r="F2447" s="5" t="s">
        <v>6870</v>
      </c>
      <c r="G2447" s="5" t="s">
        <v>12835</v>
      </c>
      <c r="H2447" s="5" t="s">
        <v>16136</v>
      </c>
      <c r="I2447" s="3"/>
    </row>
    <row r="2448" spans="1:9" ht="48" customHeight="1" x14ac:dyDescent="0.8">
      <c r="A2448" s="3">
        <v>2446</v>
      </c>
      <c r="B2448" s="3" t="s">
        <v>6871</v>
      </c>
      <c r="C2448" s="3" t="s">
        <v>11</v>
      </c>
      <c r="D2448" s="3" t="s">
        <v>6872</v>
      </c>
      <c r="E2448" s="3" t="s">
        <v>246</v>
      </c>
      <c r="F2448" s="5" t="s">
        <v>6873</v>
      </c>
      <c r="G2448" s="5" t="s">
        <v>12836</v>
      </c>
      <c r="H2448" s="5" t="s">
        <v>17992</v>
      </c>
      <c r="I2448" s="3"/>
    </row>
    <row r="2449" spans="1:9" ht="48" customHeight="1" x14ac:dyDescent="0.8">
      <c r="A2449" s="3">
        <v>2447</v>
      </c>
      <c r="B2449" s="3" t="s">
        <v>6874</v>
      </c>
      <c r="C2449" s="3" t="s">
        <v>11</v>
      </c>
      <c r="D2449" s="3" t="s">
        <v>6875</v>
      </c>
      <c r="E2449" s="3" t="s">
        <v>246</v>
      </c>
      <c r="F2449" s="5" t="s">
        <v>6876</v>
      </c>
      <c r="G2449" s="5" t="s">
        <v>12837</v>
      </c>
      <c r="H2449" s="5" t="s">
        <v>16137</v>
      </c>
      <c r="I2449" s="3"/>
    </row>
    <row r="2450" spans="1:9" ht="48" customHeight="1" x14ac:dyDescent="0.8">
      <c r="A2450" s="3">
        <v>2448</v>
      </c>
      <c r="B2450" s="3" t="s">
        <v>6877</v>
      </c>
      <c r="C2450" s="3" t="s">
        <v>11</v>
      </c>
      <c r="D2450" s="3" t="s">
        <v>6878</v>
      </c>
      <c r="E2450" s="3" t="s">
        <v>246</v>
      </c>
      <c r="F2450" s="5" t="s">
        <v>6879</v>
      </c>
      <c r="G2450" s="5" t="s">
        <v>12838</v>
      </c>
      <c r="H2450" s="5" t="s">
        <v>16138</v>
      </c>
      <c r="I2450" s="3"/>
    </row>
    <row r="2451" spans="1:9" ht="48" customHeight="1" x14ac:dyDescent="0.8">
      <c r="A2451" s="3">
        <v>2449</v>
      </c>
      <c r="B2451" s="3" t="s">
        <v>6880</v>
      </c>
      <c r="C2451" s="3" t="s">
        <v>11</v>
      </c>
      <c r="D2451" s="3" t="s">
        <v>6881</v>
      </c>
      <c r="E2451" s="3" t="s">
        <v>246</v>
      </c>
      <c r="F2451" s="5" t="s">
        <v>6882</v>
      </c>
      <c r="G2451" s="5" t="s">
        <v>12839</v>
      </c>
      <c r="H2451" s="5" t="s">
        <v>16139</v>
      </c>
      <c r="I2451" s="3"/>
    </row>
    <row r="2452" spans="1:9" ht="48" customHeight="1" x14ac:dyDescent="0.8">
      <c r="A2452" s="3">
        <v>2450</v>
      </c>
      <c r="B2452" s="3" t="s">
        <v>6883</v>
      </c>
      <c r="C2452" s="3" t="s">
        <v>11</v>
      </c>
      <c r="D2452" s="3" t="s">
        <v>6884</v>
      </c>
      <c r="E2452" s="3" t="s">
        <v>246</v>
      </c>
      <c r="F2452" s="5" t="s">
        <v>6885</v>
      </c>
      <c r="G2452" s="5" t="s">
        <v>12840</v>
      </c>
      <c r="H2452" s="5" t="s">
        <v>16140</v>
      </c>
      <c r="I2452" s="3"/>
    </row>
    <row r="2453" spans="1:9" ht="48" customHeight="1" x14ac:dyDescent="0.8">
      <c r="A2453" s="3">
        <v>2451</v>
      </c>
      <c r="B2453" s="3" t="s">
        <v>6886</v>
      </c>
      <c r="C2453" s="3" t="s">
        <v>11</v>
      </c>
      <c r="D2453" s="3" t="s">
        <v>1559</v>
      </c>
      <c r="E2453" s="3" t="s">
        <v>246</v>
      </c>
      <c r="F2453" s="5" t="s">
        <v>6887</v>
      </c>
      <c r="G2453" s="5" t="s">
        <v>12841</v>
      </c>
      <c r="H2453" s="5" t="s">
        <v>16141</v>
      </c>
      <c r="I2453" s="3"/>
    </row>
    <row r="2454" spans="1:9" ht="48" customHeight="1" x14ac:dyDescent="0.8">
      <c r="A2454" s="3">
        <v>2452</v>
      </c>
      <c r="B2454" s="3" t="s">
        <v>6888</v>
      </c>
      <c r="C2454" s="3" t="s">
        <v>11</v>
      </c>
      <c r="D2454" s="3" t="s">
        <v>3392</v>
      </c>
      <c r="E2454" s="3" t="s">
        <v>246</v>
      </c>
      <c r="F2454" s="5" t="s">
        <v>6889</v>
      </c>
      <c r="G2454" s="5" t="s">
        <v>12842</v>
      </c>
      <c r="H2454" s="5" t="s">
        <v>16142</v>
      </c>
      <c r="I2454" s="3"/>
    </row>
    <row r="2455" spans="1:9" ht="48" customHeight="1" x14ac:dyDescent="0.8">
      <c r="A2455" s="3">
        <v>2453</v>
      </c>
      <c r="B2455" s="3" t="s">
        <v>6890</v>
      </c>
      <c r="C2455" s="3" t="s">
        <v>11</v>
      </c>
      <c r="D2455" s="3" t="s">
        <v>6891</v>
      </c>
      <c r="E2455" s="3" t="s">
        <v>246</v>
      </c>
      <c r="F2455" s="5" t="s">
        <v>6892</v>
      </c>
      <c r="G2455" s="5" t="s">
        <v>12843</v>
      </c>
      <c r="H2455" s="5" t="s">
        <v>16143</v>
      </c>
      <c r="I2455" s="3"/>
    </row>
    <row r="2456" spans="1:9" ht="48" customHeight="1" x14ac:dyDescent="0.8">
      <c r="A2456" s="3">
        <v>2454</v>
      </c>
      <c r="B2456" s="3" t="s">
        <v>6893</v>
      </c>
      <c r="C2456" s="3" t="s">
        <v>11</v>
      </c>
      <c r="D2456" s="3" t="s">
        <v>6894</v>
      </c>
      <c r="E2456" s="3" t="s">
        <v>246</v>
      </c>
      <c r="F2456" s="5" t="s">
        <v>6895</v>
      </c>
      <c r="G2456" s="5" t="s">
        <v>12844</v>
      </c>
      <c r="H2456" s="5" t="s">
        <v>16144</v>
      </c>
      <c r="I2456" s="3"/>
    </row>
    <row r="2457" spans="1:9" ht="48" customHeight="1" x14ac:dyDescent="0.8">
      <c r="A2457" s="3">
        <v>2455</v>
      </c>
      <c r="B2457" s="3" t="s">
        <v>6896</v>
      </c>
      <c r="C2457" s="3" t="s">
        <v>11</v>
      </c>
      <c r="D2457" s="3" t="s">
        <v>6897</v>
      </c>
      <c r="E2457" s="3" t="s">
        <v>100</v>
      </c>
      <c r="F2457" s="5" t="s">
        <v>6898</v>
      </c>
      <c r="G2457" s="5" t="s">
        <v>12845</v>
      </c>
      <c r="H2457" s="5" t="s">
        <v>16145</v>
      </c>
      <c r="I2457" s="3"/>
    </row>
    <row r="2458" spans="1:9" ht="48" customHeight="1" x14ac:dyDescent="0.8">
      <c r="A2458" s="3">
        <v>2456</v>
      </c>
      <c r="B2458" s="3" t="s">
        <v>6899</v>
      </c>
      <c r="C2458" s="3" t="s">
        <v>11</v>
      </c>
      <c r="D2458" s="3" t="s">
        <v>6897</v>
      </c>
      <c r="E2458" s="3" t="s">
        <v>246</v>
      </c>
      <c r="F2458" s="5" t="s">
        <v>6900</v>
      </c>
      <c r="G2458" s="5" t="s">
        <v>12846</v>
      </c>
      <c r="H2458" s="5" t="s">
        <v>16146</v>
      </c>
      <c r="I2458" s="3"/>
    </row>
    <row r="2459" spans="1:9" ht="48" customHeight="1" x14ac:dyDescent="0.8">
      <c r="A2459" s="3">
        <v>2457</v>
      </c>
      <c r="B2459" s="3" t="s">
        <v>6901</v>
      </c>
      <c r="C2459" s="3" t="s">
        <v>11</v>
      </c>
      <c r="D2459" s="3" t="s">
        <v>6902</v>
      </c>
      <c r="E2459" s="3" t="s">
        <v>246</v>
      </c>
      <c r="F2459" s="5" t="s">
        <v>6903</v>
      </c>
      <c r="G2459" s="5" t="s">
        <v>12847</v>
      </c>
      <c r="H2459" s="5" t="s">
        <v>16147</v>
      </c>
      <c r="I2459" s="3"/>
    </row>
    <row r="2460" spans="1:9" ht="48" customHeight="1" x14ac:dyDescent="0.8">
      <c r="A2460" s="3">
        <v>2458</v>
      </c>
      <c r="B2460" s="3" t="s">
        <v>6904</v>
      </c>
      <c r="C2460" s="3" t="s">
        <v>11</v>
      </c>
      <c r="D2460" s="3" t="s">
        <v>6905</v>
      </c>
      <c r="E2460" s="3" t="s">
        <v>246</v>
      </c>
      <c r="F2460" s="5" t="s">
        <v>6906</v>
      </c>
      <c r="G2460" s="5" t="s">
        <v>12848</v>
      </c>
      <c r="H2460" s="5" t="s">
        <v>16148</v>
      </c>
      <c r="I2460" s="3"/>
    </row>
    <row r="2461" spans="1:9" ht="48" customHeight="1" x14ac:dyDescent="0.8">
      <c r="A2461" s="3">
        <v>2459</v>
      </c>
      <c r="B2461" s="3" t="s">
        <v>6907</v>
      </c>
      <c r="C2461" s="3" t="s">
        <v>11</v>
      </c>
      <c r="D2461" s="3" t="s">
        <v>6078</v>
      </c>
      <c r="E2461" s="3" t="s">
        <v>185</v>
      </c>
      <c r="F2461" s="5" t="s">
        <v>6908</v>
      </c>
      <c r="G2461" s="5" t="s">
        <v>12849</v>
      </c>
      <c r="H2461" s="5" t="s">
        <v>16149</v>
      </c>
      <c r="I2461" s="3"/>
    </row>
    <row r="2462" spans="1:9" ht="48" customHeight="1" x14ac:dyDescent="0.8">
      <c r="A2462" s="3">
        <v>2460</v>
      </c>
      <c r="B2462" s="3" t="s">
        <v>6909</v>
      </c>
      <c r="C2462" s="3" t="s">
        <v>11</v>
      </c>
      <c r="D2462" s="3" t="s">
        <v>3147</v>
      </c>
      <c r="E2462" s="3" t="s">
        <v>402</v>
      </c>
      <c r="F2462" s="5" t="s">
        <v>6910</v>
      </c>
      <c r="G2462" s="5" t="s">
        <v>12850</v>
      </c>
      <c r="H2462" s="5" t="s">
        <v>16150</v>
      </c>
      <c r="I2462" s="3"/>
    </row>
    <row r="2463" spans="1:9" ht="48" customHeight="1" x14ac:dyDescent="0.8">
      <c r="A2463" s="3">
        <v>2461</v>
      </c>
      <c r="B2463" s="3" t="s">
        <v>6911</v>
      </c>
      <c r="C2463" s="3" t="s">
        <v>11</v>
      </c>
      <c r="D2463" s="3" t="s">
        <v>6912</v>
      </c>
      <c r="E2463" s="3" t="s">
        <v>149</v>
      </c>
      <c r="F2463" s="5" t="s">
        <v>6913</v>
      </c>
      <c r="G2463" s="5" t="s">
        <v>12851</v>
      </c>
      <c r="H2463" s="5" t="s">
        <v>16151</v>
      </c>
      <c r="I2463" s="3"/>
    </row>
    <row r="2464" spans="1:9" ht="48" customHeight="1" x14ac:dyDescent="0.8">
      <c r="A2464" s="3">
        <v>2462</v>
      </c>
      <c r="B2464" s="3" t="s">
        <v>6914</v>
      </c>
      <c r="C2464" s="3" t="s">
        <v>11</v>
      </c>
      <c r="D2464" s="3" t="s">
        <v>6915</v>
      </c>
      <c r="E2464" s="3" t="s">
        <v>57</v>
      </c>
      <c r="F2464" s="5" t="s">
        <v>6916</v>
      </c>
      <c r="G2464" s="5" t="s">
        <v>12852</v>
      </c>
      <c r="H2464" s="5" t="s">
        <v>17403</v>
      </c>
      <c r="I2464" s="3"/>
    </row>
    <row r="2465" spans="1:13" ht="48" customHeight="1" x14ac:dyDescent="0.8">
      <c r="A2465" s="3">
        <v>2463</v>
      </c>
      <c r="B2465" s="3" t="s">
        <v>6917</v>
      </c>
      <c r="C2465" s="3" t="s">
        <v>11</v>
      </c>
      <c r="D2465" s="3" t="s">
        <v>6918</v>
      </c>
      <c r="E2465" s="3" t="s">
        <v>92</v>
      </c>
      <c r="F2465" s="5" t="s">
        <v>6919</v>
      </c>
      <c r="G2465" s="5" t="s">
        <v>12853</v>
      </c>
      <c r="H2465" s="5" t="s">
        <v>17444</v>
      </c>
      <c r="I2465" s="3"/>
    </row>
    <row r="2466" spans="1:13" ht="48" customHeight="1" x14ac:dyDescent="0.8">
      <c r="A2466" s="3">
        <v>2464</v>
      </c>
      <c r="B2466" s="3" t="s">
        <v>6920</v>
      </c>
      <c r="C2466" s="3" t="s">
        <v>11</v>
      </c>
      <c r="D2466" s="3" t="s">
        <v>6717</v>
      </c>
      <c r="E2466" s="3" t="s">
        <v>2165</v>
      </c>
      <c r="F2466" s="5" t="s">
        <v>6921</v>
      </c>
      <c r="G2466" s="5" t="s">
        <v>12854</v>
      </c>
      <c r="H2466" s="5" t="s">
        <v>16152</v>
      </c>
      <c r="I2466" s="3"/>
    </row>
    <row r="2467" spans="1:13" ht="48" customHeight="1" x14ac:dyDescent="0.8">
      <c r="A2467" s="3">
        <v>2465</v>
      </c>
      <c r="B2467" s="3" t="s">
        <v>6922</v>
      </c>
      <c r="C2467" s="3" t="s">
        <v>11</v>
      </c>
      <c r="D2467" s="3" t="s">
        <v>6923</v>
      </c>
      <c r="E2467" s="3" t="s">
        <v>17</v>
      </c>
      <c r="F2467" s="5" t="s">
        <v>6924</v>
      </c>
      <c r="G2467" s="5" t="s">
        <v>12855</v>
      </c>
      <c r="H2467" s="5" t="s">
        <v>16153</v>
      </c>
      <c r="I2467" s="3"/>
    </row>
    <row r="2468" spans="1:13" ht="48" customHeight="1" x14ac:dyDescent="0.8">
      <c r="A2468" s="3">
        <v>2466</v>
      </c>
      <c r="B2468" s="3" t="s">
        <v>6925</v>
      </c>
      <c r="C2468" s="3" t="s">
        <v>11</v>
      </c>
      <c r="D2468" s="3" t="s">
        <v>6926</v>
      </c>
      <c r="E2468" s="3" t="s">
        <v>17</v>
      </c>
      <c r="F2468" s="5" t="s">
        <v>6927</v>
      </c>
      <c r="G2468" s="5" t="s">
        <v>12856</v>
      </c>
      <c r="H2468" s="5" t="s">
        <v>16154</v>
      </c>
      <c r="I2468" s="3"/>
    </row>
    <row r="2469" spans="1:13" ht="48" customHeight="1" x14ac:dyDescent="0.8">
      <c r="A2469" s="3">
        <v>2467</v>
      </c>
      <c r="B2469" s="3" t="s">
        <v>6928</v>
      </c>
      <c r="C2469" s="3" t="s">
        <v>11</v>
      </c>
      <c r="D2469" s="3" t="s">
        <v>6929</v>
      </c>
      <c r="E2469" s="3" t="s">
        <v>2165</v>
      </c>
      <c r="F2469" s="5" t="s">
        <v>6930</v>
      </c>
      <c r="G2469" s="5" t="s">
        <v>12857</v>
      </c>
      <c r="H2469" s="5" t="s">
        <v>17383</v>
      </c>
      <c r="I2469" s="3"/>
    </row>
    <row r="2470" spans="1:13" ht="48" customHeight="1" x14ac:dyDescent="0.8">
      <c r="A2470" s="3">
        <v>2468</v>
      </c>
      <c r="B2470" s="3" t="s">
        <v>6931</v>
      </c>
      <c r="C2470" s="3" t="s">
        <v>11</v>
      </c>
      <c r="D2470" s="3" t="s">
        <v>1699</v>
      </c>
      <c r="E2470" s="3" t="s">
        <v>246</v>
      </c>
      <c r="F2470" s="5" t="s">
        <v>6932</v>
      </c>
      <c r="G2470" s="5" t="s">
        <v>12858</v>
      </c>
      <c r="H2470" s="5" t="s">
        <v>16155</v>
      </c>
      <c r="I2470" s="3"/>
    </row>
    <row r="2471" spans="1:13" ht="48" customHeight="1" x14ac:dyDescent="0.8">
      <c r="A2471" s="3">
        <v>2469</v>
      </c>
      <c r="B2471" s="3" t="s">
        <v>6933</v>
      </c>
      <c r="C2471" s="3" t="s">
        <v>11</v>
      </c>
      <c r="D2471" s="3" t="s">
        <v>6934</v>
      </c>
      <c r="E2471" s="3" t="s">
        <v>1783</v>
      </c>
      <c r="F2471" s="5" t="s">
        <v>6935</v>
      </c>
      <c r="G2471" s="5" t="s">
        <v>12859</v>
      </c>
      <c r="H2471" s="5" t="s">
        <v>17212</v>
      </c>
      <c r="I2471" s="3"/>
    </row>
    <row r="2472" spans="1:13" ht="48" customHeight="1" x14ac:dyDescent="0.8">
      <c r="A2472" s="3">
        <v>2470</v>
      </c>
      <c r="B2472" s="3" t="s">
        <v>6936</v>
      </c>
      <c r="C2472" s="3" t="s">
        <v>11</v>
      </c>
      <c r="D2472" s="3" t="s">
        <v>6937</v>
      </c>
      <c r="E2472" s="3" t="s">
        <v>185</v>
      </c>
      <c r="F2472" s="5" t="s">
        <v>6938</v>
      </c>
      <c r="G2472" s="5" t="s">
        <v>12860</v>
      </c>
      <c r="H2472" s="5" t="s">
        <v>17965</v>
      </c>
      <c r="I2472" s="3"/>
    </row>
    <row r="2473" spans="1:13" ht="48" customHeight="1" x14ac:dyDescent="0.8">
      <c r="A2473" s="3">
        <v>2471</v>
      </c>
      <c r="B2473" s="3" t="s">
        <v>6939</v>
      </c>
      <c r="C2473" s="3" t="s">
        <v>11</v>
      </c>
      <c r="D2473" s="3" t="s">
        <v>6940</v>
      </c>
      <c r="E2473" s="3" t="s">
        <v>185</v>
      </c>
      <c r="F2473" s="5" t="s">
        <v>6941</v>
      </c>
      <c r="G2473" s="5" t="s">
        <v>12861</v>
      </c>
      <c r="H2473" s="5" t="s">
        <v>16156</v>
      </c>
      <c r="I2473" s="3"/>
    </row>
    <row r="2474" spans="1:13" ht="48" customHeight="1" x14ac:dyDescent="0.8">
      <c r="A2474" s="3">
        <v>2472</v>
      </c>
      <c r="B2474" s="3" t="s">
        <v>6942</v>
      </c>
      <c r="C2474" s="3" t="s">
        <v>11</v>
      </c>
      <c r="D2474" s="3" t="s">
        <v>1668</v>
      </c>
      <c r="E2474" s="3" t="s">
        <v>246</v>
      </c>
      <c r="F2474" s="5" t="s">
        <v>6943</v>
      </c>
      <c r="G2474" s="5" t="s">
        <v>12862</v>
      </c>
      <c r="H2474" s="5" t="s">
        <v>16157</v>
      </c>
      <c r="I2474" s="3"/>
    </row>
    <row r="2475" spans="1:13" ht="48" customHeight="1" x14ac:dyDescent="0.8">
      <c r="A2475" s="3">
        <v>2473</v>
      </c>
      <c r="B2475" s="3" t="s">
        <v>6944</v>
      </c>
      <c r="C2475" s="3" t="s">
        <v>11</v>
      </c>
      <c r="D2475" s="3" t="s">
        <v>6945</v>
      </c>
      <c r="E2475" s="3" t="s">
        <v>207</v>
      </c>
      <c r="F2475" s="5" t="s">
        <v>6946</v>
      </c>
      <c r="G2475" s="5" t="s">
        <v>12863</v>
      </c>
      <c r="H2475" s="5" t="s">
        <v>16158</v>
      </c>
      <c r="I2475" s="3"/>
    </row>
    <row r="2476" spans="1:13" ht="48" customHeight="1" x14ac:dyDescent="0.8">
      <c r="A2476" s="3">
        <v>2474</v>
      </c>
      <c r="B2476" s="3" t="s">
        <v>6947</v>
      </c>
      <c r="C2476" s="3" t="s">
        <v>11</v>
      </c>
      <c r="D2476" s="3" t="s">
        <v>6948</v>
      </c>
      <c r="E2476" s="3" t="s">
        <v>228</v>
      </c>
      <c r="F2476" s="5" t="s">
        <v>6949</v>
      </c>
      <c r="G2476" s="5" t="s">
        <v>12864</v>
      </c>
      <c r="H2476" s="5" t="s">
        <v>17337</v>
      </c>
      <c r="I2476" s="3"/>
    </row>
    <row r="2477" spans="1:13" ht="48" customHeight="1" x14ac:dyDescent="0.8">
      <c r="A2477" s="3">
        <v>2475</v>
      </c>
      <c r="B2477" s="3" t="s">
        <v>6950</v>
      </c>
      <c r="C2477" s="3" t="s">
        <v>11</v>
      </c>
      <c r="D2477" s="3" t="s">
        <v>6951</v>
      </c>
      <c r="E2477" s="3" t="s">
        <v>65</v>
      </c>
      <c r="F2477" s="5" t="s">
        <v>6952</v>
      </c>
      <c r="G2477" s="5" t="s">
        <v>12865</v>
      </c>
      <c r="H2477" s="5" t="s">
        <v>16159</v>
      </c>
      <c r="I2477" s="3"/>
    </row>
    <row r="2478" spans="1:13" ht="48" customHeight="1" x14ac:dyDescent="0.8">
      <c r="A2478" s="3">
        <v>2476</v>
      </c>
      <c r="B2478" s="3" t="s">
        <v>17625</v>
      </c>
      <c r="C2478" s="3" t="s">
        <v>11</v>
      </c>
      <c r="D2478" s="5" t="s">
        <v>1109</v>
      </c>
      <c r="E2478" s="3" t="s">
        <v>780</v>
      </c>
      <c r="F2478" s="5" t="s">
        <v>17626</v>
      </c>
      <c r="G2478" s="5" t="s">
        <v>17627</v>
      </c>
      <c r="H2478" s="5" t="s">
        <v>17628</v>
      </c>
      <c r="I2478" s="3"/>
      <c r="M2478" s="11"/>
    </row>
    <row r="2479" spans="1:13" ht="48" customHeight="1" x14ac:dyDescent="0.8">
      <c r="A2479" s="3">
        <v>2477</v>
      </c>
      <c r="B2479" s="3" t="s">
        <v>6953</v>
      </c>
      <c r="C2479" s="3" t="s">
        <v>11</v>
      </c>
      <c r="D2479" s="3" t="s">
        <v>6954</v>
      </c>
      <c r="E2479" s="3" t="s">
        <v>185</v>
      </c>
      <c r="F2479" s="5" t="s">
        <v>6955</v>
      </c>
      <c r="G2479" s="5" t="s">
        <v>12866</v>
      </c>
      <c r="H2479" s="5" t="s">
        <v>16160</v>
      </c>
      <c r="I2479" s="3"/>
    </row>
    <row r="2480" spans="1:13" ht="48" customHeight="1" x14ac:dyDescent="0.8">
      <c r="A2480" s="3">
        <v>2478</v>
      </c>
      <c r="B2480" s="3" t="s">
        <v>6956</v>
      </c>
      <c r="C2480" s="3" t="s">
        <v>11</v>
      </c>
      <c r="D2480" s="3" t="s">
        <v>6957</v>
      </c>
      <c r="E2480" s="3" t="s">
        <v>167</v>
      </c>
      <c r="F2480" s="5" t="s">
        <v>6958</v>
      </c>
      <c r="G2480" s="5" t="s">
        <v>12867</v>
      </c>
      <c r="H2480" s="5" t="s">
        <v>16161</v>
      </c>
      <c r="I2480" s="3"/>
    </row>
    <row r="2481" spans="1:9" ht="48" customHeight="1" x14ac:dyDescent="0.8">
      <c r="A2481" s="3">
        <v>2479</v>
      </c>
      <c r="B2481" s="3" t="s">
        <v>6959</v>
      </c>
      <c r="C2481" s="3" t="s">
        <v>11</v>
      </c>
      <c r="D2481" s="3" t="s">
        <v>5610</v>
      </c>
      <c r="E2481" s="3" t="s">
        <v>246</v>
      </c>
      <c r="F2481" s="5" t="s">
        <v>6960</v>
      </c>
      <c r="G2481" s="5" t="s">
        <v>12868</v>
      </c>
      <c r="H2481" s="5" t="s">
        <v>16162</v>
      </c>
      <c r="I2481" s="3"/>
    </row>
    <row r="2482" spans="1:9" ht="48" customHeight="1" x14ac:dyDescent="0.8">
      <c r="A2482" s="3">
        <v>2480</v>
      </c>
      <c r="B2482" s="3" t="s">
        <v>6961</v>
      </c>
      <c r="C2482" s="3" t="s">
        <v>11</v>
      </c>
      <c r="D2482" s="3" t="s">
        <v>6962</v>
      </c>
      <c r="E2482" s="3" t="s">
        <v>1252</v>
      </c>
      <c r="F2482" s="5" t="s">
        <v>6963</v>
      </c>
      <c r="G2482" s="5" t="s">
        <v>12869</v>
      </c>
      <c r="H2482" s="5" t="s">
        <v>16163</v>
      </c>
      <c r="I2482" s="3"/>
    </row>
    <row r="2483" spans="1:9" ht="48" customHeight="1" x14ac:dyDescent="0.8">
      <c r="A2483" s="3">
        <v>2481</v>
      </c>
      <c r="B2483" s="3" t="s">
        <v>6964</v>
      </c>
      <c r="C2483" s="3" t="s">
        <v>11</v>
      </c>
      <c r="D2483" s="3" t="s">
        <v>6965</v>
      </c>
      <c r="E2483" s="3" t="s">
        <v>185</v>
      </c>
      <c r="F2483" s="5" t="s">
        <v>6966</v>
      </c>
      <c r="G2483" s="5" t="s">
        <v>12870</v>
      </c>
      <c r="H2483" s="5" t="s">
        <v>17966</v>
      </c>
      <c r="I2483" s="3"/>
    </row>
    <row r="2484" spans="1:9" ht="48" customHeight="1" x14ac:dyDescent="0.8">
      <c r="A2484" s="3">
        <v>2482</v>
      </c>
      <c r="B2484" s="3" t="s">
        <v>6967</v>
      </c>
      <c r="C2484" s="3" t="s">
        <v>11</v>
      </c>
      <c r="D2484" s="3" t="s">
        <v>6274</v>
      </c>
      <c r="E2484" s="3" t="s">
        <v>123</v>
      </c>
      <c r="F2484" s="5" t="s">
        <v>6968</v>
      </c>
      <c r="G2484" s="5" t="s">
        <v>12871</v>
      </c>
      <c r="H2484" s="5" t="s">
        <v>16164</v>
      </c>
      <c r="I2484" s="3"/>
    </row>
    <row r="2485" spans="1:9" ht="48" customHeight="1" x14ac:dyDescent="0.8">
      <c r="A2485" s="3">
        <v>2483</v>
      </c>
      <c r="B2485" s="3" t="s">
        <v>6969</v>
      </c>
      <c r="C2485" s="3" t="s">
        <v>11</v>
      </c>
      <c r="D2485" s="3" t="s">
        <v>6970</v>
      </c>
      <c r="E2485" s="3" t="s">
        <v>73</v>
      </c>
      <c r="F2485" s="5" t="s">
        <v>6971</v>
      </c>
      <c r="G2485" s="5" t="s">
        <v>12872</v>
      </c>
      <c r="H2485" s="5" t="s">
        <v>16165</v>
      </c>
      <c r="I2485" s="3"/>
    </row>
    <row r="2486" spans="1:9" ht="48" customHeight="1" x14ac:dyDescent="0.8">
      <c r="A2486" s="3">
        <v>2484</v>
      </c>
      <c r="B2486" s="3" t="s">
        <v>6972</v>
      </c>
      <c r="C2486" s="3" t="s">
        <v>11</v>
      </c>
      <c r="D2486" s="3" t="s">
        <v>540</v>
      </c>
      <c r="E2486" s="3" t="s">
        <v>2084</v>
      </c>
      <c r="F2486" s="5" t="s">
        <v>6973</v>
      </c>
      <c r="G2486" s="5" t="s">
        <v>12873</v>
      </c>
      <c r="H2486" s="5" t="s">
        <v>17298</v>
      </c>
      <c r="I2486" s="3"/>
    </row>
    <row r="2487" spans="1:9" ht="48" customHeight="1" x14ac:dyDescent="0.8">
      <c r="A2487" s="3">
        <v>2485</v>
      </c>
      <c r="B2487" s="3" t="s">
        <v>6974</v>
      </c>
      <c r="C2487" s="3" t="s">
        <v>11</v>
      </c>
      <c r="D2487" s="3" t="s">
        <v>6975</v>
      </c>
      <c r="E2487" s="3" t="s">
        <v>17</v>
      </c>
      <c r="F2487" s="5" t="s">
        <v>6976</v>
      </c>
      <c r="G2487" s="5" t="s">
        <v>12874</v>
      </c>
      <c r="H2487" s="5" t="s">
        <v>16166</v>
      </c>
      <c r="I2487" s="3"/>
    </row>
    <row r="2488" spans="1:9" ht="48" customHeight="1" x14ac:dyDescent="0.8">
      <c r="A2488" s="3">
        <v>2486</v>
      </c>
      <c r="B2488" s="3" t="s">
        <v>6977</v>
      </c>
      <c r="C2488" s="3" t="s">
        <v>11</v>
      </c>
      <c r="D2488" s="3" t="s">
        <v>6978</v>
      </c>
      <c r="E2488" s="3" t="s">
        <v>1521</v>
      </c>
      <c r="F2488" s="5" t="s">
        <v>6979</v>
      </c>
      <c r="G2488" s="5" t="s">
        <v>12875</v>
      </c>
      <c r="H2488" s="5" t="s">
        <v>16167</v>
      </c>
      <c r="I2488" s="3"/>
    </row>
    <row r="2489" spans="1:9" ht="48" customHeight="1" x14ac:dyDescent="0.8">
      <c r="A2489" s="3">
        <v>2487</v>
      </c>
      <c r="B2489" s="3" t="s">
        <v>6980</v>
      </c>
      <c r="C2489" s="3" t="s">
        <v>11</v>
      </c>
      <c r="D2489" s="3" t="s">
        <v>6981</v>
      </c>
      <c r="E2489" s="3" t="s">
        <v>864</v>
      </c>
      <c r="F2489" s="5" t="s">
        <v>6982</v>
      </c>
      <c r="G2489" s="5" t="s">
        <v>12876</v>
      </c>
      <c r="H2489" s="5" t="s">
        <v>16168</v>
      </c>
      <c r="I2489" s="3"/>
    </row>
    <row r="2490" spans="1:9" ht="48" customHeight="1" x14ac:dyDescent="0.8">
      <c r="A2490" s="3">
        <v>2488</v>
      </c>
      <c r="B2490" s="3" t="s">
        <v>6983</v>
      </c>
      <c r="C2490" s="3" t="s">
        <v>11</v>
      </c>
      <c r="D2490" s="3" t="s">
        <v>6984</v>
      </c>
      <c r="E2490" s="3" t="s">
        <v>1521</v>
      </c>
      <c r="F2490" s="5" t="s">
        <v>6985</v>
      </c>
      <c r="G2490" s="5" t="s">
        <v>12877</v>
      </c>
      <c r="H2490" s="5" t="s">
        <v>16169</v>
      </c>
      <c r="I2490" s="3"/>
    </row>
    <row r="2491" spans="1:9" ht="48" customHeight="1" x14ac:dyDescent="0.8">
      <c r="A2491" s="3">
        <v>2489</v>
      </c>
      <c r="B2491" s="3" t="s">
        <v>6986</v>
      </c>
      <c r="C2491" s="3" t="s">
        <v>11</v>
      </c>
      <c r="D2491" s="3" t="s">
        <v>6987</v>
      </c>
      <c r="E2491" s="3" t="s">
        <v>543</v>
      </c>
      <c r="F2491" s="5" t="s">
        <v>6988</v>
      </c>
      <c r="G2491" s="5" t="s">
        <v>12878</v>
      </c>
      <c r="H2491" s="5" t="s">
        <v>16170</v>
      </c>
      <c r="I2491" s="3"/>
    </row>
    <row r="2492" spans="1:9" ht="48" customHeight="1" x14ac:dyDescent="0.8">
      <c r="A2492" s="3">
        <v>2490</v>
      </c>
      <c r="B2492" s="3" t="s">
        <v>6989</v>
      </c>
      <c r="C2492" s="3" t="s">
        <v>11</v>
      </c>
      <c r="D2492" s="3" t="s">
        <v>6990</v>
      </c>
      <c r="E2492" s="3" t="s">
        <v>305</v>
      </c>
      <c r="F2492" s="5" t="s">
        <v>6991</v>
      </c>
      <c r="G2492" s="5" t="s">
        <v>12879</v>
      </c>
      <c r="H2492" s="5" t="s">
        <v>17704</v>
      </c>
      <c r="I2492" s="3"/>
    </row>
    <row r="2493" spans="1:9" ht="48" customHeight="1" x14ac:dyDescent="0.8">
      <c r="A2493" s="3">
        <v>2491</v>
      </c>
      <c r="B2493" s="3" t="s">
        <v>6992</v>
      </c>
      <c r="C2493" s="3" t="s">
        <v>11</v>
      </c>
      <c r="D2493" s="3" t="s">
        <v>6993</v>
      </c>
      <c r="E2493" s="3" t="s">
        <v>96</v>
      </c>
      <c r="F2493" s="5" t="s">
        <v>6994</v>
      </c>
      <c r="G2493" s="5" t="s">
        <v>12880</v>
      </c>
      <c r="H2493" s="5" t="s">
        <v>17917</v>
      </c>
      <c r="I2493" s="3"/>
    </row>
    <row r="2494" spans="1:9" ht="48" customHeight="1" x14ac:dyDescent="0.8">
      <c r="A2494" s="3">
        <v>2492</v>
      </c>
      <c r="B2494" s="3" t="s">
        <v>6995</v>
      </c>
      <c r="C2494" s="3" t="s">
        <v>11</v>
      </c>
      <c r="D2494" s="3" t="s">
        <v>6996</v>
      </c>
      <c r="E2494" s="3" t="s">
        <v>1316</v>
      </c>
      <c r="F2494" s="5" t="s">
        <v>6997</v>
      </c>
      <c r="G2494" s="5" t="s">
        <v>12881</v>
      </c>
      <c r="H2494" s="5" t="s">
        <v>17909</v>
      </c>
      <c r="I2494" s="3"/>
    </row>
    <row r="2495" spans="1:9" ht="48" customHeight="1" x14ac:dyDescent="0.8">
      <c r="A2495" s="3">
        <v>2493</v>
      </c>
      <c r="B2495" s="3" t="s">
        <v>6998</v>
      </c>
      <c r="C2495" s="3" t="s">
        <v>11</v>
      </c>
      <c r="D2495" s="3" t="s">
        <v>6999</v>
      </c>
      <c r="E2495" s="3" t="s">
        <v>17</v>
      </c>
      <c r="F2495" s="5" t="s">
        <v>7000</v>
      </c>
      <c r="G2495" s="5" t="s">
        <v>12882</v>
      </c>
      <c r="H2495" s="5" t="s">
        <v>16171</v>
      </c>
      <c r="I2495" s="3"/>
    </row>
    <row r="2496" spans="1:9" ht="48" customHeight="1" x14ac:dyDescent="0.8">
      <c r="A2496" s="3">
        <v>2494</v>
      </c>
      <c r="B2496" s="3" t="s">
        <v>7001</v>
      </c>
      <c r="C2496" s="3" t="s">
        <v>11</v>
      </c>
      <c r="D2496" s="3" t="s">
        <v>2087</v>
      </c>
      <c r="E2496" s="3" t="s">
        <v>17</v>
      </c>
      <c r="F2496" s="5" t="s">
        <v>7002</v>
      </c>
      <c r="G2496" s="5" t="s">
        <v>12883</v>
      </c>
      <c r="H2496" s="5" t="s">
        <v>16172</v>
      </c>
      <c r="I2496" s="3"/>
    </row>
    <row r="2497" spans="1:9" ht="48" customHeight="1" x14ac:dyDescent="0.8">
      <c r="A2497" s="3">
        <v>2495</v>
      </c>
      <c r="B2497" s="3" t="s">
        <v>7003</v>
      </c>
      <c r="C2497" s="3" t="s">
        <v>11</v>
      </c>
      <c r="D2497" s="3" t="s">
        <v>7004</v>
      </c>
      <c r="E2497" s="3" t="s">
        <v>1521</v>
      </c>
      <c r="F2497" s="5" t="s">
        <v>7005</v>
      </c>
      <c r="G2497" s="5" t="s">
        <v>12884</v>
      </c>
      <c r="H2497" s="5" t="s">
        <v>16173</v>
      </c>
      <c r="I2497" s="3"/>
    </row>
    <row r="2498" spans="1:9" ht="48" customHeight="1" x14ac:dyDescent="0.8">
      <c r="A2498" s="3">
        <v>2496</v>
      </c>
      <c r="B2498" s="3" t="s">
        <v>7006</v>
      </c>
      <c r="C2498" s="3" t="s">
        <v>11</v>
      </c>
      <c r="D2498" s="3" t="s">
        <v>5004</v>
      </c>
      <c r="E2498" s="3" t="s">
        <v>305</v>
      </c>
      <c r="F2498" s="5" t="s">
        <v>7007</v>
      </c>
      <c r="G2498" s="5" t="s">
        <v>12885</v>
      </c>
      <c r="H2498" s="5" t="s">
        <v>17705</v>
      </c>
      <c r="I2498" s="3"/>
    </row>
    <row r="2499" spans="1:9" ht="48" customHeight="1" x14ac:dyDescent="0.8">
      <c r="A2499" s="3">
        <v>2497</v>
      </c>
      <c r="B2499" s="3" t="s">
        <v>7008</v>
      </c>
      <c r="C2499" s="3" t="s">
        <v>11</v>
      </c>
      <c r="D2499" s="3" t="s">
        <v>7009</v>
      </c>
      <c r="E2499" s="3" t="s">
        <v>359</v>
      </c>
      <c r="F2499" s="5" t="s">
        <v>7010</v>
      </c>
      <c r="G2499" s="5" t="s">
        <v>12886</v>
      </c>
      <c r="H2499" s="5" t="s">
        <v>16174</v>
      </c>
      <c r="I2499" s="3"/>
    </row>
    <row r="2500" spans="1:9" ht="48" customHeight="1" x14ac:dyDescent="0.8">
      <c r="A2500" s="3">
        <v>2498</v>
      </c>
      <c r="B2500" s="3" t="s">
        <v>7011</v>
      </c>
      <c r="C2500" s="3" t="s">
        <v>11</v>
      </c>
      <c r="D2500" s="3" t="s">
        <v>7012</v>
      </c>
      <c r="E2500" s="3" t="s">
        <v>767</v>
      </c>
      <c r="F2500" s="5" t="s">
        <v>7013</v>
      </c>
      <c r="G2500" s="5" t="s">
        <v>12887</v>
      </c>
      <c r="H2500" s="5" t="s">
        <v>16175</v>
      </c>
      <c r="I2500" s="3"/>
    </row>
    <row r="2501" spans="1:9" ht="48" customHeight="1" x14ac:dyDescent="0.8">
      <c r="A2501" s="3">
        <v>2499</v>
      </c>
      <c r="B2501" s="3" t="s">
        <v>7014</v>
      </c>
      <c r="C2501" s="3" t="s">
        <v>11</v>
      </c>
      <c r="D2501" s="3" t="s">
        <v>3731</v>
      </c>
      <c r="E2501" s="3" t="s">
        <v>112</v>
      </c>
      <c r="F2501" s="5" t="s">
        <v>7015</v>
      </c>
      <c r="G2501" s="5" t="s">
        <v>12888</v>
      </c>
      <c r="H2501" s="5" t="s">
        <v>16176</v>
      </c>
      <c r="I2501" s="3"/>
    </row>
    <row r="2502" spans="1:9" ht="48" customHeight="1" x14ac:dyDescent="0.8">
      <c r="A2502" s="3">
        <v>2500</v>
      </c>
      <c r="B2502" s="3" t="s">
        <v>7016</v>
      </c>
      <c r="C2502" s="3" t="s">
        <v>11</v>
      </c>
      <c r="D2502" s="3" t="s">
        <v>7017</v>
      </c>
      <c r="E2502" s="3" t="s">
        <v>185</v>
      </c>
      <c r="F2502" s="5" t="s">
        <v>7018</v>
      </c>
      <c r="G2502" s="5" t="s">
        <v>12889</v>
      </c>
      <c r="H2502" s="5" t="s">
        <v>16177</v>
      </c>
      <c r="I2502" s="3"/>
    </row>
    <row r="2503" spans="1:9" ht="48" customHeight="1" x14ac:dyDescent="0.8">
      <c r="A2503" s="3">
        <v>2501</v>
      </c>
      <c r="B2503" s="3" t="s">
        <v>7019</v>
      </c>
      <c r="C2503" s="3" t="s">
        <v>11</v>
      </c>
      <c r="D2503" s="3" t="s">
        <v>7020</v>
      </c>
      <c r="E2503" s="3" t="s">
        <v>371</v>
      </c>
      <c r="F2503" s="5" t="s">
        <v>7021</v>
      </c>
      <c r="G2503" s="5" t="s">
        <v>12890</v>
      </c>
      <c r="H2503" s="5" t="s">
        <v>16178</v>
      </c>
      <c r="I2503" s="3"/>
    </row>
    <row r="2504" spans="1:9" ht="48" customHeight="1" x14ac:dyDescent="0.8">
      <c r="A2504" s="3">
        <v>2502</v>
      </c>
      <c r="B2504" s="3" t="s">
        <v>7022</v>
      </c>
      <c r="C2504" s="3" t="s">
        <v>11</v>
      </c>
      <c r="D2504" s="3" t="s">
        <v>7023</v>
      </c>
      <c r="E2504" s="3" t="s">
        <v>1316</v>
      </c>
      <c r="F2504" s="5" t="s">
        <v>7024</v>
      </c>
      <c r="G2504" s="5" t="s">
        <v>12891</v>
      </c>
      <c r="H2504" s="5" t="s">
        <v>17910</v>
      </c>
      <c r="I2504" s="3"/>
    </row>
    <row r="2505" spans="1:9" ht="48" customHeight="1" x14ac:dyDescent="0.8">
      <c r="A2505" s="3">
        <v>2503</v>
      </c>
      <c r="B2505" s="3" t="s">
        <v>7025</v>
      </c>
      <c r="C2505" s="3" t="s">
        <v>11</v>
      </c>
      <c r="D2505" s="3" t="s">
        <v>7026</v>
      </c>
      <c r="E2505" s="3" t="s">
        <v>441</v>
      </c>
      <c r="F2505" s="5" t="s">
        <v>7027</v>
      </c>
      <c r="G2505" s="5" t="s">
        <v>12892</v>
      </c>
      <c r="H2505" s="5" t="s">
        <v>16179</v>
      </c>
      <c r="I2505" s="3"/>
    </row>
    <row r="2506" spans="1:9" ht="48" customHeight="1" x14ac:dyDescent="0.8">
      <c r="A2506" s="3">
        <v>2504</v>
      </c>
      <c r="B2506" s="3" t="s">
        <v>7028</v>
      </c>
      <c r="C2506" s="3" t="s">
        <v>11</v>
      </c>
      <c r="D2506" s="3" t="s">
        <v>1589</v>
      </c>
      <c r="E2506" s="3" t="s">
        <v>817</v>
      </c>
      <c r="F2506" s="5" t="s">
        <v>7029</v>
      </c>
      <c r="G2506" s="5" t="s">
        <v>12893</v>
      </c>
      <c r="H2506" s="5" t="s">
        <v>16180</v>
      </c>
      <c r="I2506" s="3"/>
    </row>
    <row r="2507" spans="1:9" ht="48" customHeight="1" x14ac:dyDescent="0.8">
      <c r="A2507" s="3">
        <v>2505</v>
      </c>
      <c r="B2507" s="3" t="s">
        <v>7030</v>
      </c>
      <c r="C2507" s="3" t="s">
        <v>11</v>
      </c>
      <c r="D2507" s="3" t="s">
        <v>7031</v>
      </c>
      <c r="E2507" s="3" t="s">
        <v>127</v>
      </c>
      <c r="F2507" s="5" t="s">
        <v>7032</v>
      </c>
      <c r="G2507" s="5" t="s">
        <v>12894</v>
      </c>
      <c r="H2507" s="5" t="s">
        <v>16181</v>
      </c>
      <c r="I2507" s="3"/>
    </row>
    <row r="2508" spans="1:9" ht="48" customHeight="1" x14ac:dyDescent="0.8">
      <c r="A2508" s="3">
        <v>2506</v>
      </c>
      <c r="B2508" s="3" t="s">
        <v>7033</v>
      </c>
      <c r="C2508" s="3" t="s">
        <v>11</v>
      </c>
      <c r="D2508" s="3" t="s">
        <v>7034</v>
      </c>
      <c r="E2508" s="3" t="s">
        <v>543</v>
      </c>
      <c r="F2508" s="5" t="s">
        <v>7035</v>
      </c>
      <c r="G2508" s="5" t="s">
        <v>12895</v>
      </c>
      <c r="H2508" s="5" t="s">
        <v>16182</v>
      </c>
      <c r="I2508" s="3"/>
    </row>
    <row r="2509" spans="1:9" ht="48" customHeight="1" x14ac:dyDescent="0.8">
      <c r="A2509" s="3">
        <v>2507</v>
      </c>
      <c r="B2509" s="3" t="s">
        <v>7036</v>
      </c>
      <c r="C2509" s="3" t="s">
        <v>11</v>
      </c>
      <c r="D2509" s="3" t="s">
        <v>7037</v>
      </c>
      <c r="E2509" s="3" t="s">
        <v>127</v>
      </c>
      <c r="F2509" s="5" t="s">
        <v>7038</v>
      </c>
      <c r="G2509" s="5" t="s">
        <v>12896</v>
      </c>
      <c r="H2509" s="5" t="s">
        <v>16183</v>
      </c>
      <c r="I2509" s="3"/>
    </row>
    <row r="2510" spans="1:9" ht="48" customHeight="1" x14ac:dyDescent="0.8">
      <c r="A2510" s="3">
        <v>2508</v>
      </c>
      <c r="B2510" s="3" t="s">
        <v>7039</v>
      </c>
      <c r="C2510" s="3" t="s">
        <v>11</v>
      </c>
      <c r="D2510" s="3" t="s">
        <v>7040</v>
      </c>
      <c r="E2510" s="3" t="s">
        <v>127</v>
      </c>
      <c r="F2510" s="5" t="s">
        <v>7041</v>
      </c>
      <c r="G2510" s="5" t="s">
        <v>12897</v>
      </c>
      <c r="H2510" s="5" t="s">
        <v>16184</v>
      </c>
      <c r="I2510" s="3"/>
    </row>
    <row r="2511" spans="1:9" ht="48" customHeight="1" x14ac:dyDescent="0.8">
      <c r="A2511" s="3">
        <v>2509</v>
      </c>
      <c r="B2511" s="3" t="s">
        <v>7042</v>
      </c>
      <c r="C2511" s="3" t="s">
        <v>11</v>
      </c>
      <c r="D2511" s="3" t="s">
        <v>7043</v>
      </c>
      <c r="E2511" s="3" t="s">
        <v>543</v>
      </c>
      <c r="F2511" s="5" t="s">
        <v>7044</v>
      </c>
      <c r="G2511" s="5" t="s">
        <v>12898</v>
      </c>
      <c r="H2511" s="5" t="s">
        <v>16185</v>
      </c>
      <c r="I2511" s="3"/>
    </row>
    <row r="2512" spans="1:9" ht="48" customHeight="1" x14ac:dyDescent="0.8">
      <c r="A2512" s="3">
        <v>2510</v>
      </c>
      <c r="B2512" s="3" t="s">
        <v>7045</v>
      </c>
      <c r="C2512" s="3" t="s">
        <v>11</v>
      </c>
      <c r="D2512" s="3" t="s">
        <v>7046</v>
      </c>
      <c r="E2512" s="3" t="s">
        <v>127</v>
      </c>
      <c r="F2512" s="5" t="s">
        <v>7047</v>
      </c>
      <c r="G2512" s="5" t="s">
        <v>12899</v>
      </c>
      <c r="H2512" s="5" t="s">
        <v>16186</v>
      </c>
      <c r="I2512" s="3"/>
    </row>
    <row r="2513" spans="1:9" ht="48" customHeight="1" x14ac:dyDescent="0.8">
      <c r="A2513" s="3">
        <v>2511</v>
      </c>
      <c r="B2513" s="3" t="s">
        <v>7048</v>
      </c>
      <c r="C2513" s="3" t="s">
        <v>11</v>
      </c>
      <c r="D2513" s="3" t="s">
        <v>7049</v>
      </c>
      <c r="E2513" s="3" t="s">
        <v>127</v>
      </c>
      <c r="F2513" s="5" t="s">
        <v>7050</v>
      </c>
      <c r="G2513" s="5" t="s">
        <v>12900</v>
      </c>
      <c r="H2513" s="5" t="s">
        <v>16187</v>
      </c>
      <c r="I2513" s="3"/>
    </row>
    <row r="2514" spans="1:9" ht="48" customHeight="1" x14ac:dyDescent="0.8">
      <c r="A2514" s="3">
        <v>2512</v>
      </c>
      <c r="B2514" s="3" t="s">
        <v>7051</v>
      </c>
      <c r="C2514" s="3" t="s">
        <v>11</v>
      </c>
      <c r="D2514" s="3" t="s">
        <v>7052</v>
      </c>
      <c r="E2514" s="3" t="s">
        <v>127</v>
      </c>
      <c r="F2514" s="5" t="s">
        <v>7053</v>
      </c>
      <c r="G2514" s="5" t="s">
        <v>12901</v>
      </c>
      <c r="H2514" s="5" t="s">
        <v>16188</v>
      </c>
      <c r="I2514" s="3"/>
    </row>
    <row r="2515" spans="1:9" ht="48" customHeight="1" x14ac:dyDescent="0.8">
      <c r="A2515" s="3">
        <v>2513</v>
      </c>
      <c r="B2515" s="3" t="s">
        <v>7054</v>
      </c>
      <c r="C2515" s="3" t="s">
        <v>11</v>
      </c>
      <c r="D2515" s="3" t="s">
        <v>5966</v>
      </c>
      <c r="E2515" s="3" t="s">
        <v>104</v>
      </c>
      <c r="F2515" s="5" t="s">
        <v>7055</v>
      </c>
      <c r="G2515" s="5" t="s">
        <v>12902</v>
      </c>
      <c r="H2515" s="5" t="s">
        <v>16189</v>
      </c>
      <c r="I2515" s="3"/>
    </row>
    <row r="2516" spans="1:9" ht="48" customHeight="1" x14ac:dyDescent="0.8">
      <c r="A2516" s="3">
        <v>2514</v>
      </c>
      <c r="B2516" s="3" t="s">
        <v>7056</v>
      </c>
      <c r="C2516" s="3" t="s">
        <v>11</v>
      </c>
      <c r="D2516" s="3" t="s">
        <v>7057</v>
      </c>
      <c r="E2516" s="3" t="s">
        <v>1163</v>
      </c>
      <c r="F2516" s="5" t="s">
        <v>7058</v>
      </c>
      <c r="G2516" s="5" t="s">
        <v>12903</v>
      </c>
      <c r="H2516" s="5" t="s">
        <v>17950</v>
      </c>
      <c r="I2516" s="3"/>
    </row>
    <row r="2517" spans="1:9" ht="48" customHeight="1" x14ac:dyDescent="0.8">
      <c r="A2517" s="3">
        <v>2515</v>
      </c>
      <c r="B2517" s="3" t="s">
        <v>7059</v>
      </c>
      <c r="C2517" s="3" t="s">
        <v>11</v>
      </c>
      <c r="D2517" s="3" t="s">
        <v>7060</v>
      </c>
      <c r="E2517" s="3" t="s">
        <v>441</v>
      </c>
      <c r="F2517" s="5" t="s">
        <v>7061</v>
      </c>
      <c r="G2517" s="5" t="s">
        <v>12904</v>
      </c>
      <c r="H2517" s="5" t="s">
        <v>16190</v>
      </c>
      <c r="I2517" s="3"/>
    </row>
    <row r="2518" spans="1:9" ht="48" customHeight="1" x14ac:dyDescent="0.8">
      <c r="A2518" s="3">
        <v>2516</v>
      </c>
      <c r="B2518" s="3" t="s">
        <v>7062</v>
      </c>
      <c r="C2518" s="3" t="s">
        <v>11</v>
      </c>
      <c r="D2518" s="3" t="s">
        <v>5759</v>
      </c>
      <c r="E2518" s="3" t="s">
        <v>767</v>
      </c>
      <c r="F2518" s="5" t="s">
        <v>7063</v>
      </c>
      <c r="G2518" s="5" t="s">
        <v>12905</v>
      </c>
      <c r="H2518" s="5" t="s">
        <v>16191</v>
      </c>
      <c r="I2518" s="3"/>
    </row>
    <row r="2519" spans="1:9" ht="48" customHeight="1" x14ac:dyDescent="0.8">
      <c r="A2519" s="3">
        <v>2517</v>
      </c>
      <c r="B2519" s="3" t="s">
        <v>7064</v>
      </c>
      <c r="C2519" s="3" t="s">
        <v>11</v>
      </c>
      <c r="D2519" s="3" t="s">
        <v>5852</v>
      </c>
      <c r="E2519" s="3" t="s">
        <v>767</v>
      </c>
      <c r="F2519" s="5" t="s">
        <v>7065</v>
      </c>
      <c r="G2519" s="5" t="s">
        <v>12906</v>
      </c>
      <c r="H2519" s="5" t="s">
        <v>16192</v>
      </c>
      <c r="I2519" s="3"/>
    </row>
    <row r="2520" spans="1:9" ht="48" customHeight="1" x14ac:dyDescent="0.8">
      <c r="A2520" s="3">
        <v>2518</v>
      </c>
      <c r="B2520" s="3" t="s">
        <v>4527</v>
      </c>
      <c r="C2520" s="3" t="s">
        <v>11</v>
      </c>
      <c r="D2520" s="3" t="s">
        <v>7066</v>
      </c>
      <c r="E2520" s="3" t="s">
        <v>160</v>
      </c>
      <c r="F2520" s="5" t="s">
        <v>7067</v>
      </c>
      <c r="G2520" s="5" t="s">
        <v>12907</v>
      </c>
      <c r="H2520" s="5" t="s">
        <v>16193</v>
      </c>
      <c r="I2520" s="3"/>
    </row>
    <row r="2521" spans="1:9" ht="48" customHeight="1" x14ac:dyDescent="0.8">
      <c r="A2521" s="3">
        <v>2519</v>
      </c>
      <c r="B2521" s="3" t="s">
        <v>7068</v>
      </c>
      <c r="C2521" s="3" t="s">
        <v>11</v>
      </c>
      <c r="D2521" s="3" t="s">
        <v>1684</v>
      </c>
      <c r="E2521" s="3" t="s">
        <v>160</v>
      </c>
      <c r="F2521" s="5" t="s">
        <v>7069</v>
      </c>
      <c r="G2521" s="5" t="s">
        <v>12908</v>
      </c>
      <c r="H2521" s="5" t="s">
        <v>16194</v>
      </c>
      <c r="I2521" s="3"/>
    </row>
    <row r="2522" spans="1:9" ht="48" customHeight="1" x14ac:dyDescent="0.8">
      <c r="A2522" s="3">
        <v>2520</v>
      </c>
      <c r="B2522" s="3" t="s">
        <v>7070</v>
      </c>
      <c r="C2522" s="3" t="s">
        <v>11</v>
      </c>
      <c r="D2522" s="3" t="s">
        <v>7071</v>
      </c>
      <c r="E2522" s="3" t="s">
        <v>228</v>
      </c>
      <c r="F2522" s="5" t="s">
        <v>7072</v>
      </c>
      <c r="G2522" s="5" t="s">
        <v>12909</v>
      </c>
      <c r="H2522" s="5" t="s">
        <v>17338</v>
      </c>
      <c r="I2522" s="3"/>
    </row>
    <row r="2523" spans="1:9" ht="48" customHeight="1" x14ac:dyDescent="0.8">
      <c r="A2523" s="3">
        <v>2521</v>
      </c>
      <c r="B2523" s="3" t="s">
        <v>7073</v>
      </c>
      <c r="C2523" s="3" t="s">
        <v>11</v>
      </c>
      <c r="D2523" s="3" t="s">
        <v>6757</v>
      </c>
      <c r="E2523" s="3" t="s">
        <v>228</v>
      </c>
      <c r="F2523" s="5" t="s">
        <v>7074</v>
      </c>
      <c r="G2523" s="5" t="s">
        <v>12910</v>
      </c>
      <c r="H2523" s="5" t="s">
        <v>16195</v>
      </c>
      <c r="I2523" s="3"/>
    </row>
    <row r="2524" spans="1:9" ht="48" customHeight="1" x14ac:dyDescent="0.8">
      <c r="A2524" s="3">
        <v>2522</v>
      </c>
      <c r="B2524" s="3" t="s">
        <v>7075</v>
      </c>
      <c r="C2524" s="3" t="s">
        <v>11</v>
      </c>
      <c r="D2524" s="3" t="s">
        <v>7076</v>
      </c>
      <c r="E2524" s="3" t="s">
        <v>160</v>
      </c>
      <c r="F2524" s="5" t="s">
        <v>7077</v>
      </c>
      <c r="G2524" s="5" t="s">
        <v>12911</v>
      </c>
      <c r="H2524" s="5" t="s">
        <v>17248</v>
      </c>
      <c r="I2524" s="3"/>
    </row>
    <row r="2525" spans="1:9" ht="48" customHeight="1" x14ac:dyDescent="0.8">
      <c r="A2525" s="3">
        <v>2523</v>
      </c>
      <c r="B2525" s="3" t="s">
        <v>7078</v>
      </c>
      <c r="C2525" s="3" t="s">
        <v>11</v>
      </c>
      <c r="D2525" s="3" t="s">
        <v>7079</v>
      </c>
      <c r="E2525" s="3" t="s">
        <v>734</v>
      </c>
      <c r="F2525" s="5" t="s">
        <v>7080</v>
      </c>
      <c r="G2525" s="5" t="s">
        <v>12912</v>
      </c>
      <c r="H2525" s="5" t="s">
        <v>16196</v>
      </c>
      <c r="I2525" s="3"/>
    </row>
    <row r="2526" spans="1:9" ht="48" customHeight="1" x14ac:dyDescent="0.8">
      <c r="A2526" s="3">
        <v>2524</v>
      </c>
      <c r="B2526" s="3" t="s">
        <v>7081</v>
      </c>
      <c r="C2526" s="3" t="s">
        <v>11</v>
      </c>
      <c r="D2526" s="3" t="s">
        <v>2459</v>
      </c>
      <c r="E2526" s="3" t="s">
        <v>2165</v>
      </c>
      <c r="F2526" s="5" t="s">
        <v>7082</v>
      </c>
      <c r="G2526" s="5" t="s">
        <v>12913</v>
      </c>
      <c r="H2526" s="5" t="s">
        <v>17993</v>
      </c>
      <c r="I2526" s="3"/>
    </row>
    <row r="2527" spans="1:9" ht="48" customHeight="1" x14ac:dyDescent="0.8">
      <c r="A2527" s="3">
        <v>2525</v>
      </c>
      <c r="B2527" s="3" t="s">
        <v>7083</v>
      </c>
      <c r="C2527" s="3" t="s">
        <v>11</v>
      </c>
      <c r="D2527" s="3" t="s">
        <v>7084</v>
      </c>
      <c r="E2527" s="3" t="s">
        <v>149</v>
      </c>
      <c r="F2527" s="5" t="s">
        <v>7085</v>
      </c>
      <c r="G2527" s="5" t="s">
        <v>12914</v>
      </c>
      <c r="H2527" s="5" t="s">
        <v>16197</v>
      </c>
      <c r="I2527" s="3"/>
    </row>
    <row r="2528" spans="1:9" ht="48" customHeight="1" x14ac:dyDescent="0.8">
      <c r="A2528" s="3">
        <v>2526</v>
      </c>
      <c r="B2528" s="3" t="s">
        <v>5865</v>
      </c>
      <c r="C2528" s="3" t="s">
        <v>11</v>
      </c>
      <c r="D2528" s="3" t="s">
        <v>7086</v>
      </c>
      <c r="E2528" s="3" t="s">
        <v>185</v>
      </c>
      <c r="F2528" s="5" t="s">
        <v>7087</v>
      </c>
      <c r="G2528" s="5" t="s">
        <v>12915</v>
      </c>
      <c r="H2528" s="5" t="s">
        <v>16198</v>
      </c>
      <c r="I2528" s="3"/>
    </row>
    <row r="2529" spans="1:9" ht="48" customHeight="1" x14ac:dyDescent="0.8">
      <c r="A2529" s="3">
        <v>2527</v>
      </c>
      <c r="B2529" s="3" t="s">
        <v>7088</v>
      </c>
      <c r="C2529" s="3" t="s">
        <v>11</v>
      </c>
      <c r="D2529" s="3" t="s">
        <v>7089</v>
      </c>
      <c r="E2529" s="3" t="s">
        <v>149</v>
      </c>
      <c r="F2529" s="5" t="s">
        <v>7090</v>
      </c>
      <c r="G2529" s="5" t="s">
        <v>12916</v>
      </c>
      <c r="H2529" s="5" t="s">
        <v>17526</v>
      </c>
      <c r="I2529" s="3"/>
    </row>
    <row r="2530" spans="1:9" ht="48" customHeight="1" x14ac:dyDescent="0.8">
      <c r="A2530" s="3">
        <v>2528</v>
      </c>
      <c r="B2530" s="3" t="s">
        <v>1653</v>
      </c>
      <c r="C2530" s="3" t="s">
        <v>11</v>
      </c>
      <c r="D2530" s="3" t="s">
        <v>7091</v>
      </c>
      <c r="E2530" s="3" t="s">
        <v>153</v>
      </c>
      <c r="F2530" s="5" t="s">
        <v>7092</v>
      </c>
      <c r="G2530" s="5" t="s">
        <v>12917</v>
      </c>
      <c r="H2530" s="5" t="s">
        <v>16199</v>
      </c>
      <c r="I2530" s="3"/>
    </row>
    <row r="2531" spans="1:9" ht="48" customHeight="1" x14ac:dyDescent="0.8">
      <c r="A2531" s="3">
        <v>2529</v>
      </c>
      <c r="B2531" s="3" t="s">
        <v>7093</v>
      </c>
      <c r="C2531" s="3" t="s">
        <v>11</v>
      </c>
      <c r="D2531" s="3" t="s">
        <v>7094</v>
      </c>
      <c r="E2531" s="3" t="s">
        <v>65</v>
      </c>
      <c r="F2531" s="5" t="s">
        <v>7095</v>
      </c>
      <c r="G2531" s="5" t="s">
        <v>12918</v>
      </c>
      <c r="H2531" s="5" t="s">
        <v>16200</v>
      </c>
      <c r="I2531" s="3"/>
    </row>
    <row r="2532" spans="1:9" ht="48" customHeight="1" x14ac:dyDescent="0.8">
      <c r="A2532" s="3">
        <v>2530</v>
      </c>
      <c r="B2532" s="3" t="s">
        <v>7096</v>
      </c>
      <c r="C2532" s="3" t="s">
        <v>11</v>
      </c>
      <c r="D2532" s="3" t="s">
        <v>7097</v>
      </c>
      <c r="E2532" s="3" t="s">
        <v>65</v>
      </c>
      <c r="F2532" s="5" t="s">
        <v>7098</v>
      </c>
      <c r="G2532" s="5" t="s">
        <v>12919</v>
      </c>
      <c r="H2532" s="5" t="s">
        <v>16201</v>
      </c>
      <c r="I2532" s="3"/>
    </row>
    <row r="2533" spans="1:9" ht="48" customHeight="1" x14ac:dyDescent="0.8">
      <c r="A2533" s="3">
        <v>2531</v>
      </c>
      <c r="B2533" s="3" t="s">
        <v>7099</v>
      </c>
      <c r="C2533" s="3" t="s">
        <v>11</v>
      </c>
      <c r="D2533" s="3" t="s">
        <v>7100</v>
      </c>
      <c r="E2533" s="3" t="s">
        <v>153</v>
      </c>
      <c r="F2533" s="5" t="s">
        <v>7101</v>
      </c>
      <c r="G2533" s="5" t="s">
        <v>12920</v>
      </c>
      <c r="H2533" s="5" t="s">
        <v>16202</v>
      </c>
      <c r="I2533" s="3"/>
    </row>
    <row r="2534" spans="1:9" ht="48" customHeight="1" x14ac:dyDescent="0.8">
      <c r="A2534" s="3">
        <v>2532</v>
      </c>
      <c r="B2534" s="3" t="s">
        <v>7102</v>
      </c>
      <c r="C2534" s="3" t="s">
        <v>11</v>
      </c>
      <c r="D2534" s="3" t="s">
        <v>7103</v>
      </c>
      <c r="E2534" s="3" t="s">
        <v>167</v>
      </c>
      <c r="F2534" s="5" t="s">
        <v>7104</v>
      </c>
      <c r="G2534" s="5" t="s">
        <v>12921</v>
      </c>
      <c r="H2534" s="5" t="s">
        <v>16203</v>
      </c>
      <c r="I2534" s="3"/>
    </row>
    <row r="2535" spans="1:9" ht="48" customHeight="1" x14ac:dyDescent="0.8">
      <c r="A2535" s="3">
        <v>2533</v>
      </c>
      <c r="B2535" s="3" t="s">
        <v>7105</v>
      </c>
      <c r="C2535" s="3" t="s">
        <v>11</v>
      </c>
      <c r="D2535" s="3" t="s">
        <v>7106</v>
      </c>
      <c r="E2535" s="3" t="s">
        <v>511</v>
      </c>
      <c r="F2535" s="5" t="s">
        <v>7107</v>
      </c>
      <c r="G2535" s="5" t="s">
        <v>12922</v>
      </c>
      <c r="H2535" s="5" t="s">
        <v>16204</v>
      </c>
      <c r="I2535" s="3"/>
    </row>
    <row r="2536" spans="1:9" ht="48" customHeight="1" x14ac:dyDescent="0.8">
      <c r="A2536" s="3">
        <v>2534</v>
      </c>
      <c r="B2536" s="3" t="s">
        <v>7108</v>
      </c>
      <c r="C2536" s="3" t="s">
        <v>11</v>
      </c>
      <c r="D2536" s="3" t="s">
        <v>7109</v>
      </c>
      <c r="E2536" s="3" t="s">
        <v>511</v>
      </c>
      <c r="F2536" s="5" t="s">
        <v>7110</v>
      </c>
      <c r="G2536" s="5" t="s">
        <v>12923</v>
      </c>
      <c r="H2536" s="5" t="s">
        <v>16205</v>
      </c>
      <c r="I2536" s="3"/>
    </row>
    <row r="2537" spans="1:9" ht="48" customHeight="1" x14ac:dyDescent="0.8">
      <c r="A2537" s="3">
        <v>2535</v>
      </c>
      <c r="B2537" s="3" t="s">
        <v>7111</v>
      </c>
      <c r="C2537" s="3" t="s">
        <v>11</v>
      </c>
      <c r="D2537" s="3" t="s">
        <v>7112</v>
      </c>
      <c r="E2537" s="3" t="s">
        <v>511</v>
      </c>
      <c r="F2537" s="5" t="s">
        <v>7113</v>
      </c>
      <c r="G2537" s="5" t="s">
        <v>12924</v>
      </c>
      <c r="H2537" s="5" t="s">
        <v>16206</v>
      </c>
      <c r="I2537" s="3"/>
    </row>
    <row r="2538" spans="1:9" ht="48" customHeight="1" x14ac:dyDescent="0.8">
      <c r="A2538" s="3">
        <v>2536</v>
      </c>
      <c r="B2538" s="3" t="s">
        <v>7114</v>
      </c>
      <c r="C2538" s="3" t="s">
        <v>11</v>
      </c>
      <c r="D2538" s="3" t="s">
        <v>7115</v>
      </c>
      <c r="E2538" s="3" t="s">
        <v>167</v>
      </c>
      <c r="F2538" s="5" t="s">
        <v>7116</v>
      </c>
      <c r="G2538" s="5" t="s">
        <v>12925</v>
      </c>
      <c r="H2538" s="5" t="s">
        <v>16207</v>
      </c>
      <c r="I2538" s="3"/>
    </row>
    <row r="2539" spans="1:9" ht="48" customHeight="1" x14ac:dyDescent="0.8">
      <c r="A2539" s="3">
        <v>2537</v>
      </c>
      <c r="B2539" s="3" t="s">
        <v>7117</v>
      </c>
      <c r="C2539" s="3" t="s">
        <v>11</v>
      </c>
      <c r="D2539" s="3" t="s">
        <v>7118</v>
      </c>
      <c r="E2539" s="3" t="s">
        <v>1712</v>
      </c>
      <c r="F2539" s="5" t="s">
        <v>7119</v>
      </c>
      <c r="G2539" s="5" t="s">
        <v>12926</v>
      </c>
      <c r="H2539" s="5" t="s">
        <v>16208</v>
      </c>
      <c r="I2539" s="3"/>
    </row>
    <row r="2540" spans="1:9" ht="48" customHeight="1" x14ac:dyDescent="0.8">
      <c r="A2540" s="3">
        <v>2538</v>
      </c>
      <c r="B2540" s="3" t="s">
        <v>7120</v>
      </c>
      <c r="C2540" s="3" t="s">
        <v>11</v>
      </c>
      <c r="D2540" s="3" t="s">
        <v>1447</v>
      </c>
      <c r="E2540" s="3" t="s">
        <v>100</v>
      </c>
      <c r="F2540" s="5" t="s">
        <v>7121</v>
      </c>
      <c r="G2540" s="5" t="s">
        <v>12927</v>
      </c>
      <c r="H2540" s="5" t="s">
        <v>16209</v>
      </c>
      <c r="I2540" s="3"/>
    </row>
    <row r="2541" spans="1:9" ht="48" customHeight="1" x14ac:dyDescent="0.8">
      <c r="A2541" s="3">
        <v>2539</v>
      </c>
      <c r="B2541" s="3" t="s">
        <v>7122</v>
      </c>
      <c r="C2541" s="3" t="s">
        <v>11</v>
      </c>
      <c r="D2541" s="3" t="s">
        <v>7123</v>
      </c>
      <c r="E2541" s="3" t="s">
        <v>167</v>
      </c>
      <c r="F2541" s="5" t="s">
        <v>7124</v>
      </c>
      <c r="G2541" s="5" t="s">
        <v>12928</v>
      </c>
      <c r="H2541" s="5" t="s">
        <v>16210</v>
      </c>
      <c r="I2541" s="3"/>
    </row>
    <row r="2542" spans="1:9" ht="48" customHeight="1" x14ac:dyDescent="0.8">
      <c r="A2542" s="3">
        <v>2540</v>
      </c>
      <c r="B2542" s="3" t="s">
        <v>7125</v>
      </c>
      <c r="C2542" s="3" t="s">
        <v>11</v>
      </c>
      <c r="D2542" s="3" t="s">
        <v>7126</v>
      </c>
      <c r="E2542" s="3" t="s">
        <v>246</v>
      </c>
      <c r="F2542" s="5" t="s">
        <v>7127</v>
      </c>
      <c r="G2542" s="5" t="s">
        <v>12929</v>
      </c>
      <c r="H2542" s="5" t="s">
        <v>16211</v>
      </c>
      <c r="I2542" s="3"/>
    </row>
    <row r="2543" spans="1:9" ht="48" customHeight="1" x14ac:dyDescent="0.8">
      <c r="A2543" s="3">
        <v>2541</v>
      </c>
      <c r="B2543" s="3" t="s">
        <v>7128</v>
      </c>
      <c r="C2543" s="3" t="s">
        <v>110</v>
      </c>
      <c r="D2543" s="3" t="s">
        <v>3725</v>
      </c>
      <c r="E2543" s="3" t="s">
        <v>203</v>
      </c>
      <c r="F2543" s="5" t="s">
        <v>7129</v>
      </c>
      <c r="G2543" s="5" t="s">
        <v>12930</v>
      </c>
      <c r="H2543" s="5" t="s">
        <v>16212</v>
      </c>
      <c r="I2543" s="3"/>
    </row>
    <row r="2544" spans="1:9" ht="48" customHeight="1" x14ac:dyDescent="0.8">
      <c r="A2544" s="3">
        <v>2542</v>
      </c>
      <c r="B2544" s="3" t="s">
        <v>7130</v>
      </c>
      <c r="C2544" s="3" t="s">
        <v>11</v>
      </c>
      <c r="D2544" s="3" t="s">
        <v>3533</v>
      </c>
      <c r="E2544" s="3" t="s">
        <v>171</v>
      </c>
      <c r="F2544" s="5" t="s">
        <v>7131</v>
      </c>
      <c r="G2544" s="5" t="s">
        <v>12931</v>
      </c>
      <c r="H2544" s="5" t="s">
        <v>17898</v>
      </c>
      <c r="I2544" s="3"/>
    </row>
    <row r="2545" spans="1:9" ht="48" customHeight="1" x14ac:dyDescent="0.8">
      <c r="A2545" s="3">
        <v>2543</v>
      </c>
      <c r="B2545" s="3" t="s">
        <v>7132</v>
      </c>
      <c r="C2545" s="3" t="s">
        <v>11</v>
      </c>
      <c r="D2545" s="3" t="s">
        <v>3851</v>
      </c>
      <c r="E2545" s="3" t="s">
        <v>21</v>
      </c>
      <c r="F2545" s="5" t="s">
        <v>7133</v>
      </c>
      <c r="G2545" s="5" t="s">
        <v>12932</v>
      </c>
      <c r="H2545" s="5" t="s">
        <v>16213</v>
      </c>
      <c r="I2545" s="3"/>
    </row>
    <row r="2546" spans="1:9" ht="48" customHeight="1" x14ac:dyDescent="0.8">
      <c r="A2546" s="3">
        <v>2544</v>
      </c>
      <c r="B2546" s="3" t="s">
        <v>7134</v>
      </c>
      <c r="C2546" s="3" t="s">
        <v>11</v>
      </c>
      <c r="D2546" s="3" t="s">
        <v>7135</v>
      </c>
      <c r="E2546" s="3" t="s">
        <v>305</v>
      </c>
      <c r="F2546" s="5" t="s">
        <v>7136</v>
      </c>
      <c r="G2546" s="5" t="s">
        <v>12933</v>
      </c>
      <c r="H2546" s="5" t="s">
        <v>17706</v>
      </c>
      <c r="I2546" s="3"/>
    </row>
    <row r="2547" spans="1:9" ht="48" customHeight="1" x14ac:dyDescent="0.8">
      <c r="A2547" s="3">
        <v>2545</v>
      </c>
      <c r="B2547" s="3" t="s">
        <v>7137</v>
      </c>
      <c r="C2547" s="3" t="s">
        <v>11</v>
      </c>
      <c r="D2547" s="3" t="s">
        <v>7138</v>
      </c>
      <c r="E2547" s="3" t="s">
        <v>679</v>
      </c>
      <c r="F2547" s="5" t="s">
        <v>7139</v>
      </c>
      <c r="G2547" s="5" t="s">
        <v>12934</v>
      </c>
      <c r="H2547" s="5" t="s">
        <v>16214</v>
      </c>
      <c r="I2547" s="3"/>
    </row>
    <row r="2548" spans="1:9" ht="48" customHeight="1" x14ac:dyDescent="0.8">
      <c r="A2548" s="3">
        <v>2546</v>
      </c>
      <c r="B2548" s="3" t="s">
        <v>4040</v>
      </c>
      <c r="C2548" s="3" t="s">
        <v>11</v>
      </c>
      <c r="D2548" s="3" t="s">
        <v>7140</v>
      </c>
      <c r="E2548" s="3" t="s">
        <v>61</v>
      </c>
      <c r="F2548" s="5" t="s">
        <v>7141</v>
      </c>
      <c r="G2548" s="5" t="s">
        <v>12935</v>
      </c>
      <c r="H2548" s="5" t="s">
        <v>16215</v>
      </c>
      <c r="I2548" s="3"/>
    </row>
    <row r="2549" spans="1:9" ht="48" customHeight="1" x14ac:dyDescent="0.8">
      <c r="A2549" s="3">
        <v>2547</v>
      </c>
      <c r="B2549" s="3" t="s">
        <v>7142</v>
      </c>
      <c r="C2549" s="3" t="s">
        <v>11</v>
      </c>
      <c r="D2549" s="3" t="s">
        <v>7143</v>
      </c>
      <c r="E2549" s="3" t="s">
        <v>61</v>
      </c>
      <c r="F2549" s="5" t="s">
        <v>7144</v>
      </c>
      <c r="G2549" s="5" t="s">
        <v>12936</v>
      </c>
      <c r="H2549" s="5" t="s">
        <v>17719</v>
      </c>
      <c r="I2549" s="3"/>
    </row>
    <row r="2550" spans="1:9" ht="48" customHeight="1" x14ac:dyDescent="0.8">
      <c r="A2550" s="3">
        <v>2548</v>
      </c>
      <c r="B2550" s="3" t="s">
        <v>7145</v>
      </c>
      <c r="C2550" s="3" t="s">
        <v>11</v>
      </c>
      <c r="D2550" s="3" t="s">
        <v>7146</v>
      </c>
      <c r="E2550" s="3" t="s">
        <v>138</v>
      </c>
      <c r="F2550" s="5" t="s">
        <v>7147</v>
      </c>
      <c r="G2550" s="5" t="s">
        <v>12937</v>
      </c>
      <c r="H2550" s="5" t="s">
        <v>17806</v>
      </c>
      <c r="I2550" s="3"/>
    </row>
    <row r="2551" spans="1:9" ht="48" customHeight="1" x14ac:dyDescent="0.8">
      <c r="A2551" s="3">
        <v>2549</v>
      </c>
      <c r="B2551" s="3" t="s">
        <v>7148</v>
      </c>
      <c r="C2551" s="3" t="s">
        <v>11</v>
      </c>
      <c r="D2551" s="3" t="s">
        <v>5022</v>
      </c>
      <c r="E2551" s="3" t="s">
        <v>328</v>
      </c>
      <c r="F2551" s="5" t="s">
        <v>7149</v>
      </c>
      <c r="G2551" s="5" t="s">
        <v>12938</v>
      </c>
      <c r="H2551" s="5" t="s">
        <v>16216</v>
      </c>
      <c r="I2551" s="3"/>
    </row>
    <row r="2552" spans="1:9" ht="48" customHeight="1" x14ac:dyDescent="0.8">
      <c r="A2552" s="3">
        <v>2550</v>
      </c>
      <c r="B2552" s="3" t="s">
        <v>7150</v>
      </c>
      <c r="C2552" s="3" t="s">
        <v>11</v>
      </c>
      <c r="D2552" s="3" t="s">
        <v>7151</v>
      </c>
      <c r="E2552" s="3" t="s">
        <v>328</v>
      </c>
      <c r="F2552" s="5" t="s">
        <v>7152</v>
      </c>
      <c r="G2552" s="5" t="s">
        <v>12939</v>
      </c>
      <c r="H2552" s="5" t="s">
        <v>16217</v>
      </c>
      <c r="I2552" s="3"/>
    </row>
    <row r="2553" spans="1:9" ht="48" customHeight="1" x14ac:dyDescent="0.8">
      <c r="A2553" s="3">
        <v>2551</v>
      </c>
      <c r="B2553" s="3" t="s">
        <v>7153</v>
      </c>
      <c r="C2553" s="3" t="s">
        <v>11</v>
      </c>
      <c r="D2553" s="3" t="s">
        <v>417</v>
      </c>
      <c r="E2553" s="3" t="s">
        <v>328</v>
      </c>
      <c r="F2553" s="5" t="s">
        <v>7154</v>
      </c>
      <c r="G2553" s="5" t="s">
        <v>12940</v>
      </c>
      <c r="H2553" s="5" t="s">
        <v>16218</v>
      </c>
      <c r="I2553" s="3"/>
    </row>
    <row r="2554" spans="1:9" ht="48" customHeight="1" x14ac:dyDescent="0.8">
      <c r="A2554" s="3">
        <v>2552</v>
      </c>
      <c r="B2554" s="3" t="s">
        <v>7155</v>
      </c>
      <c r="C2554" s="3" t="s">
        <v>11</v>
      </c>
      <c r="D2554" s="3" t="s">
        <v>7156</v>
      </c>
      <c r="E2554" s="3" t="s">
        <v>207</v>
      </c>
      <c r="F2554" s="5" t="s">
        <v>7157</v>
      </c>
      <c r="G2554" s="5" t="s">
        <v>12941</v>
      </c>
      <c r="H2554" s="5" t="s">
        <v>17994</v>
      </c>
      <c r="I2554" s="3"/>
    </row>
    <row r="2555" spans="1:9" ht="48" customHeight="1" x14ac:dyDescent="0.8">
      <c r="A2555" s="3">
        <v>2553</v>
      </c>
      <c r="B2555" s="3" t="s">
        <v>7158</v>
      </c>
      <c r="C2555" s="3" t="s">
        <v>11</v>
      </c>
      <c r="D2555" s="3" t="s">
        <v>7159</v>
      </c>
      <c r="E2555" s="3" t="s">
        <v>207</v>
      </c>
      <c r="F2555" s="5" t="s">
        <v>7160</v>
      </c>
      <c r="G2555" s="5" t="s">
        <v>12942</v>
      </c>
      <c r="H2555" s="5" t="s">
        <v>17598</v>
      </c>
      <c r="I2555" s="3"/>
    </row>
    <row r="2556" spans="1:9" ht="48" customHeight="1" x14ac:dyDescent="0.8">
      <c r="A2556" s="3">
        <v>2554</v>
      </c>
      <c r="B2556" s="3" t="s">
        <v>7161</v>
      </c>
      <c r="C2556" s="3" t="s">
        <v>11</v>
      </c>
      <c r="D2556" s="3" t="s">
        <v>7162</v>
      </c>
      <c r="E2556" s="3" t="s">
        <v>424</v>
      </c>
      <c r="F2556" s="5" t="s">
        <v>7163</v>
      </c>
      <c r="G2556" s="5" t="s">
        <v>12943</v>
      </c>
      <c r="H2556" s="5" t="s">
        <v>16219</v>
      </c>
      <c r="I2556" s="3"/>
    </row>
    <row r="2557" spans="1:9" ht="48" customHeight="1" x14ac:dyDescent="0.8">
      <c r="A2557" s="3">
        <v>2555</v>
      </c>
      <c r="B2557" s="3" t="s">
        <v>7164</v>
      </c>
      <c r="C2557" s="3" t="s">
        <v>11</v>
      </c>
      <c r="D2557" s="3" t="s">
        <v>7165</v>
      </c>
      <c r="E2557" s="3" t="s">
        <v>424</v>
      </c>
      <c r="F2557" s="5" t="s">
        <v>7166</v>
      </c>
      <c r="G2557" s="5" t="s">
        <v>12944</v>
      </c>
      <c r="H2557" s="5" t="s">
        <v>16220</v>
      </c>
      <c r="I2557" s="3"/>
    </row>
    <row r="2558" spans="1:9" ht="48" customHeight="1" x14ac:dyDescent="0.8">
      <c r="A2558" s="3">
        <v>2556</v>
      </c>
      <c r="B2558" s="3" t="s">
        <v>7167</v>
      </c>
      <c r="C2558" s="3" t="s">
        <v>11</v>
      </c>
      <c r="D2558" s="3" t="s">
        <v>7168</v>
      </c>
      <c r="E2558" s="3" t="s">
        <v>61</v>
      </c>
      <c r="F2558" s="5" t="s">
        <v>7169</v>
      </c>
      <c r="G2558" s="5" t="s">
        <v>12945</v>
      </c>
      <c r="H2558" s="5" t="s">
        <v>16221</v>
      </c>
      <c r="I2558" s="3"/>
    </row>
    <row r="2559" spans="1:9" ht="48" customHeight="1" x14ac:dyDescent="0.8">
      <c r="A2559" s="3">
        <v>2557</v>
      </c>
      <c r="B2559" s="3" t="s">
        <v>7170</v>
      </c>
      <c r="C2559" s="3" t="s">
        <v>11</v>
      </c>
      <c r="D2559" s="3" t="s">
        <v>2783</v>
      </c>
      <c r="E2559" s="3" t="s">
        <v>127</v>
      </c>
      <c r="F2559" s="5" t="s">
        <v>7171</v>
      </c>
      <c r="G2559" s="5" t="s">
        <v>12946</v>
      </c>
      <c r="H2559" s="5" t="s">
        <v>16222</v>
      </c>
      <c r="I2559" s="3"/>
    </row>
    <row r="2560" spans="1:9" ht="48" customHeight="1" x14ac:dyDescent="0.8">
      <c r="A2560" s="3">
        <v>2558</v>
      </c>
      <c r="B2560" s="3" t="s">
        <v>7172</v>
      </c>
      <c r="C2560" s="3" t="s">
        <v>11</v>
      </c>
      <c r="D2560" s="3" t="s">
        <v>7173</v>
      </c>
      <c r="E2560" s="3" t="s">
        <v>738</v>
      </c>
      <c r="F2560" s="5" t="s">
        <v>7174</v>
      </c>
      <c r="G2560" s="5" t="s">
        <v>12947</v>
      </c>
      <c r="H2560" s="5" t="s">
        <v>16223</v>
      </c>
      <c r="I2560" s="3"/>
    </row>
    <row r="2561" spans="1:9" ht="48" customHeight="1" x14ac:dyDescent="0.8">
      <c r="A2561" s="3">
        <v>2559</v>
      </c>
      <c r="B2561" s="3" t="s">
        <v>7175</v>
      </c>
      <c r="C2561" s="3" t="s">
        <v>11</v>
      </c>
      <c r="D2561" s="3" t="s">
        <v>7176</v>
      </c>
      <c r="E2561" s="3" t="s">
        <v>424</v>
      </c>
      <c r="F2561" s="5" t="s">
        <v>7177</v>
      </c>
      <c r="G2561" s="5" t="s">
        <v>12948</v>
      </c>
      <c r="H2561" s="5" t="s">
        <v>16224</v>
      </c>
      <c r="I2561" s="3"/>
    </row>
    <row r="2562" spans="1:9" ht="48" customHeight="1" x14ac:dyDescent="0.8">
      <c r="A2562" s="3">
        <v>2560</v>
      </c>
      <c r="B2562" s="3" t="s">
        <v>7178</v>
      </c>
      <c r="C2562" s="3" t="s">
        <v>11</v>
      </c>
      <c r="D2562" s="3" t="s">
        <v>1399</v>
      </c>
      <c r="E2562" s="3" t="s">
        <v>543</v>
      </c>
      <c r="F2562" s="5" t="s">
        <v>7179</v>
      </c>
      <c r="G2562" s="5" t="s">
        <v>12949</v>
      </c>
      <c r="H2562" s="5" t="s">
        <v>16225</v>
      </c>
      <c r="I2562" s="3"/>
    </row>
    <row r="2563" spans="1:9" ht="48" customHeight="1" x14ac:dyDescent="0.8">
      <c r="A2563" s="3">
        <v>2561</v>
      </c>
      <c r="B2563" s="3" t="s">
        <v>7180</v>
      </c>
      <c r="C2563" s="3" t="s">
        <v>11</v>
      </c>
      <c r="D2563" s="3" t="s">
        <v>5956</v>
      </c>
      <c r="E2563" s="3" t="s">
        <v>543</v>
      </c>
      <c r="F2563" s="5" t="s">
        <v>7181</v>
      </c>
      <c r="G2563" s="5" t="s">
        <v>12950</v>
      </c>
      <c r="H2563" s="5" t="s">
        <v>16226</v>
      </c>
      <c r="I2563" s="3"/>
    </row>
    <row r="2564" spans="1:9" ht="48" customHeight="1" x14ac:dyDescent="0.8">
      <c r="A2564" s="3">
        <v>2562</v>
      </c>
      <c r="B2564" s="3" t="s">
        <v>7182</v>
      </c>
      <c r="C2564" s="3" t="s">
        <v>11</v>
      </c>
      <c r="D2564" s="3" t="s">
        <v>7183</v>
      </c>
      <c r="E2564" s="3" t="s">
        <v>171</v>
      </c>
      <c r="F2564" s="5" t="s">
        <v>7184</v>
      </c>
      <c r="G2564" s="5" t="s">
        <v>12951</v>
      </c>
      <c r="H2564" s="5" t="s">
        <v>17899</v>
      </c>
      <c r="I2564" s="3"/>
    </row>
    <row r="2565" spans="1:9" ht="48" customHeight="1" x14ac:dyDescent="0.8">
      <c r="A2565" s="3">
        <v>2563</v>
      </c>
      <c r="B2565" s="3" t="s">
        <v>7185</v>
      </c>
      <c r="C2565" s="3" t="s">
        <v>11</v>
      </c>
      <c r="D2565" s="3" t="s">
        <v>7186</v>
      </c>
      <c r="E2565" s="3" t="s">
        <v>96</v>
      </c>
      <c r="F2565" s="5" t="s">
        <v>7187</v>
      </c>
      <c r="G2565" s="5" t="s">
        <v>12952</v>
      </c>
      <c r="H2565" s="5" t="s">
        <v>17918</v>
      </c>
      <c r="I2565" s="3"/>
    </row>
    <row r="2566" spans="1:9" ht="48" customHeight="1" x14ac:dyDescent="0.8">
      <c r="A2566" s="3">
        <v>2564</v>
      </c>
      <c r="B2566" s="3" t="s">
        <v>7188</v>
      </c>
      <c r="C2566" s="3" t="s">
        <v>11</v>
      </c>
      <c r="D2566" s="3" t="s">
        <v>2187</v>
      </c>
      <c r="E2566" s="3" t="s">
        <v>171</v>
      </c>
      <c r="F2566" s="5" t="s">
        <v>7189</v>
      </c>
      <c r="G2566" s="5" t="s">
        <v>12953</v>
      </c>
      <c r="H2566" s="5" t="s">
        <v>16227</v>
      </c>
      <c r="I2566" s="3"/>
    </row>
    <row r="2567" spans="1:9" ht="48" customHeight="1" x14ac:dyDescent="0.8">
      <c r="A2567" s="3">
        <v>2565</v>
      </c>
      <c r="B2567" s="3" t="s">
        <v>7190</v>
      </c>
      <c r="C2567" s="3" t="s">
        <v>11</v>
      </c>
      <c r="D2567" s="3" t="s">
        <v>7191</v>
      </c>
      <c r="E2567" s="3" t="s">
        <v>543</v>
      </c>
      <c r="F2567" s="5" t="s">
        <v>7192</v>
      </c>
      <c r="G2567" s="5" t="s">
        <v>12954</v>
      </c>
      <c r="H2567" s="5" t="s">
        <v>16228</v>
      </c>
      <c r="I2567" s="3"/>
    </row>
    <row r="2568" spans="1:9" ht="48" customHeight="1" x14ac:dyDescent="0.8">
      <c r="A2568" s="3">
        <v>2566</v>
      </c>
      <c r="B2568" s="3" t="s">
        <v>7193</v>
      </c>
      <c r="C2568" s="3" t="s">
        <v>11</v>
      </c>
      <c r="D2568" s="3" t="s">
        <v>7194</v>
      </c>
      <c r="E2568" s="3" t="s">
        <v>424</v>
      </c>
      <c r="F2568" s="5" t="s">
        <v>7195</v>
      </c>
      <c r="G2568" s="5" t="s">
        <v>12955</v>
      </c>
      <c r="H2568" s="5" t="s">
        <v>16229</v>
      </c>
      <c r="I2568" s="3"/>
    </row>
    <row r="2569" spans="1:9" ht="48" customHeight="1" x14ac:dyDescent="0.8">
      <c r="A2569" s="3">
        <v>2567</v>
      </c>
      <c r="B2569" s="3" t="s">
        <v>4940</v>
      </c>
      <c r="C2569" s="3" t="s">
        <v>11</v>
      </c>
      <c r="D2569" s="3" t="s">
        <v>2661</v>
      </c>
      <c r="E2569" s="3" t="s">
        <v>127</v>
      </c>
      <c r="F2569" s="5" t="s">
        <v>7196</v>
      </c>
      <c r="G2569" s="5" t="s">
        <v>12956</v>
      </c>
      <c r="H2569" s="5" t="s">
        <v>16230</v>
      </c>
      <c r="I2569" s="3"/>
    </row>
    <row r="2570" spans="1:9" ht="48" customHeight="1" x14ac:dyDescent="0.8">
      <c r="A2570" s="3">
        <v>2568</v>
      </c>
      <c r="B2570" s="3" t="s">
        <v>7197</v>
      </c>
      <c r="C2570" s="3" t="s">
        <v>11</v>
      </c>
      <c r="D2570" s="3" t="s">
        <v>152</v>
      </c>
      <c r="E2570" s="3" t="s">
        <v>424</v>
      </c>
      <c r="F2570" s="5" t="s">
        <v>7198</v>
      </c>
      <c r="G2570" s="5" t="s">
        <v>12957</v>
      </c>
      <c r="H2570" s="5" t="s">
        <v>16231</v>
      </c>
      <c r="I2570" s="3"/>
    </row>
    <row r="2571" spans="1:9" ht="48" customHeight="1" x14ac:dyDescent="0.8">
      <c r="A2571" s="3">
        <v>2569</v>
      </c>
      <c r="B2571" s="3" t="s">
        <v>7199</v>
      </c>
      <c r="C2571" s="3" t="s">
        <v>11</v>
      </c>
      <c r="D2571" s="3" t="s">
        <v>7200</v>
      </c>
      <c r="E2571" s="3" t="s">
        <v>424</v>
      </c>
      <c r="F2571" s="5" t="s">
        <v>7201</v>
      </c>
      <c r="G2571" s="5" t="s">
        <v>12958</v>
      </c>
      <c r="H2571" s="5" t="s">
        <v>16232</v>
      </c>
      <c r="I2571" s="3"/>
    </row>
    <row r="2572" spans="1:9" ht="48" customHeight="1" x14ac:dyDescent="0.8">
      <c r="A2572" s="3">
        <v>2570</v>
      </c>
      <c r="B2572" s="3" t="s">
        <v>7202</v>
      </c>
      <c r="C2572" s="3" t="s">
        <v>11</v>
      </c>
      <c r="D2572" s="3" t="s">
        <v>7203</v>
      </c>
      <c r="E2572" s="3" t="s">
        <v>424</v>
      </c>
      <c r="F2572" s="5" t="s">
        <v>7204</v>
      </c>
      <c r="G2572" s="5" t="s">
        <v>12959</v>
      </c>
      <c r="H2572" s="5" t="s">
        <v>16233</v>
      </c>
      <c r="I2572" s="3"/>
    </row>
    <row r="2573" spans="1:9" ht="48" customHeight="1" x14ac:dyDescent="0.8">
      <c r="A2573" s="3">
        <v>2571</v>
      </c>
      <c r="B2573" s="3" t="s">
        <v>7205</v>
      </c>
      <c r="C2573" s="3" t="s">
        <v>11</v>
      </c>
      <c r="D2573" s="3" t="s">
        <v>6284</v>
      </c>
      <c r="E2573" s="3" t="s">
        <v>424</v>
      </c>
      <c r="F2573" s="5" t="s">
        <v>7206</v>
      </c>
      <c r="G2573" s="5" t="s">
        <v>12960</v>
      </c>
      <c r="H2573" s="5" t="s">
        <v>16234</v>
      </c>
      <c r="I2573" s="3"/>
    </row>
    <row r="2574" spans="1:9" ht="48" customHeight="1" x14ac:dyDescent="0.8">
      <c r="A2574" s="3">
        <v>2572</v>
      </c>
      <c r="B2574" s="3" t="s">
        <v>7207</v>
      </c>
      <c r="C2574" s="3" t="s">
        <v>11</v>
      </c>
      <c r="D2574" s="3" t="s">
        <v>7208</v>
      </c>
      <c r="E2574" s="3" t="s">
        <v>424</v>
      </c>
      <c r="F2574" s="5" t="s">
        <v>7209</v>
      </c>
      <c r="G2574" s="5" t="s">
        <v>12961</v>
      </c>
      <c r="H2574" s="5" t="s">
        <v>16235</v>
      </c>
      <c r="I2574" s="3"/>
    </row>
    <row r="2575" spans="1:9" ht="48" customHeight="1" x14ac:dyDescent="0.8">
      <c r="A2575" s="3">
        <v>2573</v>
      </c>
      <c r="B2575" s="3" t="s">
        <v>7210</v>
      </c>
      <c r="C2575" s="3" t="s">
        <v>11</v>
      </c>
      <c r="D2575" s="3" t="s">
        <v>7211</v>
      </c>
      <c r="E2575" s="3" t="s">
        <v>96</v>
      </c>
      <c r="F2575" s="5" t="s">
        <v>7212</v>
      </c>
      <c r="G2575" s="5" t="s">
        <v>12962</v>
      </c>
      <c r="H2575" s="5" t="s">
        <v>16236</v>
      </c>
      <c r="I2575" s="3"/>
    </row>
    <row r="2576" spans="1:9" ht="48" customHeight="1" x14ac:dyDescent="0.8">
      <c r="A2576" s="3">
        <v>2574</v>
      </c>
      <c r="B2576" s="3" t="s">
        <v>7213</v>
      </c>
      <c r="C2576" s="3" t="s">
        <v>11</v>
      </c>
      <c r="D2576" s="3" t="s">
        <v>6864</v>
      </c>
      <c r="E2576" s="3" t="s">
        <v>61</v>
      </c>
      <c r="F2576" s="5" t="s">
        <v>7214</v>
      </c>
      <c r="G2576" s="5" t="s">
        <v>12963</v>
      </c>
      <c r="H2576" s="5" t="s">
        <v>16237</v>
      </c>
      <c r="I2576" s="3"/>
    </row>
    <row r="2577" spans="1:9" ht="48" customHeight="1" x14ac:dyDescent="0.8">
      <c r="A2577" s="3">
        <v>2575</v>
      </c>
      <c r="B2577" s="3" t="s">
        <v>7215</v>
      </c>
      <c r="C2577" s="3" t="s">
        <v>11</v>
      </c>
      <c r="D2577" s="3" t="s">
        <v>7216</v>
      </c>
      <c r="E2577" s="3" t="s">
        <v>96</v>
      </c>
      <c r="F2577" s="5" t="s">
        <v>7217</v>
      </c>
      <c r="G2577" s="5" t="s">
        <v>12964</v>
      </c>
      <c r="H2577" s="5" t="s">
        <v>16238</v>
      </c>
      <c r="I2577" s="3"/>
    </row>
    <row r="2578" spans="1:9" ht="48" customHeight="1" x14ac:dyDescent="0.8">
      <c r="A2578" s="3">
        <v>2576</v>
      </c>
      <c r="B2578" s="3" t="s">
        <v>7218</v>
      </c>
      <c r="C2578" s="3" t="s">
        <v>11</v>
      </c>
      <c r="D2578" s="3" t="s">
        <v>7219</v>
      </c>
      <c r="E2578" s="3" t="s">
        <v>171</v>
      </c>
      <c r="F2578" s="5" t="s">
        <v>7220</v>
      </c>
      <c r="G2578" s="5" t="s">
        <v>12965</v>
      </c>
      <c r="H2578" s="5" t="s">
        <v>16239</v>
      </c>
      <c r="I2578" s="3"/>
    </row>
    <row r="2579" spans="1:9" ht="48" customHeight="1" x14ac:dyDescent="0.8">
      <c r="A2579" s="3">
        <v>2577</v>
      </c>
      <c r="B2579" s="3" t="s">
        <v>7221</v>
      </c>
      <c r="C2579" s="3" t="s">
        <v>11</v>
      </c>
      <c r="D2579" s="3" t="s">
        <v>7222</v>
      </c>
      <c r="E2579" s="3" t="s">
        <v>1212</v>
      </c>
      <c r="F2579" s="5" t="s">
        <v>7223</v>
      </c>
      <c r="G2579" s="5" t="s">
        <v>12966</v>
      </c>
      <c r="H2579" s="5" t="s">
        <v>16240</v>
      </c>
      <c r="I2579" s="3"/>
    </row>
    <row r="2580" spans="1:9" ht="48" customHeight="1" x14ac:dyDescent="0.8">
      <c r="A2580" s="3">
        <v>2578</v>
      </c>
      <c r="B2580" s="3" t="s">
        <v>7224</v>
      </c>
      <c r="C2580" s="3" t="s">
        <v>11</v>
      </c>
      <c r="D2580" s="3" t="s">
        <v>7225</v>
      </c>
      <c r="E2580" s="3" t="s">
        <v>1212</v>
      </c>
      <c r="F2580" s="5" t="s">
        <v>7226</v>
      </c>
      <c r="G2580" s="5" t="s">
        <v>12967</v>
      </c>
      <c r="H2580" s="5" t="s">
        <v>16241</v>
      </c>
      <c r="I2580" s="3"/>
    </row>
    <row r="2581" spans="1:9" ht="48" customHeight="1" x14ac:dyDescent="0.8">
      <c r="A2581" s="3">
        <v>2579</v>
      </c>
      <c r="B2581" s="3" t="s">
        <v>7227</v>
      </c>
      <c r="C2581" s="3" t="s">
        <v>11</v>
      </c>
      <c r="D2581" s="3" t="s">
        <v>7228</v>
      </c>
      <c r="E2581" s="3" t="s">
        <v>1212</v>
      </c>
      <c r="F2581" s="5" t="s">
        <v>7229</v>
      </c>
      <c r="G2581" s="5" t="s">
        <v>12968</v>
      </c>
      <c r="H2581" s="5" t="s">
        <v>16242</v>
      </c>
      <c r="I2581" s="3"/>
    </row>
    <row r="2582" spans="1:9" ht="48" customHeight="1" x14ac:dyDescent="0.8">
      <c r="A2582" s="3">
        <v>2580</v>
      </c>
      <c r="B2582" s="3" t="s">
        <v>7230</v>
      </c>
      <c r="C2582" s="3" t="s">
        <v>11</v>
      </c>
      <c r="D2582" s="3" t="s">
        <v>7231</v>
      </c>
      <c r="E2582" s="3" t="s">
        <v>1212</v>
      </c>
      <c r="F2582" s="5" t="s">
        <v>7232</v>
      </c>
      <c r="G2582" s="5" t="s">
        <v>12969</v>
      </c>
      <c r="H2582" s="5" t="s">
        <v>16243</v>
      </c>
      <c r="I2582" s="3"/>
    </row>
    <row r="2583" spans="1:9" ht="48" customHeight="1" x14ac:dyDescent="0.8">
      <c r="A2583" s="3">
        <v>2581</v>
      </c>
      <c r="B2583" s="3" t="s">
        <v>7233</v>
      </c>
      <c r="C2583" s="3" t="s">
        <v>11</v>
      </c>
      <c r="D2583" s="3" t="s">
        <v>7234</v>
      </c>
      <c r="E2583" s="3" t="s">
        <v>1212</v>
      </c>
      <c r="F2583" s="5" t="s">
        <v>7235</v>
      </c>
      <c r="G2583" s="5" t="s">
        <v>12970</v>
      </c>
      <c r="H2583" s="5" t="s">
        <v>16244</v>
      </c>
      <c r="I2583" s="3"/>
    </row>
    <row r="2584" spans="1:9" ht="48" customHeight="1" x14ac:dyDescent="0.8">
      <c r="A2584" s="3">
        <v>2582</v>
      </c>
      <c r="B2584" s="3" t="s">
        <v>7236</v>
      </c>
      <c r="C2584" s="3" t="s">
        <v>11</v>
      </c>
      <c r="D2584" s="3" t="s">
        <v>7237</v>
      </c>
      <c r="E2584" s="3" t="s">
        <v>207</v>
      </c>
      <c r="F2584" s="5" t="s">
        <v>7238</v>
      </c>
      <c r="G2584" s="5" t="s">
        <v>12971</v>
      </c>
      <c r="H2584" s="5" t="s">
        <v>16245</v>
      </c>
      <c r="I2584" s="3"/>
    </row>
    <row r="2585" spans="1:9" ht="48" customHeight="1" x14ac:dyDescent="0.8">
      <c r="A2585" s="3">
        <v>2583</v>
      </c>
      <c r="B2585" s="3" t="s">
        <v>7239</v>
      </c>
      <c r="C2585" s="3" t="s">
        <v>11</v>
      </c>
      <c r="D2585" s="3" t="s">
        <v>7240</v>
      </c>
      <c r="E2585" s="3" t="s">
        <v>1212</v>
      </c>
      <c r="F2585" s="5" t="s">
        <v>7241</v>
      </c>
      <c r="G2585" s="5" t="s">
        <v>12972</v>
      </c>
      <c r="H2585" s="5" t="s">
        <v>16246</v>
      </c>
      <c r="I2585" s="3"/>
    </row>
    <row r="2586" spans="1:9" ht="48" customHeight="1" x14ac:dyDescent="0.8">
      <c r="A2586" s="3">
        <v>2584</v>
      </c>
      <c r="B2586" s="3" t="s">
        <v>7242</v>
      </c>
      <c r="C2586" s="3" t="s">
        <v>11</v>
      </c>
      <c r="D2586" s="3" t="s">
        <v>7243</v>
      </c>
      <c r="E2586" s="3" t="s">
        <v>531</v>
      </c>
      <c r="F2586" s="5" t="s">
        <v>7244</v>
      </c>
      <c r="G2586" s="5" t="s">
        <v>12973</v>
      </c>
      <c r="H2586" s="5" t="s">
        <v>16247</v>
      </c>
      <c r="I2586" s="3"/>
    </row>
    <row r="2587" spans="1:9" ht="48" customHeight="1" x14ac:dyDescent="0.8">
      <c r="A2587" s="3">
        <v>2585</v>
      </c>
      <c r="B2587" s="3" t="s">
        <v>7245</v>
      </c>
      <c r="C2587" s="3" t="s">
        <v>11</v>
      </c>
      <c r="D2587" s="3" t="s">
        <v>7246</v>
      </c>
      <c r="E2587" s="3" t="s">
        <v>817</v>
      </c>
      <c r="F2587" s="5" t="s">
        <v>7247</v>
      </c>
      <c r="G2587" s="5" t="s">
        <v>12974</v>
      </c>
      <c r="H2587" s="5" t="s">
        <v>16248</v>
      </c>
      <c r="I2587" s="3"/>
    </row>
    <row r="2588" spans="1:9" ht="48" customHeight="1" x14ac:dyDescent="0.8">
      <c r="A2588" s="3">
        <v>2586</v>
      </c>
      <c r="B2588" s="3" t="s">
        <v>7248</v>
      </c>
      <c r="C2588" s="3" t="s">
        <v>11</v>
      </c>
      <c r="D2588" s="3" t="s">
        <v>7249</v>
      </c>
      <c r="E2588" s="3" t="s">
        <v>441</v>
      </c>
      <c r="F2588" s="5" t="s">
        <v>7250</v>
      </c>
      <c r="G2588" s="5" t="s">
        <v>12975</v>
      </c>
      <c r="H2588" s="5" t="s">
        <v>16249</v>
      </c>
      <c r="I2588" s="3"/>
    </row>
    <row r="2589" spans="1:9" ht="48" customHeight="1" x14ac:dyDescent="0.8">
      <c r="A2589" s="3">
        <v>2587</v>
      </c>
      <c r="B2589" s="3" t="s">
        <v>7251</v>
      </c>
      <c r="C2589" s="3" t="s">
        <v>11</v>
      </c>
      <c r="D2589" s="3" t="s">
        <v>7252</v>
      </c>
      <c r="E2589" s="3" t="s">
        <v>817</v>
      </c>
      <c r="F2589" s="5" t="s">
        <v>7253</v>
      </c>
      <c r="G2589" s="5" t="s">
        <v>12976</v>
      </c>
      <c r="H2589" s="5" t="s">
        <v>16250</v>
      </c>
      <c r="I2589" s="3"/>
    </row>
    <row r="2590" spans="1:9" ht="48" customHeight="1" x14ac:dyDescent="0.8">
      <c r="A2590" s="3">
        <v>2588</v>
      </c>
      <c r="B2590" s="3" t="s">
        <v>7254</v>
      </c>
      <c r="C2590" s="3" t="s">
        <v>11</v>
      </c>
      <c r="D2590" s="3" t="s">
        <v>2760</v>
      </c>
      <c r="E2590" s="3" t="s">
        <v>138</v>
      </c>
      <c r="F2590" s="5" t="s">
        <v>7255</v>
      </c>
      <c r="G2590" s="5" t="s">
        <v>12977</v>
      </c>
      <c r="H2590" s="5" t="s">
        <v>16251</v>
      </c>
      <c r="I2590" s="3"/>
    </row>
    <row r="2591" spans="1:9" ht="48" customHeight="1" x14ac:dyDescent="0.8">
      <c r="A2591" s="3">
        <v>2589</v>
      </c>
      <c r="B2591" s="3" t="s">
        <v>641</v>
      </c>
      <c r="C2591" s="3" t="s">
        <v>11</v>
      </c>
      <c r="D2591" s="3" t="s">
        <v>7256</v>
      </c>
      <c r="E2591" s="3" t="s">
        <v>17</v>
      </c>
      <c r="F2591" s="5" t="s">
        <v>7257</v>
      </c>
      <c r="G2591" s="5" t="s">
        <v>12978</v>
      </c>
      <c r="H2591" s="5" t="s">
        <v>16252</v>
      </c>
      <c r="I2591" s="3"/>
    </row>
    <row r="2592" spans="1:9" ht="48" customHeight="1" x14ac:dyDescent="0.8">
      <c r="A2592" s="3">
        <v>2590</v>
      </c>
      <c r="B2592" s="3" t="s">
        <v>7258</v>
      </c>
      <c r="C2592" s="3" t="s">
        <v>11</v>
      </c>
      <c r="D2592" s="3" t="s">
        <v>1133</v>
      </c>
      <c r="E2592" s="3" t="s">
        <v>441</v>
      </c>
      <c r="F2592" s="5" t="s">
        <v>7259</v>
      </c>
      <c r="G2592" s="5" t="s">
        <v>12979</v>
      </c>
      <c r="H2592" s="5" t="s">
        <v>16253</v>
      </c>
      <c r="I2592" s="3"/>
    </row>
    <row r="2593" spans="1:9" ht="48" customHeight="1" x14ac:dyDescent="0.8">
      <c r="A2593" s="3">
        <v>2591</v>
      </c>
      <c r="B2593" s="3" t="s">
        <v>7260</v>
      </c>
      <c r="C2593" s="3" t="s">
        <v>11</v>
      </c>
      <c r="D2593" s="3" t="s">
        <v>7261</v>
      </c>
      <c r="E2593" s="3" t="s">
        <v>817</v>
      </c>
      <c r="F2593" s="5" t="s">
        <v>7262</v>
      </c>
      <c r="G2593" s="5" t="s">
        <v>12980</v>
      </c>
      <c r="H2593" s="5" t="s">
        <v>16254</v>
      </c>
      <c r="I2593" s="3"/>
    </row>
    <row r="2594" spans="1:9" ht="48" customHeight="1" x14ac:dyDescent="0.8">
      <c r="A2594" s="3">
        <v>2592</v>
      </c>
      <c r="B2594" s="3" t="s">
        <v>5702</v>
      </c>
      <c r="C2594" s="3" t="s">
        <v>11</v>
      </c>
      <c r="D2594" s="3" t="s">
        <v>7263</v>
      </c>
      <c r="E2594" s="3" t="s">
        <v>437</v>
      </c>
      <c r="F2594" s="5" t="s">
        <v>7264</v>
      </c>
      <c r="G2594" s="5" t="s">
        <v>12981</v>
      </c>
      <c r="H2594" s="5" t="s">
        <v>17660</v>
      </c>
      <c r="I2594" s="3"/>
    </row>
    <row r="2595" spans="1:9" ht="48" customHeight="1" x14ac:dyDescent="0.8">
      <c r="A2595" s="3">
        <v>2593</v>
      </c>
      <c r="B2595" s="3" t="s">
        <v>7265</v>
      </c>
      <c r="C2595" s="3" t="s">
        <v>11</v>
      </c>
      <c r="D2595" s="3" t="s">
        <v>2020</v>
      </c>
      <c r="E2595" s="3" t="s">
        <v>1287</v>
      </c>
      <c r="F2595" s="5" t="s">
        <v>7266</v>
      </c>
      <c r="G2595" s="5" t="s">
        <v>12982</v>
      </c>
      <c r="H2595" s="5" t="s">
        <v>16255</v>
      </c>
      <c r="I2595" s="3"/>
    </row>
    <row r="2596" spans="1:9" ht="48" customHeight="1" x14ac:dyDescent="0.8">
      <c r="A2596" s="3">
        <v>2594</v>
      </c>
      <c r="B2596" s="3" t="s">
        <v>7267</v>
      </c>
      <c r="C2596" s="3" t="s">
        <v>11</v>
      </c>
      <c r="D2596" s="3" t="s">
        <v>2618</v>
      </c>
      <c r="E2596" s="3" t="s">
        <v>138</v>
      </c>
      <c r="F2596" s="5" t="s">
        <v>7268</v>
      </c>
      <c r="G2596" s="5" t="s">
        <v>12983</v>
      </c>
      <c r="H2596" s="5" t="s">
        <v>17807</v>
      </c>
      <c r="I2596" s="3"/>
    </row>
    <row r="2597" spans="1:9" ht="48" customHeight="1" x14ac:dyDescent="0.8">
      <c r="A2597" s="3">
        <v>2595</v>
      </c>
      <c r="B2597" s="3" t="s">
        <v>1276</v>
      </c>
      <c r="C2597" s="3" t="s">
        <v>11</v>
      </c>
      <c r="D2597" s="3" t="s">
        <v>1290</v>
      </c>
      <c r="E2597" s="3" t="s">
        <v>45</v>
      </c>
      <c r="F2597" s="5" t="s">
        <v>7269</v>
      </c>
      <c r="G2597" s="5" t="s">
        <v>12984</v>
      </c>
      <c r="H2597" s="5" t="s">
        <v>17414</v>
      </c>
      <c r="I2597" s="3"/>
    </row>
    <row r="2598" spans="1:9" ht="48" customHeight="1" x14ac:dyDescent="0.8">
      <c r="A2598" s="3">
        <v>2596</v>
      </c>
      <c r="B2598" s="3" t="s">
        <v>7270</v>
      </c>
      <c r="C2598" s="3" t="s">
        <v>11</v>
      </c>
      <c r="D2598" s="3" t="s">
        <v>1928</v>
      </c>
      <c r="E2598" s="3" t="s">
        <v>45</v>
      </c>
      <c r="F2598" s="5" t="s">
        <v>7271</v>
      </c>
      <c r="G2598" s="5" t="s">
        <v>12985</v>
      </c>
      <c r="H2598" s="5" t="s">
        <v>16256</v>
      </c>
      <c r="I2598" s="3"/>
    </row>
    <row r="2599" spans="1:9" ht="48" customHeight="1" x14ac:dyDescent="0.8">
      <c r="A2599" s="3">
        <v>2597</v>
      </c>
      <c r="B2599" s="3" t="s">
        <v>7272</v>
      </c>
      <c r="C2599" s="3" t="s">
        <v>11</v>
      </c>
      <c r="D2599" s="3" t="s">
        <v>7273</v>
      </c>
      <c r="E2599" s="3" t="s">
        <v>73</v>
      </c>
      <c r="F2599" s="5" t="s">
        <v>7274</v>
      </c>
      <c r="G2599" s="5" t="s">
        <v>12986</v>
      </c>
      <c r="H2599" s="5" t="s">
        <v>17277</v>
      </c>
      <c r="I2599" s="3"/>
    </row>
    <row r="2600" spans="1:9" ht="48" customHeight="1" x14ac:dyDescent="0.8">
      <c r="A2600" s="3">
        <v>2598</v>
      </c>
      <c r="B2600" s="3" t="s">
        <v>7275</v>
      </c>
      <c r="C2600" s="3" t="s">
        <v>11</v>
      </c>
      <c r="D2600" s="3" t="s">
        <v>7276</v>
      </c>
      <c r="E2600" s="3" t="s">
        <v>73</v>
      </c>
      <c r="F2600" s="5" t="s">
        <v>7277</v>
      </c>
      <c r="G2600" s="5" t="s">
        <v>12987</v>
      </c>
      <c r="H2600" s="5" t="s">
        <v>16257</v>
      </c>
      <c r="I2600" s="3"/>
    </row>
    <row r="2601" spans="1:9" ht="48" customHeight="1" x14ac:dyDescent="0.8">
      <c r="A2601" s="3">
        <v>2599</v>
      </c>
      <c r="B2601" s="3" t="s">
        <v>7278</v>
      </c>
      <c r="C2601" s="3" t="s">
        <v>11</v>
      </c>
      <c r="D2601" s="3" t="s">
        <v>7279</v>
      </c>
      <c r="E2601" s="3" t="s">
        <v>41</v>
      </c>
      <c r="F2601" s="5" t="s">
        <v>7280</v>
      </c>
      <c r="G2601" s="5" t="s">
        <v>12988</v>
      </c>
      <c r="H2601" s="5" t="s">
        <v>16258</v>
      </c>
      <c r="I2601" s="3"/>
    </row>
    <row r="2602" spans="1:9" ht="48" customHeight="1" x14ac:dyDescent="0.8">
      <c r="A2602" s="3">
        <v>2600</v>
      </c>
      <c r="B2602" s="3" t="s">
        <v>7281</v>
      </c>
      <c r="C2602" s="3" t="s">
        <v>11</v>
      </c>
      <c r="D2602" s="3" t="s">
        <v>6103</v>
      </c>
      <c r="E2602" s="3" t="s">
        <v>242</v>
      </c>
      <c r="F2602" s="5" t="s">
        <v>7282</v>
      </c>
      <c r="G2602" s="5" t="s">
        <v>12989</v>
      </c>
      <c r="H2602" s="5" t="s">
        <v>16259</v>
      </c>
      <c r="I2602" s="3"/>
    </row>
    <row r="2603" spans="1:9" ht="48" customHeight="1" x14ac:dyDescent="0.8">
      <c r="A2603" s="3">
        <v>2601</v>
      </c>
      <c r="B2603" s="3" t="s">
        <v>7283</v>
      </c>
      <c r="C2603" s="3" t="s">
        <v>11</v>
      </c>
      <c r="D2603" s="3" t="s">
        <v>7284</v>
      </c>
      <c r="E2603" s="3" t="s">
        <v>138</v>
      </c>
      <c r="F2603" s="5" t="s">
        <v>7285</v>
      </c>
      <c r="G2603" s="5" t="s">
        <v>12990</v>
      </c>
      <c r="H2603" s="5" t="s">
        <v>16260</v>
      </c>
      <c r="I2603" s="3"/>
    </row>
    <row r="2604" spans="1:9" ht="48" customHeight="1" x14ac:dyDescent="0.8">
      <c r="A2604" s="3">
        <v>2602</v>
      </c>
      <c r="B2604" s="3" t="s">
        <v>7286</v>
      </c>
      <c r="C2604" s="3" t="s">
        <v>11</v>
      </c>
      <c r="D2604" s="3" t="s">
        <v>7287</v>
      </c>
      <c r="E2604" s="3" t="s">
        <v>242</v>
      </c>
      <c r="F2604" s="5" t="s">
        <v>7288</v>
      </c>
      <c r="G2604" s="5" t="s">
        <v>12991</v>
      </c>
      <c r="H2604" s="5" t="s">
        <v>16261</v>
      </c>
      <c r="I2604" s="3"/>
    </row>
    <row r="2605" spans="1:9" ht="48" customHeight="1" x14ac:dyDescent="0.8">
      <c r="A2605" s="3">
        <v>2603</v>
      </c>
      <c r="B2605" s="3" t="s">
        <v>7289</v>
      </c>
      <c r="C2605" s="3" t="s">
        <v>11</v>
      </c>
      <c r="D2605" s="3" t="s">
        <v>7290</v>
      </c>
      <c r="E2605" s="3" t="s">
        <v>138</v>
      </c>
      <c r="F2605" s="5" t="s">
        <v>7291</v>
      </c>
      <c r="G2605" s="5" t="s">
        <v>12992</v>
      </c>
      <c r="H2605" s="5" t="s">
        <v>17808</v>
      </c>
      <c r="I2605" s="3"/>
    </row>
    <row r="2606" spans="1:9" ht="48" customHeight="1" x14ac:dyDescent="0.8">
      <c r="A2606" s="3">
        <v>2604</v>
      </c>
      <c r="B2606" s="3" t="s">
        <v>7292</v>
      </c>
      <c r="C2606" s="3" t="s">
        <v>11</v>
      </c>
      <c r="D2606" s="3" t="s">
        <v>7293</v>
      </c>
      <c r="E2606" s="3" t="s">
        <v>242</v>
      </c>
      <c r="F2606" s="5" t="s">
        <v>7294</v>
      </c>
      <c r="G2606" s="5" t="s">
        <v>12993</v>
      </c>
      <c r="H2606" s="5" t="s">
        <v>17835</v>
      </c>
      <c r="I2606" s="3"/>
    </row>
    <row r="2607" spans="1:9" ht="48" customHeight="1" x14ac:dyDescent="0.8">
      <c r="A2607" s="3">
        <v>2605</v>
      </c>
      <c r="B2607" s="3" t="s">
        <v>7295</v>
      </c>
      <c r="C2607" s="3" t="s">
        <v>11</v>
      </c>
      <c r="D2607" s="3" t="s">
        <v>5542</v>
      </c>
      <c r="E2607" s="3" t="s">
        <v>100</v>
      </c>
      <c r="F2607" s="5" t="s">
        <v>7296</v>
      </c>
      <c r="G2607" s="5" t="s">
        <v>12994</v>
      </c>
      <c r="H2607" s="5" t="s">
        <v>16262</v>
      </c>
      <c r="I2607" s="3"/>
    </row>
    <row r="2608" spans="1:9" ht="48" customHeight="1" x14ac:dyDescent="0.8">
      <c r="A2608" s="3">
        <v>2606</v>
      </c>
      <c r="B2608" s="3" t="s">
        <v>7297</v>
      </c>
      <c r="C2608" s="3" t="s">
        <v>11</v>
      </c>
      <c r="D2608" s="3" t="s">
        <v>7298</v>
      </c>
      <c r="E2608" s="3" t="s">
        <v>242</v>
      </c>
      <c r="F2608" s="5" t="s">
        <v>7299</v>
      </c>
      <c r="G2608" s="5" t="s">
        <v>12995</v>
      </c>
      <c r="H2608" s="5" t="s">
        <v>17829</v>
      </c>
      <c r="I2608" s="3"/>
    </row>
    <row r="2609" spans="1:9" ht="48" customHeight="1" x14ac:dyDescent="0.8">
      <c r="A2609" s="3">
        <v>2607</v>
      </c>
      <c r="B2609" s="3" t="s">
        <v>7248</v>
      </c>
      <c r="C2609" s="3" t="s">
        <v>11</v>
      </c>
      <c r="D2609" s="3" t="s">
        <v>7300</v>
      </c>
      <c r="E2609" s="3" t="s">
        <v>242</v>
      </c>
      <c r="F2609" s="5" t="s">
        <v>7301</v>
      </c>
      <c r="G2609" s="5" t="s">
        <v>12996</v>
      </c>
      <c r="H2609" s="5" t="s">
        <v>17836</v>
      </c>
      <c r="I2609" s="3"/>
    </row>
    <row r="2610" spans="1:9" ht="48" customHeight="1" x14ac:dyDescent="0.8">
      <c r="A2610" s="3">
        <v>2608</v>
      </c>
      <c r="B2610" s="3" t="s">
        <v>7302</v>
      </c>
      <c r="C2610" s="3" t="s">
        <v>11</v>
      </c>
      <c r="D2610" s="3" t="s">
        <v>3885</v>
      </c>
      <c r="E2610" s="3" t="s">
        <v>185</v>
      </c>
      <c r="F2610" s="5" t="s">
        <v>7303</v>
      </c>
      <c r="G2610" s="5" t="s">
        <v>12997</v>
      </c>
      <c r="H2610" s="5" t="s">
        <v>16263</v>
      </c>
      <c r="I2610" s="3"/>
    </row>
    <row r="2611" spans="1:9" ht="48" customHeight="1" x14ac:dyDescent="0.8">
      <c r="A2611" s="3">
        <v>2609</v>
      </c>
      <c r="B2611" s="3" t="s">
        <v>7304</v>
      </c>
      <c r="C2611" s="3" t="s">
        <v>110</v>
      </c>
      <c r="D2611" s="3" t="s">
        <v>7305</v>
      </c>
      <c r="E2611" s="3" t="s">
        <v>630</v>
      </c>
      <c r="F2611" s="5" t="s">
        <v>7306</v>
      </c>
      <c r="G2611" s="5" t="s">
        <v>12998</v>
      </c>
      <c r="H2611" s="5" t="s">
        <v>16264</v>
      </c>
      <c r="I2611" s="3"/>
    </row>
    <row r="2612" spans="1:9" ht="48" customHeight="1" x14ac:dyDescent="0.8">
      <c r="A2612" s="3">
        <v>2610</v>
      </c>
      <c r="B2612" s="3" t="s">
        <v>7307</v>
      </c>
      <c r="C2612" s="3" t="s">
        <v>110</v>
      </c>
      <c r="D2612" s="3" t="s">
        <v>7308</v>
      </c>
      <c r="E2612" s="3" t="s">
        <v>138</v>
      </c>
      <c r="F2612" s="5" t="s">
        <v>7309</v>
      </c>
      <c r="G2612" s="5" t="s">
        <v>12999</v>
      </c>
      <c r="H2612" s="5" t="s">
        <v>16265</v>
      </c>
      <c r="I2612" s="3"/>
    </row>
    <row r="2613" spans="1:9" ht="48" customHeight="1" x14ac:dyDescent="0.8">
      <c r="A2613" s="3">
        <v>2611</v>
      </c>
      <c r="B2613" s="3" t="s">
        <v>7310</v>
      </c>
      <c r="C2613" s="3" t="s">
        <v>11</v>
      </c>
      <c r="D2613" s="3" t="s">
        <v>7311</v>
      </c>
      <c r="E2613" s="3" t="s">
        <v>1030</v>
      </c>
      <c r="F2613" s="5" t="s">
        <v>7312</v>
      </c>
      <c r="G2613" s="5" t="s">
        <v>13000</v>
      </c>
      <c r="H2613" s="5" t="s">
        <v>16266</v>
      </c>
      <c r="I2613" s="3"/>
    </row>
    <row r="2614" spans="1:9" ht="48" customHeight="1" x14ac:dyDescent="0.8">
      <c r="A2614" s="3">
        <v>2612</v>
      </c>
      <c r="B2614" s="3" t="s">
        <v>7313</v>
      </c>
      <c r="C2614" s="3" t="s">
        <v>11</v>
      </c>
      <c r="D2614" s="3" t="s">
        <v>582</v>
      </c>
      <c r="E2614" s="3" t="s">
        <v>441</v>
      </c>
      <c r="F2614" s="5" t="s">
        <v>7314</v>
      </c>
      <c r="G2614" s="5" t="s">
        <v>13001</v>
      </c>
      <c r="H2614" s="5" t="s">
        <v>16267</v>
      </c>
      <c r="I2614" s="3"/>
    </row>
    <row r="2615" spans="1:9" ht="48" customHeight="1" x14ac:dyDescent="0.8">
      <c r="A2615" s="3">
        <v>2613</v>
      </c>
      <c r="B2615" s="3" t="s">
        <v>7315</v>
      </c>
      <c r="C2615" s="3" t="s">
        <v>11</v>
      </c>
      <c r="D2615" s="3" t="s">
        <v>7316</v>
      </c>
      <c r="E2615" s="3" t="s">
        <v>138</v>
      </c>
      <c r="F2615" s="5" t="s">
        <v>7317</v>
      </c>
      <c r="G2615" s="5" t="s">
        <v>13002</v>
      </c>
      <c r="H2615" s="5" t="s">
        <v>16268</v>
      </c>
      <c r="I2615" s="3"/>
    </row>
    <row r="2616" spans="1:9" ht="48" customHeight="1" x14ac:dyDescent="0.8">
      <c r="A2616" s="3">
        <v>2614</v>
      </c>
      <c r="B2616" s="3" t="s">
        <v>7318</v>
      </c>
      <c r="C2616" s="3" t="s">
        <v>11</v>
      </c>
      <c r="D2616" s="3" t="s">
        <v>7319</v>
      </c>
      <c r="E2616" s="3" t="s">
        <v>100</v>
      </c>
      <c r="F2616" s="5" t="s">
        <v>7320</v>
      </c>
      <c r="G2616" s="5" t="s">
        <v>13003</v>
      </c>
      <c r="H2616" s="5" t="s">
        <v>16269</v>
      </c>
      <c r="I2616" s="3"/>
    </row>
    <row r="2617" spans="1:9" ht="48" customHeight="1" x14ac:dyDescent="0.8">
      <c r="A2617" s="3">
        <v>2615</v>
      </c>
      <c r="B2617" s="3" t="s">
        <v>7321</v>
      </c>
      <c r="C2617" s="3" t="s">
        <v>11</v>
      </c>
      <c r="D2617" s="3" t="s">
        <v>7322</v>
      </c>
      <c r="E2617" s="3" t="s">
        <v>441</v>
      </c>
      <c r="F2617" s="5" t="s">
        <v>7323</v>
      </c>
      <c r="G2617" s="5" t="s">
        <v>13004</v>
      </c>
      <c r="H2617" s="5" t="s">
        <v>16270</v>
      </c>
      <c r="I2617" s="3"/>
    </row>
    <row r="2618" spans="1:9" ht="48" customHeight="1" x14ac:dyDescent="0.8">
      <c r="A2618" s="3">
        <v>2616</v>
      </c>
      <c r="B2618" s="3" t="s">
        <v>7324</v>
      </c>
      <c r="C2618" s="3" t="s">
        <v>11</v>
      </c>
      <c r="D2618" s="3" t="s">
        <v>7325</v>
      </c>
      <c r="E2618" s="3" t="s">
        <v>527</v>
      </c>
      <c r="F2618" s="5" t="s">
        <v>7326</v>
      </c>
      <c r="G2618" s="5" t="s">
        <v>13005</v>
      </c>
      <c r="H2618" s="5" t="s">
        <v>16271</v>
      </c>
      <c r="I2618" s="3"/>
    </row>
    <row r="2619" spans="1:9" ht="48" customHeight="1" x14ac:dyDescent="0.8">
      <c r="A2619" s="3">
        <v>2617</v>
      </c>
      <c r="B2619" s="3" t="s">
        <v>7327</v>
      </c>
      <c r="C2619" s="3" t="s">
        <v>11</v>
      </c>
      <c r="D2619" s="3" t="s">
        <v>675</v>
      </c>
      <c r="E2619" s="3" t="s">
        <v>37</v>
      </c>
      <c r="F2619" s="5" t="s">
        <v>7328</v>
      </c>
      <c r="G2619" s="5" t="s">
        <v>13006</v>
      </c>
      <c r="H2619" s="5" t="s">
        <v>16272</v>
      </c>
      <c r="I2619" s="3"/>
    </row>
    <row r="2620" spans="1:9" ht="48" customHeight="1" x14ac:dyDescent="0.8">
      <c r="A2620" s="3">
        <v>2618</v>
      </c>
      <c r="B2620" s="3" t="s">
        <v>7329</v>
      </c>
      <c r="C2620" s="3" t="s">
        <v>11</v>
      </c>
      <c r="D2620" s="3" t="s">
        <v>7330</v>
      </c>
      <c r="E2620" s="3" t="s">
        <v>486</v>
      </c>
      <c r="F2620" s="5" t="s">
        <v>7331</v>
      </c>
      <c r="G2620" s="5" t="s">
        <v>13007</v>
      </c>
      <c r="H2620" s="5" t="s">
        <v>16273</v>
      </c>
      <c r="I2620" s="3"/>
    </row>
    <row r="2621" spans="1:9" ht="48" customHeight="1" x14ac:dyDescent="0.8">
      <c r="A2621" s="3">
        <v>2619</v>
      </c>
      <c r="B2621" s="3" t="s">
        <v>7332</v>
      </c>
      <c r="C2621" s="3" t="s">
        <v>11</v>
      </c>
      <c r="D2621" s="3" t="s">
        <v>7333</v>
      </c>
      <c r="E2621" s="3" t="s">
        <v>1252</v>
      </c>
      <c r="F2621" s="5" t="s">
        <v>7334</v>
      </c>
      <c r="G2621" s="5" t="s">
        <v>13008</v>
      </c>
      <c r="H2621" s="5" t="s">
        <v>17936</v>
      </c>
      <c r="I2621" s="3"/>
    </row>
    <row r="2622" spans="1:9" ht="48" customHeight="1" x14ac:dyDescent="0.8">
      <c r="A2622" s="3">
        <v>2620</v>
      </c>
      <c r="B2622" s="3" t="s">
        <v>7335</v>
      </c>
      <c r="C2622" s="3" t="s">
        <v>11</v>
      </c>
      <c r="D2622" s="3" t="s">
        <v>7336</v>
      </c>
      <c r="E2622" s="3" t="s">
        <v>402</v>
      </c>
      <c r="F2622" s="5" t="s">
        <v>7337</v>
      </c>
      <c r="G2622" s="5" t="s">
        <v>13009</v>
      </c>
      <c r="H2622" s="5" t="s">
        <v>16274</v>
      </c>
      <c r="I2622" s="3"/>
    </row>
    <row r="2623" spans="1:9" ht="48" customHeight="1" x14ac:dyDescent="0.8">
      <c r="A2623" s="3">
        <v>2621</v>
      </c>
      <c r="B2623" s="3" t="s">
        <v>3624</v>
      </c>
      <c r="C2623" s="3" t="s">
        <v>11</v>
      </c>
      <c r="D2623" s="3" t="s">
        <v>7338</v>
      </c>
      <c r="E2623" s="3" t="s">
        <v>277</v>
      </c>
      <c r="F2623" s="5" t="s">
        <v>7339</v>
      </c>
      <c r="G2623" s="5" t="s">
        <v>13010</v>
      </c>
      <c r="H2623" s="5" t="s">
        <v>16275</v>
      </c>
      <c r="I2623" s="3"/>
    </row>
    <row r="2624" spans="1:9" ht="48" customHeight="1" x14ac:dyDescent="0.8">
      <c r="A2624" s="3">
        <v>2622</v>
      </c>
      <c r="B2624" s="3" t="s">
        <v>7340</v>
      </c>
      <c r="C2624" s="3" t="s">
        <v>11</v>
      </c>
      <c r="D2624" s="3" t="s">
        <v>7341</v>
      </c>
      <c r="E2624" s="3" t="s">
        <v>45</v>
      </c>
      <c r="F2624" s="5" t="s">
        <v>7342</v>
      </c>
      <c r="G2624" s="5" t="s">
        <v>13011</v>
      </c>
      <c r="H2624" s="5" t="s">
        <v>16276</v>
      </c>
      <c r="I2624" s="3"/>
    </row>
    <row r="2625" spans="1:9" ht="48" customHeight="1" x14ac:dyDescent="0.8">
      <c r="A2625" s="3">
        <v>2623</v>
      </c>
      <c r="B2625" s="3" t="s">
        <v>7343</v>
      </c>
      <c r="C2625" s="3" t="s">
        <v>11</v>
      </c>
      <c r="D2625" s="3" t="s">
        <v>64</v>
      </c>
      <c r="E2625" s="3" t="s">
        <v>224</v>
      </c>
      <c r="F2625" s="5" t="s">
        <v>7344</v>
      </c>
      <c r="G2625" s="5" t="s">
        <v>13012</v>
      </c>
      <c r="H2625" s="5" t="s">
        <v>17499</v>
      </c>
      <c r="I2625" s="3"/>
    </row>
    <row r="2626" spans="1:9" ht="48" customHeight="1" x14ac:dyDescent="0.8">
      <c r="A2626" s="3">
        <v>2624</v>
      </c>
      <c r="B2626" s="3" t="s">
        <v>7345</v>
      </c>
      <c r="C2626" s="3" t="s">
        <v>11</v>
      </c>
      <c r="D2626" s="3" t="s">
        <v>6009</v>
      </c>
      <c r="E2626" s="3" t="s">
        <v>224</v>
      </c>
      <c r="F2626" s="5" t="s">
        <v>7346</v>
      </c>
      <c r="G2626" s="5" t="s">
        <v>13013</v>
      </c>
      <c r="H2626" s="5" t="s">
        <v>16277</v>
      </c>
      <c r="I2626" s="3"/>
    </row>
    <row r="2627" spans="1:9" ht="48" customHeight="1" x14ac:dyDescent="0.8">
      <c r="A2627" s="3">
        <v>2625</v>
      </c>
      <c r="B2627" s="3" t="s">
        <v>7347</v>
      </c>
      <c r="C2627" s="3" t="s">
        <v>11</v>
      </c>
      <c r="D2627" s="3" t="s">
        <v>5744</v>
      </c>
      <c r="E2627" s="3" t="s">
        <v>25</v>
      </c>
      <c r="F2627" s="5" t="s">
        <v>7348</v>
      </c>
      <c r="G2627" s="5" t="s">
        <v>13014</v>
      </c>
      <c r="H2627" s="5" t="s">
        <v>16278</v>
      </c>
      <c r="I2627" s="3"/>
    </row>
    <row r="2628" spans="1:9" ht="48" customHeight="1" x14ac:dyDescent="0.8">
      <c r="A2628" s="3">
        <v>2626</v>
      </c>
      <c r="B2628" s="3" t="s">
        <v>7349</v>
      </c>
      <c r="C2628" s="3" t="s">
        <v>11</v>
      </c>
      <c r="D2628" s="3" t="s">
        <v>7350</v>
      </c>
      <c r="E2628" s="3" t="s">
        <v>402</v>
      </c>
      <c r="F2628" s="5" t="s">
        <v>7351</v>
      </c>
      <c r="G2628" s="5" t="s">
        <v>13015</v>
      </c>
      <c r="H2628" s="5" t="s">
        <v>16279</v>
      </c>
      <c r="I2628" s="3"/>
    </row>
    <row r="2629" spans="1:9" ht="48" customHeight="1" x14ac:dyDescent="0.8">
      <c r="A2629" s="3">
        <v>2627</v>
      </c>
      <c r="B2629" s="3" t="s">
        <v>7352</v>
      </c>
      <c r="C2629" s="3" t="s">
        <v>11</v>
      </c>
      <c r="D2629" s="3" t="s">
        <v>7353</v>
      </c>
      <c r="E2629" s="3" t="s">
        <v>1783</v>
      </c>
      <c r="F2629" s="5" t="s">
        <v>7354</v>
      </c>
      <c r="G2629" s="5" t="s">
        <v>13016</v>
      </c>
      <c r="H2629" s="5" t="s">
        <v>16280</v>
      </c>
      <c r="I2629" s="3"/>
    </row>
    <row r="2630" spans="1:9" ht="48" customHeight="1" x14ac:dyDescent="0.8">
      <c r="A2630" s="3">
        <v>2628</v>
      </c>
      <c r="B2630" s="3" t="s">
        <v>7355</v>
      </c>
      <c r="C2630" s="3" t="s">
        <v>11</v>
      </c>
      <c r="D2630" s="3" t="s">
        <v>7356</v>
      </c>
      <c r="E2630" s="3" t="s">
        <v>734</v>
      </c>
      <c r="F2630" s="5" t="s">
        <v>7357</v>
      </c>
      <c r="G2630" s="5" t="s">
        <v>13017</v>
      </c>
      <c r="H2630" s="5" t="s">
        <v>16281</v>
      </c>
      <c r="I2630" s="3"/>
    </row>
    <row r="2631" spans="1:9" ht="48" customHeight="1" x14ac:dyDescent="0.8">
      <c r="A2631" s="3">
        <v>2629</v>
      </c>
      <c r="B2631" s="3" t="s">
        <v>7358</v>
      </c>
      <c r="C2631" s="3" t="s">
        <v>11</v>
      </c>
      <c r="D2631" s="3" t="s">
        <v>7359</v>
      </c>
      <c r="E2631" s="3" t="s">
        <v>1252</v>
      </c>
      <c r="F2631" s="5" t="s">
        <v>7360</v>
      </c>
      <c r="G2631" s="5" t="s">
        <v>13018</v>
      </c>
      <c r="H2631" s="5" t="s">
        <v>16282</v>
      </c>
      <c r="I2631" s="3"/>
    </row>
    <row r="2632" spans="1:9" ht="48" customHeight="1" x14ac:dyDescent="0.8">
      <c r="A2632" s="3">
        <v>2630</v>
      </c>
      <c r="B2632" s="3" t="s">
        <v>7361</v>
      </c>
      <c r="C2632" s="3" t="s">
        <v>11</v>
      </c>
      <c r="D2632" s="3" t="s">
        <v>7362</v>
      </c>
      <c r="E2632" s="3" t="s">
        <v>92</v>
      </c>
      <c r="F2632" s="5" t="s">
        <v>7363</v>
      </c>
      <c r="G2632" s="5" t="s">
        <v>13019</v>
      </c>
      <c r="H2632" s="5" t="s">
        <v>16283</v>
      </c>
      <c r="I2632" s="3"/>
    </row>
    <row r="2633" spans="1:9" ht="48" customHeight="1" x14ac:dyDescent="0.8">
      <c r="A2633" s="3">
        <v>2631</v>
      </c>
      <c r="B2633" s="3" t="s">
        <v>7364</v>
      </c>
      <c r="C2633" s="3" t="s">
        <v>11</v>
      </c>
      <c r="D2633" s="3" t="s">
        <v>7365</v>
      </c>
      <c r="E2633" s="3" t="s">
        <v>189</v>
      </c>
      <c r="F2633" s="5" t="s">
        <v>7366</v>
      </c>
      <c r="G2633" s="5" t="s">
        <v>13020</v>
      </c>
      <c r="H2633" s="5" t="s">
        <v>16284</v>
      </c>
      <c r="I2633" s="3"/>
    </row>
    <row r="2634" spans="1:9" ht="48" customHeight="1" x14ac:dyDescent="0.8">
      <c r="A2634" s="3">
        <v>2632</v>
      </c>
      <c r="B2634" s="3" t="s">
        <v>4445</v>
      </c>
      <c r="C2634" s="3" t="s">
        <v>11</v>
      </c>
      <c r="D2634" s="3" t="s">
        <v>5943</v>
      </c>
      <c r="E2634" s="3" t="s">
        <v>277</v>
      </c>
      <c r="F2634" s="5" t="s">
        <v>7367</v>
      </c>
      <c r="G2634" s="5" t="s">
        <v>13021</v>
      </c>
      <c r="H2634" s="5" t="s">
        <v>16285</v>
      </c>
      <c r="I2634" s="3"/>
    </row>
    <row r="2635" spans="1:9" ht="48" customHeight="1" x14ac:dyDescent="0.8">
      <c r="A2635" s="3">
        <v>2633</v>
      </c>
      <c r="B2635" s="3" t="s">
        <v>7368</v>
      </c>
      <c r="C2635" s="3" t="s">
        <v>11</v>
      </c>
      <c r="D2635" s="3" t="s">
        <v>7369</v>
      </c>
      <c r="E2635" s="3" t="s">
        <v>149</v>
      </c>
      <c r="F2635" s="5" t="s">
        <v>7370</v>
      </c>
      <c r="G2635" s="5" t="s">
        <v>13022</v>
      </c>
      <c r="H2635" s="5" t="s">
        <v>17527</v>
      </c>
      <c r="I2635" s="3"/>
    </row>
    <row r="2636" spans="1:9" ht="48" customHeight="1" x14ac:dyDescent="0.8">
      <c r="A2636" s="3">
        <v>2634</v>
      </c>
      <c r="B2636" s="3" t="s">
        <v>7371</v>
      </c>
      <c r="C2636" s="3" t="s">
        <v>11</v>
      </c>
      <c r="D2636" s="3" t="s">
        <v>7372</v>
      </c>
      <c r="E2636" s="3" t="s">
        <v>1252</v>
      </c>
      <c r="F2636" s="5" t="s">
        <v>7373</v>
      </c>
      <c r="G2636" s="5" t="s">
        <v>13023</v>
      </c>
      <c r="H2636" s="5" t="s">
        <v>16286</v>
      </c>
      <c r="I2636" s="3"/>
    </row>
    <row r="2637" spans="1:9" ht="48" customHeight="1" x14ac:dyDescent="0.8">
      <c r="A2637" s="3">
        <v>2635</v>
      </c>
      <c r="B2637" s="3" t="s">
        <v>7374</v>
      </c>
      <c r="C2637" s="3" t="s">
        <v>11</v>
      </c>
      <c r="D2637" s="3" t="s">
        <v>7375</v>
      </c>
      <c r="E2637" s="3" t="s">
        <v>149</v>
      </c>
      <c r="F2637" s="5" t="s">
        <v>7376</v>
      </c>
      <c r="G2637" s="5" t="s">
        <v>13024</v>
      </c>
      <c r="H2637" s="5" t="s">
        <v>17528</v>
      </c>
      <c r="I2637" s="3"/>
    </row>
    <row r="2638" spans="1:9" ht="48" customHeight="1" x14ac:dyDescent="0.8">
      <c r="A2638" s="3">
        <v>2636</v>
      </c>
      <c r="B2638" s="3" t="s">
        <v>7377</v>
      </c>
      <c r="C2638" s="3" t="s">
        <v>11</v>
      </c>
      <c r="D2638" s="3" t="s">
        <v>7378</v>
      </c>
      <c r="E2638" s="3" t="s">
        <v>224</v>
      </c>
      <c r="F2638" s="5" t="s">
        <v>7379</v>
      </c>
      <c r="G2638" s="5" t="s">
        <v>13025</v>
      </c>
      <c r="H2638" s="5" t="s">
        <v>17500</v>
      </c>
      <c r="I2638" s="3"/>
    </row>
    <row r="2639" spans="1:9" ht="48" customHeight="1" x14ac:dyDescent="0.8">
      <c r="A2639" s="3">
        <v>2637</v>
      </c>
      <c r="B2639" s="3" t="s">
        <v>7380</v>
      </c>
      <c r="C2639" s="3" t="s">
        <v>11</v>
      </c>
      <c r="D2639" s="3" t="s">
        <v>1390</v>
      </c>
      <c r="E2639" s="3" t="s">
        <v>57</v>
      </c>
      <c r="F2639" s="5" t="s">
        <v>7381</v>
      </c>
      <c r="G2639" s="5" t="s">
        <v>13026</v>
      </c>
      <c r="H2639" s="5" t="s">
        <v>17404</v>
      </c>
      <c r="I2639" s="3"/>
    </row>
    <row r="2640" spans="1:9" ht="48" customHeight="1" x14ac:dyDescent="0.8">
      <c r="A2640" s="3">
        <v>2638</v>
      </c>
      <c r="B2640" s="3" t="s">
        <v>7382</v>
      </c>
      <c r="C2640" s="3" t="s">
        <v>11</v>
      </c>
      <c r="D2640" s="3" t="s">
        <v>7383</v>
      </c>
      <c r="E2640" s="3" t="s">
        <v>1163</v>
      </c>
      <c r="F2640" s="5" t="s">
        <v>7384</v>
      </c>
      <c r="G2640" s="5" t="s">
        <v>13027</v>
      </c>
      <c r="H2640" s="5" t="s">
        <v>17949</v>
      </c>
      <c r="I2640" s="3"/>
    </row>
    <row r="2641" spans="1:9" ht="48" customHeight="1" x14ac:dyDescent="0.8">
      <c r="A2641" s="3">
        <v>2639</v>
      </c>
      <c r="B2641" s="3" t="s">
        <v>7385</v>
      </c>
      <c r="C2641" s="3" t="s">
        <v>11</v>
      </c>
      <c r="D2641" s="3" t="s">
        <v>1365</v>
      </c>
      <c r="E2641" s="3" t="s">
        <v>25</v>
      </c>
      <c r="F2641" s="5" t="s">
        <v>7386</v>
      </c>
      <c r="G2641" s="5" t="s">
        <v>13028</v>
      </c>
      <c r="H2641" s="5" t="s">
        <v>16287</v>
      </c>
      <c r="I2641" s="3"/>
    </row>
    <row r="2642" spans="1:9" ht="48" customHeight="1" x14ac:dyDescent="0.8">
      <c r="A2642" s="3">
        <v>2640</v>
      </c>
      <c r="B2642" s="3" t="s">
        <v>7387</v>
      </c>
      <c r="C2642" s="3" t="s">
        <v>11</v>
      </c>
      <c r="D2642" s="3" t="s">
        <v>7388</v>
      </c>
      <c r="E2642" s="3" t="s">
        <v>41</v>
      </c>
      <c r="F2642" s="5" t="s">
        <v>7389</v>
      </c>
      <c r="G2642" s="5" t="s">
        <v>13029</v>
      </c>
      <c r="H2642" s="5" t="s">
        <v>16288</v>
      </c>
      <c r="I2642" s="3"/>
    </row>
    <row r="2643" spans="1:9" ht="48" customHeight="1" x14ac:dyDescent="0.8">
      <c r="A2643" s="3">
        <v>2641</v>
      </c>
      <c r="B2643" s="3" t="s">
        <v>7390</v>
      </c>
      <c r="C2643" s="3" t="s">
        <v>11</v>
      </c>
      <c r="D2643" s="3" t="s">
        <v>1039</v>
      </c>
      <c r="E2643" s="3" t="s">
        <v>341</v>
      </c>
      <c r="F2643" s="5" t="s">
        <v>7391</v>
      </c>
      <c r="G2643" s="5" t="s">
        <v>13030</v>
      </c>
      <c r="H2643" s="5" t="s">
        <v>16289</v>
      </c>
      <c r="I2643" s="3"/>
    </row>
    <row r="2644" spans="1:9" ht="48" customHeight="1" x14ac:dyDescent="0.8">
      <c r="A2644" s="3">
        <v>2642</v>
      </c>
      <c r="B2644" s="3" t="s">
        <v>7392</v>
      </c>
      <c r="C2644" s="3" t="s">
        <v>11</v>
      </c>
      <c r="D2644" s="3" t="s">
        <v>7393</v>
      </c>
      <c r="E2644" s="3" t="s">
        <v>527</v>
      </c>
      <c r="F2644" s="5" t="s">
        <v>7394</v>
      </c>
      <c r="G2644" s="5" t="s">
        <v>13031</v>
      </c>
      <c r="H2644" s="5" t="s">
        <v>16290</v>
      </c>
      <c r="I2644" s="3"/>
    </row>
    <row r="2645" spans="1:9" ht="48" customHeight="1" x14ac:dyDescent="0.8">
      <c r="A2645" s="3">
        <v>2643</v>
      </c>
      <c r="B2645" s="3" t="s">
        <v>7395</v>
      </c>
      <c r="C2645" s="3" t="s">
        <v>11</v>
      </c>
      <c r="D2645" s="3" t="s">
        <v>7396</v>
      </c>
      <c r="E2645" s="3" t="s">
        <v>527</v>
      </c>
      <c r="F2645" s="5" t="s">
        <v>7397</v>
      </c>
      <c r="G2645" s="5" t="s">
        <v>13032</v>
      </c>
      <c r="H2645" s="5" t="s">
        <v>17855</v>
      </c>
      <c r="I2645" s="3"/>
    </row>
    <row r="2646" spans="1:9" ht="48" customHeight="1" x14ac:dyDescent="0.8">
      <c r="A2646" s="3">
        <v>2644</v>
      </c>
      <c r="B2646" s="3" t="s">
        <v>7398</v>
      </c>
      <c r="C2646" s="3" t="s">
        <v>11</v>
      </c>
      <c r="D2646" s="3" t="s">
        <v>7399</v>
      </c>
      <c r="E2646" s="3" t="s">
        <v>6744</v>
      </c>
      <c r="F2646" s="5" t="s">
        <v>7400</v>
      </c>
      <c r="G2646" s="5" t="s">
        <v>13033</v>
      </c>
      <c r="H2646" s="5" t="s">
        <v>16291</v>
      </c>
      <c r="I2646" s="3"/>
    </row>
    <row r="2647" spans="1:9" ht="48" customHeight="1" x14ac:dyDescent="0.8">
      <c r="A2647" s="3">
        <v>2645</v>
      </c>
      <c r="B2647" s="3" t="s">
        <v>7401</v>
      </c>
      <c r="C2647" s="3" t="s">
        <v>11</v>
      </c>
      <c r="D2647" s="3" t="s">
        <v>7402</v>
      </c>
      <c r="E2647" s="3" t="s">
        <v>6744</v>
      </c>
      <c r="F2647" s="5" t="s">
        <v>7403</v>
      </c>
      <c r="G2647" s="5" t="s">
        <v>13034</v>
      </c>
      <c r="H2647" s="5" t="s">
        <v>16292</v>
      </c>
      <c r="I2647" s="3"/>
    </row>
    <row r="2648" spans="1:9" ht="48" customHeight="1" x14ac:dyDescent="0.8">
      <c r="A2648" s="3">
        <v>2646</v>
      </c>
      <c r="B2648" s="3" t="s">
        <v>7404</v>
      </c>
      <c r="C2648" s="3" t="s">
        <v>11</v>
      </c>
      <c r="D2648" s="3" t="s">
        <v>7405</v>
      </c>
      <c r="E2648" s="3" t="s">
        <v>2115</v>
      </c>
      <c r="F2648" s="5" t="s">
        <v>7406</v>
      </c>
      <c r="G2648" s="5" t="s">
        <v>13035</v>
      </c>
      <c r="H2648" s="5" t="s">
        <v>17851</v>
      </c>
      <c r="I2648" s="3"/>
    </row>
    <row r="2649" spans="1:9" ht="48" customHeight="1" x14ac:dyDescent="0.8">
      <c r="A2649" s="3">
        <v>2647</v>
      </c>
      <c r="B2649" s="3" t="s">
        <v>7407</v>
      </c>
      <c r="C2649" s="3" t="s">
        <v>11</v>
      </c>
      <c r="D2649" s="3" t="s">
        <v>5440</v>
      </c>
      <c r="E2649" s="3" t="s">
        <v>527</v>
      </c>
      <c r="F2649" s="5" t="s">
        <v>7408</v>
      </c>
      <c r="G2649" s="5" t="s">
        <v>13036</v>
      </c>
      <c r="H2649" s="5" t="s">
        <v>17864</v>
      </c>
      <c r="I2649" s="3"/>
    </row>
    <row r="2650" spans="1:9" ht="48" customHeight="1" x14ac:dyDescent="0.8">
      <c r="A2650" s="3">
        <v>2648</v>
      </c>
      <c r="B2650" s="3" t="s">
        <v>7409</v>
      </c>
      <c r="C2650" s="3" t="s">
        <v>11</v>
      </c>
      <c r="D2650" s="3" t="s">
        <v>7410</v>
      </c>
      <c r="E2650" s="3" t="s">
        <v>138</v>
      </c>
      <c r="F2650" s="5" t="s">
        <v>7411</v>
      </c>
      <c r="G2650" s="5" t="s">
        <v>13037</v>
      </c>
      <c r="H2650" s="5" t="s">
        <v>16293</v>
      </c>
      <c r="I2650" s="3"/>
    </row>
    <row r="2651" spans="1:9" ht="48" customHeight="1" x14ac:dyDescent="0.8">
      <c r="A2651" s="3">
        <v>2649</v>
      </c>
      <c r="B2651" s="3" t="s">
        <v>7412</v>
      </c>
      <c r="C2651" s="3" t="s">
        <v>11</v>
      </c>
      <c r="D2651" s="3" t="s">
        <v>5764</v>
      </c>
      <c r="E2651" s="3" t="s">
        <v>527</v>
      </c>
      <c r="F2651" s="5" t="s">
        <v>7413</v>
      </c>
      <c r="G2651" s="5" t="s">
        <v>13038</v>
      </c>
      <c r="H2651" s="5" t="s">
        <v>16294</v>
      </c>
      <c r="I2651" s="3"/>
    </row>
    <row r="2652" spans="1:9" ht="48" customHeight="1" x14ac:dyDescent="0.8">
      <c r="A2652" s="3">
        <v>2650</v>
      </c>
      <c r="B2652" s="3" t="s">
        <v>7414</v>
      </c>
      <c r="C2652" s="3" t="s">
        <v>11</v>
      </c>
      <c r="D2652" s="3" t="s">
        <v>5136</v>
      </c>
      <c r="E2652" s="3" t="s">
        <v>145</v>
      </c>
      <c r="F2652" s="5" t="s">
        <v>7415</v>
      </c>
      <c r="G2652" s="5" t="s">
        <v>13039</v>
      </c>
      <c r="H2652" s="5" t="s">
        <v>16295</v>
      </c>
      <c r="I2652" s="3"/>
    </row>
    <row r="2653" spans="1:9" ht="48" customHeight="1" x14ac:dyDescent="0.8">
      <c r="A2653" s="3">
        <v>2651</v>
      </c>
      <c r="B2653" s="3" t="s">
        <v>7416</v>
      </c>
      <c r="C2653" s="3" t="s">
        <v>11</v>
      </c>
      <c r="D2653" s="3" t="s">
        <v>7417</v>
      </c>
      <c r="E2653" s="3" t="s">
        <v>246</v>
      </c>
      <c r="F2653" s="5" t="s">
        <v>7418</v>
      </c>
      <c r="G2653" s="5" t="s">
        <v>13040</v>
      </c>
      <c r="H2653" s="5" t="s">
        <v>16296</v>
      </c>
      <c r="I2653" s="3"/>
    </row>
    <row r="2654" spans="1:9" ht="48" customHeight="1" x14ac:dyDescent="0.8">
      <c r="A2654" s="3">
        <v>2652</v>
      </c>
      <c r="B2654" s="3" t="s">
        <v>7419</v>
      </c>
      <c r="C2654" s="3" t="s">
        <v>11</v>
      </c>
      <c r="D2654" s="3" t="s">
        <v>202</v>
      </c>
      <c r="E2654" s="3" t="s">
        <v>2165</v>
      </c>
      <c r="F2654" s="5" t="s">
        <v>7420</v>
      </c>
      <c r="G2654" s="5" t="s">
        <v>13041</v>
      </c>
      <c r="H2654" s="5" t="s">
        <v>16297</v>
      </c>
      <c r="I2654" s="3"/>
    </row>
    <row r="2655" spans="1:9" ht="48" customHeight="1" x14ac:dyDescent="0.8">
      <c r="A2655" s="3">
        <v>2653</v>
      </c>
      <c r="B2655" s="3" t="s">
        <v>4120</v>
      </c>
      <c r="C2655" s="3" t="s">
        <v>11</v>
      </c>
      <c r="D2655" s="3" t="s">
        <v>4819</v>
      </c>
      <c r="E2655" s="3" t="s">
        <v>341</v>
      </c>
      <c r="F2655" s="5" t="s">
        <v>7421</v>
      </c>
      <c r="G2655" s="5" t="s">
        <v>13042</v>
      </c>
      <c r="H2655" s="5" t="s">
        <v>16298</v>
      </c>
      <c r="I2655" s="3"/>
    </row>
    <row r="2656" spans="1:9" ht="48" customHeight="1" x14ac:dyDescent="0.8">
      <c r="A2656" s="3">
        <v>2654</v>
      </c>
      <c r="B2656" s="3" t="s">
        <v>7422</v>
      </c>
      <c r="C2656" s="3" t="s">
        <v>11</v>
      </c>
      <c r="D2656" s="3" t="s">
        <v>7423</v>
      </c>
      <c r="E2656" s="3" t="s">
        <v>228</v>
      </c>
      <c r="F2656" s="5" t="s">
        <v>7424</v>
      </c>
      <c r="G2656" s="5" t="s">
        <v>13043</v>
      </c>
      <c r="H2656" s="5" t="s">
        <v>17339</v>
      </c>
      <c r="I2656" s="3"/>
    </row>
    <row r="2657" spans="1:9" ht="48" customHeight="1" x14ac:dyDescent="0.8">
      <c r="A2657" s="3">
        <v>2655</v>
      </c>
      <c r="B2657" s="3" t="s">
        <v>7425</v>
      </c>
      <c r="C2657" s="3" t="s">
        <v>11</v>
      </c>
      <c r="D2657" s="3" t="s">
        <v>7426</v>
      </c>
      <c r="E2657" s="3" t="s">
        <v>123</v>
      </c>
      <c r="F2657" s="5" t="s">
        <v>7427</v>
      </c>
      <c r="G2657" s="5" t="s">
        <v>13044</v>
      </c>
      <c r="H2657" s="5" t="s">
        <v>16299</v>
      </c>
      <c r="I2657" s="3"/>
    </row>
    <row r="2658" spans="1:9" ht="48" customHeight="1" x14ac:dyDescent="0.8">
      <c r="A2658" s="3">
        <v>2656</v>
      </c>
      <c r="B2658" s="3" t="s">
        <v>7428</v>
      </c>
      <c r="C2658" s="3" t="s">
        <v>11</v>
      </c>
      <c r="D2658" s="3" t="s">
        <v>7429</v>
      </c>
      <c r="E2658" s="3" t="s">
        <v>371</v>
      </c>
      <c r="F2658" s="5" t="s">
        <v>7430</v>
      </c>
      <c r="G2658" s="5" t="s">
        <v>13045</v>
      </c>
      <c r="H2658" s="5" t="s">
        <v>17611</v>
      </c>
      <c r="I2658" s="3"/>
    </row>
    <row r="2659" spans="1:9" ht="48" customHeight="1" x14ac:dyDescent="0.8">
      <c r="A2659" s="3">
        <v>2657</v>
      </c>
      <c r="B2659" s="3" t="s">
        <v>7431</v>
      </c>
      <c r="C2659" s="3" t="s">
        <v>11</v>
      </c>
      <c r="D2659" s="3" t="s">
        <v>7432</v>
      </c>
      <c r="E2659" s="3" t="s">
        <v>149</v>
      </c>
      <c r="F2659" s="5" t="s">
        <v>7433</v>
      </c>
      <c r="G2659" s="5" t="s">
        <v>13046</v>
      </c>
      <c r="H2659" s="5" t="s">
        <v>17529</v>
      </c>
      <c r="I2659" s="3"/>
    </row>
    <row r="2660" spans="1:9" ht="48" customHeight="1" x14ac:dyDescent="0.8">
      <c r="A2660" s="3">
        <v>2658</v>
      </c>
      <c r="B2660" s="3" t="s">
        <v>7434</v>
      </c>
      <c r="C2660" s="3" t="s">
        <v>11</v>
      </c>
      <c r="D2660" s="3" t="s">
        <v>7435</v>
      </c>
      <c r="E2660" s="3" t="s">
        <v>2165</v>
      </c>
      <c r="F2660" s="5" t="s">
        <v>7436</v>
      </c>
      <c r="G2660" s="5" t="s">
        <v>13047</v>
      </c>
      <c r="H2660" s="5" t="s">
        <v>17384</v>
      </c>
      <c r="I2660" s="3"/>
    </row>
    <row r="2661" spans="1:9" ht="48" customHeight="1" x14ac:dyDescent="0.8">
      <c r="A2661" s="3">
        <v>2659</v>
      </c>
      <c r="B2661" s="3" t="s">
        <v>7437</v>
      </c>
      <c r="C2661" s="3" t="s">
        <v>11</v>
      </c>
      <c r="D2661" s="3" t="s">
        <v>2151</v>
      </c>
      <c r="E2661" s="3" t="s">
        <v>1783</v>
      </c>
      <c r="F2661" s="5" t="s">
        <v>7438</v>
      </c>
      <c r="G2661" s="5" t="s">
        <v>13048</v>
      </c>
      <c r="H2661" s="5" t="s">
        <v>16300</v>
      </c>
      <c r="I2661" s="3"/>
    </row>
    <row r="2662" spans="1:9" ht="48" customHeight="1" x14ac:dyDescent="0.8">
      <c r="A2662" s="3">
        <v>2660</v>
      </c>
      <c r="B2662" s="3" t="s">
        <v>7439</v>
      </c>
      <c r="C2662" s="3" t="s">
        <v>11</v>
      </c>
      <c r="D2662" s="3" t="s">
        <v>5363</v>
      </c>
      <c r="E2662" s="3" t="s">
        <v>92</v>
      </c>
      <c r="F2662" s="5" t="s">
        <v>7440</v>
      </c>
      <c r="G2662" s="5" t="s">
        <v>13049</v>
      </c>
      <c r="H2662" s="5" t="s">
        <v>16301</v>
      </c>
      <c r="I2662" s="3"/>
    </row>
    <row r="2663" spans="1:9" ht="48" customHeight="1" x14ac:dyDescent="0.8">
      <c r="A2663" s="3">
        <v>2661</v>
      </c>
      <c r="B2663" s="3" t="s">
        <v>7441</v>
      </c>
      <c r="C2663" s="3" t="s">
        <v>11</v>
      </c>
      <c r="D2663" s="3" t="s">
        <v>1565</v>
      </c>
      <c r="E2663" s="3" t="s">
        <v>92</v>
      </c>
      <c r="F2663" s="5" t="s">
        <v>7442</v>
      </c>
      <c r="G2663" s="5" t="s">
        <v>13050</v>
      </c>
      <c r="H2663" s="5" t="s">
        <v>17445</v>
      </c>
      <c r="I2663" s="3"/>
    </row>
    <row r="2664" spans="1:9" ht="48" customHeight="1" x14ac:dyDescent="0.8">
      <c r="A2664" s="3">
        <v>2662</v>
      </c>
      <c r="B2664" s="3" t="s">
        <v>7443</v>
      </c>
      <c r="C2664" s="3" t="s">
        <v>11</v>
      </c>
      <c r="D2664" s="3" t="s">
        <v>7444</v>
      </c>
      <c r="E2664" s="3" t="s">
        <v>17</v>
      </c>
      <c r="F2664" s="5" t="s">
        <v>7445</v>
      </c>
      <c r="G2664" s="5" t="s">
        <v>13051</v>
      </c>
      <c r="H2664" s="5" t="s">
        <v>16302</v>
      </c>
      <c r="I2664" s="3"/>
    </row>
    <row r="2665" spans="1:9" ht="48" customHeight="1" x14ac:dyDescent="0.8">
      <c r="A2665" s="3">
        <v>2663</v>
      </c>
      <c r="B2665" s="3" t="s">
        <v>7446</v>
      </c>
      <c r="C2665" s="3" t="s">
        <v>11</v>
      </c>
      <c r="D2665" s="3" t="s">
        <v>7447</v>
      </c>
      <c r="E2665" s="3" t="s">
        <v>17</v>
      </c>
      <c r="F2665" s="5" t="s">
        <v>7448</v>
      </c>
      <c r="G2665" s="5" t="s">
        <v>13052</v>
      </c>
      <c r="H2665" s="5" t="s">
        <v>16303</v>
      </c>
      <c r="I2665" s="3"/>
    </row>
    <row r="2666" spans="1:9" ht="48" customHeight="1" x14ac:dyDescent="0.8">
      <c r="A2666" s="3">
        <v>2664</v>
      </c>
      <c r="B2666" s="3" t="s">
        <v>7449</v>
      </c>
      <c r="C2666" s="3" t="s">
        <v>11</v>
      </c>
      <c r="D2666" s="3" t="s">
        <v>7450</v>
      </c>
      <c r="E2666" s="3" t="s">
        <v>17</v>
      </c>
      <c r="F2666" s="5" t="s">
        <v>7451</v>
      </c>
      <c r="G2666" s="5" t="s">
        <v>13053</v>
      </c>
      <c r="H2666" s="5" t="s">
        <v>16304</v>
      </c>
      <c r="I2666" s="3"/>
    </row>
    <row r="2667" spans="1:9" ht="48" customHeight="1" x14ac:dyDescent="0.8">
      <c r="A2667" s="3">
        <v>2665</v>
      </c>
      <c r="B2667" s="3" t="s">
        <v>7452</v>
      </c>
      <c r="C2667" s="3" t="s">
        <v>11</v>
      </c>
      <c r="D2667" s="3" t="s">
        <v>3978</v>
      </c>
      <c r="E2667" s="3" t="s">
        <v>527</v>
      </c>
      <c r="F2667" s="5" t="s">
        <v>7453</v>
      </c>
      <c r="G2667" s="5" t="s">
        <v>13054</v>
      </c>
      <c r="H2667" s="5" t="s">
        <v>16305</v>
      </c>
      <c r="I2667" s="3"/>
    </row>
    <row r="2668" spans="1:9" ht="48" customHeight="1" x14ac:dyDescent="0.8">
      <c r="A2668" s="3">
        <v>2666</v>
      </c>
      <c r="B2668" s="3" t="s">
        <v>7454</v>
      </c>
      <c r="C2668" s="3" t="s">
        <v>11</v>
      </c>
      <c r="D2668" s="3" t="s">
        <v>7455</v>
      </c>
      <c r="E2668" s="3" t="s">
        <v>543</v>
      </c>
      <c r="F2668" s="5" t="s">
        <v>7456</v>
      </c>
      <c r="G2668" s="5" t="s">
        <v>13055</v>
      </c>
      <c r="H2668" s="5" t="s">
        <v>16306</v>
      </c>
      <c r="I2668" s="3"/>
    </row>
    <row r="2669" spans="1:9" ht="48" customHeight="1" x14ac:dyDescent="0.8">
      <c r="A2669" s="3">
        <v>2667</v>
      </c>
      <c r="B2669" s="3" t="s">
        <v>7457</v>
      </c>
      <c r="C2669" s="3" t="s">
        <v>11</v>
      </c>
      <c r="D2669" s="3" t="s">
        <v>7458</v>
      </c>
      <c r="E2669" s="3" t="s">
        <v>235</v>
      </c>
      <c r="F2669" s="5" t="s">
        <v>7459</v>
      </c>
      <c r="G2669" s="5" t="s">
        <v>13056</v>
      </c>
      <c r="H2669" s="5" t="s">
        <v>16307</v>
      </c>
      <c r="I2669" s="3"/>
    </row>
    <row r="2670" spans="1:9" ht="48" customHeight="1" x14ac:dyDescent="0.8">
      <c r="A2670" s="3">
        <v>2668</v>
      </c>
      <c r="B2670" s="3" t="s">
        <v>7460</v>
      </c>
      <c r="C2670" s="3" t="s">
        <v>11</v>
      </c>
      <c r="D2670" s="3" t="s">
        <v>7461</v>
      </c>
      <c r="E2670" s="3" t="s">
        <v>301</v>
      </c>
      <c r="F2670" s="5" t="s">
        <v>7462</v>
      </c>
      <c r="G2670" s="5" t="s">
        <v>13057</v>
      </c>
      <c r="H2670" s="5" t="s">
        <v>16308</v>
      </c>
      <c r="I2670" s="3"/>
    </row>
    <row r="2671" spans="1:9" ht="48" customHeight="1" x14ac:dyDescent="0.8">
      <c r="A2671" s="3">
        <v>2669</v>
      </c>
      <c r="B2671" s="3" t="s">
        <v>914</v>
      </c>
      <c r="C2671" s="3" t="s">
        <v>11</v>
      </c>
      <c r="D2671" s="3" t="s">
        <v>7463</v>
      </c>
      <c r="E2671" s="3" t="s">
        <v>2466</v>
      </c>
      <c r="F2671" s="5" t="s">
        <v>7464</v>
      </c>
      <c r="G2671" s="5" t="s">
        <v>13058</v>
      </c>
      <c r="H2671" s="5" t="s">
        <v>16309</v>
      </c>
      <c r="I2671" s="3"/>
    </row>
    <row r="2672" spans="1:9" ht="48" customHeight="1" x14ac:dyDescent="0.8">
      <c r="A2672" s="3">
        <v>2670</v>
      </c>
      <c r="B2672" s="3" t="s">
        <v>7465</v>
      </c>
      <c r="C2672" s="3" t="s">
        <v>11</v>
      </c>
      <c r="D2672" s="3" t="s">
        <v>7466</v>
      </c>
      <c r="E2672" s="3" t="s">
        <v>2466</v>
      </c>
      <c r="F2672" s="5" t="s">
        <v>7467</v>
      </c>
      <c r="G2672" s="5" t="s">
        <v>13059</v>
      </c>
      <c r="H2672" s="5" t="s">
        <v>16310</v>
      </c>
      <c r="I2672" s="3"/>
    </row>
    <row r="2673" spans="1:9" ht="48" customHeight="1" x14ac:dyDescent="0.8">
      <c r="A2673" s="3">
        <v>2671</v>
      </c>
      <c r="B2673" s="3" t="s">
        <v>7468</v>
      </c>
      <c r="C2673" s="3" t="s">
        <v>11</v>
      </c>
      <c r="D2673" s="3" t="s">
        <v>7469</v>
      </c>
      <c r="E2673" s="3" t="s">
        <v>402</v>
      </c>
      <c r="F2673" s="5" t="s">
        <v>7470</v>
      </c>
      <c r="G2673" s="5" t="s">
        <v>13060</v>
      </c>
      <c r="H2673" s="5" t="s">
        <v>17431</v>
      </c>
      <c r="I2673" s="3"/>
    </row>
    <row r="2674" spans="1:9" ht="48" customHeight="1" x14ac:dyDescent="0.8">
      <c r="A2674" s="3">
        <v>2672</v>
      </c>
      <c r="B2674" s="3" t="s">
        <v>7471</v>
      </c>
      <c r="C2674" s="3" t="s">
        <v>11</v>
      </c>
      <c r="D2674" s="3" t="s">
        <v>7472</v>
      </c>
      <c r="E2674" s="3" t="s">
        <v>284</v>
      </c>
      <c r="F2674" s="5" t="s">
        <v>7473</v>
      </c>
      <c r="G2674" s="5" t="s">
        <v>13061</v>
      </c>
      <c r="H2674" s="5" t="s">
        <v>17308</v>
      </c>
      <c r="I2674" s="3"/>
    </row>
    <row r="2675" spans="1:9" ht="48" customHeight="1" x14ac:dyDescent="0.8">
      <c r="A2675" s="3">
        <v>2673</v>
      </c>
      <c r="B2675" s="3" t="s">
        <v>7474</v>
      </c>
      <c r="C2675" s="3" t="s">
        <v>11</v>
      </c>
      <c r="D2675" s="3" t="s">
        <v>3765</v>
      </c>
      <c r="E2675" s="3" t="s">
        <v>149</v>
      </c>
      <c r="F2675" s="5" t="s">
        <v>7475</v>
      </c>
      <c r="G2675" s="5" t="s">
        <v>13062</v>
      </c>
      <c r="H2675" s="5" t="s">
        <v>17530</v>
      </c>
      <c r="I2675" s="3"/>
    </row>
    <row r="2676" spans="1:9" ht="48" customHeight="1" x14ac:dyDescent="0.8">
      <c r="A2676" s="3">
        <v>2674</v>
      </c>
      <c r="B2676" s="3" t="s">
        <v>2068</v>
      </c>
      <c r="C2676" s="3" t="s">
        <v>11</v>
      </c>
      <c r="D2676" s="3" t="s">
        <v>7476</v>
      </c>
      <c r="E2676" s="3" t="s">
        <v>734</v>
      </c>
      <c r="F2676" s="5" t="s">
        <v>7477</v>
      </c>
      <c r="G2676" s="5" t="s">
        <v>13063</v>
      </c>
      <c r="H2676" s="5" t="s">
        <v>16311</v>
      </c>
      <c r="I2676" s="3"/>
    </row>
    <row r="2677" spans="1:9" ht="48" customHeight="1" x14ac:dyDescent="0.8">
      <c r="A2677" s="3">
        <v>2675</v>
      </c>
      <c r="B2677" s="3" t="s">
        <v>7478</v>
      </c>
      <c r="C2677" s="3" t="s">
        <v>11</v>
      </c>
      <c r="D2677" s="3" t="s">
        <v>6929</v>
      </c>
      <c r="E2677" s="3" t="s">
        <v>341</v>
      </c>
      <c r="F2677" s="5" t="s">
        <v>7479</v>
      </c>
      <c r="G2677" s="5" t="s">
        <v>13064</v>
      </c>
      <c r="H2677" s="5" t="s">
        <v>17220</v>
      </c>
      <c r="I2677" s="3"/>
    </row>
    <row r="2678" spans="1:9" ht="48" customHeight="1" x14ac:dyDescent="0.8">
      <c r="A2678" s="3">
        <v>2676</v>
      </c>
      <c r="B2678" s="3" t="s">
        <v>7480</v>
      </c>
      <c r="C2678" s="3" t="s">
        <v>11</v>
      </c>
      <c r="D2678" s="3" t="s">
        <v>6867</v>
      </c>
      <c r="E2678" s="3" t="s">
        <v>277</v>
      </c>
      <c r="F2678" s="5" t="s">
        <v>7481</v>
      </c>
      <c r="G2678" s="5" t="s">
        <v>13065</v>
      </c>
      <c r="H2678" s="5" t="s">
        <v>16312</v>
      </c>
      <c r="I2678" s="3"/>
    </row>
    <row r="2679" spans="1:9" ht="48" customHeight="1" x14ac:dyDescent="0.8">
      <c r="A2679" s="3">
        <v>2677</v>
      </c>
      <c r="B2679" s="3" t="s">
        <v>7482</v>
      </c>
      <c r="C2679" s="3" t="s">
        <v>11</v>
      </c>
      <c r="D2679" s="3" t="s">
        <v>2406</v>
      </c>
      <c r="E2679" s="3" t="s">
        <v>402</v>
      </c>
      <c r="F2679" s="5" t="s">
        <v>7483</v>
      </c>
      <c r="G2679" s="5" t="s">
        <v>13066</v>
      </c>
      <c r="H2679" s="5" t="s">
        <v>16313</v>
      </c>
      <c r="I2679" s="3"/>
    </row>
    <row r="2680" spans="1:9" ht="48" customHeight="1" x14ac:dyDescent="0.8">
      <c r="A2680" s="3">
        <v>2678</v>
      </c>
      <c r="B2680" s="3" t="s">
        <v>7484</v>
      </c>
      <c r="C2680" s="3" t="s">
        <v>11</v>
      </c>
      <c r="D2680" s="3" t="s">
        <v>7485</v>
      </c>
      <c r="E2680" s="3" t="s">
        <v>41</v>
      </c>
      <c r="F2680" s="5" t="s">
        <v>7486</v>
      </c>
      <c r="G2680" s="5" t="s">
        <v>13067</v>
      </c>
      <c r="H2680" s="5" t="s">
        <v>17460</v>
      </c>
      <c r="I2680" s="3"/>
    </row>
    <row r="2681" spans="1:9" ht="48" customHeight="1" x14ac:dyDescent="0.8">
      <c r="A2681" s="3">
        <v>2679</v>
      </c>
      <c r="B2681" s="3" t="s">
        <v>7487</v>
      </c>
      <c r="C2681" s="3" t="s">
        <v>11</v>
      </c>
      <c r="D2681" s="3" t="s">
        <v>5381</v>
      </c>
      <c r="E2681" s="3" t="s">
        <v>92</v>
      </c>
      <c r="F2681" s="5" t="s">
        <v>7488</v>
      </c>
      <c r="G2681" s="5" t="s">
        <v>13068</v>
      </c>
      <c r="H2681" s="5" t="s">
        <v>17446</v>
      </c>
      <c r="I2681" s="3"/>
    </row>
    <row r="2682" spans="1:9" ht="48" customHeight="1" x14ac:dyDescent="0.8">
      <c r="A2682" s="3">
        <v>2680</v>
      </c>
      <c r="B2682" s="3" t="s">
        <v>7489</v>
      </c>
      <c r="C2682" s="3" t="s">
        <v>11</v>
      </c>
      <c r="D2682" s="3" t="s">
        <v>7490</v>
      </c>
      <c r="E2682" s="3" t="s">
        <v>734</v>
      </c>
      <c r="F2682" s="5" t="s">
        <v>7491</v>
      </c>
      <c r="G2682" s="5" t="s">
        <v>13069</v>
      </c>
      <c r="H2682" s="5" t="s">
        <v>17236</v>
      </c>
      <c r="I2682" s="3"/>
    </row>
    <row r="2683" spans="1:9" ht="48" customHeight="1" x14ac:dyDescent="0.8">
      <c r="A2683" s="3">
        <v>2681</v>
      </c>
      <c r="B2683" s="3" t="s">
        <v>7492</v>
      </c>
      <c r="C2683" s="3" t="s">
        <v>11</v>
      </c>
      <c r="D2683" s="3" t="s">
        <v>6323</v>
      </c>
      <c r="E2683" s="3" t="s">
        <v>149</v>
      </c>
      <c r="F2683" s="5" t="s">
        <v>7493</v>
      </c>
      <c r="G2683" s="5" t="s">
        <v>13070</v>
      </c>
      <c r="H2683" s="5" t="s">
        <v>17531</v>
      </c>
      <c r="I2683" s="3"/>
    </row>
    <row r="2684" spans="1:9" ht="48" customHeight="1" x14ac:dyDescent="0.8">
      <c r="A2684" s="3">
        <v>2682</v>
      </c>
      <c r="B2684" s="3" t="s">
        <v>7494</v>
      </c>
      <c r="C2684" s="3" t="s">
        <v>11</v>
      </c>
      <c r="D2684" s="3" t="s">
        <v>7495</v>
      </c>
      <c r="E2684" s="3" t="s">
        <v>2084</v>
      </c>
      <c r="F2684" s="5" t="s">
        <v>7496</v>
      </c>
      <c r="G2684" s="5" t="s">
        <v>13071</v>
      </c>
      <c r="H2684" s="5" t="s">
        <v>17995</v>
      </c>
      <c r="I2684" s="3"/>
    </row>
    <row r="2685" spans="1:9" ht="48" customHeight="1" x14ac:dyDescent="0.8">
      <c r="A2685" s="3">
        <v>2683</v>
      </c>
      <c r="B2685" s="3" t="s">
        <v>7497</v>
      </c>
      <c r="C2685" s="3" t="s">
        <v>11</v>
      </c>
      <c r="D2685" s="3" t="s">
        <v>7498</v>
      </c>
      <c r="E2685" s="3" t="s">
        <v>264</v>
      </c>
      <c r="F2685" s="5" t="s">
        <v>7499</v>
      </c>
      <c r="G2685" s="5" t="s">
        <v>13072</v>
      </c>
      <c r="H2685" s="5" t="s">
        <v>16314</v>
      </c>
      <c r="I2685" s="3"/>
    </row>
    <row r="2686" spans="1:9" ht="48" customHeight="1" x14ac:dyDescent="0.8">
      <c r="A2686" s="3">
        <v>2684</v>
      </c>
      <c r="B2686" s="3" t="s">
        <v>7500</v>
      </c>
      <c r="C2686" s="3" t="s">
        <v>11</v>
      </c>
      <c r="D2686" s="3" t="s">
        <v>7501</v>
      </c>
      <c r="E2686" s="3" t="s">
        <v>207</v>
      </c>
      <c r="F2686" s="5" t="s">
        <v>7502</v>
      </c>
      <c r="G2686" s="5" t="s">
        <v>13073</v>
      </c>
      <c r="H2686" s="5" t="s">
        <v>17594</v>
      </c>
      <c r="I2686" s="3"/>
    </row>
    <row r="2687" spans="1:9" ht="48" customHeight="1" x14ac:dyDescent="0.8">
      <c r="A2687" s="3">
        <v>2685</v>
      </c>
      <c r="B2687" s="3" t="s">
        <v>7503</v>
      </c>
      <c r="C2687" s="3" t="s">
        <v>11</v>
      </c>
      <c r="D2687" s="3" t="s">
        <v>7504</v>
      </c>
      <c r="E2687" s="3" t="s">
        <v>207</v>
      </c>
      <c r="F2687" s="5" t="s">
        <v>7505</v>
      </c>
      <c r="G2687" s="5" t="s">
        <v>13074</v>
      </c>
      <c r="H2687" s="5" t="s">
        <v>16315</v>
      </c>
      <c r="I2687" s="3"/>
    </row>
    <row r="2688" spans="1:9" ht="48" customHeight="1" x14ac:dyDescent="0.8">
      <c r="A2688" s="3">
        <v>2686</v>
      </c>
      <c r="B2688" s="3" t="s">
        <v>7506</v>
      </c>
      <c r="C2688" s="3" t="s">
        <v>11</v>
      </c>
      <c r="D2688" s="3" t="s">
        <v>2310</v>
      </c>
      <c r="E2688" s="3" t="s">
        <v>527</v>
      </c>
      <c r="F2688" s="5" t="s">
        <v>7507</v>
      </c>
      <c r="G2688" s="5" t="s">
        <v>13075</v>
      </c>
      <c r="H2688" s="5" t="s">
        <v>17872</v>
      </c>
      <c r="I2688" s="3"/>
    </row>
    <row r="2689" spans="1:9" ht="48" customHeight="1" x14ac:dyDescent="0.8">
      <c r="A2689" s="3">
        <v>2687</v>
      </c>
      <c r="B2689" s="3" t="s">
        <v>7508</v>
      </c>
      <c r="C2689" s="3" t="s">
        <v>11</v>
      </c>
      <c r="D2689" s="3" t="s">
        <v>4231</v>
      </c>
      <c r="E2689" s="3" t="s">
        <v>1287</v>
      </c>
      <c r="F2689" s="5" t="s">
        <v>7509</v>
      </c>
      <c r="G2689" s="5" t="s">
        <v>13076</v>
      </c>
      <c r="H2689" s="5" t="s">
        <v>16316</v>
      </c>
      <c r="I2689" s="3"/>
    </row>
    <row r="2690" spans="1:9" ht="48" customHeight="1" x14ac:dyDescent="0.8">
      <c r="A2690" s="3">
        <v>2688</v>
      </c>
      <c r="B2690" s="3" t="s">
        <v>7510</v>
      </c>
      <c r="C2690" s="3" t="s">
        <v>11</v>
      </c>
      <c r="D2690" s="3" t="s">
        <v>7511</v>
      </c>
      <c r="E2690" s="3" t="s">
        <v>6751</v>
      </c>
      <c r="F2690" s="5" t="s">
        <v>7512</v>
      </c>
      <c r="G2690" s="5" t="s">
        <v>13077</v>
      </c>
      <c r="H2690" s="5" t="s">
        <v>16317</v>
      </c>
      <c r="I2690" s="3"/>
    </row>
    <row r="2691" spans="1:9" ht="48" customHeight="1" x14ac:dyDescent="0.8">
      <c r="A2691" s="3">
        <v>2689</v>
      </c>
      <c r="B2691" s="3" t="s">
        <v>7513</v>
      </c>
      <c r="C2691" s="3" t="s">
        <v>11</v>
      </c>
      <c r="D2691" s="3" t="s">
        <v>7514</v>
      </c>
      <c r="E2691" s="3" t="s">
        <v>441</v>
      </c>
      <c r="F2691" s="5" t="s">
        <v>7515</v>
      </c>
      <c r="G2691" s="5" t="s">
        <v>13078</v>
      </c>
      <c r="H2691" s="5" t="s">
        <v>16318</v>
      </c>
      <c r="I2691" s="3"/>
    </row>
    <row r="2692" spans="1:9" ht="48" customHeight="1" x14ac:dyDescent="0.8">
      <c r="A2692" s="3">
        <v>2690</v>
      </c>
      <c r="B2692" s="3" t="s">
        <v>7516</v>
      </c>
      <c r="C2692" s="3" t="s">
        <v>11</v>
      </c>
      <c r="D2692" s="3" t="s">
        <v>7517</v>
      </c>
      <c r="E2692" s="3" t="s">
        <v>527</v>
      </c>
      <c r="F2692" s="5" t="s">
        <v>7518</v>
      </c>
      <c r="G2692" s="5" t="s">
        <v>13079</v>
      </c>
      <c r="H2692" s="5" t="s">
        <v>17865</v>
      </c>
      <c r="I2692" s="3"/>
    </row>
    <row r="2693" spans="1:9" ht="48" customHeight="1" x14ac:dyDescent="0.8">
      <c r="A2693" s="3">
        <v>2691</v>
      </c>
      <c r="B2693" s="3" t="s">
        <v>7519</v>
      </c>
      <c r="C2693" s="3" t="s">
        <v>11</v>
      </c>
      <c r="D2693" s="3" t="s">
        <v>7520</v>
      </c>
      <c r="E2693" s="3" t="s">
        <v>309</v>
      </c>
      <c r="F2693" s="5" t="s">
        <v>7521</v>
      </c>
      <c r="G2693" s="5" t="s">
        <v>13080</v>
      </c>
      <c r="H2693" s="5" t="s">
        <v>17491</v>
      </c>
      <c r="I2693" s="3"/>
    </row>
    <row r="2694" spans="1:9" ht="48" customHeight="1" x14ac:dyDescent="0.8">
      <c r="A2694" s="3">
        <v>2692</v>
      </c>
      <c r="B2694" s="3" t="s">
        <v>7522</v>
      </c>
      <c r="C2694" s="3" t="s">
        <v>11</v>
      </c>
      <c r="D2694" s="3" t="s">
        <v>2319</v>
      </c>
      <c r="E2694" s="3" t="s">
        <v>305</v>
      </c>
      <c r="F2694" s="5" t="s">
        <v>7523</v>
      </c>
      <c r="G2694" s="5" t="s">
        <v>13081</v>
      </c>
      <c r="H2694" s="5" t="s">
        <v>17707</v>
      </c>
      <c r="I2694" s="3"/>
    </row>
    <row r="2695" spans="1:9" ht="48" customHeight="1" x14ac:dyDescent="0.8">
      <c r="A2695" s="3">
        <v>2693</v>
      </c>
      <c r="B2695" s="3" t="s">
        <v>7524</v>
      </c>
      <c r="C2695" s="3" t="s">
        <v>11</v>
      </c>
      <c r="D2695" s="3" t="s">
        <v>7525</v>
      </c>
      <c r="E2695" s="3" t="s">
        <v>242</v>
      </c>
      <c r="F2695" s="5" t="s">
        <v>7526</v>
      </c>
      <c r="G2695" s="5" t="s">
        <v>13082</v>
      </c>
      <c r="H2695" s="5" t="s">
        <v>17837</v>
      </c>
      <c r="I2695" s="3"/>
    </row>
    <row r="2696" spans="1:9" ht="48" customHeight="1" x14ac:dyDescent="0.8">
      <c r="A2696" s="3">
        <v>2694</v>
      </c>
      <c r="B2696" s="3" t="s">
        <v>7527</v>
      </c>
      <c r="C2696" s="3" t="s">
        <v>11</v>
      </c>
      <c r="D2696" s="3" t="s">
        <v>7528</v>
      </c>
      <c r="E2696" s="3" t="s">
        <v>242</v>
      </c>
      <c r="F2696" s="5" t="s">
        <v>7529</v>
      </c>
      <c r="G2696" s="5" t="s">
        <v>13083</v>
      </c>
      <c r="H2696" s="5" t="s">
        <v>17830</v>
      </c>
      <c r="I2696" s="3"/>
    </row>
    <row r="2697" spans="1:9" ht="48" customHeight="1" x14ac:dyDescent="0.8">
      <c r="A2697" s="3">
        <v>2695</v>
      </c>
      <c r="B2697" s="3" t="s">
        <v>7530</v>
      </c>
      <c r="C2697" s="3" t="s">
        <v>11</v>
      </c>
      <c r="D2697" s="3" t="s">
        <v>7203</v>
      </c>
      <c r="E2697" s="3" t="s">
        <v>441</v>
      </c>
      <c r="F2697" s="5" t="s">
        <v>7531</v>
      </c>
      <c r="G2697" s="5" t="s">
        <v>13084</v>
      </c>
      <c r="H2697" s="5" t="s">
        <v>16319</v>
      </c>
      <c r="I2697" s="3"/>
    </row>
    <row r="2698" spans="1:9" ht="48" customHeight="1" x14ac:dyDescent="0.8">
      <c r="A2698" s="3">
        <v>2696</v>
      </c>
      <c r="B2698" s="3" t="s">
        <v>7532</v>
      </c>
      <c r="C2698" s="3" t="s">
        <v>11</v>
      </c>
      <c r="D2698" s="3" t="s">
        <v>6555</v>
      </c>
      <c r="E2698" s="3" t="s">
        <v>305</v>
      </c>
      <c r="F2698" s="5" t="s">
        <v>7533</v>
      </c>
      <c r="G2698" s="5" t="s">
        <v>13085</v>
      </c>
      <c r="H2698" s="5" t="s">
        <v>16320</v>
      </c>
      <c r="I2698" s="3"/>
    </row>
    <row r="2699" spans="1:9" ht="48" customHeight="1" x14ac:dyDescent="0.8">
      <c r="A2699" s="3">
        <v>2697</v>
      </c>
      <c r="B2699" s="3" t="s">
        <v>7534</v>
      </c>
      <c r="C2699" s="3" t="s">
        <v>11</v>
      </c>
      <c r="D2699" s="3" t="s">
        <v>7535</v>
      </c>
      <c r="E2699" s="3" t="s">
        <v>61</v>
      </c>
      <c r="F2699" s="5" t="s">
        <v>7536</v>
      </c>
      <c r="G2699" s="5" t="s">
        <v>13086</v>
      </c>
      <c r="H2699" s="5" t="s">
        <v>16321</v>
      </c>
      <c r="I2699" s="3"/>
    </row>
    <row r="2700" spans="1:9" ht="48" customHeight="1" x14ac:dyDescent="0.8">
      <c r="A2700" s="3">
        <v>2698</v>
      </c>
      <c r="B2700" s="3" t="s">
        <v>7537</v>
      </c>
      <c r="C2700" s="3" t="s">
        <v>11</v>
      </c>
      <c r="D2700" s="3" t="s">
        <v>3214</v>
      </c>
      <c r="E2700" s="3" t="s">
        <v>305</v>
      </c>
      <c r="F2700" s="5" t="s">
        <v>7538</v>
      </c>
      <c r="G2700" s="5" t="s">
        <v>13087</v>
      </c>
      <c r="H2700" s="5" t="s">
        <v>17708</v>
      </c>
      <c r="I2700" s="3"/>
    </row>
    <row r="2701" spans="1:9" ht="48" customHeight="1" x14ac:dyDescent="0.8">
      <c r="A2701" s="3">
        <v>2699</v>
      </c>
      <c r="B2701" s="3" t="s">
        <v>7539</v>
      </c>
      <c r="C2701" s="3" t="s">
        <v>11</v>
      </c>
      <c r="D2701" s="3" t="s">
        <v>7191</v>
      </c>
      <c r="E2701" s="3" t="s">
        <v>242</v>
      </c>
      <c r="F2701" s="5" t="s">
        <v>7540</v>
      </c>
      <c r="G2701" s="5" t="s">
        <v>13088</v>
      </c>
      <c r="H2701" s="5" t="s">
        <v>17838</v>
      </c>
      <c r="I2701" s="3"/>
    </row>
    <row r="2702" spans="1:9" ht="48" customHeight="1" x14ac:dyDescent="0.8">
      <c r="A2702" s="3">
        <v>2700</v>
      </c>
      <c r="B2702" s="3" t="s">
        <v>2793</v>
      </c>
      <c r="C2702" s="3" t="s">
        <v>11</v>
      </c>
      <c r="D2702" s="3" t="s">
        <v>7541</v>
      </c>
      <c r="E2702" s="3" t="s">
        <v>242</v>
      </c>
      <c r="F2702" s="5" t="s">
        <v>7542</v>
      </c>
      <c r="G2702" s="5" t="s">
        <v>13089</v>
      </c>
      <c r="H2702" s="5" t="s">
        <v>16322</v>
      </c>
      <c r="I2702" s="3"/>
    </row>
    <row r="2703" spans="1:9" ht="48" customHeight="1" x14ac:dyDescent="0.8">
      <c r="A2703" s="3">
        <v>2701</v>
      </c>
      <c r="B2703" s="3" t="s">
        <v>7543</v>
      </c>
      <c r="C2703" s="3" t="s">
        <v>11</v>
      </c>
      <c r="D2703" s="3" t="s">
        <v>7544</v>
      </c>
      <c r="E2703" s="3" t="s">
        <v>780</v>
      </c>
      <c r="F2703" s="5" t="s">
        <v>7545</v>
      </c>
      <c r="G2703" s="5" t="s">
        <v>13090</v>
      </c>
      <c r="H2703" s="5" t="s">
        <v>16323</v>
      </c>
      <c r="I2703" s="3"/>
    </row>
    <row r="2704" spans="1:9" ht="48" customHeight="1" x14ac:dyDescent="0.8">
      <c r="A2704" s="3">
        <v>2702</v>
      </c>
      <c r="B2704" s="3" t="s">
        <v>7546</v>
      </c>
      <c r="C2704" s="3" t="s">
        <v>11</v>
      </c>
      <c r="D2704" s="3" t="s">
        <v>7547</v>
      </c>
      <c r="E2704" s="3" t="s">
        <v>1630</v>
      </c>
      <c r="F2704" s="5" t="s">
        <v>7548</v>
      </c>
      <c r="G2704" s="5" t="s">
        <v>13091</v>
      </c>
      <c r="H2704" s="5" t="s">
        <v>16324</v>
      </c>
      <c r="I2704" s="3"/>
    </row>
    <row r="2705" spans="1:9" ht="48" customHeight="1" x14ac:dyDescent="0.8">
      <c r="A2705" s="3">
        <v>2703</v>
      </c>
      <c r="B2705" s="3" t="s">
        <v>7549</v>
      </c>
      <c r="C2705" s="3" t="s">
        <v>11</v>
      </c>
      <c r="D2705" s="3" t="s">
        <v>7550</v>
      </c>
      <c r="E2705" s="3" t="s">
        <v>679</v>
      </c>
      <c r="F2705" s="5" t="s">
        <v>7551</v>
      </c>
      <c r="G2705" s="5" t="s">
        <v>13092</v>
      </c>
      <c r="H2705" s="5" t="s">
        <v>16325</v>
      </c>
      <c r="I2705" s="3"/>
    </row>
    <row r="2706" spans="1:9" ht="48" customHeight="1" x14ac:dyDescent="0.8">
      <c r="A2706" s="3">
        <v>2704</v>
      </c>
      <c r="B2706" s="3" t="s">
        <v>7552</v>
      </c>
      <c r="C2706" s="3" t="s">
        <v>11</v>
      </c>
      <c r="D2706" s="3" t="s">
        <v>1066</v>
      </c>
      <c r="E2706" s="3" t="s">
        <v>242</v>
      </c>
      <c r="F2706" s="5" t="s">
        <v>7553</v>
      </c>
      <c r="G2706" s="5" t="s">
        <v>13093</v>
      </c>
      <c r="H2706" s="5" t="s">
        <v>17831</v>
      </c>
      <c r="I2706" s="3"/>
    </row>
    <row r="2707" spans="1:9" ht="48" customHeight="1" x14ac:dyDescent="0.8">
      <c r="A2707" s="3">
        <v>2705</v>
      </c>
      <c r="B2707" s="3" t="s">
        <v>7554</v>
      </c>
      <c r="C2707" s="3" t="s">
        <v>11</v>
      </c>
      <c r="D2707" s="3" t="s">
        <v>7555</v>
      </c>
      <c r="E2707" s="3" t="s">
        <v>371</v>
      </c>
      <c r="F2707" s="5" t="s">
        <v>7556</v>
      </c>
      <c r="G2707" s="5" t="s">
        <v>13094</v>
      </c>
      <c r="H2707" s="5" t="s">
        <v>16326</v>
      </c>
      <c r="I2707" s="3"/>
    </row>
    <row r="2708" spans="1:9" ht="48" customHeight="1" x14ac:dyDescent="0.8">
      <c r="A2708" s="3">
        <v>2706</v>
      </c>
      <c r="B2708" s="3" t="s">
        <v>7557</v>
      </c>
      <c r="C2708" s="3" t="s">
        <v>11</v>
      </c>
      <c r="D2708" s="3" t="s">
        <v>7558</v>
      </c>
      <c r="E2708" s="3" t="s">
        <v>1245</v>
      </c>
      <c r="F2708" s="5" t="s">
        <v>7559</v>
      </c>
      <c r="G2708" s="5" t="s">
        <v>13095</v>
      </c>
      <c r="H2708" s="5" t="s">
        <v>17186</v>
      </c>
      <c r="I2708" s="3"/>
    </row>
    <row r="2709" spans="1:9" ht="48" customHeight="1" x14ac:dyDescent="0.8">
      <c r="A2709" s="3">
        <v>2707</v>
      </c>
      <c r="B2709" s="3" t="s">
        <v>7560</v>
      </c>
      <c r="C2709" s="3" t="s">
        <v>11</v>
      </c>
      <c r="D2709" s="3" t="s">
        <v>7561</v>
      </c>
      <c r="E2709" s="3" t="s">
        <v>242</v>
      </c>
      <c r="F2709" s="5" t="s">
        <v>7562</v>
      </c>
      <c r="G2709" s="5" t="s">
        <v>13096</v>
      </c>
      <c r="H2709" s="5" t="s">
        <v>16327</v>
      </c>
      <c r="I2709" s="3"/>
    </row>
    <row r="2710" spans="1:9" ht="48" customHeight="1" x14ac:dyDescent="0.8">
      <c r="A2710" s="3">
        <v>2708</v>
      </c>
      <c r="B2710" s="3" t="s">
        <v>7563</v>
      </c>
      <c r="C2710" s="3" t="s">
        <v>11</v>
      </c>
      <c r="D2710" s="3" t="s">
        <v>7485</v>
      </c>
      <c r="E2710" s="3" t="s">
        <v>242</v>
      </c>
      <c r="F2710" s="5" t="s">
        <v>7564</v>
      </c>
      <c r="G2710" s="5" t="s">
        <v>13097</v>
      </c>
      <c r="H2710" s="5" t="s">
        <v>16328</v>
      </c>
      <c r="I2710" s="3"/>
    </row>
    <row r="2711" spans="1:9" ht="48" customHeight="1" x14ac:dyDescent="0.8">
      <c r="A2711" s="3">
        <v>2709</v>
      </c>
      <c r="B2711" s="3" t="s">
        <v>7565</v>
      </c>
      <c r="C2711" s="3" t="s">
        <v>11</v>
      </c>
      <c r="D2711" s="3" t="s">
        <v>7566</v>
      </c>
      <c r="E2711" s="3" t="s">
        <v>242</v>
      </c>
      <c r="F2711" s="5" t="s">
        <v>7567</v>
      </c>
      <c r="G2711" s="5" t="s">
        <v>13098</v>
      </c>
      <c r="H2711" s="5" t="s">
        <v>17844</v>
      </c>
      <c r="I2711" s="3"/>
    </row>
    <row r="2712" spans="1:9" ht="48" customHeight="1" x14ac:dyDescent="0.8">
      <c r="A2712" s="3">
        <v>2710</v>
      </c>
      <c r="B2712" s="3" t="s">
        <v>7568</v>
      </c>
      <c r="C2712" s="3" t="s">
        <v>11</v>
      </c>
      <c r="D2712" s="3" t="s">
        <v>7569</v>
      </c>
      <c r="E2712" s="3" t="s">
        <v>242</v>
      </c>
      <c r="F2712" s="5" t="s">
        <v>7570</v>
      </c>
      <c r="G2712" s="5" t="s">
        <v>13099</v>
      </c>
      <c r="H2712" s="5" t="s">
        <v>16329</v>
      </c>
      <c r="I2712" s="3"/>
    </row>
    <row r="2713" spans="1:9" ht="48" customHeight="1" x14ac:dyDescent="0.8">
      <c r="A2713" s="3">
        <v>2711</v>
      </c>
      <c r="B2713" s="3" t="s">
        <v>7571</v>
      </c>
      <c r="C2713" s="3" t="s">
        <v>11</v>
      </c>
      <c r="D2713" s="3" t="s">
        <v>1456</v>
      </c>
      <c r="E2713" s="3" t="s">
        <v>138</v>
      </c>
      <c r="F2713" s="5" t="s">
        <v>7572</v>
      </c>
      <c r="G2713" s="5" t="s">
        <v>13100</v>
      </c>
      <c r="H2713" s="5" t="s">
        <v>16330</v>
      </c>
      <c r="I2713" s="3"/>
    </row>
    <row r="2714" spans="1:9" ht="48" customHeight="1" x14ac:dyDescent="0.8">
      <c r="A2714" s="3">
        <v>2712</v>
      </c>
      <c r="B2714" s="3" t="s">
        <v>7573</v>
      </c>
      <c r="C2714" s="3" t="s">
        <v>11</v>
      </c>
      <c r="D2714" s="3" t="s">
        <v>7574</v>
      </c>
      <c r="E2714" s="3" t="s">
        <v>242</v>
      </c>
      <c r="F2714" s="5" t="s">
        <v>7575</v>
      </c>
      <c r="G2714" s="5" t="s">
        <v>13101</v>
      </c>
      <c r="H2714" s="5" t="s">
        <v>16331</v>
      </c>
      <c r="I2714" s="3"/>
    </row>
    <row r="2715" spans="1:9" ht="48" customHeight="1" x14ac:dyDescent="0.8">
      <c r="A2715" s="3">
        <v>2713</v>
      </c>
      <c r="B2715" s="3" t="s">
        <v>7576</v>
      </c>
      <c r="C2715" s="3" t="s">
        <v>11</v>
      </c>
      <c r="D2715" s="3" t="s">
        <v>7577</v>
      </c>
      <c r="E2715" s="3" t="s">
        <v>61</v>
      </c>
      <c r="F2715" s="5" t="s">
        <v>7578</v>
      </c>
      <c r="G2715" s="5" t="s">
        <v>13102</v>
      </c>
      <c r="H2715" s="5" t="s">
        <v>17720</v>
      </c>
      <c r="I2715" s="3"/>
    </row>
    <row r="2716" spans="1:9" ht="48" customHeight="1" x14ac:dyDescent="0.8">
      <c r="A2716" s="3">
        <v>2714</v>
      </c>
      <c r="B2716" s="3" t="s">
        <v>7579</v>
      </c>
      <c r="C2716" s="3" t="s">
        <v>11</v>
      </c>
      <c r="D2716" s="3" t="s">
        <v>7580</v>
      </c>
      <c r="E2716" s="3" t="s">
        <v>92</v>
      </c>
      <c r="F2716" s="5" t="s">
        <v>7581</v>
      </c>
      <c r="G2716" s="5" t="s">
        <v>13103</v>
      </c>
      <c r="H2716" s="5" t="s">
        <v>16332</v>
      </c>
      <c r="I2716" s="3"/>
    </row>
    <row r="2717" spans="1:9" ht="48" customHeight="1" x14ac:dyDescent="0.8">
      <c r="A2717" s="3">
        <v>2715</v>
      </c>
      <c r="B2717" s="3" t="s">
        <v>7582</v>
      </c>
      <c r="C2717" s="3" t="s">
        <v>11</v>
      </c>
      <c r="D2717" s="3" t="s">
        <v>7583</v>
      </c>
      <c r="E2717" s="3" t="s">
        <v>41</v>
      </c>
      <c r="F2717" s="5" t="s">
        <v>7584</v>
      </c>
      <c r="G2717" s="5" t="s">
        <v>13104</v>
      </c>
      <c r="H2717" s="5" t="s">
        <v>16333</v>
      </c>
      <c r="I2717" s="3"/>
    </row>
    <row r="2718" spans="1:9" ht="48" customHeight="1" x14ac:dyDescent="0.8">
      <c r="A2718" s="3">
        <v>2716</v>
      </c>
      <c r="B2718" s="3" t="s">
        <v>7585</v>
      </c>
      <c r="C2718" s="3" t="s">
        <v>11</v>
      </c>
      <c r="D2718" s="3" t="s">
        <v>7586</v>
      </c>
      <c r="E2718" s="3" t="s">
        <v>284</v>
      </c>
      <c r="F2718" s="5" t="s">
        <v>7587</v>
      </c>
      <c r="G2718" s="5" t="s">
        <v>13105</v>
      </c>
      <c r="H2718" s="5" t="s">
        <v>17309</v>
      </c>
      <c r="I2718" s="3"/>
    </row>
    <row r="2719" spans="1:9" ht="48" customHeight="1" x14ac:dyDescent="0.8">
      <c r="A2719" s="3">
        <v>2717</v>
      </c>
      <c r="B2719" s="3" t="s">
        <v>7588</v>
      </c>
      <c r="C2719" s="3" t="s">
        <v>11</v>
      </c>
      <c r="D2719" s="3" t="s">
        <v>3276</v>
      </c>
      <c r="E2719" s="3" t="s">
        <v>305</v>
      </c>
      <c r="F2719" s="5" t="s">
        <v>7589</v>
      </c>
      <c r="G2719" s="5" t="s">
        <v>13106</v>
      </c>
      <c r="H2719" s="5" t="s">
        <v>17709</v>
      </c>
      <c r="I2719" s="3"/>
    </row>
    <row r="2720" spans="1:9" ht="48" customHeight="1" x14ac:dyDescent="0.8">
      <c r="A2720" s="3">
        <v>2718</v>
      </c>
      <c r="B2720" s="3" t="s">
        <v>7590</v>
      </c>
      <c r="C2720" s="3" t="s">
        <v>11</v>
      </c>
      <c r="D2720" s="3" t="s">
        <v>7591</v>
      </c>
      <c r="E2720" s="3" t="s">
        <v>127</v>
      </c>
      <c r="F2720" s="5" t="s">
        <v>7592</v>
      </c>
      <c r="G2720" s="5" t="s">
        <v>13107</v>
      </c>
      <c r="H2720" s="5" t="s">
        <v>16334</v>
      </c>
      <c r="I2720" s="3"/>
    </row>
    <row r="2721" spans="1:9" ht="48" customHeight="1" x14ac:dyDescent="0.8">
      <c r="A2721" s="3">
        <v>2719</v>
      </c>
      <c r="B2721" s="3" t="s">
        <v>7593</v>
      </c>
      <c r="C2721" s="3" t="s">
        <v>11</v>
      </c>
      <c r="D2721" s="3" t="s">
        <v>4342</v>
      </c>
      <c r="E2721" s="3" t="s">
        <v>134</v>
      </c>
      <c r="F2721" s="5" t="s">
        <v>7594</v>
      </c>
      <c r="G2721" s="5" t="s">
        <v>13108</v>
      </c>
      <c r="H2721" s="5" t="s">
        <v>16335</v>
      </c>
      <c r="I2721" s="3"/>
    </row>
    <row r="2722" spans="1:9" ht="48" customHeight="1" x14ac:dyDescent="0.8">
      <c r="A2722" s="3">
        <v>2720</v>
      </c>
      <c r="B2722" s="3" t="s">
        <v>7595</v>
      </c>
      <c r="C2722" s="3" t="s">
        <v>11</v>
      </c>
      <c r="D2722" s="3" t="s">
        <v>4923</v>
      </c>
      <c r="E2722" s="3" t="s">
        <v>138</v>
      </c>
      <c r="F2722" s="5" t="s">
        <v>7596</v>
      </c>
      <c r="G2722" s="5" t="s">
        <v>13109</v>
      </c>
      <c r="H2722" s="5" t="s">
        <v>17822</v>
      </c>
      <c r="I2722" s="3"/>
    </row>
    <row r="2723" spans="1:9" ht="48" customHeight="1" x14ac:dyDescent="0.8">
      <c r="A2723" s="3">
        <v>2721</v>
      </c>
      <c r="B2723" s="3" t="s">
        <v>7597</v>
      </c>
      <c r="C2723" s="3" t="s">
        <v>11</v>
      </c>
      <c r="D2723" s="3" t="s">
        <v>1726</v>
      </c>
      <c r="E2723" s="3" t="s">
        <v>543</v>
      </c>
      <c r="F2723" s="5" t="s">
        <v>7598</v>
      </c>
      <c r="G2723" s="5" t="s">
        <v>13110</v>
      </c>
      <c r="H2723" s="5" t="s">
        <v>16336</v>
      </c>
      <c r="I2723" s="3"/>
    </row>
    <row r="2724" spans="1:9" ht="48" customHeight="1" x14ac:dyDescent="0.8">
      <c r="A2724" s="3">
        <v>2722</v>
      </c>
      <c r="B2724" s="3" t="s">
        <v>7599</v>
      </c>
      <c r="C2724" s="3" t="s">
        <v>11</v>
      </c>
      <c r="D2724" s="3" t="s">
        <v>7600</v>
      </c>
      <c r="E2724" s="3" t="s">
        <v>543</v>
      </c>
      <c r="F2724" s="5" t="s">
        <v>7601</v>
      </c>
      <c r="G2724" s="5" t="s">
        <v>13111</v>
      </c>
      <c r="H2724" s="5" t="s">
        <v>16337</v>
      </c>
      <c r="I2724" s="3"/>
    </row>
    <row r="2725" spans="1:9" ht="48" customHeight="1" x14ac:dyDescent="0.8">
      <c r="A2725" s="3">
        <v>2723</v>
      </c>
      <c r="B2725" s="3" t="s">
        <v>7602</v>
      </c>
      <c r="C2725" s="3" t="s">
        <v>11</v>
      </c>
      <c r="D2725" s="3" t="s">
        <v>7603</v>
      </c>
      <c r="E2725" s="3" t="s">
        <v>817</v>
      </c>
      <c r="F2725" s="5" t="s">
        <v>7604</v>
      </c>
      <c r="G2725" s="5" t="s">
        <v>13112</v>
      </c>
      <c r="H2725" s="5" t="s">
        <v>16338</v>
      </c>
      <c r="I2725" s="3"/>
    </row>
    <row r="2726" spans="1:9" ht="48" customHeight="1" x14ac:dyDescent="0.8">
      <c r="A2726" s="3">
        <v>2724</v>
      </c>
      <c r="B2726" s="3" t="s">
        <v>7605</v>
      </c>
      <c r="C2726" s="3" t="s">
        <v>11</v>
      </c>
      <c r="D2726" s="3" t="s">
        <v>7606</v>
      </c>
      <c r="E2726" s="3" t="s">
        <v>138</v>
      </c>
      <c r="F2726" s="5" t="s">
        <v>7607</v>
      </c>
      <c r="G2726" s="5" t="s">
        <v>13113</v>
      </c>
      <c r="H2726" s="5" t="s">
        <v>16339</v>
      </c>
      <c r="I2726" s="3"/>
    </row>
    <row r="2727" spans="1:9" ht="48" customHeight="1" x14ac:dyDescent="0.8">
      <c r="A2727" s="3">
        <v>2725</v>
      </c>
      <c r="B2727" s="3" t="s">
        <v>7608</v>
      </c>
      <c r="C2727" s="3" t="s">
        <v>11</v>
      </c>
      <c r="D2727" s="3" t="s">
        <v>7609</v>
      </c>
      <c r="E2727" s="3" t="s">
        <v>1030</v>
      </c>
      <c r="F2727" s="5" t="s">
        <v>7610</v>
      </c>
      <c r="G2727" s="5" t="s">
        <v>13114</v>
      </c>
      <c r="H2727" s="5" t="s">
        <v>16340</v>
      </c>
      <c r="I2727" s="3"/>
    </row>
    <row r="2728" spans="1:9" ht="48" customHeight="1" x14ac:dyDescent="0.8">
      <c r="A2728" s="3">
        <v>2726</v>
      </c>
      <c r="B2728" s="3" t="s">
        <v>7611</v>
      </c>
      <c r="C2728" s="3" t="s">
        <v>11</v>
      </c>
      <c r="D2728" s="3" t="s">
        <v>7612</v>
      </c>
      <c r="E2728" s="3" t="s">
        <v>543</v>
      </c>
      <c r="F2728" s="5" t="s">
        <v>7613</v>
      </c>
      <c r="G2728" s="5" t="s">
        <v>13115</v>
      </c>
      <c r="H2728" s="5" t="s">
        <v>16341</v>
      </c>
      <c r="I2728" s="3"/>
    </row>
    <row r="2729" spans="1:9" ht="48" customHeight="1" x14ac:dyDescent="0.8">
      <c r="A2729" s="3">
        <v>2727</v>
      </c>
      <c r="B2729" s="3" t="s">
        <v>7614</v>
      </c>
      <c r="C2729" s="3" t="s">
        <v>11</v>
      </c>
      <c r="D2729" s="3" t="s">
        <v>5261</v>
      </c>
      <c r="E2729" s="3" t="s">
        <v>305</v>
      </c>
      <c r="F2729" s="5" t="s">
        <v>7615</v>
      </c>
      <c r="G2729" s="5" t="s">
        <v>13116</v>
      </c>
      <c r="H2729" s="5" t="s">
        <v>17710</v>
      </c>
      <c r="I2729" s="3"/>
    </row>
    <row r="2730" spans="1:9" ht="48" customHeight="1" x14ac:dyDescent="0.8">
      <c r="A2730" s="3">
        <v>2728</v>
      </c>
      <c r="B2730" s="3" t="s">
        <v>7616</v>
      </c>
      <c r="C2730" s="3" t="s">
        <v>11</v>
      </c>
      <c r="D2730" s="3" t="s">
        <v>6999</v>
      </c>
      <c r="E2730" s="3" t="s">
        <v>104</v>
      </c>
      <c r="F2730" s="5" t="s">
        <v>7617</v>
      </c>
      <c r="G2730" s="5" t="s">
        <v>13117</v>
      </c>
      <c r="H2730" s="5" t="s">
        <v>16342</v>
      </c>
      <c r="I2730" s="3"/>
    </row>
    <row r="2731" spans="1:9" ht="48" customHeight="1" x14ac:dyDescent="0.8">
      <c r="A2731" s="3">
        <v>2729</v>
      </c>
      <c r="B2731" s="3" t="s">
        <v>7618</v>
      </c>
      <c r="C2731" s="3" t="s">
        <v>11</v>
      </c>
      <c r="D2731" s="3" t="s">
        <v>4981</v>
      </c>
      <c r="E2731" s="3" t="s">
        <v>17</v>
      </c>
      <c r="F2731" s="5" t="s">
        <v>7619</v>
      </c>
      <c r="G2731" s="5" t="s">
        <v>13118</v>
      </c>
      <c r="H2731" s="5" t="s">
        <v>16343</v>
      </c>
      <c r="I2731" s="3"/>
    </row>
    <row r="2732" spans="1:9" ht="48" customHeight="1" x14ac:dyDescent="0.8">
      <c r="A2732" s="3">
        <v>2730</v>
      </c>
      <c r="B2732" s="3" t="s">
        <v>7620</v>
      </c>
      <c r="C2732" s="3" t="s">
        <v>11</v>
      </c>
      <c r="D2732" s="3" t="s">
        <v>2702</v>
      </c>
      <c r="E2732" s="3" t="s">
        <v>167</v>
      </c>
      <c r="F2732" s="5" t="s">
        <v>7621</v>
      </c>
      <c r="G2732" s="5" t="s">
        <v>13119</v>
      </c>
      <c r="H2732" s="5" t="s">
        <v>16344</v>
      </c>
      <c r="I2732" s="3"/>
    </row>
    <row r="2733" spans="1:9" ht="48" customHeight="1" x14ac:dyDescent="0.8">
      <c r="A2733" s="3">
        <v>2731</v>
      </c>
      <c r="B2733" s="3" t="s">
        <v>7622</v>
      </c>
      <c r="C2733" s="3" t="s">
        <v>11</v>
      </c>
      <c r="D2733" s="3" t="s">
        <v>485</v>
      </c>
      <c r="E2733" s="3" t="s">
        <v>309</v>
      </c>
      <c r="F2733" s="5" t="s">
        <v>7623</v>
      </c>
      <c r="G2733" s="5" t="s">
        <v>13120</v>
      </c>
      <c r="H2733" s="5" t="s">
        <v>17492</v>
      </c>
      <c r="I2733" s="3"/>
    </row>
    <row r="2734" spans="1:9" ht="48" customHeight="1" x14ac:dyDescent="0.8">
      <c r="A2734" s="3">
        <v>2732</v>
      </c>
      <c r="B2734" s="3" t="s">
        <v>6082</v>
      </c>
      <c r="C2734" s="3" t="s">
        <v>11</v>
      </c>
      <c r="D2734" s="3" t="s">
        <v>7624</v>
      </c>
      <c r="E2734" s="3" t="s">
        <v>104</v>
      </c>
      <c r="F2734" s="5" t="s">
        <v>7625</v>
      </c>
      <c r="G2734" s="5" t="s">
        <v>13121</v>
      </c>
      <c r="H2734" s="5" t="s">
        <v>16345</v>
      </c>
      <c r="I2734" s="3"/>
    </row>
    <row r="2735" spans="1:9" ht="48" customHeight="1" x14ac:dyDescent="0.8">
      <c r="A2735" s="3">
        <v>2733</v>
      </c>
      <c r="B2735" s="3" t="s">
        <v>1482</v>
      </c>
      <c r="C2735" s="3" t="s">
        <v>11</v>
      </c>
      <c r="D2735" s="3" t="s">
        <v>2301</v>
      </c>
      <c r="E2735" s="3" t="s">
        <v>73</v>
      </c>
      <c r="F2735" s="5" t="s">
        <v>7626</v>
      </c>
      <c r="G2735" s="5" t="s">
        <v>13122</v>
      </c>
      <c r="H2735" s="5" t="s">
        <v>17268</v>
      </c>
      <c r="I2735" s="3"/>
    </row>
    <row r="2736" spans="1:9" ht="48" customHeight="1" x14ac:dyDescent="0.8">
      <c r="A2736" s="3">
        <v>2734</v>
      </c>
      <c r="B2736" s="3" t="s">
        <v>7627</v>
      </c>
      <c r="C2736" s="3" t="s">
        <v>11</v>
      </c>
      <c r="D2736" s="3" t="s">
        <v>7628</v>
      </c>
      <c r="E2736" s="3" t="s">
        <v>81</v>
      </c>
      <c r="F2736" s="5" t="s">
        <v>7629</v>
      </c>
      <c r="G2736" s="5" t="s">
        <v>13123</v>
      </c>
      <c r="H2736" s="5" t="s">
        <v>16346</v>
      </c>
      <c r="I2736" s="3"/>
    </row>
    <row r="2737" spans="1:9" ht="48" customHeight="1" x14ac:dyDescent="0.8">
      <c r="A2737" s="3">
        <v>2735</v>
      </c>
      <c r="B2737" s="3" t="s">
        <v>7630</v>
      </c>
      <c r="C2737" s="3" t="s">
        <v>11</v>
      </c>
      <c r="D2737" s="3" t="s">
        <v>2151</v>
      </c>
      <c r="E2737" s="3" t="s">
        <v>305</v>
      </c>
      <c r="F2737" s="5" t="s">
        <v>7631</v>
      </c>
      <c r="G2737" s="5" t="s">
        <v>13124</v>
      </c>
      <c r="H2737" s="5" t="s">
        <v>16347</v>
      </c>
      <c r="I2737" s="3"/>
    </row>
    <row r="2738" spans="1:9" ht="48" customHeight="1" x14ac:dyDescent="0.8">
      <c r="A2738" s="3">
        <v>2736</v>
      </c>
      <c r="B2738" s="3" t="s">
        <v>7632</v>
      </c>
      <c r="C2738" s="3" t="s">
        <v>11</v>
      </c>
      <c r="D2738" s="3" t="s">
        <v>7633</v>
      </c>
      <c r="E2738" s="3" t="s">
        <v>242</v>
      </c>
      <c r="F2738" s="5" t="s">
        <v>7634</v>
      </c>
      <c r="G2738" s="5" t="s">
        <v>13125</v>
      </c>
      <c r="H2738" s="5" t="s">
        <v>17839</v>
      </c>
      <c r="I2738" s="3"/>
    </row>
    <row r="2739" spans="1:9" ht="48" customHeight="1" x14ac:dyDescent="0.8">
      <c r="A2739" s="3">
        <v>2737</v>
      </c>
      <c r="B2739" s="3" t="s">
        <v>7635</v>
      </c>
      <c r="C2739" s="3" t="s">
        <v>11</v>
      </c>
      <c r="D2739" s="3" t="s">
        <v>1738</v>
      </c>
      <c r="E2739" s="3" t="s">
        <v>246</v>
      </c>
      <c r="F2739" s="5" t="s">
        <v>7636</v>
      </c>
      <c r="G2739" s="5" t="s">
        <v>13126</v>
      </c>
      <c r="H2739" s="5" t="s">
        <v>16348</v>
      </c>
      <c r="I2739" s="3"/>
    </row>
    <row r="2740" spans="1:9" ht="48" customHeight="1" x14ac:dyDescent="0.8">
      <c r="A2740" s="3">
        <v>2738</v>
      </c>
      <c r="B2740" s="3" t="s">
        <v>7637</v>
      </c>
      <c r="C2740" s="3" t="s">
        <v>11</v>
      </c>
      <c r="D2740" s="3" t="s">
        <v>1193</v>
      </c>
      <c r="E2740" s="3" t="s">
        <v>441</v>
      </c>
      <c r="F2740" s="5" t="s">
        <v>7638</v>
      </c>
      <c r="G2740" s="5" t="s">
        <v>13127</v>
      </c>
      <c r="H2740" s="5" t="s">
        <v>16349</v>
      </c>
      <c r="I2740" s="3"/>
    </row>
    <row r="2741" spans="1:9" ht="48" customHeight="1" x14ac:dyDescent="0.8">
      <c r="A2741" s="3">
        <v>2739</v>
      </c>
      <c r="B2741" s="3" t="s">
        <v>2251</v>
      </c>
      <c r="C2741" s="3" t="s">
        <v>11</v>
      </c>
      <c r="D2741" s="3" t="s">
        <v>7639</v>
      </c>
      <c r="E2741" s="3" t="s">
        <v>65</v>
      </c>
      <c r="F2741" s="5" t="s">
        <v>7640</v>
      </c>
      <c r="G2741" s="5" t="s">
        <v>13128</v>
      </c>
      <c r="H2741" s="5" t="s">
        <v>16350</v>
      </c>
      <c r="I2741" s="3"/>
    </row>
    <row r="2742" spans="1:9" ht="48" customHeight="1" x14ac:dyDescent="0.8">
      <c r="A2742" s="3">
        <v>2740</v>
      </c>
      <c r="B2742" s="3" t="s">
        <v>7641</v>
      </c>
      <c r="C2742" s="3" t="s">
        <v>11</v>
      </c>
      <c r="D2742" s="3" t="s">
        <v>7642</v>
      </c>
      <c r="E2742" s="3" t="s">
        <v>73</v>
      </c>
      <c r="F2742" s="5" t="s">
        <v>7643</v>
      </c>
      <c r="G2742" s="5" t="s">
        <v>13129</v>
      </c>
      <c r="H2742" s="5" t="s">
        <v>16351</v>
      </c>
      <c r="I2742" s="3"/>
    </row>
    <row r="2743" spans="1:9" ht="48" customHeight="1" x14ac:dyDescent="0.8">
      <c r="A2743" s="3">
        <v>2741</v>
      </c>
      <c r="B2743" s="3" t="s">
        <v>7644</v>
      </c>
      <c r="C2743" s="3" t="s">
        <v>11</v>
      </c>
      <c r="D2743" s="3" t="s">
        <v>7645</v>
      </c>
      <c r="E2743" s="3" t="s">
        <v>57</v>
      </c>
      <c r="F2743" s="5" t="s">
        <v>7646</v>
      </c>
      <c r="G2743" s="5" t="s">
        <v>13130</v>
      </c>
      <c r="H2743" s="5" t="s">
        <v>17405</v>
      </c>
      <c r="I2743" s="3"/>
    </row>
    <row r="2744" spans="1:9" ht="48" customHeight="1" x14ac:dyDescent="0.8">
      <c r="A2744" s="3">
        <v>2742</v>
      </c>
      <c r="B2744" s="3" t="s">
        <v>7647</v>
      </c>
      <c r="C2744" s="3" t="s">
        <v>11</v>
      </c>
      <c r="D2744" s="3" t="s">
        <v>7261</v>
      </c>
      <c r="E2744" s="3" t="s">
        <v>100</v>
      </c>
      <c r="F2744" s="5" t="s">
        <v>7648</v>
      </c>
      <c r="G2744" s="5" t="s">
        <v>13131</v>
      </c>
      <c r="H2744" s="5" t="s">
        <v>16352</v>
      </c>
      <c r="I2744" s="3"/>
    </row>
    <row r="2745" spans="1:9" ht="48" customHeight="1" x14ac:dyDescent="0.8">
      <c r="A2745" s="3">
        <v>2743</v>
      </c>
      <c r="B2745" s="3" t="s">
        <v>7649</v>
      </c>
      <c r="C2745" s="3" t="s">
        <v>11</v>
      </c>
      <c r="D2745" s="3" t="s">
        <v>2709</v>
      </c>
      <c r="E2745" s="3" t="s">
        <v>371</v>
      </c>
      <c r="F2745" s="5" t="s">
        <v>7650</v>
      </c>
      <c r="G2745" s="5" t="s">
        <v>13132</v>
      </c>
      <c r="H2745" s="5" t="s">
        <v>16353</v>
      </c>
      <c r="I2745" s="3"/>
    </row>
    <row r="2746" spans="1:9" ht="48" customHeight="1" x14ac:dyDescent="0.8">
      <c r="A2746" s="3">
        <v>2744</v>
      </c>
      <c r="B2746" s="3" t="s">
        <v>7651</v>
      </c>
      <c r="C2746" s="3" t="s">
        <v>11</v>
      </c>
      <c r="D2746" s="3" t="s">
        <v>7652</v>
      </c>
      <c r="E2746" s="3" t="s">
        <v>817</v>
      </c>
      <c r="F2746" s="5" t="s">
        <v>7653</v>
      </c>
      <c r="G2746" s="5" t="s">
        <v>13133</v>
      </c>
      <c r="H2746" s="5" t="s">
        <v>16354</v>
      </c>
      <c r="I2746" s="3"/>
    </row>
    <row r="2747" spans="1:9" ht="48" customHeight="1" x14ac:dyDescent="0.8">
      <c r="A2747" s="3">
        <v>2745</v>
      </c>
      <c r="B2747" s="3" t="s">
        <v>7654</v>
      </c>
      <c r="C2747" s="3" t="s">
        <v>11</v>
      </c>
      <c r="D2747" s="3" t="s">
        <v>7655</v>
      </c>
      <c r="E2747" s="3" t="s">
        <v>817</v>
      </c>
      <c r="F2747" s="5" t="s">
        <v>7656</v>
      </c>
      <c r="G2747" s="5" t="s">
        <v>13134</v>
      </c>
      <c r="H2747" s="5" t="s">
        <v>16355</v>
      </c>
      <c r="I2747" s="3"/>
    </row>
    <row r="2748" spans="1:9" ht="48" customHeight="1" x14ac:dyDescent="0.8">
      <c r="A2748" s="3">
        <v>2746</v>
      </c>
      <c r="B2748" s="3" t="s">
        <v>7657</v>
      </c>
      <c r="C2748" s="3" t="s">
        <v>11</v>
      </c>
      <c r="D2748" s="3" t="s">
        <v>7658</v>
      </c>
      <c r="E2748" s="3" t="s">
        <v>305</v>
      </c>
      <c r="F2748" s="5" t="s">
        <v>7659</v>
      </c>
      <c r="G2748" s="5" t="s">
        <v>13135</v>
      </c>
      <c r="H2748" s="5" t="s">
        <v>17711</v>
      </c>
      <c r="I2748" s="3"/>
    </row>
    <row r="2749" spans="1:9" ht="48" customHeight="1" x14ac:dyDescent="0.8">
      <c r="A2749" s="3">
        <v>2747</v>
      </c>
      <c r="B2749" s="3" t="s">
        <v>5021</v>
      </c>
      <c r="C2749" s="3" t="s">
        <v>11</v>
      </c>
      <c r="D2749" s="3" t="s">
        <v>7660</v>
      </c>
      <c r="E2749" s="3" t="s">
        <v>207</v>
      </c>
      <c r="F2749" s="5" t="s">
        <v>7661</v>
      </c>
      <c r="G2749" s="5" t="s">
        <v>13136</v>
      </c>
      <c r="H2749" s="5" t="s">
        <v>16356</v>
      </c>
      <c r="I2749" s="3"/>
    </row>
    <row r="2750" spans="1:9" ht="48" customHeight="1" x14ac:dyDescent="0.8">
      <c r="A2750" s="3">
        <v>2748</v>
      </c>
      <c r="B2750" s="3" t="s">
        <v>7662</v>
      </c>
      <c r="C2750" s="3" t="s">
        <v>11</v>
      </c>
      <c r="D2750" s="3" t="s">
        <v>3475</v>
      </c>
      <c r="E2750" s="3" t="s">
        <v>1521</v>
      </c>
      <c r="F2750" s="5" t="s">
        <v>7663</v>
      </c>
      <c r="G2750" s="5" t="s">
        <v>13137</v>
      </c>
      <c r="H2750" s="5" t="s">
        <v>16357</v>
      </c>
      <c r="I2750" s="3"/>
    </row>
    <row r="2751" spans="1:9" ht="48" customHeight="1" x14ac:dyDescent="0.8">
      <c r="A2751" s="3">
        <v>2749</v>
      </c>
      <c r="B2751" s="3" t="s">
        <v>7664</v>
      </c>
      <c r="C2751" s="3" t="s">
        <v>11</v>
      </c>
      <c r="D2751" s="3" t="s">
        <v>7665</v>
      </c>
      <c r="E2751" s="3" t="s">
        <v>6751</v>
      </c>
      <c r="F2751" s="5" t="s">
        <v>7666</v>
      </c>
      <c r="G2751" s="5" t="s">
        <v>13138</v>
      </c>
      <c r="H2751" s="5" t="s">
        <v>17827</v>
      </c>
      <c r="I2751" s="3"/>
    </row>
    <row r="2752" spans="1:9" ht="48" customHeight="1" x14ac:dyDescent="0.8">
      <c r="A2752" s="3">
        <v>2750</v>
      </c>
      <c r="B2752" s="3" t="s">
        <v>7667</v>
      </c>
      <c r="C2752" s="3" t="s">
        <v>11</v>
      </c>
      <c r="D2752" s="3" t="s">
        <v>7668</v>
      </c>
      <c r="E2752" s="3" t="s">
        <v>242</v>
      </c>
      <c r="F2752" s="5" t="s">
        <v>7669</v>
      </c>
      <c r="G2752" s="5" t="s">
        <v>13139</v>
      </c>
      <c r="H2752" s="5" t="s">
        <v>16358</v>
      </c>
      <c r="I2752" s="3"/>
    </row>
    <row r="2753" spans="1:9" ht="48" customHeight="1" x14ac:dyDescent="0.8">
      <c r="A2753" s="3">
        <v>2751</v>
      </c>
      <c r="B2753" s="3" t="s">
        <v>7670</v>
      </c>
      <c r="C2753" s="3" t="s">
        <v>11</v>
      </c>
      <c r="D2753" s="3" t="s">
        <v>7671</v>
      </c>
      <c r="E2753" s="3" t="s">
        <v>328</v>
      </c>
      <c r="F2753" s="5" t="s">
        <v>7672</v>
      </c>
      <c r="G2753" s="5" t="s">
        <v>13140</v>
      </c>
      <c r="H2753" s="5" t="s">
        <v>16359</v>
      </c>
      <c r="I2753" s="3"/>
    </row>
    <row r="2754" spans="1:9" ht="48" customHeight="1" x14ac:dyDescent="0.8">
      <c r="A2754" s="3">
        <v>2752</v>
      </c>
      <c r="B2754" s="3" t="s">
        <v>7673</v>
      </c>
      <c r="C2754" s="3" t="s">
        <v>11</v>
      </c>
      <c r="D2754" s="3" t="s">
        <v>7674</v>
      </c>
      <c r="E2754" s="3" t="s">
        <v>441</v>
      </c>
      <c r="F2754" s="5" t="s">
        <v>7675</v>
      </c>
      <c r="G2754" s="5" t="s">
        <v>13141</v>
      </c>
      <c r="H2754" s="5" t="s">
        <v>16360</v>
      </c>
      <c r="I2754" s="3"/>
    </row>
    <row r="2755" spans="1:9" ht="48" customHeight="1" x14ac:dyDescent="0.8">
      <c r="A2755" s="3">
        <v>2753</v>
      </c>
      <c r="B2755" s="3" t="s">
        <v>7676</v>
      </c>
      <c r="C2755" s="3" t="s">
        <v>11</v>
      </c>
      <c r="D2755" s="3" t="s">
        <v>7677</v>
      </c>
      <c r="E2755" s="3" t="s">
        <v>817</v>
      </c>
      <c r="F2755" s="5" t="s">
        <v>7678</v>
      </c>
      <c r="G2755" s="5" t="s">
        <v>13142</v>
      </c>
      <c r="H2755" s="5" t="s">
        <v>16361</v>
      </c>
      <c r="I2755" s="3"/>
    </row>
    <row r="2756" spans="1:9" ht="48" customHeight="1" x14ac:dyDescent="0.8">
      <c r="A2756" s="3">
        <v>2754</v>
      </c>
      <c r="B2756" s="3" t="s">
        <v>7679</v>
      </c>
      <c r="C2756" s="3" t="s">
        <v>11</v>
      </c>
      <c r="D2756" s="3" t="s">
        <v>7680</v>
      </c>
      <c r="E2756" s="3" t="s">
        <v>81</v>
      </c>
      <c r="F2756" s="5" t="s">
        <v>7681</v>
      </c>
      <c r="G2756" s="5" t="s">
        <v>13143</v>
      </c>
      <c r="H2756" s="5" t="s">
        <v>17668</v>
      </c>
      <c r="I2756" s="3"/>
    </row>
    <row r="2757" spans="1:9" ht="48" customHeight="1" x14ac:dyDescent="0.8">
      <c r="A2757" s="3">
        <v>2755</v>
      </c>
      <c r="B2757" s="3" t="s">
        <v>7682</v>
      </c>
      <c r="C2757" s="3" t="s">
        <v>11</v>
      </c>
      <c r="D2757" s="3" t="s">
        <v>7683</v>
      </c>
      <c r="E2757" s="3" t="s">
        <v>242</v>
      </c>
      <c r="F2757" s="5" t="s">
        <v>7684</v>
      </c>
      <c r="G2757" s="5" t="s">
        <v>13144</v>
      </c>
      <c r="H2757" s="5" t="s">
        <v>16362</v>
      </c>
      <c r="I2757" s="3"/>
    </row>
    <row r="2758" spans="1:9" ht="48" customHeight="1" x14ac:dyDescent="0.8">
      <c r="A2758" s="3">
        <v>2756</v>
      </c>
      <c r="B2758" s="3" t="s">
        <v>7685</v>
      </c>
      <c r="C2758" s="3" t="s">
        <v>11</v>
      </c>
      <c r="D2758" s="3" t="s">
        <v>7686</v>
      </c>
      <c r="E2758" s="3" t="s">
        <v>246</v>
      </c>
      <c r="F2758" s="5" t="s">
        <v>7687</v>
      </c>
      <c r="G2758" s="5" t="s">
        <v>13145</v>
      </c>
      <c r="H2758" s="5" t="s">
        <v>16363</v>
      </c>
      <c r="I2758" s="3"/>
    </row>
    <row r="2759" spans="1:9" ht="48" customHeight="1" x14ac:dyDescent="0.8">
      <c r="A2759" s="3">
        <v>2757</v>
      </c>
      <c r="B2759" s="3" t="s">
        <v>7688</v>
      </c>
      <c r="C2759" s="3" t="s">
        <v>11</v>
      </c>
      <c r="D2759" s="3" t="s">
        <v>7689</v>
      </c>
      <c r="E2759" s="3" t="s">
        <v>160</v>
      </c>
      <c r="F2759" s="5" t="s">
        <v>7690</v>
      </c>
      <c r="G2759" s="5" t="s">
        <v>13146</v>
      </c>
      <c r="H2759" s="5" t="s">
        <v>16364</v>
      </c>
      <c r="I2759" s="3"/>
    </row>
    <row r="2760" spans="1:9" ht="48" customHeight="1" x14ac:dyDescent="0.8">
      <c r="A2760" s="3">
        <v>2758</v>
      </c>
      <c r="B2760" s="3" t="s">
        <v>7691</v>
      </c>
      <c r="C2760" s="3" t="s">
        <v>11</v>
      </c>
      <c r="D2760" s="3" t="s">
        <v>7692</v>
      </c>
      <c r="E2760" s="3" t="s">
        <v>189</v>
      </c>
      <c r="F2760" s="5" t="s">
        <v>7693</v>
      </c>
      <c r="G2760" s="5" t="s">
        <v>13147</v>
      </c>
      <c r="H2760" s="5" t="s">
        <v>17318</v>
      </c>
      <c r="I2760" s="3"/>
    </row>
    <row r="2761" spans="1:9" ht="48" customHeight="1" x14ac:dyDescent="0.8">
      <c r="A2761" s="3">
        <v>2759</v>
      </c>
      <c r="B2761" s="3" t="s">
        <v>7694</v>
      </c>
      <c r="C2761" s="3" t="s">
        <v>11</v>
      </c>
      <c r="D2761" s="3" t="s">
        <v>7695</v>
      </c>
      <c r="E2761" s="3" t="s">
        <v>341</v>
      </c>
      <c r="F2761" s="5" t="s">
        <v>7696</v>
      </c>
      <c r="G2761" s="5" t="s">
        <v>13148</v>
      </c>
      <c r="H2761" s="5" t="s">
        <v>17221</v>
      </c>
      <c r="I2761" s="3"/>
    </row>
    <row r="2762" spans="1:9" ht="48" customHeight="1" x14ac:dyDescent="0.8">
      <c r="A2762" s="3">
        <v>2760</v>
      </c>
      <c r="B2762" s="3" t="s">
        <v>7697</v>
      </c>
      <c r="C2762" s="3" t="s">
        <v>11</v>
      </c>
      <c r="D2762" s="3" t="s">
        <v>7698</v>
      </c>
      <c r="E2762" s="3" t="s">
        <v>1163</v>
      </c>
      <c r="F2762" s="5" t="s">
        <v>7699</v>
      </c>
      <c r="G2762" s="5" t="s">
        <v>13149</v>
      </c>
      <c r="H2762" s="5" t="s">
        <v>17951</v>
      </c>
      <c r="I2762" s="3"/>
    </row>
    <row r="2763" spans="1:9" ht="48" customHeight="1" x14ac:dyDescent="0.8">
      <c r="A2763" s="3">
        <v>2761</v>
      </c>
      <c r="B2763" s="3" t="s">
        <v>7700</v>
      </c>
      <c r="C2763" s="3" t="s">
        <v>11</v>
      </c>
      <c r="D2763" s="3" t="s">
        <v>2450</v>
      </c>
      <c r="E2763" s="3" t="s">
        <v>224</v>
      </c>
      <c r="F2763" s="5" t="s">
        <v>7701</v>
      </c>
      <c r="G2763" s="5" t="s">
        <v>13150</v>
      </c>
      <c r="H2763" s="5" t="s">
        <v>17501</v>
      </c>
      <c r="I2763" s="3"/>
    </row>
    <row r="2764" spans="1:9" ht="48" customHeight="1" x14ac:dyDescent="0.8">
      <c r="A2764" s="3">
        <v>2762</v>
      </c>
      <c r="B2764" s="3" t="s">
        <v>7702</v>
      </c>
      <c r="C2764" s="3" t="s">
        <v>11</v>
      </c>
      <c r="D2764" s="3" t="s">
        <v>7703</v>
      </c>
      <c r="E2764" s="3" t="s">
        <v>171</v>
      </c>
      <c r="F2764" s="5" t="s">
        <v>7704</v>
      </c>
      <c r="G2764" s="5" t="s">
        <v>13151</v>
      </c>
      <c r="H2764" s="5" t="s">
        <v>17900</v>
      </c>
      <c r="I2764" s="3"/>
    </row>
    <row r="2765" spans="1:9" ht="48" customHeight="1" x14ac:dyDescent="0.8">
      <c r="A2765" s="3">
        <v>2763</v>
      </c>
      <c r="B2765" s="3" t="s">
        <v>7705</v>
      </c>
      <c r="C2765" s="3" t="s">
        <v>11</v>
      </c>
      <c r="D2765" s="3" t="s">
        <v>7706</v>
      </c>
      <c r="E2765" s="3" t="s">
        <v>371</v>
      </c>
      <c r="F2765" s="5" t="s">
        <v>7707</v>
      </c>
      <c r="G2765" s="5" t="s">
        <v>13152</v>
      </c>
      <c r="H2765" s="5" t="s">
        <v>17612</v>
      </c>
      <c r="I2765" s="3"/>
    </row>
    <row r="2766" spans="1:9" ht="48" customHeight="1" x14ac:dyDescent="0.8">
      <c r="A2766" s="3">
        <v>2764</v>
      </c>
      <c r="B2766" s="3" t="s">
        <v>7708</v>
      </c>
      <c r="C2766" s="3" t="s">
        <v>11</v>
      </c>
      <c r="D2766" s="3" t="s">
        <v>7709</v>
      </c>
      <c r="E2766" s="3" t="s">
        <v>371</v>
      </c>
      <c r="F2766" s="5" t="s">
        <v>7710</v>
      </c>
      <c r="G2766" s="5" t="s">
        <v>13153</v>
      </c>
      <c r="H2766" s="5" t="s">
        <v>16365</v>
      </c>
      <c r="I2766" s="3"/>
    </row>
    <row r="2767" spans="1:9" ht="48" customHeight="1" x14ac:dyDescent="0.8">
      <c r="A2767" s="3">
        <v>2765</v>
      </c>
      <c r="B2767" s="3" t="s">
        <v>7711</v>
      </c>
      <c r="C2767" s="3" t="s">
        <v>11</v>
      </c>
      <c r="D2767" s="3" t="s">
        <v>7712</v>
      </c>
      <c r="E2767" s="3" t="s">
        <v>328</v>
      </c>
      <c r="F2767" s="5" t="s">
        <v>7713</v>
      </c>
      <c r="G2767" s="5" t="s">
        <v>13154</v>
      </c>
      <c r="H2767" s="5" t="s">
        <v>16366</v>
      </c>
      <c r="I2767" s="3"/>
    </row>
    <row r="2768" spans="1:9" ht="48" customHeight="1" x14ac:dyDescent="0.8">
      <c r="A2768" s="3">
        <v>2766</v>
      </c>
      <c r="B2768" s="3" t="s">
        <v>7714</v>
      </c>
      <c r="C2768" s="3" t="s">
        <v>11</v>
      </c>
      <c r="D2768" s="3" t="s">
        <v>7715</v>
      </c>
      <c r="E2768" s="3" t="s">
        <v>242</v>
      </c>
      <c r="F2768" s="5" t="s">
        <v>7716</v>
      </c>
      <c r="G2768" s="5" t="s">
        <v>13155</v>
      </c>
      <c r="H2768" s="5" t="s">
        <v>16367</v>
      </c>
      <c r="I2768" s="3"/>
    </row>
    <row r="2769" spans="1:9" ht="48" customHeight="1" x14ac:dyDescent="0.8">
      <c r="A2769" s="3">
        <v>2767</v>
      </c>
      <c r="B2769" s="3" t="s">
        <v>7717</v>
      </c>
      <c r="C2769" s="3" t="s">
        <v>11</v>
      </c>
      <c r="D2769" s="3" t="s">
        <v>4713</v>
      </c>
      <c r="E2769" s="3" t="s">
        <v>81</v>
      </c>
      <c r="F2769" s="5" t="s">
        <v>7718</v>
      </c>
      <c r="G2769" s="5" t="s">
        <v>13156</v>
      </c>
      <c r="H2769" s="5" t="s">
        <v>16368</v>
      </c>
      <c r="I2769" s="3"/>
    </row>
    <row r="2770" spans="1:9" ht="48" customHeight="1" x14ac:dyDescent="0.8">
      <c r="A2770" s="3">
        <v>2768</v>
      </c>
      <c r="B2770" s="3" t="s">
        <v>7719</v>
      </c>
      <c r="C2770" s="3" t="s">
        <v>11</v>
      </c>
      <c r="D2770" s="3" t="s">
        <v>7720</v>
      </c>
      <c r="E2770" s="3" t="s">
        <v>305</v>
      </c>
      <c r="F2770" s="5" t="s">
        <v>7721</v>
      </c>
      <c r="G2770" s="5" t="s">
        <v>13157</v>
      </c>
      <c r="H2770" s="5" t="s">
        <v>17712</v>
      </c>
      <c r="I2770" s="3"/>
    </row>
    <row r="2771" spans="1:9" ht="48" customHeight="1" x14ac:dyDescent="0.8">
      <c r="A2771" s="3">
        <v>2769</v>
      </c>
      <c r="B2771" s="3" t="s">
        <v>7722</v>
      </c>
      <c r="C2771" s="3" t="s">
        <v>11</v>
      </c>
      <c r="D2771" s="3" t="s">
        <v>7723</v>
      </c>
      <c r="E2771" s="3" t="s">
        <v>1712</v>
      </c>
      <c r="F2771" s="5" t="s">
        <v>7724</v>
      </c>
      <c r="G2771" s="5" t="s">
        <v>13158</v>
      </c>
      <c r="H2771" s="5" t="s">
        <v>16369</v>
      </c>
      <c r="I2771" s="3"/>
    </row>
    <row r="2772" spans="1:9" ht="48" customHeight="1" x14ac:dyDescent="0.8">
      <c r="A2772" s="3">
        <v>2770</v>
      </c>
      <c r="B2772" s="3" t="s">
        <v>7725</v>
      </c>
      <c r="C2772" s="3" t="s">
        <v>11</v>
      </c>
      <c r="D2772" s="3" t="s">
        <v>7726</v>
      </c>
      <c r="E2772" s="3" t="s">
        <v>2447</v>
      </c>
      <c r="F2772" s="5" t="s">
        <v>7727</v>
      </c>
      <c r="G2772" s="5" t="s">
        <v>13159</v>
      </c>
      <c r="H2772" s="5" t="s">
        <v>16370</v>
      </c>
      <c r="I2772" s="3"/>
    </row>
    <row r="2773" spans="1:9" ht="48" customHeight="1" x14ac:dyDescent="0.8">
      <c r="A2773" s="3">
        <v>2771</v>
      </c>
      <c r="B2773" s="3" t="s">
        <v>7728</v>
      </c>
      <c r="C2773" s="3" t="s">
        <v>11</v>
      </c>
      <c r="D2773" s="3" t="s">
        <v>7729</v>
      </c>
      <c r="E2773" s="3" t="s">
        <v>2447</v>
      </c>
      <c r="F2773" s="5" t="s">
        <v>7730</v>
      </c>
      <c r="G2773" s="5" t="s">
        <v>13160</v>
      </c>
      <c r="H2773" s="5" t="s">
        <v>16371</v>
      </c>
      <c r="I2773" s="3"/>
    </row>
    <row r="2774" spans="1:9" ht="48" customHeight="1" x14ac:dyDescent="0.8">
      <c r="A2774" s="3">
        <v>2772</v>
      </c>
      <c r="B2774" s="3" t="s">
        <v>7731</v>
      </c>
      <c r="C2774" s="3" t="s">
        <v>11</v>
      </c>
      <c r="D2774" s="3" t="s">
        <v>7732</v>
      </c>
      <c r="E2774" s="3" t="s">
        <v>305</v>
      </c>
      <c r="F2774" s="5" t="s">
        <v>7733</v>
      </c>
      <c r="G2774" s="5" t="s">
        <v>13161</v>
      </c>
      <c r="H2774" s="5" t="s">
        <v>17713</v>
      </c>
      <c r="I2774" s="3"/>
    </row>
    <row r="2775" spans="1:9" ht="48" customHeight="1" x14ac:dyDescent="0.8">
      <c r="A2775" s="3">
        <v>2773</v>
      </c>
      <c r="B2775" s="3" t="s">
        <v>7734</v>
      </c>
      <c r="C2775" s="3" t="s">
        <v>11</v>
      </c>
      <c r="D2775" s="3" t="s">
        <v>7735</v>
      </c>
      <c r="E2775" s="3" t="s">
        <v>242</v>
      </c>
      <c r="F2775" s="5" t="s">
        <v>7736</v>
      </c>
      <c r="G2775" s="5" t="s">
        <v>13162</v>
      </c>
      <c r="H2775" s="5" t="s">
        <v>17845</v>
      </c>
      <c r="I2775" s="3"/>
    </row>
    <row r="2776" spans="1:9" ht="48" customHeight="1" x14ac:dyDescent="0.8">
      <c r="A2776" s="3">
        <v>2774</v>
      </c>
      <c r="B2776" s="3" t="s">
        <v>7737</v>
      </c>
      <c r="C2776" s="3" t="s">
        <v>11</v>
      </c>
      <c r="D2776" s="3" t="s">
        <v>7738</v>
      </c>
      <c r="E2776" s="3" t="s">
        <v>437</v>
      </c>
      <c r="F2776" s="5" t="s">
        <v>7739</v>
      </c>
      <c r="G2776" s="5" t="s">
        <v>13163</v>
      </c>
      <c r="H2776" s="5" t="s">
        <v>16372</v>
      </c>
      <c r="I2776" s="3"/>
    </row>
    <row r="2777" spans="1:9" ht="48" customHeight="1" x14ac:dyDescent="0.8">
      <c r="A2777" s="3">
        <v>2775</v>
      </c>
      <c r="B2777" s="3" t="s">
        <v>7740</v>
      </c>
      <c r="C2777" s="3" t="s">
        <v>11</v>
      </c>
      <c r="D2777" s="3" t="s">
        <v>7741</v>
      </c>
      <c r="E2777" s="3" t="s">
        <v>437</v>
      </c>
      <c r="F2777" s="5" t="s">
        <v>7742</v>
      </c>
      <c r="G2777" s="5" t="s">
        <v>13164</v>
      </c>
      <c r="H2777" s="5" t="s">
        <v>16373</v>
      </c>
      <c r="I2777" s="3"/>
    </row>
    <row r="2778" spans="1:9" ht="48" customHeight="1" x14ac:dyDescent="0.8">
      <c r="A2778" s="3">
        <v>2776</v>
      </c>
      <c r="B2778" s="3" t="s">
        <v>7743</v>
      </c>
      <c r="C2778" s="3" t="s">
        <v>11</v>
      </c>
      <c r="D2778" s="3" t="s">
        <v>7744</v>
      </c>
      <c r="E2778" s="3" t="s">
        <v>171</v>
      </c>
      <c r="F2778" s="5" t="s">
        <v>7745</v>
      </c>
      <c r="G2778" s="5" t="s">
        <v>13165</v>
      </c>
      <c r="H2778" s="5" t="s">
        <v>17901</v>
      </c>
      <c r="I2778" s="3"/>
    </row>
    <row r="2779" spans="1:9" ht="48" customHeight="1" x14ac:dyDescent="0.8">
      <c r="A2779" s="3">
        <v>2777</v>
      </c>
      <c r="B2779" s="3" t="s">
        <v>7746</v>
      </c>
      <c r="C2779" s="3" t="s">
        <v>11</v>
      </c>
      <c r="D2779" s="3" t="s">
        <v>1940</v>
      </c>
      <c r="E2779" s="3" t="s">
        <v>817</v>
      </c>
      <c r="F2779" s="5" t="s">
        <v>7747</v>
      </c>
      <c r="G2779" s="5" t="s">
        <v>13166</v>
      </c>
      <c r="H2779" s="5" t="s">
        <v>16374</v>
      </c>
      <c r="I2779" s="3"/>
    </row>
    <row r="2780" spans="1:9" ht="48" customHeight="1" x14ac:dyDescent="0.8">
      <c r="A2780" s="3">
        <v>2778</v>
      </c>
      <c r="B2780" s="3" t="s">
        <v>7748</v>
      </c>
      <c r="C2780" s="3" t="s">
        <v>11</v>
      </c>
      <c r="D2780" s="3" t="s">
        <v>2674</v>
      </c>
      <c r="E2780" s="3" t="s">
        <v>543</v>
      </c>
      <c r="F2780" s="5" t="s">
        <v>7749</v>
      </c>
      <c r="G2780" s="5" t="s">
        <v>13167</v>
      </c>
      <c r="H2780" s="5" t="s">
        <v>16375</v>
      </c>
      <c r="I2780" s="3"/>
    </row>
    <row r="2781" spans="1:9" ht="48" customHeight="1" x14ac:dyDescent="0.8">
      <c r="A2781" s="3">
        <v>2779</v>
      </c>
      <c r="B2781" s="3" t="s">
        <v>7750</v>
      </c>
      <c r="C2781" s="3" t="s">
        <v>11</v>
      </c>
      <c r="D2781" s="3" t="s">
        <v>7751</v>
      </c>
      <c r="E2781" s="3" t="s">
        <v>242</v>
      </c>
      <c r="F2781" s="5" t="s">
        <v>7752</v>
      </c>
      <c r="G2781" s="5" t="s">
        <v>13168</v>
      </c>
      <c r="H2781" s="5" t="s">
        <v>16376</v>
      </c>
      <c r="I2781" s="3"/>
    </row>
    <row r="2782" spans="1:9" ht="48" customHeight="1" x14ac:dyDescent="0.8">
      <c r="A2782" s="3">
        <v>2780</v>
      </c>
      <c r="B2782" s="3" t="s">
        <v>7753</v>
      </c>
      <c r="C2782" s="3" t="s">
        <v>11</v>
      </c>
      <c r="D2782" s="3" t="s">
        <v>7754</v>
      </c>
      <c r="E2782" s="3" t="s">
        <v>1783</v>
      </c>
      <c r="F2782" s="5" t="s">
        <v>7755</v>
      </c>
      <c r="G2782" s="5" t="s">
        <v>13169</v>
      </c>
      <c r="H2782" s="5" t="s">
        <v>16377</v>
      </c>
      <c r="I2782" s="3"/>
    </row>
    <row r="2783" spans="1:9" ht="48" customHeight="1" x14ac:dyDescent="0.8">
      <c r="A2783" s="3">
        <v>2781</v>
      </c>
      <c r="B2783" s="3" t="s">
        <v>7756</v>
      </c>
      <c r="C2783" s="3" t="s">
        <v>11</v>
      </c>
      <c r="D2783" s="3" t="s">
        <v>7757</v>
      </c>
      <c r="E2783" s="3" t="s">
        <v>486</v>
      </c>
      <c r="F2783" s="5" t="s">
        <v>7758</v>
      </c>
      <c r="G2783" s="5" t="s">
        <v>13170</v>
      </c>
      <c r="H2783" s="5" t="s">
        <v>17553</v>
      </c>
      <c r="I2783" s="3"/>
    </row>
    <row r="2784" spans="1:9" ht="48" customHeight="1" x14ac:dyDescent="0.8">
      <c r="A2784" s="3">
        <v>2782</v>
      </c>
      <c r="B2784" s="3" t="s">
        <v>7759</v>
      </c>
      <c r="C2784" s="3" t="s">
        <v>11</v>
      </c>
      <c r="D2784" s="3" t="s">
        <v>7760</v>
      </c>
      <c r="E2784" s="3" t="s">
        <v>2084</v>
      </c>
      <c r="F2784" s="5" t="s">
        <v>7761</v>
      </c>
      <c r="G2784" s="5" t="s">
        <v>13171</v>
      </c>
      <c r="H2784" s="5" t="s">
        <v>17299</v>
      </c>
      <c r="I2784" s="3"/>
    </row>
    <row r="2785" spans="1:9" ht="48" customHeight="1" x14ac:dyDescent="0.8">
      <c r="A2785" s="3">
        <v>2783</v>
      </c>
      <c r="B2785" s="3" t="s">
        <v>7762</v>
      </c>
      <c r="C2785" s="3" t="s">
        <v>11</v>
      </c>
      <c r="D2785" s="3" t="s">
        <v>7763</v>
      </c>
      <c r="E2785" s="3" t="s">
        <v>171</v>
      </c>
      <c r="F2785" s="5" t="s">
        <v>7764</v>
      </c>
      <c r="G2785" s="5" t="s">
        <v>13172</v>
      </c>
      <c r="H2785" s="5" t="s">
        <v>16378</v>
      </c>
      <c r="I2785" s="3"/>
    </row>
    <row r="2786" spans="1:9" ht="48" customHeight="1" x14ac:dyDescent="0.8">
      <c r="A2786" s="3">
        <v>2784</v>
      </c>
      <c r="B2786" s="3" t="s">
        <v>7765</v>
      </c>
      <c r="C2786" s="3" t="s">
        <v>11</v>
      </c>
      <c r="D2786" s="3" t="s">
        <v>7766</v>
      </c>
      <c r="E2786" s="3" t="s">
        <v>1359</v>
      </c>
      <c r="F2786" s="5" t="s">
        <v>7767</v>
      </c>
      <c r="G2786" s="5" t="s">
        <v>13173</v>
      </c>
      <c r="H2786" s="5" t="s">
        <v>16379</v>
      </c>
      <c r="I2786" s="3"/>
    </row>
    <row r="2787" spans="1:9" ht="48" customHeight="1" x14ac:dyDescent="0.8">
      <c r="A2787" s="3">
        <v>2785</v>
      </c>
      <c r="B2787" s="3" t="s">
        <v>7768</v>
      </c>
      <c r="C2787" s="3" t="s">
        <v>11</v>
      </c>
      <c r="D2787" s="3" t="s">
        <v>7769</v>
      </c>
      <c r="E2787" s="3" t="s">
        <v>81</v>
      </c>
      <c r="F2787" s="5" t="s">
        <v>7770</v>
      </c>
      <c r="G2787" s="5" t="s">
        <v>13174</v>
      </c>
      <c r="H2787" s="5" t="s">
        <v>16380</v>
      </c>
      <c r="I2787" s="3"/>
    </row>
    <row r="2788" spans="1:9" ht="48" customHeight="1" x14ac:dyDescent="0.8">
      <c r="A2788" s="3">
        <v>2786</v>
      </c>
      <c r="B2788" s="3" t="s">
        <v>7771</v>
      </c>
      <c r="C2788" s="3" t="s">
        <v>11</v>
      </c>
      <c r="D2788" s="3" t="s">
        <v>7772</v>
      </c>
      <c r="E2788" s="3" t="s">
        <v>167</v>
      </c>
      <c r="F2788" s="5" t="s">
        <v>7773</v>
      </c>
      <c r="G2788" s="5" t="s">
        <v>13175</v>
      </c>
      <c r="H2788" s="5" t="s">
        <v>16381</v>
      </c>
      <c r="I2788" s="3"/>
    </row>
    <row r="2789" spans="1:9" ht="48" customHeight="1" x14ac:dyDescent="0.8">
      <c r="A2789" s="3">
        <v>2787</v>
      </c>
      <c r="B2789" s="3" t="s">
        <v>7774</v>
      </c>
      <c r="C2789" s="3" t="s">
        <v>11</v>
      </c>
      <c r="D2789" s="3" t="s">
        <v>7775</v>
      </c>
      <c r="E2789" s="3" t="s">
        <v>424</v>
      </c>
      <c r="F2789" s="5" t="s">
        <v>7776</v>
      </c>
      <c r="G2789" s="5" t="s">
        <v>13176</v>
      </c>
      <c r="H2789" s="5" t="s">
        <v>16382</v>
      </c>
      <c r="I2789" s="3"/>
    </row>
    <row r="2790" spans="1:9" ht="48" customHeight="1" x14ac:dyDescent="0.8">
      <c r="A2790" s="3">
        <v>2788</v>
      </c>
      <c r="B2790" s="3" t="s">
        <v>7777</v>
      </c>
      <c r="C2790" s="3" t="s">
        <v>11</v>
      </c>
      <c r="D2790" s="3" t="s">
        <v>7778</v>
      </c>
      <c r="E2790" s="3" t="s">
        <v>134</v>
      </c>
      <c r="F2790" s="5" t="s">
        <v>7779</v>
      </c>
      <c r="G2790" s="5" t="s">
        <v>13177</v>
      </c>
      <c r="H2790" s="5" t="s">
        <v>16383</v>
      </c>
      <c r="I2790" s="3"/>
    </row>
    <row r="2791" spans="1:9" ht="48" customHeight="1" x14ac:dyDescent="0.8">
      <c r="A2791" s="3">
        <v>2789</v>
      </c>
      <c r="B2791" s="3" t="s">
        <v>7780</v>
      </c>
      <c r="C2791" s="3" t="s">
        <v>11</v>
      </c>
      <c r="D2791" s="3" t="s">
        <v>7781</v>
      </c>
      <c r="E2791" s="3" t="s">
        <v>100</v>
      </c>
      <c r="F2791" s="5" t="s">
        <v>7782</v>
      </c>
      <c r="G2791" s="5" t="s">
        <v>13178</v>
      </c>
      <c r="H2791" s="5" t="s">
        <v>17877</v>
      </c>
      <c r="I2791" s="3"/>
    </row>
    <row r="2792" spans="1:9" ht="48" customHeight="1" x14ac:dyDescent="0.8">
      <c r="A2792" s="3">
        <v>2790</v>
      </c>
      <c r="B2792" s="3" t="s">
        <v>7783</v>
      </c>
      <c r="C2792" s="3" t="s">
        <v>11</v>
      </c>
      <c r="D2792" s="3" t="s">
        <v>7784</v>
      </c>
      <c r="E2792" s="3" t="s">
        <v>2267</v>
      </c>
      <c r="F2792" s="5" t="s">
        <v>7785</v>
      </c>
      <c r="G2792" s="5" t="s">
        <v>13179</v>
      </c>
      <c r="H2792" s="5" t="s">
        <v>16384</v>
      </c>
      <c r="I2792" s="3"/>
    </row>
    <row r="2793" spans="1:9" ht="48" customHeight="1" x14ac:dyDescent="0.8">
      <c r="A2793" s="3">
        <v>2791</v>
      </c>
      <c r="B2793" s="3" t="s">
        <v>7786</v>
      </c>
      <c r="C2793" s="3" t="s">
        <v>11</v>
      </c>
      <c r="D2793" s="3" t="s">
        <v>5147</v>
      </c>
      <c r="E2793" s="3" t="s">
        <v>817</v>
      </c>
      <c r="F2793" s="5" t="s">
        <v>7787</v>
      </c>
      <c r="G2793" s="5" t="s">
        <v>13180</v>
      </c>
      <c r="H2793" s="5" t="s">
        <v>16385</v>
      </c>
      <c r="I2793" s="3"/>
    </row>
    <row r="2794" spans="1:9" ht="48" customHeight="1" x14ac:dyDescent="0.8">
      <c r="A2794" s="3">
        <v>2792</v>
      </c>
      <c r="B2794" s="3" t="s">
        <v>7788</v>
      </c>
      <c r="C2794" s="3" t="s">
        <v>11</v>
      </c>
      <c r="D2794" s="3" t="s">
        <v>6934</v>
      </c>
      <c r="E2794" s="3" t="s">
        <v>679</v>
      </c>
      <c r="F2794" s="5" t="s">
        <v>7789</v>
      </c>
      <c r="G2794" s="5" t="s">
        <v>13181</v>
      </c>
      <c r="H2794" s="5" t="s">
        <v>16386</v>
      </c>
      <c r="I2794" s="3"/>
    </row>
    <row r="2795" spans="1:9" ht="48" customHeight="1" x14ac:dyDescent="0.8">
      <c r="A2795" s="3">
        <v>2793</v>
      </c>
      <c r="B2795" s="3" t="s">
        <v>7790</v>
      </c>
      <c r="C2795" s="3" t="s">
        <v>11</v>
      </c>
      <c r="D2795" s="3" t="s">
        <v>4140</v>
      </c>
      <c r="E2795" s="3" t="s">
        <v>486</v>
      </c>
      <c r="F2795" s="5" t="s">
        <v>7791</v>
      </c>
      <c r="G2795" s="5" t="s">
        <v>13182</v>
      </c>
      <c r="H2795" s="5" t="s">
        <v>17554</v>
      </c>
      <c r="I2795" s="3"/>
    </row>
    <row r="2796" spans="1:9" ht="48" customHeight="1" x14ac:dyDescent="0.8">
      <c r="A2796" s="3">
        <v>2794</v>
      </c>
      <c r="B2796" s="3" t="s">
        <v>7792</v>
      </c>
      <c r="C2796" s="3" t="s">
        <v>11</v>
      </c>
      <c r="D2796" s="3" t="s">
        <v>3395</v>
      </c>
      <c r="E2796" s="3" t="s">
        <v>57</v>
      </c>
      <c r="F2796" s="5" t="s">
        <v>7793</v>
      </c>
      <c r="G2796" s="5" t="s">
        <v>13183</v>
      </c>
      <c r="H2796" s="5" t="s">
        <v>17406</v>
      </c>
      <c r="I2796" s="3"/>
    </row>
    <row r="2797" spans="1:9" ht="48" customHeight="1" x14ac:dyDescent="0.8">
      <c r="A2797" s="3">
        <v>2795</v>
      </c>
      <c r="B2797" s="3" t="s">
        <v>7794</v>
      </c>
      <c r="C2797" s="3" t="s">
        <v>11</v>
      </c>
      <c r="D2797" s="3" t="s">
        <v>7795</v>
      </c>
      <c r="E2797" s="3" t="s">
        <v>2447</v>
      </c>
      <c r="F2797" s="5" t="s">
        <v>7796</v>
      </c>
      <c r="G2797" s="5" t="s">
        <v>13184</v>
      </c>
      <c r="H2797" s="5" t="s">
        <v>16387</v>
      </c>
      <c r="I2797" s="3"/>
    </row>
    <row r="2798" spans="1:9" ht="48" customHeight="1" x14ac:dyDescent="0.8">
      <c r="A2798" s="3">
        <v>2796</v>
      </c>
      <c r="B2798" s="3" t="s">
        <v>7797</v>
      </c>
      <c r="C2798" s="3" t="s">
        <v>11</v>
      </c>
      <c r="D2798" s="3" t="s">
        <v>7798</v>
      </c>
      <c r="E2798" s="3" t="s">
        <v>25</v>
      </c>
      <c r="F2798" s="5" t="s">
        <v>7799</v>
      </c>
      <c r="G2798" s="5" t="s">
        <v>13185</v>
      </c>
      <c r="H2798" s="5" t="s">
        <v>16388</v>
      </c>
      <c r="I2798" s="3"/>
    </row>
    <row r="2799" spans="1:9" ht="48" customHeight="1" x14ac:dyDescent="0.8">
      <c r="A2799" s="3">
        <v>2797</v>
      </c>
      <c r="B2799" s="3" t="s">
        <v>7800</v>
      </c>
      <c r="C2799" s="3" t="s">
        <v>11</v>
      </c>
      <c r="D2799" s="3" t="s">
        <v>7801</v>
      </c>
      <c r="E2799" s="3" t="s">
        <v>21</v>
      </c>
      <c r="F2799" s="5" t="s">
        <v>7802</v>
      </c>
      <c r="G2799" s="5" t="s">
        <v>13186</v>
      </c>
      <c r="H2799" s="5" t="s">
        <v>17689</v>
      </c>
      <c r="I2799" s="3"/>
    </row>
    <row r="2800" spans="1:9" ht="48" customHeight="1" x14ac:dyDescent="0.8">
      <c r="A2800" s="3">
        <v>2798</v>
      </c>
      <c r="B2800" s="3" t="s">
        <v>7803</v>
      </c>
      <c r="C2800" s="3" t="s">
        <v>11</v>
      </c>
      <c r="D2800" s="3" t="s">
        <v>7804</v>
      </c>
      <c r="E2800" s="3" t="s">
        <v>817</v>
      </c>
      <c r="F2800" s="5" t="s">
        <v>7805</v>
      </c>
      <c r="G2800" s="5" t="s">
        <v>13187</v>
      </c>
      <c r="H2800" s="5" t="s">
        <v>16389</v>
      </c>
      <c r="I2800" s="3"/>
    </row>
    <row r="2801" spans="1:9" ht="48" customHeight="1" x14ac:dyDescent="0.8">
      <c r="A2801" s="3">
        <v>2799</v>
      </c>
      <c r="B2801" s="3" t="s">
        <v>7806</v>
      </c>
      <c r="C2801" s="3" t="s">
        <v>11</v>
      </c>
      <c r="D2801" s="3" t="s">
        <v>6407</v>
      </c>
      <c r="E2801" s="3" t="s">
        <v>65</v>
      </c>
      <c r="F2801" s="5" t="s">
        <v>7807</v>
      </c>
      <c r="G2801" s="5" t="s">
        <v>13188</v>
      </c>
      <c r="H2801" s="5" t="s">
        <v>16390</v>
      </c>
      <c r="I2801" s="3"/>
    </row>
    <row r="2802" spans="1:9" ht="48" customHeight="1" x14ac:dyDescent="0.8">
      <c r="A2802" s="3">
        <v>2800</v>
      </c>
      <c r="B2802" s="3" t="s">
        <v>7808</v>
      </c>
      <c r="C2802" s="3" t="s">
        <v>11</v>
      </c>
      <c r="D2802" s="3" t="s">
        <v>7809</v>
      </c>
      <c r="E2802" s="3" t="s">
        <v>41</v>
      </c>
      <c r="F2802" s="5" t="s">
        <v>7810</v>
      </c>
      <c r="G2802" s="5" t="s">
        <v>13189</v>
      </c>
      <c r="H2802" s="5" t="s">
        <v>16391</v>
      </c>
      <c r="I2802" s="3"/>
    </row>
    <row r="2803" spans="1:9" ht="48" customHeight="1" x14ac:dyDescent="0.8">
      <c r="A2803" s="3">
        <v>2801</v>
      </c>
      <c r="B2803" s="3" t="s">
        <v>7811</v>
      </c>
      <c r="C2803" s="3" t="s">
        <v>11</v>
      </c>
      <c r="D2803" s="3" t="s">
        <v>7812</v>
      </c>
      <c r="E2803" s="3" t="s">
        <v>2447</v>
      </c>
      <c r="F2803" s="5" t="s">
        <v>7813</v>
      </c>
      <c r="G2803" s="5" t="s">
        <v>13190</v>
      </c>
      <c r="H2803" s="5" t="s">
        <v>16392</v>
      </c>
      <c r="I2803" s="3"/>
    </row>
    <row r="2804" spans="1:9" ht="48" customHeight="1" x14ac:dyDescent="0.8">
      <c r="A2804" s="3">
        <v>2802</v>
      </c>
      <c r="B2804" s="3" t="s">
        <v>7814</v>
      </c>
      <c r="C2804" s="3" t="s">
        <v>11</v>
      </c>
      <c r="D2804" s="3" t="s">
        <v>1895</v>
      </c>
      <c r="E2804" s="3" t="s">
        <v>767</v>
      </c>
      <c r="F2804" s="5" t="s">
        <v>7815</v>
      </c>
      <c r="G2804" s="5" t="s">
        <v>13191</v>
      </c>
      <c r="H2804" s="5" t="s">
        <v>16393</v>
      </c>
      <c r="I2804" s="3"/>
    </row>
    <row r="2805" spans="1:9" ht="48" customHeight="1" x14ac:dyDescent="0.8">
      <c r="A2805" s="3">
        <v>2803</v>
      </c>
      <c r="B2805" s="3" t="s">
        <v>1987</v>
      </c>
      <c r="C2805" s="3" t="s">
        <v>11</v>
      </c>
      <c r="D2805" s="3" t="s">
        <v>5724</v>
      </c>
      <c r="E2805" s="3" t="s">
        <v>134</v>
      </c>
      <c r="F2805" s="5" t="s">
        <v>7816</v>
      </c>
      <c r="G2805" s="5" t="s">
        <v>13192</v>
      </c>
      <c r="H2805" s="5" t="s">
        <v>16394</v>
      </c>
      <c r="I2805" s="3"/>
    </row>
    <row r="2806" spans="1:9" ht="48" customHeight="1" x14ac:dyDescent="0.8">
      <c r="A2806" s="3">
        <v>2804</v>
      </c>
      <c r="B2806" s="3" t="s">
        <v>7817</v>
      </c>
      <c r="C2806" s="3" t="s">
        <v>11</v>
      </c>
      <c r="D2806" s="3" t="s">
        <v>5397</v>
      </c>
      <c r="E2806" s="3" t="s">
        <v>2447</v>
      </c>
      <c r="F2806" s="5" t="s">
        <v>7818</v>
      </c>
      <c r="G2806" s="5" t="s">
        <v>13193</v>
      </c>
      <c r="H2806" s="5" t="s">
        <v>16395</v>
      </c>
      <c r="I2806" s="3"/>
    </row>
    <row r="2807" spans="1:9" ht="48" customHeight="1" x14ac:dyDescent="0.8">
      <c r="A2807" s="3">
        <v>2805</v>
      </c>
      <c r="B2807" s="3" t="s">
        <v>7819</v>
      </c>
      <c r="C2807" s="3" t="s">
        <v>11</v>
      </c>
      <c r="D2807" s="3" t="s">
        <v>7820</v>
      </c>
      <c r="E2807" s="3" t="s">
        <v>359</v>
      </c>
      <c r="F2807" s="5" t="s">
        <v>7821</v>
      </c>
      <c r="G2807" s="5" t="s">
        <v>13194</v>
      </c>
      <c r="H2807" s="5" t="s">
        <v>16396</v>
      </c>
      <c r="I2807" s="3"/>
    </row>
    <row r="2808" spans="1:9" ht="48" customHeight="1" x14ac:dyDescent="0.8">
      <c r="A2808" s="3">
        <v>2806</v>
      </c>
      <c r="B2808" s="3" t="s">
        <v>7822</v>
      </c>
      <c r="C2808" s="3" t="s">
        <v>11</v>
      </c>
      <c r="D2808" s="3" t="s">
        <v>7823</v>
      </c>
      <c r="E2808" s="3" t="s">
        <v>359</v>
      </c>
      <c r="F2808" s="5" t="s">
        <v>7824</v>
      </c>
      <c r="G2808" s="5" t="s">
        <v>13195</v>
      </c>
      <c r="H2808" s="5" t="s">
        <v>16397</v>
      </c>
      <c r="I2808" s="3"/>
    </row>
    <row r="2809" spans="1:9" ht="48" customHeight="1" x14ac:dyDescent="0.8">
      <c r="A2809" s="3">
        <v>2807</v>
      </c>
      <c r="B2809" s="3" t="s">
        <v>7825</v>
      </c>
      <c r="C2809" s="3" t="s">
        <v>11</v>
      </c>
      <c r="D2809" s="3" t="s">
        <v>405</v>
      </c>
      <c r="E2809" s="3" t="s">
        <v>679</v>
      </c>
      <c r="F2809" s="5" t="s">
        <v>7826</v>
      </c>
      <c r="G2809" s="5" t="s">
        <v>13196</v>
      </c>
      <c r="H2809" s="5" t="s">
        <v>16398</v>
      </c>
      <c r="I2809" s="3"/>
    </row>
    <row r="2810" spans="1:9" ht="48" customHeight="1" x14ac:dyDescent="0.8">
      <c r="A2810" s="3">
        <v>2808</v>
      </c>
      <c r="B2810" s="3" t="s">
        <v>7827</v>
      </c>
      <c r="C2810" s="3" t="s">
        <v>11</v>
      </c>
      <c r="D2810" s="3" t="s">
        <v>7828</v>
      </c>
      <c r="E2810" s="3" t="s">
        <v>81</v>
      </c>
      <c r="F2810" s="5" t="s">
        <v>7829</v>
      </c>
      <c r="G2810" s="5" t="s">
        <v>13197</v>
      </c>
      <c r="H2810" s="5" t="s">
        <v>16399</v>
      </c>
      <c r="I2810" s="3"/>
    </row>
    <row r="2811" spans="1:9" ht="48" customHeight="1" x14ac:dyDescent="0.8">
      <c r="A2811" s="3">
        <v>2809</v>
      </c>
      <c r="B2811" s="3" t="s">
        <v>7830</v>
      </c>
      <c r="C2811" s="3" t="s">
        <v>11</v>
      </c>
      <c r="D2811" s="3" t="s">
        <v>4331</v>
      </c>
      <c r="E2811" s="3" t="s">
        <v>171</v>
      </c>
      <c r="F2811" s="5" t="s">
        <v>7831</v>
      </c>
      <c r="G2811" s="5" t="s">
        <v>13198</v>
      </c>
      <c r="H2811" s="5" t="s">
        <v>16400</v>
      </c>
      <c r="I2811" s="3"/>
    </row>
    <row r="2812" spans="1:9" ht="48" customHeight="1" x14ac:dyDescent="0.8">
      <c r="A2812" s="3">
        <v>2810</v>
      </c>
      <c r="B2812" s="3" t="s">
        <v>7832</v>
      </c>
      <c r="C2812" s="3" t="s">
        <v>11</v>
      </c>
      <c r="D2812" s="3" t="s">
        <v>7833</v>
      </c>
      <c r="E2812" s="3" t="s">
        <v>284</v>
      </c>
      <c r="F2812" s="5" t="s">
        <v>7834</v>
      </c>
      <c r="G2812" s="5" t="s">
        <v>13199</v>
      </c>
      <c r="H2812" s="5" t="s">
        <v>17310</v>
      </c>
      <c r="I2812" s="3"/>
    </row>
    <row r="2813" spans="1:9" ht="48" customHeight="1" x14ac:dyDescent="0.8">
      <c r="A2813" s="3">
        <v>2811</v>
      </c>
      <c r="B2813" s="3" t="s">
        <v>7835</v>
      </c>
      <c r="C2813" s="3" t="s">
        <v>11</v>
      </c>
      <c r="D2813" s="3" t="s">
        <v>7836</v>
      </c>
      <c r="E2813" s="3" t="s">
        <v>57</v>
      </c>
      <c r="F2813" s="5" t="s">
        <v>7837</v>
      </c>
      <c r="G2813" s="5" t="s">
        <v>13200</v>
      </c>
      <c r="H2813" s="5" t="s">
        <v>16401</v>
      </c>
      <c r="I2813" s="3"/>
    </row>
    <row r="2814" spans="1:9" ht="48" customHeight="1" x14ac:dyDescent="0.8">
      <c r="A2814" s="3">
        <v>2812</v>
      </c>
      <c r="B2814" s="3" t="s">
        <v>7838</v>
      </c>
      <c r="C2814" s="3" t="s">
        <v>11</v>
      </c>
      <c r="D2814" s="3" t="s">
        <v>2715</v>
      </c>
      <c r="E2814" s="3" t="s">
        <v>402</v>
      </c>
      <c r="F2814" s="5" t="s">
        <v>7839</v>
      </c>
      <c r="G2814" s="5" t="s">
        <v>13201</v>
      </c>
      <c r="H2814" s="5" t="s">
        <v>16402</v>
      </c>
      <c r="I2814" s="3"/>
    </row>
    <row r="2815" spans="1:9" ht="48" customHeight="1" x14ac:dyDescent="0.8">
      <c r="A2815" s="3">
        <v>2813</v>
      </c>
      <c r="B2815" s="3" t="s">
        <v>7840</v>
      </c>
      <c r="C2815" s="3" t="s">
        <v>11</v>
      </c>
      <c r="D2815" s="3" t="s">
        <v>7841</v>
      </c>
      <c r="E2815" s="3" t="s">
        <v>2447</v>
      </c>
      <c r="F2815" s="5" t="s">
        <v>7842</v>
      </c>
      <c r="G2815" s="5" t="s">
        <v>13202</v>
      </c>
      <c r="H2815" s="5" t="s">
        <v>16403</v>
      </c>
      <c r="I2815" s="3"/>
    </row>
    <row r="2816" spans="1:9" ht="48" customHeight="1" x14ac:dyDescent="0.8">
      <c r="A2816" s="3">
        <v>2814</v>
      </c>
      <c r="B2816" s="3" t="s">
        <v>7843</v>
      </c>
      <c r="C2816" s="3" t="s">
        <v>11</v>
      </c>
      <c r="D2816" s="3" t="s">
        <v>7844</v>
      </c>
      <c r="E2816" s="3" t="s">
        <v>767</v>
      </c>
      <c r="F2816" s="5" t="s">
        <v>7845</v>
      </c>
      <c r="G2816" s="5" t="s">
        <v>13203</v>
      </c>
      <c r="H2816" s="5" t="s">
        <v>16404</v>
      </c>
      <c r="I2816" s="3"/>
    </row>
    <row r="2817" spans="1:9" ht="48" customHeight="1" x14ac:dyDescent="0.8">
      <c r="A2817" s="3">
        <v>2815</v>
      </c>
      <c r="B2817" s="3" t="s">
        <v>7846</v>
      </c>
      <c r="C2817" s="3" t="s">
        <v>11</v>
      </c>
      <c r="D2817" s="3" t="s">
        <v>7847</v>
      </c>
      <c r="E2817" s="3" t="s">
        <v>2447</v>
      </c>
      <c r="F2817" s="5" t="s">
        <v>7848</v>
      </c>
      <c r="G2817" s="5" t="s">
        <v>13204</v>
      </c>
      <c r="H2817" s="5" t="s">
        <v>16405</v>
      </c>
      <c r="I2817" s="3"/>
    </row>
    <row r="2818" spans="1:9" ht="48" customHeight="1" x14ac:dyDescent="0.8">
      <c r="A2818" s="3">
        <v>2816</v>
      </c>
      <c r="B2818" s="3" t="s">
        <v>7849</v>
      </c>
      <c r="C2818" s="3" t="s">
        <v>11</v>
      </c>
      <c r="D2818" s="3" t="s">
        <v>7850</v>
      </c>
      <c r="E2818" s="3" t="s">
        <v>81</v>
      </c>
      <c r="F2818" s="5" t="s">
        <v>7851</v>
      </c>
      <c r="G2818" s="5" t="s">
        <v>13205</v>
      </c>
      <c r="H2818" s="5" t="s">
        <v>16406</v>
      </c>
      <c r="I2818" s="3"/>
    </row>
    <row r="2819" spans="1:9" ht="48" customHeight="1" x14ac:dyDescent="0.8">
      <c r="A2819" s="3">
        <v>2817</v>
      </c>
      <c r="B2819" s="3" t="s">
        <v>7852</v>
      </c>
      <c r="C2819" s="3" t="s">
        <v>11</v>
      </c>
      <c r="D2819" s="3" t="s">
        <v>7795</v>
      </c>
      <c r="E2819" s="3" t="s">
        <v>65</v>
      </c>
      <c r="F2819" s="5" t="s">
        <v>7853</v>
      </c>
      <c r="G2819" s="5" t="s">
        <v>13206</v>
      </c>
      <c r="H2819" s="5" t="s">
        <v>16407</v>
      </c>
      <c r="I2819" s="3"/>
    </row>
    <row r="2820" spans="1:9" ht="48" customHeight="1" x14ac:dyDescent="0.8">
      <c r="A2820" s="3">
        <v>2818</v>
      </c>
      <c r="B2820" s="3" t="s">
        <v>7854</v>
      </c>
      <c r="C2820" s="3" t="s">
        <v>11</v>
      </c>
      <c r="D2820" s="3" t="s">
        <v>4313</v>
      </c>
      <c r="E2820" s="3" t="s">
        <v>61</v>
      </c>
      <c r="F2820" s="5" t="s">
        <v>7855</v>
      </c>
      <c r="G2820" s="5" t="s">
        <v>13207</v>
      </c>
      <c r="H2820" s="5" t="s">
        <v>16408</v>
      </c>
      <c r="I2820" s="3"/>
    </row>
    <row r="2821" spans="1:9" ht="48" customHeight="1" x14ac:dyDescent="0.8">
      <c r="A2821" s="3">
        <v>2819</v>
      </c>
      <c r="B2821" s="3" t="s">
        <v>7856</v>
      </c>
      <c r="C2821" s="3" t="s">
        <v>11</v>
      </c>
      <c r="D2821" s="3" t="s">
        <v>7857</v>
      </c>
      <c r="E2821" s="3" t="s">
        <v>780</v>
      </c>
      <c r="F2821" s="5" t="s">
        <v>7858</v>
      </c>
      <c r="G2821" s="5" t="s">
        <v>13208</v>
      </c>
      <c r="H2821" s="5" t="s">
        <v>16409</v>
      </c>
      <c r="I2821" s="3"/>
    </row>
    <row r="2822" spans="1:9" ht="48" customHeight="1" x14ac:dyDescent="0.8">
      <c r="A2822" s="3">
        <v>2820</v>
      </c>
      <c r="B2822" s="3" t="s">
        <v>7859</v>
      </c>
      <c r="C2822" s="3" t="s">
        <v>11</v>
      </c>
      <c r="D2822" s="3" t="s">
        <v>7860</v>
      </c>
      <c r="E2822" s="3" t="s">
        <v>246</v>
      </c>
      <c r="F2822" s="5" t="s">
        <v>7861</v>
      </c>
      <c r="G2822" s="5" t="s">
        <v>13209</v>
      </c>
      <c r="H2822" s="5" t="s">
        <v>16410</v>
      </c>
      <c r="I2822" s="3"/>
    </row>
    <row r="2823" spans="1:9" ht="48" customHeight="1" x14ac:dyDescent="0.8">
      <c r="A2823" s="3">
        <v>2821</v>
      </c>
      <c r="B2823" s="3" t="s">
        <v>7862</v>
      </c>
      <c r="C2823" s="3" t="s">
        <v>11</v>
      </c>
      <c r="D2823" s="3" t="s">
        <v>7863</v>
      </c>
      <c r="E2823" s="3" t="s">
        <v>138</v>
      </c>
      <c r="F2823" s="5" t="s">
        <v>7864</v>
      </c>
      <c r="G2823" s="5" t="s">
        <v>13210</v>
      </c>
      <c r="H2823" s="5" t="s">
        <v>16411</v>
      </c>
      <c r="I2823" s="3"/>
    </row>
    <row r="2824" spans="1:9" ht="48" customHeight="1" x14ac:dyDescent="0.8">
      <c r="A2824" s="3">
        <v>2822</v>
      </c>
      <c r="B2824" s="3" t="s">
        <v>7865</v>
      </c>
      <c r="C2824" s="3" t="s">
        <v>11</v>
      </c>
      <c r="D2824" s="3" t="s">
        <v>5908</v>
      </c>
      <c r="E2824" s="3" t="s">
        <v>100</v>
      </c>
      <c r="F2824" s="5" t="s">
        <v>7866</v>
      </c>
      <c r="G2824" s="5" t="s">
        <v>13211</v>
      </c>
      <c r="H2824" s="5" t="s">
        <v>16412</v>
      </c>
      <c r="I2824" s="3"/>
    </row>
    <row r="2825" spans="1:9" ht="48" customHeight="1" x14ac:dyDescent="0.8">
      <c r="A2825" s="3">
        <v>2823</v>
      </c>
      <c r="B2825" s="3" t="s">
        <v>7867</v>
      </c>
      <c r="C2825" s="3" t="s">
        <v>11</v>
      </c>
      <c r="D2825" s="3" t="s">
        <v>7868</v>
      </c>
      <c r="E2825" s="3" t="s">
        <v>13</v>
      </c>
      <c r="F2825" s="5" t="s">
        <v>7869</v>
      </c>
      <c r="G2825" s="5" t="s">
        <v>13212</v>
      </c>
      <c r="H2825" s="5" t="s">
        <v>16413</v>
      </c>
      <c r="I2825" s="3"/>
    </row>
    <row r="2826" spans="1:9" ht="48" customHeight="1" x14ac:dyDescent="0.8">
      <c r="A2826" s="3">
        <v>2824</v>
      </c>
      <c r="B2826" s="3" t="s">
        <v>7870</v>
      </c>
      <c r="C2826" s="3" t="s">
        <v>11</v>
      </c>
      <c r="D2826" s="3" t="s">
        <v>7871</v>
      </c>
      <c r="E2826" s="3" t="s">
        <v>2447</v>
      </c>
      <c r="F2826" s="5" t="s">
        <v>7872</v>
      </c>
      <c r="G2826" s="5" t="s">
        <v>13213</v>
      </c>
      <c r="H2826" s="5" t="s">
        <v>16414</v>
      </c>
      <c r="I2826" s="3"/>
    </row>
    <row r="2827" spans="1:9" ht="48" customHeight="1" x14ac:dyDescent="0.8">
      <c r="A2827" s="3">
        <v>2825</v>
      </c>
      <c r="B2827" s="3" t="s">
        <v>7873</v>
      </c>
      <c r="C2827" s="3" t="s">
        <v>11</v>
      </c>
      <c r="D2827" s="3" t="s">
        <v>7874</v>
      </c>
      <c r="E2827" s="3" t="s">
        <v>138</v>
      </c>
      <c r="F2827" s="5" t="s">
        <v>7875</v>
      </c>
      <c r="G2827" s="5" t="s">
        <v>13214</v>
      </c>
      <c r="H2827" s="5" t="s">
        <v>16415</v>
      </c>
      <c r="I2827" s="3"/>
    </row>
    <row r="2828" spans="1:9" ht="48" customHeight="1" x14ac:dyDescent="0.8">
      <c r="A2828" s="3">
        <v>2826</v>
      </c>
      <c r="B2828" s="3" t="s">
        <v>7876</v>
      </c>
      <c r="C2828" s="3" t="s">
        <v>11</v>
      </c>
      <c r="D2828" s="3" t="s">
        <v>7877</v>
      </c>
      <c r="E2828" s="3" t="s">
        <v>486</v>
      </c>
      <c r="F2828" s="5" t="s">
        <v>7878</v>
      </c>
      <c r="G2828" s="5" t="s">
        <v>13215</v>
      </c>
      <c r="H2828" s="5" t="s">
        <v>16416</v>
      </c>
      <c r="I2828" s="3"/>
    </row>
    <row r="2829" spans="1:9" ht="48" customHeight="1" x14ac:dyDescent="0.8">
      <c r="A2829" s="3">
        <v>2827</v>
      </c>
      <c r="B2829" s="3" t="s">
        <v>7879</v>
      </c>
      <c r="C2829" s="3" t="s">
        <v>11</v>
      </c>
      <c r="D2829" s="3" t="s">
        <v>7880</v>
      </c>
      <c r="E2829" s="3" t="s">
        <v>57</v>
      </c>
      <c r="F2829" s="5" t="s">
        <v>7881</v>
      </c>
      <c r="G2829" s="5" t="s">
        <v>13216</v>
      </c>
      <c r="H2829" s="5" t="s">
        <v>16417</v>
      </c>
      <c r="I2829" s="3"/>
    </row>
    <row r="2830" spans="1:9" ht="48" customHeight="1" x14ac:dyDescent="0.8">
      <c r="A2830" s="3">
        <v>2828</v>
      </c>
      <c r="B2830" s="3" t="s">
        <v>7882</v>
      </c>
      <c r="C2830" s="3" t="s">
        <v>11</v>
      </c>
      <c r="D2830" s="3" t="s">
        <v>7883</v>
      </c>
      <c r="E2830" s="3" t="s">
        <v>57</v>
      </c>
      <c r="F2830" s="5" t="s">
        <v>7884</v>
      </c>
      <c r="G2830" s="5" t="s">
        <v>13217</v>
      </c>
      <c r="H2830" s="5" t="s">
        <v>17407</v>
      </c>
      <c r="I2830" s="3"/>
    </row>
    <row r="2831" spans="1:9" ht="48" customHeight="1" x14ac:dyDescent="0.8">
      <c r="A2831" s="3">
        <v>2829</v>
      </c>
      <c r="B2831" s="3" t="s">
        <v>7885</v>
      </c>
      <c r="C2831" s="3" t="s">
        <v>11</v>
      </c>
      <c r="D2831" s="3" t="s">
        <v>7886</v>
      </c>
      <c r="E2831" s="3" t="s">
        <v>92</v>
      </c>
      <c r="F2831" s="5" t="s">
        <v>7887</v>
      </c>
      <c r="G2831" s="5" t="s">
        <v>13218</v>
      </c>
      <c r="H2831" s="5" t="s">
        <v>16418</v>
      </c>
      <c r="I2831" s="3"/>
    </row>
    <row r="2832" spans="1:9" ht="48" customHeight="1" x14ac:dyDescent="0.8">
      <c r="A2832" s="3">
        <v>2830</v>
      </c>
      <c r="B2832" s="3" t="s">
        <v>7888</v>
      </c>
      <c r="C2832" s="3" t="s">
        <v>11</v>
      </c>
      <c r="D2832" s="3" t="s">
        <v>7889</v>
      </c>
      <c r="E2832" s="3" t="s">
        <v>1252</v>
      </c>
      <c r="F2832" s="5" t="s">
        <v>7890</v>
      </c>
      <c r="G2832" s="5" t="s">
        <v>13219</v>
      </c>
      <c r="H2832" s="5" t="s">
        <v>17937</v>
      </c>
      <c r="I2832" s="3"/>
    </row>
    <row r="2833" spans="1:9" ht="48" customHeight="1" x14ac:dyDescent="0.8">
      <c r="A2833" s="3">
        <v>2831</v>
      </c>
      <c r="B2833" s="3" t="s">
        <v>7891</v>
      </c>
      <c r="C2833" s="3" t="s">
        <v>11</v>
      </c>
      <c r="D2833" s="3" t="s">
        <v>7892</v>
      </c>
      <c r="E2833" s="3" t="s">
        <v>134</v>
      </c>
      <c r="F2833" s="5" t="s">
        <v>7893</v>
      </c>
      <c r="G2833" s="5" t="s">
        <v>13220</v>
      </c>
      <c r="H2833" s="5" t="s">
        <v>16419</v>
      </c>
      <c r="I2833" s="3"/>
    </row>
    <row r="2834" spans="1:9" ht="48" customHeight="1" x14ac:dyDescent="0.8">
      <c r="A2834" s="3">
        <v>2832</v>
      </c>
      <c r="B2834" s="3" t="s">
        <v>729</v>
      </c>
      <c r="C2834" s="3" t="s">
        <v>11</v>
      </c>
      <c r="D2834" s="3" t="s">
        <v>7894</v>
      </c>
      <c r="E2834" s="3" t="s">
        <v>37</v>
      </c>
      <c r="F2834" s="5" t="s">
        <v>7895</v>
      </c>
      <c r="G2834" s="5" t="s">
        <v>13221</v>
      </c>
      <c r="H2834" s="5" t="s">
        <v>16420</v>
      </c>
      <c r="I2834" s="3"/>
    </row>
    <row r="2835" spans="1:9" ht="48" customHeight="1" x14ac:dyDescent="0.8">
      <c r="A2835" s="3">
        <v>2833</v>
      </c>
      <c r="B2835" s="3" t="s">
        <v>935</v>
      </c>
      <c r="C2835" s="3" t="s">
        <v>11</v>
      </c>
      <c r="D2835" s="3" t="s">
        <v>7896</v>
      </c>
      <c r="E2835" s="3" t="s">
        <v>134</v>
      </c>
      <c r="F2835" s="5" t="s">
        <v>7897</v>
      </c>
      <c r="G2835" s="5" t="s">
        <v>13222</v>
      </c>
      <c r="H2835" s="5" t="s">
        <v>16421</v>
      </c>
      <c r="I2835" s="3"/>
    </row>
    <row r="2836" spans="1:9" ht="48" customHeight="1" x14ac:dyDescent="0.8">
      <c r="A2836" s="3">
        <v>2834</v>
      </c>
      <c r="B2836" s="3" t="s">
        <v>7898</v>
      </c>
      <c r="C2836" s="3" t="s">
        <v>11</v>
      </c>
      <c r="D2836" s="3" t="s">
        <v>7899</v>
      </c>
      <c r="E2836" s="3" t="s">
        <v>171</v>
      </c>
      <c r="F2836" s="5" t="s">
        <v>7900</v>
      </c>
      <c r="G2836" s="5" t="s">
        <v>13223</v>
      </c>
      <c r="H2836" s="5" t="s">
        <v>16422</v>
      </c>
      <c r="I2836" s="3"/>
    </row>
    <row r="2837" spans="1:9" ht="48" customHeight="1" x14ac:dyDescent="0.8">
      <c r="A2837" s="3">
        <v>2835</v>
      </c>
      <c r="B2837" s="3" t="s">
        <v>7901</v>
      </c>
      <c r="C2837" s="3" t="s">
        <v>11</v>
      </c>
      <c r="D2837" s="3" t="s">
        <v>7902</v>
      </c>
      <c r="E2837" s="3" t="s">
        <v>1316</v>
      </c>
      <c r="F2837" s="5" t="s">
        <v>7903</v>
      </c>
      <c r="G2837" s="5" t="s">
        <v>13224</v>
      </c>
      <c r="H2837" s="5" t="s">
        <v>16423</v>
      </c>
      <c r="I2837" s="3"/>
    </row>
    <row r="2838" spans="1:9" ht="48" customHeight="1" x14ac:dyDescent="0.8">
      <c r="A2838" s="3">
        <v>2836</v>
      </c>
      <c r="B2838" s="3" t="s">
        <v>7904</v>
      </c>
      <c r="C2838" s="3" t="s">
        <v>11</v>
      </c>
      <c r="D2838" s="3" t="s">
        <v>6523</v>
      </c>
      <c r="E2838" s="3" t="s">
        <v>2447</v>
      </c>
      <c r="F2838" s="5" t="s">
        <v>7905</v>
      </c>
      <c r="G2838" s="5" t="s">
        <v>13225</v>
      </c>
      <c r="H2838" s="5" t="s">
        <v>16424</v>
      </c>
      <c r="I2838" s="3"/>
    </row>
    <row r="2839" spans="1:9" ht="48" customHeight="1" x14ac:dyDescent="0.8">
      <c r="A2839" s="3">
        <v>2837</v>
      </c>
      <c r="B2839" s="3" t="s">
        <v>7906</v>
      </c>
      <c r="C2839" s="3" t="s">
        <v>11</v>
      </c>
      <c r="D2839" s="3" t="s">
        <v>7907</v>
      </c>
      <c r="E2839" s="3" t="s">
        <v>284</v>
      </c>
      <c r="F2839" s="5" t="s">
        <v>7908</v>
      </c>
      <c r="G2839" s="5" t="s">
        <v>13226</v>
      </c>
      <c r="H2839" s="5" t="s">
        <v>16425</v>
      </c>
      <c r="I2839" s="3"/>
    </row>
    <row r="2840" spans="1:9" ht="48" customHeight="1" x14ac:dyDescent="0.8">
      <c r="A2840" s="3">
        <v>2838</v>
      </c>
      <c r="B2840" s="3" t="s">
        <v>7909</v>
      </c>
      <c r="C2840" s="3" t="s">
        <v>11</v>
      </c>
      <c r="D2840" s="3" t="s">
        <v>7910</v>
      </c>
      <c r="E2840" s="3" t="s">
        <v>149</v>
      </c>
      <c r="F2840" s="5" t="s">
        <v>7911</v>
      </c>
      <c r="G2840" s="5" t="s">
        <v>13227</v>
      </c>
      <c r="H2840" s="5" t="s">
        <v>17532</v>
      </c>
      <c r="I2840" s="3"/>
    </row>
    <row r="2841" spans="1:9" ht="48" customHeight="1" x14ac:dyDescent="0.8">
      <c r="A2841" s="3">
        <v>2839</v>
      </c>
      <c r="B2841" s="3" t="s">
        <v>7912</v>
      </c>
      <c r="C2841" s="3" t="s">
        <v>11</v>
      </c>
      <c r="D2841" s="3" t="s">
        <v>3332</v>
      </c>
      <c r="E2841" s="3" t="s">
        <v>41</v>
      </c>
      <c r="F2841" s="5" t="s">
        <v>7913</v>
      </c>
      <c r="G2841" s="5" t="s">
        <v>13228</v>
      </c>
      <c r="H2841" s="5" t="s">
        <v>16426</v>
      </c>
      <c r="I2841" s="3"/>
    </row>
    <row r="2842" spans="1:9" ht="48" customHeight="1" x14ac:dyDescent="0.8">
      <c r="A2842" s="3">
        <v>2840</v>
      </c>
      <c r="B2842" s="3" t="s">
        <v>7914</v>
      </c>
      <c r="C2842" s="3" t="s">
        <v>11</v>
      </c>
      <c r="D2842" s="3" t="s">
        <v>7915</v>
      </c>
      <c r="E2842" s="3" t="s">
        <v>2447</v>
      </c>
      <c r="F2842" s="5" t="s">
        <v>7916</v>
      </c>
      <c r="G2842" s="5" t="s">
        <v>13229</v>
      </c>
      <c r="H2842" s="5" t="s">
        <v>16427</v>
      </c>
      <c r="I2842" s="3"/>
    </row>
    <row r="2843" spans="1:9" ht="48" customHeight="1" x14ac:dyDescent="0.8">
      <c r="A2843" s="3">
        <v>2841</v>
      </c>
      <c r="B2843" s="3" t="s">
        <v>7917</v>
      </c>
      <c r="C2843" s="3" t="s">
        <v>11</v>
      </c>
      <c r="D2843" s="3" t="s">
        <v>7918</v>
      </c>
      <c r="E2843" s="3" t="s">
        <v>2165</v>
      </c>
      <c r="F2843" s="5" t="s">
        <v>7919</v>
      </c>
      <c r="G2843" s="5" t="s">
        <v>13230</v>
      </c>
      <c r="H2843" s="5" t="s">
        <v>17385</v>
      </c>
      <c r="I2843" s="3"/>
    </row>
    <row r="2844" spans="1:9" ht="48" customHeight="1" x14ac:dyDescent="0.8">
      <c r="A2844" s="3">
        <v>2842</v>
      </c>
      <c r="B2844" s="3" t="s">
        <v>7920</v>
      </c>
      <c r="C2844" s="3" t="s">
        <v>11</v>
      </c>
      <c r="D2844" s="3" t="s">
        <v>4740</v>
      </c>
      <c r="E2844" s="3" t="s">
        <v>2165</v>
      </c>
      <c r="F2844" s="5" t="s">
        <v>7921</v>
      </c>
      <c r="G2844" s="5" t="s">
        <v>13231</v>
      </c>
      <c r="H2844" s="5" t="s">
        <v>16428</v>
      </c>
      <c r="I2844" s="3"/>
    </row>
    <row r="2845" spans="1:9" ht="48" customHeight="1" x14ac:dyDescent="0.8">
      <c r="A2845" s="3">
        <v>2843</v>
      </c>
      <c r="B2845" s="3" t="s">
        <v>7922</v>
      </c>
      <c r="C2845" s="3" t="s">
        <v>11</v>
      </c>
      <c r="D2845" s="3" t="s">
        <v>7923</v>
      </c>
      <c r="E2845" s="3" t="s">
        <v>189</v>
      </c>
      <c r="F2845" s="5" t="s">
        <v>7924</v>
      </c>
      <c r="G2845" s="5" t="s">
        <v>13232</v>
      </c>
      <c r="H2845" s="5" t="s">
        <v>17319</v>
      </c>
      <c r="I2845" s="3"/>
    </row>
    <row r="2846" spans="1:9" ht="48" customHeight="1" x14ac:dyDescent="0.8">
      <c r="A2846" s="3">
        <v>2844</v>
      </c>
      <c r="B2846" s="3" t="s">
        <v>7925</v>
      </c>
      <c r="C2846" s="3" t="s">
        <v>11</v>
      </c>
      <c r="D2846" s="3" t="s">
        <v>7926</v>
      </c>
      <c r="E2846" s="3" t="s">
        <v>309</v>
      </c>
      <c r="F2846" s="5" t="s">
        <v>7927</v>
      </c>
      <c r="G2846" s="5" t="s">
        <v>13233</v>
      </c>
      <c r="H2846" s="5" t="s">
        <v>16429</v>
      </c>
      <c r="I2846" s="3"/>
    </row>
    <row r="2847" spans="1:9" ht="48" customHeight="1" x14ac:dyDescent="0.8">
      <c r="A2847" s="3">
        <v>2845</v>
      </c>
      <c r="B2847" s="3" t="s">
        <v>7928</v>
      </c>
      <c r="C2847" s="3" t="s">
        <v>11</v>
      </c>
      <c r="D2847" s="3" t="s">
        <v>7929</v>
      </c>
      <c r="E2847" s="3" t="s">
        <v>1521</v>
      </c>
      <c r="F2847" s="5" t="s">
        <v>7930</v>
      </c>
      <c r="G2847" s="5" t="s">
        <v>13234</v>
      </c>
      <c r="H2847" s="5" t="s">
        <v>16430</v>
      </c>
      <c r="I2847" s="3"/>
    </row>
    <row r="2848" spans="1:9" ht="48" customHeight="1" x14ac:dyDescent="0.8">
      <c r="A2848" s="3">
        <v>2846</v>
      </c>
      <c r="B2848" s="3" t="s">
        <v>7931</v>
      </c>
      <c r="C2848" s="3" t="s">
        <v>11</v>
      </c>
      <c r="D2848" s="3" t="s">
        <v>7168</v>
      </c>
      <c r="E2848" s="3" t="s">
        <v>734</v>
      </c>
      <c r="F2848" s="5" t="s">
        <v>7932</v>
      </c>
      <c r="G2848" s="5" t="s">
        <v>13235</v>
      </c>
      <c r="H2848" s="5" t="s">
        <v>17237</v>
      </c>
      <c r="I2848" s="3"/>
    </row>
    <row r="2849" spans="1:9" ht="48" customHeight="1" x14ac:dyDescent="0.8">
      <c r="A2849" s="3">
        <v>2847</v>
      </c>
      <c r="B2849" s="3" t="s">
        <v>7933</v>
      </c>
      <c r="C2849" s="3" t="s">
        <v>11</v>
      </c>
      <c r="D2849" s="3" t="s">
        <v>7934</v>
      </c>
      <c r="E2849" s="3" t="s">
        <v>1521</v>
      </c>
      <c r="F2849" s="5" t="s">
        <v>7935</v>
      </c>
      <c r="G2849" s="5" t="s">
        <v>13236</v>
      </c>
      <c r="H2849" s="5" t="s">
        <v>16431</v>
      </c>
      <c r="I2849" s="3"/>
    </row>
    <row r="2850" spans="1:9" ht="48" customHeight="1" x14ac:dyDescent="0.8">
      <c r="A2850" s="3">
        <v>2848</v>
      </c>
      <c r="B2850" s="3" t="s">
        <v>7936</v>
      </c>
      <c r="C2850" s="3" t="s">
        <v>11</v>
      </c>
      <c r="D2850" s="3" t="s">
        <v>1623</v>
      </c>
      <c r="E2850" s="3" t="s">
        <v>817</v>
      </c>
      <c r="F2850" s="5" t="s">
        <v>7937</v>
      </c>
      <c r="G2850" s="5" t="s">
        <v>13237</v>
      </c>
      <c r="H2850" s="5" t="s">
        <v>16432</v>
      </c>
      <c r="I2850" s="3"/>
    </row>
    <row r="2851" spans="1:9" ht="48" customHeight="1" x14ac:dyDescent="0.8">
      <c r="A2851" s="3">
        <v>2849</v>
      </c>
      <c r="B2851" s="3" t="s">
        <v>7938</v>
      </c>
      <c r="C2851" s="3" t="s">
        <v>11</v>
      </c>
      <c r="D2851" s="3" t="s">
        <v>7939</v>
      </c>
      <c r="E2851" s="3" t="s">
        <v>246</v>
      </c>
      <c r="F2851" s="5" t="s">
        <v>7940</v>
      </c>
      <c r="G2851" s="5" t="s">
        <v>13238</v>
      </c>
      <c r="H2851" s="5" t="s">
        <v>16433</v>
      </c>
      <c r="I2851" s="3"/>
    </row>
    <row r="2852" spans="1:9" ht="48" customHeight="1" x14ac:dyDescent="0.8">
      <c r="A2852" s="3">
        <v>2850</v>
      </c>
      <c r="B2852" s="3" t="s">
        <v>7941</v>
      </c>
      <c r="C2852" s="3" t="s">
        <v>11</v>
      </c>
      <c r="D2852" s="3" t="s">
        <v>5930</v>
      </c>
      <c r="E2852" s="3" t="s">
        <v>817</v>
      </c>
      <c r="F2852" s="5" t="s">
        <v>7942</v>
      </c>
      <c r="G2852" s="5" t="s">
        <v>13239</v>
      </c>
      <c r="H2852" s="5" t="s">
        <v>16434</v>
      </c>
      <c r="I2852" s="3"/>
    </row>
    <row r="2853" spans="1:9" ht="48" customHeight="1" x14ac:dyDescent="0.8">
      <c r="A2853" s="3">
        <v>2851</v>
      </c>
      <c r="B2853" s="3" t="s">
        <v>7943</v>
      </c>
      <c r="C2853" s="3" t="s">
        <v>11</v>
      </c>
      <c r="D2853" s="3" t="s">
        <v>7944</v>
      </c>
      <c r="E2853" s="3" t="s">
        <v>127</v>
      </c>
      <c r="F2853" s="5" t="s">
        <v>7945</v>
      </c>
      <c r="G2853" s="5" t="s">
        <v>13240</v>
      </c>
      <c r="H2853" s="5" t="s">
        <v>16435</v>
      </c>
      <c r="I2853" s="3"/>
    </row>
    <row r="2854" spans="1:9" ht="48" customHeight="1" x14ac:dyDescent="0.8">
      <c r="A2854" s="3">
        <v>2852</v>
      </c>
      <c r="B2854" s="3" t="s">
        <v>7946</v>
      </c>
      <c r="C2854" s="3" t="s">
        <v>11</v>
      </c>
      <c r="D2854" s="3" t="s">
        <v>7012</v>
      </c>
      <c r="E2854" s="3" t="s">
        <v>767</v>
      </c>
      <c r="F2854" s="5" t="s">
        <v>7947</v>
      </c>
      <c r="G2854" s="5" t="s">
        <v>13241</v>
      </c>
      <c r="H2854" s="5" t="s">
        <v>16436</v>
      </c>
      <c r="I2854" s="3"/>
    </row>
    <row r="2855" spans="1:9" ht="48" customHeight="1" x14ac:dyDescent="0.8">
      <c r="A2855" s="3">
        <v>2853</v>
      </c>
      <c r="B2855" s="3" t="s">
        <v>7948</v>
      </c>
      <c r="C2855" s="3" t="s">
        <v>11</v>
      </c>
      <c r="D2855" s="3" t="s">
        <v>7949</v>
      </c>
      <c r="E2855" s="3" t="s">
        <v>1630</v>
      </c>
      <c r="F2855" s="5" t="s">
        <v>7950</v>
      </c>
      <c r="G2855" s="5" t="s">
        <v>13242</v>
      </c>
      <c r="H2855" s="5" t="s">
        <v>16437</v>
      </c>
      <c r="I2855" s="3"/>
    </row>
    <row r="2856" spans="1:9" ht="48" customHeight="1" x14ac:dyDescent="0.8">
      <c r="A2856" s="3">
        <v>2854</v>
      </c>
      <c r="B2856" s="3" t="s">
        <v>7951</v>
      </c>
      <c r="C2856" s="3" t="s">
        <v>11</v>
      </c>
      <c r="D2856" s="3" t="s">
        <v>7952</v>
      </c>
      <c r="E2856" s="3" t="s">
        <v>277</v>
      </c>
      <c r="F2856" s="5" t="s">
        <v>7953</v>
      </c>
      <c r="G2856" s="5" t="s">
        <v>13243</v>
      </c>
      <c r="H2856" s="5" t="s">
        <v>16438</v>
      </c>
      <c r="I2856" s="3"/>
    </row>
    <row r="2857" spans="1:9" ht="48" customHeight="1" x14ac:dyDescent="0.8">
      <c r="A2857" s="3">
        <v>2855</v>
      </c>
      <c r="B2857" s="3" t="s">
        <v>7954</v>
      </c>
      <c r="C2857" s="3" t="s">
        <v>11</v>
      </c>
      <c r="D2857" s="3" t="s">
        <v>705</v>
      </c>
      <c r="E2857" s="3" t="s">
        <v>207</v>
      </c>
      <c r="F2857" s="5" t="s">
        <v>7955</v>
      </c>
      <c r="G2857" s="5" t="s">
        <v>13244</v>
      </c>
      <c r="H2857" s="5" t="s">
        <v>16439</v>
      </c>
      <c r="I2857" s="3"/>
    </row>
    <row r="2858" spans="1:9" ht="48" customHeight="1" x14ac:dyDescent="0.8">
      <c r="A2858" s="3">
        <v>2856</v>
      </c>
      <c r="B2858" s="3" t="s">
        <v>7956</v>
      </c>
      <c r="C2858" s="3" t="s">
        <v>11</v>
      </c>
      <c r="D2858" s="3" t="s">
        <v>7957</v>
      </c>
      <c r="E2858" s="3" t="s">
        <v>679</v>
      </c>
      <c r="F2858" s="5" t="s">
        <v>7958</v>
      </c>
      <c r="G2858" s="5" t="s">
        <v>13245</v>
      </c>
      <c r="H2858" s="5" t="s">
        <v>16440</v>
      </c>
      <c r="I2858" s="3"/>
    </row>
    <row r="2859" spans="1:9" ht="48" customHeight="1" x14ac:dyDescent="0.8">
      <c r="A2859" s="3">
        <v>2857</v>
      </c>
      <c r="B2859" s="3" t="s">
        <v>7959</v>
      </c>
      <c r="C2859" s="3" t="s">
        <v>11</v>
      </c>
      <c r="D2859" s="3" t="s">
        <v>7960</v>
      </c>
      <c r="E2859" s="3" t="s">
        <v>1030</v>
      </c>
      <c r="F2859" s="5" t="s">
        <v>7961</v>
      </c>
      <c r="G2859" s="5" t="s">
        <v>13246</v>
      </c>
      <c r="H2859" s="5" t="s">
        <v>16441</v>
      </c>
      <c r="I2859" s="3"/>
    </row>
    <row r="2860" spans="1:9" ht="48" customHeight="1" x14ac:dyDescent="0.8">
      <c r="A2860" s="3">
        <v>2858</v>
      </c>
      <c r="B2860" s="3" t="s">
        <v>7962</v>
      </c>
      <c r="C2860" s="3" t="s">
        <v>11</v>
      </c>
      <c r="D2860" s="3" t="s">
        <v>570</v>
      </c>
      <c r="E2860" s="3" t="s">
        <v>1030</v>
      </c>
      <c r="F2860" s="5" t="s">
        <v>7963</v>
      </c>
      <c r="G2860" s="5" t="s">
        <v>13247</v>
      </c>
      <c r="H2860" s="5" t="s">
        <v>16442</v>
      </c>
      <c r="I2860" s="3"/>
    </row>
    <row r="2861" spans="1:9" ht="48" customHeight="1" x14ac:dyDescent="0.8">
      <c r="A2861" s="3">
        <v>2859</v>
      </c>
      <c r="B2861" s="3" t="s">
        <v>7964</v>
      </c>
      <c r="C2861" s="3" t="s">
        <v>11</v>
      </c>
      <c r="D2861" s="3" t="s">
        <v>7965</v>
      </c>
      <c r="E2861" s="3" t="s">
        <v>2084</v>
      </c>
      <c r="F2861" s="5" t="s">
        <v>7966</v>
      </c>
      <c r="G2861" s="5" t="s">
        <v>13248</v>
      </c>
      <c r="H2861" s="5" t="s">
        <v>17300</v>
      </c>
      <c r="I2861" s="3"/>
    </row>
    <row r="2862" spans="1:9" ht="48" customHeight="1" x14ac:dyDescent="0.8">
      <c r="A2862" s="3">
        <v>2860</v>
      </c>
      <c r="B2862" s="3" t="s">
        <v>7967</v>
      </c>
      <c r="C2862" s="3" t="s">
        <v>11</v>
      </c>
      <c r="D2862" s="3" t="s">
        <v>7968</v>
      </c>
      <c r="E2862" s="3" t="s">
        <v>100</v>
      </c>
      <c r="F2862" s="5" t="s">
        <v>7969</v>
      </c>
      <c r="G2862" s="5" t="s">
        <v>13249</v>
      </c>
      <c r="H2862" s="5" t="s">
        <v>17882</v>
      </c>
      <c r="I2862" s="3"/>
    </row>
    <row r="2863" spans="1:9" ht="48" customHeight="1" x14ac:dyDescent="0.8">
      <c r="A2863" s="3">
        <v>2861</v>
      </c>
      <c r="B2863" s="3" t="s">
        <v>7970</v>
      </c>
      <c r="C2863" s="3" t="s">
        <v>11</v>
      </c>
      <c r="D2863" s="3" t="s">
        <v>192</v>
      </c>
      <c r="E2863" s="3" t="s">
        <v>1252</v>
      </c>
      <c r="F2863" s="5" t="s">
        <v>7971</v>
      </c>
      <c r="G2863" s="5" t="s">
        <v>13250</v>
      </c>
      <c r="H2863" s="5" t="s">
        <v>16443</v>
      </c>
      <c r="I2863" s="3"/>
    </row>
    <row r="2864" spans="1:9" ht="48" customHeight="1" x14ac:dyDescent="0.8">
      <c r="A2864" s="3">
        <v>2862</v>
      </c>
      <c r="B2864" s="3" t="s">
        <v>7972</v>
      </c>
      <c r="C2864" s="3" t="s">
        <v>11</v>
      </c>
      <c r="D2864" s="3" t="s">
        <v>7444</v>
      </c>
      <c r="E2864" s="3" t="s">
        <v>424</v>
      </c>
      <c r="F2864" s="5" t="s">
        <v>7973</v>
      </c>
      <c r="G2864" s="5" t="s">
        <v>13251</v>
      </c>
      <c r="H2864" s="5" t="s">
        <v>16444</v>
      </c>
      <c r="I2864" s="3"/>
    </row>
    <row r="2865" spans="1:9" ht="48" customHeight="1" x14ac:dyDescent="0.8">
      <c r="A2865" s="3">
        <v>2863</v>
      </c>
      <c r="B2865" s="3" t="s">
        <v>7974</v>
      </c>
      <c r="C2865" s="3" t="s">
        <v>11</v>
      </c>
      <c r="D2865" s="3" t="s">
        <v>7975</v>
      </c>
      <c r="E2865" s="3" t="s">
        <v>2165</v>
      </c>
      <c r="F2865" s="5" t="s">
        <v>7976</v>
      </c>
      <c r="G2865" s="5" t="s">
        <v>13252</v>
      </c>
      <c r="H2865" s="5" t="s">
        <v>17386</v>
      </c>
      <c r="I2865" s="3"/>
    </row>
    <row r="2866" spans="1:9" ht="48" customHeight="1" x14ac:dyDescent="0.8">
      <c r="A2866" s="3">
        <v>2864</v>
      </c>
      <c r="B2866" s="3" t="s">
        <v>7977</v>
      </c>
      <c r="C2866" s="3" t="s">
        <v>11</v>
      </c>
      <c r="D2866" s="3" t="s">
        <v>7978</v>
      </c>
      <c r="E2866" s="3" t="s">
        <v>2084</v>
      </c>
      <c r="F2866" s="5" t="s">
        <v>7979</v>
      </c>
      <c r="G2866" s="5" t="s">
        <v>13253</v>
      </c>
      <c r="H2866" s="5" t="s">
        <v>16445</v>
      </c>
      <c r="I2866" s="3"/>
    </row>
    <row r="2867" spans="1:9" ht="48" customHeight="1" x14ac:dyDescent="0.8">
      <c r="A2867" s="3">
        <v>2865</v>
      </c>
      <c r="B2867" s="3" t="s">
        <v>7980</v>
      </c>
      <c r="C2867" s="3" t="s">
        <v>11</v>
      </c>
      <c r="D2867" s="3" t="s">
        <v>7981</v>
      </c>
      <c r="E2867" s="3" t="s">
        <v>305</v>
      </c>
      <c r="F2867" s="5" t="s">
        <v>7982</v>
      </c>
      <c r="G2867" s="5" t="s">
        <v>13254</v>
      </c>
      <c r="H2867" s="5" t="s">
        <v>16446</v>
      </c>
      <c r="I2867" s="3"/>
    </row>
    <row r="2868" spans="1:9" ht="48" customHeight="1" x14ac:dyDescent="0.8">
      <c r="A2868" s="3">
        <v>2866</v>
      </c>
      <c r="B2868" s="3" t="s">
        <v>7983</v>
      </c>
      <c r="C2868" s="3" t="s">
        <v>11</v>
      </c>
      <c r="D2868" s="3" t="s">
        <v>5756</v>
      </c>
      <c r="E2868" s="3" t="s">
        <v>2165</v>
      </c>
      <c r="F2868" s="5" t="s">
        <v>7984</v>
      </c>
      <c r="G2868" s="5" t="s">
        <v>13255</v>
      </c>
      <c r="H2868" s="5" t="s">
        <v>17387</v>
      </c>
      <c r="I2868" s="3"/>
    </row>
    <row r="2869" spans="1:9" ht="48" customHeight="1" x14ac:dyDescent="0.8">
      <c r="A2869" s="3">
        <v>2867</v>
      </c>
      <c r="B2869" s="3" t="s">
        <v>7985</v>
      </c>
      <c r="C2869" s="3" t="s">
        <v>11</v>
      </c>
      <c r="D2869" s="3" t="s">
        <v>7986</v>
      </c>
      <c r="E2869" s="3" t="s">
        <v>193</v>
      </c>
      <c r="F2869" s="5" t="s">
        <v>7987</v>
      </c>
      <c r="G2869" s="5" t="s">
        <v>13256</v>
      </c>
      <c r="H2869" s="5" t="s">
        <v>17677</v>
      </c>
      <c r="I2869" s="3"/>
    </row>
    <row r="2870" spans="1:9" ht="48" customHeight="1" x14ac:dyDescent="0.8">
      <c r="A2870" s="3">
        <v>2868</v>
      </c>
      <c r="B2870" s="3" t="s">
        <v>7988</v>
      </c>
      <c r="C2870" s="3" t="s">
        <v>11</v>
      </c>
      <c r="D2870" s="3" t="s">
        <v>7624</v>
      </c>
      <c r="E2870" s="3" t="s">
        <v>2165</v>
      </c>
      <c r="F2870" s="5" t="s">
        <v>7989</v>
      </c>
      <c r="G2870" s="5" t="s">
        <v>13257</v>
      </c>
      <c r="H2870" s="5" t="s">
        <v>17388</v>
      </c>
      <c r="I2870" s="3"/>
    </row>
    <row r="2871" spans="1:9" ht="48" customHeight="1" x14ac:dyDescent="0.8">
      <c r="A2871" s="3">
        <v>2869</v>
      </c>
      <c r="B2871" s="3" t="s">
        <v>7990</v>
      </c>
      <c r="C2871" s="3" t="s">
        <v>11</v>
      </c>
      <c r="D2871" s="3" t="s">
        <v>6813</v>
      </c>
      <c r="E2871" s="3" t="s">
        <v>242</v>
      </c>
      <c r="F2871" s="5" t="s">
        <v>7991</v>
      </c>
      <c r="G2871" s="5" t="s">
        <v>13258</v>
      </c>
      <c r="H2871" s="5" t="s">
        <v>16447</v>
      </c>
      <c r="I2871" s="3"/>
    </row>
    <row r="2872" spans="1:9" ht="48" customHeight="1" x14ac:dyDescent="0.8">
      <c r="A2872" s="3">
        <v>2870</v>
      </c>
      <c r="B2872" s="3" t="s">
        <v>7992</v>
      </c>
      <c r="C2872" s="3" t="s">
        <v>11</v>
      </c>
      <c r="D2872" s="3" t="s">
        <v>7993</v>
      </c>
      <c r="E2872" s="3" t="s">
        <v>527</v>
      </c>
      <c r="F2872" s="5" t="s">
        <v>7994</v>
      </c>
      <c r="G2872" s="5" t="s">
        <v>13259</v>
      </c>
      <c r="H2872" s="5" t="s">
        <v>16448</v>
      </c>
      <c r="I2872" s="3"/>
    </row>
    <row r="2873" spans="1:9" ht="48" customHeight="1" x14ac:dyDescent="0.8">
      <c r="A2873" s="3">
        <v>2871</v>
      </c>
      <c r="B2873" s="3" t="s">
        <v>7995</v>
      </c>
      <c r="C2873" s="3" t="s">
        <v>11</v>
      </c>
      <c r="D2873" s="3" t="s">
        <v>7996</v>
      </c>
      <c r="E2873" s="3" t="s">
        <v>309</v>
      </c>
      <c r="F2873" s="5" t="s">
        <v>7997</v>
      </c>
      <c r="G2873" s="5" t="s">
        <v>13260</v>
      </c>
      <c r="H2873" s="5" t="s">
        <v>16449</v>
      </c>
      <c r="I2873" s="3"/>
    </row>
    <row r="2874" spans="1:9" ht="48" customHeight="1" x14ac:dyDescent="0.8">
      <c r="A2874" s="3">
        <v>2872</v>
      </c>
      <c r="B2874" s="3" t="s">
        <v>7998</v>
      </c>
      <c r="C2874" s="3" t="s">
        <v>11</v>
      </c>
      <c r="D2874" s="3" t="s">
        <v>7999</v>
      </c>
      <c r="E2874" s="3" t="s">
        <v>2165</v>
      </c>
      <c r="F2874" s="5" t="s">
        <v>8000</v>
      </c>
      <c r="G2874" s="5" t="s">
        <v>13261</v>
      </c>
      <c r="H2874" s="5" t="s">
        <v>17389</v>
      </c>
      <c r="I2874" s="3"/>
    </row>
    <row r="2875" spans="1:9" ht="48" customHeight="1" x14ac:dyDescent="0.8">
      <c r="A2875" s="3">
        <v>2873</v>
      </c>
      <c r="B2875" s="3" t="s">
        <v>8001</v>
      </c>
      <c r="C2875" s="3" t="s">
        <v>11</v>
      </c>
      <c r="D2875" s="3" t="s">
        <v>8002</v>
      </c>
      <c r="E2875" s="3" t="s">
        <v>1630</v>
      </c>
      <c r="F2875" s="5" t="s">
        <v>8003</v>
      </c>
      <c r="G2875" s="5" t="s">
        <v>13262</v>
      </c>
      <c r="H2875" s="5" t="s">
        <v>16450</v>
      </c>
      <c r="I2875" s="3"/>
    </row>
    <row r="2876" spans="1:9" ht="48" customHeight="1" x14ac:dyDescent="0.8">
      <c r="A2876" s="3">
        <v>2874</v>
      </c>
      <c r="B2876" s="3" t="s">
        <v>8004</v>
      </c>
      <c r="C2876" s="3" t="s">
        <v>11</v>
      </c>
      <c r="D2876" s="3" t="s">
        <v>8005</v>
      </c>
      <c r="E2876" s="3" t="s">
        <v>45</v>
      </c>
      <c r="F2876" s="5" t="s">
        <v>8006</v>
      </c>
      <c r="G2876" s="5" t="s">
        <v>13263</v>
      </c>
      <c r="H2876" s="5" t="s">
        <v>17417</v>
      </c>
      <c r="I2876" s="3"/>
    </row>
    <row r="2877" spans="1:9" ht="48" customHeight="1" x14ac:dyDescent="0.8">
      <c r="A2877" s="3">
        <v>2875</v>
      </c>
      <c r="B2877" s="3" t="s">
        <v>8007</v>
      </c>
      <c r="C2877" s="3" t="s">
        <v>11</v>
      </c>
      <c r="D2877" s="3" t="s">
        <v>7350</v>
      </c>
      <c r="E2877" s="3" t="s">
        <v>149</v>
      </c>
      <c r="F2877" s="5" t="s">
        <v>8008</v>
      </c>
      <c r="G2877" s="5" t="s">
        <v>13264</v>
      </c>
      <c r="H2877" s="5" t="s">
        <v>17533</v>
      </c>
      <c r="I2877" s="3"/>
    </row>
    <row r="2878" spans="1:9" ht="48" customHeight="1" x14ac:dyDescent="0.8">
      <c r="A2878" s="3">
        <v>2876</v>
      </c>
      <c r="B2878" s="3" t="s">
        <v>8009</v>
      </c>
      <c r="C2878" s="3" t="s">
        <v>11</v>
      </c>
      <c r="D2878" s="3" t="s">
        <v>8010</v>
      </c>
      <c r="E2878" s="3" t="s">
        <v>402</v>
      </c>
      <c r="F2878" s="5" t="s">
        <v>8011</v>
      </c>
      <c r="G2878" s="5" t="s">
        <v>13265</v>
      </c>
      <c r="H2878" s="5" t="s">
        <v>17432</v>
      </c>
      <c r="I2878" s="3"/>
    </row>
    <row r="2879" spans="1:9" ht="48" customHeight="1" x14ac:dyDescent="0.8">
      <c r="A2879" s="3">
        <v>2877</v>
      </c>
      <c r="B2879" s="3" t="s">
        <v>8012</v>
      </c>
      <c r="C2879" s="3" t="s">
        <v>11</v>
      </c>
      <c r="D2879" s="3" t="s">
        <v>8013</v>
      </c>
      <c r="E2879" s="3" t="s">
        <v>1252</v>
      </c>
      <c r="F2879" s="5" t="s">
        <v>8014</v>
      </c>
      <c r="G2879" s="5" t="s">
        <v>13266</v>
      </c>
      <c r="H2879" s="5" t="s">
        <v>17938</v>
      </c>
      <c r="I2879" s="3"/>
    </row>
    <row r="2880" spans="1:9" ht="48" customHeight="1" x14ac:dyDescent="0.8">
      <c r="A2880" s="3">
        <v>2878</v>
      </c>
      <c r="B2880" s="3" t="s">
        <v>8015</v>
      </c>
      <c r="C2880" s="3" t="s">
        <v>11</v>
      </c>
      <c r="D2880" s="3" t="s">
        <v>8016</v>
      </c>
      <c r="E2880" s="3" t="s">
        <v>123</v>
      </c>
      <c r="F2880" s="5" t="s">
        <v>8017</v>
      </c>
      <c r="G2880" s="5" t="s">
        <v>13267</v>
      </c>
      <c r="H2880" s="5" t="s">
        <v>16451</v>
      </c>
      <c r="I2880" s="3"/>
    </row>
    <row r="2881" spans="1:9" ht="48" customHeight="1" x14ac:dyDescent="0.8">
      <c r="A2881" s="3">
        <v>2879</v>
      </c>
      <c r="B2881" s="3" t="s">
        <v>8018</v>
      </c>
      <c r="C2881" s="3" t="s">
        <v>11</v>
      </c>
      <c r="D2881" s="3" t="s">
        <v>8019</v>
      </c>
      <c r="E2881" s="3" t="s">
        <v>246</v>
      </c>
      <c r="F2881" s="5" t="s">
        <v>8020</v>
      </c>
      <c r="G2881" s="5" t="s">
        <v>13268</v>
      </c>
      <c r="H2881" s="5" t="s">
        <v>16452</v>
      </c>
      <c r="I2881" s="3"/>
    </row>
    <row r="2882" spans="1:9" ht="48" customHeight="1" x14ac:dyDescent="0.8">
      <c r="A2882" s="3">
        <v>2880</v>
      </c>
      <c r="B2882" s="3" t="s">
        <v>8021</v>
      </c>
      <c r="C2882" s="3" t="s">
        <v>11</v>
      </c>
      <c r="D2882" s="3" t="s">
        <v>8022</v>
      </c>
      <c r="E2882" s="3" t="s">
        <v>2165</v>
      </c>
      <c r="F2882" s="5" t="s">
        <v>8023</v>
      </c>
      <c r="G2882" s="5" t="s">
        <v>13269</v>
      </c>
      <c r="H2882" s="5" t="s">
        <v>16453</v>
      </c>
      <c r="I2882" s="3"/>
    </row>
    <row r="2883" spans="1:9" ht="48" customHeight="1" x14ac:dyDescent="0.8">
      <c r="A2883" s="3">
        <v>2881</v>
      </c>
      <c r="B2883" s="3" t="s">
        <v>8024</v>
      </c>
      <c r="C2883" s="3" t="s">
        <v>11</v>
      </c>
      <c r="D2883" s="3" t="s">
        <v>8025</v>
      </c>
      <c r="E2883" s="3" t="s">
        <v>246</v>
      </c>
      <c r="F2883" s="5" t="s">
        <v>8026</v>
      </c>
      <c r="G2883" s="5" t="s">
        <v>13270</v>
      </c>
      <c r="H2883" s="5" t="s">
        <v>16454</v>
      </c>
      <c r="I2883" s="3"/>
    </row>
    <row r="2884" spans="1:9" ht="48" customHeight="1" x14ac:dyDescent="0.8">
      <c r="A2884" s="3">
        <v>2882</v>
      </c>
      <c r="B2884" s="3" t="s">
        <v>8027</v>
      </c>
      <c r="C2884" s="3" t="s">
        <v>11</v>
      </c>
      <c r="D2884" s="3" t="s">
        <v>4577</v>
      </c>
      <c r="E2884" s="3" t="s">
        <v>224</v>
      </c>
      <c r="F2884" s="5" t="s">
        <v>8028</v>
      </c>
      <c r="G2884" s="5" t="s">
        <v>13271</v>
      </c>
      <c r="H2884" s="5" t="s">
        <v>17502</v>
      </c>
      <c r="I2884" s="3"/>
    </row>
    <row r="2885" spans="1:9" ht="48" customHeight="1" x14ac:dyDescent="0.8">
      <c r="A2885" s="3">
        <v>2883</v>
      </c>
      <c r="B2885" s="3" t="s">
        <v>8029</v>
      </c>
      <c r="C2885" s="3" t="s">
        <v>11</v>
      </c>
      <c r="D2885" s="3" t="s">
        <v>1979</v>
      </c>
      <c r="E2885" s="3" t="s">
        <v>2165</v>
      </c>
      <c r="F2885" s="5" t="s">
        <v>8030</v>
      </c>
      <c r="G2885" s="5" t="s">
        <v>13272</v>
      </c>
      <c r="H2885" s="5" t="s">
        <v>16455</v>
      </c>
      <c r="I2885" s="3"/>
    </row>
    <row r="2886" spans="1:9" ht="48" customHeight="1" x14ac:dyDescent="0.8">
      <c r="A2886" s="3">
        <v>2884</v>
      </c>
      <c r="B2886" s="3" t="s">
        <v>8031</v>
      </c>
      <c r="C2886" s="3" t="s">
        <v>11</v>
      </c>
      <c r="D2886" s="3" t="s">
        <v>8032</v>
      </c>
      <c r="E2886" s="3" t="s">
        <v>1252</v>
      </c>
      <c r="F2886" s="5" t="s">
        <v>8033</v>
      </c>
      <c r="G2886" s="5" t="s">
        <v>13273</v>
      </c>
      <c r="H2886" s="5" t="s">
        <v>16456</v>
      </c>
      <c r="I2886" s="3"/>
    </row>
    <row r="2887" spans="1:9" ht="48" customHeight="1" x14ac:dyDescent="0.8">
      <c r="A2887" s="3">
        <v>2885</v>
      </c>
      <c r="B2887" s="3" t="s">
        <v>8034</v>
      </c>
      <c r="C2887" s="3" t="s">
        <v>11</v>
      </c>
      <c r="D2887" s="3" t="s">
        <v>8035</v>
      </c>
      <c r="E2887" s="3" t="s">
        <v>2165</v>
      </c>
      <c r="F2887" s="5" t="s">
        <v>8036</v>
      </c>
      <c r="G2887" s="5" t="s">
        <v>13274</v>
      </c>
      <c r="H2887" s="5" t="s">
        <v>16457</v>
      </c>
      <c r="I2887" s="3"/>
    </row>
    <row r="2888" spans="1:9" ht="48" customHeight="1" x14ac:dyDescent="0.8">
      <c r="A2888" s="3">
        <v>2886</v>
      </c>
      <c r="B2888" s="3" t="s">
        <v>8037</v>
      </c>
      <c r="C2888" s="3" t="s">
        <v>11</v>
      </c>
      <c r="D2888" s="3" t="s">
        <v>8038</v>
      </c>
      <c r="E2888" s="3" t="s">
        <v>228</v>
      </c>
      <c r="F2888" s="5" t="s">
        <v>8039</v>
      </c>
      <c r="G2888" s="5" t="s">
        <v>13275</v>
      </c>
      <c r="H2888" s="5" t="s">
        <v>16458</v>
      </c>
      <c r="I2888" s="3"/>
    </row>
    <row r="2889" spans="1:9" ht="48" customHeight="1" x14ac:dyDescent="0.8">
      <c r="A2889" s="3">
        <v>2887</v>
      </c>
      <c r="B2889" s="3" t="s">
        <v>8040</v>
      </c>
      <c r="C2889" s="3" t="s">
        <v>11</v>
      </c>
      <c r="D2889" s="3" t="s">
        <v>759</v>
      </c>
      <c r="E2889" s="3" t="s">
        <v>780</v>
      </c>
      <c r="F2889" s="5" t="s">
        <v>8041</v>
      </c>
      <c r="G2889" s="5" t="s">
        <v>13276</v>
      </c>
      <c r="H2889" s="5" t="s">
        <v>16459</v>
      </c>
      <c r="I2889" s="3"/>
    </row>
    <row r="2890" spans="1:9" ht="48" customHeight="1" x14ac:dyDescent="0.8">
      <c r="A2890" s="3">
        <v>2888</v>
      </c>
      <c r="B2890" s="3" t="s">
        <v>8042</v>
      </c>
      <c r="C2890" s="3" t="s">
        <v>11</v>
      </c>
      <c r="D2890" s="3" t="s">
        <v>2816</v>
      </c>
      <c r="E2890" s="3" t="s">
        <v>328</v>
      </c>
      <c r="F2890" s="5" t="s">
        <v>8043</v>
      </c>
      <c r="G2890" s="5" t="s">
        <v>13277</v>
      </c>
      <c r="H2890" s="5" t="s">
        <v>16460</v>
      </c>
      <c r="I2890" s="3"/>
    </row>
    <row r="2891" spans="1:9" ht="48" customHeight="1" x14ac:dyDescent="0.8">
      <c r="A2891" s="3">
        <v>2889</v>
      </c>
      <c r="B2891" s="3" t="s">
        <v>8044</v>
      </c>
      <c r="C2891" s="3" t="s">
        <v>11</v>
      </c>
      <c r="D2891" s="3" t="s">
        <v>8045</v>
      </c>
      <c r="E2891" s="3" t="s">
        <v>69</v>
      </c>
      <c r="F2891" s="5" t="s">
        <v>8046</v>
      </c>
      <c r="G2891" s="5" t="s">
        <v>13278</v>
      </c>
      <c r="H2891" s="5" t="s">
        <v>17378</v>
      </c>
      <c r="I2891" s="3"/>
    </row>
    <row r="2892" spans="1:9" ht="48" customHeight="1" x14ac:dyDescent="0.8">
      <c r="A2892" s="3">
        <v>2890</v>
      </c>
      <c r="B2892" s="3" t="s">
        <v>8047</v>
      </c>
      <c r="C2892" s="3" t="s">
        <v>11</v>
      </c>
      <c r="D2892" s="3" t="s">
        <v>8048</v>
      </c>
      <c r="E2892" s="3" t="s">
        <v>145</v>
      </c>
      <c r="F2892" s="5" t="s">
        <v>8049</v>
      </c>
      <c r="G2892" s="5" t="s">
        <v>13279</v>
      </c>
      <c r="H2892" s="5" t="s">
        <v>17996</v>
      </c>
      <c r="I2892" s="3"/>
    </row>
    <row r="2893" spans="1:9" ht="48" customHeight="1" x14ac:dyDescent="0.8">
      <c r="A2893" s="3">
        <v>2891</v>
      </c>
      <c r="B2893" s="3" t="s">
        <v>8050</v>
      </c>
      <c r="C2893" s="3" t="s">
        <v>11</v>
      </c>
      <c r="D2893" s="3" t="s">
        <v>8051</v>
      </c>
      <c r="E2893" s="3" t="s">
        <v>138</v>
      </c>
      <c r="F2893" s="5" t="s">
        <v>8052</v>
      </c>
      <c r="G2893" s="5" t="s">
        <v>13280</v>
      </c>
      <c r="H2893" s="5" t="s">
        <v>17823</v>
      </c>
      <c r="I2893" s="3"/>
    </row>
    <row r="2894" spans="1:9" ht="48" customHeight="1" x14ac:dyDescent="0.8">
      <c r="A2894" s="3">
        <v>2892</v>
      </c>
      <c r="B2894" s="3" t="s">
        <v>8053</v>
      </c>
      <c r="C2894" s="3" t="s">
        <v>11</v>
      </c>
      <c r="D2894" s="3" t="s">
        <v>1967</v>
      </c>
      <c r="E2894" s="3" t="s">
        <v>527</v>
      </c>
      <c r="F2894" s="5" t="s">
        <v>8054</v>
      </c>
      <c r="G2894" s="5" t="s">
        <v>13281</v>
      </c>
      <c r="H2894" s="5" t="s">
        <v>17873</v>
      </c>
      <c r="I2894" s="3"/>
    </row>
    <row r="2895" spans="1:9" ht="48" customHeight="1" x14ac:dyDescent="0.8">
      <c r="A2895" s="3">
        <v>2893</v>
      </c>
      <c r="B2895" s="3" t="s">
        <v>8055</v>
      </c>
      <c r="C2895" s="3" t="s">
        <v>11</v>
      </c>
      <c r="D2895" s="3" t="s">
        <v>8056</v>
      </c>
      <c r="E2895" s="3" t="s">
        <v>17</v>
      </c>
      <c r="F2895" s="5" t="s">
        <v>8057</v>
      </c>
      <c r="G2895" s="5" t="s">
        <v>13282</v>
      </c>
      <c r="H2895" s="5" t="s">
        <v>16461</v>
      </c>
      <c r="I2895" s="3"/>
    </row>
    <row r="2896" spans="1:9" ht="48" customHeight="1" x14ac:dyDescent="0.8">
      <c r="A2896" s="3">
        <v>2894</v>
      </c>
      <c r="B2896" s="3" t="s">
        <v>8058</v>
      </c>
      <c r="C2896" s="3" t="s">
        <v>11</v>
      </c>
      <c r="D2896" s="3" t="s">
        <v>8059</v>
      </c>
      <c r="E2896" s="3" t="s">
        <v>359</v>
      </c>
      <c r="F2896" s="5" t="s">
        <v>8060</v>
      </c>
      <c r="G2896" s="5" t="s">
        <v>13283</v>
      </c>
      <c r="H2896" s="5" t="s">
        <v>16462</v>
      </c>
      <c r="I2896" s="3"/>
    </row>
    <row r="2897" spans="1:9" ht="48" customHeight="1" x14ac:dyDescent="0.8">
      <c r="A2897" s="3">
        <v>2895</v>
      </c>
      <c r="B2897" s="3" t="s">
        <v>8061</v>
      </c>
      <c r="C2897" s="3" t="s">
        <v>11</v>
      </c>
      <c r="D2897" s="3" t="s">
        <v>8062</v>
      </c>
      <c r="E2897" s="3" t="s">
        <v>29</v>
      </c>
      <c r="F2897" s="5" t="s">
        <v>8063</v>
      </c>
      <c r="G2897" s="5" t="s">
        <v>13284</v>
      </c>
      <c r="H2897" s="5" t="s">
        <v>17261</v>
      </c>
      <c r="I2897" s="3"/>
    </row>
    <row r="2898" spans="1:9" ht="48" customHeight="1" x14ac:dyDescent="0.8">
      <c r="A2898" s="3">
        <v>2896</v>
      </c>
      <c r="B2898" s="3" t="s">
        <v>8064</v>
      </c>
      <c r="C2898" s="3" t="s">
        <v>11</v>
      </c>
      <c r="D2898" s="3" t="s">
        <v>7200</v>
      </c>
      <c r="E2898" s="3" t="s">
        <v>734</v>
      </c>
      <c r="F2898" s="5" t="s">
        <v>8065</v>
      </c>
      <c r="G2898" s="5" t="s">
        <v>13285</v>
      </c>
      <c r="H2898" s="5" t="s">
        <v>16463</v>
      </c>
      <c r="I2898" s="3"/>
    </row>
    <row r="2899" spans="1:9" ht="48" customHeight="1" x14ac:dyDescent="0.8">
      <c r="A2899" s="3">
        <v>2897</v>
      </c>
      <c r="B2899" s="3" t="s">
        <v>8066</v>
      </c>
      <c r="C2899" s="3" t="s">
        <v>11</v>
      </c>
      <c r="D2899" s="3" t="s">
        <v>8067</v>
      </c>
      <c r="E2899" s="3" t="s">
        <v>123</v>
      </c>
      <c r="F2899" s="5" t="s">
        <v>8068</v>
      </c>
      <c r="G2899" s="5" t="s">
        <v>13286</v>
      </c>
      <c r="H2899" s="5" t="s">
        <v>17357</v>
      </c>
      <c r="I2899" s="3"/>
    </row>
    <row r="2900" spans="1:9" ht="48" customHeight="1" x14ac:dyDescent="0.8">
      <c r="A2900" s="3">
        <v>2898</v>
      </c>
      <c r="B2900" s="3" t="s">
        <v>8069</v>
      </c>
      <c r="C2900" s="3" t="s">
        <v>11</v>
      </c>
      <c r="D2900" s="3" t="s">
        <v>4301</v>
      </c>
      <c r="E2900" s="3" t="s">
        <v>189</v>
      </c>
      <c r="F2900" s="5" t="s">
        <v>8070</v>
      </c>
      <c r="G2900" s="5" t="s">
        <v>13287</v>
      </c>
      <c r="H2900" s="5" t="s">
        <v>16464</v>
      </c>
      <c r="I2900" s="3"/>
    </row>
    <row r="2901" spans="1:9" ht="48" customHeight="1" x14ac:dyDescent="0.8">
      <c r="A2901" s="3">
        <v>2899</v>
      </c>
      <c r="B2901" s="3" t="s">
        <v>8071</v>
      </c>
      <c r="C2901" s="3" t="s">
        <v>11</v>
      </c>
      <c r="D2901" s="3" t="s">
        <v>8072</v>
      </c>
      <c r="E2901" s="3" t="s">
        <v>864</v>
      </c>
      <c r="F2901" s="5" t="s">
        <v>8073</v>
      </c>
      <c r="G2901" s="5" t="s">
        <v>13288</v>
      </c>
      <c r="H2901" s="5" t="s">
        <v>16465</v>
      </c>
      <c r="I2901" s="3"/>
    </row>
    <row r="2902" spans="1:9" ht="48" customHeight="1" x14ac:dyDescent="0.8">
      <c r="A2902" s="3">
        <v>2900</v>
      </c>
      <c r="B2902" s="3" t="s">
        <v>8074</v>
      </c>
      <c r="C2902" s="3" t="s">
        <v>11</v>
      </c>
      <c r="D2902" s="3" t="s">
        <v>8075</v>
      </c>
      <c r="E2902" s="3" t="s">
        <v>8076</v>
      </c>
      <c r="F2902" s="5" t="s">
        <v>8077</v>
      </c>
      <c r="G2902" s="5" t="s">
        <v>13289</v>
      </c>
      <c r="H2902" s="5" t="s">
        <v>17194</v>
      </c>
      <c r="I2902" s="3"/>
    </row>
    <row r="2903" spans="1:9" ht="48" customHeight="1" x14ac:dyDescent="0.8">
      <c r="A2903" s="3">
        <v>2901</v>
      </c>
      <c r="B2903" s="3" t="s">
        <v>8078</v>
      </c>
      <c r="C2903" s="3" t="s">
        <v>11</v>
      </c>
      <c r="D2903" s="3" t="s">
        <v>8079</v>
      </c>
      <c r="E2903" s="3" t="s">
        <v>817</v>
      </c>
      <c r="F2903" s="5" t="s">
        <v>8080</v>
      </c>
      <c r="G2903" s="5" t="s">
        <v>13290</v>
      </c>
      <c r="H2903" s="5" t="s">
        <v>16466</v>
      </c>
      <c r="I2903" s="3"/>
    </row>
    <row r="2904" spans="1:9" ht="48" customHeight="1" x14ac:dyDescent="0.8">
      <c r="A2904" s="3">
        <v>2902</v>
      </c>
      <c r="B2904" s="3" t="s">
        <v>8081</v>
      </c>
      <c r="C2904" s="3" t="s">
        <v>11</v>
      </c>
      <c r="D2904" s="3" t="s">
        <v>5833</v>
      </c>
      <c r="E2904" s="3" t="s">
        <v>734</v>
      </c>
      <c r="F2904" s="5" t="s">
        <v>8082</v>
      </c>
      <c r="G2904" s="5" t="s">
        <v>13291</v>
      </c>
      <c r="H2904" s="5" t="s">
        <v>16467</v>
      </c>
      <c r="I2904" s="3"/>
    </row>
    <row r="2905" spans="1:9" ht="48" customHeight="1" x14ac:dyDescent="0.8">
      <c r="A2905" s="3">
        <v>2903</v>
      </c>
      <c r="B2905" s="3" t="s">
        <v>8083</v>
      </c>
      <c r="C2905" s="3" t="s">
        <v>11</v>
      </c>
      <c r="D2905" s="3" t="s">
        <v>7311</v>
      </c>
      <c r="E2905" s="3" t="s">
        <v>817</v>
      </c>
      <c r="F2905" s="5" t="s">
        <v>8084</v>
      </c>
      <c r="G2905" s="5" t="s">
        <v>13292</v>
      </c>
      <c r="H2905" s="5" t="s">
        <v>16468</v>
      </c>
      <c r="I2905" s="3"/>
    </row>
    <row r="2906" spans="1:9" ht="48" customHeight="1" x14ac:dyDescent="0.8">
      <c r="A2906" s="3">
        <v>2904</v>
      </c>
      <c r="B2906" s="3" t="s">
        <v>8085</v>
      </c>
      <c r="C2906" s="3" t="s">
        <v>11</v>
      </c>
      <c r="D2906" s="3" t="s">
        <v>8086</v>
      </c>
      <c r="E2906" s="3" t="s">
        <v>817</v>
      </c>
      <c r="F2906" s="5" t="s">
        <v>8087</v>
      </c>
      <c r="G2906" s="5" t="s">
        <v>13293</v>
      </c>
      <c r="H2906" s="5" t="s">
        <v>16469</v>
      </c>
      <c r="I2906" s="3"/>
    </row>
    <row r="2907" spans="1:9" ht="48" customHeight="1" x14ac:dyDescent="0.8">
      <c r="A2907" s="3">
        <v>2905</v>
      </c>
      <c r="B2907" s="3" t="s">
        <v>8088</v>
      </c>
      <c r="C2907" s="3" t="s">
        <v>11</v>
      </c>
      <c r="D2907" s="3" t="s">
        <v>829</v>
      </c>
      <c r="E2907" s="3" t="s">
        <v>817</v>
      </c>
      <c r="F2907" s="5" t="s">
        <v>8089</v>
      </c>
      <c r="G2907" s="5" t="s">
        <v>13294</v>
      </c>
      <c r="H2907" s="5" t="s">
        <v>16470</v>
      </c>
      <c r="I2907" s="3"/>
    </row>
    <row r="2908" spans="1:9" ht="48" customHeight="1" x14ac:dyDescent="0.8">
      <c r="A2908" s="3">
        <v>2906</v>
      </c>
      <c r="B2908" s="3" t="s">
        <v>8090</v>
      </c>
      <c r="C2908" s="3" t="s">
        <v>11</v>
      </c>
      <c r="D2908" s="3" t="s">
        <v>8091</v>
      </c>
      <c r="E2908" s="3" t="s">
        <v>527</v>
      </c>
      <c r="F2908" s="5" t="s">
        <v>8092</v>
      </c>
      <c r="G2908" s="5" t="s">
        <v>13295</v>
      </c>
      <c r="H2908" s="5" t="s">
        <v>16471</v>
      </c>
      <c r="I2908" s="3"/>
    </row>
    <row r="2909" spans="1:9" ht="48" customHeight="1" x14ac:dyDescent="0.8">
      <c r="A2909" s="3">
        <v>2907</v>
      </c>
      <c r="B2909" s="3" t="s">
        <v>8093</v>
      </c>
      <c r="C2909" s="3" t="s">
        <v>11</v>
      </c>
      <c r="D2909" s="3" t="s">
        <v>2951</v>
      </c>
      <c r="E2909" s="3" t="s">
        <v>817</v>
      </c>
      <c r="F2909" s="5" t="s">
        <v>8094</v>
      </c>
      <c r="G2909" s="5" t="s">
        <v>13296</v>
      </c>
      <c r="H2909" s="5" t="s">
        <v>16472</v>
      </c>
      <c r="I2909" s="3"/>
    </row>
    <row r="2910" spans="1:9" ht="48" customHeight="1" x14ac:dyDescent="0.8">
      <c r="A2910" s="3">
        <v>2908</v>
      </c>
      <c r="B2910" s="3" t="s">
        <v>8095</v>
      </c>
      <c r="C2910" s="3" t="s">
        <v>11</v>
      </c>
      <c r="D2910" s="3" t="s">
        <v>8096</v>
      </c>
      <c r="E2910" s="3" t="s">
        <v>13</v>
      </c>
      <c r="F2910" s="5" t="s">
        <v>8097</v>
      </c>
      <c r="G2910" s="5" t="s">
        <v>13297</v>
      </c>
      <c r="H2910" s="5" t="s">
        <v>16473</v>
      </c>
      <c r="I2910" s="3"/>
    </row>
    <row r="2911" spans="1:9" ht="48" customHeight="1" x14ac:dyDescent="0.8">
      <c r="A2911" s="3">
        <v>2909</v>
      </c>
      <c r="B2911" s="3" t="s">
        <v>8098</v>
      </c>
      <c r="C2911" s="3" t="s">
        <v>11</v>
      </c>
      <c r="D2911" s="3" t="s">
        <v>8099</v>
      </c>
      <c r="E2911" s="3" t="s">
        <v>160</v>
      </c>
      <c r="F2911" s="5" t="s">
        <v>8100</v>
      </c>
      <c r="G2911" s="5" t="s">
        <v>13298</v>
      </c>
      <c r="H2911" s="5" t="s">
        <v>16474</v>
      </c>
      <c r="I2911" s="3"/>
    </row>
    <row r="2912" spans="1:9" ht="48" customHeight="1" x14ac:dyDescent="0.8">
      <c r="A2912" s="3">
        <v>2910</v>
      </c>
      <c r="B2912" s="3" t="s">
        <v>8101</v>
      </c>
      <c r="C2912" s="3" t="s">
        <v>11</v>
      </c>
      <c r="D2912" s="3" t="s">
        <v>8102</v>
      </c>
      <c r="E2912" s="3" t="s">
        <v>73</v>
      </c>
      <c r="F2912" s="5" t="s">
        <v>8103</v>
      </c>
      <c r="G2912" s="5" t="s">
        <v>13299</v>
      </c>
      <c r="H2912" s="5" t="s">
        <v>17286</v>
      </c>
      <c r="I2912" s="3"/>
    </row>
    <row r="2913" spans="1:9" ht="48" customHeight="1" x14ac:dyDescent="0.8">
      <c r="A2913" s="3">
        <v>2911</v>
      </c>
      <c r="B2913" s="3" t="s">
        <v>8104</v>
      </c>
      <c r="C2913" s="3" t="s">
        <v>11</v>
      </c>
      <c r="D2913" s="3" t="s">
        <v>5426</v>
      </c>
      <c r="E2913" s="3" t="s">
        <v>328</v>
      </c>
      <c r="F2913" s="5" t="s">
        <v>8105</v>
      </c>
      <c r="G2913" s="5" t="s">
        <v>13300</v>
      </c>
      <c r="H2913" s="5" t="s">
        <v>16475</v>
      </c>
      <c r="I2913" s="3"/>
    </row>
    <row r="2914" spans="1:9" ht="48" customHeight="1" x14ac:dyDescent="0.8">
      <c r="A2914" s="3">
        <v>2912</v>
      </c>
      <c r="B2914" s="3" t="s">
        <v>8106</v>
      </c>
      <c r="C2914" s="3" t="s">
        <v>11</v>
      </c>
      <c r="D2914" s="3" t="s">
        <v>4011</v>
      </c>
      <c r="E2914" s="3" t="s">
        <v>100</v>
      </c>
      <c r="F2914" s="5" t="s">
        <v>8107</v>
      </c>
      <c r="G2914" s="5" t="s">
        <v>13301</v>
      </c>
      <c r="H2914" s="5" t="s">
        <v>16476</v>
      </c>
      <c r="I2914" s="3"/>
    </row>
    <row r="2915" spans="1:9" ht="48" customHeight="1" x14ac:dyDescent="0.8">
      <c r="A2915" s="3">
        <v>2913</v>
      </c>
      <c r="B2915" s="3" t="s">
        <v>8108</v>
      </c>
      <c r="C2915" s="3" t="s">
        <v>11</v>
      </c>
      <c r="D2915" s="3" t="s">
        <v>8109</v>
      </c>
      <c r="E2915" s="3" t="s">
        <v>1630</v>
      </c>
      <c r="F2915" s="5" t="s">
        <v>8110</v>
      </c>
      <c r="G2915" s="5" t="s">
        <v>13302</v>
      </c>
      <c r="H2915" s="5" t="s">
        <v>16477</v>
      </c>
      <c r="I2915" s="3"/>
    </row>
    <row r="2916" spans="1:9" ht="48" customHeight="1" x14ac:dyDescent="0.8">
      <c r="A2916" s="3">
        <v>2914</v>
      </c>
      <c r="B2916" s="3" t="s">
        <v>8111</v>
      </c>
      <c r="C2916" s="3" t="s">
        <v>11</v>
      </c>
      <c r="D2916" s="3" t="s">
        <v>8112</v>
      </c>
      <c r="E2916" s="3" t="s">
        <v>2447</v>
      </c>
      <c r="F2916" s="5" t="s">
        <v>8113</v>
      </c>
      <c r="G2916" s="5" t="s">
        <v>13303</v>
      </c>
      <c r="H2916" s="5" t="s">
        <v>16478</v>
      </c>
      <c r="I2916" s="3"/>
    </row>
    <row r="2917" spans="1:9" ht="48" customHeight="1" x14ac:dyDescent="0.8">
      <c r="A2917" s="3">
        <v>2915</v>
      </c>
      <c r="B2917" s="3" t="s">
        <v>8114</v>
      </c>
      <c r="C2917" s="3" t="s">
        <v>11</v>
      </c>
      <c r="D2917" s="3" t="s">
        <v>8115</v>
      </c>
      <c r="E2917" s="3" t="s">
        <v>134</v>
      </c>
      <c r="F2917" s="5" t="s">
        <v>8116</v>
      </c>
      <c r="G2917" s="5" t="s">
        <v>13304</v>
      </c>
      <c r="H2917" s="5" t="s">
        <v>16479</v>
      </c>
      <c r="I2917" s="3"/>
    </row>
    <row r="2918" spans="1:9" ht="48" customHeight="1" x14ac:dyDescent="0.8">
      <c r="A2918" s="3">
        <v>2916</v>
      </c>
      <c r="B2918" s="3" t="s">
        <v>7967</v>
      </c>
      <c r="C2918" s="3" t="s">
        <v>11</v>
      </c>
      <c r="D2918" s="3" t="s">
        <v>8117</v>
      </c>
      <c r="E2918" s="3" t="s">
        <v>61</v>
      </c>
      <c r="F2918" s="5" t="s">
        <v>8118</v>
      </c>
      <c r="G2918" s="5" t="s">
        <v>13305</v>
      </c>
      <c r="H2918" s="5" t="s">
        <v>17721</v>
      </c>
      <c r="I2918" s="3"/>
    </row>
    <row r="2919" spans="1:9" ht="48" customHeight="1" x14ac:dyDescent="0.8">
      <c r="A2919" s="3">
        <v>2917</v>
      </c>
      <c r="B2919" s="3" t="s">
        <v>8119</v>
      </c>
      <c r="C2919" s="3" t="s">
        <v>11</v>
      </c>
      <c r="D2919" s="3" t="s">
        <v>8120</v>
      </c>
      <c r="E2919" s="3" t="s">
        <v>2447</v>
      </c>
      <c r="F2919" s="5" t="s">
        <v>8121</v>
      </c>
      <c r="G2919" s="5" t="s">
        <v>13306</v>
      </c>
      <c r="H2919" s="5" t="s">
        <v>16480</v>
      </c>
      <c r="I2919" s="3"/>
    </row>
    <row r="2920" spans="1:9" ht="48" customHeight="1" x14ac:dyDescent="0.8">
      <c r="A2920" s="3">
        <v>2918</v>
      </c>
      <c r="B2920" s="3" t="s">
        <v>8122</v>
      </c>
      <c r="C2920" s="3" t="s">
        <v>11</v>
      </c>
      <c r="D2920" s="3" t="s">
        <v>8123</v>
      </c>
      <c r="E2920" s="3" t="s">
        <v>1521</v>
      </c>
      <c r="F2920" s="5" t="s">
        <v>8124</v>
      </c>
      <c r="G2920" s="5" t="s">
        <v>13307</v>
      </c>
      <c r="H2920" s="5" t="s">
        <v>16481</v>
      </c>
      <c r="I2920" s="3"/>
    </row>
    <row r="2921" spans="1:9" ht="48" customHeight="1" x14ac:dyDescent="0.8">
      <c r="A2921" s="3">
        <v>2919</v>
      </c>
      <c r="B2921" s="3" t="s">
        <v>8125</v>
      </c>
      <c r="C2921" s="3" t="s">
        <v>11</v>
      </c>
      <c r="D2921" s="3" t="s">
        <v>1741</v>
      </c>
      <c r="E2921" s="3" t="s">
        <v>2165</v>
      </c>
      <c r="F2921" s="5" t="s">
        <v>8126</v>
      </c>
      <c r="G2921" s="5" t="s">
        <v>13308</v>
      </c>
      <c r="H2921" s="5" t="s">
        <v>16482</v>
      </c>
      <c r="I2921" s="3"/>
    </row>
    <row r="2922" spans="1:9" ht="48" customHeight="1" x14ac:dyDescent="0.8">
      <c r="A2922" s="3">
        <v>2920</v>
      </c>
      <c r="B2922" s="3" t="s">
        <v>8127</v>
      </c>
      <c r="C2922" s="3" t="s">
        <v>11</v>
      </c>
      <c r="D2922" s="3" t="s">
        <v>7426</v>
      </c>
      <c r="E2922" s="3" t="s">
        <v>123</v>
      </c>
      <c r="F2922" s="5" t="s">
        <v>8128</v>
      </c>
      <c r="G2922" s="5" t="s">
        <v>13309</v>
      </c>
      <c r="H2922" s="5" t="s">
        <v>17358</v>
      </c>
      <c r="I2922" s="3"/>
    </row>
    <row r="2923" spans="1:9" ht="48" customHeight="1" x14ac:dyDescent="0.8">
      <c r="A2923" s="3">
        <v>2921</v>
      </c>
      <c r="B2923" s="3" t="s">
        <v>8129</v>
      </c>
      <c r="C2923" s="3" t="s">
        <v>11</v>
      </c>
      <c r="D2923" s="3" t="s">
        <v>8130</v>
      </c>
      <c r="E2923" s="3" t="s">
        <v>104</v>
      </c>
      <c r="F2923" s="5" t="s">
        <v>8131</v>
      </c>
      <c r="G2923" s="5" t="s">
        <v>13310</v>
      </c>
      <c r="H2923" s="5" t="s">
        <v>16483</v>
      </c>
      <c r="I2923" s="3"/>
    </row>
    <row r="2924" spans="1:9" ht="48" customHeight="1" x14ac:dyDescent="0.8">
      <c r="A2924" s="3">
        <v>2922</v>
      </c>
      <c r="B2924" s="3" t="s">
        <v>8132</v>
      </c>
      <c r="C2924" s="3" t="s">
        <v>11</v>
      </c>
      <c r="D2924" s="3" t="s">
        <v>5111</v>
      </c>
      <c r="E2924" s="3" t="s">
        <v>189</v>
      </c>
      <c r="F2924" s="5" t="s">
        <v>8133</v>
      </c>
      <c r="G2924" s="5" t="s">
        <v>13311</v>
      </c>
      <c r="H2924" s="5" t="s">
        <v>17320</v>
      </c>
      <c r="I2924" s="3"/>
    </row>
    <row r="2925" spans="1:9" ht="48" customHeight="1" x14ac:dyDescent="0.8">
      <c r="A2925" s="3">
        <v>2923</v>
      </c>
      <c r="B2925" s="3" t="s">
        <v>8134</v>
      </c>
      <c r="C2925" s="3" t="s">
        <v>11</v>
      </c>
      <c r="D2925" s="3" t="s">
        <v>8135</v>
      </c>
      <c r="E2925" s="3" t="s">
        <v>160</v>
      </c>
      <c r="F2925" s="5" t="s">
        <v>8136</v>
      </c>
      <c r="G2925" s="5" t="s">
        <v>13312</v>
      </c>
      <c r="H2925" s="5" t="s">
        <v>16484</v>
      </c>
      <c r="I2925" s="3"/>
    </row>
    <row r="2926" spans="1:9" ht="48" customHeight="1" x14ac:dyDescent="0.8">
      <c r="A2926" s="3">
        <v>2924</v>
      </c>
      <c r="B2926" s="3" t="s">
        <v>8137</v>
      </c>
      <c r="C2926" s="3" t="s">
        <v>11</v>
      </c>
      <c r="D2926" s="3" t="s">
        <v>8138</v>
      </c>
      <c r="E2926" s="3" t="s">
        <v>2084</v>
      </c>
      <c r="F2926" s="5" t="s">
        <v>8139</v>
      </c>
      <c r="G2926" s="5" t="s">
        <v>13313</v>
      </c>
      <c r="H2926" s="5" t="s">
        <v>16485</v>
      </c>
      <c r="I2926" s="3"/>
    </row>
    <row r="2927" spans="1:9" ht="48" customHeight="1" x14ac:dyDescent="0.8">
      <c r="A2927" s="3">
        <v>2925</v>
      </c>
      <c r="B2927" s="3" t="s">
        <v>8140</v>
      </c>
      <c r="C2927" s="3" t="s">
        <v>11</v>
      </c>
      <c r="D2927" s="3" t="s">
        <v>8141</v>
      </c>
      <c r="E2927" s="3" t="s">
        <v>1287</v>
      </c>
      <c r="F2927" s="5" t="s">
        <v>8142</v>
      </c>
      <c r="G2927" s="5" t="s">
        <v>13314</v>
      </c>
      <c r="H2927" s="5" t="s">
        <v>17826</v>
      </c>
      <c r="I2927" s="3"/>
    </row>
    <row r="2928" spans="1:9" ht="48" customHeight="1" x14ac:dyDescent="0.8">
      <c r="A2928" s="3">
        <v>2926</v>
      </c>
      <c r="B2928" s="3" t="s">
        <v>8143</v>
      </c>
      <c r="C2928" s="3" t="s">
        <v>11</v>
      </c>
      <c r="D2928" s="3" t="s">
        <v>3687</v>
      </c>
      <c r="E2928" s="3" t="s">
        <v>160</v>
      </c>
      <c r="F2928" s="5" t="s">
        <v>8144</v>
      </c>
      <c r="G2928" s="5" t="s">
        <v>13315</v>
      </c>
      <c r="H2928" s="5" t="s">
        <v>16486</v>
      </c>
      <c r="I2928" s="3"/>
    </row>
    <row r="2929" spans="1:9" ht="48" customHeight="1" x14ac:dyDescent="0.8">
      <c r="A2929" s="3">
        <v>2927</v>
      </c>
      <c r="B2929" s="3" t="s">
        <v>8145</v>
      </c>
      <c r="C2929" s="3" t="s">
        <v>11</v>
      </c>
      <c r="D2929" s="3" t="s">
        <v>8146</v>
      </c>
      <c r="E2929" s="3" t="s">
        <v>29</v>
      </c>
      <c r="F2929" s="5" t="s">
        <v>8147</v>
      </c>
      <c r="G2929" s="5" t="s">
        <v>13316</v>
      </c>
      <c r="H2929" s="5" t="s">
        <v>17262</v>
      </c>
      <c r="I2929" s="3"/>
    </row>
    <row r="2930" spans="1:9" ht="48" customHeight="1" x14ac:dyDescent="0.8">
      <c r="A2930" s="3">
        <v>2928</v>
      </c>
      <c r="B2930" s="3" t="s">
        <v>397</v>
      </c>
      <c r="C2930" s="3" t="s">
        <v>11</v>
      </c>
      <c r="D2930" s="3" t="s">
        <v>8148</v>
      </c>
      <c r="E2930" s="3" t="s">
        <v>1163</v>
      </c>
      <c r="F2930" s="5" t="s">
        <v>8149</v>
      </c>
      <c r="G2930" s="5" t="s">
        <v>13317</v>
      </c>
      <c r="H2930" s="5" t="s">
        <v>16487</v>
      </c>
      <c r="I2930" s="3"/>
    </row>
    <row r="2931" spans="1:9" ht="48" customHeight="1" x14ac:dyDescent="0.8">
      <c r="A2931" s="3">
        <v>2929</v>
      </c>
      <c r="B2931" s="3" t="s">
        <v>2926</v>
      </c>
      <c r="C2931" s="3" t="s">
        <v>11</v>
      </c>
      <c r="D2931" s="3" t="s">
        <v>8150</v>
      </c>
      <c r="E2931" s="3" t="s">
        <v>160</v>
      </c>
      <c r="F2931" s="5" t="s">
        <v>8151</v>
      </c>
      <c r="G2931" s="5" t="s">
        <v>13318</v>
      </c>
      <c r="H2931" s="5" t="s">
        <v>17249</v>
      </c>
      <c r="I2931" s="3"/>
    </row>
    <row r="2932" spans="1:9" ht="48" customHeight="1" x14ac:dyDescent="0.8">
      <c r="A2932" s="3">
        <v>2930</v>
      </c>
      <c r="B2932" s="3" t="s">
        <v>8152</v>
      </c>
      <c r="C2932" s="3" t="s">
        <v>110</v>
      </c>
      <c r="D2932" s="3" t="s">
        <v>300</v>
      </c>
      <c r="E2932" s="3" t="s">
        <v>1212</v>
      </c>
      <c r="F2932" s="5" t="s">
        <v>8153</v>
      </c>
      <c r="G2932" s="5" t="s">
        <v>13319</v>
      </c>
      <c r="H2932" s="5" t="s">
        <v>16488</v>
      </c>
      <c r="I2932" s="3"/>
    </row>
    <row r="2933" spans="1:9" ht="48" customHeight="1" x14ac:dyDescent="0.8">
      <c r="A2933" s="3">
        <v>2931</v>
      </c>
      <c r="B2933" s="3" t="s">
        <v>8154</v>
      </c>
      <c r="C2933" s="3" t="s">
        <v>110</v>
      </c>
      <c r="D2933" s="3" t="s">
        <v>5747</v>
      </c>
      <c r="E2933" s="3" t="s">
        <v>1212</v>
      </c>
      <c r="F2933" s="5" t="s">
        <v>8155</v>
      </c>
      <c r="G2933" s="5" t="s">
        <v>13320</v>
      </c>
      <c r="H2933" s="5" t="s">
        <v>16489</v>
      </c>
      <c r="I2933" s="3"/>
    </row>
    <row r="2934" spans="1:9" ht="48" customHeight="1" x14ac:dyDescent="0.8">
      <c r="A2934" s="3">
        <v>2932</v>
      </c>
      <c r="B2934" s="3" t="s">
        <v>8156</v>
      </c>
      <c r="C2934" s="3" t="s">
        <v>11</v>
      </c>
      <c r="D2934" s="3" t="s">
        <v>8157</v>
      </c>
      <c r="E2934" s="3" t="s">
        <v>301</v>
      </c>
      <c r="F2934" s="5" t="s">
        <v>8158</v>
      </c>
      <c r="G2934" s="5" t="s">
        <v>13321</v>
      </c>
      <c r="H2934" s="5" t="s">
        <v>17737</v>
      </c>
      <c r="I2934" s="3"/>
    </row>
    <row r="2935" spans="1:9" ht="48" customHeight="1" x14ac:dyDescent="0.8">
      <c r="A2935" s="3">
        <v>2933</v>
      </c>
      <c r="B2935" s="3" t="s">
        <v>8159</v>
      </c>
      <c r="C2935" s="3" t="s">
        <v>11</v>
      </c>
      <c r="D2935" s="3" t="s">
        <v>8160</v>
      </c>
      <c r="E2935" s="3" t="s">
        <v>228</v>
      </c>
      <c r="F2935" s="5" t="s">
        <v>8161</v>
      </c>
      <c r="G2935" s="5" t="s">
        <v>13322</v>
      </c>
      <c r="H2935" s="5" t="s">
        <v>17340</v>
      </c>
      <c r="I2935" s="3"/>
    </row>
    <row r="2936" spans="1:9" ht="48" customHeight="1" x14ac:dyDescent="0.8">
      <c r="A2936" s="3">
        <v>2934</v>
      </c>
      <c r="B2936" s="3" t="s">
        <v>8162</v>
      </c>
      <c r="C2936" s="3" t="s">
        <v>11</v>
      </c>
      <c r="D2936" s="3" t="s">
        <v>8163</v>
      </c>
      <c r="E2936" s="3" t="s">
        <v>284</v>
      </c>
      <c r="F2936" s="5" t="s">
        <v>8164</v>
      </c>
      <c r="G2936" s="5" t="s">
        <v>13323</v>
      </c>
      <c r="H2936" s="5" t="s">
        <v>16490</v>
      </c>
      <c r="I2936" s="3"/>
    </row>
    <row r="2937" spans="1:9" ht="48" customHeight="1" x14ac:dyDescent="0.8">
      <c r="A2937" s="3">
        <v>2935</v>
      </c>
      <c r="B2937" s="3" t="s">
        <v>8165</v>
      </c>
      <c r="C2937" s="3" t="s">
        <v>11</v>
      </c>
      <c r="D2937" s="3" t="s">
        <v>998</v>
      </c>
      <c r="E2937" s="3" t="s">
        <v>25</v>
      </c>
      <c r="F2937" s="5" t="s">
        <v>8166</v>
      </c>
      <c r="G2937" s="5" t="s">
        <v>13324</v>
      </c>
      <c r="H2937" s="5" t="s">
        <v>16491</v>
      </c>
      <c r="I2937" s="3"/>
    </row>
    <row r="2938" spans="1:9" ht="48" customHeight="1" x14ac:dyDescent="0.8">
      <c r="A2938" s="3">
        <v>2936</v>
      </c>
      <c r="B2938" s="3" t="s">
        <v>8167</v>
      </c>
      <c r="C2938" s="3" t="s">
        <v>11</v>
      </c>
      <c r="D2938" s="3" t="s">
        <v>8168</v>
      </c>
      <c r="E2938" s="3" t="s">
        <v>45</v>
      </c>
      <c r="F2938" s="5" t="s">
        <v>8169</v>
      </c>
      <c r="G2938" s="5" t="s">
        <v>13325</v>
      </c>
      <c r="H2938" s="5" t="s">
        <v>16492</v>
      </c>
      <c r="I2938" s="3"/>
    </row>
    <row r="2939" spans="1:9" ht="48" customHeight="1" x14ac:dyDescent="0.8">
      <c r="A2939" s="3">
        <v>2937</v>
      </c>
      <c r="B2939" s="3" t="s">
        <v>8170</v>
      </c>
      <c r="C2939" s="3" t="s">
        <v>11</v>
      </c>
      <c r="D2939" s="3" t="s">
        <v>6067</v>
      </c>
      <c r="E2939" s="3" t="s">
        <v>224</v>
      </c>
      <c r="F2939" s="5" t="s">
        <v>8171</v>
      </c>
      <c r="G2939" s="5" t="s">
        <v>13326</v>
      </c>
      <c r="H2939" s="5" t="s">
        <v>16493</v>
      </c>
      <c r="I2939" s="3"/>
    </row>
    <row r="2940" spans="1:9" ht="48" customHeight="1" x14ac:dyDescent="0.8">
      <c r="A2940" s="3">
        <v>2938</v>
      </c>
      <c r="B2940" s="3" t="s">
        <v>8172</v>
      </c>
      <c r="C2940" s="3" t="s">
        <v>11</v>
      </c>
      <c r="D2940" s="3" t="s">
        <v>3117</v>
      </c>
      <c r="E2940" s="3" t="s">
        <v>45</v>
      </c>
      <c r="F2940" s="5" t="s">
        <v>8173</v>
      </c>
      <c r="G2940" s="5" t="s">
        <v>13327</v>
      </c>
      <c r="H2940" s="5" t="s">
        <v>17418</v>
      </c>
      <c r="I2940" s="3"/>
    </row>
    <row r="2941" spans="1:9" ht="48" customHeight="1" x14ac:dyDescent="0.8">
      <c r="A2941" s="3">
        <v>2939</v>
      </c>
      <c r="B2941" s="3" t="s">
        <v>8174</v>
      </c>
      <c r="C2941" s="3" t="s">
        <v>11</v>
      </c>
      <c r="D2941" s="3" t="s">
        <v>8175</v>
      </c>
      <c r="E2941" s="3" t="s">
        <v>1521</v>
      </c>
      <c r="F2941" s="5" t="s">
        <v>8176</v>
      </c>
      <c r="G2941" s="5" t="s">
        <v>13328</v>
      </c>
      <c r="H2941" s="5" t="s">
        <v>16494</v>
      </c>
      <c r="I2941" s="3"/>
    </row>
    <row r="2942" spans="1:9" ht="48" customHeight="1" x14ac:dyDescent="0.8">
      <c r="A2942" s="3">
        <v>2940</v>
      </c>
      <c r="B2942" s="3" t="s">
        <v>8177</v>
      </c>
      <c r="C2942" s="3" t="s">
        <v>11</v>
      </c>
      <c r="D2942" s="3" t="s">
        <v>8013</v>
      </c>
      <c r="E2942" s="3" t="s">
        <v>341</v>
      </c>
      <c r="F2942" s="5" t="s">
        <v>8178</v>
      </c>
      <c r="G2942" s="5" t="s">
        <v>13329</v>
      </c>
      <c r="H2942" s="5" t="s">
        <v>17222</v>
      </c>
      <c r="I2942" s="3"/>
    </row>
    <row r="2943" spans="1:9" ht="48" customHeight="1" x14ac:dyDescent="0.8">
      <c r="A2943" s="3">
        <v>2941</v>
      </c>
      <c r="B2943" s="3" t="s">
        <v>8179</v>
      </c>
      <c r="C2943" s="3" t="s">
        <v>11</v>
      </c>
      <c r="D2943" s="3" t="s">
        <v>8180</v>
      </c>
      <c r="E2943" s="3" t="s">
        <v>359</v>
      </c>
      <c r="F2943" s="5" t="s">
        <v>8181</v>
      </c>
      <c r="G2943" s="5" t="s">
        <v>13330</v>
      </c>
      <c r="H2943" s="5" t="s">
        <v>16495</v>
      </c>
      <c r="I2943" s="3"/>
    </row>
    <row r="2944" spans="1:9" ht="48" customHeight="1" x14ac:dyDescent="0.8">
      <c r="A2944" s="3">
        <v>2942</v>
      </c>
      <c r="B2944" s="3" t="s">
        <v>8182</v>
      </c>
      <c r="C2944" s="3" t="s">
        <v>11</v>
      </c>
      <c r="D2944" s="3" t="s">
        <v>5724</v>
      </c>
      <c r="E2944" s="3" t="s">
        <v>1316</v>
      </c>
      <c r="F2944" s="5" t="s">
        <v>8183</v>
      </c>
      <c r="G2944" s="5" t="s">
        <v>13331</v>
      </c>
      <c r="H2944" s="5" t="s">
        <v>17911</v>
      </c>
      <c r="I2944" s="3"/>
    </row>
    <row r="2945" spans="1:9" ht="48" customHeight="1" x14ac:dyDescent="0.8">
      <c r="A2945" s="3">
        <v>2943</v>
      </c>
      <c r="B2945" s="3" t="s">
        <v>8184</v>
      </c>
      <c r="C2945" s="3" t="s">
        <v>11</v>
      </c>
      <c r="D2945" s="3" t="s">
        <v>8185</v>
      </c>
      <c r="E2945" s="3" t="s">
        <v>104</v>
      </c>
      <c r="F2945" s="5" t="s">
        <v>8186</v>
      </c>
      <c r="G2945" s="5" t="s">
        <v>13332</v>
      </c>
      <c r="H2945" s="5" t="s">
        <v>16496</v>
      </c>
      <c r="I2945" s="3"/>
    </row>
    <row r="2946" spans="1:9" ht="48" customHeight="1" x14ac:dyDescent="0.8">
      <c r="A2946" s="3">
        <v>2944</v>
      </c>
      <c r="B2946" s="3" t="s">
        <v>8187</v>
      </c>
      <c r="C2946" s="3" t="s">
        <v>11</v>
      </c>
      <c r="D2946" s="3" t="s">
        <v>8188</v>
      </c>
      <c r="E2946" s="3" t="s">
        <v>65</v>
      </c>
      <c r="F2946" s="5" t="s">
        <v>8189</v>
      </c>
      <c r="G2946" s="5" t="s">
        <v>13333</v>
      </c>
      <c r="H2946" s="5" t="s">
        <v>16497</v>
      </c>
      <c r="I2946" s="3"/>
    </row>
    <row r="2947" spans="1:9" ht="48" customHeight="1" x14ac:dyDescent="0.8">
      <c r="A2947" s="3">
        <v>2945</v>
      </c>
      <c r="B2947" s="3" t="s">
        <v>8190</v>
      </c>
      <c r="C2947" s="3" t="s">
        <v>11</v>
      </c>
      <c r="D2947" s="3" t="s">
        <v>7143</v>
      </c>
      <c r="E2947" s="3" t="s">
        <v>246</v>
      </c>
      <c r="F2947" s="5" t="s">
        <v>8191</v>
      </c>
      <c r="G2947" s="5" t="s">
        <v>13334</v>
      </c>
      <c r="H2947" s="5" t="s">
        <v>16498</v>
      </c>
      <c r="I2947" s="3"/>
    </row>
    <row r="2948" spans="1:9" ht="48" customHeight="1" x14ac:dyDescent="0.8">
      <c r="A2948" s="3">
        <v>2946</v>
      </c>
      <c r="B2948" s="3" t="s">
        <v>2520</v>
      </c>
      <c r="C2948" s="3" t="s">
        <v>11</v>
      </c>
      <c r="D2948" s="3" t="s">
        <v>1426</v>
      </c>
      <c r="E2948" s="3" t="s">
        <v>767</v>
      </c>
      <c r="F2948" s="5" t="s">
        <v>8192</v>
      </c>
      <c r="G2948" s="5" t="s">
        <v>13335</v>
      </c>
      <c r="H2948" s="5" t="s">
        <v>16499</v>
      </c>
      <c r="I2948" s="3"/>
    </row>
    <row r="2949" spans="1:9" ht="48" customHeight="1" x14ac:dyDescent="0.8">
      <c r="A2949" s="3">
        <v>2947</v>
      </c>
      <c r="B2949" s="3" t="s">
        <v>8193</v>
      </c>
      <c r="C2949" s="3" t="s">
        <v>11</v>
      </c>
      <c r="D2949" s="3" t="s">
        <v>8194</v>
      </c>
      <c r="E2949" s="3" t="s">
        <v>817</v>
      </c>
      <c r="F2949" s="5" t="s">
        <v>8195</v>
      </c>
      <c r="G2949" s="5" t="s">
        <v>13336</v>
      </c>
      <c r="H2949" s="5" t="s">
        <v>16500</v>
      </c>
      <c r="I2949" s="3"/>
    </row>
    <row r="2950" spans="1:9" ht="48" customHeight="1" x14ac:dyDescent="0.8">
      <c r="A2950" s="3">
        <v>2948</v>
      </c>
      <c r="B2950" s="3" t="s">
        <v>8196</v>
      </c>
      <c r="C2950" s="3" t="s">
        <v>11</v>
      </c>
      <c r="D2950" s="3" t="s">
        <v>8197</v>
      </c>
      <c r="E2950" s="3" t="s">
        <v>228</v>
      </c>
      <c r="F2950" s="5" t="s">
        <v>8198</v>
      </c>
      <c r="G2950" s="5" t="s">
        <v>13337</v>
      </c>
      <c r="H2950" s="5" t="s">
        <v>17341</v>
      </c>
      <c r="I2950" s="3"/>
    </row>
    <row r="2951" spans="1:9" ht="48" customHeight="1" x14ac:dyDescent="0.8">
      <c r="A2951" s="3">
        <v>2949</v>
      </c>
      <c r="B2951" s="3" t="s">
        <v>8199</v>
      </c>
      <c r="C2951" s="3" t="s">
        <v>11</v>
      </c>
      <c r="D2951" s="3" t="s">
        <v>8200</v>
      </c>
      <c r="E2951" s="3" t="s">
        <v>13</v>
      </c>
      <c r="F2951" s="5" t="s">
        <v>8201</v>
      </c>
      <c r="G2951" s="5" t="s">
        <v>13338</v>
      </c>
      <c r="H2951" s="5" t="s">
        <v>16501</v>
      </c>
      <c r="I2951" s="3"/>
    </row>
    <row r="2952" spans="1:9" ht="48" customHeight="1" x14ac:dyDescent="0.8">
      <c r="A2952" s="3">
        <v>2950</v>
      </c>
      <c r="B2952" s="3" t="s">
        <v>8202</v>
      </c>
      <c r="C2952" s="3" t="s">
        <v>11</v>
      </c>
      <c r="D2952" s="3" t="s">
        <v>8203</v>
      </c>
      <c r="E2952" s="3" t="s">
        <v>123</v>
      </c>
      <c r="F2952" s="5" t="s">
        <v>8204</v>
      </c>
      <c r="G2952" s="5" t="s">
        <v>13339</v>
      </c>
      <c r="H2952" s="5" t="s">
        <v>16502</v>
      </c>
      <c r="I2952" s="3"/>
    </row>
    <row r="2953" spans="1:9" ht="48" customHeight="1" x14ac:dyDescent="0.8">
      <c r="A2953" s="3">
        <v>2951</v>
      </c>
      <c r="B2953" s="3" t="s">
        <v>8205</v>
      </c>
      <c r="C2953" s="3" t="s">
        <v>11</v>
      </c>
      <c r="D2953" s="3" t="s">
        <v>2584</v>
      </c>
      <c r="E2953" s="3" t="s">
        <v>104</v>
      </c>
      <c r="F2953" s="5" t="s">
        <v>8206</v>
      </c>
      <c r="G2953" s="5" t="s">
        <v>13340</v>
      </c>
      <c r="H2953" s="5" t="s">
        <v>16503</v>
      </c>
      <c r="I2953" s="3"/>
    </row>
    <row r="2954" spans="1:9" ht="48" customHeight="1" x14ac:dyDescent="0.8">
      <c r="A2954" s="3">
        <v>2952</v>
      </c>
      <c r="B2954" s="3" t="s">
        <v>8207</v>
      </c>
      <c r="C2954" s="3" t="s">
        <v>11</v>
      </c>
      <c r="D2954" s="3" t="s">
        <v>8208</v>
      </c>
      <c r="E2954" s="3" t="s">
        <v>543</v>
      </c>
      <c r="F2954" s="5" t="s">
        <v>8209</v>
      </c>
      <c r="G2954" s="5" t="s">
        <v>13341</v>
      </c>
      <c r="H2954" s="5" t="s">
        <v>16504</v>
      </c>
      <c r="I2954" s="3"/>
    </row>
    <row r="2955" spans="1:9" ht="48" customHeight="1" x14ac:dyDescent="0.8">
      <c r="A2955" s="3">
        <v>2953</v>
      </c>
      <c r="B2955" s="3" t="s">
        <v>8210</v>
      </c>
      <c r="C2955" s="3" t="s">
        <v>11</v>
      </c>
      <c r="D2955" s="3" t="s">
        <v>8211</v>
      </c>
      <c r="E2955" s="3" t="s">
        <v>543</v>
      </c>
      <c r="F2955" s="5" t="s">
        <v>8212</v>
      </c>
      <c r="G2955" s="5" t="s">
        <v>13342</v>
      </c>
      <c r="H2955" s="5" t="s">
        <v>16505</v>
      </c>
      <c r="I2955" s="3"/>
    </row>
    <row r="2956" spans="1:9" ht="48" customHeight="1" x14ac:dyDescent="0.8">
      <c r="A2956" s="3">
        <v>2954</v>
      </c>
      <c r="B2956" s="3" t="s">
        <v>8213</v>
      </c>
      <c r="C2956" s="3" t="s">
        <v>11</v>
      </c>
      <c r="D2956" s="3" t="s">
        <v>5653</v>
      </c>
      <c r="E2956" s="3" t="s">
        <v>145</v>
      </c>
      <c r="F2956" s="5" t="s">
        <v>8214</v>
      </c>
      <c r="G2956" s="5" t="s">
        <v>13343</v>
      </c>
      <c r="H2956" s="5" t="s">
        <v>16506</v>
      </c>
      <c r="I2956" s="3"/>
    </row>
    <row r="2957" spans="1:9" ht="48" customHeight="1" x14ac:dyDescent="0.8">
      <c r="A2957" s="3">
        <v>2955</v>
      </c>
      <c r="B2957" s="3" t="s">
        <v>8215</v>
      </c>
      <c r="C2957" s="3" t="s">
        <v>11</v>
      </c>
      <c r="D2957" s="3" t="s">
        <v>8216</v>
      </c>
      <c r="E2957" s="3" t="s">
        <v>73</v>
      </c>
      <c r="F2957" s="5" t="s">
        <v>8217</v>
      </c>
      <c r="G2957" s="5" t="s">
        <v>13344</v>
      </c>
      <c r="H2957" s="5" t="s">
        <v>17278</v>
      </c>
      <c r="I2957" s="3"/>
    </row>
    <row r="2958" spans="1:9" ht="48" customHeight="1" x14ac:dyDescent="0.8">
      <c r="A2958" s="3">
        <v>2956</v>
      </c>
      <c r="B2958" s="3" t="s">
        <v>8218</v>
      </c>
      <c r="C2958" s="3" t="s">
        <v>11</v>
      </c>
      <c r="D2958" s="3" t="s">
        <v>8219</v>
      </c>
      <c r="E2958" s="3" t="s">
        <v>8076</v>
      </c>
      <c r="F2958" s="5" t="s">
        <v>8220</v>
      </c>
      <c r="G2958" s="5" t="s">
        <v>13345</v>
      </c>
      <c r="H2958" s="5" t="s">
        <v>16507</v>
      </c>
      <c r="I2958" s="3"/>
    </row>
    <row r="2959" spans="1:9" ht="48" customHeight="1" x14ac:dyDescent="0.8">
      <c r="A2959" s="3">
        <v>2957</v>
      </c>
      <c r="B2959" s="3" t="s">
        <v>8221</v>
      </c>
      <c r="C2959" s="3" t="s">
        <v>11</v>
      </c>
      <c r="D2959" s="3" t="s">
        <v>8222</v>
      </c>
      <c r="E2959" s="3" t="s">
        <v>77</v>
      </c>
      <c r="F2959" s="5" t="s">
        <v>8223</v>
      </c>
      <c r="G2959" s="5" t="s">
        <v>13346</v>
      </c>
      <c r="H2959" s="5" t="s">
        <v>16508</v>
      </c>
      <c r="I2959" s="3"/>
    </row>
    <row r="2960" spans="1:9" ht="48" customHeight="1" x14ac:dyDescent="0.8">
      <c r="A2960" s="3">
        <v>2958</v>
      </c>
      <c r="B2960" s="3" t="s">
        <v>8224</v>
      </c>
      <c r="C2960" s="3" t="s">
        <v>11</v>
      </c>
      <c r="D2960" s="3" t="s">
        <v>192</v>
      </c>
      <c r="E2960" s="3" t="s">
        <v>104</v>
      </c>
      <c r="F2960" s="5" t="s">
        <v>8225</v>
      </c>
      <c r="G2960" s="5" t="s">
        <v>13347</v>
      </c>
      <c r="H2960" s="5" t="s">
        <v>17887</v>
      </c>
      <c r="I2960" s="3"/>
    </row>
    <row r="2961" spans="1:9" ht="48" customHeight="1" x14ac:dyDescent="0.8">
      <c r="A2961" s="3">
        <v>2959</v>
      </c>
      <c r="B2961" s="3" t="s">
        <v>8226</v>
      </c>
      <c r="C2961" s="3" t="s">
        <v>11</v>
      </c>
      <c r="D2961" s="3" t="s">
        <v>8227</v>
      </c>
      <c r="E2961" s="3" t="s">
        <v>167</v>
      </c>
      <c r="F2961" s="5" t="s">
        <v>8228</v>
      </c>
      <c r="G2961" s="5" t="s">
        <v>13348</v>
      </c>
      <c r="H2961" s="5" t="s">
        <v>16509</v>
      </c>
      <c r="I2961" s="3"/>
    </row>
    <row r="2962" spans="1:9" ht="48" customHeight="1" x14ac:dyDescent="0.8">
      <c r="A2962" s="3">
        <v>2960</v>
      </c>
      <c r="B2962" s="3" t="s">
        <v>8229</v>
      </c>
      <c r="C2962" s="3" t="s">
        <v>11</v>
      </c>
      <c r="D2962" s="3" t="s">
        <v>8230</v>
      </c>
      <c r="E2962" s="3" t="s">
        <v>1212</v>
      </c>
      <c r="F2962" s="5" t="s">
        <v>8231</v>
      </c>
      <c r="G2962" s="5" t="s">
        <v>13349</v>
      </c>
      <c r="H2962" s="5" t="s">
        <v>16510</v>
      </c>
      <c r="I2962" s="3"/>
    </row>
    <row r="2963" spans="1:9" ht="48" customHeight="1" x14ac:dyDescent="0.8">
      <c r="A2963" s="3">
        <v>2961</v>
      </c>
      <c r="B2963" s="3" t="s">
        <v>8232</v>
      </c>
      <c r="C2963" s="3" t="s">
        <v>11</v>
      </c>
      <c r="D2963" s="3" t="s">
        <v>7112</v>
      </c>
      <c r="E2963" s="3" t="s">
        <v>679</v>
      </c>
      <c r="F2963" s="5" t="s">
        <v>8233</v>
      </c>
      <c r="G2963" s="5" t="s">
        <v>13350</v>
      </c>
      <c r="H2963" s="5" t="s">
        <v>17743</v>
      </c>
      <c r="I2963" s="3"/>
    </row>
    <row r="2964" spans="1:9" ht="48" customHeight="1" x14ac:dyDescent="0.8">
      <c r="A2964" s="3">
        <v>2962</v>
      </c>
      <c r="B2964" s="3" t="s">
        <v>8234</v>
      </c>
      <c r="C2964" s="3" t="s">
        <v>11</v>
      </c>
      <c r="D2964" s="3" t="s">
        <v>8235</v>
      </c>
      <c r="E2964" s="3" t="s">
        <v>359</v>
      </c>
      <c r="F2964" s="5" t="s">
        <v>8236</v>
      </c>
      <c r="G2964" s="5" t="s">
        <v>13351</v>
      </c>
      <c r="H2964" s="5" t="s">
        <v>16511</v>
      </c>
      <c r="I2964" s="3"/>
    </row>
    <row r="2965" spans="1:9" ht="48" customHeight="1" x14ac:dyDescent="0.8">
      <c r="A2965" s="3">
        <v>2963</v>
      </c>
      <c r="B2965" s="3" t="s">
        <v>8237</v>
      </c>
      <c r="C2965" s="3" t="s">
        <v>11</v>
      </c>
      <c r="D2965" s="3" t="s">
        <v>8238</v>
      </c>
      <c r="E2965" s="3" t="s">
        <v>81</v>
      </c>
      <c r="F2965" s="5" t="s">
        <v>8239</v>
      </c>
      <c r="G2965" s="5" t="s">
        <v>13352</v>
      </c>
      <c r="H2965" s="5" t="s">
        <v>16512</v>
      </c>
      <c r="I2965" s="3"/>
    </row>
    <row r="2966" spans="1:9" ht="48" customHeight="1" x14ac:dyDescent="0.8">
      <c r="A2966" s="3">
        <v>2964</v>
      </c>
      <c r="B2966" s="3" t="s">
        <v>8240</v>
      </c>
      <c r="C2966" s="3" t="s">
        <v>11</v>
      </c>
      <c r="D2966" s="3" t="s">
        <v>8241</v>
      </c>
      <c r="E2966" s="3" t="s">
        <v>527</v>
      </c>
      <c r="F2966" s="5" t="s">
        <v>8242</v>
      </c>
      <c r="G2966" s="5" t="s">
        <v>13353</v>
      </c>
      <c r="H2966" s="5" t="s">
        <v>17866</v>
      </c>
      <c r="I2966" s="3"/>
    </row>
    <row r="2967" spans="1:9" ht="48" customHeight="1" x14ac:dyDescent="0.8">
      <c r="A2967" s="3">
        <v>2965</v>
      </c>
      <c r="B2967" s="3" t="s">
        <v>8243</v>
      </c>
      <c r="C2967" s="3" t="s">
        <v>11</v>
      </c>
      <c r="D2967" s="3" t="s">
        <v>8244</v>
      </c>
      <c r="E2967" s="3" t="s">
        <v>167</v>
      </c>
      <c r="F2967" s="5" t="s">
        <v>8245</v>
      </c>
      <c r="G2967" s="5" t="s">
        <v>13354</v>
      </c>
      <c r="H2967" s="5" t="s">
        <v>16513</v>
      </c>
      <c r="I2967" s="3"/>
    </row>
    <row r="2968" spans="1:9" ht="48" customHeight="1" x14ac:dyDescent="0.8">
      <c r="A2968" s="3">
        <v>2966</v>
      </c>
      <c r="B2968" s="3" t="s">
        <v>8246</v>
      </c>
      <c r="C2968" s="3" t="s">
        <v>11</v>
      </c>
      <c r="D2968" s="3" t="s">
        <v>4035</v>
      </c>
      <c r="E2968" s="3" t="s">
        <v>1630</v>
      </c>
      <c r="F2968" s="5" t="s">
        <v>8247</v>
      </c>
      <c r="G2968" s="5" t="s">
        <v>13355</v>
      </c>
      <c r="H2968" s="5" t="s">
        <v>16514</v>
      </c>
      <c r="I2968" s="3"/>
    </row>
    <row r="2969" spans="1:9" ht="48" customHeight="1" x14ac:dyDescent="0.8">
      <c r="A2969" s="3">
        <v>2967</v>
      </c>
      <c r="B2969" s="3" t="s">
        <v>8248</v>
      </c>
      <c r="C2969" s="3" t="s">
        <v>11</v>
      </c>
      <c r="D2969" s="3" t="s">
        <v>2709</v>
      </c>
      <c r="E2969" s="3" t="s">
        <v>138</v>
      </c>
      <c r="F2969" s="5" t="s">
        <v>8249</v>
      </c>
      <c r="G2969" s="5" t="s">
        <v>13356</v>
      </c>
      <c r="H2969" s="5" t="s">
        <v>16515</v>
      </c>
      <c r="I2969" s="3"/>
    </row>
    <row r="2970" spans="1:9" ht="48" customHeight="1" x14ac:dyDescent="0.8">
      <c r="A2970" s="3">
        <v>2968</v>
      </c>
      <c r="B2970" s="3" t="s">
        <v>8250</v>
      </c>
      <c r="C2970" s="3" t="s">
        <v>11</v>
      </c>
      <c r="D2970" s="3" t="s">
        <v>965</v>
      </c>
      <c r="E2970" s="3" t="s">
        <v>77</v>
      </c>
      <c r="F2970" s="5" t="s">
        <v>8251</v>
      </c>
      <c r="G2970" s="5" t="s">
        <v>13357</v>
      </c>
      <c r="H2970" s="5" t="s">
        <v>16516</v>
      </c>
      <c r="I2970" s="3"/>
    </row>
    <row r="2971" spans="1:9" ht="48" customHeight="1" x14ac:dyDescent="0.8">
      <c r="A2971" s="3">
        <v>2969</v>
      </c>
      <c r="B2971" s="3" t="s">
        <v>8252</v>
      </c>
      <c r="C2971" s="3" t="s">
        <v>11</v>
      </c>
      <c r="D2971" s="3" t="s">
        <v>8253</v>
      </c>
      <c r="E2971" s="3" t="s">
        <v>1712</v>
      </c>
      <c r="F2971" s="5" t="s">
        <v>8254</v>
      </c>
      <c r="G2971" s="5" t="s">
        <v>13358</v>
      </c>
      <c r="H2971" s="5" t="s">
        <v>17780</v>
      </c>
      <c r="I2971" s="3"/>
    </row>
    <row r="2972" spans="1:9" ht="48" customHeight="1" x14ac:dyDescent="0.8">
      <c r="A2972" s="3">
        <v>2970</v>
      </c>
      <c r="B2972" s="3" t="s">
        <v>8255</v>
      </c>
      <c r="C2972" s="3" t="s">
        <v>11</v>
      </c>
      <c r="D2972" s="3" t="s">
        <v>8256</v>
      </c>
      <c r="E2972" s="3" t="s">
        <v>864</v>
      </c>
      <c r="F2972" s="5" t="s">
        <v>8257</v>
      </c>
      <c r="G2972" s="5" t="s">
        <v>13359</v>
      </c>
      <c r="H2972" s="5" t="s">
        <v>16517</v>
      </c>
      <c r="I2972" s="3"/>
    </row>
    <row r="2973" spans="1:9" ht="48" customHeight="1" x14ac:dyDescent="0.8">
      <c r="A2973" s="3">
        <v>2971</v>
      </c>
      <c r="B2973" s="3" t="s">
        <v>8258</v>
      </c>
      <c r="C2973" s="3" t="s">
        <v>11</v>
      </c>
      <c r="D2973" s="3" t="s">
        <v>8259</v>
      </c>
      <c r="E2973" s="3" t="s">
        <v>100</v>
      </c>
      <c r="F2973" s="5" t="s">
        <v>8260</v>
      </c>
      <c r="G2973" s="5" t="s">
        <v>13360</v>
      </c>
      <c r="H2973" s="5" t="s">
        <v>16518</v>
      </c>
      <c r="I2973" s="3"/>
    </row>
    <row r="2974" spans="1:9" ht="48" customHeight="1" x14ac:dyDescent="0.8">
      <c r="A2974" s="3">
        <v>2972</v>
      </c>
      <c r="B2974" s="3" t="s">
        <v>8261</v>
      </c>
      <c r="C2974" s="3" t="s">
        <v>11</v>
      </c>
      <c r="D2974" s="3" t="s">
        <v>8262</v>
      </c>
      <c r="E2974" s="3" t="s">
        <v>1712</v>
      </c>
      <c r="F2974" s="5" t="s">
        <v>8263</v>
      </c>
      <c r="G2974" s="5" t="s">
        <v>13361</v>
      </c>
      <c r="H2974" s="5" t="s">
        <v>17781</v>
      </c>
      <c r="I2974" s="3"/>
    </row>
    <row r="2975" spans="1:9" ht="48" customHeight="1" x14ac:dyDescent="0.8">
      <c r="A2975" s="3">
        <v>2973</v>
      </c>
      <c r="B2975" s="3" t="s">
        <v>8264</v>
      </c>
      <c r="C2975" s="3" t="s">
        <v>11</v>
      </c>
      <c r="D2975" s="3" t="s">
        <v>8265</v>
      </c>
      <c r="E2975" s="3" t="s">
        <v>171</v>
      </c>
      <c r="F2975" s="5" t="s">
        <v>8266</v>
      </c>
      <c r="G2975" s="5" t="s">
        <v>13362</v>
      </c>
      <c r="H2975" s="5" t="s">
        <v>17902</v>
      </c>
      <c r="I2975" s="3"/>
    </row>
    <row r="2976" spans="1:9" ht="48" customHeight="1" x14ac:dyDescent="0.8">
      <c r="A2976" s="3">
        <v>2974</v>
      </c>
      <c r="B2976" s="3" t="s">
        <v>8267</v>
      </c>
      <c r="C2976" s="3" t="s">
        <v>11</v>
      </c>
      <c r="D2976" s="3" t="s">
        <v>2563</v>
      </c>
      <c r="E2976" s="3" t="s">
        <v>127</v>
      </c>
      <c r="F2976" s="5" t="s">
        <v>8268</v>
      </c>
      <c r="G2976" s="5" t="s">
        <v>13363</v>
      </c>
      <c r="H2976" s="5" t="s">
        <v>16519</v>
      </c>
      <c r="I2976" s="3"/>
    </row>
    <row r="2977" spans="1:9" ht="48" customHeight="1" x14ac:dyDescent="0.8">
      <c r="A2977" s="3">
        <v>2975</v>
      </c>
      <c r="B2977" s="3" t="s">
        <v>8269</v>
      </c>
      <c r="C2977" s="3" t="s">
        <v>11</v>
      </c>
      <c r="D2977" s="3" t="s">
        <v>5795</v>
      </c>
      <c r="E2977" s="3" t="s">
        <v>127</v>
      </c>
      <c r="F2977" s="5" t="s">
        <v>8270</v>
      </c>
      <c r="G2977" s="5" t="s">
        <v>13364</v>
      </c>
      <c r="H2977" s="5" t="s">
        <v>16520</v>
      </c>
      <c r="I2977" s="3"/>
    </row>
    <row r="2978" spans="1:9" ht="48" customHeight="1" x14ac:dyDescent="0.8">
      <c r="A2978" s="3">
        <v>2976</v>
      </c>
      <c r="B2978" s="3" t="s">
        <v>8271</v>
      </c>
      <c r="C2978" s="3" t="s">
        <v>11</v>
      </c>
      <c r="D2978" s="3" t="s">
        <v>6279</v>
      </c>
      <c r="E2978" s="3" t="s">
        <v>1316</v>
      </c>
      <c r="F2978" s="5" t="s">
        <v>8272</v>
      </c>
      <c r="G2978" s="5" t="s">
        <v>13365</v>
      </c>
      <c r="H2978" s="5" t="s">
        <v>17912</v>
      </c>
      <c r="I2978" s="3"/>
    </row>
    <row r="2979" spans="1:9" ht="48" customHeight="1" x14ac:dyDescent="0.8">
      <c r="A2979" s="3">
        <v>2977</v>
      </c>
      <c r="B2979" s="3" t="s">
        <v>8273</v>
      </c>
      <c r="C2979" s="3" t="s">
        <v>11</v>
      </c>
      <c r="D2979" s="3" t="s">
        <v>8274</v>
      </c>
      <c r="E2979" s="3" t="s">
        <v>2447</v>
      </c>
      <c r="F2979" s="5" t="s">
        <v>8275</v>
      </c>
      <c r="G2979" s="5" t="s">
        <v>13366</v>
      </c>
      <c r="H2979" s="5" t="s">
        <v>16521</v>
      </c>
      <c r="I2979" s="3"/>
    </row>
    <row r="2980" spans="1:9" ht="48" customHeight="1" x14ac:dyDescent="0.8">
      <c r="A2980" s="3">
        <v>2978</v>
      </c>
      <c r="B2980" s="3" t="s">
        <v>8276</v>
      </c>
      <c r="C2980" s="3" t="s">
        <v>11</v>
      </c>
      <c r="D2980" s="3" t="s">
        <v>8277</v>
      </c>
      <c r="E2980" s="3" t="s">
        <v>145</v>
      </c>
      <c r="F2980" s="5" t="s">
        <v>8278</v>
      </c>
      <c r="G2980" s="5" t="s">
        <v>13367</v>
      </c>
      <c r="H2980" s="5" t="s">
        <v>16522</v>
      </c>
      <c r="I2980" s="3"/>
    </row>
    <row r="2981" spans="1:9" ht="48" customHeight="1" x14ac:dyDescent="0.8">
      <c r="A2981" s="3">
        <v>2979</v>
      </c>
      <c r="B2981" s="3" t="s">
        <v>8279</v>
      </c>
      <c r="C2981" s="3" t="s">
        <v>11</v>
      </c>
      <c r="D2981" s="3" t="s">
        <v>8280</v>
      </c>
      <c r="E2981" s="3" t="s">
        <v>242</v>
      </c>
      <c r="F2981" s="5" t="s">
        <v>8281</v>
      </c>
      <c r="G2981" s="5" t="s">
        <v>13368</v>
      </c>
      <c r="H2981" s="5" t="s">
        <v>16523</v>
      </c>
      <c r="I2981" s="3"/>
    </row>
    <row r="2982" spans="1:9" ht="48" customHeight="1" x14ac:dyDescent="0.8">
      <c r="A2982" s="3">
        <v>2980</v>
      </c>
      <c r="B2982" s="3" t="s">
        <v>8282</v>
      </c>
      <c r="C2982" s="3" t="s">
        <v>11</v>
      </c>
      <c r="D2982" s="3" t="s">
        <v>8283</v>
      </c>
      <c r="E2982" s="3" t="s">
        <v>29</v>
      </c>
      <c r="F2982" s="5" t="s">
        <v>8284</v>
      </c>
      <c r="G2982" s="5" t="s">
        <v>13369</v>
      </c>
      <c r="H2982" s="5" t="s">
        <v>17263</v>
      </c>
      <c r="I2982" s="3"/>
    </row>
    <row r="2983" spans="1:9" ht="48" customHeight="1" x14ac:dyDescent="0.8">
      <c r="A2983" s="3">
        <v>2981</v>
      </c>
      <c r="B2983" s="3" t="s">
        <v>8285</v>
      </c>
      <c r="C2983" s="3" t="s">
        <v>11</v>
      </c>
      <c r="D2983" s="3" t="s">
        <v>8286</v>
      </c>
      <c r="E2983" s="3" t="s">
        <v>301</v>
      </c>
      <c r="F2983" s="5" t="s">
        <v>8287</v>
      </c>
      <c r="G2983" s="5" t="s">
        <v>13370</v>
      </c>
      <c r="H2983" s="5" t="s">
        <v>17738</v>
      </c>
      <c r="I2983" s="3"/>
    </row>
    <row r="2984" spans="1:9" ht="48" customHeight="1" x14ac:dyDescent="0.8">
      <c r="A2984" s="3">
        <v>2982</v>
      </c>
      <c r="B2984" s="3" t="s">
        <v>8288</v>
      </c>
      <c r="C2984" s="3" t="s">
        <v>11</v>
      </c>
      <c r="D2984" s="3" t="s">
        <v>8289</v>
      </c>
      <c r="E2984" s="3" t="s">
        <v>738</v>
      </c>
      <c r="F2984" s="5" t="s">
        <v>8290</v>
      </c>
      <c r="G2984" s="5" t="s">
        <v>13371</v>
      </c>
      <c r="H2984" s="5" t="s">
        <v>16524</v>
      </c>
      <c r="I2984" s="3"/>
    </row>
    <row r="2985" spans="1:9" ht="48" customHeight="1" x14ac:dyDescent="0.8">
      <c r="A2985" s="3">
        <v>2983</v>
      </c>
      <c r="B2985" s="3" t="s">
        <v>8291</v>
      </c>
      <c r="C2985" s="3" t="s">
        <v>11</v>
      </c>
      <c r="D2985" s="3" t="s">
        <v>1136</v>
      </c>
      <c r="E2985" s="3" t="s">
        <v>2447</v>
      </c>
      <c r="F2985" s="5" t="s">
        <v>8292</v>
      </c>
      <c r="G2985" s="5" t="s">
        <v>13372</v>
      </c>
      <c r="H2985" s="5" t="s">
        <v>16525</v>
      </c>
      <c r="I2985" s="3"/>
    </row>
    <row r="2986" spans="1:9" ht="48" customHeight="1" x14ac:dyDescent="0.8">
      <c r="A2986" s="3">
        <v>2984</v>
      </c>
      <c r="B2986" s="3" t="s">
        <v>8293</v>
      </c>
      <c r="C2986" s="3" t="s">
        <v>11</v>
      </c>
      <c r="D2986" s="3" t="s">
        <v>938</v>
      </c>
      <c r="E2986" s="3" t="s">
        <v>1125</v>
      </c>
      <c r="F2986" s="5" t="s">
        <v>8294</v>
      </c>
      <c r="G2986" s="5" t="s">
        <v>13373</v>
      </c>
      <c r="H2986" s="5" t="s">
        <v>17755</v>
      </c>
      <c r="I2986" s="3"/>
    </row>
    <row r="2987" spans="1:9" ht="48" customHeight="1" x14ac:dyDescent="0.8">
      <c r="A2987" s="3">
        <v>2985</v>
      </c>
      <c r="B2987" s="3" t="s">
        <v>8295</v>
      </c>
      <c r="C2987" s="3" t="s">
        <v>11</v>
      </c>
      <c r="D2987" s="3" t="s">
        <v>4530</v>
      </c>
      <c r="E2987" s="3" t="s">
        <v>171</v>
      </c>
      <c r="F2987" s="5" t="s">
        <v>8296</v>
      </c>
      <c r="G2987" s="5" t="s">
        <v>13374</v>
      </c>
      <c r="H2987" s="5" t="s">
        <v>17903</v>
      </c>
      <c r="I2987" s="3"/>
    </row>
    <row r="2988" spans="1:9" ht="48" customHeight="1" x14ac:dyDescent="0.8">
      <c r="A2988" s="3">
        <v>2986</v>
      </c>
      <c r="B2988" s="3" t="s">
        <v>8297</v>
      </c>
      <c r="C2988" s="3" t="s">
        <v>11</v>
      </c>
      <c r="D2988" s="3" t="s">
        <v>7520</v>
      </c>
      <c r="E2988" s="3" t="s">
        <v>1521</v>
      </c>
      <c r="F2988" s="5" t="s">
        <v>8298</v>
      </c>
      <c r="G2988" s="5" t="s">
        <v>13375</v>
      </c>
      <c r="H2988" s="5" t="s">
        <v>16526</v>
      </c>
      <c r="I2988" s="3"/>
    </row>
    <row r="2989" spans="1:9" ht="48" customHeight="1" x14ac:dyDescent="0.8">
      <c r="A2989" s="3">
        <v>2987</v>
      </c>
      <c r="B2989" s="3" t="s">
        <v>8299</v>
      </c>
      <c r="C2989" s="3" t="s">
        <v>11</v>
      </c>
      <c r="D2989" s="3" t="s">
        <v>8300</v>
      </c>
      <c r="E2989" s="3" t="s">
        <v>817</v>
      </c>
      <c r="F2989" s="5" t="s">
        <v>8301</v>
      </c>
      <c r="G2989" s="5" t="s">
        <v>13376</v>
      </c>
      <c r="H2989" s="5" t="s">
        <v>16527</v>
      </c>
      <c r="I2989" s="3"/>
    </row>
    <row r="2990" spans="1:9" ht="48" customHeight="1" x14ac:dyDescent="0.8">
      <c r="A2990" s="3">
        <v>2988</v>
      </c>
      <c r="B2990" s="3" t="s">
        <v>8302</v>
      </c>
      <c r="C2990" s="3" t="s">
        <v>11</v>
      </c>
      <c r="D2990" s="3" t="s">
        <v>2438</v>
      </c>
      <c r="E2990" s="3" t="s">
        <v>21</v>
      </c>
      <c r="F2990" s="5" t="s">
        <v>8303</v>
      </c>
      <c r="G2990" s="5" t="s">
        <v>13377</v>
      </c>
      <c r="H2990" s="5" t="s">
        <v>16528</v>
      </c>
      <c r="I2990" s="3"/>
    </row>
    <row r="2991" spans="1:9" ht="48" customHeight="1" x14ac:dyDescent="0.8">
      <c r="A2991" s="3">
        <v>2989</v>
      </c>
      <c r="B2991" s="3" t="s">
        <v>8304</v>
      </c>
      <c r="C2991" s="3" t="s">
        <v>11</v>
      </c>
      <c r="D2991" s="3" t="s">
        <v>8305</v>
      </c>
      <c r="E2991" s="3" t="s">
        <v>100</v>
      </c>
      <c r="F2991" s="5" t="s">
        <v>8306</v>
      </c>
      <c r="G2991" s="5" t="s">
        <v>13378</v>
      </c>
      <c r="H2991" s="5" t="s">
        <v>16529</v>
      </c>
      <c r="I2991" s="3"/>
    </row>
    <row r="2992" spans="1:9" ht="48" customHeight="1" x14ac:dyDescent="0.8">
      <c r="A2992" s="3">
        <v>2990</v>
      </c>
      <c r="B2992" s="3" t="s">
        <v>8307</v>
      </c>
      <c r="C2992" s="3" t="s">
        <v>11</v>
      </c>
      <c r="D2992" s="3" t="s">
        <v>8308</v>
      </c>
      <c r="E2992" s="3" t="s">
        <v>17</v>
      </c>
      <c r="F2992" s="5" t="s">
        <v>8309</v>
      </c>
      <c r="G2992" s="5" t="s">
        <v>13379</v>
      </c>
      <c r="H2992" s="5" t="s">
        <v>16530</v>
      </c>
      <c r="I2992" s="3"/>
    </row>
    <row r="2993" spans="1:9" ht="48" customHeight="1" x14ac:dyDescent="0.8">
      <c r="A2993" s="3">
        <v>2991</v>
      </c>
      <c r="B2993" s="3" t="s">
        <v>8310</v>
      </c>
      <c r="C2993" s="3" t="s">
        <v>11</v>
      </c>
      <c r="D2993" s="3" t="s">
        <v>3851</v>
      </c>
      <c r="E2993" s="3" t="s">
        <v>242</v>
      </c>
      <c r="F2993" s="5" t="s">
        <v>8311</v>
      </c>
      <c r="G2993" s="5" t="s">
        <v>13380</v>
      </c>
      <c r="H2993" s="5" t="s">
        <v>17840</v>
      </c>
      <c r="I2993" s="3"/>
    </row>
    <row r="2994" spans="1:9" ht="48" customHeight="1" x14ac:dyDescent="0.8">
      <c r="A2994" s="3">
        <v>2992</v>
      </c>
      <c r="B2994" s="3" t="s">
        <v>8312</v>
      </c>
      <c r="C2994" s="3" t="s">
        <v>11</v>
      </c>
      <c r="D2994" s="3" t="s">
        <v>8313</v>
      </c>
      <c r="E2994" s="3" t="s">
        <v>817</v>
      </c>
      <c r="F2994" s="5" t="s">
        <v>8314</v>
      </c>
      <c r="G2994" s="5" t="s">
        <v>13381</v>
      </c>
      <c r="H2994" s="5" t="s">
        <v>16531</v>
      </c>
      <c r="I2994" s="3"/>
    </row>
    <row r="2995" spans="1:9" ht="48" customHeight="1" x14ac:dyDescent="0.8">
      <c r="A2995" s="3">
        <v>2993</v>
      </c>
      <c r="B2995" s="3" t="s">
        <v>8315</v>
      </c>
      <c r="C2995" s="3" t="s">
        <v>11</v>
      </c>
      <c r="D2995" s="3" t="s">
        <v>8316</v>
      </c>
      <c r="E2995" s="3" t="s">
        <v>527</v>
      </c>
      <c r="F2995" s="5" t="s">
        <v>8317</v>
      </c>
      <c r="G2995" s="5" t="s">
        <v>13382</v>
      </c>
      <c r="H2995" s="5" t="s">
        <v>17867</v>
      </c>
      <c r="I2995" s="3"/>
    </row>
    <row r="2996" spans="1:9" ht="48" customHeight="1" x14ac:dyDescent="0.8">
      <c r="A2996" s="3">
        <v>2994</v>
      </c>
      <c r="B2996" s="3" t="s">
        <v>8318</v>
      </c>
      <c r="C2996" s="3" t="s">
        <v>11</v>
      </c>
      <c r="D2996" s="3" t="s">
        <v>8319</v>
      </c>
      <c r="E2996" s="3" t="s">
        <v>482</v>
      </c>
      <c r="F2996" s="5" t="s">
        <v>8320</v>
      </c>
      <c r="G2996" s="5" t="s">
        <v>13383</v>
      </c>
      <c r="H2996" s="5" t="s">
        <v>16532</v>
      </c>
      <c r="I2996" s="3"/>
    </row>
    <row r="2997" spans="1:9" ht="48" customHeight="1" x14ac:dyDescent="0.8">
      <c r="A2997" s="3">
        <v>2995</v>
      </c>
      <c r="B2997" s="3" t="s">
        <v>8321</v>
      </c>
      <c r="C2997" s="3" t="s">
        <v>11</v>
      </c>
      <c r="D2997" s="3" t="s">
        <v>8322</v>
      </c>
      <c r="E2997" s="3" t="s">
        <v>511</v>
      </c>
      <c r="F2997" s="5" t="s">
        <v>8323</v>
      </c>
      <c r="G2997" s="5" t="s">
        <v>13384</v>
      </c>
      <c r="H2997" s="5" t="s">
        <v>16533</v>
      </c>
      <c r="I2997" s="3"/>
    </row>
    <row r="2998" spans="1:9" ht="48" customHeight="1" x14ac:dyDescent="0.8">
      <c r="A2998" s="3">
        <v>2996</v>
      </c>
      <c r="B2998" s="3" t="s">
        <v>8324</v>
      </c>
      <c r="C2998" s="3" t="s">
        <v>11</v>
      </c>
      <c r="D2998" s="3" t="s">
        <v>8325</v>
      </c>
      <c r="E2998" s="3" t="s">
        <v>1252</v>
      </c>
      <c r="F2998" s="5" t="s">
        <v>8326</v>
      </c>
      <c r="G2998" s="5" t="s">
        <v>13385</v>
      </c>
      <c r="H2998" s="5" t="s">
        <v>16534</v>
      </c>
      <c r="I2998" s="3"/>
    </row>
    <row r="2999" spans="1:9" ht="48" customHeight="1" x14ac:dyDescent="0.8">
      <c r="A2999" s="3">
        <v>2997</v>
      </c>
      <c r="B2999" s="3" t="s">
        <v>8327</v>
      </c>
      <c r="C2999" s="3" t="s">
        <v>11</v>
      </c>
      <c r="D2999" s="3" t="s">
        <v>8328</v>
      </c>
      <c r="E2999" s="3" t="s">
        <v>37</v>
      </c>
      <c r="F2999" s="5" t="s">
        <v>8329</v>
      </c>
      <c r="G2999" s="5" t="s">
        <v>13386</v>
      </c>
      <c r="H2999" s="5" t="s">
        <v>17580</v>
      </c>
      <c r="I2999" s="3"/>
    </row>
    <row r="3000" spans="1:9" ht="48" customHeight="1" x14ac:dyDescent="0.8">
      <c r="A3000" s="3">
        <v>2998</v>
      </c>
      <c r="B3000" s="3" t="s">
        <v>8330</v>
      </c>
      <c r="C3000" s="3" t="s">
        <v>11</v>
      </c>
      <c r="D3000" s="3" t="s">
        <v>8331</v>
      </c>
      <c r="E3000" s="3" t="s">
        <v>424</v>
      </c>
      <c r="F3000" s="5" t="s">
        <v>8332</v>
      </c>
      <c r="G3000" s="5" t="s">
        <v>13387</v>
      </c>
      <c r="H3000" s="5" t="s">
        <v>16535</v>
      </c>
      <c r="I3000" s="3"/>
    </row>
    <row r="3001" spans="1:9" ht="48" customHeight="1" x14ac:dyDescent="0.8">
      <c r="A3001" s="3">
        <v>2999</v>
      </c>
      <c r="B3001" s="3" t="s">
        <v>8333</v>
      </c>
      <c r="C3001" s="3" t="s">
        <v>11</v>
      </c>
      <c r="D3001" s="3" t="s">
        <v>8334</v>
      </c>
      <c r="E3001" s="3" t="s">
        <v>145</v>
      </c>
      <c r="F3001" s="5" t="s">
        <v>8335</v>
      </c>
      <c r="G3001" s="5" t="s">
        <v>13388</v>
      </c>
      <c r="H3001" s="5" t="s">
        <v>17474</v>
      </c>
      <c r="I3001" s="3"/>
    </row>
    <row r="3002" spans="1:9" ht="48" customHeight="1" x14ac:dyDescent="0.8">
      <c r="A3002" s="3">
        <v>3000</v>
      </c>
      <c r="B3002" s="3" t="s">
        <v>8336</v>
      </c>
      <c r="C3002" s="3" t="s">
        <v>11</v>
      </c>
      <c r="D3002" s="3" t="s">
        <v>4683</v>
      </c>
      <c r="E3002" s="3" t="s">
        <v>37</v>
      </c>
      <c r="F3002" s="5" t="s">
        <v>8337</v>
      </c>
      <c r="G3002" s="5" t="s">
        <v>13389</v>
      </c>
      <c r="H3002" s="5" t="s">
        <v>16536</v>
      </c>
      <c r="I3002" s="3"/>
    </row>
    <row r="3003" spans="1:9" ht="48" customHeight="1" x14ac:dyDescent="0.8">
      <c r="A3003" s="3">
        <v>3001</v>
      </c>
      <c r="B3003" s="3" t="s">
        <v>8165</v>
      </c>
      <c r="C3003" s="3" t="s">
        <v>11</v>
      </c>
      <c r="D3003" s="3" t="s">
        <v>2851</v>
      </c>
      <c r="E3003" s="3" t="s">
        <v>100</v>
      </c>
      <c r="F3003" s="5" t="s">
        <v>8338</v>
      </c>
      <c r="G3003" s="5" t="s">
        <v>13390</v>
      </c>
      <c r="H3003" s="5" t="s">
        <v>16537</v>
      </c>
      <c r="I3003" s="3"/>
    </row>
    <row r="3004" spans="1:9" ht="48" customHeight="1" x14ac:dyDescent="0.8">
      <c r="A3004" s="3">
        <v>3002</v>
      </c>
      <c r="B3004" s="3" t="s">
        <v>8339</v>
      </c>
      <c r="C3004" s="3" t="s">
        <v>110</v>
      </c>
      <c r="D3004" s="3" t="s">
        <v>8340</v>
      </c>
      <c r="E3004" s="3" t="s">
        <v>6751</v>
      </c>
      <c r="F3004" s="5" t="s">
        <v>8341</v>
      </c>
      <c r="G3004" s="5" t="s">
        <v>13391</v>
      </c>
      <c r="H3004" s="5" t="s">
        <v>17828</v>
      </c>
      <c r="I3004" s="3"/>
    </row>
    <row r="3005" spans="1:9" ht="48" customHeight="1" x14ac:dyDescent="0.8">
      <c r="A3005" s="3">
        <v>3003</v>
      </c>
      <c r="B3005" s="3" t="s">
        <v>8342</v>
      </c>
      <c r="C3005" s="3" t="s">
        <v>110</v>
      </c>
      <c r="D3005" s="3" t="s">
        <v>6274</v>
      </c>
      <c r="E3005" s="3" t="s">
        <v>242</v>
      </c>
      <c r="F3005" s="5" t="s">
        <v>8343</v>
      </c>
      <c r="G3005" s="5" t="s">
        <v>13392</v>
      </c>
      <c r="H3005" s="5" t="s">
        <v>16538</v>
      </c>
      <c r="I3005" s="3"/>
    </row>
    <row r="3006" spans="1:9" ht="48" customHeight="1" x14ac:dyDescent="0.8">
      <c r="A3006" s="3">
        <v>3004</v>
      </c>
      <c r="B3006" s="3" t="s">
        <v>8344</v>
      </c>
      <c r="C3006" s="3" t="s">
        <v>11</v>
      </c>
      <c r="D3006" s="3" t="s">
        <v>7889</v>
      </c>
      <c r="E3006" s="3" t="s">
        <v>424</v>
      </c>
      <c r="F3006" s="5" t="s">
        <v>8345</v>
      </c>
      <c r="G3006" s="5" t="s">
        <v>13393</v>
      </c>
      <c r="H3006" s="5" t="s">
        <v>16539</v>
      </c>
      <c r="I3006" s="3"/>
    </row>
    <row r="3007" spans="1:9" ht="48" customHeight="1" x14ac:dyDescent="0.8">
      <c r="A3007" s="3">
        <v>3005</v>
      </c>
      <c r="B3007" s="3" t="s">
        <v>8346</v>
      </c>
      <c r="C3007" s="3" t="s">
        <v>11</v>
      </c>
      <c r="D3007" s="3" t="s">
        <v>8347</v>
      </c>
      <c r="E3007" s="3" t="s">
        <v>527</v>
      </c>
      <c r="F3007" s="5" t="s">
        <v>8348</v>
      </c>
      <c r="G3007" s="5" t="s">
        <v>13394</v>
      </c>
      <c r="H3007" s="5" t="s">
        <v>17874</v>
      </c>
      <c r="I3007" s="3"/>
    </row>
    <row r="3008" spans="1:9" ht="48" customHeight="1" x14ac:dyDescent="0.8">
      <c r="A3008" s="3">
        <v>3006</v>
      </c>
      <c r="B3008" s="3" t="s">
        <v>8349</v>
      </c>
      <c r="C3008" s="3" t="s">
        <v>11</v>
      </c>
      <c r="D3008" s="3" t="s">
        <v>8350</v>
      </c>
      <c r="E3008" s="3" t="s">
        <v>138</v>
      </c>
      <c r="F3008" s="5" t="s">
        <v>8351</v>
      </c>
      <c r="G3008" s="5" t="s">
        <v>13395</v>
      </c>
      <c r="H3008" s="5" t="s">
        <v>17809</v>
      </c>
      <c r="I3008" s="3"/>
    </row>
    <row r="3009" spans="1:9" ht="48" customHeight="1" x14ac:dyDescent="0.8">
      <c r="A3009" s="3">
        <v>3007</v>
      </c>
      <c r="B3009" s="3" t="s">
        <v>8352</v>
      </c>
      <c r="C3009" s="3" t="s">
        <v>11</v>
      </c>
      <c r="D3009" s="3" t="s">
        <v>8353</v>
      </c>
      <c r="E3009" s="3" t="s">
        <v>1630</v>
      </c>
      <c r="F3009" s="5" t="s">
        <v>8354</v>
      </c>
      <c r="G3009" s="5" t="s">
        <v>13396</v>
      </c>
      <c r="H3009" s="5" t="s">
        <v>16540</v>
      </c>
      <c r="I3009" s="3"/>
    </row>
    <row r="3010" spans="1:9" ht="48" customHeight="1" x14ac:dyDescent="0.8">
      <c r="A3010" s="3">
        <v>3008</v>
      </c>
      <c r="B3010" s="3" t="s">
        <v>7676</v>
      </c>
      <c r="C3010" s="3" t="s">
        <v>11</v>
      </c>
      <c r="D3010" s="3" t="s">
        <v>8355</v>
      </c>
      <c r="E3010" s="3" t="s">
        <v>1125</v>
      </c>
      <c r="F3010" s="5" t="s">
        <v>8356</v>
      </c>
      <c r="G3010" s="5" t="s">
        <v>13397</v>
      </c>
      <c r="H3010" s="5" t="s">
        <v>17756</v>
      </c>
      <c r="I3010" s="3"/>
    </row>
    <row r="3011" spans="1:9" ht="48" customHeight="1" x14ac:dyDescent="0.8">
      <c r="A3011" s="3">
        <v>3009</v>
      </c>
      <c r="B3011" s="3" t="s">
        <v>8357</v>
      </c>
      <c r="C3011" s="3" t="s">
        <v>11</v>
      </c>
      <c r="D3011" s="3" t="s">
        <v>2702</v>
      </c>
      <c r="E3011" s="3" t="s">
        <v>167</v>
      </c>
      <c r="F3011" s="5" t="s">
        <v>8358</v>
      </c>
      <c r="G3011" s="5" t="s">
        <v>13398</v>
      </c>
      <c r="H3011" s="5" t="s">
        <v>16541</v>
      </c>
      <c r="I3011" s="3"/>
    </row>
    <row r="3012" spans="1:9" ht="48" customHeight="1" x14ac:dyDescent="0.8">
      <c r="A3012" s="3">
        <v>3010</v>
      </c>
      <c r="B3012" s="3" t="s">
        <v>8359</v>
      </c>
      <c r="C3012" s="3" t="s">
        <v>11</v>
      </c>
      <c r="D3012" s="3" t="s">
        <v>8360</v>
      </c>
      <c r="E3012" s="3" t="s">
        <v>437</v>
      </c>
      <c r="F3012" s="5" t="s">
        <v>8361</v>
      </c>
      <c r="G3012" s="5" t="s">
        <v>13399</v>
      </c>
      <c r="H3012" s="5" t="s">
        <v>16542</v>
      </c>
      <c r="I3012" s="3"/>
    </row>
    <row r="3013" spans="1:9" ht="48" customHeight="1" x14ac:dyDescent="0.8">
      <c r="A3013" s="3">
        <v>3011</v>
      </c>
      <c r="B3013" s="3" t="s">
        <v>8362</v>
      </c>
      <c r="C3013" s="3" t="s">
        <v>11</v>
      </c>
      <c r="D3013" s="3" t="s">
        <v>8363</v>
      </c>
      <c r="E3013" s="3" t="s">
        <v>171</v>
      </c>
      <c r="F3013" s="5" t="s">
        <v>8364</v>
      </c>
      <c r="G3013" s="5" t="s">
        <v>13400</v>
      </c>
      <c r="H3013" s="5" t="s">
        <v>16543</v>
      </c>
      <c r="I3013" s="3"/>
    </row>
    <row r="3014" spans="1:9" ht="48" customHeight="1" x14ac:dyDescent="0.8">
      <c r="A3014" s="3">
        <v>3012</v>
      </c>
      <c r="B3014" s="3" t="s">
        <v>8365</v>
      </c>
      <c r="C3014" s="3" t="s">
        <v>11</v>
      </c>
      <c r="D3014" s="3" t="s">
        <v>8366</v>
      </c>
      <c r="E3014" s="3" t="s">
        <v>17</v>
      </c>
      <c r="F3014" s="5" t="s">
        <v>8367</v>
      </c>
      <c r="G3014" s="5" t="s">
        <v>13401</v>
      </c>
      <c r="H3014" s="5" t="s">
        <v>16544</v>
      </c>
      <c r="I3014" s="3"/>
    </row>
    <row r="3015" spans="1:9" ht="48" customHeight="1" x14ac:dyDescent="0.8">
      <c r="A3015" s="3">
        <v>3013</v>
      </c>
      <c r="B3015" s="3" t="s">
        <v>8368</v>
      </c>
      <c r="C3015" s="3" t="s">
        <v>11</v>
      </c>
      <c r="D3015" s="3" t="s">
        <v>8369</v>
      </c>
      <c r="E3015" s="3" t="s">
        <v>41</v>
      </c>
      <c r="F3015" s="5" t="s">
        <v>8370</v>
      </c>
      <c r="G3015" s="5" t="s">
        <v>13402</v>
      </c>
      <c r="H3015" s="5" t="s">
        <v>16545</v>
      </c>
      <c r="I3015" s="3"/>
    </row>
    <row r="3016" spans="1:9" ht="48" customHeight="1" x14ac:dyDescent="0.8">
      <c r="A3016" s="3">
        <v>3014</v>
      </c>
      <c r="B3016" s="3" t="s">
        <v>8371</v>
      </c>
      <c r="C3016" s="3" t="s">
        <v>11</v>
      </c>
      <c r="D3016" s="3" t="s">
        <v>8372</v>
      </c>
      <c r="E3016" s="3" t="s">
        <v>1030</v>
      </c>
      <c r="F3016" s="5" t="s">
        <v>8373</v>
      </c>
      <c r="G3016" s="5" t="s">
        <v>13403</v>
      </c>
      <c r="H3016" s="5" t="s">
        <v>16546</v>
      </c>
      <c r="I3016" s="3"/>
    </row>
    <row r="3017" spans="1:9" ht="48" customHeight="1" x14ac:dyDescent="0.8">
      <c r="A3017" s="3">
        <v>3015</v>
      </c>
      <c r="B3017" s="3" t="s">
        <v>8374</v>
      </c>
      <c r="C3017" s="3" t="s">
        <v>11</v>
      </c>
      <c r="D3017" s="3" t="s">
        <v>8375</v>
      </c>
      <c r="E3017" s="3" t="s">
        <v>301</v>
      </c>
      <c r="F3017" s="5" t="s">
        <v>8376</v>
      </c>
      <c r="G3017" s="5" t="s">
        <v>13404</v>
      </c>
      <c r="H3017" s="5" t="s">
        <v>16547</v>
      </c>
      <c r="I3017" s="3"/>
    </row>
    <row r="3018" spans="1:9" ht="48" customHeight="1" x14ac:dyDescent="0.8">
      <c r="A3018" s="3">
        <v>3016</v>
      </c>
      <c r="B3018" s="3" t="s">
        <v>8377</v>
      </c>
      <c r="C3018" s="3" t="s">
        <v>11</v>
      </c>
      <c r="D3018" s="3" t="s">
        <v>8378</v>
      </c>
      <c r="E3018" s="3" t="s">
        <v>81</v>
      </c>
      <c r="F3018" s="5" t="s">
        <v>8379</v>
      </c>
      <c r="G3018" s="5" t="s">
        <v>13405</v>
      </c>
      <c r="H3018" s="5" t="s">
        <v>16548</v>
      </c>
      <c r="I3018" s="3"/>
    </row>
    <row r="3019" spans="1:9" ht="48" customHeight="1" x14ac:dyDescent="0.8">
      <c r="A3019" s="3">
        <v>3017</v>
      </c>
      <c r="B3019" s="3" t="s">
        <v>8380</v>
      </c>
      <c r="C3019" s="3" t="s">
        <v>11</v>
      </c>
      <c r="D3019" s="3" t="s">
        <v>8381</v>
      </c>
      <c r="E3019" s="3" t="s">
        <v>284</v>
      </c>
      <c r="F3019" s="5" t="s">
        <v>8382</v>
      </c>
      <c r="G3019" s="5" t="s">
        <v>13406</v>
      </c>
      <c r="H3019" s="5" t="s">
        <v>16549</v>
      </c>
      <c r="I3019" s="3"/>
    </row>
    <row r="3020" spans="1:9" ht="48" customHeight="1" x14ac:dyDescent="0.8">
      <c r="A3020" s="3">
        <v>3018</v>
      </c>
      <c r="B3020" s="3" t="s">
        <v>8383</v>
      </c>
      <c r="C3020" s="3" t="s">
        <v>11</v>
      </c>
      <c r="D3020" s="3" t="s">
        <v>456</v>
      </c>
      <c r="E3020" s="3" t="s">
        <v>138</v>
      </c>
      <c r="F3020" s="5" t="s">
        <v>8384</v>
      </c>
      <c r="G3020" s="5" t="s">
        <v>13407</v>
      </c>
      <c r="H3020" s="5" t="s">
        <v>17824</v>
      </c>
      <c r="I3020" s="3"/>
    </row>
    <row r="3021" spans="1:9" ht="48" customHeight="1" x14ac:dyDescent="0.8">
      <c r="A3021" s="3">
        <v>3019</v>
      </c>
      <c r="B3021" s="3" t="s">
        <v>8385</v>
      </c>
      <c r="C3021" s="3" t="s">
        <v>11</v>
      </c>
      <c r="D3021" s="3" t="s">
        <v>8386</v>
      </c>
      <c r="E3021" s="3" t="s">
        <v>527</v>
      </c>
      <c r="F3021" s="5" t="s">
        <v>8387</v>
      </c>
      <c r="G3021" s="5" t="s">
        <v>13408</v>
      </c>
      <c r="H3021" s="5" t="s">
        <v>17868</v>
      </c>
      <c r="I3021" s="3"/>
    </row>
    <row r="3022" spans="1:9" ht="48" customHeight="1" x14ac:dyDescent="0.8">
      <c r="A3022" s="3">
        <v>3020</v>
      </c>
      <c r="B3022" s="3" t="s">
        <v>8388</v>
      </c>
      <c r="C3022" s="3" t="s">
        <v>11</v>
      </c>
      <c r="D3022" s="3" t="s">
        <v>8389</v>
      </c>
      <c r="E3022" s="3" t="s">
        <v>2447</v>
      </c>
      <c r="F3022" s="5" t="s">
        <v>8390</v>
      </c>
      <c r="G3022" s="5" t="s">
        <v>13409</v>
      </c>
      <c r="H3022" s="5" t="s">
        <v>16550</v>
      </c>
      <c r="I3022" s="3"/>
    </row>
    <row r="3023" spans="1:9" ht="48" customHeight="1" x14ac:dyDescent="0.8">
      <c r="A3023" s="3">
        <v>3021</v>
      </c>
      <c r="B3023" s="3" t="s">
        <v>8391</v>
      </c>
      <c r="C3023" s="3" t="s">
        <v>11</v>
      </c>
      <c r="D3023" s="3" t="s">
        <v>1315</v>
      </c>
      <c r="E3023" s="3" t="s">
        <v>359</v>
      </c>
      <c r="F3023" s="5" t="s">
        <v>8392</v>
      </c>
      <c r="G3023" s="5" t="s">
        <v>13410</v>
      </c>
      <c r="H3023" s="5" t="s">
        <v>16551</v>
      </c>
      <c r="I3023" s="3"/>
    </row>
    <row r="3024" spans="1:9" ht="48" customHeight="1" x14ac:dyDescent="0.8">
      <c r="A3024" s="3">
        <v>3022</v>
      </c>
      <c r="B3024" s="3" t="s">
        <v>8393</v>
      </c>
      <c r="C3024" s="3" t="s">
        <v>11</v>
      </c>
      <c r="D3024" s="3" t="s">
        <v>8394</v>
      </c>
      <c r="E3024" s="3" t="s">
        <v>817</v>
      </c>
      <c r="F3024" s="5" t="s">
        <v>8395</v>
      </c>
      <c r="G3024" s="5" t="s">
        <v>13411</v>
      </c>
      <c r="H3024" s="5" t="s">
        <v>16552</v>
      </c>
      <c r="I3024" s="3"/>
    </row>
    <row r="3025" spans="1:9" ht="48" customHeight="1" x14ac:dyDescent="0.8">
      <c r="A3025" s="3">
        <v>3023</v>
      </c>
      <c r="B3025" s="3" t="s">
        <v>8396</v>
      </c>
      <c r="C3025" s="3" t="s">
        <v>11</v>
      </c>
      <c r="D3025" s="3" t="s">
        <v>6714</v>
      </c>
      <c r="E3025" s="3" t="s">
        <v>17</v>
      </c>
      <c r="F3025" s="5" t="s">
        <v>8397</v>
      </c>
      <c r="G3025" s="5" t="s">
        <v>13412</v>
      </c>
      <c r="H3025" s="5" t="s">
        <v>16553</v>
      </c>
      <c r="I3025" s="3"/>
    </row>
    <row r="3026" spans="1:9" ht="48" customHeight="1" x14ac:dyDescent="0.8">
      <c r="A3026" s="3">
        <v>3024</v>
      </c>
      <c r="B3026" s="3" t="s">
        <v>8398</v>
      </c>
      <c r="C3026" s="3" t="s">
        <v>11</v>
      </c>
      <c r="D3026" s="3" t="s">
        <v>8399</v>
      </c>
      <c r="E3026" s="3" t="s">
        <v>207</v>
      </c>
      <c r="F3026" s="5" t="s">
        <v>8400</v>
      </c>
      <c r="G3026" s="5" t="s">
        <v>13413</v>
      </c>
      <c r="H3026" s="5" t="s">
        <v>16554</v>
      </c>
      <c r="I3026" s="3"/>
    </row>
    <row r="3027" spans="1:9" ht="48" customHeight="1" x14ac:dyDescent="0.8">
      <c r="A3027" s="3">
        <v>3025</v>
      </c>
      <c r="B3027" s="3" t="s">
        <v>8401</v>
      </c>
      <c r="C3027" s="3" t="s">
        <v>11</v>
      </c>
      <c r="D3027" s="3" t="s">
        <v>8402</v>
      </c>
      <c r="E3027" s="3" t="s">
        <v>1630</v>
      </c>
      <c r="F3027" s="5" t="s">
        <v>8403</v>
      </c>
      <c r="G3027" s="5" t="s">
        <v>13414</v>
      </c>
      <c r="H3027" s="5" t="s">
        <v>16555</v>
      </c>
      <c r="I3027" s="3"/>
    </row>
    <row r="3028" spans="1:9" ht="48" customHeight="1" x14ac:dyDescent="0.8">
      <c r="A3028" s="3">
        <v>3026</v>
      </c>
      <c r="B3028" s="3" t="s">
        <v>8404</v>
      </c>
      <c r="C3028" s="3" t="s">
        <v>11</v>
      </c>
      <c r="D3028" s="3" t="s">
        <v>8405</v>
      </c>
      <c r="E3028" s="3" t="s">
        <v>100</v>
      </c>
      <c r="F3028" s="5" t="s">
        <v>8406</v>
      </c>
      <c r="G3028" s="5" t="s">
        <v>13415</v>
      </c>
      <c r="H3028" s="5" t="s">
        <v>16556</v>
      </c>
      <c r="I3028" s="3"/>
    </row>
    <row r="3029" spans="1:9" ht="48" customHeight="1" x14ac:dyDescent="0.8">
      <c r="A3029" s="3">
        <v>3027</v>
      </c>
      <c r="B3029" s="3" t="s">
        <v>8407</v>
      </c>
      <c r="C3029" s="3" t="s">
        <v>11</v>
      </c>
      <c r="D3029" s="3" t="s">
        <v>8408</v>
      </c>
      <c r="E3029" s="3" t="s">
        <v>424</v>
      </c>
      <c r="F3029" s="5" t="s">
        <v>8409</v>
      </c>
      <c r="G3029" s="5" t="s">
        <v>13416</v>
      </c>
      <c r="H3029" s="5" t="s">
        <v>16557</v>
      </c>
      <c r="I3029" s="3"/>
    </row>
    <row r="3030" spans="1:9" ht="48" customHeight="1" x14ac:dyDescent="0.8">
      <c r="A3030" s="3">
        <v>3028</v>
      </c>
      <c r="B3030" s="3" t="s">
        <v>8410</v>
      </c>
      <c r="C3030" s="3" t="s">
        <v>11</v>
      </c>
      <c r="D3030" s="3" t="s">
        <v>6024</v>
      </c>
      <c r="E3030" s="3" t="s">
        <v>437</v>
      </c>
      <c r="F3030" s="5" t="s">
        <v>8411</v>
      </c>
      <c r="G3030" s="5" t="s">
        <v>13417</v>
      </c>
      <c r="H3030" s="5" t="s">
        <v>16558</v>
      </c>
      <c r="I3030" s="3"/>
    </row>
    <row r="3031" spans="1:9" ht="48" customHeight="1" x14ac:dyDescent="0.8">
      <c r="A3031" s="3">
        <v>3029</v>
      </c>
      <c r="B3031" s="3" t="s">
        <v>8412</v>
      </c>
      <c r="C3031" s="3" t="s">
        <v>110</v>
      </c>
      <c r="D3031" s="3" t="s">
        <v>7769</v>
      </c>
      <c r="E3031" s="3" t="s">
        <v>17</v>
      </c>
      <c r="F3031" s="5" t="s">
        <v>8413</v>
      </c>
      <c r="G3031" s="5" t="s">
        <v>13418</v>
      </c>
      <c r="H3031" s="5" t="s">
        <v>16559</v>
      </c>
      <c r="I3031" s="3"/>
    </row>
    <row r="3032" spans="1:9" ht="48" customHeight="1" x14ac:dyDescent="0.8">
      <c r="A3032" s="3">
        <v>3030</v>
      </c>
      <c r="B3032" s="3" t="s">
        <v>8414</v>
      </c>
      <c r="C3032" s="3" t="s">
        <v>11</v>
      </c>
      <c r="D3032" s="3" t="s">
        <v>4427</v>
      </c>
      <c r="E3032" s="3" t="s">
        <v>1125</v>
      </c>
      <c r="F3032" s="5" t="s">
        <v>8415</v>
      </c>
      <c r="G3032" s="5" t="s">
        <v>13419</v>
      </c>
      <c r="H3032" s="5" t="s">
        <v>16560</v>
      </c>
      <c r="I3032" s="3"/>
    </row>
    <row r="3033" spans="1:9" ht="48" customHeight="1" x14ac:dyDescent="0.8">
      <c r="A3033" s="3">
        <v>3031</v>
      </c>
      <c r="B3033" s="3" t="s">
        <v>8416</v>
      </c>
      <c r="C3033" s="3" t="s">
        <v>11</v>
      </c>
      <c r="D3033" s="3" t="s">
        <v>8417</v>
      </c>
      <c r="E3033" s="3" t="s">
        <v>441</v>
      </c>
      <c r="F3033" s="5" t="s">
        <v>8418</v>
      </c>
      <c r="G3033" s="5" t="s">
        <v>13420</v>
      </c>
      <c r="H3033" s="5" t="s">
        <v>16561</v>
      </c>
      <c r="I3033" s="3"/>
    </row>
    <row r="3034" spans="1:9" ht="48" customHeight="1" x14ac:dyDescent="0.8">
      <c r="A3034" s="3">
        <v>3032</v>
      </c>
      <c r="B3034" s="3" t="s">
        <v>8419</v>
      </c>
      <c r="C3034" s="3" t="s">
        <v>11</v>
      </c>
      <c r="D3034" s="3" t="s">
        <v>8420</v>
      </c>
      <c r="E3034" s="3" t="s">
        <v>301</v>
      </c>
      <c r="F3034" s="5" t="s">
        <v>8421</v>
      </c>
      <c r="G3034" s="5" t="s">
        <v>13421</v>
      </c>
      <c r="H3034" s="5" t="s">
        <v>16562</v>
      </c>
      <c r="I3034" s="3"/>
    </row>
    <row r="3035" spans="1:9" ht="48" customHeight="1" x14ac:dyDescent="0.8">
      <c r="A3035" s="3">
        <v>3033</v>
      </c>
      <c r="B3035" s="3" t="s">
        <v>8422</v>
      </c>
      <c r="C3035" s="3" t="s">
        <v>11</v>
      </c>
      <c r="D3035" s="3" t="s">
        <v>5216</v>
      </c>
      <c r="E3035" s="3" t="s">
        <v>1712</v>
      </c>
      <c r="F3035" s="5" t="s">
        <v>8423</v>
      </c>
      <c r="G3035" s="5" t="s">
        <v>13422</v>
      </c>
      <c r="H3035" s="5" t="s">
        <v>16563</v>
      </c>
      <c r="I3035" s="3"/>
    </row>
    <row r="3036" spans="1:9" ht="48" customHeight="1" x14ac:dyDescent="0.8">
      <c r="A3036" s="3">
        <v>3034</v>
      </c>
      <c r="B3036" s="3" t="s">
        <v>8424</v>
      </c>
      <c r="C3036" s="3" t="s">
        <v>11</v>
      </c>
      <c r="D3036" s="3" t="s">
        <v>8425</v>
      </c>
      <c r="E3036" s="3" t="s">
        <v>2267</v>
      </c>
      <c r="F3036" s="5" t="s">
        <v>8426</v>
      </c>
      <c r="G3036" s="5" t="s">
        <v>13423</v>
      </c>
      <c r="H3036" s="5" t="s">
        <v>17764</v>
      </c>
      <c r="I3036" s="3"/>
    </row>
    <row r="3037" spans="1:9" ht="48" customHeight="1" x14ac:dyDescent="0.8">
      <c r="A3037" s="3">
        <v>3035</v>
      </c>
      <c r="B3037" s="3" t="s">
        <v>8427</v>
      </c>
      <c r="C3037" s="3" t="s">
        <v>11</v>
      </c>
      <c r="D3037" s="3" t="s">
        <v>8428</v>
      </c>
      <c r="E3037" s="3" t="s">
        <v>21</v>
      </c>
      <c r="F3037" s="5" t="s">
        <v>8429</v>
      </c>
      <c r="G3037" s="5" t="s">
        <v>13424</v>
      </c>
      <c r="H3037" s="5" t="s">
        <v>17690</v>
      </c>
      <c r="I3037" s="3"/>
    </row>
    <row r="3038" spans="1:9" ht="48" customHeight="1" x14ac:dyDescent="0.8">
      <c r="A3038" s="3">
        <v>3036</v>
      </c>
      <c r="B3038" s="3" t="s">
        <v>8430</v>
      </c>
      <c r="C3038" s="3" t="s">
        <v>11</v>
      </c>
      <c r="D3038" s="3" t="s">
        <v>7729</v>
      </c>
      <c r="E3038" s="3" t="s">
        <v>61</v>
      </c>
      <c r="F3038" s="5" t="s">
        <v>8431</v>
      </c>
      <c r="G3038" s="5" t="s">
        <v>13425</v>
      </c>
      <c r="H3038" s="5" t="s">
        <v>16564</v>
      </c>
      <c r="I3038" s="3"/>
    </row>
    <row r="3039" spans="1:9" ht="48" customHeight="1" x14ac:dyDescent="0.8">
      <c r="A3039" s="3">
        <v>3037</v>
      </c>
      <c r="B3039" s="3" t="s">
        <v>8432</v>
      </c>
      <c r="C3039" s="3" t="s">
        <v>11</v>
      </c>
      <c r="D3039" s="3" t="s">
        <v>8433</v>
      </c>
      <c r="E3039" s="3" t="s">
        <v>6751</v>
      </c>
      <c r="F3039" s="5" t="s">
        <v>8434</v>
      </c>
      <c r="G3039" s="5" t="s">
        <v>13426</v>
      </c>
      <c r="H3039" s="5" t="s">
        <v>16565</v>
      </c>
      <c r="I3039" s="3"/>
    </row>
    <row r="3040" spans="1:9" ht="48" customHeight="1" x14ac:dyDescent="0.8">
      <c r="A3040" s="3">
        <v>3038</v>
      </c>
      <c r="B3040" s="3" t="s">
        <v>8435</v>
      </c>
      <c r="C3040" s="3" t="s">
        <v>11</v>
      </c>
      <c r="D3040" s="3" t="s">
        <v>4293</v>
      </c>
      <c r="E3040" s="3" t="s">
        <v>284</v>
      </c>
      <c r="F3040" s="5" t="s">
        <v>8436</v>
      </c>
      <c r="G3040" s="5" t="s">
        <v>13427</v>
      </c>
      <c r="H3040" s="5" t="s">
        <v>16566</v>
      </c>
      <c r="I3040" s="3"/>
    </row>
    <row r="3041" spans="1:9" ht="48" customHeight="1" x14ac:dyDescent="0.8">
      <c r="A3041" s="3">
        <v>3039</v>
      </c>
      <c r="B3041" s="3" t="s">
        <v>8437</v>
      </c>
      <c r="C3041" s="3" t="s">
        <v>11</v>
      </c>
      <c r="D3041" s="3" t="s">
        <v>8438</v>
      </c>
      <c r="E3041" s="3" t="s">
        <v>25</v>
      </c>
      <c r="F3041" s="5" t="s">
        <v>8439</v>
      </c>
      <c r="G3041" s="5" t="s">
        <v>13428</v>
      </c>
      <c r="H3041" s="5" t="s">
        <v>16567</v>
      </c>
      <c r="I3041" s="3"/>
    </row>
    <row r="3042" spans="1:9" ht="48" customHeight="1" x14ac:dyDescent="0.8">
      <c r="A3042" s="3">
        <v>3040</v>
      </c>
      <c r="B3042" s="3" t="s">
        <v>8440</v>
      </c>
      <c r="C3042" s="3" t="s">
        <v>11</v>
      </c>
      <c r="D3042" s="3" t="s">
        <v>8441</v>
      </c>
      <c r="E3042" s="3" t="s">
        <v>189</v>
      </c>
      <c r="F3042" s="5" t="s">
        <v>8442</v>
      </c>
      <c r="G3042" s="5" t="s">
        <v>13429</v>
      </c>
      <c r="H3042" s="5" t="s">
        <v>17321</v>
      </c>
      <c r="I3042" s="3"/>
    </row>
    <row r="3043" spans="1:9" ht="48" customHeight="1" x14ac:dyDescent="0.8">
      <c r="A3043" s="3">
        <v>3041</v>
      </c>
      <c r="B3043" s="3" t="s">
        <v>8443</v>
      </c>
      <c r="C3043" s="3" t="s">
        <v>11</v>
      </c>
      <c r="D3043" s="3" t="s">
        <v>8444</v>
      </c>
      <c r="E3043" s="3" t="s">
        <v>742</v>
      </c>
      <c r="F3043" s="5" t="s">
        <v>8445</v>
      </c>
      <c r="G3043" s="5" t="s">
        <v>13430</v>
      </c>
      <c r="H3043" s="5" t="s">
        <v>17583</v>
      </c>
      <c r="I3043" s="3"/>
    </row>
    <row r="3044" spans="1:9" ht="48" customHeight="1" x14ac:dyDescent="0.8">
      <c r="A3044" s="3">
        <v>3042</v>
      </c>
      <c r="B3044" s="3" t="s">
        <v>8446</v>
      </c>
      <c r="C3044" s="3" t="s">
        <v>11</v>
      </c>
      <c r="D3044" s="3" t="s">
        <v>8447</v>
      </c>
      <c r="E3044" s="3" t="s">
        <v>371</v>
      </c>
      <c r="F3044" s="5" t="s">
        <v>8448</v>
      </c>
      <c r="G3044" s="5" t="s">
        <v>13431</v>
      </c>
      <c r="H3044" s="5" t="s">
        <v>16568</v>
      </c>
      <c r="I3044" s="3"/>
    </row>
    <row r="3045" spans="1:9" ht="48" customHeight="1" x14ac:dyDescent="0.8">
      <c r="A3045" s="3">
        <v>3043</v>
      </c>
      <c r="B3045" s="3" t="s">
        <v>8449</v>
      </c>
      <c r="C3045" s="3" t="s">
        <v>11</v>
      </c>
      <c r="D3045" s="3" t="s">
        <v>4181</v>
      </c>
      <c r="E3045" s="3" t="s">
        <v>134</v>
      </c>
      <c r="F3045" s="5" t="s">
        <v>8450</v>
      </c>
      <c r="G3045" s="5" t="s">
        <v>13432</v>
      </c>
      <c r="H3045" s="5" t="s">
        <v>16569</v>
      </c>
      <c r="I3045" s="3"/>
    </row>
    <row r="3046" spans="1:9" ht="48" customHeight="1" x14ac:dyDescent="0.8">
      <c r="A3046" s="3">
        <v>3044</v>
      </c>
      <c r="B3046" s="3" t="s">
        <v>6655</v>
      </c>
      <c r="C3046" s="3" t="s">
        <v>11</v>
      </c>
      <c r="D3046" s="3" t="s">
        <v>8451</v>
      </c>
      <c r="E3046" s="3" t="s">
        <v>61</v>
      </c>
      <c r="F3046" s="5" t="s">
        <v>8452</v>
      </c>
      <c r="G3046" s="5" t="s">
        <v>13433</v>
      </c>
      <c r="H3046" s="5" t="s">
        <v>16570</v>
      </c>
      <c r="I3046" s="3"/>
    </row>
    <row r="3047" spans="1:9" ht="48" customHeight="1" x14ac:dyDescent="0.8">
      <c r="A3047" s="3">
        <v>3045</v>
      </c>
      <c r="B3047" s="3" t="s">
        <v>8453</v>
      </c>
      <c r="C3047" s="3" t="s">
        <v>11</v>
      </c>
      <c r="D3047" s="3" t="s">
        <v>8454</v>
      </c>
      <c r="E3047" s="3" t="s">
        <v>441</v>
      </c>
      <c r="F3047" s="5" t="s">
        <v>8455</v>
      </c>
      <c r="G3047" s="5" t="s">
        <v>13434</v>
      </c>
      <c r="H3047" s="5" t="s">
        <v>16571</v>
      </c>
      <c r="I3047" s="3"/>
    </row>
    <row r="3048" spans="1:9" ht="48" customHeight="1" x14ac:dyDescent="0.8">
      <c r="A3048" s="3">
        <v>3046</v>
      </c>
      <c r="B3048" s="3" t="s">
        <v>8456</v>
      </c>
      <c r="C3048" s="3" t="s">
        <v>11</v>
      </c>
      <c r="D3048" s="3" t="s">
        <v>8457</v>
      </c>
      <c r="E3048" s="3" t="s">
        <v>371</v>
      </c>
      <c r="F3048" s="5" t="s">
        <v>8458</v>
      </c>
      <c r="G3048" s="5" t="s">
        <v>13435</v>
      </c>
      <c r="H3048" s="5" t="s">
        <v>16572</v>
      </c>
      <c r="I3048" s="3"/>
    </row>
    <row r="3049" spans="1:9" ht="48" customHeight="1" x14ac:dyDescent="0.8">
      <c r="A3049" s="3">
        <v>3047</v>
      </c>
      <c r="B3049" s="3" t="s">
        <v>8459</v>
      </c>
      <c r="C3049" s="3" t="s">
        <v>11</v>
      </c>
      <c r="D3049" s="3" t="s">
        <v>2578</v>
      </c>
      <c r="E3049" s="3" t="s">
        <v>246</v>
      </c>
      <c r="F3049" s="5" t="s">
        <v>8460</v>
      </c>
      <c r="G3049" s="5" t="s">
        <v>13436</v>
      </c>
      <c r="H3049" s="5" t="s">
        <v>16573</v>
      </c>
      <c r="I3049" s="3"/>
    </row>
    <row r="3050" spans="1:9" ht="48" customHeight="1" x14ac:dyDescent="0.8">
      <c r="A3050" s="3">
        <v>3048</v>
      </c>
      <c r="B3050" s="3" t="s">
        <v>8461</v>
      </c>
      <c r="C3050" s="3" t="s">
        <v>11</v>
      </c>
      <c r="D3050" s="3" t="s">
        <v>8462</v>
      </c>
      <c r="E3050" s="3" t="s">
        <v>246</v>
      </c>
      <c r="F3050" s="5" t="s">
        <v>8463</v>
      </c>
      <c r="G3050" s="5" t="s">
        <v>13437</v>
      </c>
      <c r="H3050" s="5" t="s">
        <v>16574</v>
      </c>
      <c r="I3050" s="3"/>
    </row>
    <row r="3051" spans="1:9" ht="48" customHeight="1" x14ac:dyDescent="0.8">
      <c r="A3051" s="3">
        <v>3049</v>
      </c>
      <c r="B3051" s="3" t="s">
        <v>8464</v>
      </c>
      <c r="C3051" s="3" t="s">
        <v>11</v>
      </c>
      <c r="D3051" s="3" t="s">
        <v>8465</v>
      </c>
      <c r="E3051" s="3" t="s">
        <v>328</v>
      </c>
      <c r="F3051" s="5" t="s">
        <v>8466</v>
      </c>
      <c r="G3051" s="5" t="s">
        <v>13438</v>
      </c>
      <c r="H3051" s="5" t="s">
        <v>16575</v>
      </c>
      <c r="I3051" s="3"/>
    </row>
    <row r="3052" spans="1:9" ht="48" customHeight="1" x14ac:dyDescent="0.8">
      <c r="A3052" s="3">
        <v>3050</v>
      </c>
      <c r="B3052" s="3" t="s">
        <v>8467</v>
      </c>
      <c r="C3052" s="3" t="s">
        <v>11</v>
      </c>
      <c r="D3052" s="3" t="s">
        <v>8468</v>
      </c>
      <c r="E3052" s="3" t="s">
        <v>1320</v>
      </c>
      <c r="F3052" s="5" t="s">
        <v>8469</v>
      </c>
      <c r="G3052" s="5" t="s">
        <v>13439</v>
      </c>
      <c r="H3052" s="5" t="s">
        <v>16576</v>
      </c>
      <c r="I3052" s="3"/>
    </row>
    <row r="3053" spans="1:9" ht="48" customHeight="1" x14ac:dyDescent="0.8">
      <c r="A3053" s="3">
        <v>3051</v>
      </c>
      <c r="B3053" s="3" t="s">
        <v>8470</v>
      </c>
      <c r="C3053" s="3" t="s">
        <v>11</v>
      </c>
      <c r="D3053" s="3" t="s">
        <v>8471</v>
      </c>
      <c r="E3053" s="3" t="s">
        <v>149</v>
      </c>
      <c r="F3053" s="5" t="s">
        <v>8472</v>
      </c>
      <c r="G3053" s="5" t="s">
        <v>13440</v>
      </c>
      <c r="H3053" s="5" t="s">
        <v>17534</v>
      </c>
      <c r="I3053" s="3"/>
    </row>
    <row r="3054" spans="1:9" ht="48" customHeight="1" x14ac:dyDescent="0.8">
      <c r="A3054" s="3">
        <v>3052</v>
      </c>
      <c r="B3054" s="3" t="s">
        <v>8473</v>
      </c>
      <c r="C3054" s="3" t="s">
        <v>11</v>
      </c>
      <c r="D3054" s="3" t="s">
        <v>8474</v>
      </c>
      <c r="E3054" s="3" t="s">
        <v>189</v>
      </c>
      <c r="F3054" s="5" t="s">
        <v>8475</v>
      </c>
      <c r="G3054" s="5" t="s">
        <v>13441</v>
      </c>
      <c r="H3054" s="5" t="s">
        <v>16577</v>
      </c>
      <c r="I3054" s="3"/>
    </row>
    <row r="3055" spans="1:9" ht="48" customHeight="1" x14ac:dyDescent="0.8">
      <c r="A3055" s="3">
        <v>3053</v>
      </c>
      <c r="B3055" s="3" t="s">
        <v>5163</v>
      </c>
      <c r="C3055" s="3" t="s">
        <v>11</v>
      </c>
      <c r="D3055" s="3" t="s">
        <v>8476</v>
      </c>
      <c r="E3055" s="3" t="s">
        <v>437</v>
      </c>
      <c r="F3055" s="5" t="s">
        <v>8477</v>
      </c>
      <c r="G3055" s="5" t="s">
        <v>13442</v>
      </c>
      <c r="H3055" s="5" t="s">
        <v>16578</v>
      </c>
      <c r="I3055" s="3"/>
    </row>
    <row r="3056" spans="1:9" ht="48" customHeight="1" x14ac:dyDescent="0.8">
      <c r="A3056" s="3">
        <v>3054</v>
      </c>
      <c r="B3056" s="3" t="s">
        <v>8478</v>
      </c>
      <c r="C3056" s="3" t="s">
        <v>11</v>
      </c>
      <c r="D3056" s="3" t="s">
        <v>8479</v>
      </c>
      <c r="E3056" s="3" t="s">
        <v>17</v>
      </c>
      <c r="F3056" s="5" t="s">
        <v>8480</v>
      </c>
      <c r="G3056" s="5" t="s">
        <v>13443</v>
      </c>
      <c r="H3056" s="5" t="s">
        <v>16579</v>
      </c>
      <c r="I3056" s="3"/>
    </row>
    <row r="3057" spans="1:9" ht="48" customHeight="1" x14ac:dyDescent="0.8">
      <c r="A3057" s="3">
        <v>3055</v>
      </c>
      <c r="B3057" s="3" t="s">
        <v>8481</v>
      </c>
      <c r="C3057" s="3" t="s">
        <v>11</v>
      </c>
      <c r="D3057" s="3" t="s">
        <v>1750</v>
      </c>
      <c r="E3057" s="3" t="s">
        <v>100</v>
      </c>
      <c r="F3057" s="5" t="s">
        <v>8482</v>
      </c>
      <c r="G3057" s="5" t="s">
        <v>13444</v>
      </c>
      <c r="H3057" s="5" t="s">
        <v>16580</v>
      </c>
      <c r="I3057" s="3"/>
    </row>
    <row r="3058" spans="1:9" ht="48" customHeight="1" x14ac:dyDescent="0.8">
      <c r="A3058" s="3">
        <v>3056</v>
      </c>
      <c r="B3058" s="3" t="s">
        <v>8483</v>
      </c>
      <c r="C3058" s="3" t="s">
        <v>11</v>
      </c>
      <c r="D3058" s="3" t="s">
        <v>8484</v>
      </c>
      <c r="E3058" s="3" t="s">
        <v>2447</v>
      </c>
      <c r="F3058" s="5" t="s">
        <v>8485</v>
      </c>
      <c r="G3058" s="5" t="s">
        <v>13445</v>
      </c>
      <c r="H3058" s="5" t="s">
        <v>16581</v>
      </c>
      <c r="I3058" s="3"/>
    </row>
    <row r="3059" spans="1:9" ht="48" customHeight="1" x14ac:dyDescent="0.8">
      <c r="A3059" s="3">
        <v>3057</v>
      </c>
      <c r="B3059" s="3" t="s">
        <v>8486</v>
      </c>
      <c r="C3059" s="3" t="s">
        <v>11</v>
      </c>
      <c r="D3059" s="3" t="s">
        <v>930</v>
      </c>
      <c r="E3059" s="3" t="s">
        <v>1521</v>
      </c>
      <c r="F3059" s="5" t="s">
        <v>8487</v>
      </c>
      <c r="G3059" s="5" t="s">
        <v>13446</v>
      </c>
      <c r="H3059" s="5" t="s">
        <v>16582</v>
      </c>
      <c r="I3059" s="3"/>
    </row>
    <row r="3060" spans="1:9" ht="48" customHeight="1" x14ac:dyDescent="0.8">
      <c r="A3060" s="3">
        <v>3058</v>
      </c>
      <c r="B3060" s="3" t="s">
        <v>8488</v>
      </c>
      <c r="C3060" s="3" t="s">
        <v>11</v>
      </c>
      <c r="D3060" s="3" t="s">
        <v>8489</v>
      </c>
      <c r="E3060" s="3" t="s">
        <v>2267</v>
      </c>
      <c r="F3060" s="5" t="s">
        <v>8490</v>
      </c>
      <c r="G3060" s="5" t="s">
        <v>13447</v>
      </c>
      <c r="H3060" s="5" t="s">
        <v>16583</v>
      </c>
      <c r="I3060" s="3"/>
    </row>
    <row r="3061" spans="1:9" ht="48" customHeight="1" x14ac:dyDescent="0.8">
      <c r="A3061" s="3">
        <v>3059</v>
      </c>
      <c r="B3061" s="3" t="s">
        <v>8491</v>
      </c>
      <c r="C3061" s="3" t="s">
        <v>11</v>
      </c>
      <c r="D3061" s="3" t="s">
        <v>3305</v>
      </c>
      <c r="E3061" s="3" t="s">
        <v>242</v>
      </c>
      <c r="F3061" s="5" t="s">
        <v>8492</v>
      </c>
      <c r="G3061" s="5" t="s">
        <v>13448</v>
      </c>
      <c r="H3061" s="5" t="s">
        <v>16584</v>
      </c>
      <c r="I3061" s="3"/>
    </row>
    <row r="3062" spans="1:9" ht="48" customHeight="1" x14ac:dyDescent="0.8">
      <c r="A3062" s="3">
        <v>3060</v>
      </c>
      <c r="B3062" s="3" t="s">
        <v>8493</v>
      </c>
      <c r="C3062" s="3" t="s">
        <v>11</v>
      </c>
      <c r="D3062" s="3" t="s">
        <v>8494</v>
      </c>
      <c r="E3062" s="3" t="s">
        <v>145</v>
      </c>
      <c r="F3062" s="5" t="s">
        <v>8495</v>
      </c>
      <c r="G3062" s="5" t="s">
        <v>13449</v>
      </c>
      <c r="H3062" s="5" t="s">
        <v>16585</v>
      </c>
      <c r="I3062" s="3"/>
    </row>
    <row r="3063" spans="1:9" ht="48" customHeight="1" x14ac:dyDescent="0.8">
      <c r="A3063" s="3">
        <v>3061</v>
      </c>
      <c r="B3063" s="3" t="s">
        <v>8496</v>
      </c>
      <c r="C3063" s="3" t="s">
        <v>11</v>
      </c>
      <c r="D3063" s="3" t="s">
        <v>8497</v>
      </c>
      <c r="E3063" s="3" t="s">
        <v>45</v>
      </c>
      <c r="F3063" s="5" t="s">
        <v>8498</v>
      </c>
      <c r="G3063" s="5" t="s">
        <v>13450</v>
      </c>
      <c r="H3063" s="5" t="s">
        <v>16586</v>
      </c>
      <c r="I3063" s="3"/>
    </row>
    <row r="3064" spans="1:9" ht="48" customHeight="1" x14ac:dyDescent="0.8">
      <c r="A3064" s="3">
        <v>3062</v>
      </c>
      <c r="B3064" s="3" t="s">
        <v>8499</v>
      </c>
      <c r="C3064" s="3" t="s">
        <v>11</v>
      </c>
      <c r="D3064" s="3" t="s">
        <v>8500</v>
      </c>
      <c r="E3064" s="3" t="s">
        <v>328</v>
      </c>
      <c r="F3064" s="5" t="s">
        <v>8501</v>
      </c>
      <c r="G3064" s="5" t="s">
        <v>13451</v>
      </c>
      <c r="H3064" s="5" t="s">
        <v>16587</v>
      </c>
      <c r="I3064" s="3"/>
    </row>
    <row r="3065" spans="1:9" ht="48" customHeight="1" x14ac:dyDescent="0.8">
      <c r="A3065" s="3">
        <v>3063</v>
      </c>
      <c r="B3065" s="3" t="s">
        <v>8502</v>
      </c>
      <c r="C3065" s="3" t="s">
        <v>11</v>
      </c>
      <c r="D3065" s="3" t="s">
        <v>8503</v>
      </c>
      <c r="E3065" s="3" t="s">
        <v>77</v>
      </c>
      <c r="F3065" s="5" t="s">
        <v>8504</v>
      </c>
      <c r="G3065" s="5" t="s">
        <v>13452</v>
      </c>
      <c r="H3065" s="5" t="s">
        <v>16588</v>
      </c>
      <c r="I3065" s="3"/>
    </row>
    <row r="3066" spans="1:9" ht="48" customHeight="1" x14ac:dyDescent="0.8">
      <c r="A3066" s="3">
        <v>3064</v>
      </c>
      <c r="B3066" s="3" t="s">
        <v>8505</v>
      </c>
      <c r="C3066" s="3" t="s">
        <v>11</v>
      </c>
      <c r="D3066" s="3" t="s">
        <v>2590</v>
      </c>
      <c r="E3066" s="3" t="s">
        <v>13</v>
      </c>
      <c r="F3066" s="5" t="s">
        <v>8506</v>
      </c>
      <c r="G3066" s="5" t="s">
        <v>13453</v>
      </c>
      <c r="H3066" s="5" t="s">
        <v>16589</v>
      </c>
      <c r="I3066" s="3"/>
    </row>
    <row r="3067" spans="1:9" ht="48" customHeight="1" x14ac:dyDescent="0.8">
      <c r="A3067" s="3">
        <v>3065</v>
      </c>
      <c r="B3067" s="3" t="s">
        <v>8507</v>
      </c>
      <c r="C3067" s="3" t="s">
        <v>11</v>
      </c>
      <c r="D3067" s="3" t="s">
        <v>8508</v>
      </c>
      <c r="E3067" s="3" t="s">
        <v>359</v>
      </c>
      <c r="F3067" s="5" t="s">
        <v>8509</v>
      </c>
      <c r="G3067" s="5" t="s">
        <v>13454</v>
      </c>
      <c r="H3067" s="5" t="s">
        <v>16590</v>
      </c>
      <c r="I3067" s="3"/>
    </row>
    <row r="3068" spans="1:9" ht="48" customHeight="1" x14ac:dyDescent="0.8">
      <c r="A3068" s="3">
        <v>3066</v>
      </c>
      <c r="B3068" s="3" t="s">
        <v>8510</v>
      </c>
      <c r="C3068" s="3" t="s">
        <v>11</v>
      </c>
      <c r="D3068" s="3" t="s">
        <v>8511</v>
      </c>
      <c r="E3068" s="3" t="s">
        <v>511</v>
      </c>
      <c r="F3068" s="5" t="s">
        <v>8512</v>
      </c>
      <c r="G3068" s="5" t="s">
        <v>13455</v>
      </c>
      <c r="H3068" s="5" t="s">
        <v>16591</v>
      </c>
      <c r="I3068" s="3"/>
    </row>
    <row r="3069" spans="1:9" ht="48" customHeight="1" x14ac:dyDescent="0.8">
      <c r="A3069" s="3">
        <v>3067</v>
      </c>
      <c r="B3069" s="3" t="s">
        <v>8513</v>
      </c>
      <c r="C3069" s="3" t="s">
        <v>11</v>
      </c>
      <c r="D3069" s="3" t="s">
        <v>1940</v>
      </c>
      <c r="E3069" s="3" t="s">
        <v>2267</v>
      </c>
      <c r="F3069" s="5" t="s">
        <v>8514</v>
      </c>
      <c r="G3069" s="5" t="s">
        <v>13456</v>
      </c>
      <c r="H3069" s="5" t="s">
        <v>16592</v>
      </c>
      <c r="I3069" s="3"/>
    </row>
    <row r="3070" spans="1:9" ht="48" customHeight="1" x14ac:dyDescent="0.8">
      <c r="A3070" s="3">
        <v>3068</v>
      </c>
      <c r="B3070" s="3" t="s">
        <v>8515</v>
      </c>
      <c r="C3070" s="3" t="s">
        <v>11</v>
      </c>
      <c r="D3070" s="3" t="s">
        <v>8516</v>
      </c>
      <c r="E3070" s="3" t="s">
        <v>61</v>
      </c>
      <c r="F3070" s="5" t="s">
        <v>8517</v>
      </c>
      <c r="G3070" s="5" t="s">
        <v>13457</v>
      </c>
      <c r="H3070" s="5" t="s">
        <v>17722</v>
      </c>
      <c r="I3070" s="3"/>
    </row>
    <row r="3071" spans="1:9" ht="48" customHeight="1" x14ac:dyDescent="0.8">
      <c r="A3071" s="3">
        <v>3069</v>
      </c>
      <c r="B3071" s="3" t="s">
        <v>8518</v>
      </c>
      <c r="C3071" s="3" t="s">
        <v>11</v>
      </c>
      <c r="D3071" s="3" t="s">
        <v>1343</v>
      </c>
      <c r="E3071" s="3" t="s">
        <v>127</v>
      </c>
      <c r="F3071" s="5" t="s">
        <v>8519</v>
      </c>
      <c r="G3071" s="5" t="s">
        <v>13458</v>
      </c>
      <c r="H3071" s="5" t="s">
        <v>16593</v>
      </c>
      <c r="I3071" s="3"/>
    </row>
    <row r="3072" spans="1:9" ht="48" customHeight="1" x14ac:dyDescent="0.8">
      <c r="A3072" s="3">
        <v>3070</v>
      </c>
      <c r="B3072" s="3" t="s">
        <v>8520</v>
      </c>
      <c r="C3072" s="3" t="s">
        <v>11</v>
      </c>
      <c r="D3072" s="3" t="s">
        <v>8521</v>
      </c>
      <c r="E3072" s="3" t="s">
        <v>41</v>
      </c>
      <c r="F3072" s="5" t="s">
        <v>8522</v>
      </c>
      <c r="G3072" s="5" t="s">
        <v>13459</v>
      </c>
      <c r="H3072" s="5" t="s">
        <v>17461</v>
      </c>
      <c r="I3072" s="3"/>
    </row>
    <row r="3073" spans="1:9" ht="48" customHeight="1" x14ac:dyDescent="0.8">
      <c r="A3073" s="3">
        <v>3071</v>
      </c>
      <c r="B3073" s="3" t="s">
        <v>8523</v>
      </c>
      <c r="C3073" s="3" t="s">
        <v>11</v>
      </c>
      <c r="D3073" s="3" t="s">
        <v>8524</v>
      </c>
      <c r="E3073" s="3" t="s">
        <v>543</v>
      </c>
      <c r="F3073" s="5" t="s">
        <v>8525</v>
      </c>
      <c r="G3073" s="5" t="s">
        <v>13460</v>
      </c>
      <c r="H3073" s="5" t="s">
        <v>16594</v>
      </c>
      <c r="I3073" s="3"/>
    </row>
    <row r="3074" spans="1:9" ht="48" customHeight="1" x14ac:dyDescent="0.8">
      <c r="A3074" s="3">
        <v>3072</v>
      </c>
      <c r="B3074" s="3" t="s">
        <v>8526</v>
      </c>
      <c r="C3074" s="3" t="s">
        <v>11</v>
      </c>
      <c r="D3074" s="3" t="s">
        <v>8527</v>
      </c>
      <c r="E3074" s="3" t="s">
        <v>543</v>
      </c>
      <c r="F3074" s="5" t="s">
        <v>8528</v>
      </c>
      <c r="G3074" s="5" t="s">
        <v>13461</v>
      </c>
      <c r="H3074" s="5" t="s">
        <v>16595</v>
      </c>
      <c r="I3074" s="3"/>
    </row>
    <row r="3075" spans="1:9" ht="48" customHeight="1" x14ac:dyDescent="0.8">
      <c r="A3075" s="3">
        <v>3073</v>
      </c>
      <c r="B3075" s="3" t="s">
        <v>8529</v>
      </c>
      <c r="C3075" s="3" t="s">
        <v>11</v>
      </c>
      <c r="D3075" s="3" t="s">
        <v>612</v>
      </c>
      <c r="E3075" s="3" t="s">
        <v>189</v>
      </c>
      <c r="F3075" s="5" t="s">
        <v>8530</v>
      </c>
      <c r="G3075" s="5" t="s">
        <v>13462</v>
      </c>
      <c r="H3075" s="5" t="s">
        <v>16596</v>
      </c>
      <c r="I3075" s="3"/>
    </row>
    <row r="3076" spans="1:9" ht="48" customHeight="1" x14ac:dyDescent="0.8">
      <c r="A3076" s="3">
        <v>3074</v>
      </c>
      <c r="B3076" s="3" t="s">
        <v>8531</v>
      </c>
      <c r="C3076" s="3" t="s">
        <v>11</v>
      </c>
      <c r="D3076" s="3" t="s">
        <v>8532</v>
      </c>
      <c r="E3076" s="3" t="s">
        <v>301</v>
      </c>
      <c r="F3076" s="5" t="s">
        <v>8533</v>
      </c>
      <c r="G3076" s="5" t="s">
        <v>13463</v>
      </c>
      <c r="H3076" s="5" t="s">
        <v>17997</v>
      </c>
      <c r="I3076" s="3"/>
    </row>
    <row r="3077" spans="1:9" ht="48" customHeight="1" x14ac:dyDescent="0.8">
      <c r="A3077" s="3">
        <v>3075</v>
      </c>
      <c r="B3077" s="3" t="s">
        <v>8534</v>
      </c>
      <c r="C3077" s="3" t="s">
        <v>11</v>
      </c>
      <c r="D3077" s="3" t="s">
        <v>8535</v>
      </c>
      <c r="E3077" s="3" t="s">
        <v>424</v>
      </c>
      <c r="F3077" s="5" t="s">
        <v>8536</v>
      </c>
      <c r="G3077" s="5" t="s">
        <v>13464</v>
      </c>
      <c r="H3077" s="5" t="s">
        <v>16597</v>
      </c>
      <c r="I3077" s="3"/>
    </row>
    <row r="3078" spans="1:9" ht="48" customHeight="1" x14ac:dyDescent="0.8">
      <c r="A3078" s="3">
        <v>3076</v>
      </c>
      <c r="B3078" s="3" t="s">
        <v>484</v>
      </c>
      <c r="C3078" s="3" t="s">
        <v>11</v>
      </c>
      <c r="D3078" s="3" t="s">
        <v>8537</v>
      </c>
      <c r="E3078" s="3" t="s">
        <v>1163</v>
      </c>
      <c r="F3078" s="5" t="s">
        <v>8538</v>
      </c>
      <c r="G3078" s="5" t="s">
        <v>13465</v>
      </c>
      <c r="H3078" s="5" t="s">
        <v>16598</v>
      </c>
      <c r="I3078" s="3"/>
    </row>
    <row r="3079" spans="1:9" ht="48" customHeight="1" x14ac:dyDescent="0.8">
      <c r="A3079" s="3">
        <v>3077</v>
      </c>
      <c r="B3079" s="3" t="s">
        <v>4940</v>
      </c>
      <c r="C3079" s="3" t="s">
        <v>11</v>
      </c>
      <c r="D3079" s="3" t="s">
        <v>5322</v>
      </c>
      <c r="E3079" s="3" t="s">
        <v>437</v>
      </c>
      <c r="F3079" s="5" t="s">
        <v>8539</v>
      </c>
      <c r="G3079" s="5" t="s">
        <v>13466</v>
      </c>
      <c r="H3079" s="5" t="s">
        <v>17661</v>
      </c>
      <c r="I3079" s="3"/>
    </row>
    <row r="3080" spans="1:9" ht="48" customHeight="1" x14ac:dyDescent="0.8">
      <c r="A3080" s="3">
        <v>3078</v>
      </c>
      <c r="B3080" s="3" t="s">
        <v>8540</v>
      </c>
      <c r="C3080" s="3" t="s">
        <v>11</v>
      </c>
      <c r="D3080" s="3" t="s">
        <v>8527</v>
      </c>
      <c r="E3080" s="3" t="s">
        <v>277</v>
      </c>
      <c r="F3080" s="5" t="s">
        <v>8541</v>
      </c>
      <c r="G3080" s="5" t="s">
        <v>13467</v>
      </c>
      <c r="H3080" s="5" t="s">
        <v>17514</v>
      </c>
      <c r="I3080" s="3"/>
    </row>
    <row r="3081" spans="1:9" ht="48" customHeight="1" x14ac:dyDescent="0.8">
      <c r="A3081" s="3">
        <v>3079</v>
      </c>
      <c r="B3081" s="3" t="s">
        <v>8542</v>
      </c>
      <c r="C3081" s="3" t="s">
        <v>11</v>
      </c>
      <c r="D3081" s="3" t="s">
        <v>8543</v>
      </c>
      <c r="E3081" s="3" t="s">
        <v>21</v>
      </c>
      <c r="F3081" s="5" t="s">
        <v>8544</v>
      </c>
      <c r="G3081" s="5" t="s">
        <v>13468</v>
      </c>
      <c r="H3081" s="5" t="s">
        <v>16599</v>
      </c>
      <c r="I3081" s="3"/>
    </row>
    <row r="3082" spans="1:9" ht="48" customHeight="1" x14ac:dyDescent="0.8">
      <c r="A3082" s="3">
        <v>3080</v>
      </c>
      <c r="B3082" s="3" t="s">
        <v>8545</v>
      </c>
      <c r="C3082" s="3" t="s">
        <v>11</v>
      </c>
      <c r="D3082" s="3" t="s">
        <v>8546</v>
      </c>
      <c r="E3082" s="3" t="s">
        <v>138</v>
      </c>
      <c r="F3082" s="5" t="s">
        <v>8547</v>
      </c>
      <c r="G3082" s="5" t="s">
        <v>13469</v>
      </c>
      <c r="H3082" s="5" t="s">
        <v>17796</v>
      </c>
      <c r="I3082" s="3"/>
    </row>
    <row r="3083" spans="1:9" ht="48" customHeight="1" x14ac:dyDescent="0.8">
      <c r="A3083" s="3">
        <v>3081</v>
      </c>
      <c r="B3083" s="3" t="s">
        <v>8548</v>
      </c>
      <c r="C3083" s="3" t="s">
        <v>11</v>
      </c>
      <c r="D3083" s="3" t="s">
        <v>8549</v>
      </c>
      <c r="E3083" s="3" t="s">
        <v>2165</v>
      </c>
      <c r="F3083" s="5" t="s">
        <v>8550</v>
      </c>
      <c r="G3083" s="5" t="s">
        <v>13470</v>
      </c>
      <c r="H3083" s="5" t="s">
        <v>17390</v>
      </c>
      <c r="I3083" s="3"/>
    </row>
    <row r="3084" spans="1:9" ht="48" customHeight="1" x14ac:dyDescent="0.8">
      <c r="A3084" s="3">
        <v>3082</v>
      </c>
      <c r="B3084" s="3" t="s">
        <v>8551</v>
      </c>
      <c r="C3084" s="3" t="s">
        <v>11</v>
      </c>
      <c r="D3084" s="3" t="s">
        <v>8552</v>
      </c>
      <c r="E3084" s="3" t="s">
        <v>167</v>
      </c>
      <c r="F3084" s="5" t="s">
        <v>8553</v>
      </c>
      <c r="G3084" s="5" t="s">
        <v>13471</v>
      </c>
      <c r="H3084" s="5" t="s">
        <v>16600</v>
      </c>
      <c r="I3084" s="3"/>
    </row>
    <row r="3085" spans="1:9" ht="48" customHeight="1" x14ac:dyDescent="0.8">
      <c r="A3085" s="3">
        <v>3083</v>
      </c>
      <c r="B3085" s="3" t="s">
        <v>8554</v>
      </c>
      <c r="C3085" s="3" t="s">
        <v>11</v>
      </c>
      <c r="D3085" s="3" t="s">
        <v>8555</v>
      </c>
      <c r="E3085" s="3" t="s">
        <v>138</v>
      </c>
      <c r="F3085" s="5" t="s">
        <v>8556</v>
      </c>
      <c r="G3085" s="5" t="s">
        <v>13472</v>
      </c>
      <c r="H3085" s="5" t="s">
        <v>16601</v>
      </c>
      <c r="I3085" s="3"/>
    </row>
    <row r="3086" spans="1:9" ht="48" customHeight="1" x14ac:dyDescent="0.8">
      <c r="A3086" s="3">
        <v>3084</v>
      </c>
      <c r="B3086" s="3" t="s">
        <v>8557</v>
      </c>
      <c r="C3086" s="3" t="s">
        <v>11</v>
      </c>
      <c r="D3086" s="3" t="s">
        <v>8558</v>
      </c>
      <c r="E3086" s="3" t="s">
        <v>138</v>
      </c>
      <c r="F3086" s="5" t="s">
        <v>8559</v>
      </c>
      <c r="G3086" s="5" t="s">
        <v>13473</v>
      </c>
      <c r="H3086" s="5" t="s">
        <v>17825</v>
      </c>
      <c r="I3086" s="3"/>
    </row>
    <row r="3087" spans="1:9" ht="48" customHeight="1" x14ac:dyDescent="0.8">
      <c r="A3087" s="3">
        <v>3085</v>
      </c>
      <c r="B3087" s="3" t="s">
        <v>8560</v>
      </c>
      <c r="C3087" s="3" t="s">
        <v>11</v>
      </c>
      <c r="D3087" s="3" t="s">
        <v>1501</v>
      </c>
      <c r="E3087" s="3" t="s">
        <v>171</v>
      </c>
      <c r="F3087" s="5" t="s">
        <v>8561</v>
      </c>
      <c r="G3087" s="5" t="s">
        <v>13474</v>
      </c>
      <c r="H3087" s="5" t="s">
        <v>16602</v>
      </c>
      <c r="I3087" s="3"/>
    </row>
    <row r="3088" spans="1:9" ht="48" customHeight="1" x14ac:dyDescent="0.8">
      <c r="A3088" s="3">
        <v>3086</v>
      </c>
      <c r="B3088" s="3" t="s">
        <v>8562</v>
      </c>
      <c r="C3088" s="3" t="s">
        <v>11</v>
      </c>
      <c r="D3088" s="3" t="s">
        <v>8563</v>
      </c>
      <c r="E3088" s="3" t="s">
        <v>441</v>
      </c>
      <c r="F3088" s="5" t="s">
        <v>8564</v>
      </c>
      <c r="G3088" s="5" t="s">
        <v>13475</v>
      </c>
      <c r="H3088" s="5" t="s">
        <v>16603</v>
      </c>
      <c r="I3088" s="3"/>
    </row>
    <row r="3089" spans="1:9" ht="48" customHeight="1" x14ac:dyDescent="0.8">
      <c r="A3089" s="3">
        <v>3087</v>
      </c>
      <c r="B3089" s="3" t="s">
        <v>8565</v>
      </c>
      <c r="C3089" s="3" t="s">
        <v>11</v>
      </c>
      <c r="D3089" s="3" t="s">
        <v>8566</v>
      </c>
      <c r="E3089" s="3" t="s">
        <v>1163</v>
      </c>
      <c r="F3089" s="5" t="s">
        <v>8567</v>
      </c>
      <c r="G3089" s="5" t="s">
        <v>13476</v>
      </c>
      <c r="H3089" s="5" t="s">
        <v>17952</v>
      </c>
      <c r="I3089" s="3"/>
    </row>
    <row r="3090" spans="1:9" ht="48" customHeight="1" x14ac:dyDescent="0.8">
      <c r="A3090" s="3">
        <v>3088</v>
      </c>
      <c r="B3090" s="3" t="s">
        <v>8568</v>
      </c>
      <c r="C3090" s="3" t="s">
        <v>11</v>
      </c>
      <c r="D3090" s="3" t="s">
        <v>8569</v>
      </c>
      <c r="E3090" s="3" t="s">
        <v>189</v>
      </c>
      <c r="F3090" s="5" t="s">
        <v>8570</v>
      </c>
      <c r="G3090" s="5" t="s">
        <v>13477</v>
      </c>
      <c r="H3090" s="5" t="s">
        <v>17322</v>
      </c>
      <c r="I3090" s="3"/>
    </row>
    <row r="3091" spans="1:9" ht="48" customHeight="1" x14ac:dyDescent="0.8">
      <c r="A3091" s="3">
        <v>3089</v>
      </c>
      <c r="B3091" s="3" t="s">
        <v>8571</v>
      </c>
      <c r="C3091" s="3" t="s">
        <v>11</v>
      </c>
      <c r="D3091" s="3" t="s">
        <v>1761</v>
      </c>
      <c r="E3091" s="3" t="s">
        <v>441</v>
      </c>
      <c r="F3091" s="5" t="s">
        <v>8572</v>
      </c>
      <c r="G3091" s="5" t="s">
        <v>13478</v>
      </c>
      <c r="H3091" s="5" t="s">
        <v>16604</v>
      </c>
      <c r="I3091" s="3"/>
    </row>
    <row r="3092" spans="1:9" ht="48" customHeight="1" x14ac:dyDescent="0.8">
      <c r="A3092" s="3">
        <v>3090</v>
      </c>
      <c r="B3092" s="3" t="s">
        <v>8573</v>
      </c>
      <c r="C3092" s="3" t="s">
        <v>11</v>
      </c>
      <c r="D3092" s="3" t="s">
        <v>8574</v>
      </c>
      <c r="E3092" s="3" t="s">
        <v>328</v>
      </c>
      <c r="F3092" s="5" t="s">
        <v>8575</v>
      </c>
      <c r="G3092" s="5" t="s">
        <v>13479</v>
      </c>
      <c r="H3092" s="5" t="s">
        <v>16605</v>
      </c>
      <c r="I3092" s="3"/>
    </row>
    <row r="3093" spans="1:9" ht="48" customHeight="1" x14ac:dyDescent="0.8">
      <c r="A3093" s="3">
        <v>3091</v>
      </c>
      <c r="B3093" s="3" t="s">
        <v>8576</v>
      </c>
      <c r="C3093" s="3" t="s">
        <v>11</v>
      </c>
      <c r="D3093" s="3" t="s">
        <v>8577</v>
      </c>
      <c r="E3093" s="3" t="s">
        <v>77</v>
      </c>
      <c r="F3093" s="5" t="s">
        <v>8578</v>
      </c>
      <c r="G3093" s="5" t="s">
        <v>13480</v>
      </c>
      <c r="H3093" s="5" t="s">
        <v>16606</v>
      </c>
      <c r="I3093" s="3"/>
    </row>
    <row r="3094" spans="1:9" ht="48" customHeight="1" x14ac:dyDescent="0.8">
      <c r="A3094" s="3">
        <v>3092</v>
      </c>
      <c r="B3094" s="3" t="s">
        <v>8579</v>
      </c>
      <c r="C3094" s="3" t="s">
        <v>11</v>
      </c>
      <c r="D3094" s="3" t="s">
        <v>8580</v>
      </c>
      <c r="E3094" s="3" t="s">
        <v>242</v>
      </c>
      <c r="F3094" s="5" t="s">
        <v>8581</v>
      </c>
      <c r="G3094" s="5" t="s">
        <v>13481</v>
      </c>
      <c r="H3094" s="5" t="s">
        <v>17846</v>
      </c>
      <c r="I3094" s="3"/>
    </row>
    <row r="3095" spans="1:9" ht="48" customHeight="1" x14ac:dyDescent="0.8">
      <c r="A3095" s="3">
        <v>3093</v>
      </c>
      <c r="B3095" s="3" t="s">
        <v>8582</v>
      </c>
      <c r="C3095" s="3" t="s">
        <v>11</v>
      </c>
      <c r="D3095" s="3" t="s">
        <v>3023</v>
      </c>
      <c r="E3095" s="3" t="s">
        <v>138</v>
      </c>
      <c r="F3095" s="5" t="s">
        <v>8583</v>
      </c>
      <c r="G3095" s="5" t="s">
        <v>13482</v>
      </c>
      <c r="H3095" s="5" t="s">
        <v>16607</v>
      </c>
      <c r="I3095" s="3"/>
    </row>
    <row r="3096" spans="1:9" ht="48" customHeight="1" x14ac:dyDescent="0.8">
      <c r="A3096" s="3">
        <v>3094</v>
      </c>
      <c r="B3096" s="3" t="s">
        <v>8584</v>
      </c>
      <c r="C3096" s="3" t="s">
        <v>11</v>
      </c>
      <c r="D3096" s="3" t="s">
        <v>8585</v>
      </c>
      <c r="E3096" s="3" t="s">
        <v>127</v>
      </c>
      <c r="F3096" s="5" t="s">
        <v>8586</v>
      </c>
      <c r="G3096" s="5" t="s">
        <v>13483</v>
      </c>
      <c r="H3096" s="5" t="s">
        <v>16608</v>
      </c>
      <c r="I3096" s="3"/>
    </row>
    <row r="3097" spans="1:9" ht="48" customHeight="1" x14ac:dyDescent="0.8">
      <c r="A3097" s="3">
        <v>3095</v>
      </c>
      <c r="B3097" s="3" t="s">
        <v>8587</v>
      </c>
      <c r="C3097" s="3" t="s">
        <v>11</v>
      </c>
      <c r="D3097" s="3" t="s">
        <v>5891</v>
      </c>
      <c r="E3097" s="3" t="s">
        <v>21</v>
      </c>
      <c r="F3097" s="5" t="s">
        <v>8588</v>
      </c>
      <c r="G3097" s="5" t="s">
        <v>13484</v>
      </c>
      <c r="H3097" s="5" t="s">
        <v>16609</v>
      </c>
      <c r="I3097" s="3"/>
    </row>
    <row r="3098" spans="1:9" ht="48" customHeight="1" x14ac:dyDescent="0.8">
      <c r="A3098" s="3">
        <v>3096</v>
      </c>
      <c r="B3098" s="3" t="s">
        <v>8589</v>
      </c>
      <c r="C3098" s="3" t="s">
        <v>11</v>
      </c>
      <c r="D3098" s="3" t="s">
        <v>8590</v>
      </c>
      <c r="E3098" s="3" t="s">
        <v>171</v>
      </c>
      <c r="F3098" s="5" t="s">
        <v>8591</v>
      </c>
      <c r="G3098" s="5" t="s">
        <v>13485</v>
      </c>
      <c r="H3098" s="5" t="s">
        <v>17904</v>
      </c>
      <c r="I3098" s="3"/>
    </row>
    <row r="3099" spans="1:9" ht="48" customHeight="1" x14ac:dyDescent="0.8">
      <c r="A3099" s="3">
        <v>3097</v>
      </c>
      <c r="B3099" s="3" t="s">
        <v>8592</v>
      </c>
      <c r="C3099" s="3" t="s">
        <v>11</v>
      </c>
      <c r="D3099" s="3" t="s">
        <v>8593</v>
      </c>
      <c r="E3099" s="3" t="s">
        <v>371</v>
      </c>
      <c r="F3099" s="5" t="s">
        <v>8594</v>
      </c>
      <c r="G3099" s="5" t="s">
        <v>13486</v>
      </c>
      <c r="H3099" s="5" t="s">
        <v>17613</v>
      </c>
      <c r="I3099" s="3"/>
    </row>
    <row r="3100" spans="1:9" ht="48" customHeight="1" x14ac:dyDescent="0.8">
      <c r="A3100" s="3">
        <v>3098</v>
      </c>
      <c r="B3100" s="3" t="s">
        <v>8595</v>
      </c>
      <c r="C3100" s="3" t="s">
        <v>11</v>
      </c>
      <c r="D3100" s="3" t="s">
        <v>8596</v>
      </c>
      <c r="E3100" s="3" t="s">
        <v>527</v>
      </c>
      <c r="F3100" s="5" t="s">
        <v>8597</v>
      </c>
      <c r="G3100" s="5" t="s">
        <v>13487</v>
      </c>
      <c r="H3100" s="5" t="s">
        <v>16610</v>
      </c>
      <c r="I3100" s="3"/>
    </row>
    <row r="3101" spans="1:9" ht="48" customHeight="1" x14ac:dyDescent="0.8">
      <c r="A3101" s="3">
        <v>3099</v>
      </c>
      <c r="B3101" s="3" t="s">
        <v>8598</v>
      </c>
      <c r="C3101" s="3" t="s">
        <v>11</v>
      </c>
      <c r="D3101" s="3" t="s">
        <v>7495</v>
      </c>
      <c r="E3101" s="3" t="s">
        <v>17</v>
      </c>
      <c r="F3101" s="5" t="s">
        <v>8599</v>
      </c>
      <c r="G3101" s="5" t="s">
        <v>13488</v>
      </c>
      <c r="H3101" s="5" t="s">
        <v>16611</v>
      </c>
      <c r="I3101" s="3"/>
    </row>
    <row r="3102" spans="1:9" ht="48" customHeight="1" x14ac:dyDescent="0.8">
      <c r="A3102" s="3">
        <v>3100</v>
      </c>
      <c r="B3102" s="3" t="s">
        <v>8600</v>
      </c>
      <c r="C3102" s="3" t="s">
        <v>11</v>
      </c>
      <c r="D3102" s="3" t="s">
        <v>3520</v>
      </c>
      <c r="E3102" s="3" t="s">
        <v>441</v>
      </c>
      <c r="F3102" s="5" t="s">
        <v>8601</v>
      </c>
      <c r="G3102" s="5" t="s">
        <v>13489</v>
      </c>
      <c r="H3102" s="5" t="s">
        <v>16612</v>
      </c>
      <c r="I3102" s="3"/>
    </row>
    <row r="3103" spans="1:9" ht="48" customHeight="1" x14ac:dyDescent="0.8">
      <c r="A3103" s="3">
        <v>3101</v>
      </c>
      <c r="B3103" s="3" t="s">
        <v>8602</v>
      </c>
      <c r="C3103" s="3" t="s">
        <v>11</v>
      </c>
      <c r="D3103" s="3" t="s">
        <v>6495</v>
      </c>
      <c r="E3103" s="3" t="s">
        <v>527</v>
      </c>
      <c r="F3103" s="5" t="s">
        <v>8603</v>
      </c>
      <c r="G3103" s="5" t="s">
        <v>13490</v>
      </c>
      <c r="H3103" s="5" t="s">
        <v>16613</v>
      </c>
      <c r="I3103" s="3"/>
    </row>
    <row r="3104" spans="1:9" ht="48" customHeight="1" x14ac:dyDescent="0.8">
      <c r="A3104" s="3">
        <v>3102</v>
      </c>
      <c r="B3104" s="3" t="s">
        <v>8604</v>
      </c>
      <c r="C3104" s="3" t="s">
        <v>11</v>
      </c>
      <c r="D3104" s="3" t="s">
        <v>4402</v>
      </c>
      <c r="E3104" s="3" t="s">
        <v>138</v>
      </c>
      <c r="F3104" s="5" t="s">
        <v>8605</v>
      </c>
      <c r="G3104" s="5" t="s">
        <v>13491</v>
      </c>
      <c r="H3104" s="5" t="s">
        <v>17810</v>
      </c>
      <c r="I3104" s="3"/>
    </row>
    <row r="3105" spans="1:9" ht="48" customHeight="1" x14ac:dyDescent="0.8">
      <c r="A3105" s="3">
        <v>3103</v>
      </c>
      <c r="B3105" s="3" t="s">
        <v>8606</v>
      </c>
      <c r="C3105" s="3" t="s">
        <v>11</v>
      </c>
      <c r="D3105" s="3" t="s">
        <v>5435</v>
      </c>
      <c r="E3105" s="3" t="s">
        <v>441</v>
      </c>
      <c r="F3105" s="5" t="s">
        <v>8607</v>
      </c>
      <c r="G3105" s="5" t="s">
        <v>13492</v>
      </c>
      <c r="H3105" s="5" t="s">
        <v>16614</v>
      </c>
      <c r="I3105" s="3"/>
    </row>
    <row r="3106" spans="1:9" ht="48" customHeight="1" x14ac:dyDescent="0.8">
      <c r="A3106" s="3">
        <v>3104</v>
      </c>
      <c r="B3106" s="3" t="s">
        <v>8608</v>
      </c>
      <c r="C3106" s="3" t="s">
        <v>11</v>
      </c>
      <c r="D3106" s="3" t="s">
        <v>8609</v>
      </c>
      <c r="E3106" s="3" t="s">
        <v>527</v>
      </c>
      <c r="F3106" s="5" t="s">
        <v>8610</v>
      </c>
      <c r="G3106" s="5" t="s">
        <v>13493</v>
      </c>
      <c r="H3106" s="5" t="s">
        <v>16615</v>
      </c>
      <c r="I3106" s="3"/>
    </row>
    <row r="3107" spans="1:9" ht="48" customHeight="1" x14ac:dyDescent="0.8">
      <c r="A3107" s="3">
        <v>3105</v>
      </c>
      <c r="B3107" s="3" t="s">
        <v>8611</v>
      </c>
      <c r="C3107" s="3" t="s">
        <v>11</v>
      </c>
      <c r="D3107" s="3" t="s">
        <v>8612</v>
      </c>
      <c r="E3107" s="3" t="s">
        <v>1630</v>
      </c>
      <c r="F3107" s="5" t="s">
        <v>8613</v>
      </c>
      <c r="G3107" s="5" t="s">
        <v>13494</v>
      </c>
      <c r="H3107" s="5" t="s">
        <v>16616</v>
      </c>
      <c r="I3107" s="3"/>
    </row>
    <row r="3108" spans="1:9" ht="48" customHeight="1" x14ac:dyDescent="0.8">
      <c r="A3108" s="3">
        <v>3106</v>
      </c>
      <c r="B3108" s="3" t="s">
        <v>8614</v>
      </c>
      <c r="C3108" s="3" t="s">
        <v>11</v>
      </c>
      <c r="D3108" s="3" t="s">
        <v>8615</v>
      </c>
      <c r="E3108" s="3" t="s">
        <v>138</v>
      </c>
      <c r="F3108" s="5" t="s">
        <v>8616</v>
      </c>
      <c r="G3108" s="5" t="s">
        <v>13495</v>
      </c>
      <c r="H3108" s="5" t="s">
        <v>16617</v>
      </c>
      <c r="I3108" s="3"/>
    </row>
    <row r="3109" spans="1:9" ht="48" customHeight="1" x14ac:dyDescent="0.8">
      <c r="A3109" s="3">
        <v>3107</v>
      </c>
      <c r="B3109" s="3" t="s">
        <v>8617</v>
      </c>
      <c r="C3109" s="3" t="s">
        <v>11</v>
      </c>
      <c r="D3109" s="3" t="s">
        <v>8618</v>
      </c>
      <c r="E3109" s="3" t="s">
        <v>61</v>
      </c>
      <c r="F3109" s="5" t="s">
        <v>8619</v>
      </c>
      <c r="G3109" s="5" t="s">
        <v>13496</v>
      </c>
      <c r="H3109" s="5" t="s">
        <v>16618</v>
      </c>
      <c r="I3109" s="3"/>
    </row>
    <row r="3110" spans="1:9" ht="48" customHeight="1" x14ac:dyDescent="0.8">
      <c r="A3110" s="3">
        <v>3108</v>
      </c>
      <c r="B3110" s="3" t="s">
        <v>8620</v>
      </c>
      <c r="C3110" s="3" t="s">
        <v>11</v>
      </c>
      <c r="D3110" s="3" t="s">
        <v>1636</v>
      </c>
      <c r="E3110" s="3" t="s">
        <v>817</v>
      </c>
      <c r="F3110" s="5" t="s">
        <v>8621</v>
      </c>
      <c r="G3110" s="5" t="s">
        <v>13497</v>
      </c>
      <c r="H3110" s="5" t="s">
        <v>16619</v>
      </c>
      <c r="I3110" s="3"/>
    </row>
    <row r="3111" spans="1:9" ht="48" customHeight="1" x14ac:dyDescent="0.8">
      <c r="A3111" s="3">
        <v>3109</v>
      </c>
      <c r="B3111" s="3" t="s">
        <v>8622</v>
      </c>
      <c r="C3111" s="3" t="s">
        <v>11</v>
      </c>
      <c r="D3111" s="3" t="s">
        <v>8623</v>
      </c>
      <c r="E3111" s="3" t="s">
        <v>77</v>
      </c>
      <c r="F3111" s="5" t="s">
        <v>8624</v>
      </c>
      <c r="G3111" s="5" t="s">
        <v>13498</v>
      </c>
      <c r="H3111" s="5" t="s">
        <v>16620</v>
      </c>
      <c r="I3111" s="3"/>
    </row>
    <row r="3112" spans="1:9" ht="48" customHeight="1" x14ac:dyDescent="0.8">
      <c r="A3112" s="3">
        <v>3110</v>
      </c>
      <c r="B3112" s="3" t="s">
        <v>8625</v>
      </c>
      <c r="C3112" s="3" t="s">
        <v>11</v>
      </c>
      <c r="D3112" s="3" t="s">
        <v>8626</v>
      </c>
      <c r="E3112" s="3" t="s">
        <v>511</v>
      </c>
      <c r="F3112" s="5" t="s">
        <v>8627</v>
      </c>
      <c r="G3112" s="5" t="s">
        <v>13499</v>
      </c>
      <c r="H3112" s="5" t="s">
        <v>16621</v>
      </c>
      <c r="I3112" s="3"/>
    </row>
    <row r="3113" spans="1:9" ht="48" customHeight="1" x14ac:dyDescent="0.8">
      <c r="A3113" s="3">
        <v>3111</v>
      </c>
      <c r="B3113" s="3" t="s">
        <v>8628</v>
      </c>
      <c r="C3113" s="3" t="s">
        <v>11</v>
      </c>
      <c r="D3113" s="3" t="s">
        <v>8629</v>
      </c>
      <c r="E3113" s="3" t="s">
        <v>305</v>
      </c>
      <c r="F3113" s="5" t="s">
        <v>8630</v>
      </c>
      <c r="G3113" s="5" t="s">
        <v>13500</v>
      </c>
      <c r="H3113" s="5" t="s">
        <v>16622</v>
      </c>
      <c r="I3113" s="3"/>
    </row>
    <row r="3114" spans="1:9" ht="48" customHeight="1" x14ac:dyDescent="0.8">
      <c r="A3114" s="3">
        <v>3112</v>
      </c>
      <c r="B3114" s="3" t="s">
        <v>8631</v>
      </c>
      <c r="C3114" s="3" t="s">
        <v>11</v>
      </c>
      <c r="D3114" s="3" t="s">
        <v>8632</v>
      </c>
      <c r="E3114" s="3" t="s">
        <v>77</v>
      </c>
      <c r="F3114" s="5" t="s">
        <v>8633</v>
      </c>
      <c r="G3114" s="5" t="s">
        <v>13501</v>
      </c>
      <c r="H3114" s="5" t="s">
        <v>16623</v>
      </c>
      <c r="I3114" s="3"/>
    </row>
    <row r="3115" spans="1:9" ht="48" customHeight="1" x14ac:dyDescent="0.8">
      <c r="A3115" s="3">
        <v>3113</v>
      </c>
      <c r="B3115" s="3" t="s">
        <v>8634</v>
      </c>
      <c r="C3115" s="3" t="s">
        <v>11</v>
      </c>
      <c r="D3115" s="3" t="s">
        <v>3633</v>
      </c>
      <c r="E3115" s="3" t="s">
        <v>2447</v>
      </c>
      <c r="F3115" s="5" t="s">
        <v>8635</v>
      </c>
      <c r="G3115" s="5" t="s">
        <v>13502</v>
      </c>
      <c r="H3115" s="5" t="s">
        <v>16624</v>
      </c>
      <c r="I3115" s="3"/>
    </row>
    <row r="3116" spans="1:9" ht="48" customHeight="1" x14ac:dyDescent="0.8">
      <c r="A3116" s="3">
        <v>3114</v>
      </c>
      <c r="B3116" s="3" t="s">
        <v>8636</v>
      </c>
      <c r="C3116" s="3" t="s">
        <v>11</v>
      </c>
      <c r="D3116" s="3" t="s">
        <v>832</v>
      </c>
      <c r="E3116" s="3" t="s">
        <v>2267</v>
      </c>
      <c r="F3116" s="5" t="s">
        <v>8637</v>
      </c>
      <c r="G3116" s="5" t="s">
        <v>13503</v>
      </c>
      <c r="H3116" s="5" t="s">
        <v>16625</v>
      </c>
      <c r="I3116" s="3"/>
    </row>
    <row r="3117" spans="1:9" ht="48" customHeight="1" x14ac:dyDescent="0.8">
      <c r="A3117" s="3">
        <v>3115</v>
      </c>
      <c r="B3117" s="3" t="s">
        <v>8638</v>
      </c>
      <c r="C3117" s="3" t="s">
        <v>11</v>
      </c>
      <c r="D3117" s="3" t="s">
        <v>8639</v>
      </c>
      <c r="E3117" s="3" t="s">
        <v>81</v>
      </c>
      <c r="F3117" s="5" t="s">
        <v>8640</v>
      </c>
      <c r="G3117" s="5" t="s">
        <v>13504</v>
      </c>
      <c r="H3117" s="5" t="s">
        <v>16626</v>
      </c>
      <c r="I3117" s="3"/>
    </row>
    <row r="3118" spans="1:9" ht="48" customHeight="1" x14ac:dyDescent="0.8">
      <c r="A3118" s="3">
        <v>3116</v>
      </c>
      <c r="B3118" s="3" t="s">
        <v>8641</v>
      </c>
      <c r="C3118" s="3" t="s">
        <v>11</v>
      </c>
      <c r="D3118" s="3" t="s">
        <v>8642</v>
      </c>
      <c r="E3118" s="3" t="s">
        <v>527</v>
      </c>
      <c r="F3118" s="5" t="s">
        <v>8643</v>
      </c>
      <c r="G3118" s="5" t="s">
        <v>13505</v>
      </c>
      <c r="H3118" s="5" t="s">
        <v>17856</v>
      </c>
      <c r="I3118" s="3"/>
    </row>
    <row r="3119" spans="1:9" ht="48" customHeight="1" x14ac:dyDescent="0.8">
      <c r="A3119" s="3">
        <v>3117</v>
      </c>
      <c r="B3119" s="3" t="s">
        <v>8644</v>
      </c>
      <c r="C3119" s="3" t="s">
        <v>110</v>
      </c>
      <c r="D3119" s="3" t="s">
        <v>1571</v>
      </c>
      <c r="E3119" s="3" t="s">
        <v>145</v>
      </c>
      <c r="F3119" s="5" t="s">
        <v>8645</v>
      </c>
      <c r="G3119" s="5" t="s">
        <v>13506</v>
      </c>
      <c r="H3119" s="5" t="s">
        <v>16627</v>
      </c>
      <c r="I3119" s="3"/>
    </row>
    <row r="3120" spans="1:9" ht="48" customHeight="1" x14ac:dyDescent="0.8">
      <c r="A3120" s="3">
        <v>3118</v>
      </c>
      <c r="B3120" s="3" t="s">
        <v>8646</v>
      </c>
      <c r="C3120" s="3" t="s">
        <v>110</v>
      </c>
      <c r="D3120" s="3" t="s">
        <v>8647</v>
      </c>
      <c r="E3120" s="3" t="s">
        <v>235</v>
      </c>
      <c r="F3120" s="5" t="s">
        <v>8648</v>
      </c>
      <c r="G3120" s="5" t="s">
        <v>13507</v>
      </c>
      <c r="H3120" s="5" t="s">
        <v>16628</v>
      </c>
      <c r="I3120" s="3"/>
    </row>
    <row r="3121" spans="1:9" ht="48" customHeight="1" x14ac:dyDescent="0.8">
      <c r="A3121" s="3">
        <v>3119</v>
      </c>
      <c r="B3121" s="3" t="s">
        <v>8649</v>
      </c>
      <c r="C3121" s="3" t="s">
        <v>11</v>
      </c>
      <c r="D3121" s="3" t="s">
        <v>2527</v>
      </c>
      <c r="E3121" s="3" t="s">
        <v>277</v>
      </c>
      <c r="F3121" s="5" t="s">
        <v>8650</v>
      </c>
      <c r="G3121" s="5" t="s">
        <v>13508</v>
      </c>
      <c r="H3121" s="5" t="s">
        <v>16629</v>
      </c>
      <c r="I3121" s="3"/>
    </row>
    <row r="3122" spans="1:9" ht="48" customHeight="1" x14ac:dyDescent="0.8">
      <c r="A3122" s="3">
        <v>3120</v>
      </c>
      <c r="B3122" s="3" t="s">
        <v>8651</v>
      </c>
      <c r="C3122" s="3" t="s">
        <v>11</v>
      </c>
      <c r="D3122" s="3" t="s">
        <v>8652</v>
      </c>
      <c r="E3122" s="3" t="s">
        <v>104</v>
      </c>
      <c r="F3122" s="5" t="s">
        <v>8653</v>
      </c>
      <c r="G3122" s="5" t="s">
        <v>13509</v>
      </c>
      <c r="H3122" s="5" t="s">
        <v>16630</v>
      </c>
      <c r="I3122" s="3"/>
    </row>
    <row r="3123" spans="1:9" ht="48" customHeight="1" x14ac:dyDescent="0.8">
      <c r="A3123" s="3">
        <v>3121</v>
      </c>
      <c r="B3123" s="3" t="s">
        <v>8654</v>
      </c>
      <c r="C3123" s="3" t="s">
        <v>11</v>
      </c>
      <c r="D3123" s="3" t="s">
        <v>8655</v>
      </c>
      <c r="E3123" s="3" t="s">
        <v>189</v>
      </c>
      <c r="F3123" s="5" t="s">
        <v>8656</v>
      </c>
      <c r="G3123" s="5" t="s">
        <v>13510</v>
      </c>
      <c r="H3123" s="5" t="s">
        <v>17323</v>
      </c>
      <c r="I3123" s="3"/>
    </row>
    <row r="3124" spans="1:9" ht="48" customHeight="1" x14ac:dyDescent="0.8">
      <c r="A3124" s="3">
        <v>3122</v>
      </c>
      <c r="B3124" s="3" t="s">
        <v>8657</v>
      </c>
      <c r="C3124" s="3" t="s">
        <v>11</v>
      </c>
      <c r="D3124" s="3" t="s">
        <v>8658</v>
      </c>
      <c r="E3124" s="3" t="s">
        <v>45</v>
      </c>
      <c r="F3124" s="5" t="s">
        <v>8659</v>
      </c>
      <c r="G3124" s="5" t="s">
        <v>17415</v>
      </c>
      <c r="H3124" s="5" t="s">
        <v>17416</v>
      </c>
      <c r="I3124" s="3"/>
    </row>
    <row r="3125" spans="1:9" ht="48" customHeight="1" x14ac:dyDescent="0.8">
      <c r="A3125" s="3">
        <v>3123</v>
      </c>
      <c r="B3125" s="3" t="s">
        <v>8660</v>
      </c>
      <c r="C3125" s="3" t="s">
        <v>11</v>
      </c>
      <c r="D3125" s="3" t="s">
        <v>7399</v>
      </c>
      <c r="E3125" s="3" t="s">
        <v>45</v>
      </c>
      <c r="F3125" s="5" t="s">
        <v>8661</v>
      </c>
      <c r="G3125" s="5" t="s">
        <v>13511</v>
      </c>
      <c r="H3125" s="5" t="s">
        <v>17419</v>
      </c>
      <c r="I3125" s="3"/>
    </row>
    <row r="3126" spans="1:9" ht="48" customHeight="1" x14ac:dyDescent="0.8">
      <c r="A3126" s="3">
        <v>3124</v>
      </c>
      <c r="B3126" s="3" t="s">
        <v>8662</v>
      </c>
      <c r="C3126" s="3" t="s">
        <v>11</v>
      </c>
      <c r="D3126" s="3" t="s">
        <v>8663</v>
      </c>
      <c r="E3126" s="3" t="s">
        <v>104</v>
      </c>
      <c r="F3126" s="5" t="s">
        <v>8664</v>
      </c>
      <c r="G3126" s="5" t="s">
        <v>13512</v>
      </c>
      <c r="H3126" s="5" t="s">
        <v>16631</v>
      </c>
      <c r="I3126" s="3"/>
    </row>
    <row r="3127" spans="1:9" ht="48" customHeight="1" x14ac:dyDescent="0.8">
      <c r="A3127" s="3">
        <v>3125</v>
      </c>
      <c r="B3127" s="3" t="s">
        <v>8665</v>
      </c>
      <c r="C3127" s="3" t="s">
        <v>11</v>
      </c>
      <c r="D3127" s="3" t="s">
        <v>8666</v>
      </c>
      <c r="E3127" s="3" t="s">
        <v>104</v>
      </c>
      <c r="F3127" s="5" t="s">
        <v>8667</v>
      </c>
      <c r="G3127" s="5" t="s">
        <v>13513</v>
      </c>
      <c r="H3127" s="5" t="s">
        <v>16632</v>
      </c>
      <c r="I3127" s="3"/>
    </row>
    <row r="3128" spans="1:9" ht="48" customHeight="1" x14ac:dyDescent="0.8">
      <c r="A3128" s="3">
        <v>3126</v>
      </c>
      <c r="B3128" s="3" t="s">
        <v>8668</v>
      </c>
      <c r="C3128" s="3" t="s">
        <v>11</v>
      </c>
      <c r="D3128" s="3" t="s">
        <v>8669</v>
      </c>
      <c r="E3128" s="3" t="s">
        <v>104</v>
      </c>
      <c r="F3128" s="5" t="s">
        <v>8670</v>
      </c>
      <c r="G3128" s="5" t="s">
        <v>13514</v>
      </c>
      <c r="H3128" s="5" t="s">
        <v>16633</v>
      </c>
      <c r="I3128" s="3"/>
    </row>
    <row r="3129" spans="1:9" ht="48" customHeight="1" x14ac:dyDescent="0.8">
      <c r="A3129" s="3">
        <v>3127</v>
      </c>
      <c r="B3129" s="3" t="s">
        <v>2468</v>
      </c>
      <c r="C3129" s="3" t="s">
        <v>11</v>
      </c>
      <c r="D3129" s="3" t="s">
        <v>8671</v>
      </c>
      <c r="E3129" s="3" t="s">
        <v>104</v>
      </c>
      <c r="F3129" s="5" t="s">
        <v>8672</v>
      </c>
      <c r="G3129" s="5" t="s">
        <v>13515</v>
      </c>
      <c r="H3129" s="5" t="s">
        <v>16634</v>
      </c>
      <c r="I3129" s="3"/>
    </row>
    <row r="3130" spans="1:9" ht="48" customHeight="1" x14ac:dyDescent="0.8">
      <c r="A3130" s="3">
        <v>3128</v>
      </c>
      <c r="B3130" s="3" t="s">
        <v>8673</v>
      </c>
      <c r="C3130" s="3" t="s">
        <v>11</v>
      </c>
      <c r="D3130" s="3" t="s">
        <v>8674</v>
      </c>
      <c r="E3130" s="3" t="s">
        <v>734</v>
      </c>
      <c r="F3130" s="5" t="s">
        <v>8675</v>
      </c>
      <c r="G3130" s="5" t="s">
        <v>13516</v>
      </c>
      <c r="H3130" s="5" t="s">
        <v>17238</v>
      </c>
      <c r="I3130" s="3"/>
    </row>
    <row r="3131" spans="1:9" ht="48" customHeight="1" x14ac:dyDescent="0.8">
      <c r="A3131" s="3">
        <v>3129</v>
      </c>
      <c r="B3131" s="3" t="s">
        <v>8676</v>
      </c>
      <c r="C3131" s="3" t="s">
        <v>11</v>
      </c>
      <c r="D3131" s="3" t="s">
        <v>8677</v>
      </c>
      <c r="E3131" s="3" t="s">
        <v>543</v>
      </c>
      <c r="F3131" s="5" t="s">
        <v>8678</v>
      </c>
      <c r="G3131" s="5" t="s">
        <v>13517</v>
      </c>
      <c r="H3131" s="5" t="s">
        <v>16635</v>
      </c>
      <c r="I3131" s="3"/>
    </row>
    <row r="3132" spans="1:9" ht="48" customHeight="1" x14ac:dyDescent="0.8">
      <c r="A3132" s="3">
        <v>3130</v>
      </c>
      <c r="B3132" s="3" t="s">
        <v>8679</v>
      </c>
      <c r="C3132" s="3" t="s">
        <v>11</v>
      </c>
      <c r="D3132" s="3" t="s">
        <v>8680</v>
      </c>
      <c r="E3132" s="3" t="s">
        <v>127</v>
      </c>
      <c r="F3132" s="5" t="s">
        <v>8681</v>
      </c>
      <c r="G3132" s="5" t="s">
        <v>13518</v>
      </c>
      <c r="H3132" s="5" t="s">
        <v>16636</v>
      </c>
      <c r="I3132" s="3"/>
    </row>
    <row r="3133" spans="1:9" ht="48" customHeight="1" x14ac:dyDescent="0.8">
      <c r="A3133" s="3">
        <v>3131</v>
      </c>
      <c r="B3133" s="3" t="s">
        <v>8682</v>
      </c>
      <c r="C3133" s="3" t="s">
        <v>11</v>
      </c>
      <c r="D3133" s="3" t="s">
        <v>6214</v>
      </c>
      <c r="E3133" s="3" t="s">
        <v>734</v>
      </c>
      <c r="F3133" s="5" t="s">
        <v>8683</v>
      </c>
      <c r="G3133" s="5" t="s">
        <v>13519</v>
      </c>
      <c r="H3133" s="5" t="s">
        <v>17239</v>
      </c>
      <c r="I3133" s="3"/>
    </row>
    <row r="3134" spans="1:9" ht="48" customHeight="1" x14ac:dyDescent="0.8">
      <c r="A3134" s="3">
        <v>3132</v>
      </c>
      <c r="B3134" s="3" t="s">
        <v>8684</v>
      </c>
      <c r="C3134" s="3" t="s">
        <v>11</v>
      </c>
      <c r="D3134" s="3" t="s">
        <v>609</v>
      </c>
      <c r="E3134" s="3" t="s">
        <v>127</v>
      </c>
      <c r="F3134" s="5" t="s">
        <v>8685</v>
      </c>
      <c r="G3134" s="5" t="s">
        <v>13520</v>
      </c>
      <c r="H3134" s="5" t="s">
        <v>16637</v>
      </c>
      <c r="I3134" s="3"/>
    </row>
    <row r="3135" spans="1:9" ht="48" customHeight="1" x14ac:dyDescent="0.8">
      <c r="A3135" s="3">
        <v>3133</v>
      </c>
      <c r="B3135" s="3" t="s">
        <v>8686</v>
      </c>
      <c r="C3135" s="3" t="s">
        <v>11</v>
      </c>
      <c r="D3135" s="3" t="s">
        <v>6129</v>
      </c>
      <c r="E3135" s="3" t="s">
        <v>104</v>
      </c>
      <c r="F3135" s="5" t="s">
        <v>8687</v>
      </c>
      <c r="G3135" s="5" t="s">
        <v>13521</v>
      </c>
      <c r="H3135" s="5" t="s">
        <v>17886</v>
      </c>
      <c r="I3135" s="3"/>
    </row>
    <row r="3136" spans="1:9" ht="48" customHeight="1" x14ac:dyDescent="0.8">
      <c r="A3136" s="3">
        <v>3134</v>
      </c>
      <c r="B3136" s="3" t="s">
        <v>8688</v>
      </c>
      <c r="C3136" s="3" t="s">
        <v>11</v>
      </c>
      <c r="D3136" s="3" t="s">
        <v>663</v>
      </c>
      <c r="E3136" s="3" t="s">
        <v>104</v>
      </c>
      <c r="F3136" s="5" t="s">
        <v>8689</v>
      </c>
      <c r="G3136" s="5" t="s">
        <v>13522</v>
      </c>
      <c r="H3136" s="5" t="s">
        <v>16638</v>
      </c>
      <c r="I3136" s="3"/>
    </row>
    <row r="3137" spans="1:9" ht="48" customHeight="1" x14ac:dyDescent="0.8">
      <c r="A3137" s="3">
        <v>3135</v>
      </c>
      <c r="B3137" s="3" t="s">
        <v>8690</v>
      </c>
      <c r="C3137" s="3" t="s">
        <v>11</v>
      </c>
      <c r="D3137" s="3" t="s">
        <v>8691</v>
      </c>
      <c r="E3137" s="3" t="s">
        <v>224</v>
      </c>
      <c r="F3137" s="5" t="s">
        <v>8692</v>
      </c>
      <c r="G3137" s="5" t="s">
        <v>13523</v>
      </c>
      <c r="H3137" s="5" t="s">
        <v>16639</v>
      </c>
      <c r="I3137" s="3"/>
    </row>
    <row r="3138" spans="1:9" ht="48" customHeight="1" x14ac:dyDescent="0.8">
      <c r="A3138" s="3">
        <v>3136</v>
      </c>
      <c r="B3138" s="3" t="s">
        <v>8693</v>
      </c>
      <c r="C3138" s="3" t="s">
        <v>11</v>
      </c>
      <c r="D3138" s="3" t="s">
        <v>8694</v>
      </c>
      <c r="E3138" s="3" t="s">
        <v>193</v>
      </c>
      <c r="F3138" s="5" t="s">
        <v>8695</v>
      </c>
      <c r="G3138" s="5" t="s">
        <v>13524</v>
      </c>
      <c r="H3138" s="5" t="s">
        <v>16640</v>
      </c>
      <c r="I3138" s="3"/>
    </row>
    <row r="3139" spans="1:9" ht="48" customHeight="1" x14ac:dyDescent="0.8">
      <c r="A3139" s="3">
        <v>3137</v>
      </c>
      <c r="B3139" s="3" t="s">
        <v>8696</v>
      </c>
      <c r="C3139" s="3" t="s">
        <v>11</v>
      </c>
      <c r="D3139" s="3" t="s">
        <v>8697</v>
      </c>
      <c r="E3139" s="3" t="s">
        <v>41</v>
      </c>
      <c r="F3139" s="5" t="s">
        <v>8698</v>
      </c>
      <c r="G3139" s="5" t="s">
        <v>13525</v>
      </c>
      <c r="H3139" s="5" t="s">
        <v>17998</v>
      </c>
      <c r="I3139" s="3"/>
    </row>
    <row r="3140" spans="1:9" ht="48" customHeight="1" x14ac:dyDescent="0.8">
      <c r="A3140" s="3">
        <v>3138</v>
      </c>
      <c r="B3140" s="3" t="s">
        <v>8699</v>
      </c>
      <c r="C3140" s="3" t="s">
        <v>11</v>
      </c>
      <c r="D3140" s="3" t="s">
        <v>8700</v>
      </c>
      <c r="E3140" s="3" t="s">
        <v>1316</v>
      </c>
      <c r="F3140" s="5" t="s">
        <v>8701</v>
      </c>
      <c r="G3140" s="5" t="s">
        <v>13526</v>
      </c>
      <c r="H3140" s="5" t="s">
        <v>17913</v>
      </c>
      <c r="I3140" s="3"/>
    </row>
    <row r="3141" spans="1:9" ht="48" customHeight="1" x14ac:dyDescent="0.8">
      <c r="A3141" s="3">
        <v>3139</v>
      </c>
      <c r="B3141" s="3" t="s">
        <v>8702</v>
      </c>
      <c r="C3141" s="3" t="s">
        <v>11</v>
      </c>
      <c r="D3141" s="3" t="s">
        <v>6659</v>
      </c>
      <c r="E3141" s="3" t="s">
        <v>171</v>
      </c>
      <c r="F3141" s="5" t="s">
        <v>8703</v>
      </c>
      <c r="G3141" s="5" t="s">
        <v>13527</v>
      </c>
      <c r="H3141" s="5" t="s">
        <v>17905</v>
      </c>
      <c r="I3141" s="3"/>
    </row>
    <row r="3142" spans="1:9" ht="48" customHeight="1" x14ac:dyDescent="0.8">
      <c r="A3142" s="3">
        <v>3140</v>
      </c>
      <c r="B3142" s="3" t="s">
        <v>1653</v>
      </c>
      <c r="C3142" s="3" t="s">
        <v>11</v>
      </c>
      <c r="D3142" s="3" t="s">
        <v>8704</v>
      </c>
      <c r="E3142" s="3" t="s">
        <v>104</v>
      </c>
      <c r="F3142" s="5" t="s">
        <v>8705</v>
      </c>
      <c r="G3142" s="5" t="s">
        <v>13528</v>
      </c>
      <c r="H3142" s="5" t="s">
        <v>16641</v>
      </c>
      <c r="I3142" s="3"/>
    </row>
    <row r="3143" spans="1:9" ht="48" customHeight="1" x14ac:dyDescent="0.8">
      <c r="A3143" s="3">
        <v>3141</v>
      </c>
      <c r="B3143" s="3" t="s">
        <v>8706</v>
      </c>
      <c r="C3143" s="3" t="s">
        <v>11</v>
      </c>
      <c r="D3143" s="3" t="s">
        <v>8707</v>
      </c>
      <c r="E3143" s="3" t="s">
        <v>734</v>
      </c>
      <c r="F3143" s="5" t="s">
        <v>8708</v>
      </c>
      <c r="G3143" s="5" t="s">
        <v>13529</v>
      </c>
      <c r="H3143" s="5" t="s">
        <v>17240</v>
      </c>
      <c r="I3143" s="3"/>
    </row>
    <row r="3144" spans="1:9" ht="48" customHeight="1" x14ac:dyDescent="0.8">
      <c r="A3144" s="3">
        <v>3142</v>
      </c>
      <c r="B3144" s="3" t="s">
        <v>8709</v>
      </c>
      <c r="C3144" s="3" t="s">
        <v>11</v>
      </c>
      <c r="D3144" s="3" t="s">
        <v>8710</v>
      </c>
      <c r="E3144" s="3" t="s">
        <v>734</v>
      </c>
      <c r="F3144" s="5" t="s">
        <v>8711</v>
      </c>
      <c r="G3144" s="5" t="s">
        <v>13530</v>
      </c>
      <c r="H3144" s="5" t="s">
        <v>16642</v>
      </c>
      <c r="I3144" s="3"/>
    </row>
    <row r="3145" spans="1:9" ht="48" customHeight="1" x14ac:dyDescent="0.8">
      <c r="A3145" s="3">
        <v>3143</v>
      </c>
      <c r="B3145" s="3" t="s">
        <v>8712</v>
      </c>
      <c r="C3145" s="3" t="s">
        <v>11</v>
      </c>
      <c r="D3145" s="3" t="s">
        <v>8713</v>
      </c>
      <c r="E3145" s="3" t="s">
        <v>301</v>
      </c>
      <c r="F3145" s="5" t="s">
        <v>8714</v>
      </c>
      <c r="G3145" s="5" t="s">
        <v>13531</v>
      </c>
      <c r="H3145" s="5" t="s">
        <v>16643</v>
      </c>
      <c r="I3145" s="3"/>
    </row>
    <row r="3146" spans="1:9" ht="48" customHeight="1" x14ac:dyDescent="0.8">
      <c r="A3146" s="3">
        <v>3144</v>
      </c>
      <c r="B3146" s="3" t="s">
        <v>8715</v>
      </c>
      <c r="C3146" s="3" t="s">
        <v>11</v>
      </c>
      <c r="D3146" s="3" t="s">
        <v>8716</v>
      </c>
      <c r="E3146" s="3" t="s">
        <v>679</v>
      </c>
      <c r="F3146" s="5" t="s">
        <v>8717</v>
      </c>
      <c r="G3146" s="5" t="s">
        <v>13532</v>
      </c>
      <c r="H3146" s="5" t="s">
        <v>16644</v>
      </c>
      <c r="I3146" s="3"/>
    </row>
    <row r="3147" spans="1:9" ht="48" customHeight="1" x14ac:dyDescent="0.8">
      <c r="A3147" s="3">
        <v>3145</v>
      </c>
      <c r="B3147" s="3" t="s">
        <v>8718</v>
      </c>
      <c r="C3147" s="3" t="s">
        <v>11</v>
      </c>
      <c r="D3147" s="3" t="s">
        <v>8719</v>
      </c>
      <c r="E3147" s="3" t="s">
        <v>104</v>
      </c>
      <c r="F3147" s="5" t="s">
        <v>8720</v>
      </c>
      <c r="G3147" s="5" t="s">
        <v>13533</v>
      </c>
      <c r="H3147" s="5" t="s">
        <v>16645</v>
      </c>
      <c r="I3147" s="3"/>
    </row>
    <row r="3148" spans="1:9" ht="48" customHeight="1" x14ac:dyDescent="0.8">
      <c r="A3148" s="3">
        <v>3146</v>
      </c>
      <c r="B3148" s="3" t="s">
        <v>8721</v>
      </c>
      <c r="C3148" s="3" t="s">
        <v>11</v>
      </c>
      <c r="D3148" s="3" t="s">
        <v>8722</v>
      </c>
      <c r="E3148" s="3" t="s">
        <v>92</v>
      </c>
      <c r="F3148" s="5" t="s">
        <v>8723</v>
      </c>
      <c r="G3148" s="5" t="s">
        <v>13534</v>
      </c>
      <c r="H3148" s="5" t="s">
        <v>16646</v>
      </c>
      <c r="I3148" s="3"/>
    </row>
    <row r="3149" spans="1:9" ht="48" customHeight="1" x14ac:dyDescent="0.8">
      <c r="A3149" s="3">
        <v>3147</v>
      </c>
      <c r="B3149" s="3" t="s">
        <v>8724</v>
      </c>
      <c r="C3149" s="3" t="s">
        <v>11</v>
      </c>
      <c r="D3149" s="3" t="s">
        <v>8725</v>
      </c>
      <c r="E3149" s="3" t="s">
        <v>17</v>
      </c>
      <c r="F3149" s="5" t="s">
        <v>8726</v>
      </c>
      <c r="G3149" s="5" t="s">
        <v>13535</v>
      </c>
      <c r="H3149" s="5" t="s">
        <v>16647</v>
      </c>
      <c r="I3149" s="3"/>
    </row>
    <row r="3150" spans="1:9" ht="48" customHeight="1" x14ac:dyDescent="0.8">
      <c r="A3150" s="3">
        <v>3148</v>
      </c>
      <c r="B3150" s="3" t="s">
        <v>1856</v>
      </c>
      <c r="C3150" s="3" t="s">
        <v>11</v>
      </c>
      <c r="D3150" s="3" t="s">
        <v>7203</v>
      </c>
      <c r="E3150" s="3" t="s">
        <v>734</v>
      </c>
      <c r="F3150" s="5" t="s">
        <v>8727</v>
      </c>
      <c r="G3150" s="5" t="s">
        <v>13536</v>
      </c>
      <c r="H3150" s="5" t="s">
        <v>17241</v>
      </c>
      <c r="I3150" s="3"/>
    </row>
    <row r="3151" spans="1:9" ht="48" customHeight="1" x14ac:dyDescent="0.8">
      <c r="A3151" s="3">
        <v>3149</v>
      </c>
      <c r="B3151" s="3" t="s">
        <v>1276</v>
      </c>
      <c r="C3151" s="3" t="s">
        <v>11</v>
      </c>
      <c r="D3151" s="3" t="s">
        <v>7159</v>
      </c>
      <c r="E3151" s="3" t="s">
        <v>189</v>
      </c>
      <c r="F3151" s="5" t="s">
        <v>8728</v>
      </c>
      <c r="G3151" s="5" t="s">
        <v>13537</v>
      </c>
      <c r="H3151" s="5" t="s">
        <v>16648</v>
      </c>
      <c r="I3151" s="3"/>
    </row>
    <row r="3152" spans="1:9" ht="48" customHeight="1" x14ac:dyDescent="0.8">
      <c r="A3152" s="3">
        <v>3150</v>
      </c>
      <c r="B3152" s="3" t="s">
        <v>8729</v>
      </c>
      <c r="C3152" s="3" t="s">
        <v>11</v>
      </c>
      <c r="D3152" s="3" t="s">
        <v>8730</v>
      </c>
      <c r="E3152" s="3" t="s">
        <v>1521</v>
      </c>
      <c r="F3152" s="5" t="s">
        <v>8731</v>
      </c>
      <c r="G3152" s="5" t="s">
        <v>13538</v>
      </c>
      <c r="H3152" s="5" t="s">
        <v>16649</v>
      </c>
      <c r="I3152" s="3"/>
    </row>
    <row r="3153" spans="1:9" ht="48" customHeight="1" x14ac:dyDescent="0.8">
      <c r="A3153" s="3">
        <v>3151</v>
      </c>
      <c r="B3153" s="3" t="s">
        <v>8732</v>
      </c>
      <c r="C3153" s="3" t="s">
        <v>11</v>
      </c>
      <c r="D3153" s="3" t="s">
        <v>8733</v>
      </c>
      <c r="E3153" s="3" t="s">
        <v>167</v>
      </c>
      <c r="F3153" s="5" t="s">
        <v>8734</v>
      </c>
      <c r="G3153" s="5" t="s">
        <v>13539</v>
      </c>
      <c r="H3153" s="5" t="s">
        <v>16650</v>
      </c>
      <c r="I3153" s="3"/>
    </row>
    <row r="3154" spans="1:9" ht="48" customHeight="1" x14ac:dyDescent="0.8">
      <c r="A3154" s="3">
        <v>3152</v>
      </c>
      <c r="B3154" s="3" t="s">
        <v>8735</v>
      </c>
      <c r="C3154" s="3" t="s">
        <v>11</v>
      </c>
      <c r="D3154" s="3" t="s">
        <v>8736</v>
      </c>
      <c r="E3154" s="3" t="s">
        <v>441</v>
      </c>
      <c r="F3154" s="5" t="s">
        <v>8737</v>
      </c>
      <c r="G3154" s="5" t="s">
        <v>13540</v>
      </c>
      <c r="H3154" s="5" t="s">
        <v>16651</v>
      </c>
      <c r="I3154" s="3"/>
    </row>
    <row r="3155" spans="1:9" ht="48" customHeight="1" x14ac:dyDescent="0.8">
      <c r="A3155" s="3">
        <v>3153</v>
      </c>
      <c r="B3155" s="3" t="s">
        <v>8738</v>
      </c>
      <c r="C3155" s="3" t="s">
        <v>11</v>
      </c>
      <c r="D3155" s="3" t="s">
        <v>2281</v>
      </c>
      <c r="E3155" s="3" t="s">
        <v>138</v>
      </c>
      <c r="F3155" s="5" t="s">
        <v>8739</v>
      </c>
      <c r="G3155" s="5" t="s">
        <v>13541</v>
      </c>
      <c r="H3155" s="5" t="s">
        <v>16652</v>
      </c>
      <c r="I3155" s="3"/>
    </row>
    <row r="3156" spans="1:9" ht="48" customHeight="1" x14ac:dyDescent="0.8">
      <c r="A3156" s="3">
        <v>3154</v>
      </c>
      <c r="B3156" s="3" t="s">
        <v>8740</v>
      </c>
      <c r="C3156" s="3" t="s">
        <v>11</v>
      </c>
      <c r="D3156" s="3" t="s">
        <v>6036</v>
      </c>
      <c r="E3156" s="3" t="s">
        <v>527</v>
      </c>
      <c r="F3156" s="5" t="s">
        <v>8741</v>
      </c>
      <c r="G3156" s="5" t="s">
        <v>13542</v>
      </c>
      <c r="H3156" s="5" t="s">
        <v>17857</v>
      </c>
      <c r="I3156" s="3"/>
    </row>
    <row r="3157" spans="1:9" ht="48" customHeight="1" x14ac:dyDescent="0.8">
      <c r="A3157" s="3">
        <v>3155</v>
      </c>
      <c r="B3157" s="3" t="s">
        <v>8742</v>
      </c>
      <c r="C3157" s="3" t="s">
        <v>11</v>
      </c>
      <c r="D3157" s="3" t="s">
        <v>8743</v>
      </c>
      <c r="E3157" s="3" t="s">
        <v>100</v>
      </c>
      <c r="F3157" s="5" t="s">
        <v>8744</v>
      </c>
      <c r="G3157" s="5" t="s">
        <v>13543</v>
      </c>
      <c r="H3157" s="5" t="s">
        <v>16653</v>
      </c>
      <c r="I3157" s="3"/>
    </row>
    <row r="3158" spans="1:9" ht="48" customHeight="1" x14ac:dyDescent="0.8">
      <c r="A3158" s="3">
        <v>3156</v>
      </c>
      <c r="B3158" s="3" t="s">
        <v>8745</v>
      </c>
      <c r="C3158" s="3" t="s">
        <v>11</v>
      </c>
      <c r="D3158" s="3" t="s">
        <v>8746</v>
      </c>
      <c r="E3158" s="3" t="s">
        <v>153</v>
      </c>
      <c r="F3158" s="5" t="s">
        <v>8747</v>
      </c>
      <c r="G3158" s="5" t="s">
        <v>13544</v>
      </c>
      <c r="H3158" s="5" t="s">
        <v>16654</v>
      </c>
      <c r="I3158" s="3"/>
    </row>
    <row r="3159" spans="1:9" ht="48" customHeight="1" x14ac:dyDescent="0.8">
      <c r="A3159" s="3">
        <v>3157</v>
      </c>
      <c r="B3159" s="3" t="s">
        <v>8748</v>
      </c>
      <c r="C3159" s="3" t="s">
        <v>11</v>
      </c>
      <c r="D3159" s="3" t="s">
        <v>8749</v>
      </c>
      <c r="E3159" s="3" t="s">
        <v>100</v>
      </c>
      <c r="F3159" s="5" t="s">
        <v>8750</v>
      </c>
      <c r="G3159" s="5" t="s">
        <v>13545</v>
      </c>
      <c r="H3159" s="5" t="s">
        <v>16655</v>
      </c>
      <c r="I3159" s="3"/>
    </row>
    <row r="3160" spans="1:9" ht="48" customHeight="1" x14ac:dyDescent="0.8">
      <c r="A3160" s="3">
        <v>3158</v>
      </c>
      <c r="B3160" s="3" t="s">
        <v>8751</v>
      </c>
      <c r="C3160" s="3" t="s">
        <v>11</v>
      </c>
      <c r="D3160" s="3" t="s">
        <v>6388</v>
      </c>
      <c r="E3160" s="3" t="s">
        <v>138</v>
      </c>
      <c r="F3160" s="5" t="s">
        <v>8752</v>
      </c>
      <c r="G3160" s="5" t="s">
        <v>13546</v>
      </c>
      <c r="H3160" s="5" t="s">
        <v>16656</v>
      </c>
      <c r="I3160" s="3"/>
    </row>
    <row r="3161" spans="1:9" ht="48" customHeight="1" x14ac:dyDescent="0.8">
      <c r="A3161" s="3">
        <v>3159</v>
      </c>
      <c r="B3161" s="3" t="s">
        <v>8753</v>
      </c>
      <c r="C3161" s="3" t="s">
        <v>11</v>
      </c>
      <c r="D3161" s="3" t="s">
        <v>8754</v>
      </c>
      <c r="E3161" s="3" t="s">
        <v>817</v>
      </c>
      <c r="F3161" s="5" t="s">
        <v>8755</v>
      </c>
      <c r="G3161" s="5" t="s">
        <v>13547</v>
      </c>
      <c r="H3161" s="5" t="s">
        <v>16657</v>
      </c>
      <c r="I3161" s="3"/>
    </row>
    <row r="3162" spans="1:9" ht="48" customHeight="1" x14ac:dyDescent="0.8">
      <c r="A3162" s="3">
        <v>3160</v>
      </c>
      <c r="B3162" s="3" t="s">
        <v>8756</v>
      </c>
      <c r="C3162" s="3" t="s">
        <v>11</v>
      </c>
      <c r="D3162" s="3" t="s">
        <v>5998</v>
      </c>
      <c r="E3162" s="3" t="s">
        <v>167</v>
      </c>
      <c r="F3162" s="5" t="s">
        <v>8757</v>
      </c>
      <c r="G3162" s="5" t="s">
        <v>13548</v>
      </c>
      <c r="H3162" s="5" t="s">
        <v>16658</v>
      </c>
      <c r="I3162" s="3"/>
    </row>
    <row r="3163" spans="1:9" ht="48" customHeight="1" x14ac:dyDescent="0.8">
      <c r="A3163" s="3">
        <v>3161</v>
      </c>
      <c r="B3163" s="3" t="s">
        <v>8758</v>
      </c>
      <c r="C3163" s="3" t="s">
        <v>11</v>
      </c>
      <c r="D3163" s="3" t="s">
        <v>8759</v>
      </c>
      <c r="E3163" s="3" t="s">
        <v>61</v>
      </c>
      <c r="F3163" s="5" t="s">
        <v>8760</v>
      </c>
      <c r="G3163" s="5" t="s">
        <v>13549</v>
      </c>
      <c r="H3163" s="5" t="s">
        <v>16659</v>
      </c>
      <c r="I3163" s="3"/>
    </row>
    <row r="3164" spans="1:9" ht="48" customHeight="1" x14ac:dyDescent="0.8">
      <c r="A3164" s="3">
        <v>3162</v>
      </c>
      <c r="B3164" s="3" t="s">
        <v>8761</v>
      </c>
      <c r="C3164" s="3" t="s">
        <v>11</v>
      </c>
      <c r="D3164" s="3" t="s">
        <v>618</v>
      </c>
      <c r="E3164" s="3" t="s">
        <v>511</v>
      </c>
      <c r="F3164" s="5" t="s">
        <v>8762</v>
      </c>
      <c r="G3164" s="5" t="s">
        <v>13550</v>
      </c>
      <c r="H3164" s="5" t="s">
        <v>16660</v>
      </c>
      <c r="I3164" s="3"/>
    </row>
    <row r="3165" spans="1:9" ht="48" customHeight="1" x14ac:dyDescent="0.8">
      <c r="A3165" s="3">
        <v>3163</v>
      </c>
      <c r="B3165" s="3" t="s">
        <v>8763</v>
      </c>
      <c r="C3165" s="3" t="s">
        <v>11</v>
      </c>
      <c r="D3165" s="3" t="s">
        <v>7237</v>
      </c>
      <c r="E3165" s="3" t="s">
        <v>441</v>
      </c>
      <c r="F3165" s="5" t="s">
        <v>8764</v>
      </c>
      <c r="G3165" s="5" t="s">
        <v>13551</v>
      </c>
      <c r="H3165" s="5" t="s">
        <v>16661</v>
      </c>
      <c r="I3165" s="3"/>
    </row>
    <row r="3166" spans="1:9" ht="48" customHeight="1" x14ac:dyDescent="0.8">
      <c r="A3166" s="3">
        <v>3164</v>
      </c>
      <c r="B3166" s="3" t="s">
        <v>8765</v>
      </c>
      <c r="C3166" s="3" t="s">
        <v>11</v>
      </c>
      <c r="D3166" s="3" t="s">
        <v>8766</v>
      </c>
      <c r="E3166" s="3" t="s">
        <v>235</v>
      </c>
      <c r="F3166" s="5" t="s">
        <v>8767</v>
      </c>
      <c r="G3166" s="5" t="s">
        <v>13552</v>
      </c>
      <c r="H3166" s="5" t="s">
        <v>16662</v>
      </c>
      <c r="I3166" s="3"/>
    </row>
    <row r="3167" spans="1:9" ht="48" customHeight="1" x14ac:dyDescent="0.8">
      <c r="A3167" s="3">
        <v>3165</v>
      </c>
      <c r="B3167" s="3" t="s">
        <v>8768</v>
      </c>
      <c r="C3167" s="3" t="s">
        <v>11</v>
      </c>
      <c r="D3167" s="3" t="s">
        <v>8769</v>
      </c>
      <c r="E3167" s="3" t="s">
        <v>100</v>
      </c>
      <c r="F3167" s="5" t="s">
        <v>8770</v>
      </c>
      <c r="G3167" s="5" t="s">
        <v>13553</v>
      </c>
      <c r="H3167" s="5" t="s">
        <v>16663</v>
      </c>
      <c r="I3167" s="3"/>
    </row>
    <row r="3168" spans="1:9" ht="48" customHeight="1" x14ac:dyDescent="0.8">
      <c r="A3168" s="3">
        <v>3166</v>
      </c>
      <c r="B3168" s="3" t="s">
        <v>8771</v>
      </c>
      <c r="C3168" s="3" t="s">
        <v>11</v>
      </c>
      <c r="D3168" s="3" t="s">
        <v>8772</v>
      </c>
      <c r="E3168" s="3" t="s">
        <v>138</v>
      </c>
      <c r="F3168" s="5" t="s">
        <v>8773</v>
      </c>
      <c r="G3168" s="5" t="s">
        <v>13554</v>
      </c>
      <c r="H3168" s="5" t="s">
        <v>16664</v>
      </c>
      <c r="I3168" s="3"/>
    </row>
    <row r="3169" spans="1:9" ht="48" customHeight="1" x14ac:dyDescent="0.8">
      <c r="A3169" s="3">
        <v>3167</v>
      </c>
      <c r="B3169" s="3" t="s">
        <v>8774</v>
      </c>
      <c r="C3169" s="3" t="s">
        <v>11</v>
      </c>
      <c r="D3169" s="3" t="s">
        <v>8775</v>
      </c>
      <c r="E3169" s="3" t="s">
        <v>441</v>
      </c>
      <c r="F3169" s="5" t="s">
        <v>8776</v>
      </c>
      <c r="G3169" s="5" t="s">
        <v>13555</v>
      </c>
      <c r="H3169" s="5" t="s">
        <v>17791</v>
      </c>
      <c r="I3169" s="3"/>
    </row>
    <row r="3170" spans="1:9" ht="48" customHeight="1" x14ac:dyDescent="0.8">
      <c r="A3170" s="3">
        <v>3168</v>
      </c>
      <c r="B3170" s="3" t="s">
        <v>8777</v>
      </c>
      <c r="C3170" s="3" t="s">
        <v>11</v>
      </c>
      <c r="D3170" s="3" t="s">
        <v>8778</v>
      </c>
      <c r="E3170" s="3" t="s">
        <v>441</v>
      </c>
      <c r="F3170" s="5" t="s">
        <v>8779</v>
      </c>
      <c r="G3170" s="5" t="s">
        <v>13556</v>
      </c>
      <c r="H3170" s="5" t="s">
        <v>16665</v>
      </c>
      <c r="I3170" s="3"/>
    </row>
    <row r="3171" spans="1:9" ht="48" customHeight="1" x14ac:dyDescent="0.8">
      <c r="A3171" s="3">
        <v>3169</v>
      </c>
      <c r="B3171" s="3" t="s">
        <v>8780</v>
      </c>
      <c r="C3171" s="3" t="s">
        <v>11</v>
      </c>
      <c r="D3171" s="3" t="s">
        <v>8781</v>
      </c>
      <c r="E3171" s="3" t="s">
        <v>2466</v>
      </c>
      <c r="F3171" s="5" t="s">
        <v>8782</v>
      </c>
      <c r="G3171" s="5" t="s">
        <v>13557</v>
      </c>
      <c r="H3171" s="5" t="s">
        <v>16666</v>
      </c>
      <c r="I3171" s="3"/>
    </row>
    <row r="3172" spans="1:9" ht="48" customHeight="1" x14ac:dyDescent="0.8">
      <c r="A3172" s="3">
        <v>3170</v>
      </c>
      <c r="B3172" s="3" t="s">
        <v>8783</v>
      </c>
      <c r="C3172" s="3" t="s">
        <v>110</v>
      </c>
      <c r="D3172" s="3" t="s">
        <v>8784</v>
      </c>
      <c r="E3172" s="3" t="s">
        <v>1212</v>
      </c>
      <c r="F3172" s="5" t="s">
        <v>8785</v>
      </c>
      <c r="G3172" s="5" t="s">
        <v>13558</v>
      </c>
      <c r="H3172" s="5" t="s">
        <v>16667</v>
      </c>
      <c r="I3172" s="3"/>
    </row>
    <row r="3173" spans="1:9" ht="48" customHeight="1" x14ac:dyDescent="0.8">
      <c r="A3173" s="3">
        <v>3171</v>
      </c>
      <c r="B3173" s="3" t="s">
        <v>8786</v>
      </c>
      <c r="C3173" s="3" t="s">
        <v>110</v>
      </c>
      <c r="D3173" s="3" t="s">
        <v>4719</v>
      </c>
      <c r="E3173" s="3" t="s">
        <v>1212</v>
      </c>
      <c r="F3173" s="5" t="s">
        <v>8787</v>
      </c>
      <c r="G3173" s="5" t="s">
        <v>13559</v>
      </c>
      <c r="H3173" s="5" t="s">
        <v>16668</v>
      </c>
      <c r="I3173" s="3"/>
    </row>
    <row r="3174" spans="1:9" ht="48" customHeight="1" x14ac:dyDescent="0.8">
      <c r="A3174" s="3">
        <v>3172</v>
      </c>
      <c r="B3174" s="3" t="s">
        <v>8788</v>
      </c>
      <c r="C3174" s="3" t="s">
        <v>110</v>
      </c>
      <c r="D3174" s="3" t="s">
        <v>8789</v>
      </c>
      <c r="E3174" s="3" t="s">
        <v>242</v>
      </c>
      <c r="F3174" s="5" t="s">
        <v>8790</v>
      </c>
      <c r="G3174" s="5" t="s">
        <v>13560</v>
      </c>
      <c r="H3174" s="5" t="s">
        <v>16669</v>
      </c>
      <c r="I3174" s="3"/>
    </row>
    <row r="3175" spans="1:9" ht="48" customHeight="1" x14ac:dyDescent="0.8">
      <c r="A3175" s="3">
        <v>3173</v>
      </c>
      <c r="B3175" s="3" t="s">
        <v>8791</v>
      </c>
      <c r="C3175" s="3" t="s">
        <v>110</v>
      </c>
      <c r="D3175" s="3" t="s">
        <v>8792</v>
      </c>
      <c r="E3175" s="3" t="s">
        <v>100</v>
      </c>
      <c r="F3175" s="5" t="s">
        <v>8793</v>
      </c>
      <c r="G3175" s="5" t="s">
        <v>13561</v>
      </c>
      <c r="H3175" s="5" t="s">
        <v>16670</v>
      </c>
      <c r="I3175" s="3"/>
    </row>
    <row r="3176" spans="1:9" ht="48" customHeight="1" x14ac:dyDescent="0.8">
      <c r="A3176" s="3">
        <v>3174</v>
      </c>
      <c r="B3176" s="3" t="s">
        <v>8794</v>
      </c>
      <c r="C3176" s="3" t="s">
        <v>11</v>
      </c>
      <c r="D3176" s="3" t="s">
        <v>8795</v>
      </c>
      <c r="E3176" s="3" t="s">
        <v>123</v>
      </c>
      <c r="F3176" s="5" t="s">
        <v>8796</v>
      </c>
      <c r="G3176" s="5" t="s">
        <v>13562</v>
      </c>
      <c r="H3176" s="5" t="s">
        <v>17359</v>
      </c>
      <c r="I3176" s="3"/>
    </row>
    <row r="3177" spans="1:9" ht="48" customHeight="1" x14ac:dyDescent="0.8">
      <c r="A3177" s="3">
        <v>3175</v>
      </c>
      <c r="B3177" s="3" t="s">
        <v>8797</v>
      </c>
      <c r="C3177" s="3" t="s">
        <v>11</v>
      </c>
      <c r="D3177" s="3" t="s">
        <v>5392</v>
      </c>
      <c r="E3177" s="3" t="s">
        <v>3220</v>
      </c>
      <c r="F3177" s="5" t="s">
        <v>8798</v>
      </c>
      <c r="G3177" s="5" t="s">
        <v>13563</v>
      </c>
      <c r="H3177" s="5" t="s">
        <v>16671</v>
      </c>
      <c r="I3177" s="3"/>
    </row>
    <row r="3178" spans="1:9" ht="48" customHeight="1" x14ac:dyDescent="0.8">
      <c r="A3178" s="3">
        <v>3176</v>
      </c>
      <c r="B3178" s="3" t="s">
        <v>8799</v>
      </c>
      <c r="C3178" s="3" t="s">
        <v>11</v>
      </c>
      <c r="D3178" s="3" t="s">
        <v>8800</v>
      </c>
      <c r="E3178" s="3" t="s">
        <v>305</v>
      </c>
      <c r="F3178" s="5" t="s">
        <v>8801</v>
      </c>
      <c r="G3178" s="5" t="s">
        <v>13564</v>
      </c>
      <c r="H3178" s="5" t="s">
        <v>16672</v>
      </c>
      <c r="I3178" s="3"/>
    </row>
    <row r="3179" spans="1:9" ht="48" customHeight="1" x14ac:dyDescent="0.8">
      <c r="A3179" s="3">
        <v>3177</v>
      </c>
      <c r="B3179" s="3" t="s">
        <v>8802</v>
      </c>
      <c r="C3179" s="3" t="s">
        <v>11</v>
      </c>
      <c r="D3179" s="3" t="s">
        <v>8803</v>
      </c>
      <c r="E3179" s="3" t="s">
        <v>441</v>
      </c>
      <c r="F3179" s="5" t="s">
        <v>8804</v>
      </c>
      <c r="G3179" s="5" t="s">
        <v>13565</v>
      </c>
      <c r="H3179" s="5" t="s">
        <v>16673</v>
      </c>
      <c r="I3179" s="3"/>
    </row>
    <row r="3180" spans="1:9" ht="48" customHeight="1" x14ac:dyDescent="0.8">
      <c r="A3180" s="3">
        <v>3178</v>
      </c>
      <c r="B3180" s="3" t="s">
        <v>8805</v>
      </c>
      <c r="C3180" s="3" t="s">
        <v>11</v>
      </c>
      <c r="D3180" s="3" t="s">
        <v>8123</v>
      </c>
      <c r="E3180" s="3" t="s">
        <v>61</v>
      </c>
      <c r="F3180" s="5" t="s">
        <v>8806</v>
      </c>
      <c r="G3180" s="5" t="s">
        <v>13566</v>
      </c>
      <c r="H3180" s="5" t="s">
        <v>17723</v>
      </c>
      <c r="I3180" s="3"/>
    </row>
    <row r="3181" spans="1:9" ht="48" customHeight="1" x14ac:dyDescent="0.8">
      <c r="A3181" s="3">
        <v>3179</v>
      </c>
      <c r="B3181" s="3" t="s">
        <v>8807</v>
      </c>
      <c r="C3181" s="3" t="s">
        <v>11</v>
      </c>
      <c r="D3181" s="3" t="s">
        <v>8808</v>
      </c>
      <c r="E3181" s="3" t="s">
        <v>301</v>
      </c>
      <c r="F3181" s="5" t="s">
        <v>8809</v>
      </c>
      <c r="G3181" s="5" t="s">
        <v>13567</v>
      </c>
      <c r="H3181" s="5" t="s">
        <v>16674</v>
      </c>
      <c r="I3181" s="3"/>
    </row>
    <row r="3182" spans="1:9" ht="48" customHeight="1" x14ac:dyDescent="0.8">
      <c r="A3182" s="3">
        <v>3180</v>
      </c>
      <c r="B3182" s="3" t="s">
        <v>8810</v>
      </c>
      <c r="C3182" s="3" t="s">
        <v>11</v>
      </c>
      <c r="D3182" s="3" t="s">
        <v>8811</v>
      </c>
      <c r="E3182" s="3" t="s">
        <v>359</v>
      </c>
      <c r="F3182" s="5" t="s">
        <v>8812</v>
      </c>
      <c r="G3182" s="5" t="s">
        <v>13568</v>
      </c>
      <c r="H3182" s="5" t="s">
        <v>16675</v>
      </c>
      <c r="I3182" s="3"/>
    </row>
    <row r="3183" spans="1:9" ht="48" customHeight="1" x14ac:dyDescent="0.8">
      <c r="A3183" s="3">
        <v>3181</v>
      </c>
      <c r="B3183" s="3" t="s">
        <v>8813</v>
      </c>
      <c r="C3183" s="3" t="s">
        <v>11</v>
      </c>
      <c r="D3183" s="3" t="s">
        <v>8814</v>
      </c>
      <c r="E3183" s="3" t="s">
        <v>441</v>
      </c>
      <c r="F3183" s="5" t="s">
        <v>8815</v>
      </c>
      <c r="G3183" s="5" t="s">
        <v>13569</v>
      </c>
      <c r="H3183" s="5" t="s">
        <v>16676</v>
      </c>
      <c r="I3183" s="3"/>
    </row>
    <row r="3184" spans="1:9" ht="48" customHeight="1" x14ac:dyDescent="0.8">
      <c r="A3184" s="3">
        <v>3182</v>
      </c>
      <c r="B3184" s="3" t="s">
        <v>8816</v>
      </c>
      <c r="C3184" s="3" t="s">
        <v>11</v>
      </c>
      <c r="D3184" s="3" t="s">
        <v>8817</v>
      </c>
      <c r="E3184" s="3" t="s">
        <v>242</v>
      </c>
      <c r="F3184" s="5" t="s">
        <v>8818</v>
      </c>
      <c r="G3184" s="5" t="s">
        <v>13570</v>
      </c>
      <c r="H3184" s="5" t="s">
        <v>16677</v>
      </c>
      <c r="I3184" s="3"/>
    </row>
    <row r="3185" spans="1:9" ht="48" customHeight="1" x14ac:dyDescent="0.8">
      <c r="A3185" s="3">
        <v>3183</v>
      </c>
      <c r="B3185" s="3" t="s">
        <v>8819</v>
      </c>
      <c r="C3185" s="3" t="s">
        <v>11</v>
      </c>
      <c r="D3185" s="3" t="s">
        <v>8820</v>
      </c>
      <c r="E3185" s="3" t="s">
        <v>1712</v>
      </c>
      <c r="F3185" s="5" t="s">
        <v>8821</v>
      </c>
      <c r="G3185" s="5" t="s">
        <v>13571</v>
      </c>
      <c r="H3185" s="5" t="s">
        <v>16678</v>
      </c>
      <c r="I3185" s="3"/>
    </row>
    <row r="3186" spans="1:9" ht="48" customHeight="1" x14ac:dyDescent="0.8">
      <c r="A3186" s="3">
        <v>3184</v>
      </c>
      <c r="B3186" s="3" t="s">
        <v>8822</v>
      </c>
      <c r="C3186" s="3" t="s">
        <v>11</v>
      </c>
      <c r="D3186" s="3" t="s">
        <v>8823</v>
      </c>
      <c r="E3186" s="3" t="s">
        <v>153</v>
      </c>
      <c r="F3186" s="5" t="s">
        <v>8824</v>
      </c>
      <c r="G3186" s="5" t="s">
        <v>13572</v>
      </c>
      <c r="H3186" s="5" t="s">
        <v>16679</v>
      </c>
      <c r="I3186" s="3"/>
    </row>
    <row r="3187" spans="1:9" ht="48" customHeight="1" x14ac:dyDescent="0.8">
      <c r="A3187" s="3">
        <v>3185</v>
      </c>
      <c r="B3187" s="3" t="s">
        <v>8825</v>
      </c>
      <c r="C3187" s="3" t="s">
        <v>11</v>
      </c>
      <c r="D3187" s="3" t="s">
        <v>8826</v>
      </c>
      <c r="E3187" s="3" t="s">
        <v>543</v>
      </c>
      <c r="F3187" s="5" t="s">
        <v>8827</v>
      </c>
      <c r="G3187" s="5" t="s">
        <v>13573</v>
      </c>
      <c r="H3187" s="5" t="s">
        <v>16680</v>
      </c>
      <c r="I3187" s="3"/>
    </row>
    <row r="3188" spans="1:9" ht="48" customHeight="1" x14ac:dyDescent="0.8">
      <c r="A3188" s="3">
        <v>3186</v>
      </c>
      <c r="B3188" s="3" t="s">
        <v>8828</v>
      </c>
      <c r="C3188" s="3" t="s">
        <v>11</v>
      </c>
      <c r="D3188" s="3" t="s">
        <v>8829</v>
      </c>
      <c r="E3188" s="3" t="s">
        <v>21</v>
      </c>
      <c r="F3188" s="5" t="s">
        <v>8830</v>
      </c>
      <c r="G3188" s="5" t="s">
        <v>13574</v>
      </c>
      <c r="H3188" s="5" t="s">
        <v>17691</v>
      </c>
      <c r="I3188" s="3"/>
    </row>
    <row r="3189" spans="1:9" ht="48" customHeight="1" x14ac:dyDescent="0.8">
      <c r="A3189" s="3">
        <v>3187</v>
      </c>
      <c r="B3189" s="3" t="s">
        <v>8831</v>
      </c>
      <c r="C3189" s="3" t="s">
        <v>11</v>
      </c>
      <c r="D3189" s="3" t="s">
        <v>8832</v>
      </c>
      <c r="E3189" s="3" t="s">
        <v>77</v>
      </c>
      <c r="F3189" s="5" t="s">
        <v>8833</v>
      </c>
      <c r="G3189" s="5" t="s">
        <v>13575</v>
      </c>
      <c r="H3189" s="5" t="s">
        <v>16681</v>
      </c>
      <c r="I3189" s="3"/>
    </row>
    <row r="3190" spans="1:9" ht="48" customHeight="1" x14ac:dyDescent="0.8">
      <c r="A3190" s="3">
        <v>3188</v>
      </c>
      <c r="B3190" s="3" t="s">
        <v>8834</v>
      </c>
      <c r="C3190" s="3" t="s">
        <v>11</v>
      </c>
      <c r="D3190" s="3" t="s">
        <v>8835</v>
      </c>
      <c r="E3190" s="3" t="s">
        <v>817</v>
      </c>
      <c r="F3190" s="5" t="s">
        <v>8836</v>
      </c>
      <c r="G3190" s="5" t="s">
        <v>13576</v>
      </c>
      <c r="H3190" s="5" t="s">
        <v>16682</v>
      </c>
      <c r="I3190" s="3"/>
    </row>
    <row r="3191" spans="1:9" ht="48" customHeight="1" x14ac:dyDescent="0.8">
      <c r="A3191" s="3">
        <v>3189</v>
      </c>
      <c r="B3191" s="3" t="s">
        <v>8837</v>
      </c>
      <c r="C3191" s="3" t="s">
        <v>11</v>
      </c>
      <c r="D3191" s="3" t="s">
        <v>8838</v>
      </c>
      <c r="E3191" s="3" t="s">
        <v>780</v>
      </c>
      <c r="F3191" s="5" t="s">
        <v>8839</v>
      </c>
      <c r="G3191" s="5" t="s">
        <v>13577</v>
      </c>
      <c r="H3191" s="5" t="s">
        <v>16683</v>
      </c>
      <c r="I3191" s="3"/>
    </row>
    <row r="3192" spans="1:9" ht="48" customHeight="1" x14ac:dyDescent="0.8">
      <c r="A3192" s="3">
        <v>3190</v>
      </c>
      <c r="B3192" s="3" t="s">
        <v>8840</v>
      </c>
      <c r="C3192" s="3" t="s">
        <v>11</v>
      </c>
      <c r="D3192" s="3" t="s">
        <v>8841</v>
      </c>
      <c r="E3192" s="3" t="s">
        <v>301</v>
      </c>
      <c r="F3192" s="5" t="s">
        <v>8842</v>
      </c>
      <c r="G3192" s="5" t="s">
        <v>13578</v>
      </c>
      <c r="H3192" s="5" t="s">
        <v>16684</v>
      </c>
      <c r="I3192" s="3"/>
    </row>
    <row r="3193" spans="1:9" ht="48" customHeight="1" x14ac:dyDescent="0.8">
      <c r="A3193" s="3">
        <v>3191</v>
      </c>
      <c r="B3193" s="3" t="s">
        <v>8843</v>
      </c>
      <c r="C3193" s="3" t="s">
        <v>11</v>
      </c>
      <c r="D3193" s="3" t="s">
        <v>5849</v>
      </c>
      <c r="E3193" s="3" t="s">
        <v>100</v>
      </c>
      <c r="F3193" s="5" t="s">
        <v>8844</v>
      </c>
      <c r="G3193" s="5" t="s">
        <v>13579</v>
      </c>
      <c r="H3193" s="5" t="s">
        <v>16685</v>
      </c>
      <c r="I3193" s="3"/>
    </row>
    <row r="3194" spans="1:9" ht="48" customHeight="1" x14ac:dyDescent="0.8">
      <c r="A3194" s="3">
        <v>3192</v>
      </c>
      <c r="B3194" s="3" t="s">
        <v>8845</v>
      </c>
      <c r="C3194" s="3" t="s">
        <v>11</v>
      </c>
      <c r="D3194" s="3" t="s">
        <v>2831</v>
      </c>
      <c r="E3194" s="3" t="s">
        <v>543</v>
      </c>
      <c r="F3194" s="5" t="s">
        <v>8846</v>
      </c>
      <c r="G3194" s="5" t="s">
        <v>13580</v>
      </c>
      <c r="H3194" s="5" t="s">
        <v>16686</v>
      </c>
      <c r="I3194" s="3"/>
    </row>
    <row r="3195" spans="1:9" ht="48" customHeight="1" x14ac:dyDescent="0.8">
      <c r="A3195" s="3">
        <v>3193</v>
      </c>
      <c r="B3195" s="3" t="s">
        <v>8847</v>
      </c>
      <c r="C3195" s="3" t="s">
        <v>11</v>
      </c>
      <c r="D3195" s="3" t="s">
        <v>472</v>
      </c>
      <c r="E3195" s="3" t="s">
        <v>543</v>
      </c>
      <c r="F3195" s="5" t="s">
        <v>8848</v>
      </c>
      <c r="G3195" s="5" t="s">
        <v>13581</v>
      </c>
      <c r="H3195" s="5" t="s">
        <v>16687</v>
      </c>
      <c r="I3195" s="3"/>
    </row>
    <row r="3196" spans="1:9" ht="48" customHeight="1" x14ac:dyDescent="0.8">
      <c r="A3196" s="3">
        <v>3194</v>
      </c>
      <c r="B3196" s="3" t="s">
        <v>8849</v>
      </c>
      <c r="C3196" s="3" t="s">
        <v>11</v>
      </c>
      <c r="D3196" s="3" t="s">
        <v>8850</v>
      </c>
      <c r="E3196" s="3" t="s">
        <v>511</v>
      </c>
      <c r="F3196" s="5" t="s">
        <v>8851</v>
      </c>
      <c r="G3196" s="5" t="s">
        <v>13582</v>
      </c>
      <c r="H3196" s="5" t="s">
        <v>16688</v>
      </c>
      <c r="I3196" s="3"/>
    </row>
    <row r="3197" spans="1:9" ht="48" customHeight="1" x14ac:dyDescent="0.8">
      <c r="A3197" s="3">
        <v>3195</v>
      </c>
      <c r="B3197" s="3" t="s">
        <v>8852</v>
      </c>
      <c r="C3197" s="3" t="s">
        <v>11</v>
      </c>
      <c r="D3197" s="3" t="s">
        <v>8853</v>
      </c>
      <c r="E3197" s="3" t="s">
        <v>100</v>
      </c>
      <c r="F3197" s="5" t="s">
        <v>8854</v>
      </c>
      <c r="G3197" s="5" t="s">
        <v>13583</v>
      </c>
      <c r="H3197" s="5" t="s">
        <v>16689</v>
      </c>
      <c r="I3197" s="3"/>
    </row>
    <row r="3198" spans="1:9" ht="48" customHeight="1" x14ac:dyDescent="0.8">
      <c r="A3198" s="3">
        <v>3196</v>
      </c>
      <c r="B3198" s="3" t="s">
        <v>8855</v>
      </c>
      <c r="C3198" s="3" t="s">
        <v>11</v>
      </c>
      <c r="D3198" s="3" t="s">
        <v>7444</v>
      </c>
      <c r="E3198" s="3" t="s">
        <v>1521</v>
      </c>
      <c r="F3198" s="5" t="s">
        <v>8856</v>
      </c>
      <c r="G3198" s="5" t="s">
        <v>13584</v>
      </c>
      <c r="H3198" s="5" t="s">
        <v>16690</v>
      </c>
      <c r="I3198" s="3"/>
    </row>
    <row r="3199" spans="1:9" ht="48" customHeight="1" x14ac:dyDescent="0.8">
      <c r="A3199" s="3">
        <v>3197</v>
      </c>
      <c r="B3199" s="3" t="s">
        <v>8857</v>
      </c>
      <c r="C3199" s="3" t="s">
        <v>11</v>
      </c>
      <c r="D3199" s="3" t="s">
        <v>8858</v>
      </c>
      <c r="E3199" s="3" t="s">
        <v>441</v>
      </c>
      <c r="F3199" s="5" t="s">
        <v>8859</v>
      </c>
      <c r="G3199" s="5" t="s">
        <v>13585</v>
      </c>
      <c r="H3199" s="5" t="s">
        <v>16691</v>
      </c>
      <c r="I3199" s="3"/>
    </row>
    <row r="3200" spans="1:9" ht="48" customHeight="1" x14ac:dyDescent="0.8">
      <c r="A3200" s="3">
        <v>3198</v>
      </c>
      <c r="B3200" s="3" t="s">
        <v>8860</v>
      </c>
      <c r="C3200" s="3" t="s">
        <v>11</v>
      </c>
      <c r="D3200" s="3" t="s">
        <v>8861</v>
      </c>
      <c r="E3200" s="3" t="s">
        <v>371</v>
      </c>
      <c r="F3200" s="5" t="s">
        <v>8862</v>
      </c>
      <c r="G3200" s="5" t="s">
        <v>13586</v>
      </c>
      <c r="H3200" s="5" t="s">
        <v>16692</v>
      </c>
      <c r="I3200" s="3"/>
    </row>
    <row r="3201" spans="1:9" ht="48" customHeight="1" x14ac:dyDescent="0.8">
      <c r="A3201" s="3">
        <v>3199</v>
      </c>
      <c r="B3201" s="3" t="s">
        <v>8863</v>
      </c>
      <c r="C3201" s="3" t="s">
        <v>11</v>
      </c>
      <c r="D3201" s="3" t="s">
        <v>6374</v>
      </c>
      <c r="E3201" s="3" t="s">
        <v>138</v>
      </c>
      <c r="F3201" s="5" t="s">
        <v>8864</v>
      </c>
      <c r="G3201" s="5" t="s">
        <v>13587</v>
      </c>
      <c r="H3201" s="5" t="s">
        <v>16693</v>
      </c>
      <c r="I3201" s="3"/>
    </row>
    <row r="3202" spans="1:9" ht="48" customHeight="1" x14ac:dyDescent="0.8">
      <c r="A3202" s="3">
        <v>3200</v>
      </c>
      <c r="B3202" s="3" t="s">
        <v>8865</v>
      </c>
      <c r="C3202" s="3" t="s">
        <v>11</v>
      </c>
      <c r="D3202" s="3" t="s">
        <v>2540</v>
      </c>
      <c r="E3202" s="3" t="s">
        <v>65</v>
      </c>
      <c r="F3202" s="5" t="s">
        <v>8866</v>
      </c>
      <c r="G3202" s="5" t="s">
        <v>13588</v>
      </c>
      <c r="H3202" s="5" t="s">
        <v>16694</v>
      </c>
      <c r="I3202" s="3"/>
    </row>
    <row r="3203" spans="1:9" ht="48" customHeight="1" x14ac:dyDescent="0.8">
      <c r="A3203" s="3">
        <v>3201</v>
      </c>
      <c r="B3203" s="3" t="s">
        <v>8867</v>
      </c>
      <c r="C3203" s="3" t="s">
        <v>11</v>
      </c>
      <c r="D3203" s="3" t="s">
        <v>6206</v>
      </c>
      <c r="E3203" s="3" t="s">
        <v>359</v>
      </c>
      <c r="F3203" s="5" t="s">
        <v>8868</v>
      </c>
      <c r="G3203" s="5" t="s">
        <v>13589</v>
      </c>
      <c r="H3203" s="5" t="s">
        <v>16695</v>
      </c>
      <c r="I3203" s="3"/>
    </row>
    <row r="3204" spans="1:9" ht="48" customHeight="1" x14ac:dyDescent="0.8">
      <c r="A3204" s="3">
        <v>3202</v>
      </c>
      <c r="B3204" s="3" t="s">
        <v>8869</v>
      </c>
      <c r="C3204" s="3" t="s">
        <v>11</v>
      </c>
      <c r="D3204" s="3" t="s">
        <v>8870</v>
      </c>
      <c r="E3204" s="3" t="s">
        <v>424</v>
      </c>
      <c r="F3204" s="5" t="s">
        <v>8871</v>
      </c>
      <c r="G3204" s="5" t="s">
        <v>13590</v>
      </c>
      <c r="H3204" s="5" t="s">
        <v>16696</v>
      </c>
      <c r="I3204" s="3"/>
    </row>
    <row r="3205" spans="1:9" ht="48" customHeight="1" x14ac:dyDescent="0.8">
      <c r="A3205" s="3">
        <v>3203</v>
      </c>
      <c r="B3205" s="3" t="s">
        <v>8872</v>
      </c>
      <c r="C3205" s="3" t="s">
        <v>11</v>
      </c>
      <c r="D3205" s="3" t="s">
        <v>8873</v>
      </c>
      <c r="E3205" s="3" t="s">
        <v>100</v>
      </c>
      <c r="F3205" s="5" t="s">
        <v>8874</v>
      </c>
      <c r="G3205" s="5" t="s">
        <v>13591</v>
      </c>
      <c r="H3205" s="5" t="s">
        <v>16697</v>
      </c>
      <c r="I3205" s="3"/>
    </row>
    <row r="3206" spans="1:9" ht="48" customHeight="1" x14ac:dyDescent="0.8">
      <c r="A3206" s="3">
        <v>3204</v>
      </c>
      <c r="B3206" s="3" t="s">
        <v>8875</v>
      </c>
      <c r="C3206" s="3" t="s">
        <v>11</v>
      </c>
      <c r="D3206" s="3" t="s">
        <v>8876</v>
      </c>
      <c r="E3206" s="3" t="s">
        <v>817</v>
      </c>
      <c r="F3206" s="5" t="s">
        <v>8877</v>
      </c>
      <c r="G3206" s="5" t="s">
        <v>13592</v>
      </c>
      <c r="H3206" s="5" t="s">
        <v>16698</v>
      </c>
      <c r="I3206" s="3"/>
    </row>
    <row r="3207" spans="1:9" ht="48" customHeight="1" x14ac:dyDescent="0.8">
      <c r="A3207" s="3">
        <v>3205</v>
      </c>
      <c r="B3207" s="3" t="s">
        <v>8878</v>
      </c>
      <c r="C3207" s="3" t="s">
        <v>11</v>
      </c>
      <c r="D3207" s="3" t="s">
        <v>8879</v>
      </c>
      <c r="E3207" s="3" t="s">
        <v>767</v>
      </c>
      <c r="F3207" s="5" t="s">
        <v>8880</v>
      </c>
      <c r="G3207" s="5" t="s">
        <v>13593</v>
      </c>
      <c r="H3207" s="5" t="s">
        <v>16699</v>
      </c>
      <c r="I3207" s="3"/>
    </row>
    <row r="3208" spans="1:9" ht="48" customHeight="1" x14ac:dyDescent="0.8">
      <c r="A3208" s="3">
        <v>3206</v>
      </c>
      <c r="B3208" s="3" t="s">
        <v>8881</v>
      </c>
      <c r="C3208" s="3" t="s">
        <v>11</v>
      </c>
      <c r="D3208" s="3" t="s">
        <v>8882</v>
      </c>
      <c r="E3208" s="3" t="s">
        <v>511</v>
      </c>
      <c r="F3208" s="5" t="s">
        <v>8883</v>
      </c>
      <c r="G3208" s="5" t="s">
        <v>13594</v>
      </c>
      <c r="H3208" s="5" t="s">
        <v>16700</v>
      </c>
      <c r="I3208" s="3"/>
    </row>
    <row r="3209" spans="1:9" ht="48" customHeight="1" x14ac:dyDescent="0.8">
      <c r="A3209" s="3">
        <v>3207</v>
      </c>
      <c r="B3209" s="3" t="s">
        <v>8884</v>
      </c>
      <c r="C3209" s="3" t="s">
        <v>11</v>
      </c>
      <c r="D3209" s="3" t="s">
        <v>8146</v>
      </c>
      <c r="E3209" s="3" t="s">
        <v>61</v>
      </c>
      <c r="F3209" s="5" t="s">
        <v>8885</v>
      </c>
      <c r="G3209" s="5" t="s">
        <v>13595</v>
      </c>
      <c r="H3209" s="5" t="s">
        <v>17724</v>
      </c>
      <c r="I3209" s="3"/>
    </row>
    <row r="3210" spans="1:9" ht="48" customHeight="1" x14ac:dyDescent="0.8">
      <c r="A3210" s="3">
        <v>3208</v>
      </c>
      <c r="B3210" s="3" t="s">
        <v>8886</v>
      </c>
      <c r="C3210" s="3" t="s">
        <v>11</v>
      </c>
      <c r="D3210" s="3" t="s">
        <v>8887</v>
      </c>
      <c r="E3210" s="3" t="s">
        <v>767</v>
      </c>
      <c r="F3210" s="5" t="s">
        <v>8888</v>
      </c>
      <c r="G3210" s="5" t="s">
        <v>13596</v>
      </c>
      <c r="H3210" s="5" t="s">
        <v>16701</v>
      </c>
      <c r="I3210" s="3"/>
    </row>
    <row r="3211" spans="1:9" ht="48" customHeight="1" x14ac:dyDescent="0.8">
      <c r="A3211" s="3">
        <v>3209</v>
      </c>
      <c r="B3211" s="3" t="s">
        <v>8889</v>
      </c>
      <c r="C3211" s="3" t="s">
        <v>11</v>
      </c>
      <c r="D3211" s="3" t="s">
        <v>7466</v>
      </c>
      <c r="E3211" s="3" t="s">
        <v>543</v>
      </c>
      <c r="F3211" s="5" t="s">
        <v>8890</v>
      </c>
      <c r="G3211" s="5" t="s">
        <v>13597</v>
      </c>
      <c r="H3211" s="5" t="s">
        <v>16702</v>
      </c>
      <c r="I3211" s="3"/>
    </row>
    <row r="3212" spans="1:9" ht="48" customHeight="1" x14ac:dyDescent="0.8">
      <c r="A3212" s="3">
        <v>3210</v>
      </c>
      <c r="B3212" s="3" t="s">
        <v>8891</v>
      </c>
      <c r="C3212" s="3" t="s">
        <v>11</v>
      </c>
      <c r="D3212" s="3" t="s">
        <v>8892</v>
      </c>
      <c r="E3212" s="3" t="s">
        <v>371</v>
      </c>
      <c r="F3212" s="5" t="s">
        <v>8893</v>
      </c>
      <c r="G3212" s="5" t="s">
        <v>13598</v>
      </c>
      <c r="H3212" s="5" t="s">
        <v>16703</v>
      </c>
      <c r="I3212" s="3"/>
    </row>
    <row r="3213" spans="1:9" ht="48" customHeight="1" x14ac:dyDescent="0.8">
      <c r="A3213" s="3">
        <v>3211</v>
      </c>
      <c r="B3213" s="3" t="s">
        <v>8894</v>
      </c>
      <c r="C3213" s="3" t="s">
        <v>11</v>
      </c>
      <c r="D3213" s="3" t="s">
        <v>5814</v>
      </c>
      <c r="E3213" s="3" t="s">
        <v>780</v>
      </c>
      <c r="F3213" s="5" t="s">
        <v>8895</v>
      </c>
      <c r="G3213" s="5" t="s">
        <v>13599</v>
      </c>
      <c r="H3213" s="5" t="s">
        <v>16704</v>
      </c>
      <c r="I3213" s="3"/>
    </row>
    <row r="3214" spans="1:9" ht="48" customHeight="1" x14ac:dyDescent="0.8">
      <c r="A3214" s="3">
        <v>3212</v>
      </c>
      <c r="B3214" s="3" t="s">
        <v>8896</v>
      </c>
      <c r="C3214" s="3" t="s">
        <v>11</v>
      </c>
      <c r="D3214" s="3" t="s">
        <v>8897</v>
      </c>
      <c r="E3214" s="3" t="s">
        <v>1316</v>
      </c>
      <c r="F3214" s="5" t="s">
        <v>8898</v>
      </c>
      <c r="G3214" s="5" t="s">
        <v>13600</v>
      </c>
      <c r="H3214" s="5" t="s">
        <v>16705</v>
      </c>
      <c r="I3214" s="3"/>
    </row>
    <row r="3215" spans="1:9" ht="48" customHeight="1" x14ac:dyDescent="0.8">
      <c r="A3215" s="3">
        <v>3213</v>
      </c>
      <c r="B3215" s="3" t="s">
        <v>8899</v>
      </c>
      <c r="C3215" s="3" t="s">
        <v>11</v>
      </c>
      <c r="D3215" s="3" t="s">
        <v>1106</v>
      </c>
      <c r="E3215" s="3" t="s">
        <v>171</v>
      </c>
      <c r="F3215" s="5" t="s">
        <v>8900</v>
      </c>
      <c r="G3215" s="5" t="s">
        <v>13601</v>
      </c>
      <c r="H3215" s="5" t="s">
        <v>16706</v>
      </c>
      <c r="I3215" s="3"/>
    </row>
    <row r="3216" spans="1:9" ht="48" customHeight="1" x14ac:dyDescent="0.8">
      <c r="A3216" s="3">
        <v>3214</v>
      </c>
      <c r="B3216" s="3" t="s">
        <v>8901</v>
      </c>
      <c r="C3216" s="3" t="s">
        <v>11</v>
      </c>
      <c r="D3216" s="3" t="s">
        <v>8902</v>
      </c>
      <c r="E3216" s="3" t="s">
        <v>171</v>
      </c>
      <c r="F3216" s="5" t="s">
        <v>8903</v>
      </c>
      <c r="G3216" s="5" t="s">
        <v>13602</v>
      </c>
      <c r="H3216" s="5" t="s">
        <v>16707</v>
      </c>
      <c r="I3216" s="3"/>
    </row>
    <row r="3217" spans="1:9" ht="48" customHeight="1" x14ac:dyDescent="0.8">
      <c r="A3217" s="3">
        <v>3215</v>
      </c>
      <c r="B3217" s="3" t="s">
        <v>8904</v>
      </c>
      <c r="C3217" s="3" t="s">
        <v>11</v>
      </c>
      <c r="D3217" s="3" t="s">
        <v>7071</v>
      </c>
      <c r="E3217" s="3" t="s">
        <v>679</v>
      </c>
      <c r="F3217" s="5" t="s">
        <v>8905</v>
      </c>
      <c r="G3217" s="5" t="s">
        <v>13603</v>
      </c>
      <c r="H3217" s="5" t="s">
        <v>16708</v>
      </c>
      <c r="I3217" s="3"/>
    </row>
    <row r="3218" spans="1:9" ht="48" customHeight="1" x14ac:dyDescent="0.8">
      <c r="A3218" s="3">
        <v>3216</v>
      </c>
      <c r="B3218" s="3" t="s">
        <v>8906</v>
      </c>
      <c r="C3218" s="3" t="s">
        <v>11</v>
      </c>
      <c r="D3218" s="3" t="s">
        <v>8907</v>
      </c>
      <c r="E3218" s="3" t="s">
        <v>371</v>
      </c>
      <c r="F3218" s="5" t="s">
        <v>8908</v>
      </c>
      <c r="G3218" s="5" t="s">
        <v>13604</v>
      </c>
      <c r="H3218" s="5" t="s">
        <v>16709</v>
      </c>
      <c r="I3218" s="3"/>
    </row>
    <row r="3219" spans="1:9" ht="48" customHeight="1" x14ac:dyDescent="0.8">
      <c r="A3219" s="3">
        <v>3217</v>
      </c>
      <c r="B3219" s="3" t="s">
        <v>8909</v>
      </c>
      <c r="C3219" s="3" t="s">
        <v>11</v>
      </c>
      <c r="D3219" s="3" t="s">
        <v>2187</v>
      </c>
      <c r="E3219" s="3" t="s">
        <v>767</v>
      </c>
      <c r="F3219" s="5" t="s">
        <v>8910</v>
      </c>
      <c r="G3219" s="5" t="s">
        <v>13605</v>
      </c>
      <c r="H3219" s="5" t="s">
        <v>16710</v>
      </c>
      <c r="I3219" s="3"/>
    </row>
    <row r="3220" spans="1:9" ht="48" customHeight="1" x14ac:dyDescent="0.8">
      <c r="A3220" s="3">
        <v>3218</v>
      </c>
      <c r="B3220" s="3" t="s">
        <v>8911</v>
      </c>
      <c r="C3220" s="3" t="s">
        <v>11</v>
      </c>
      <c r="D3220" s="3" t="s">
        <v>2791</v>
      </c>
      <c r="E3220" s="3" t="s">
        <v>21</v>
      </c>
      <c r="F3220" s="5" t="s">
        <v>8912</v>
      </c>
      <c r="G3220" s="5" t="s">
        <v>13606</v>
      </c>
      <c r="H3220" s="5" t="s">
        <v>16711</v>
      </c>
      <c r="I3220" s="3"/>
    </row>
    <row r="3221" spans="1:9" ht="48" customHeight="1" x14ac:dyDescent="0.8">
      <c r="A3221" s="3">
        <v>3219</v>
      </c>
      <c r="B3221" s="3" t="s">
        <v>8913</v>
      </c>
      <c r="C3221" s="3" t="s">
        <v>11</v>
      </c>
      <c r="D3221" s="3" t="s">
        <v>8914</v>
      </c>
      <c r="E3221" s="3" t="s">
        <v>780</v>
      </c>
      <c r="F3221" s="5" t="s">
        <v>8915</v>
      </c>
      <c r="G3221" s="5" t="s">
        <v>13607</v>
      </c>
      <c r="H3221" s="5" t="s">
        <v>16712</v>
      </c>
      <c r="I3221" s="3"/>
    </row>
    <row r="3222" spans="1:9" ht="48" customHeight="1" x14ac:dyDescent="0.8">
      <c r="A3222" s="3">
        <v>3220</v>
      </c>
      <c r="B3222" s="3" t="s">
        <v>8916</v>
      </c>
      <c r="C3222" s="3" t="s">
        <v>11</v>
      </c>
      <c r="D3222" s="3" t="s">
        <v>8917</v>
      </c>
      <c r="E3222" s="3" t="s">
        <v>543</v>
      </c>
      <c r="F3222" s="5" t="s">
        <v>8918</v>
      </c>
      <c r="G3222" s="5" t="s">
        <v>13608</v>
      </c>
      <c r="H3222" s="5" t="s">
        <v>16713</v>
      </c>
      <c r="I3222" s="3"/>
    </row>
    <row r="3223" spans="1:9" ht="48" customHeight="1" x14ac:dyDescent="0.8">
      <c r="A3223" s="3">
        <v>3221</v>
      </c>
      <c r="B3223" s="3" t="s">
        <v>8919</v>
      </c>
      <c r="C3223" s="3" t="s">
        <v>11</v>
      </c>
      <c r="D3223" s="3" t="s">
        <v>8920</v>
      </c>
      <c r="E3223" s="3" t="s">
        <v>371</v>
      </c>
      <c r="F3223" s="5" t="s">
        <v>8921</v>
      </c>
      <c r="G3223" s="5" t="s">
        <v>13609</v>
      </c>
      <c r="H3223" s="5" t="s">
        <v>16714</v>
      </c>
      <c r="I3223" s="3"/>
    </row>
    <row r="3224" spans="1:9" ht="48" customHeight="1" x14ac:dyDescent="0.8">
      <c r="A3224" s="3">
        <v>3222</v>
      </c>
      <c r="B3224" s="3" t="s">
        <v>8922</v>
      </c>
      <c r="C3224" s="3" t="s">
        <v>11</v>
      </c>
      <c r="D3224" s="3" t="s">
        <v>5519</v>
      </c>
      <c r="E3224" s="3" t="s">
        <v>780</v>
      </c>
      <c r="F3224" s="5" t="s">
        <v>8923</v>
      </c>
      <c r="G3224" s="5" t="s">
        <v>13610</v>
      </c>
      <c r="H3224" s="5" t="s">
        <v>16715</v>
      </c>
      <c r="I3224" s="3"/>
    </row>
    <row r="3225" spans="1:9" ht="48" customHeight="1" x14ac:dyDescent="0.8">
      <c r="A3225" s="3">
        <v>3223</v>
      </c>
      <c r="B3225" s="3" t="s">
        <v>8924</v>
      </c>
      <c r="C3225" s="3" t="s">
        <v>11</v>
      </c>
      <c r="D3225" s="3" t="s">
        <v>8925</v>
      </c>
      <c r="E3225" s="3" t="s">
        <v>780</v>
      </c>
      <c r="F3225" s="5" t="s">
        <v>8926</v>
      </c>
      <c r="G3225" s="5" t="s">
        <v>13611</v>
      </c>
      <c r="H3225" s="5" t="s">
        <v>16716</v>
      </c>
      <c r="I3225" s="3"/>
    </row>
    <row r="3226" spans="1:9" ht="48" customHeight="1" x14ac:dyDescent="0.8">
      <c r="A3226" s="3">
        <v>3224</v>
      </c>
      <c r="B3226" s="3" t="s">
        <v>8927</v>
      </c>
      <c r="C3226" s="3" t="s">
        <v>11</v>
      </c>
      <c r="D3226" s="3" t="s">
        <v>8928</v>
      </c>
      <c r="E3226" s="3" t="s">
        <v>767</v>
      </c>
      <c r="F3226" s="5" t="s">
        <v>8929</v>
      </c>
      <c r="G3226" s="5" t="s">
        <v>13612</v>
      </c>
      <c r="H3226" s="5" t="s">
        <v>16717</v>
      </c>
      <c r="I3226" s="3"/>
    </row>
    <row r="3227" spans="1:9" ht="48" customHeight="1" x14ac:dyDescent="0.8">
      <c r="A3227" s="3">
        <v>3225</v>
      </c>
      <c r="B3227" s="3" t="s">
        <v>8930</v>
      </c>
      <c r="C3227" s="3" t="s">
        <v>11</v>
      </c>
      <c r="D3227" s="3" t="s">
        <v>8931</v>
      </c>
      <c r="E3227" s="3" t="s">
        <v>543</v>
      </c>
      <c r="F3227" s="5" t="s">
        <v>8932</v>
      </c>
      <c r="G3227" s="5" t="s">
        <v>13613</v>
      </c>
      <c r="H3227" s="5" t="s">
        <v>16718</v>
      </c>
      <c r="I3227" s="3"/>
    </row>
    <row r="3228" spans="1:9" ht="48" customHeight="1" x14ac:dyDescent="0.8">
      <c r="A3228" s="3">
        <v>3226</v>
      </c>
      <c r="B3228" s="3" t="s">
        <v>8933</v>
      </c>
      <c r="C3228" s="3" t="s">
        <v>11</v>
      </c>
      <c r="D3228" s="3" t="s">
        <v>8934</v>
      </c>
      <c r="E3228" s="3" t="s">
        <v>171</v>
      </c>
      <c r="F3228" s="5" t="s">
        <v>8935</v>
      </c>
      <c r="G3228" s="5" t="s">
        <v>13614</v>
      </c>
      <c r="H3228" s="5" t="s">
        <v>16719</v>
      </c>
      <c r="I3228" s="3"/>
    </row>
    <row r="3229" spans="1:9" ht="48" customHeight="1" x14ac:dyDescent="0.8">
      <c r="A3229" s="3">
        <v>3227</v>
      </c>
      <c r="B3229" s="3" t="s">
        <v>8936</v>
      </c>
      <c r="C3229" s="3" t="s">
        <v>11</v>
      </c>
      <c r="D3229" s="3" t="s">
        <v>7889</v>
      </c>
      <c r="E3229" s="3" t="s">
        <v>371</v>
      </c>
      <c r="F3229" s="5" t="s">
        <v>8937</v>
      </c>
      <c r="G3229" s="5" t="s">
        <v>13615</v>
      </c>
      <c r="H3229" s="5" t="s">
        <v>16720</v>
      </c>
      <c r="I3229" s="3"/>
    </row>
    <row r="3230" spans="1:9" ht="48" customHeight="1" x14ac:dyDescent="0.8">
      <c r="A3230" s="3">
        <v>3228</v>
      </c>
      <c r="B3230" s="3" t="s">
        <v>8938</v>
      </c>
      <c r="C3230" s="3" t="s">
        <v>11</v>
      </c>
      <c r="D3230" s="3" t="s">
        <v>8939</v>
      </c>
      <c r="E3230" s="3" t="s">
        <v>1104</v>
      </c>
      <c r="F3230" s="5" t="s">
        <v>8940</v>
      </c>
      <c r="G3230" s="5" t="s">
        <v>13616</v>
      </c>
      <c r="H3230" s="5" t="s">
        <v>16721</v>
      </c>
      <c r="I3230" s="3"/>
    </row>
    <row r="3231" spans="1:9" ht="48" customHeight="1" x14ac:dyDescent="0.8">
      <c r="A3231" s="3">
        <v>3229</v>
      </c>
      <c r="B3231" s="3" t="s">
        <v>8941</v>
      </c>
      <c r="C3231" s="3" t="s">
        <v>11</v>
      </c>
      <c r="D3231" s="3" t="s">
        <v>8942</v>
      </c>
      <c r="E3231" s="3" t="s">
        <v>1359</v>
      </c>
      <c r="F3231" s="5" t="s">
        <v>8943</v>
      </c>
      <c r="G3231" s="5" t="s">
        <v>13617</v>
      </c>
      <c r="H3231" s="5" t="s">
        <v>16722</v>
      </c>
      <c r="I3231" s="3"/>
    </row>
    <row r="3232" spans="1:9" ht="48" customHeight="1" x14ac:dyDescent="0.8">
      <c r="A3232" s="3">
        <v>3230</v>
      </c>
      <c r="B3232" s="3" t="s">
        <v>8944</v>
      </c>
      <c r="C3232" s="3" t="s">
        <v>11</v>
      </c>
      <c r="D3232" s="3" t="s">
        <v>8945</v>
      </c>
      <c r="E3232" s="3" t="s">
        <v>817</v>
      </c>
      <c r="F3232" s="5" t="s">
        <v>8946</v>
      </c>
      <c r="G3232" s="5" t="s">
        <v>13618</v>
      </c>
      <c r="H3232" s="5" t="s">
        <v>16723</v>
      </c>
      <c r="I3232" s="3"/>
    </row>
    <row r="3233" spans="1:9" ht="48" customHeight="1" x14ac:dyDescent="0.8">
      <c r="A3233" s="3">
        <v>3231</v>
      </c>
      <c r="B3233" s="3" t="s">
        <v>8947</v>
      </c>
      <c r="C3233" s="3" t="s">
        <v>11</v>
      </c>
      <c r="D3233" s="3" t="s">
        <v>8948</v>
      </c>
      <c r="E3233" s="3" t="s">
        <v>441</v>
      </c>
      <c r="F3233" s="5" t="s">
        <v>8949</v>
      </c>
      <c r="G3233" s="5" t="s">
        <v>13619</v>
      </c>
      <c r="H3233" s="5" t="s">
        <v>16724</v>
      </c>
      <c r="I3233" s="3"/>
    </row>
    <row r="3234" spans="1:9" ht="48" customHeight="1" x14ac:dyDescent="0.8">
      <c r="A3234" s="3">
        <v>3232</v>
      </c>
      <c r="B3234" s="3" t="s">
        <v>8950</v>
      </c>
      <c r="C3234" s="3" t="s">
        <v>11</v>
      </c>
      <c r="D3234" s="3" t="s">
        <v>8951</v>
      </c>
      <c r="E3234" s="3" t="s">
        <v>65</v>
      </c>
      <c r="F3234" s="5" t="s">
        <v>8952</v>
      </c>
      <c r="G3234" s="5" t="s">
        <v>13620</v>
      </c>
      <c r="H3234" s="5" t="s">
        <v>16725</v>
      </c>
      <c r="I3234" s="3"/>
    </row>
    <row r="3235" spans="1:9" ht="48" customHeight="1" x14ac:dyDescent="0.8">
      <c r="A3235" s="3">
        <v>3233</v>
      </c>
      <c r="B3235" s="3" t="s">
        <v>279</v>
      </c>
      <c r="C3235" s="3" t="s">
        <v>11</v>
      </c>
      <c r="D3235" s="3" t="s">
        <v>8953</v>
      </c>
      <c r="E3235" s="3" t="s">
        <v>679</v>
      </c>
      <c r="F3235" s="5" t="s">
        <v>8954</v>
      </c>
      <c r="G3235" s="5" t="s">
        <v>13621</v>
      </c>
      <c r="H3235" s="5" t="s">
        <v>17744</v>
      </c>
      <c r="I3235" s="3"/>
    </row>
    <row r="3236" spans="1:9" ht="48" customHeight="1" x14ac:dyDescent="0.8">
      <c r="A3236" s="3">
        <v>3234</v>
      </c>
      <c r="B3236" s="3" t="s">
        <v>8955</v>
      </c>
      <c r="C3236" s="3" t="s">
        <v>11</v>
      </c>
      <c r="D3236" s="3" t="s">
        <v>3748</v>
      </c>
      <c r="E3236" s="3" t="s">
        <v>17</v>
      </c>
      <c r="F3236" s="5" t="s">
        <v>8956</v>
      </c>
      <c r="G3236" s="5" t="s">
        <v>13622</v>
      </c>
      <c r="H3236" s="5" t="s">
        <v>16726</v>
      </c>
      <c r="I3236" s="3"/>
    </row>
    <row r="3237" spans="1:9" ht="48" customHeight="1" x14ac:dyDescent="0.8">
      <c r="A3237" s="3">
        <v>3235</v>
      </c>
      <c r="B3237" s="3" t="s">
        <v>8957</v>
      </c>
      <c r="C3237" s="3" t="s">
        <v>11</v>
      </c>
      <c r="D3237" s="3" t="s">
        <v>8958</v>
      </c>
      <c r="E3237" s="3" t="s">
        <v>81</v>
      </c>
      <c r="F3237" s="5" t="s">
        <v>8959</v>
      </c>
      <c r="G3237" s="5" t="s">
        <v>13623</v>
      </c>
      <c r="H3237" s="5" t="s">
        <v>16727</v>
      </c>
      <c r="I3237" s="3"/>
    </row>
    <row r="3238" spans="1:9" ht="48" customHeight="1" x14ac:dyDescent="0.8">
      <c r="A3238" s="3">
        <v>3236</v>
      </c>
      <c r="B3238" s="3" t="s">
        <v>8960</v>
      </c>
      <c r="C3238" s="3" t="s">
        <v>11</v>
      </c>
      <c r="D3238" s="3" t="s">
        <v>8961</v>
      </c>
      <c r="E3238" s="3" t="s">
        <v>817</v>
      </c>
      <c r="F3238" s="5" t="s">
        <v>8962</v>
      </c>
      <c r="G3238" s="5" t="s">
        <v>13624</v>
      </c>
      <c r="H3238" s="5" t="s">
        <v>16728</v>
      </c>
      <c r="I3238" s="3"/>
    </row>
    <row r="3239" spans="1:9" ht="48" customHeight="1" x14ac:dyDescent="0.8">
      <c r="A3239" s="3">
        <v>3237</v>
      </c>
      <c r="B3239" s="3" t="s">
        <v>8963</v>
      </c>
      <c r="C3239" s="3" t="s">
        <v>11</v>
      </c>
      <c r="D3239" s="3" t="s">
        <v>8964</v>
      </c>
      <c r="E3239" s="3" t="s">
        <v>527</v>
      </c>
      <c r="F3239" s="5" t="s">
        <v>8965</v>
      </c>
      <c r="G3239" s="5" t="s">
        <v>13625</v>
      </c>
      <c r="H3239" s="5" t="s">
        <v>16729</v>
      </c>
      <c r="I3239" s="3"/>
    </row>
    <row r="3240" spans="1:9" ht="48" customHeight="1" x14ac:dyDescent="0.8">
      <c r="A3240" s="3">
        <v>3238</v>
      </c>
      <c r="B3240" s="3" t="s">
        <v>8966</v>
      </c>
      <c r="C3240" s="3" t="s">
        <v>11</v>
      </c>
      <c r="D3240" s="3" t="s">
        <v>8967</v>
      </c>
      <c r="E3240" s="3" t="s">
        <v>328</v>
      </c>
      <c r="F3240" s="5" t="s">
        <v>8968</v>
      </c>
      <c r="G3240" s="5" t="s">
        <v>13626</v>
      </c>
      <c r="H3240" s="5" t="s">
        <v>16730</v>
      </c>
      <c r="I3240" s="3"/>
    </row>
    <row r="3241" spans="1:9" ht="48" customHeight="1" x14ac:dyDescent="0.8">
      <c r="A3241" s="3">
        <v>3239</v>
      </c>
      <c r="B3241" s="3" t="s">
        <v>8969</v>
      </c>
      <c r="C3241" s="3" t="s">
        <v>11</v>
      </c>
      <c r="D3241" s="3" t="s">
        <v>6757</v>
      </c>
      <c r="E3241" s="3" t="s">
        <v>301</v>
      </c>
      <c r="F3241" s="5" t="s">
        <v>8970</v>
      </c>
      <c r="G3241" s="5" t="s">
        <v>13627</v>
      </c>
      <c r="H3241" s="5" t="s">
        <v>16731</v>
      </c>
      <c r="I3241" s="3"/>
    </row>
    <row r="3242" spans="1:9" ht="48" customHeight="1" x14ac:dyDescent="0.8">
      <c r="A3242" s="3">
        <v>3240</v>
      </c>
      <c r="B3242" s="3" t="s">
        <v>8971</v>
      </c>
      <c r="C3242" s="3" t="s">
        <v>11</v>
      </c>
      <c r="D3242" s="3" t="s">
        <v>3725</v>
      </c>
      <c r="E3242" s="3" t="s">
        <v>441</v>
      </c>
      <c r="F3242" s="5" t="s">
        <v>8972</v>
      </c>
      <c r="G3242" s="5" t="s">
        <v>13628</v>
      </c>
      <c r="H3242" s="5" t="s">
        <v>16732</v>
      </c>
      <c r="I3242" s="3"/>
    </row>
    <row r="3243" spans="1:9" ht="48" customHeight="1" x14ac:dyDescent="0.8">
      <c r="A3243" s="3">
        <v>3241</v>
      </c>
      <c r="B3243" s="3" t="s">
        <v>8973</v>
      </c>
      <c r="C3243" s="3" t="s">
        <v>11</v>
      </c>
      <c r="D3243" s="3" t="s">
        <v>8974</v>
      </c>
      <c r="E3243" s="3" t="s">
        <v>246</v>
      </c>
      <c r="F3243" s="5" t="s">
        <v>8975</v>
      </c>
      <c r="G3243" s="5" t="s">
        <v>13629</v>
      </c>
      <c r="H3243" s="5" t="s">
        <v>16733</v>
      </c>
      <c r="I3243" s="3"/>
    </row>
    <row r="3244" spans="1:9" ht="48" customHeight="1" x14ac:dyDescent="0.8">
      <c r="A3244" s="3">
        <v>3242</v>
      </c>
      <c r="B3244" s="3" t="s">
        <v>8976</v>
      </c>
      <c r="C3244" s="3" t="s">
        <v>11</v>
      </c>
      <c r="D3244" s="3" t="s">
        <v>8977</v>
      </c>
      <c r="E3244" s="3" t="s">
        <v>305</v>
      </c>
      <c r="F3244" s="5" t="s">
        <v>8978</v>
      </c>
      <c r="G3244" s="5" t="s">
        <v>13630</v>
      </c>
      <c r="H3244" s="5" t="s">
        <v>16734</v>
      </c>
      <c r="I3244" s="3"/>
    </row>
    <row r="3245" spans="1:9" ht="48" customHeight="1" x14ac:dyDescent="0.8">
      <c r="A3245" s="3">
        <v>3243</v>
      </c>
      <c r="B3245" s="3" t="s">
        <v>8979</v>
      </c>
      <c r="C3245" s="3" t="s">
        <v>11</v>
      </c>
      <c r="D3245" s="3" t="s">
        <v>8980</v>
      </c>
      <c r="E3245" s="3" t="s">
        <v>817</v>
      </c>
      <c r="F3245" s="5" t="s">
        <v>8981</v>
      </c>
      <c r="G3245" s="5" t="s">
        <v>13631</v>
      </c>
      <c r="H3245" s="5" t="s">
        <v>16735</v>
      </c>
      <c r="I3245" s="3"/>
    </row>
    <row r="3246" spans="1:9" ht="48" customHeight="1" x14ac:dyDescent="0.8">
      <c r="A3246" s="3">
        <v>3244</v>
      </c>
      <c r="B3246" s="3" t="s">
        <v>8982</v>
      </c>
      <c r="C3246" s="3" t="s">
        <v>11</v>
      </c>
      <c r="D3246" s="3" t="s">
        <v>5790</v>
      </c>
      <c r="E3246" s="3" t="s">
        <v>527</v>
      </c>
      <c r="F3246" s="5" t="s">
        <v>8983</v>
      </c>
      <c r="G3246" s="5" t="s">
        <v>13632</v>
      </c>
      <c r="H3246" s="5" t="s">
        <v>16736</v>
      </c>
      <c r="I3246" s="3"/>
    </row>
    <row r="3247" spans="1:9" ht="48" customHeight="1" x14ac:dyDescent="0.8">
      <c r="A3247" s="3">
        <v>3245</v>
      </c>
      <c r="B3247" s="3" t="s">
        <v>4148</v>
      </c>
      <c r="C3247" s="3" t="s">
        <v>11</v>
      </c>
      <c r="D3247" s="3" t="s">
        <v>8984</v>
      </c>
      <c r="E3247" s="3" t="s">
        <v>2267</v>
      </c>
      <c r="F3247" s="5" t="s">
        <v>8985</v>
      </c>
      <c r="G3247" s="5" t="s">
        <v>13633</v>
      </c>
      <c r="H3247" s="5" t="s">
        <v>16737</v>
      </c>
      <c r="I3247" s="3"/>
    </row>
    <row r="3248" spans="1:9" ht="48" customHeight="1" x14ac:dyDescent="0.8">
      <c r="A3248" s="3">
        <v>3246</v>
      </c>
      <c r="B3248" s="3" t="s">
        <v>8986</v>
      </c>
      <c r="C3248" s="3" t="s">
        <v>11</v>
      </c>
      <c r="D3248" s="3" t="s">
        <v>8945</v>
      </c>
      <c r="E3248" s="3" t="s">
        <v>1712</v>
      </c>
      <c r="F3248" s="5" t="s">
        <v>8987</v>
      </c>
      <c r="G3248" s="5" t="s">
        <v>13634</v>
      </c>
      <c r="H3248" s="5" t="s">
        <v>16738</v>
      </c>
      <c r="I3248" s="3"/>
    </row>
    <row r="3249" spans="1:9" ht="48" customHeight="1" x14ac:dyDescent="0.8">
      <c r="A3249" s="3">
        <v>3247</v>
      </c>
      <c r="B3249" s="3" t="s">
        <v>8988</v>
      </c>
      <c r="C3249" s="3" t="s">
        <v>11</v>
      </c>
      <c r="D3249" s="3" t="s">
        <v>8989</v>
      </c>
      <c r="E3249" s="3" t="s">
        <v>817</v>
      </c>
      <c r="F3249" s="5" t="s">
        <v>8990</v>
      </c>
      <c r="G3249" s="5" t="s">
        <v>13635</v>
      </c>
      <c r="H3249" s="5" t="s">
        <v>16739</v>
      </c>
      <c r="I3249" s="3"/>
    </row>
    <row r="3250" spans="1:9" ht="48" customHeight="1" x14ac:dyDescent="0.8">
      <c r="A3250" s="3">
        <v>3248</v>
      </c>
      <c r="B3250" s="3" t="s">
        <v>8991</v>
      </c>
      <c r="C3250" s="3" t="s">
        <v>11</v>
      </c>
      <c r="D3250" s="3" t="s">
        <v>8992</v>
      </c>
      <c r="E3250" s="3" t="s">
        <v>1030</v>
      </c>
      <c r="F3250" s="5" t="s">
        <v>8993</v>
      </c>
      <c r="G3250" s="5" t="s">
        <v>13636</v>
      </c>
      <c r="H3250" s="5" t="s">
        <v>17749</v>
      </c>
      <c r="I3250" s="3"/>
    </row>
    <row r="3251" spans="1:9" ht="48" customHeight="1" x14ac:dyDescent="0.8">
      <c r="A3251" s="3">
        <v>3249</v>
      </c>
      <c r="B3251" s="3" t="s">
        <v>8994</v>
      </c>
      <c r="C3251" s="3" t="s">
        <v>11</v>
      </c>
      <c r="D3251" s="3" t="s">
        <v>8995</v>
      </c>
      <c r="E3251" s="3" t="s">
        <v>153</v>
      </c>
      <c r="F3251" s="5" t="s">
        <v>8996</v>
      </c>
      <c r="G3251" s="5" t="s">
        <v>13637</v>
      </c>
      <c r="H3251" s="5" t="s">
        <v>16740</v>
      </c>
      <c r="I3251" s="3"/>
    </row>
    <row r="3252" spans="1:9" ht="48" customHeight="1" x14ac:dyDescent="0.8">
      <c r="A3252" s="3">
        <v>3250</v>
      </c>
      <c r="B3252" s="3" t="s">
        <v>8997</v>
      </c>
      <c r="C3252" s="3" t="s">
        <v>11</v>
      </c>
      <c r="D3252" s="3" t="s">
        <v>8998</v>
      </c>
      <c r="E3252" s="3" t="s">
        <v>134</v>
      </c>
      <c r="F3252" s="5" t="s">
        <v>8999</v>
      </c>
      <c r="G3252" s="5" t="s">
        <v>13638</v>
      </c>
      <c r="H3252" s="5" t="s">
        <v>16741</v>
      </c>
      <c r="I3252" s="3"/>
    </row>
    <row r="3253" spans="1:9" ht="48" customHeight="1" x14ac:dyDescent="0.8">
      <c r="A3253" s="3">
        <v>3251</v>
      </c>
      <c r="B3253" s="3" t="s">
        <v>9000</v>
      </c>
      <c r="C3253" s="3" t="s">
        <v>11</v>
      </c>
      <c r="D3253" s="3" t="s">
        <v>9001</v>
      </c>
      <c r="E3253" s="3" t="s">
        <v>1030</v>
      </c>
      <c r="F3253" s="5" t="s">
        <v>9002</v>
      </c>
      <c r="G3253" s="5" t="s">
        <v>13639</v>
      </c>
      <c r="H3253" s="5" t="s">
        <v>16742</v>
      </c>
      <c r="I3253" s="3"/>
    </row>
    <row r="3254" spans="1:9" ht="48" customHeight="1" x14ac:dyDescent="0.8">
      <c r="A3254" s="3">
        <v>3252</v>
      </c>
      <c r="B3254" s="3" t="s">
        <v>9003</v>
      </c>
      <c r="C3254" s="3" t="s">
        <v>11</v>
      </c>
      <c r="D3254" s="3" t="s">
        <v>8465</v>
      </c>
      <c r="E3254" s="3" t="s">
        <v>2267</v>
      </c>
      <c r="F3254" s="5" t="s">
        <v>9004</v>
      </c>
      <c r="G3254" s="5" t="s">
        <v>13640</v>
      </c>
      <c r="H3254" s="5" t="s">
        <v>17765</v>
      </c>
      <c r="I3254" s="3"/>
    </row>
    <row r="3255" spans="1:9" ht="48" customHeight="1" x14ac:dyDescent="0.8">
      <c r="A3255" s="3">
        <v>3253</v>
      </c>
      <c r="B3255" s="3" t="s">
        <v>9005</v>
      </c>
      <c r="C3255" s="3" t="s">
        <v>11</v>
      </c>
      <c r="D3255" s="3" t="s">
        <v>6018</v>
      </c>
      <c r="E3255" s="3" t="s">
        <v>511</v>
      </c>
      <c r="F3255" s="5" t="s">
        <v>9006</v>
      </c>
      <c r="G3255" s="5" t="s">
        <v>13641</v>
      </c>
      <c r="H3255" s="5" t="s">
        <v>16743</v>
      </c>
      <c r="I3255" s="3"/>
    </row>
    <row r="3256" spans="1:9" ht="48" customHeight="1" x14ac:dyDescent="0.8">
      <c r="A3256" s="3">
        <v>3254</v>
      </c>
      <c r="B3256" s="3" t="s">
        <v>9007</v>
      </c>
      <c r="C3256" s="3" t="s">
        <v>11</v>
      </c>
      <c r="D3256" s="3" t="s">
        <v>9008</v>
      </c>
      <c r="E3256" s="3" t="s">
        <v>359</v>
      </c>
      <c r="F3256" s="5" t="s">
        <v>9009</v>
      </c>
      <c r="G3256" s="5" t="s">
        <v>13642</v>
      </c>
      <c r="H3256" s="5" t="s">
        <v>16744</v>
      </c>
      <c r="I3256" s="3"/>
    </row>
    <row r="3257" spans="1:9" ht="48" customHeight="1" x14ac:dyDescent="0.8">
      <c r="A3257" s="3">
        <v>3255</v>
      </c>
      <c r="B3257" s="3" t="s">
        <v>9010</v>
      </c>
      <c r="C3257" s="3" t="s">
        <v>11</v>
      </c>
      <c r="D3257" s="3" t="s">
        <v>6030</v>
      </c>
      <c r="E3257" s="3" t="s">
        <v>437</v>
      </c>
      <c r="F3257" s="5" t="s">
        <v>9011</v>
      </c>
      <c r="G3257" s="5" t="s">
        <v>13643</v>
      </c>
      <c r="H3257" s="5" t="s">
        <v>16745</v>
      </c>
      <c r="I3257" s="3"/>
    </row>
    <row r="3258" spans="1:9" ht="48" customHeight="1" x14ac:dyDescent="0.8">
      <c r="A3258" s="3">
        <v>3256</v>
      </c>
      <c r="B3258" s="3" t="s">
        <v>9012</v>
      </c>
      <c r="C3258" s="3" t="s">
        <v>11</v>
      </c>
      <c r="D3258" s="3" t="s">
        <v>9013</v>
      </c>
      <c r="E3258" s="3" t="s">
        <v>242</v>
      </c>
      <c r="F3258" s="5" t="s">
        <v>9014</v>
      </c>
      <c r="G3258" s="5" t="s">
        <v>13644</v>
      </c>
      <c r="H3258" s="5" t="s">
        <v>16746</v>
      </c>
      <c r="I3258" s="3"/>
    </row>
    <row r="3259" spans="1:9" ht="48" customHeight="1" x14ac:dyDescent="0.8">
      <c r="A3259" s="3">
        <v>3257</v>
      </c>
      <c r="B3259" s="3" t="s">
        <v>9015</v>
      </c>
      <c r="C3259" s="3" t="s">
        <v>11</v>
      </c>
      <c r="D3259" s="3" t="s">
        <v>9016</v>
      </c>
      <c r="E3259" s="3" t="s">
        <v>6744</v>
      </c>
      <c r="F3259" s="5" t="s">
        <v>9017</v>
      </c>
      <c r="G3259" s="5" t="s">
        <v>13645</v>
      </c>
      <c r="H3259" s="5" t="s">
        <v>16747</v>
      </c>
      <c r="I3259" s="3"/>
    </row>
    <row r="3260" spans="1:9" ht="48" customHeight="1" x14ac:dyDescent="0.8">
      <c r="A3260" s="3">
        <v>3258</v>
      </c>
      <c r="B3260" s="3" t="s">
        <v>9018</v>
      </c>
      <c r="C3260" s="3" t="s">
        <v>11</v>
      </c>
      <c r="D3260" s="3" t="s">
        <v>992</v>
      </c>
      <c r="E3260" s="3" t="s">
        <v>17</v>
      </c>
      <c r="F3260" s="5" t="s">
        <v>9019</v>
      </c>
      <c r="G3260" s="5" t="s">
        <v>13646</v>
      </c>
      <c r="H3260" s="5" t="s">
        <v>16748</v>
      </c>
      <c r="I3260" s="3"/>
    </row>
    <row r="3261" spans="1:9" ht="48" customHeight="1" x14ac:dyDescent="0.8">
      <c r="A3261" s="3">
        <v>3259</v>
      </c>
      <c r="B3261" s="3" t="s">
        <v>9020</v>
      </c>
      <c r="C3261" s="3" t="s">
        <v>11</v>
      </c>
      <c r="D3261" s="3" t="s">
        <v>9021</v>
      </c>
      <c r="E3261" s="3" t="s">
        <v>242</v>
      </c>
      <c r="F3261" s="5" t="s">
        <v>9022</v>
      </c>
      <c r="G3261" s="5" t="s">
        <v>13647</v>
      </c>
      <c r="H3261" s="5" t="s">
        <v>16749</v>
      </c>
      <c r="I3261" s="3"/>
    </row>
    <row r="3262" spans="1:9" ht="48" customHeight="1" x14ac:dyDescent="0.8">
      <c r="A3262" s="3">
        <v>3260</v>
      </c>
      <c r="B3262" s="3" t="s">
        <v>9023</v>
      </c>
      <c r="C3262" s="3" t="s">
        <v>11</v>
      </c>
      <c r="D3262" s="3" t="s">
        <v>4536</v>
      </c>
      <c r="E3262" s="3" t="s">
        <v>817</v>
      </c>
      <c r="F3262" s="5" t="s">
        <v>9024</v>
      </c>
      <c r="G3262" s="5" t="s">
        <v>13648</v>
      </c>
      <c r="H3262" s="5" t="s">
        <v>16750</v>
      </c>
      <c r="I3262" s="3"/>
    </row>
    <row r="3263" spans="1:9" ht="48" customHeight="1" x14ac:dyDescent="0.8">
      <c r="A3263" s="3">
        <v>3261</v>
      </c>
      <c r="B3263" s="3" t="s">
        <v>9025</v>
      </c>
      <c r="C3263" s="3" t="s">
        <v>11</v>
      </c>
      <c r="D3263" s="3" t="s">
        <v>9026</v>
      </c>
      <c r="E3263" s="3" t="s">
        <v>61</v>
      </c>
      <c r="F3263" s="5" t="s">
        <v>9027</v>
      </c>
      <c r="G3263" s="5" t="s">
        <v>13649</v>
      </c>
      <c r="H3263" s="5" t="s">
        <v>17725</v>
      </c>
      <c r="I3263" s="3"/>
    </row>
    <row r="3264" spans="1:9" ht="48" customHeight="1" x14ac:dyDescent="0.8">
      <c r="A3264" s="3">
        <v>3262</v>
      </c>
      <c r="B3264" s="3" t="s">
        <v>9028</v>
      </c>
      <c r="C3264" s="3" t="s">
        <v>11</v>
      </c>
      <c r="D3264" s="3" t="s">
        <v>7547</v>
      </c>
      <c r="E3264" s="3" t="s">
        <v>171</v>
      </c>
      <c r="F3264" s="5" t="s">
        <v>9029</v>
      </c>
      <c r="G3264" s="5" t="s">
        <v>13650</v>
      </c>
      <c r="H3264" s="5" t="s">
        <v>16751</v>
      </c>
      <c r="I3264" s="3"/>
    </row>
    <row r="3265" spans="1:9" ht="48" customHeight="1" x14ac:dyDescent="0.8">
      <c r="A3265" s="3">
        <v>3263</v>
      </c>
      <c r="B3265" s="3" t="s">
        <v>9030</v>
      </c>
      <c r="C3265" s="3" t="s">
        <v>11</v>
      </c>
      <c r="D3265" s="3" t="s">
        <v>9031</v>
      </c>
      <c r="E3265" s="3" t="s">
        <v>1163</v>
      </c>
      <c r="F3265" s="5" t="s">
        <v>9032</v>
      </c>
      <c r="G3265" s="5" t="s">
        <v>13651</v>
      </c>
      <c r="H3265" s="5" t="s">
        <v>16752</v>
      </c>
      <c r="I3265" s="3"/>
    </row>
    <row r="3266" spans="1:9" ht="48" customHeight="1" x14ac:dyDescent="0.8">
      <c r="A3266" s="3">
        <v>3264</v>
      </c>
      <c r="B3266" s="3" t="s">
        <v>9033</v>
      </c>
      <c r="C3266" s="3" t="s">
        <v>11</v>
      </c>
      <c r="D3266" s="3" t="s">
        <v>2313</v>
      </c>
      <c r="E3266" s="3" t="s">
        <v>402</v>
      </c>
      <c r="F3266" s="5" t="s">
        <v>9034</v>
      </c>
      <c r="G3266" s="5" t="s">
        <v>13652</v>
      </c>
      <c r="H3266" s="5" t="s">
        <v>16753</v>
      </c>
      <c r="I3266" s="3"/>
    </row>
    <row r="3267" spans="1:9" ht="48" customHeight="1" x14ac:dyDescent="0.8">
      <c r="A3267" s="3">
        <v>3265</v>
      </c>
      <c r="B3267" s="3" t="s">
        <v>9035</v>
      </c>
      <c r="C3267" s="3" t="s">
        <v>11</v>
      </c>
      <c r="D3267" s="3" t="s">
        <v>783</v>
      </c>
      <c r="E3267" s="3" t="s">
        <v>486</v>
      </c>
      <c r="F3267" s="5" t="s">
        <v>9036</v>
      </c>
      <c r="G3267" s="5" t="s">
        <v>13653</v>
      </c>
      <c r="H3267" s="5" t="s">
        <v>17555</v>
      </c>
      <c r="I3267" s="3"/>
    </row>
    <row r="3268" spans="1:9" ht="48" customHeight="1" x14ac:dyDescent="0.8">
      <c r="A3268" s="3">
        <v>3266</v>
      </c>
      <c r="B3268" s="3" t="s">
        <v>9037</v>
      </c>
      <c r="C3268" s="3" t="s">
        <v>11</v>
      </c>
      <c r="D3268" s="3" t="s">
        <v>7140</v>
      </c>
      <c r="E3268" s="3" t="s">
        <v>123</v>
      </c>
      <c r="F3268" s="5" t="s">
        <v>9038</v>
      </c>
      <c r="G3268" s="5" t="s">
        <v>13654</v>
      </c>
      <c r="H3268" s="5" t="s">
        <v>16754</v>
      </c>
      <c r="I3268" s="3"/>
    </row>
    <row r="3269" spans="1:9" ht="48" customHeight="1" x14ac:dyDescent="0.8">
      <c r="A3269" s="3">
        <v>3267</v>
      </c>
      <c r="B3269" s="3" t="s">
        <v>9039</v>
      </c>
      <c r="C3269" s="3" t="s">
        <v>11</v>
      </c>
      <c r="D3269" s="3" t="s">
        <v>9040</v>
      </c>
      <c r="E3269" s="3" t="s">
        <v>29</v>
      </c>
      <c r="F3269" s="5" t="s">
        <v>9041</v>
      </c>
      <c r="G3269" s="5" t="s">
        <v>13655</v>
      </c>
      <c r="H3269" s="5" t="s">
        <v>16755</v>
      </c>
      <c r="I3269" s="3"/>
    </row>
    <row r="3270" spans="1:9" ht="48" customHeight="1" x14ac:dyDescent="0.8">
      <c r="A3270" s="3">
        <v>3268</v>
      </c>
      <c r="B3270" s="3" t="s">
        <v>9042</v>
      </c>
      <c r="C3270" s="3" t="s">
        <v>11</v>
      </c>
      <c r="D3270" s="3" t="s">
        <v>9043</v>
      </c>
      <c r="E3270" s="3" t="s">
        <v>511</v>
      </c>
      <c r="F3270" s="5" t="s">
        <v>9044</v>
      </c>
      <c r="G3270" s="5" t="s">
        <v>13656</v>
      </c>
      <c r="H3270" s="5" t="s">
        <v>16756</v>
      </c>
      <c r="I3270" s="3"/>
    </row>
    <row r="3271" spans="1:9" ht="48" customHeight="1" x14ac:dyDescent="0.8">
      <c r="A3271" s="3">
        <v>3269</v>
      </c>
      <c r="B3271" s="3" t="s">
        <v>9045</v>
      </c>
      <c r="C3271" s="3" t="s">
        <v>11</v>
      </c>
      <c r="D3271" s="3" t="s">
        <v>9046</v>
      </c>
      <c r="E3271" s="3" t="s">
        <v>511</v>
      </c>
      <c r="F3271" s="5" t="s">
        <v>9047</v>
      </c>
      <c r="G3271" s="5" t="s">
        <v>13657</v>
      </c>
      <c r="H3271" s="5" t="s">
        <v>16757</v>
      </c>
      <c r="I3271" s="3"/>
    </row>
    <row r="3272" spans="1:9" ht="48" customHeight="1" x14ac:dyDescent="0.8">
      <c r="A3272" s="3">
        <v>3270</v>
      </c>
      <c r="B3272" s="3" t="s">
        <v>9048</v>
      </c>
      <c r="C3272" s="3" t="s">
        <v>11</v>
      </c>
      <c r="D3272" s="3" t="s">
        <v>8277</v>
      </c>
      <c r="E3272" s="3" t="s">
        <v>424</v>
      </c>
      <c r="F3272" s="5" t="s">
        <v>9049</v>
      </c>
      <c r="G3272" s="5" t="s">
        <v>13658</v>
      </c>
      <c r="H3272" s="5" t="s">
        <v>16758</v>
      </c>
      <c r="I3272" s="3"/>
    </row>
    <row r="3273" spans="1:9" ht="48" customHeight="1" x14ac:dyDescent="0.8">
      <c r="A3273" s="3">
        <v>3271</v>
      </c>
      <c r="B3273" s="3" t="s">
        <v>9050</v>
      </c>
      <c r="C3273" s="3" t="s">
        <v>11</v>
      </c>
      <c r="D3273" s="3" t="s">
        <v>324</v>
      </c>
      <c r="E3273" s="3" t="s">
        <v>511</v>
      </c>
      <c r="F3273" s="5" t="s">
        <v>9051</v>
      </c>
      <c r="G3273" s="5" t="s">
        <v>13659</v>
      </c>
      <c r="H3273" s="5" t="s">
        <v>16759</v>
      </c>
      <c r="I3273" s="3"/>
    </row>
    <row r="3274" spans="1:9" ht="48" customHeight="1" x14ac:dyDescent="0.8">
      <c r="A3274" s="3">
        <v>3272</v>
      </c>
      <c r="B3274" s="3" t="s">
        <v>9052</v>
      </c>
      <c r="C3274" s="3" t="s">
        <v>11</v>
      </c>
      <c r="D3274" s="3" t="s">
        <v>9053</v>
      </c>
      <c r="E3274" s="3" t="s">
        <v>511</v>
      </c>
      <c r="F3274" s="5" t="s">
        <v>9054</v>
      </c>
      <c r="G3274" s="5" t="s">
        <v>13660</v>
      </c>
      <c r="H3274" s="5" t="s">
        <v>16760</v>
      </c>
      <c r="I3274" s="3"/>
    </row>
    <row r="3275" spans="1:9" ht="48" customHeight="1" x14ac:dyDescent="0.8">
      <c r="A3275" s="3">
        <v>3273</v>
      </c>
      <c r="B3275" s="3" t="s">
        <v>9055</v>
      </c>
      <c r="C3275" s="3" t="s">
        <v>11</v>
      </c>
      <c r="D3275" s="3" t="s">
        <v>558</v>
      </c>
      <c r="E3275" s="3" t="s">
        <v>171</v>
      </c>
      <c r="F3275" s="5" t="s">
        <v>9056</v>
      </c>
      <c r="G3275" s="5" t="s">
        <v>13661</v>
      </c>
      <c r="H3275" s="5" t="s">
        <v>16761</v>
      </c>
      <c r="I3275" s="3"/>
    </row>
    <row r="3276" spans="1:9" ht="48" customHeight="1" x14ac:dyDescent="0.8">
      <c r="A3276" s="3">
        <v>3274</v>
      </c>
      <c r="B3276" s="3" t="s">
        <v>9057</v>
      </c>
      <c r="C3276" s="3" t="s">
        <v>110</v>
      </c>
      <c r="D3276" s="3" t="s">
        <v>9058</v>
      </c>
      <c r="E3276" s="3" t="s">
        <v>527</v>
      </c>
      <c r="F3276" s="5" t="s">
        <v>9059</v>
      </c>
      <c r="G3276" s="5" t="s">
        <v>13662</v>
      </c>
      <c r="H3276" s="5" t="s">
        <v>16762</v>
      </c>
      <c r="I3276" s="3"/>
    </row>
    <row r="3277" spans="1:9" ht="48" customHeight="1" x14ac:dyDescent="0.8">
      <c r="A3277" s="3">
        <v>3275</v>
      </c>
      <c r="B3277" s="3" t="s">
        <v>9060</v>
      </c>
      <c r="C3277" s="3" t="s">
        <v>110</v>
      </c>
      <c r="D3277" s="3" t="s">
        <v>666</v>
      </c>
      <c r="E3277" s="3" t="s">
        <v>145</v>
      </c>
      <c r="F3277" s="5" t="s">
        <v>9061</v>
      </c>
      <c r="G3277" s="5" t="s">
        <v>13663</v>
      </c>
      <c r="H3277" s="5" t="s">
        <v>16763</v>
      </c>
      <c r="I3277" s="3"/>
    </row>
    <row r="3278" spans="1:9" ht="48" customHeight="1" x14ac:dyDescent="0.8">
      <c r="A3278" s="3">
        <v>3276</v>
      </c>
      <c r="B3278" s="3" t="s">
        <v>9062</v>
      </c>
      <c r="C3278" s="3" t="s">
        <v>110</v>
      </c>
      <c r="D3278" s="3" t="s">
        <v>9063</v>
      </c>
      <c r="E3278" s="3" t="s">
        <v>37</v>
      </c>
      <c r="F3278" s="5" t="s">
        <v>9064</v>
      </c>
      <c r="G3278" s="5" t="s">
        <v>13664</v>
      </c>
      <c r="H3278" s="5" t="s">
        <v>16764</v>
      </c>
      <c r="I3278" s="3"/>
    </row>
    <row r="3279" spans="1:9" ht="48" customHeight="1" x14ac:dyDescent="0.8">
      <c r="A3279" s="3">
        <v>3277</v>
      </c>
      <c r="B3279" s="3" t="s">
        <v>9065</v>
      </c>
      <c r="C3279" s="3" t="s">
        <v>110</v>
      </c>
      <c r="D3279" s="3" t="s">
        <v>5010</v>
      </c>
      <c r="E3279" s="3" t="s">
        <v>73</v>
      </c>
      <c r="F3279" s="5" t="s">
        <v>9066</v>
      </c>
      <c r="G3279" s="5" t="s">
        <v>13665</v>
      </c>
      <c r="H3279" s="5" t="s">
        <v>16765</v>
      </c>
      <c r="I3279" s="3"/>
    </row>
    <row r="3280" spans="1:9" ht="48" customHeight="1" x14ac:dyDescent="0.8">
      <c r="A3280" s="3">
        <v>3278</v>
      </c>
      <c r="B3280" s="3" t="s">
        <v>9067</v>
      </c>
      <c r="C3280" s="3" t="s">
        <v>110</v>
      </c>
      <c r="D3280" s="3" t="s">
        <v>263</v>
      </c>
      <c r="E3280" s="3" t="s">
        <v>25</v>
      </c>
      <c r="F3280" s="5" t="s">
        <v>9068</v>
      </c>
      <c r="G3280" s="5" t="s">
        <v>13666</v>
      </c>
      <c r="H3280" s="5" t="s">
        <v>16766</v>
      </c>
      <c r="I3280" s="3"/>
    </row>
    <row r="3281" spans="1:13" ht="48" customHeight="1" x14ac:dyDescent="0.8">
      <c r="A3281" s="3">
        <v>3279</v>
      </c>
      <c r="B3281" s="3" t="s">
        <v>9069</v>
      </c>
      <c r="C3281" s="3" t="s">
        <v>110</v>
      </c>
      <c r="D3281" s="3" t="s">
        <v>9070</v>
      </c>
      <c r="E3281" s="3" t="s">
        <v>441</v>
      </c>
      <c r="F3281" s="5" t="s">
        <v>9071</v>
      </c>
      <c r="G3281" s="5" t="s">
        <v>13667</v>
      </c>
      <c r="H3281" s="5" t="s">
        <v>16767</v>
      </c>
      <c r="I3281" s="3"/>
    </row>
    <row r="3282" spans="1:13" ht="48" customHeight="1" x14ac:dyDescent="0.8">
      <c r="A3282" s="3">
        <v>3280</v>
      </c>
      <c r="B3282" s="3" t="s">
        <v>9072</v>
      </c>
      <c r="C3282" s="3" t="s">
        <v>110</v>
      </c>
      <c r="D3282" s="3" t="s">
        <v>5927</v>
      </c>
      <c r="E3282" s="3" t="s">
        <v>527</v>
      </c>
      <c r="F3282" s="5" t="s">
        <v>9073</v>
      </c>
      <c r="G3282" s="5" t="s">
        <v>13668</v>
      </c>
      <c r="H3282" s="5" t="s">
        <v>16768</v>
      </c>
      <c r="I3282" s="3"/>
    </row>
    <row r="3283" spans="1:13" ht="48" customHeight="1" x14ac:dyDescent="0.8">
      <c r="A3283" s="3">
        <v>3281</v>
      </c>
      <c r="B3283" s="3" t="s">
        <v>17650</v>
      </c>
      <c r="C3283" s="3" t="s">
        <v>11</v>
      </c>
      <c r="D3283" s="5" t="s">
        <v>2674</v>
      </c>
      <c r="E3283" s="3" t="s">
        <v>441</v>
      </c>
      <c r="F3283" s="5" t="s">
        <v>9074</v>
      </c>
      <c r="G3283" s="5" t="s">
        <v>17651</v>
      </c>
      <c r="H3283" s="5" t="s">
        <v>17652</v>
      </c>
      <c r="I3283" s="3"/>
      <c r="M3283" s="11"/>
    </row>
    <row r="3284" spans="1:13" ht="48" customHeight="1" x14ac:dyDescent="0.8">
      <c r="A3284" s="3">
        <v>3282</v>
      </c>
      <c r="B3284" s="3" t="s">
        <v>9075</v>
      </c>
      <c r="C3284" s="3" t="s">
        <v>11</v>
      </c>
      <c r="D3284" s="3" t="s">
        <v>9076</v>
      </c>
      <c r="E3284" s="3" t="s">
        <v>756</v>
      </c>
      <c r="F3284" s="5" t="s">
        <v>9077</v>
      </c>
      <c r="G3284" s="5" t="s">
        <v>13669</v>
      </c>
      <c r="H3284" s="5" t="s">
        <v>16769</v>
      </c>
      <c r="I3284" s="3"/>
    </row>
    <row r="3285" spans="1:13" ht="48" customHeight="1" x14ac:dyDescent="0.8">
      <c r="A3285" s="3">
        <v>3283</v>
      </c>
      <c r="B3285" s="3" t="s">
        <v>9078</v>
      </c>
      <c r="C3285" s="3" t="s">
        <v>11</v>
      </c>
      <c r="D3285" s="3" t="s">
        <v>9079</v>
      </c>
      <c r="E3285" s="3" t="s">
        <v>77</v>
      </c>
      <c r="F3285" s="5" t="s">
        <v>9080</v>
      </c>
      <c r="G3285" s="5" t="s">
        <v>13670</v>
      </c>
      <c r="H3285" s="5" t="s">
        <v>16770</v>
      </c>
      <c r="I3285" s="3"/>
    </row>
    <row r="3286" spans="1:13" ht="48" customHeight="1" x14ac:dyDescent="0.8">
      <c r="A3286" s="3">
        <v>3284</v>
      </c>
      <c r="B3286" s="3" t="s">
        <v>9081</v>
      </c>
      <c r="C3286" s="3" t="s">
        <v>11</v>
      </c>
      <c r="D3286" s="3" t="s">
        <v>9082</v>
      </c>
      <c r="E3286" s="3" t="s">
        <v>21</v>
      </c>
      <c r="F3286" s="5" t="s">
        <v>9083</v>
      </c>
      <c r="G3286" s="5" t="s">
        <v>13671</v>
      </c>
      <c r="H3286" s="5" t="s">
        <v>17692</v>
      </c>
      <c r="I3286" s="3"/>
    </row>
    <row r="3287" spans="1:13" ht="48" customHeight="1" x14ac:dyDescent="0.8">
      <c r="A3287" s="3">
        <v>3285</v>
      </c>
      <c r="B3287" s="3" t="s">
        <v>9084</v>
      </c>
      <c r="C3287" s="3" t="s">
        <v>11</v>
      </c>
      <c r="D3287" s="3" t="s">
        <v>1648</v>
      </c>
      <c r="E3287" s="3" t="s">
        <v>134</v>
      </c>
      <c r="F3287" s="5" t="s">
        <v>9085</v>
      </c>
      <c r="G3287" s="5" t="s">
        <v>13672</v>
      </c>
      <c r="H3287" s="5" t="s">
        <v>16771</v>
      </c>
      <c r="I3287" s="3"/>
    </row>
    <row r="3288" spans="1:13" ht="48" customHeight="1" x14ac:dyDescent="0.8">
      <c r="A3288" s="3">
        <v>3286</v>
      </c>
      <c r="B3288" s="3" t="s">
        <v>9086</v>
      </c>
      <c r="C3288" s="3" t="s">
        <v>11</v>
      </c>
      <c r="D3288" s="3" t="s">
        <v>9087</v>
      </c>
      <c r="E3288" s="3" t="s">
        <v>21</v>
      </c>
      <c r="F3288" s="5" t="s">
        <v>9088</v>
      </c>
      <c r="G3288" s="5" t="s">
        <v>13673</v>
      </c>
      <c r="H3288" s="5" t="s">
        <v>16772</v>
      </c>
      <c r="I3288" s="3"/>
    </row>
    <row r="3289" spans="1:13" ht="48" customHeight="1" x14ac:dyDescent="0.8">
      <c r="A3289" s="3">
        <v>3287</v>
      </c>
      <c r="B3289" s="3" t="s">
        <v>9089</v>
      </c>
      <c r="C3289" s="3" t="s">
        <v>11</v>
      </c>
      <c r="D3289" s="3" t="s">
        <v>9090</v>
      </c>
      <c r="E3289" s="3" t="s">
        <v>29</v>
      </c>
      <c r="F3289" s="5" t="s">
        <v>9091</v>
      </c>
      <c r="G3289" s="5" t="s">
        <v>13674</v>
      </c>
      <c r="H3289" s="5" t="s">
        <v>16773</v>
      </c>
      <c r="I3289" s="3"/>
    </row>
    <row r="3290" spans="1:13" ht="48" customHeight="1" x14ac:dyDescent="0.8">
      <c r="A3290" s="3">
        <v>3288</v>
      </c>
      <c r="B3290" s="3" t="s">
        <v>9092</v>
      </c>
      <c r="C3290" s="3" t="s">
        <v>11</v>
      </c>
      <c r="D3290" s="3" t="s">
        <v>9093</v>
      </c>
      <c r="E3290" s="3" t="s">
        <v>17</v>
      </c>
      <c r="F3290" s="5" t="s">
        <v>9094</v>
      </c>
      <c r="G3290" s="5" t="s">
        <v>13675</v>
      </c>
      <c r="H3290" s="5" t="s">
        <v>16774</v>
      </c>
      <c r="I3290" s="3"/>
    </row>
    <row r="3291" spans="1:13" ht="48" customHeight="1" x14ac:dyDescent="0.8">
      <c r="A3291" s="3">
        <v>3289</v>
      </c>
      <c r="B3291" s="3" t="s">
        <v>9095</v>
      </c>
      <c r="C3291" s="3" t="s">
        <v>11</v>
      </c>
      <c r="D3291" s="3" t="s">
        <v>9096</v>
      </c>
      <c r="E3291" s="3" t="s">
        <v>77</v>
      </c>
      <c r="F3291" s="5" t="s">
        <v>9097</v>
      </c>
      <c r="G3291" s="5" t="s">
        <v>13676</v>
      </c>
      <c r="H3291" s="5" t="s">
        <v>17667</v>
      </c>
      <c r="I3291" s="3"/>
    </row>
    <row r="3292" spans="1:13" ht="48" customHeight="1" x14ac:dyDescent="0.8">
      <c r="A3292" s="3">
        <v>3290</v>
      </c>
      <c r="B3292" s="3" t="s">
        <v>9098</v>
      </c>
      <c r="C3292" s="3" t="s">
        <v>11</v>
      </c>
      <c r="D3292" s="3" t="s">
        <v>9099</v>
      </c>
      <c r="E3292" s="3" t="s">
        <v>305</v>
      </c>
      <c r="F3292" s="5" t="s">
        <v>9100</v>
      </c>
      <c r="G3292" s="5" t="s">
        <v>13677</v>
      </c>
      <c r="H3292" s="5" t="s">
        <v>16775</v>
      </c>
      <c r="I3292" s="3"/>
    </row>
    <row r="3293" spans="1:13" ht="48" customHeight="1" x14ac:dyDescent="0.8">
      <c r="A3293" s="3">
        <v>3291</v>
      </c>
      <c r="B3293" s="3" t="s">
        <v>9101</v>
      </c>
      <c r="C3293" s="3" t="s">
        <v>11</v>
      </c>
      <c r="D3293" s="3" t="s">
        <v>7612</v>
      </c>
      <c r="E3293" s="3" t="s">
        <v>679</v>
      </c>
      <c r="F3293" s="5" t="s">
        <v>9102</v>
      </c>
      <c r="G3293" s="5" t="s">
        <v>13678</v>
      </c>
      <c r="H3293" s="5" t="s">
        <v>16776</v>
      </c>
      <c r="I3293" s="3"/>
    </row>
    <row r="3294" spans="1:13" ht="48" customHeight="1" x14ac:dyDescent="0.8">
      <c r="A3294" s="3">
        <v>3292</v>
      </c>
      <c r="B3294" s="3" t="s">
        <v>9103</v>
      </c>
      <c r="C3294" s="3" t="s">
        <v>11</v>
      </c>
      <c r="D3294" s="3" t="s">
        <v>2575</v>
      </c>
      <c r="E3294" s="3" t="s">
        <v>1030</v>
      </c>
      <c r="F3294" s="5" t="s">
        <v>9104</v>
      </c>
      <c r="G3294" s="5" t="s">
        <v>13679</v>
      </c>
      <c r="H3294" s="5" t="s">
        <v>16777</v>
      </c>
      <c r="I3294" s="3"/>
    </row>
    <row r="3295" spans="1:13" ht="48" customHeight="1" x14ac:dyDescent="0.8">
      <c r="A3295" s="3">
        <v>3293</v>
      </c>
      <c r="B3295" s="3" t="s">
        <v>9105</v>
      </c>
      <c r="C3295" s="3" t="s">
        <v>11</v>
      </c>
      <c r="D3295" s="3" t="s">
        <v>9106</v>
      </c>
      <c r="E3295" s="3" t="s">
        <v>1030</v>
      </c>
      <c r="F3295" s="5" t="s">
        <v>9107</v>
      </c>
      <c r="G3295" s="5" t="s">
        <v>13680</v>
      </c>
      <c r="H3295" s="5" t="s">
        <v>17750</v>
      </c>
      <c r="I3295" s="3"/>
    </row>
    <row r="3296" spans="1:13" ht="48" customHeight="1" x14ac:dyDescent="0.8">
      <c r="A3296" s="3">
        <v>3294</v>
      </c>
      <c r="B3296" s="3" t="s">
        <v>9108</v>
      </c>
      <c r="C3296" s="3" t="s">
        <v>11</v>
      </c>
      <c r="D3296" s="3" t="s">
        <v>8425</v>
      </c>
      <c r="E3296" s="3" t="s">
        <v>1030</v>
      </c>
      <c r="F3296" s="5" t="s">
        <v>9109</v>
      </c>
      <c r="G3296" s="5" t="s">
        <v>13681</v>
      </c>
      <c r="H3296" s="5" t="s">
        <v>17751</v>
      </c>
      <c r="I3296" s="3"/>
    </row>
    <row r="3297" spans="1:9" ht="48" customHeight="1" x14ac:dyDescent="0.8">
      <c r="A3297" s="3">
        <v>3295</v>
      </c>
      <c r="B3297" s="3" t="s">
        <v>9110</v>
      </c>
      <c r="C3297" s="3" t="s">
        <v>11</v>
      </c>
      <c r="D3297" s="3" t="s">
        <v>9111</v>
      </c>
      <c r="E3297" s="3" t="s">
        <v>21</v>
      </c>
      <c r="F3297" s="5" t="s">
        <v>9112</v>
      </c>
      <c r="G3297" s="5" t="s">
        <v>13682</v>
      </c>
      <c r="H3297" s="5" t="s">
        <v>16778</v>
      </c>
      <c r="I3297" s="3"/>
    </row>
    <row r="3298" spans="1:9" ht="48" customHeight="1" x14ac:dyDescent="0.8">
      <c r="A3298" s="3">
        <v>3296</v>
      </c>
      <c r="B3298" s="3" t="s">
        <v>9113</v>
      </c>
      <c r="C3298" s="3" t="s">
        <v>11</v>
      </c>
      <c r="D3298" s="3" t="s">
        <v>6042</v>
      </c>
      <c r="E3298" s="3" t="s">
        <v>41</v>
      </c>
      <c r="F3298" s="5" t="s">
        <v>9114</v>
      </c>
      <c r="G3298" s="5" t="s">
        <v>13683</v>
      </c>
      <c r="H3298" s="5" t="s">
        <v>16779</v>
      </c>
      <c r="I3298" s="3"/>
    </row>
    <row r="3299" spans="1:9" ht="48" customHeight="1" x14ac:dyDescent="0.8">
      <c r="A3299" s="3">
        <v>3297</v>
      </c>
      <c r="B3299" s="3" t="s">
        <v>9115</v>
      </c>
      <c r="C3299" s="3" t="s">
        <v>11</v>
      </c>
      <c r="D3299" s="3" t="s">
        <v>9116</v>
      </c>
      <c r="E3299" s="3" t="s">
        <v>21</v>
      </c>
      <c r="F3299" s="5" t="s">
        <v>9117</v>
      </c>
      <c r="G3299" s="5" t="s">
        <v>13684</v>
      </c>
      <c r="H3299" s="5" t="s">
        <v>16780</v>
      </c>
      <c r="I3299" s="3"/>
    </row>
    <row r="3300" spans="1:9" ht="48" customHeight="1" x14ac:dyDescent="0.8">
      <c r="A3300" s="3">
        <v>3298</v>
      </c>
      <c r="B3300" s="3" t="s">
        <v>9118</v>
      </c>
      <c r="C3300" s="3" t="s">
        <v>11</v>
      </c>
      <c r="D3300" s="3" t="s">
        <v>8566</v>
      </c>
      <c r="E3300" s="3" t="s">
        <v>780</v>
      </c>
      <c r="F3300" s="5" t="s">
        <v>9119</v>
      </c>
      <c r="G3300" s="5" t="s">
        <v>13685</v>
      </c>
      <c r="H3300" s="5" t="s">
        <v>16781</v>
      </c>
      <c r="I3300" s="3"/>
    </row>
    <row r="3301" spans="1:9" ht="48" customHeight="1" x14ac:dyDescent="0.8">
      <c r="A3301" s="3">
        <v>3299</v>
      </c>
      <c r="B3301" s="3" t="s">
        <v>9120</v>
      </c>
      <c r="C3301" s="3" t="s">
        <v>11</v>
      </c>
      <c r="D3301" s="3" t="s">
        <v>4402</v>
      </c>
      <c r="E3301" s="3" t="s">
        <v>1712</v>
      </c>
      <c r="F3301" s="5" t="s">
        <v>9121</v>
      </c>
      <c r="G3301" s="5" t="s">
        <v>13686</v>
      </c>
      <c r="H3301" s="5" t="s">
        <v>17782</v>
      </c>
      <c r="I3301" s="3"/>
    </row>
    <row r="3302" spans="1:9" ht="48" customHeight="1" x14ac:dyDescent="0.8">
      <c r="A3302" s="3">
        <v>3300</v>
      </c>
      <c r="B3302" s="3" t="s">
        <v>9122</v>
      </c>
      <c r="C3302" s="3" t="s">
        <v>11</v>
      </c>
      <c r="D3302" s="3" t="s">
        <v>9123</v>
      </c>
      <c r="E3302" s="3" t="s">
        <v>17</v>
      </c>
      <c r="F3302" s="5" t="s">
        <v>9124</v>
      </c>
      <c r="G3302" s="5" t="s">
        <v>13687</v>
      </c>
      <c r="H3302" s="5" t="s">
        <v>16782</v>
      </c>
      <c r="I3302" s="3"/>
    </row>
    <row r="3303" spans="1:9" ht="48" customHeight="1" x14ac:dyDescent="0.8">
      <c r="A3303" s="3">
        <v>3301</v>
      </c>
      <c r="B3303" s="3" t="s">
        <v>9125</v>
      </c>
      <c r="C3303" s="3" t="s">
        <v>11</v>
      </c>
      <c r="D3303" s="3" t="s">
        <v>9126</v>
      </c>
      <c r="E3303" s="3" t="s">
        <v>301</v>
      </c>
      <c r="F3303" s="5" t="s">
        <v>9127</v>
      </c>
      <c r="G3303" s="5" t="s">
        <v>13688</v>
      </c>
      <c r="H3303" s="5" t="s">
        <v>16783</v>
      </c>
      <c r="I3303" s="3"/>
    </row>
    <row r="3304" spans="1:9" ht="48" customHeight="1" x14ac:dyDescent="0.8">
      <c r="A3304" s="3">
        <v>3302</v>
      </c>
      <c r="B3304" s="3" t="s">
        <v>9128</v>
      </c>
      <c r="C3304" s="3" t="s">
        <v>11</v>
      </c>
      <c r="D3304" s="3" t="s">
        <v>9129</v>
      </c>
      <c r="E3304" s="3" t="s">
        <v>17</v>
      </c>
      <c r="F3304" s="5" t="s">
        <v>9130</v>
      </c>
      <c r="G3304" s="5" t="s">
        <v>13689</v>
      </c>
      <c r="H3304" s="5" t="s">
        <v>16784</v>
      </c>
      <c r="I3304" s="3"/>
    </row>
    <row r="3305" spans="1:9" ht="48" customHeight="1" x14ac:dyDescent="0.8">
      <c r="A3305" s="3">
        <v>3303</v>
      </c>
      <c r="B3305" s="3" t="s">
        <v>9131</v>
      </c>
      <c r="C3305" s="3" t="s">
        <v>11</v>
      </c>
      <c r="D3305" s="3" t="s">
        <v>6033</v>
      </c>
      <c r="E3305" s="3" t="s">
        <v>543</v>
      </c>
      <c r="F3305" s="5" t="s">
        <v>9132</v>
      </c>
      <c r="G3305" s="5" t="s">
        <v>13690</v>
      </c>
      <c r="H3305" s="5" t="s">
        <v>16785</v>
      </c>
      <c r="I3305" s="3"/>
    </row>
    <row r="3306" spans="1:9" ht="48" customHeight="1" x14ac:dyDescent="0.8">
      <c r="A3306" s="3">
        <v>3304</v>
      </c>
      <c r="B3306" s="3" t="s">
        <v>9133</v>
      </c>
      <c r="C3306" s="3" t="s">
        <v>11</v>
      </c>
      <c r="D3306" s="3" t="s">
        <v>9134</v>
      </c>
      <c r="E3306" s="3" t="s">
        <v>424</v>
      </c>
      <c r="F3306" s="5" t="s">
        <v>9135</v>
      </c>
      <c r="G3306" s="5" t="s">
        <v>13691</v>
      </c>
      <c r="H3306" s="5" t="s">
        <v>16786</v>
      </c>
      <c r="I3306" s="3"/>
    </row>
    <row r="3307" spans="1:9" ht="48" customHeight="1" x14ac:dyDescent="0.8">
      <c r="A3307" s="3">
        <v>3305</v>
      </c>
      <c r="B3307" s="3" t="s">
        <v>9136</v>
      </c>
      <c r="C3307" s="3" t="s">
        <v>11</v>
      </c>
      <c r="D3307" s="3" t="s">
        <v>1726</v>
      </c>
      <c r="E3307" s="3" t="s">
        <v>228</v>
      </c>
      <c r="F3307" s="5" t="s">
        <v>9137</v>
      </c>
      <c r="G3307" s="5" t="s">
        <v>13692</v>
      </c>
      <c r="H3307" s="5" t="s">
        <v>16787</v>
      </c>
      <c r="I3307" s="3"/>
    </row>
    <row r="3308" spans="1:9" ht="48" customHeight="1" x14ac:dyDescent="0.8">
      <c r="A3308" s="3">
        <v>3306</v>
      </c>
      <c r="B3308" s="3" t="s">
        <v>9138</v>
      </c>
      <c r="C3308" s="3" t="s">
        <v>11</v>
      </c>
      <c r="D3308" s="3" t="s">
        <v>126</v>
      </c>
      <c r="E3308" s="3" t="s">
        <v>1125</v>
      </c>
      <c r="F3308" s="5" t="s">
        <v>9139</v>
      </c>
      <c r="G3308" s="5" t="s">
        <v>13693</v>
      </c>
      <c r="H3308" s="5" t="s">
        <v>17757</v>
      </c>
      <c r="I3308" s="3"/>
    </row>
    <row r="3309" spans="1:9" ht="48" customHeight="1" x14ac:dyDescent="0.8">
      <c r="A3309" s="3">
        <v>3307</v>
      </c>
      <c r="B3309" s="3" t="s">
        <v>9140</v>
      </c>
      <c r="C3309" s="3" t="s">
        <v>11</v>
      </c>
      <c r="D3309" s="3" t="s">
        <v>9141</v>
      </c>
      <c r="E3309" s="3" t="s">
        <v>301</v>
      </c>
      <c r="F3309" s="5" t="s">
        <v>9142</v>
      </c>
      <c r="G3309" s="5" t="s">
        <v>13694</v>
      </c>
      <c r="H3309" s="5" t="s">
        <v>16788</v>
      </c>
      <c r="I3309" s="3"/>
    </row>
    <row r="3310" spans="1:9" ht="48" customHeight="1" x14ac:dyDescent="0.8">
      <c r="A3310" s="3">
        <v>3308</v>
      </c>
      <c r="B3310" s="3" t="s">
        <v>9143</v>
      </c>
      <c r="C3310" s="3" t="s">
        <v>11</v>
      </c>
      <c r="D3310" s="3" t="s">
        <v>7246</v>
      </c>
      <c r="E3310" s="3" t="s">
        <v>424</v>
      </c>
      <c r="F3310" s="5" t="s">
        <v>9144</v>
      </c>
      <c r="G3310" s="5" t="s">
        <v>13695</v>
      </c>
      <c r="H3310" s="5" t="s">
        <v>16789</v>
      </c>
      <c r="I3310" s="3"/>
    </row>
    <row r="3311" spans="1:9" ht="48" customHeight="1" x14ac:dyDescent="0.8">
      <c r="A3311" s="3">
        <v>3309</v>
      </c>
      <c r="B3311" s="3" t="s">
        <v>9145</v>
      </c>
      <c r="C3311" s="3" t="s">
        <v>11</v>
      </c>
      <c r="D3311" s="3" t="s">
        <v>1109</v>
      </c>
      <c r="E3311" s="3" t="s">
        <v>679</v>
      </c>
      <c r="F3311" s="5" t="s">
        <v>9146</v>
      </c>
      <c r="G3311" s="5" t="s">
        <v>13696</v>
      </c>
      <c r="H3311" s="5" t="s">
        <v>16790</v>
      </c>
      <c r="I3311" s="3"/>
    </row>
    <row r="3312" spans="1:9" ht="48" customHeight="1" x14ac:dyDescent="0.8">
      <c r="A3312" s="3">
        <v>3310</v>
      </c>
      <c r="B3312" s="3" t="s">
        <v>9113</v>
      </c>
      <c r="C3312" s="3" t="s">
        <v>11</v>
      </c>
      <c r="D3312" s="3" t="s">
        <v>3533</v>
      </c>
      <c r="E3312" s="3" t="s">
        <v>167</v>
      </c>
      <c r="F3312" s="5" t="s">
        <v>9147</v>
      </c>
      <c r="G3312" s="5" t="s">
        <v>13697</v>
      </c>
      <c r="H3312" s="5" t="s">
        <v>16791</v>
      </c>
      <c r="I3312" s="3"/>
    </row>
    <row r="3313" spans="1:9" ht="48" customHeight="1" x14ac:dyDescent="0.8">
      <c r="A3313" s="3">
        <v>3311</v>
      </c>
      <c r="B3313" s="3" t="s">
        <v>9148</v>
      </c>
      <c r="C3313" s="3" t="s">
        <v>11</v>
      </c>
      <c r="D3313" s="3" t="s">
        <v>1418</v>
      </c>
      <c r="E3313" s="3" t="s">
        <v>167</v>
      </c>
      <c r="F3313" s="5" t="s">
        <v>9149</v>
      </c>
      <c r="G3313" s="5" t="s">
        <v>13698</v>
      </c>
      <c r="H3313" s="5" t="s">
        <v>16792</v>
      </c>
      <c r="I3313" s="3"/>
    </row>
    <row r="3314" spans="1:9" ht="48" customHeight="1" x14ac:dyDescent="0.8">
      <c r="A3314" s="3">
        <v>3312</v>
      </c>
      <c r="B3314" s="3" t="s">
        <v>9150</v>
      </c>
      <c r="C3314" s="3" t="s">
        <v>11</v>
      </c>
      <c r="D3314" s="3" t="s">
        <v>3432</v>
      </c>
      <c r="E3314" s="3" t="s">
        <v>1030</v>
      </c>
      <c r="F3314" s="5" t="s">
        <v>9151</v>
      </c>
      <c r="G3314" s="5" t="s">
        <v>13699</v>
      </c>
      <c r="H3314" s="5" t="s">
        <v>16793</v>
      </c>
      <c r="I3314" s="3"/>
    </row>
    <row r="3315" spans="1:9" ht="48" customHeight="1" x14ac:dyDescent="0.8">
      <c r="A3315" s="3">
        <v>3313</v>
      </c>
      <c r="B3315" s="3" t="s">
        <v>9152</v>
      </c>
      <c r="C3315" s="3" t="s">
        <v>11</v>
      </c>
      <c r="D3315" s="3" t="s">
        <v>9153</v>
      </c>
      <c r="E3315" s="3" t="s">
        <v>2267</v>
      </c>
      <c r="F3315" s="5" t="s">
        <v>9154</v>
      </c>
      <c r="G3315" s="5" t="s">
        <v>13700</v>
      </c>
      <c r="H3315" s="5" t="s">
        <v>16794</v>
      </c>
      <c r="I3315" s="3"/>
    </row>
    <row r="3316" spans="1:9" ht="48" customHeight="1" x14ac:dyDescent="0.8">
      <c r="A3316" s="3">
        <v>3314</v>
      </c>
      <c r="B3316" s="3" t="s">
        <v>9155</v>
      </c>
      <c r="C3316" s="3" t="s">
        <v>11</v>
      </c>
      <c r="D3316" s="3" t="s">
        <v>9156</v>
      </c>
      <c r="E3316" s="3" t="s">
        <v>185</v>
      </c>
      <c r="F3316" s="5" t="s">
        <v>9157</v>
      </c>
      <c r="G3316" s="5" t="s">
        <v>13701</v>
      </c>
      <c r="H3316" s="5" t="s">
        <v>16795</v>
      </c>
      <c r="I3316" s="3"/>
    </row>
    <row r="3317" spans="1:9" ht="48" customHeight="1" x14ac:dyDescent="0.8">
      <c r="A3317" s="3">
        <v>3315</v>
      </c>
      <c r="B3317" s="3" t="s">
        <v>9158</v>
      </c>
      <c r="C3317" s="3" t="s">
        <v>11</v>
      </c>
      <c r="D3317" s="3" t="s">
        <v>7612</v>
      </c>
      <c r="E3317" s="3" t="s">
        <v>185</v>
      </c>
      <c r="F3317" s="5" t="s">
        <v>9159</v>
      </c>
      <c r="G3317" s="5" t="s">
        <v>13702</v>
      </c>
      <c r="H3317" s="5" t="s">
        <v>16796</v>
      </c>
      <c r="I3317" s="3"/>
    </row>
    <row r="3318" spans="1:9" ht="48" customHeight="1" x14ac:dyDescent="0.8">
      <c r="A3318" s="3">
        <v>3316</v>
      </c>
      <c r="B3318" s="3" t="s">
        <v>9160</v>
      </c>
      <c r="C3318" s="3" t="s">
        <v>11</v>
      </c>
      <c r="D3318" s="3" t="s">
        <v>4654</v>
      </c>
      <c r="E3318" s="3" t="s">
        <v>65</v>
      </c>
      <c r="F3318" s="5" t="s">
        <v>9161</v>
      </c>
      <c r="G3318" s="5" t="s">
        <v>13703</v>
      </c>
      <c r="H3318" s="5" t="s">
        <v>16797</v>
      </c>
      <c r="I3318" s="3"/>
    </row>
    <row r="3319" spans="1:9" ht="48" customHeight="1" x14ac:dyDescent="0.8">
      <c r="A3319" s="3">
        <v>3317</v>
      </c>
      <c r="B3319" s="3" t="s">
        <v>9162</v>
      </c>
      <c r="C3319" s="3" t="s">
        <v>11</v>
      </c>
      <c r="D3319" s="3" t="s">
        <v>7784</v>
      </c>
      <c r="E3319" s="3" t="s">
        <v>77</v>
      </c>
      <c r="F3319" s="5" t="s">
        <v>9163</v>
      </c>
      <c r="G3319" s="5" t="s">
        <v>13704</v>
      </c>
      <c r="H3319" s="5" t="s">
        <v>16798</v>
      </c>
      <c r="I3319" s="3"/>
    </row>
    <row r="3320" spans="1:9" ht="48" customHeight="1" x14ac:dyDescent="0.8">
      <c r="A3320" s="3">
        <v>3318</v>
      </c>
      <c r="B3320" s="3" t="s">
        <v>9164</v>
      </c>
      <c r="C3320" s="3" t="s">
        <v>11</v>
      </c>
      <c r="D3320" s="3" t="s">
        <v>9165</v>
      </c>
      <c r="E3320" s="3" t="s">
        <v>2165</v>
      </c>
      <c r="F3320" s="5" t="s">
        <v>9166</v>
      </c>
      <c r="G3320" s="5" t="s">
        <v>13705</v>
      </c>
      <c r="H3320" s="5" t="s">
        <v>16799</v>
      </c>
      <c r="I3320" s="3"/>
    </row>
    <row r="3321" spans="1:9" ht="48" customHeight="1" x14ac:dyDescent="0.8">
      <c r="A3321" s="3">
        <v>3319</v>
      </c>
      <c r="B3321" s="3" t="s">
        <v>9167</v>
      </c>
      <c r="C3321" s="3" t="s">
        <v>11</v>
      </c>
      <c r="D3321" s="3" t="s">
        <v>9168</v>
      </c>
      <c r="E3321" s="3" t="s">
        <v>77</v>
      </c>
      <c r="F3321" s="5" t="s">
        <v>9169</v>
      </c>
      <c r="G3321" s="5" t="s">
        <v>13706</v>
      </c>
      <c r="H3321" s="5" t="s">
        <v>16800</v>
      </c>
      <c r="I3321" s="3"/>
    </row>
    <row r="3322" spans="1:9" ht="48" customHeight="1" x14ac:dyDescent="0.8">
      <c r="A3322" s="3">
        <v>3320</v>
      </c>
      <c r="B3322" s="3" t="s">
        <v>9170</v>
      </c>
      <c r="C3322" s="3" t="s">
        <v>11</v>
      </c>
      <c r="D3322" s="3" t="s">
        <v>7902</v>
      </c>
      <c r="E3322" s="3" t="s">
        <v>1712</v>
      </c>
      <c r="F3322" s="5" t="s">
        <v>9171</v>
      </c>
      <c r="G3322" s="5" t="s">
        <v>13707</v>
      </c>
      <c r="H3322" s="5" t="s">
        <v>16801</v>
      </c>
      <c r="I3322" s="3"/>
    </row>
    <row r="3323" spans="1:9" ht="48" customHeight="1" x14ac:dyDescent="0.8">
      <c r="A3323" s="3">
        <v>3321</v>
      </c>
      <c r="B3323" s="3" t="s">
        <v>9172</v>
      </c>
      <c r="C3323" s="3" t="s">
        <v>11</v>
      </c>
      <c r="D3323" s="3" t="s">
        <v>9173</v>
      </c>
      <c r="E3323" s="3" t="s">
        <v>17</v>
      </c>
      <c r="F3323" s="5" t="s">
        <v>9174</v>
      </c>
      <c r="G3323" s="5" t="s">
        <v>13708</v>
      </c>
      <c r="H3323" s="5" t="s">
        <v>16802</v>
      </c>
      <c r="I3323" s="3"/>
    </row>
    <row r="3324" spans="1:9" ht="48" customHeight="1" x14ac:dyDescent="0.8">
      <c r="A3324" s="3">
        <v>3322</v>
      </c>
      <c r="B3324" s="3" t="s">
        <v>9175</v>
      </c>
      <c r="C3324" s="3" t="s">
        <v>11</v>
      </c>
      <c r="D3324" s="3" t="s">
        <v>5924</v>
      </c>
      <c r="E3324" s="3" t="s">
        <v>1030</v>
      </c>
      <c r="F3324" s="5" t="s">
        <v>9176</v>
      </c>
      <c r="G3324" s="5" t="s">
        <v>13709</v>
      </c>
      <c r="H3324" s="5" t="s">
        <v>17752</v>
      </c>
      <c r="I3324" s="3"/>
    </row>
    <row r="3325" spans="1:9" ht="48" customHeight="1" x14ac:dyDescent="0.8">
      <c r="A3325" s="3">
        <v>3323</v>
      </c>
      <c r="B3325" s="3" t="s">
        <v>9177</v>
      </c>
      <c r="C3325" s="3" t="s">
        <v>11</v>
      </c>
      <c r="D3325" s="3" t="s">
        <v>9178</v>
      </c>
      <c r="E3325" s="3" t="s">
        <v>2447</v>
      </c>
      <c r="F3325" s="5" t="s">
        <v>9179</v>
      </c>
      <c r="G3325" s="5" t="s">
        <v>13710</v>
      </c>
      <c r="H3325" s="5" t="s">
        <v>16803</v>
      </c>
      <c r="I3325" s="3"/>
    </row>
    <row r="3326" spans="1:9" ht="48" customHeight="1" x14ac:dyDescent="0.8">
      <c r="A3326" s="3">
        <v>3324</v>
      </c>
      <c r="B3326" s="3" t="s">
        <v>9180</v>
      </c>
      <c r="C3326" s="3" t="s">
        <v>11</v>
      </c>
      <c r="D3326" s="3" t="s">
        <v>9181</v>
      </c>
      <c r="E3326" s="3" t="s">
        <v>81</v>
      </c>
      <c r="F3326" s="5" t="s">
        <v>9182</v>
      </c>
      <c r="G3326" s="5" t="s">
        <v>13711</v>
      </c>
      <c r="H3326" s="5" t="s">
        <v>16804</v>
      </c>
      <c r="I3326" s="3"/>
    </row>
    <row r="3327" spans="1:9" ht="48" customHeight="1" x14ac:dyDescent="0.8">
      <c r="A3327" s="3">
        <v>3325</v>
      </c>
      <c r="B3327" s="3" t="s">
        <v>9183</v>
      </c>
      <c r="C3327" s="3" t="s">
        <v>11</v>
      </c>
      <c r="D3327" s="3" t="s">
        <v>9184</v>
      </c>
      <c r="E3327" s="3" t="s">
        <v>1125</v>
      </c>
      <c r="F3327" s="5" t="s">
        <v>9185</v>
      </c>
      <c r="G3327" s="5" t="s">
        <v>13712</v>
      </c>
      <c r="H3327" s="5" t="s">
        <v>16805</v>
      </c>
      <c r="I3327" s="3"/>
    </row>
    <row r="3328" spans="1:9" ht="48" customHeight="1" x14ac:dyDescent="0.8">
      <c r="A3328" s="3">
        <v>3326</v>
      </c>
      <c r="B3328" s="3" t="s">
        <v>9186</v>
      </c>
      <c r="C3328" s="3" t="s">
        <v>11</v>
      </c>
      <c r="D3328" s="3" t="s">
        <v>8123</v>
      </c>
      <c r="E3328" s="3" t="s">
        <v>17</v>
      </c>
      <c r="F3328" s="5" t="s">
        <v>9187</v>
      </c>
      <c r="G3328" s="5" t="s">
        <v>13713</v>
      </c>
      <c r="H3328" s="5" t="s">
        <v>16806</v>
      </c>
      <c r="I3328" s="3"/>
    </row>
    <row r="3329" spans="1:9" ht="48" customHeight="1" x14ac:dyDescent="0.8">
      <c r="A3329" s="3">
        <v>3327</v>
      </c>
      <c r="B3329" s="3" t="s">
        <v>9188</v>
      </c>
      <c r="C3329" s="3" t="s">
        <v>11</v>
      </c>
      <c r="D3329" s="3" t="s">
        <v>9189</v>
      </c>
      <c r="E3329" s="3" t="s">
        <v>17</v>
      </c>
      <c r="F3329" s="5" t="s">
        <v>9190</v>
      </c>
      <c r="G3329" s="5" t="s">
        <v>13714</v>
      </c>
      <c r="H3329" s="5" t="s">
        <v>16807</v>
      </c>
      <c r="I3329" s="3"/>
    </row>
    <row r="3330" spans="1:9" ht="48" customHeight="1" x14ac:dyDescent="0.8">
      <c r="A3330" s="3">
        <v>3328</v>
      </c>
      <c r="B3330" s="3" t="s">
        <v>9191</v>
      </c>
      <c r="C3330" s="3" t="s">
        <v>11</v>
      </c>
      <c r="D3330" s="3" t="s">
        <v>9192</v>
      </c>
      <c r="E3330" s="3" t="s">
        <v>189</v>
      </c>
      <c r="F3330" s="5" t="s">
        <v>9193</v>
      </c>
      <c r="G3330" s="5" t="s">
        <v>13715</v>
      </c>
      <c r="H3330" s="5" t="s">
        <v>16808</v>
      </c>
      <c r="I3330" s="3"/>
    </row>
    <row r="3331" spans="1:9" ht="48" customHeight="1" x14ac:dyDescent="0.8">
      <c r="A3331" s="3">
        <v>3329</v>
      </c>
      <c r="B3331" s="3" t="s">
        <v>9194</v>
      </c>
      <c r="C3331" s="3" t="s">
        <v>11</v>
      </c>
      <c r="D3331" s="3" t="s">
        <v>9195</v>
      </c>
      <c r="E3331" s="3" t="s">
        <v>1030</v>
      </c>
      <c r="F3331" s="5" t="s">
        <v>9196</v>
      </c>
      <c r="G3331" s="5" t="s">
        <v>13716</v>
      </c>
      <c r="H3331" s="5" t="s">
        <v>17753</v>
      </c>
      <c r="I3331" s="3"/>
    </row>
    <row r="3332" spans="1:9" ht="48" customHeight="1" x14ac:dyDescent="0.8">
      <c r="A3332" s="3">
        <v>3330</v>
      </c>
      <c r="B3332" s="3" t="s">
        <v>9197</v>
      </c>
      <c r="C3332" s="3" t="s">
        <v>11</v>
      </c>
      <c r="D3332" s="3" t="s">
        <v>9198</v>
      </c>
      <c r="E3332" s="3" t="s">
        <v>1630</v>
      </c>
      <c r="F3332" s="5" t="s">
        <v>9199</v>
      </c>
      <c r="G3332" s="5" t="s">
        <v>13717</v>
      </c>
      <c r="H3332" s="5" t="s">
        <v>16809</v>
      </c>
      <c r="I3332" s="3"/>
    </row>
    <row r="3333" spans="1:9" ht="48" customHeight="1" x14ac:dyDescent="0.8">
      <c r="A3333" s="3">
        <v>3331</v>
      </c>
      <c r="B3333" s="3" t="s">
        <v>9200</v>
      </c>
      <c r="C3333" s="3" t="s">
        <v>11</v>
      </c>
      <c r="D3333" s="3" t="s">
        <v>9201</v>
      </c>
      <c r="E3333" s="3" t="s">
        <v>1630</v>
      </c>
      <c r="F3333" s="5" t="s">
        <v>9202</v>
      </c>
      <c r="G3333" s="5" t="s">
        <v>13718</v>
      </c>
      <c r="H3333" s="5" t="s">
        <v>16810</v>
      </c>
      <c r="I3333" s="3"/>
    </row>
    <row r="3334" spans="1:9" ht="48" customHeight="1" x14ac:dyDescent="0.8">
      <c r="A3334" s="3">
        <v>3332</v>
      </c>
      <c r="B3334" s="3" t="s">
        <v>9203</v>
      </c>
      <c r="C3334" s="3" t="s">
        <v>11</v>
      </c>
      <c r="D3334" s="3" t="s">
        <v>9204</v>
      </c>
      <c r="E3334" s="3" t="s">
        <v>1630</v>
      </c>
      <c r="F3334" s="5" t="s">
        <v>9205</v>
      </c>
      <c r="G3334" s="5" t="s">
        <v>13719</v>
      </c>
      <c r="H3334" s="5" t="s">
        <v>16811</v>
      </c>
      <c r="I3334" s="3"/>
    </row>
    <row r="3335" spans="1:9" ht="48" customHeight="1" x14ac:dyDescent="0.8">
      <c r="A3335" s="3">
        <v>3333</v>
      </c>
      <c r="B3335" s="3" t="s">
        <v>9206</v>
      </c>
      <c r="C3335" s="3" t="s">
        <v>11</v>
      </c>
      <c r="D3335" s="3" t="s">
        <v>9207</v>
      </c>
      <c r="E3335" s="3" t="s">
        <v>1521</v>
      </c>
      <c r="F3335" s="5" t="s">
        <v>9208</v>
      </c>
      <c r="G3335" s="5" t="s">
        <v>13720</v>
      </c>
      <c r="H3335" s="5" t="s">
        <v>16812</v>
      </c>
      <c r="I3335" s="3"/>
    </row>
    <row r="3336" spans="1:9" ht="48" customHeight="1" x14ac:dyDescent="0.8">
      <c r="A3336" s="3">
        <v>3334</v>
      </c>
      <c r="B3336" s="3" t="s">
        <v>9209</v>
      </c>
      <c r="C3336" s="3" t="s">
        <v>11</v>
      </c>
      <c r="D3336" s="3" t="s">
        <v>9210</v>
      </c>
      <c r="E3336" s="3" t="s">
        <v>1630</v>
      </c>
      <c r="F3336" s="5" t="s">
        <v>9211</v>
      </c>
      <c r="G3336" s="5" t="s">
        <v>13721</v>
      </c>
      <c r="H3336" s="5" t="s">
        <v>16813</v>
      </c>
      <c r="I3336" s="3"/>
    </row>
    <row r="3337" spans="1:9" ht="48" customHeight="1" x14ac:dyDescent="0.8">
      <c r="A3337" s="3">
        <v>3335</v>
      </c>
      <c r="B3337" s="3" t="s">
        <v>9212</v>
      </c>
      <c r="C3337" s="3" t="s">
        <v>11</v>
      </c>
      <c r="D3337" s="3" t="s">
        <v>9213</v>
      </c>
      <c r="E3337" s="3" t="s">
        <v>359</v>
      </c>
      <c r="F3337" s="5" t="s">
        <v>9214</v>
      </c>
      <c r="G3337" s="5" t="s">
        <v>13722</v>
      </c>
      <c r="H3337" s="5" t="s">
        <v>17665</v>
      </c>
      <c r="I3337" s="3"/>
    </row>
    <row r="3338" spans="1:9" ht="48" customHeight="1" x14ac:dyDescent="0.8">
      <c r="A3338" s="3">
        <v>3336</v>
      </c>
      <c r="B3338" s="3" t="s">
        <v>9215</v>
      </c>
      <c r="C3338" s="3" t="s">
        <v>11</v>
      </c>
      <c r="D3338" s="3" t="s">
        <v>249</v>
      </c>
      <c r="E3338" s="3" t="s">
        <v>864</v>
      </c>
      <c r="F3338" s="5" t="s">
        <v>9216</v>
      </c>
      <c r="G3338" s="5" t="s">
        <v>13723</v>
      </c>
      <c r="H3338" s="5" t="s">
        <v>16814</v>
      </c>
      <c r="I3338" s="3"/>
    </row>
    <row r="3339" spans="1:9" ht="48" customHeight="1" x14ac:dyDescent="0.8">
      <c r="A3339" s="3">
        <v>3337</v>
      </c>
      <c r="B3339" s="3" t="s">
        <v>9217</v>
      </c>
      <c r="C3339" s="3" t="s">
        <v>11</v>
      </c>
      <c r="D3339" s="3" t="s">
        <v>4109</v>
      </c>
      <c r="E3339" s="3" t="s">
        <v>1630</v>
      </c>
      <c r="F3339" s="5" t="s">
        <v>9218</v>
      </c>
      <c r="G3339" s="5" t="s">
        <v>13724</v>
      </c>
      <c r="H3339" s="5" t="s">
        <v>16815</v>
      </c>
      <c r="I3339" s="3"/>
    </row>
    <row r="3340" spans="1:9" ht="48" customHeight="1" x14ac:dyDescent="0.8">
      <c r="A3340" s="3">
        <v>3338</v>
      </c>
      <c r="B3340" s="3" t="s">
        <v>9219</v>
      </c>
      <c r="C3340" s="3" t="s">
        <v>11</v>
      </c>
      <c r="D3340" s="3" t="s">
        <v>2593</v>
      </c>
      <c r="E3340" s="3" t="s">
        <v>1521</v>
      </c>
      <c r="F3340" s="5" t="s">
        <v>9220</v>
      </c>
      <c r="G3340" s="5" t="s">
        <v>13725</v>
      </c>
      <c r="H3340" s="5" t="s">
        <v>16816</v>
      </c>
      <c r="I3340" s="3"/>
    </row>
    <row r="3341" spans="1:9" ht="48" customHeight="1" x14ac:dyDescent="0.8">
      <c r="A3341" s="3">
        <v>3339</v>
      </c>
      <c r="B3341" s="3" t="s">
        <v>9221</v>
      </c>
      <c r="C3341" s="3" t="s">
        <v>11</v>
      </c>
      <c r="D3341" s="3" t="s">
        <v>9222</v>
      </c>
      <c r="E3341" s="3" t="s">
        <v>96</v>
      </c>
      <c r="F3341" s="5" t="s">
        <v>9223</v>
      </c>
      <c r="G3341" s="5" t="s">
        <v>13726</v>
      </c>
      <c r="H3341" s="5" t="s">
        <v>16817</v>
      </c>
      <c r="I3341" s="3"/>
    </row>
    <row r="3342" spans="1:9" ht="48" customHeight="1" x14ac:dyDescent="0.8">
      <c r="A3342" s="3">
        <v>3340</v>
      </c>
      <c r="B3342" s="3" t="s">
        <v>9224</v>
      </c>
      <c r="C3342" s="3" t="s">
        <v>11</v>
      </c>
      <c r="D3342" s="3" t="s">
        <v>9225</v>
      </c>
      <c r="E3342" s="3" t="s">
        <v>1712</v>
      </c>
      <c r="F3342" s="5" t="s">
        <v>9226</v>
      </c>
      <c r="G3342" s="5" t="s">
        <v>13727</v>
      </c>
      <c r="H3342" s="5" t="s">
        <v>17999</v>
      </c>
      <c r="I3342" s="3"/>
    </row>
    <row r="3343" spans="1:9" ht="48" customHeight="1" x14ac:dyDescent="0.8">
      <c r="A3343" s="3">
        <v>3341</v>
      </c>
      <c r="B3343" s="3" t="s">
        <v>9227</v>
      </c>
      <c r="C3343" s="3" t="s">
        <v>11</v>
      </c>
      <c r="D3343" s="3" t="s">
        <v>9228</v>
      </c>
      <c r="E3343" s="3" t="s">
        <v>2267</v>
      </c>
      <c r="F3343" s="5" t="s">
        <v>9229</v>
      </c>
      <c r="G3343" s="5" t="s">
        <v>13728</v>
      </c>
      <c r="H3343" s="5" t="s">
        <v>16818</v>
      </c>
      <c r="I3343" s="3"/>
    </row>
    <row r="3344" spans="1:9" ht="48" customHeight="1" x14ac:dyDescent="0.8">
      <c r="A3344" s="3">
        <v>3342</v>
      </c>
      <c r="B3344" s="3" t="s">
        <v>9230</v>
      </c>
      <c r="C3344" s="3" t="s">
        <v>11</v>
      </c>
      <c r="D3344" s="3" t="s">
        <v>9231</v>
      </c>
      <c r="E3344" s="3" t="s">
        <v>2267</v>
      </c>
      <c r="F3344" s="5" t="s">
        <v>9232</v>
      </c>
      <c r="G3344" s="5" t="s">
        <v>13729</v>
      </c>
      <c r="H3344" s="5" t="s">
        <v>17766</v>
      </c>
      <c r="I3344" s="3"/>
    </row>
    <row r="3345" spans="1:9" ht="48" customHeight="1" x14ac:dyDescent="0.8">
      <c r="A3345" s="3">
        <v>3343</v>
      </c>
      <c r="B3345" s="3" t="s">
        <v>9233</v>
      </c>
      <c r="C3345" s="3" t="s">
        <v>11</v>
      </c>
      <c r="D3345" s="3" t="s">
        <v>9234</v>
      </c>
      <c r="E3345" s="3" t="s">
        <v>25</v>
      </c>
      <c r="F3345" s="5" t="s">
        <v>9235</v>
      </c>
      <c r="G3345" s="5" t="s">
        <v>13730</v>
      </c>
      <c r="H3345" s="5" t="s">
        <v>16819</v>
      </c>
      <c r="I3345" s="3"/>
    </row>
    <row r="3346" spans="1:9" ht="48" customHeight="1" x14ac:dyDescent="0.8">
      <c r="A3346" s="3">
        <v>3344</v>
      </c>
      <c r="B3346" s="3" t="s">
        <v>9236</v>
      </c>
      <c r="C3346" s="3" t="s">
        <v>11</v>
      </c>
      <c r="D3346" s="3" t="s">
        <v>9237</v>
      </c>
      <c r="E3346" s="3" t="s">
        <v>2267</v>
      </c>
      <c r="F3346" s="5" t="s">
        <v>9238</v>
      </c>
      <c r="G3346" s="5" t="s">
        <v>13731</v>
      </c>
      <c r="H3346" s="5" t="s">
        <v>16820</v>
      </c>
      <c r="I3346" s="3"/>
    </row>
    <row r="3347" spans="1:9" ht="48" customHeight="1" x14ac:dyDescent="0.8">
      <c r="A3347" s="3">
        <v>3345</v>
      </c>
      <c r="B3347" s="3" t="s">
        <v>9239</v>
      </c>
      <c r="C3347" s="3" t="s">
        <v>11</v>
      </c>
      <c r="D3347" s="3" t="s">
        <v>9240</v>
      </c>
      <c r="E3347" s="3" t="s">
        <v>61</v>
      </c>
      <c r="F3347" s="5" t="s">
        <v>9241</v>
      </c>
      <c r="G3347" s="5" t="s">
        <v>13732</v>
      </c>
      <c r="H3347" s="5" t="s">
        <v>16821</v>
      </c>
      <c r="I3347" s="3"/>
    </row>
    <row r="3348" spans="1:9" ht="48" customHeight="1" x14ac:dyDescent="0.8">
      <c r="A3348" s="3">
        <v>3346</v>
      </c>
      <c r="B3348" s="3" t="s">
        <v>9242</v>
      </c>
      <c r="C3348" s="3" t="s">
        <v>11</v>
      </c>
      <c r="D3348" s="3" t="s">
        <v>8566</v>
      </c>
      <c r="E3348" s="3" t="s">
        <v>17</v>
      </c>
      <c r="F3348" s="5" t="s">
        <v>9243</v>
      </c>
      <c r="G3348" s="5" t="s">
        <v>13733</v>
      </c>
      <c r="H3348" s="5" t="s">
        <v>16822</v>
      </c>
      <c r="I3348" s="3"/>
    </row>
    <row r="3349" spans="1:9" ht="48" customHeight="1" x14ac:dyDescent="0.8">
      <c r="A3349" s="3">
        <v>3347</v>
      </c>
      <c r="B3349" s="3" t="s">
        <v>9244</v>
      </c>
      <c r="C3349" s="3" t="s">
        <v>11</v>
      </c>
      <c r="D3349" s="3" t="s">
        <v>9245</v>
      </c>
      <c r="E3349" s="3" t="s">
        <v>17</v>
      </c>
      <c r="F3349" s="5" t="s">
        <v>9246</v>
      </c>
      <c r="G3349" s="5" t="s">
        <v>13734</v>
      </c>
      <c r="H3349" s="5" t="s">
        <v>16823</v>
      </c>
      <c r="I3349" s="3"/>
    </row>
    <row r="3350" spans="1:9" ht="48" customHeight="1" x14ac:dyDescent="0.8">
      <c r="A3350" s="3">
        <v>3348</v>
      </c>
      <c r="B3350" s="3" t="s">
        <v>9247</v>
      </c>
      <c r="C3350" s="3" t="s">
        <v>11</v>
      </c>
      <c r="D3350" s="3" t="s">
        <v>3716</v>
      </c>
      <c r="E3350" s="3" t="s">
        <v>2165</v>
      </c>
      <c r="F3350" s="5" t="s">
        <v>9248</v>
      </c>
      <c r="G3350" s="5" t="s">
        <v>13735</v>
      </c>
      <c r="H3350" s="5" t="s">
        <v>16824</v>
      </c>
      <c r="I3350" s="3"/>
    </row>
    <row r="3351" spans="1:9" ht="48" customHeight="1" x14ac:dyDescent="0.8">
      <c r="A3351" s="3">
        <v>3349</v>
      </c>
      <c r="B3351" s="3" t="s">
        <v>9249</v>
      </c>
      <c r="C3351" s="3" t="s">
        <v>11</v>
      </c>
      <c r="D3351" s="3" t="s">
        <v>9250</v>
      </c>
      <c r="E3351" s="3" t="s">
        <v>1630</v>
      </c>
      <c r="F3351" s="5" t="s">
        <v>9251</v>
      </c>
      <c r="G3351" s="5" t="s">
        <v>13736</v>
      </c>
      <c r="H3351" s="5" t="s">
        <v>16825</v>
      </c>
      <c r="I3351" s="3"/>
    </row>
    <row r="3352" spans="1:9" ht="48" customHeight="1" x14ac:dyDescent="0.8">
      <c r="A3352" s="3">
        <v>3350</v>
      </c>
      <c r="B3352" s="3" t="s">
        <v>9252</v>
      </c>
      <c r="C3352" s="3" t="s">
        <v>11</v>
      </c>
      <c r="D3352" s="3" t="s">
        <v>9253</v>
      </c>
      <c r="E3352" s="3" t="s">
        <v>424</v>
      </c>
      <c r="F3352" s="5" t="s">
        <v>9254</v>
      </c>
      <c r="G3352" s="5" t="s">
        <v>13737</v>
      </c>
      <c r="H3352" s="5" t="s">
        <v>16826</v>
      </c>
      <c r="I3352" s="3"/>
    </row>
    <row r="3353" spans="1:9" ht="48" customHeight="1" x14ac:dyDescent="0.8">
      <c r="A3353" s="3">
        <v>3351</v>
      </c>
      <c r="B3353" s="3" t="s">
        <v>9255</v>
      </c>
      <c r="C3353" s="3" t="s">
        <v>11</v>
      </c>
      <c r="D3353" s="3" t="s">
        <v>9256</v>
      </c>
      <c r="E3353" s="3" t="s">
        <v>2447</v>
      </c>
      <c r="F3353" s="5" t="s">
        <v>9257</v>
      </c>
      <c r="G3353" s="5" t="s">
        <v>13738</v>
      </c>
      <c r="H3353" s="5" t="s">
        <v>16827</v>
      </c>
      <c r="I3353" s="3"/>
    </row>
    <row r="3354" spans="1:9" ht="48" customHeight="1" x14ac:dyDescent="0.8">
      <c r="A3354" s="3">
        <v>3352</v>
      </c>
      <c r="B3354" s="3" t="s">
        <v>9258</v>
      </c>
      <c r="C3354" s="3" t="s">
        <v>11</v>
      </c>
      <c r="D3354" s="3" t="s">
        <v>9259</v>
      </c>
      <c r="E3354" s="3" t="s">
        <v>1630</v>
      </c>
      <c r="F3354" s="5" t="s">
        <v>9260</v>
      </c>
      <c r="G3354" s="5" t="s">
        <v>13739</v>
      </c>
      <c r="H3354" s="5" t="s">
        <v>16828</v>
      </c>
      <c r="I3354" s="3"/>
    </row>
    <row r="3355" spans="1:9" ht="48" customHeight="1" x14ac:dyDescent="0.8">
      <c r="A3355" s="3">
        <v>3353</v>
      </c>
      <c r="B3355" s="3" t="s">
        <v>9261</v>
      </c>
      <c r="C3355" s="3" t="s">
        <v>11</v>
      </c>
      <c r="D3355" s="3" t="s">
        <v>3622</v>
      </c>
      <c r="E3355" s="3" t="s">
        <v>679</v>
      </c>
      <c r="F3355" s="5" t="s">
        <v>9262</v>
      </c>
      <c r="G3355" s="5" t="s">
        <v>13740</v>
      </c>
      <c r="H3355" s="5" t="s">
        <v>16829</v>
      </c>
      <c r="I3355" s="3"/>
    </row>
    <row r="3356" spans="1:9" ht="48" customHeight="1" x14ac:dyDescent="0.8">
      <c r="A3356" s="3">
        <v>3354</v>
      </c>
      <c r="B3356" s="3" t="s">
        <v>9263</v>
      </c>
      <c r="C3356" s="3" t="s">
        <v>11</v>
      </c>
      <c r="D3356" s="3" t="s">
        <v>6535</v>
      </c>
      <c r="E3356" s="3" t="s">
        <v>301</v>
      </c>
      <c r="F3356" s="5" t="s">
        <v>9264</v>
      </c>
      <c r="G3356" s="5" t="s">
        <v>13741</v>
      </c>
      <c r="H3356" s="5" t="s">
        <v>17739</v>
      </c>
      <c r="I3356" s="3"/>
    </row>
    <row r="3357" spans="1:9" ht="48" customHeight="1" x14ac:dyDescent="0.8">
      <c r="A3357" s="3">
        <v>3355</v>
      </c>
      <c r="B3357" s="3" t="s">
        <v>9265</v>
      </c>
      <c r="C3357" s="3" t="s">
        <v>11</v>
      </c>
      <c r="D3357" s="3" t="s">
        <v>9266</v>
      </c>
      <c r="E3357" s="3" t="s">
        <v>543</v>
      </c>
      <c r="F3357" s="5" t="s">
        <v>9267</v>
      </c>
      <c r="G3357" s="5" t="s">
        <v>13742</v>
      </c>
      <c r="H3357" s="5" t="s">
        <v>16830</v>
      </c>
      <c r="I3357" s="3"/>
    </row>
    <row r="3358" spans="1:9" ht="48" customHeight="1" x14ac:dyDescent="0.8">
      <c r="A3358" s="3">
        <v>3356</v>
      </c>
      <c r="B3358" s="3" t="s">
        <v>9268</v>
      </c>
      <c r="C3358" s="3" t="s">
        <v>11</v>
      </c>
      <c r="D3358" s="3" t="s">
        <v>7495</v>
      </c>
      <c r="E3358" s="3" t="s">
        <v>81</v>
      </c>
      <c r="F3358" s="5" t="s">
        <v>9269</v>
      </c>
      <c r="G3358" s="5" t="s">
        <v>13743</v>
      </c>
      <c r="H3358" s="5" t="s">
        <v>18000</v>
      </c>
      <c r="I3358" s="3"/>
    </row>
    <row r="3359" spans="1:9" ht="48" customHeight="1" x14ac:dyDescent="0.8">
      <c r="A3359" s="3">
        <v>3357</v>
      </c>
      <c r="B3359" s="3" t="s">
        <v>9270</v>
      </c>
      <c r="C3359" s="3" t="s">
        <v>11</v>
      </c>
      <c r="D3359" s="3" t="s">
        <v>9271</v>
      </c>
      <c r="E3359" s="3" t="s">
        <v>77</v>
      </c>
      <c r="F3359" s="5" t="s">
        <v>9272</v>
      </c>
      <c r="G3359" s="5" t="s">
        <v>13744</v>
      </c>
      <c r="H3359" s="5" t="s">
        <v>16831</v>
      </c>
      <c r="I3359" s="3"/>
    </row>
    <row r="3360" spans="1:9" ht="48" customHeight="1" x14ac:dyDescent="0.8">
      <c r="A3360" s="3">
        <v>3358</v>
      </c>
      <c r="B3360" s="3" t="s">
        <v>9273</v>
      </c>
      <c r="C3360" s="3" t="s">
        <v>11</v>
      </c>
      <c r="D3360" s="3" t="s">
        <v>9274</v>
      </c>
      <c r="E3360" s="3" t="s">
        <v>679</v>
      </c>
      <c r="F3360" s="5" t="s">
        <v>9275</v>
      </c>
      <c r="G3360" s="5" t="s">
        <v>13745</v>
      </c>
      <c r="H3360" s="5" t="s">
        <v>16832</v>
      </c>
      <c r="I3360" s="3"/>
    </row>
    <row r="3361" spans="1:9" ht="48" customHeight="1" x14ac:dyDescent="0.8">
      <c r="A3361" s="3">
        <v>3359</v>
      </c>
      <c r="B3361" s="3" t="s">
        <v>9276</v>
      </c>
      <c r="C3361" s="3" t="s">
        <v>11</v>
      </c>
      <c r="D3361" s="3" t="s">
        <v>9277</v>
      </c>
      <c r="E3361" s="3" t="s">
        <v>160</v>
      </c>
      <c r="F3361" s="5" t="s">
        <v>9278</v>
      </c>
      <c r="G3361" s="5" t="s">
        <v>13746</v>
      </c>
      <c r="H3361" s="5" t="s">
        <v>17250</v>
      </c>
      <c r="I3361" s="3"/>
    </row>
    <row r="3362" spans="1:9" ht="48" customHeight="1" x14ac:dyDescent="0.8">
      <c r="A3362" s="3">
        <v>3360</v>
      </c>
      <c r="B3362" s="3" t="s">
        <v>9279</v>
      </c>
      <c r="C3362" s="3" t="s">
        <v>11</v>
      </c>
      <c r="D3362" s="3" t="s">
        <v>9280</v>
      </c>
      <c r="E3362" s="3" t="s">
        <v>679</v>
      </c>
      <c r="F3362" s="5" t="s">
        <v>9281</v>
      </c>
      <c r="G3362" s="5" t="s">
        <v>13747</v>
      </c>
      <c r="H3362" s="5" t="s">
        <v>16833</v>
      </c>
      <c r="I3362" s="3"/>
    </row>
    <row r="3363" spans="1:9" ht="48" customHeight="1" x14ac:dyDescent="0.8">
      <c r="A3363" s="3">
        <v>3361</v>
      </c>
      <c r="B3363" s="3" t="s">
        <v>9282</v>
      </c>
      <c r="C3363" s="3" t="s">
        <v>11</v>
      </c>
      <c r="D3363" s="3" t="s">
        <v>9283</v>
      </c>
      <c r="E3363" s="3" t="s">
        <v>1212</v>
      </c>
      <c r="F3363" s="5" t="s">
        <v>9284</v>
      </c>
      <c r="G3363" s="5" t="s">
        <v>13748</v>
      </c>
      <c r="H3363" s="5" t="s">
        <v>16834</v>
      </c>
      <c r="I3363" s="3"/>
    </row>
    <row r="3364" spans="1:9" ht="48" customHeight="1" x14ac:dyDescent="0.8">
      <c r="A3364" s="3">
        <v>3362</v>
      </c>
      <c r="B3364" s="3" t="s">
        <v>9285</v>
      </c>
      <c r="C3364" s="3" t="s">
        <v>11</v>
      </c>
      <c r="D3364" s="3" t="s">
        <v>9286</v>
      </c>
      <c r="E3364" s="3" t="s">
        <v>2084</v>
      </c>
      <c r="F3364" s="5" t="s">
        <v>9287</v>
      </c>
      <c r="G3364" s="5" t="s">
        <v>13749</v>
      </c>
      <c r="H3364" s="5" t="s">
        <v>16835</v>
      </c>
      <c r="I3364" s="3"/>
    </row>
    <row r="3365" spans="1:9" ht="48" customHeight="1" x14ac:dyDescent="0.8">
      <c r="A3365" s="3">
        <v>3363</v>
      </c>
      <c r="B3365" s="3" t="s">
        <v>9288</v>
      </c>
      <c r="C3365" s="3" t="s">
        <v>11</v>
      </c>
      <c r="D3365" s="3" t="s">
        <v>8700</v>
      </c>
      <c r="E3365" s="3" t="s">
        <v>1905</v>
      </c>
      <c r="F3365" s="5" t="s">
        <v>9289</v>
      </c>
      <c r="G3365" s="5" t="s">
        <v>13750</v>
      </c>
      <c r="H3365" s="5" t="s">
        <v>16836</v>
      </c>
      <c r="I3365" s="3"/>
    </row>
    <row r="3366" spans="1:9" ht="48" customHeight="1" x14ac:dyDescent="0.8">
      <c r="A3366" s="3">
        <v>3364</v>
      </c>
      <c r="B3366" s="3" t="s">
        <v>9290</v>
      </c>
      <c r="C3366" s="3" t="s">
        <v>11</v>
      </c>
      <c r="D3366" s="3" t="s">
        <v>5086</v>
      </c>
      <c r="E3366" s="3" t="s">
        <v>1287</v>
      </c>
      <c r="F3366" s="5" t="s">
        <v>9291</v>
      </c>
      <c r="G3366" s="5" t="s">
        <v>13751</v>
      </c>
      <c r="H3366" s="5" t="s">
        <v>16837</v>
      </c>
      <c r="I3366" s="3"/>
    </row>
    <row r="3367" spans="1:9" ht="48" customHeight="1" x14ac:dyDescent="0.8">
      <c r="A3367" s="3">
        <v>3365</v>
      </c>
      <c r="B3367" s="3" t="s">
        <v>9292</v>
      </c>
      <c r="C3367" s="3" t="s">
        <v>11</v>
      </c>
      <c r="D3367" s="3" t="s">
        <v>9293</v>
      </c>
      <c r="E3367" s="3" t="s">
        <v>1712</v>
      </c>
      <c r="F3367" s="5" t="s">
        <v>9294</v>
      </c>
      <c r="G3367" s="5" t="s">
        <v>13752</v>
      </c>
      <c r="H3367" s="5" t="s">
        <v>16838</v>
      </c>
      <c r="I3367" s="3"/>
    </row>
    <row r="3368" spans="1:9" ht="48" customHeight="1" x14ac:dyDescent="0.8">
      <c r="A3368" s="3">
        <v>3366</v>
      </c>
      <c r="B3368" s="3" t="s">
        <v>9295</v>
      </c>
      <c r="C3368" s="3" t="s">
        <v>11</v>
      </c>
      <c r="D3368" s="3" t="s">
        <v>9296</v>
      </c>
      <c r="E3368" s="3" t="s">
        <v>359</v>
      </c>
      <c r="F3368" s="5" t="s">
        <v>9297</v>
      </c>
      <c r="G3368" s="5" t="s">
        <v>13753</v>
      </c>
      <c r="H3368" s="5" t="s">
        <v>16839</v>
      </c>
      <c r="I3368" s="3"/>
    </row>
    <row r="3369" spans="1:9" ht="48" customHeight="1" x14ac:dyDescent="0.8">
      <c r="A3369" s="3">
        <v>3367</v>
      </c>
      <c r="B3369" s="3" t="s">
        <v>9298</v>
      </c>
      <c r="C3369" s="3" t="s">
        <v>11</v>
      </c>
      <c r="D3369" s="3" t="s">
        <v>9299</v>
      </c>
      <c r="E3369" s="3" t="s">
        <v>1630</v>
      </c>
      <c r="F3369" s="5" t="s">
        <v>9300</v>
      </c>
      <c r="G3369" s="5" t="s">
        <v>13754</v>
      </c>
      <c r="H3369" s="5" t="s">
        <v>16840</v>
      </c>
      <c r="I3369" s="3"/>
    </row>
    <row r="3370" spans="1:9" ht="48" customHeight="1" x14ac:dyDescent="0.8">
      <c r="A3370" s="3">
        <v>3368</v>
      </c>
      <c r="B3370" s="3" t="s">
        <v>9301</v>
      </c>
      <c r="C3370" s="3" t="s">
        <v>11</v>
      </c>
      <c r="D3370" s="3" t="s">
        <v>795</v>
      </c>
      <c r="E3370" s="3" t="s">
        <v>1712</v>
      </c>
      <c r="F3370" s="5" t="s">
        <v>9302</v>
      </c>
      <c r="G3370" s="5" t="s">
        <v>13755</v>
      </c>
      <c r="H3370" s="5" t="s">
        <v>16841</v>
      </c>
      <c r="I3370" s="3"/>
    </row>
    <row r="3371" spans="1:9" ht="48" customHeight="1" x14ac:dyDescent="0.8">
      <c r="A3371" s="3">
        <v>3369</v>
      </c>
      <c r="B3371" s="3" t="s">
        <v>9303</v>
      </c>
      <c r="C3371" s="3" t="s">
        <v>11</v>
      </c>
      <c r="D3371" s="3" t="s">
        <v>2278</v>
      </c>
      <c r="E3371" s="3" t="s">
        <v>1630</v>
      </c>
      <c r="F3371" s="5" t="s">
        <v>9304</v>
      </c>
      <c r="G3371" s="5" t="s">
        <v>13756</v>
      </c>
      <c r="H3371" s="5" t="s">
        <v>16842</v>
      </c>
      <c r="I3371" s="3"/>
    </row>
    <row r="3372" spans="1:9" ht="48" customHeight="1" x14ac:dyDescent="0.8">
      <c r="A3372" s="3">
        <v>3370</v>
      </c>
      <c r="B3372" s="3" t="s">
        <v>9305</v>
      </c>
      <c r="C3372" s="3" t="s">
        <v>11</v>
      </c>
      <c r="D3372" s="3" t="s">
        <v>9306</v>
      </c>
      <c r="E3372" s="3" t="s">
        <v>1521</v>
      </c>
      <c r="F3372" s="5" t="s">
        <v>9307</v>
      </c>
      <c r="G3372" s="5" t="s">
        <v>13757</v>
      </c>
      <c r="H3372" s="5" t="s">
        <v>16843</v>
      </c>
      <c r="I3372" s="3"/>
    </row>
    <row r="3373" spans="1:9" ht="48" customHeight="1" x14ac:dyDescent="0.8">
      <c r="A3373" s="3">
        <v>3371</v>
      </c>
      <c r="B3373" s="3" t="s">
        <v>9308</v>
      </c>
      <c r="C3373" s="3" t="s">
        <v>11</v>
      </c>
      <c r="D3373" s="3" t="s">
        <v>9309</v>
      </c>
      <c r="E3373" s="3" t="s">
        <v>2447</v>
      </c>
      <c r="F3373" s="5" t="s">
        <v>9310</v>
      </c>
      <c r="G3373" s="5" t="s">
        <v>13758</v>
      </c>
      <c r="H3373" s="5" t="s">
        <v>16844</v>
      </c>
      <c r="I3373" s="3"/>
    </row>
    <row r="3374" spans="1:9" ht="48" customHeight="1" x14ac:dyDescent="0.8">
      <c r="A3374" s="3">
        <v>3372</v>
      </c>
      <c r="B3374" s="3" t="s">
        <v>9311</v>
      </c>
      <c r="C3374" s="3" t="s">
        <v>11</v>
      </c>
      <c r="D3374" s="3" t="s">
        <v>9312</v>
      </c>
      <c r="E3374" s="3" t="s">
        <v>424</v>
      </c>
      <c r="F3374" s="5" t="s">
        <v>9313</v>
      </c>
      <c r="G3374" s="5" t="s">
        <v>13759</v>
      </c>
      <c r="H3374" s="5" t="s">
        <v>16845</v>
      </c>
      <c r="I3374" s="3"/>
    </row>
    <row r="3375" spans="1:9" ht="48" customHeight="1" x14ac:dyDescent="0.8">
      <c r="A3375" s="3">
        <v>3373</v>
      </c>
      <c r="B3375" s="3" t="s">
        <v>9314</v>
      </c>
      <c r="C3375" s="3" t="s">
        <v>11</v>
      </c>
      <c r="D3375" s="3" t="s">
        <v>9315</v>
      </c>
      <c r="E3375" s="3" t="s">
        <v>2447</v>
      </c>
      <c r="F3375" s="5" t="s">
        <v>9316</v>
      </c>
      <c r="G3375" s="5" t="s">
        <v>13760</v>
      </c>
      <c r="H3375" s="5" t="s">
        <v>16846</v>
      </c>
      <c r="I3375" s="3"/>
    </row>
    <row r="3376" spans="1:9" ht="48" customHeight="1" x14ac:dyDescent="0.8">
      <c r="A3376" s="3">
        <v>3374</v>
      </c>
      <c r="B3376" s="3" t="s">
        <v>9317</v>
      </c>
      <c r="C3376" s="3" t="s">
        <v>11</v>
      </c>
      <c r="D3376" s="3" t="s">
        <v>9318</v>
      </c>
      <c r="E3376" s="3" t="s">
        <v>301</v>
      </c>
      <c r="F3376" s="5" t="s">
        <v>9319</v>
      </c>
      <c r="G3376" s="5" t="s">
        <v>13761</v>
      </c>
      <c r="H3376" s="5" t="s">
        <v>16847</v>
      </c>
      <c r="I3376" s="3"/>
    </row>
    <row r="3377" spans="1:9" ht="48" customHeight="1" x14ac:dyDescent="0.8">
      <c r="A3377" s="3">
        <v>3375</v>
      </c>
      <c r="B3377" s="3" t="s">
        <v>9320</v>
      </c>
      <c r="C3377" s="3" t="s">
        <v>11</v>
      </c>
      <c r="D3377" s="3" t="s">
        <v>9321</v>
      </c>
      <c r="E3377" s="3" t="s">
        <v>1712</v>
      </c>
      <c r="F3377" s="5" t="s">
        <v>9322</v>
      </c>
      <c r="G3377" s="5" t="s">
        <v>13762</v>
      </c>
      <c r="H3377" s="5" t="s">
        <v>18001</v>
      </c>
      <c r="I3377" s="3"/>
    </row>
    <row r="3378" spans="1:9" ht="48" customHeight="1" x14ac:dyDescent="0.8">
      <c r="A3378" s="3">
        <v>3376</v>
      </c>
      <c r="B3378" s="3" t="s">
        <v>9323</v>
      </c>
      <c r="C3378" s="3" t="s">
        <v>11</v>
      </c>
      <c r="D3378" s="3" t="s">
        <v>9324</v>
      </c>
      <c r="E3378" s="3" t="s">
        <v>100</v>
      </c>
      <c r="F3378" s="5" t="s">
        <v>9325</v>
      </c>
      <c r="G3378" s="5" t="s">
        <v>13763</v>
      </c>
      <c r="H3378" s="5" t="s">
        <v>16848</v>
      </c>
      <c r="I3378" s="3"/>
    </row>
    <row r="3379" spans="1:9" ht="48" customHeight="1" x14ac:dyDescent="0.8">
      <c r="A3379" s="3">
        <v>3377</v>
      </c>
      <c r="B3379" s="3" t="s">
        <v>9326</v>
      </c>
      <c r="C3379" s="3" t="s">
        <v>11</v>
      </c>
      <c r="D3379" s="3" t="s">
        <v>9327</v>
      </c>
      <c r="E3379" s="3" t="s">
        <v>1521</v>
      </c>
      <c r="F3379" s="5" t="s">
        <v>9328</v>
      </c>
      <c r="G3379" s="5" t="s">
        <v>13764</v>
      </c>
      <c r="H3379" s="5" t="s">
        <v>16849</v>
      </c>
      <c r="I3379" s="3"/>
    </row>
    <row r="3380" spans="1:9" ht="48" customHeight="1" x14ac:dyDescent="0.8">
      <c r="A3380" s="3">
        <v>3378</v>
      </c>
      <c r="B3380" s="3" t="s">
        <v>9329</v>
      </c>
      <c r="C3380" s="3" t="s">
        <v>11</v>
      </c>
      <c r="D3380" s="3" t="s">
        <v>9330</v>
      </c>
      <c r="E3380" s="3" t="s">
        <v>21</v>
      </c>
      <c r="F3380" s="5" t="s">
        <v>9331</v>
      </c>
      <c r="G3380" s="5" t="s">
        <v>13765</v>
      </c>
      <c r="H3380" s="5" t="s">
        <v>16850</v>
      </c>
      <c r="I3380" s="3"/>
    </row>
    <row r="3381" spans="1:9" ht="48" customHeight="1" x14ac:dyDescent="0.8">
      <c r="A3381" s="3">
        <v>3379</v>
      </c>
      <c r="B3381" s="3" t="s">
        <v>9332</v>
      </c>
      <c r="C3381" s="3" t="s">
        <v>11</v>
      </c>
      <c r="D3381" s="3" t="s">
        <v>9333</v>
      </c>
      <c r="E3381" s="3" t="s">
        <v>2267</v>
      </c>
      <c r="F3381" s="5" t="s">
        <v>9334</v>
      </c>
      <c r="G3381" s="5" t="s">
        <v>13766</v>
      </c>
      <c r="H3381" s="5" t="s">
        <v>17767</v>
      </c>
      <c r="I3381" s="3"/>
    </row>
    <row r="3382" spans="1:9" ht="48" customHeight="1" x14ac:dyDescent="0.8">
      <c r="A3382" s="3">
        <v>3380</v>
      </c>
      <c r="B3382" s="3" t="s">
        <v>9335</v>
      </c>
      <c r="C3382" s="3" t="s">
        <v>11</v>
      </c>
      <c r="D3382" s="3" t="s">
        <v>9336</v>
      </c>
      <c r="E3382" s="3" t="s">
        <v>2447</v>
      </c>
      <c r="F3382" s="5" t="s">
        <v>9337</v>
      </c>
      <c r="G3382" s="5" t="s">
        <v>13767</v>
      </c>
      <c r="H3382" s="5" t="s">
        <v>16851</v>
      </c>
      <c r="I3382" s="3"/>
    </row>
    <row r="3383" spans="1:9" ht="48" customHeight="1" x14ac:dyDescent="0.8">
      <c r="A3383" s="3">
        <v>3381</v>
      </c>
      <c r="B3383" s="3" t="s">
        <v>9338</v>
      </c>
      <c r="C3383" s="3" t="s">
        <v>11</v>
      </c>
      <c r="D3383" s="3" t="s">
        <v>6948</v>
      </c>
      <c r="E3383" s="3" t="s">
        <v>1712</v>
      </c>
      <c r="F3383" s="5" t="s">
        <v>9339</v>
      </c>
      <c r="G3383" s="5" t="s">
        <v>13768</v>
      </c>
      <c r="H3383" s="5" t="s">
        <v>16852</v>
      </c>
      <c r="I3383" s="3"/>
    </row>
    <row r="3384" spans="1:9" ht="48" customHeight="1" x14ac:dyDescent="0.8">
      <c r="A3384" s="3">
        <v>3382</v>
      </c>
      <c r="B3384" s="3" t="s">
        <v>9340</v>
      </c>
      <c r="C3384" s="3" t="s">
        <v>11</v>
      </c>
      <c r="D3384" s="3" t="s">
        <v>9341</v>
      </c>
      <c r="E3384" s="3" t="s">
        <v>486</v>
      </c>
      <c r="F3384" s="5" t="s">
        <v>9342</v>
      </c>
      <c r="G3384" s="5" t="s">
        <v>13769</v>
      </c>
      <c r="H3384" s="5" t="s">
        <v>16853</v>
      </c>
      <c r="I3384" s="3"/>
    </row>
    <row r="3385" spans="1:9" ht="48" customHeight="1" x14ac:dyDescent="0.8">
      <c r="A3385" s="3">
        <v>3383</v>
      </c>
      <c r="B3385" s="3" t="s">
        <v>9343</v>
      </c>
      <c r="C3385" s="3" t="s">
        <v>11</v>
      </c>
      <c r="D3385" s="3" t="s">
        <v>8051</v>
      </c>
      <c r="E3385" s="3" t="s">
        <v>123</v>
      </c>
      <c r="F3385" s="5" t="s">
        <v>9344</v>
      </c>
      <c r="G3385" s="5" t="s">
        <v>13770</v>
      </c>
      <c r="H3385" s="5" t="s">
        <v>16854</v>
      </c>
      <c r="I3385" s="3"/>
    </row>
    <row r="3386" spans="1:9" ht="48" customHeight="1" x14ac:dyDescent="0.8">
      <c r="A3386" s="3">
        <v>3384</v>
      </c>
      <c r="B3386" s="3" t="s">
        <v>9345</v>
      </c>
      <c r="C3386" s="3" t="s">
        <v>11</v>
      </c>
      <c r="D3386" s="3" t="s">
        <v>9346</v>
      </c>
      <c r="E3386" s="3" t="s">
        <v>1630</v>
      </c>
      <c r="F3386" s="5" t="s">
        <v>9347</v>
      </c>
      <c r="G3386" s="5" t="s">
        <v>13771</v>
      </c>
      <c r="H3386" s="5" t="s">
        <v>16855</v>
      </c>
      <c r="I3386" s="3"/>
    </row>
    <row r="3387" spans="1:9" ht="48" customHeight="1" x14ac:dyDescent="0.8">
      <c r="A3387" s="3">
        <v>3385</v>
      </c>
      <c r="B3387" s="3" t="s">
        <v>9348</v>
      </c>
      <c r="C3387" s="3" t="s">
        <v>11</v>
      </c>
      <c r="D3387" s="3" t="s">
        <v>1633</v>
      </c>
      <c r="E3387" s="3" t="s">
        <v>61</v>
      </c>
      <c r="F3387" s="5" t="s">
        <v>9349</v>
      </c>
      <c r="G3387" s="5" t="s">
        <v>13772</v>
      </c>
      <c r="H3387" s="5" t="s">
        <v>17726</v>
      </c>
      <c r="I3387" s="3"/>
    </row>
    <row r="3388" spans="1:9" ht="48" customHeight="1" x14ac:dyDescent="0.8">
      <c r="A3388" s="3">
        <v>3386</v>
      </c>
      <c r="B3388" s="3" t="s">
        <v>9350</v>
      </c>
      <c r="C3388" s="3" t="s">
        <v>11</v>
      </c>
      <c r="D3388" s="3" t="s">
        <v>417</v>
      </c>
      <c r="E3388" s="3" t="s">
        <v>1783</v>
      </c>
      <c r="F3388" s="5" t="s">
        <v>9351</v>
      </c>
      <c r="G3388" s="5" t="s">
        <v>13773</v>
      </c>
      <c r="H3388" s="5" t="s">
        <v>17213</v>
      </c>
      <c r="I3388" s="3"/>
    </row>
    <row r="3389" spans="1:9" ht="48" customHeight="1" x14ac:dyDescent="0.8">
      <c r="A3389" s="3">
        <v>3387</v>
      </c>
      <c r="B3389" s="3" t="s">
        <v>9352</v>
      </c>
      <c r="C3389" s="3" t="s">
        <v>11</v>
      </c>
      <c r="D3389" s="3" t="s">
        <v>9353</v>
      </c>
      <c r="E3389" s="3" t="s">
        <v>1125</v>
      </c>
      <c r="F3389" s="5" t="s">
        <v>9354</v>
      </c>
      <c r="G3389" s="5" t="s">
        <v>13774</v>
      </c>
      <c r="H3389" s="5" t="s">
        <v>17758</v>
      </c>
      <c r="I3389" s="3"/>
    </row>
    <row r="3390" spans="1:9" ht="48" customHeight="1" x14ac:dyDescent="0.8">
      <c r="A3390" s="3">
        <v>3388</v>
      </c>
      <c r="B3390" s="3" t="s">
        <v>9355</v>
      </c>
      <c r="C3390" s="3" t="s">
        <v>11</v>
      </c>
      <c r="D3390" s="3" t="s">
        <v>9356</v>
      </c>
      <c r="E3390" s="3" t="s">
        <v>441</v>
      </c>
      <c r="F3390" s="5" t="s">
        <v>9357</v>
      </c>
      <c r="G3390" s="5" t="s">
        <v>13775</v>
      </c>
      <c r="H3390" s="5" t="s">
        <v>16856</v>
      </c>
      <c r="I3390" s="3"/>
    </row>
    <row r="3391" spans="1:9" ht="48" customHeight="1" x14ac:dyDescent="0.8">
      <c r="A3391" s="3">
        <v>3389</v>
      </c>
      <c r="B3391" s="3" t="s">
        <v>9358</v>
      </c>
      <c r="C3391" s="3" t="s">
        <v>11</v>
      </c>
      <c r="D3391" s="3" t="s">
        <v>730</v>
      </c>
      <c r="E3391" s="3" t="s">
        <v>1712</v>
      </c>
      <c r="F3391" s="5" t="s">
        <v>9359</v>
      </c>
      <c r="G3391" s="5" t="s">
        <v>13776</v>
      </c>
      <c r="H3391" s="5" t="s">
        <v>16857</v>
      </c>
      <c r="I3391" s="3"/>
    </row>
    <row r="3392" spans="1:9" ht="48" customHeight="1" x14ac:dyDescent="0.8">
      <c r="A3392" s="3">
        <v>3390</v>
      </c>
      <c r="B3392" s="3" t="s">
        <v>9360</v>
      </c>
      <c r="C3392" s="3" t="s">
        <v>11</v>
      </c>
      <c r="D3392" s="3" t="s">
        <v>5443</v>
      </c>
      <c r="E3392" s="3" t="s">
        <v>167</v>
      </c>
      <c r="F3392" s="5" t="s">
        <v>9361</v>
      </c>
      <c r="G3392" s="5" t="s">
        <v>13777</v>
      </c>
      <c r="H3392" s="5" t="s">
        <v>16858</v>
      </c>
      <c r="I3392" s="3"/>
    </row>
    <row r="3393" spans="1:9" ht="48" customHeight="1" x14ac:dyDescent="0.8">
      <c r="A3393" s="3">
        <v>3391</v>
      </c>
      <c r="B3393" s="3" t="s">
        <v>9362</v>
      </c>
      <c r="C3393" s="3" t="s">
        <v>11</v>
      </c>
      <c r="D3393" s="3" t="s">
        <v>9363</v>
      </c>
      <c r="E3393" s="3" t="s">
        <v>486</v>
      </c>
      <c r="F3393" s="5" t="s">
        <v>9364</v>
      </c>
      <c r="G3393" s="5" t="s">
        <v>13778</v>
      </c>
      <c r="H3393" s="5" t="s">
        <v>16859</v>
      </c>
      <c r="I3393" s="3"/>
    </row>
    <row r="3394" spans="1:9" ht="48" customHeight="1" x14ac:dyDescent="0.8">
      <c r="A3394" s="3">
        <v>3392</v>
      </c>
      <c r="B3394" s="3" t="s">
        <v>9365</v>
      </c>
      <c r="C3394" s="3" t="s">
        <v>11</v>
      </c>
      <c r="D3394" s="3" t="s">
        <v>9366</v>
      </c>
      <c r="E3394" s="3" t="s">
        <v>81</v>
      </c>
      <c r="F3394" s="5" t="s">
        <v>9367</v>
      </c>
      <c r="G3394" s="5" t="s">
        <v>13779</v>
      </c>
      <c r="H3394" s="5" t="s">
        <v>16860</v>
      </c>
      <c r="I3394" s="3"/>
    </row>
    <row r="3395" spans="1:9" ht="48" customHeight="1" x14ac:dyDescent="0.8">
      <c r="A3395" s="3">
        <v>3393</v>
      </c>
      <c r="B3395" s="3" t="s">
        <v>9368</v>
      </c>
      <c r="C3395" s="3" t="s">
        <v>11</v>
      </c>
      <c r="D3395" s="3" t="s">
        <v>9369</v>
      </c>
      <c r="E3395" s="3" t="s">
        <v>1212</v>
      </c>
      <c r="F3395" s="5" t="s">
        <v>9370</v>
      </c>
      <c r="G3395" s="5" t="s">
        <v>13780</v>
      </c>
      <c r="H3395" s="5" t="s">
        <v>16861</v>
      </c>
      <c r="I3395" s="3"/>
    </row>
    <row r="3396" spans="1:9" ht="48" customHeight="1" x14ac:dyDescent="0.8">
      <c r="A3396" s="3">
        <v>3394</v>
      </c>
      <c r="B3396" s="3" t="s">
        <v>9371</v>
      </c>
      <c r="C3396" s="3" t="s">
        <v>11</v>
      </c>
      <c r="D3396" s="3" t="s">
        <v>9372</v>
      </c>
      <c r="E3396" s="3" t="s">
        <v>1712</v>
      </c>
      <c r="F3396" s="5" t="s">
        <v>9373</v>
      </c>
      <c r="G3396" s="5" t="s">
        <v>13781</v>
      </c>
      <c r="H3396" s="5" t="s">
        <v>16862</v>
      </c>
      <c r="I3396" s="3"/>
    </row>
    <row r="3397" spans="1:9" ht="48" customHeight="1" x14ac:dyDescent="0.8">
      <c r="A3397" s="3">
        <v>3395</v>
      </c>
      <c r="B3397" s="3" t="s">
        <v>9374</v>
      </c>
      <c r="C3397" s="3" t="s">
        <v>11</v>
      </c>
      <c r="D3397" s="3" t="s">
        <v>9375</v>
      </c>
      <c r="E3397" s="3" t="s">
        <v>1712</v>
      </c>
      <c r="F3397" s="5" t="s">
        <v>9376</v>
      </c>
      <c r="G3397" s="5" t="s">
        <v>13782</v>
      </c>
      <c r="H3397" s="5" t="s">
        <v>16863</v>
      </c>
      <c r="I3397" s="3"/>
    </row>
    <row r="3398" spans="1:9" ht="48" customHeight="1" x14ac:dyDescent="0.8">
      <c r="A3398" s="3">
        <v>3396</v>
      </c>
      <c r="B3398" s="3" t="s">
        <v>9377</v>
      </c>
      <c r="C3398" s="3" t="s">
        <v>11</v>
      </c>
      <c r="D3398" s="3" t="s">
        <v>8096</v>
      </c>
      <c r="E3398" s="3" t="s">
        <v>1630</v>
      </c>
      <c r="F3398" s="5" t="s">
        <v>9378</v>
      </c>
      <c r="G3398" s="5" t="s">
        <v>13783</v>
      </c>
      <c r="H3398" s="5" t="s">
        <v>16864</v>
      </c>
      <c r="I3398" s="3"/>
    </row>
    <row r="3399" spans="1:9" ht="48" customHeight="1" x14ac:dyDescent="0.8">
      <c r="A3399" s="3">
        <v>3397</v>
      </c>
      <c r="B3399" s="3" t="s">
        <v>9379</v>
      </c>
      <c r="C3399" s="3" t="s">
        <v>11</v>
      </c>
      <c r="D3399" s="3" t="s">
        <v>9380</v>
      </c>
      <c r="E3399" s="3" t="s">
        <v>1212</v>
      </c>
      <c r="F3399" s="5" t="s">
        <v>9381</v>
      </c>
      <c r="G3399" s="5" t="s">
        <v>13784</v>
      </c>
      <c r="H3399" s="5" t="s">
        <v>16865</v>
      </c>
      <c r="I3399" s="3"/>
    </row>
    <row r="3400" spans="1:9" ht="48" customHeight="1" x14ac:dyDescent="0.8">
      <c r="A3400" s="3">
        <v>3398</v>
      </c>
      <c r="B3400" s="3" t="s">
        <v>9382</v>
      </c>
      <c r="C3400" s="3" t="s">
        <v>11</v>
      </c>
      <c r="D3400" s="3" t="s">
        <v>4197</v>
      </c>
      <c r="E3400" s="3" t="s">
        <v>437</v>
      </c>
      <c r="F3400" s="5" t="s">
        <v>9383</v>
      </c>
      <c r="G3400" s="5" t="s">
        <v>13785</v>
      </c>
      <c r="H3400" s="5" t="s">
        <v>16866</v>
      </c>
      <c r="I3400" s="3"/>
    </row>
    <row r="3401" spans="1:9" ht="48" customHeight="1" x14ac:dyDescent="0.8">
      <c r="A3401" s="3">
        <v>3399</v>
      </c>
      <c r="B3401" s="3" t="s">
        <v>9384</v>
      </c>
      <c r="C3401" s="3" t="s">
        <v>11</v>
      </c>
      <c r="D3401" s="3" t="s">
        <v>8669</v>
      </c>
      <c r="E3401" s="3" t="s">
        <v>1905</v>
      </c>
      <c r="F3401" s="5" t="s">
        <v>9385</v>
      </c>
      <c r="G3401" s="5" t="s">
        <v>13786</v>
      </c>
      <c r="H3401" s="5" t="s">
        <v>16867</v>
      </c>
      <c r="I3401" s="3"/>
    </row>
    <row r="3402" spans="1:9" ht="48" customHeight="1" x14ac:dyDescent="0.8">
      <c r="A3402" s="3">
        <v>3400</v>
      </c>
      <c r="B3402" s="3" t="s">
        <v>9386</v>
      </c>
      <c r="C3402" s="3" t="s">
        <v>11</v>
      </c>
      <c r="D3402" s="3" t="s">
        <v>9387</v>
      </c>
      <c r="E3402" s="3" t="s">
        <v>228</v>
      </c>
      <c r="F3402" s="5" t="s">
        <v>9388</v>
      </c>
      <c r="G3402" s="5" t="s">
        <v>13787</v>
      </c>
      <c r="H3402" s="5" t="s">
        <v>17342</v>
      </c>
      <c r="I3402" s="3"/>
    </row>
    <row r="3403" spans="1:9" ht="48" customHeight="1" x14ac:dyDescent="0.8">
      <c r="A3403" s="3">
        <v>3401</v>
      </c>
      <c r="B3403" s="3" t="s">
        <v>9389</v>
      </c>
      <c r="C3403" s="3" t="s">
        <v>11</v>
      </c>
      <c r="D3403" s="3" t="s">
        <v>9390</v>
      </c>
      <c r="E3403" s="3" t="s">
        <v>134</v>
      </c>
      <c r="F3403" s="5" t="s">
        <v>9391</v>
      </c>
      <c r="G3403" s="5" t="s">
        <v>13788</v>
      </c>
      <c r="H3403" s="5" t="s">
        <v>16868</v>
      </c>
      <c r="I3403" s="3"/>
    </row>
    <row r="3404" spans="1:9" ht="48" customHeight="1" x14ac:dyDescent="0.8">
      <c r="A3404" s="3">
        <v>3402</v>
      </c>
      <c r="B3404" s="3" t="s">
        <v>9392</v>
      </c>
      <c r="C3404" s="3" t="s">
        <v>11</v>
      </c>
      <c r="D3404" s="3" t="s">
        <v>9393</v>
      </c>
      <c r="E3404" s="3" t="s">
        <v>1712</v>
      </c>
      <c r="F3404" s="5" t="s">
        <v>9394</v>
      </c>
      <c r="G3404" s="5" t="s">
        <v>13789</v>
      </c>
      <c r="H3404" s="5" t="s">
        <v>16869</v>
      </c>
      <c r="I3404" s="3"/>
    </row>
    <row r="3405" spans="1:9" ht="48" customHeight="1" x14ac:dyDescent="0.8">
      <c r="A3405" s="3">
        <v>3403</v>
      </c>
      <c r="B3405" s="3" t="s">
        <v>9395</v>
      </c>
      <c r="C3405" s="3" t="s">
        <v>11</v>
      </c>
      <c r="D3405" s="3" t="s">
        <v>9396</v>
      </c>
      <c r="E3405" s="3" t="s">
        <v>301</v>
      </c>
      <c r="F3405" s="5" t="s">
        <v>9397</v>
      </c>
      <c r="G3405" s="5" t="s">
        <v>13790</v>
      </c>
      <c r="H3405" s="5" t="s">
        <v>17740</v>
      </c>
      <c r="I3405" s="3"/>
    </row>
    <row r="3406" spans="1:9" ht="48" customHeight="1" x14ac:dyDescent="0.8">
      <c r="A3406" s="3">
        <v>3404</v>
      </c>
      <c r="B3406" s="3" t="s">
        <v>9398</v>
      </c>
      <c r="C3406" s="3" t="s">
        <v>11</v>
      </c>
      <c r="D3406" s="3" t="s">
        <v>9399</v>
      </c>
      <c r="E3406" s="3" t="s">
        <v>77</v>
      </c>
      <c r="F3406" s="5" t="s">
        <v>9400</v>
      </c>
      <c r="G3406" s="5" t="s">
        <v>13791</v>
      </c>
      <c r="H3406" s="5" t="s">
        <v>16870</v>
      </c>
      <c r="I3406" s="3"/>
    </row>
    <row r="3407" spans="1:9" ht="48" customHeight="1" x14ac:dyDescent="0.8">
      <c r="A3407" s="3">
        <v>3405</v>
      </c>
      <c r="B3407" s="3" t="s">
        <v>9401</v>
      </c>
      <c r="C3407" s="3" t="s">
        <v>11</v>
      </c>
      <c r="D3407" s="3" t="s">
        <v>9402</v>
      </c>
      <c r="E3407" s="3" t="s">
        <v>2267</v>
      </c>
      <c r="F3407" s="5" t="s">
        <v>9403</v>
      </c>
      <c r="G3407" s="5" t="s">
        <v>13792</v>
      </c>
      <c r="H3407" s="5" t="s">
        <v>16871</v>
      </c>
      <c r="I3407" s="3"/>
    </row>
    <row r="3408" spans="1:9" ht="48" customHeight="1" x14ac:dyDescent="0.8">
      <c r="A3408" s="3">
        <v>3406</v>
      </c>
      <c r="B3408" s="3" t="s">
        <v>9404</v>
      </c>
      <c r="C3408" s="3" t="s">
        <v>11</v>
      </c>
      <c r="D3408" s="3" t="s">
        <v>1693</v>
      </c>
      <c r="E3408" s="3" t="s">
        <v>61</v>
      </c>
      <c r="F3408" s="5" t="s">
        <v>9405</v>
      </c>
      <c r="G3408" s="5" t="s">
        <v>13793</v>
      </c>
      <c r="H3408" s="5" t="s">
        <v>16872</v>
      </c>
      <c r="I3408" s="3"/>
    </row>
    <row r="3409" spans="1:13" ht="48" customHeight="1" x14ac:dyDescent="0.8">
      <c r="A3409" s="3">
        <v>3407</v>
      </c>
      <c r="B3409" s="3" t="s">
        <v>9406</v>
      </c>
      <c r="C3409" s="3" t="s">
        <v>11</v>
      </c>
      <c r="D3409" s="3" t="s">
        <v>9407</v>
      </c>
      <c r="E3409" s="3" t="s">
        <v>328</v>
      </c>
      <c r="F3409" s="5" t="s">
        <v>9408</v>
      </c>
      <c r="G3409" s="5" t="s">
        <v>13794</v>
      </c>
      <c r="H3409" s="5" t="s">
        <v>16873</v>
      </c>
      <c r="I3409" s="3"/>
    </row>
    <row r="3410" spans="1:13" ht="48" customHeight="1" x14ac:dyDescent="0.8">
      <c r="A3410" s="3">
        <v>3408</v>
      </c>
      <c r="B3410" s="3" t="s">
        <v>9409</v>
      </c>
      <c r="C3410" s="3" t="s">
        <v>11</v>
      </c>
      <c r="D3410" s="3" t="s">
        <v>9410</v>
      </c>
      <c r="E3410" s="3" t="s">
        <v>328</v>
      </c>
      <c r="F3410" s="5" t="s">
        <v>9411</v>
      </c>
      <c r="G3410" s="5" t="s">
        <v>13795</v>
      </c>
      <c r="H3410" s="5" t="s">
        <v>16874</v>
      </c>
      <c r="I3410" s="3"/>
    </row>
    <row r="3411" spans="1:13" ht="48" customHeight="1" x14ac:dyDescent="0.8">
      <c r="A3411" s="3">
        <v>3409</v>
      </c>
      <c r="B3411" s="3" t="s">
        <v>9412</v>
      </c>
      <c r="C3411" s="3" t="s">
        <v>11</v>
      </c>
      <c r="D3411" s="3" t="s">
        <v>4449</v>
      </c>
      <c r="E3411" s="3" t="s">
        <v>2267</v>
      </c>
      <c r="F3411" s="5" t="s">
        <v>9413</v>
      </c>
      <c r="G3411" s="5" t="s">
        <v>13796</v>
      </c>
      <c r="H3411" s="5" t="s">
        <v>16875</v>
      </c>
      <c r="I3411" s="3"/>
    </row>
    <row r="3412" spans="1:13" ht="48" customHeight="1" x14ac:dyDescent="0.8">
      <c r="A3412" s="3">
        <v>3410</v>
      </c>
      <c r="B3412" s="3" t="s">
        <v>9414</v>
      </c>
      <c r="C3412" s="3" t="s">
        <v>11</v>
      </c>
      <c r="D3412" s="3" t="s">
        <v>3174</v>
      </c>
      <c r="E3412" s="3" t="s">
        <v>277</v>
      </c>
      <c r="F3412" s="5" t="s">
        <v>9415</v>
      </c>
      <c r="G3412" s="5" t="s">
        <v>13797</v>
      </c>
      <c r="H3412" s="5" t="s">
        <v>16876</v>
      </c>
      <c r="I3412" s="3"/>
    </row>
    <row r="3413" spans="1:13" ht="48" customHeight="1" x14ac:dyDescent="0.8">
      <c r="A3413" s="3">
        <v>3411</v>
      </c>
      <c r="B3413" s="3" t="s">
        <v>9416</v>
      </c>
      <c r="C3413" s="3" t="s">
        <v>11</v>
      </c>
      <c r="D3413" s="3" t="s">
        <v>8939</v>
      </c>
      <c r="E3413" s="3" t="s">
        <v>73</v>
      </c>
      <c r="F3413" s="5" t="s">
        <v>9417</v>
      </c>
      <c r="G3413" s="5" t="s">
        <v>13798</v>
      </c>
      <c r="H3413" s="5" t="s">
        <v>17269</v>
      </c>
      <c r="I3413" s="3"/>
    </row>
    <row r="3414" spans="1:13" ht="48" customHeight="1" x14ac:dyDescent="0.8">
      <c r="A3414" s="3">
        <v>3412</v>
      </c>
      <c r="B3414" s="3" t="s">
        <v>9418</v>
      </c>
      <c r="C3414" s="3" t="s">
        <v>11</v>
      </c>
      <c r="D3414" s="3" t="s">
        <v>9419</v>
      </c>
      <c r="E3414" s="3" t="s">
        <v>61</v>
      </c>
      <c r="F3414" s="5" t="s">
        <v>9420</v>
      </c>
      <c r="G3414" s="5" t="s">
        <v>13799</v>
      </c>
      <c r="H3414" s="5" t="s">
        <v>17727</v>
      </c>
      <c r="I3414" s="3"/>
    </row>
    <row r="3415" spans="1:13" ht="48" customHeight="1" x14ac:dyDescent="0.8">
      <c r="A3415" s="3">
        <v>3413</v>
      </c>
      <c r="B3415" s="3" t="s">
        <v>9421</v>
      </c>
      <c r="C3415" s="3" t="s">
        <v>11</v>
      </c>
      <c r="D3415" s="3" t="s">
        <v>8951</v>
      </c>
      <c r="E3415" s="3" t="s">
        <v>1030</v>
      </c>
      <c r="F3415" s="5" t="s">
        <v>9422</v>
      </c>
      <c r="G3415" s="5" t="s">
        <v>13800</v>
      </c>
      <c r="H3415" s="5" t="s">
        <v>16877</v>
      </c>
      <c r="I3415" s="3"/>
    </row>
    <row r="3416" spans="1:13" ht="48" customHeight="1" x14ac:dyDescent="0.8">
      <c r="A3416" s="3">
        <v>3414</v>
      </c>
      <c r="B3416" s="3" t="s">
        <v>9423</v>
      </c>
      <c r="C3416" s="3" t="s">
        <v>11</v>
      </c>
      <c r="D3416" s="3" t="s">
        <v>9424</v>
      </c>
      <c r="E3416" s="3" t="s">
        <v>228</v>
      </c>
      <c r="F3416" s="5" t="s">
        <v>9425</v>
      </c>
      <c r="G3416" s="5" t="s">
        <v>13801</v>
      </c>
      <c r="H3416" s="5" t="s">
        <v>16878</v>
      </c>
      <c r="I3416" s="3"/>
    </row>
    <row r="3417" spans="1:13" ht="48" customHeight="1" x14ac:dyDescent="0.8">
      <c r="A3417" s="3">
        <v>3415</v>
      </c>
      <c r="B3417" s="3" t="s">
        <v>9426</v>
      </c>
      <c r="C3417" s="3" t="s">
        <v>11</v>
      </c>
      <c r="D3417" s="3" t="s">
        <v>9427</v>
      </c>
      <c r="E3417" s="3" t="s">
        <v>1212</v>
      </c>
      <c r="F3417" s="5" t="s">
        <v>9428</v>
      </c>
      <c r="G3417" s="5" t="s">
        <v>13802</v>
      </c>
      <c r="H3417" s="5" t="s">
        <v>16879</v>
      </c>
      <c r="I3417" s="3"/>
    </row>
    <row r="3418" spans="1:13" ht="48" customHeight="1" x14ac:dyDescent="0.8">
      <c r="A3418" s="3">
        <v>3416</v>
      </c>
      <c r="B3418" s="3" t="s">
        <v>9429</v>
      </c>
      <c r="C3418" s="3" t="s">
        <v>11</v>
      </c>
      <c r="D3418" s="3" t="s">
        <v>9430</v>
      </c>
      <c r="E3418" s="3" t="s">
        <v>1212</v>
      </c>
      <c r="F3418" s="5" t="s">
        <v>9431</v>
      </c>
      <c r="G3418" s="5" t="s">
        <v>13803</v>
      </c>
      <c r="H3418" s="5" t="s">
        <v>16880</v>
      </c>
      <c r="I3418" s="3"/>
    </row>
    <row r="3419" spans="1:13" ht="48" customHeight="1" x14ac:dyDescent="0.8">
      <c r="A3419" s="3">
        <v>3417</v>
      </c>
      <c r="B3419" s="3" t="s">
        <v>9432</v>
      </c>
      <c r="C3419" s="3" t="s">
        <v>11</v>
      </c>
      <c r="D3419" s="3" t="s">
        <v>9433</v>
      </c>
      <c r="E3419" s="3" t="s">
        <v>1212</v>
      </c>
      <c r="F3419" s="5" t="s">
        <v>9434</v>
      </c>
      <c r="G3419" s="5" t="s">
        <v>13804</v>
      </c>
      <c r="H3419" s="5" t="s">
        <v>16881</v>
      </c>
      <c r="I3419" s="3"/>
    </row>
    <row r="3420" spans="1:13" ht="48" customHeight="1" x14ac:dyDescent="0.8">
      <c r="A3420" s="3">
        <v>3418</v>
      </c>
      <c r="B3420" s="3" t="s">
        <v>9435</v>
      </c>
      <c r="C3420" s="3" t="s">
        <v>11</v>
      </c>
      <c r="D3420" s="3" t="s">
        <v>4548</v>
      </c>
      <c r="E3420" s="3" t="s">
        <v>1212</v>
      </c>
      <c r="F3420" s="5" t="s">
        <v>9436</v>
      </c>
      <c r="G3420" s="5" t="s">
        <v>13805</v>
      </c>
      <c r="H3420" s="5" t="s">
        <v>16882</v>
      </c>
      <c r="I3420" s="3"/>
    </row>
    <row r="3421" spans="1:13" ht="48" customHeight="1" x14ac:dyDescent="0.8">
      <c r="A3421" s="3">
        <v>3419</v>
      </c>
      <c r="B3421" s="3" t="s">
        <v>17641</v>
      </c>
      <c r="C3421" s="3" t="s">
        <v>11</v>
      </c>
      <c r="D3421" s="5" t="s">
        <v>17978</v>
      </c>
      <c r="E3421" s="3" t="s">
        <v>780</v>
      </c>
      <c r="F3421" s="8" t="s">
        <v>17642</v>
      </c>
      <c r="G3421" s="5" t="s">
        <v>17643</v>
      </c>
      <c r="H3421" s="5" t="s">
        <v>17644</v>
      </c>
      <c r="I3421" s="3"/>
      <c r="M3421" s="11"/>
    </row>
    <row r="3422" spans="1:13" ht="48" customHeight="1" x14ac:dyDescent="0.8">
      <c r="A3422" s="3">
        <v>3420</v>
      </c>
      <c r="B3422" s="3" t="s">
        <v>9437</v>
      </c>
      <c r="C3422" s="3" t="s">
        <v>11</v>
      </c>
      <c r="D3422" s="3" t="s">
        <v>9438</v>
      </c>
      <c r="E3422" s="3" t="s">
        <v>341</v>
      </c>
      <c r="F3422" s="5" t="s">
        <v>9439</v>
      </c>
      <c r="G3422" s="5" t="s">
        <v>13806</v>
      </c>
      <c r="H3422" s="5" t="s">
        <v>17223</v>
      </c>
      <c r="I3422" s="3"/>
    </row>
    <row r="3423" spans="1:13" ht="48" customHeight="1" x14ac:dyDescent="0.8">
      <c r="A3423" s="3">
        <v>3421</v>
      </c>
      <c r="B3423" s="3" t="s">
        <v>9440</v>
      </c>
      <c r="C3423" s="3" t="s">
        <v>11</v>
      </c>
      <c r="D3423" s="3" t="s">
        <v>9441</v>
      </c>
      <c r="E3423" s="3" t="s">
        <v>2165</v>
      </c>
      <c r="F3423" s="5" t="s">
        <v>9442</v>
      </c>
      <c r="G3423" s="5" t="s">
        <v>13807</v>
      </c>
      <c r="H3423" s="5" t="s">
        <v>16883</v>
      </c>
      <c r="I3423" s="3"/>
    </row>
    <row r="3424" spans="1:13" ht="48" customHeight="1" x14ac:dyDescent="0.8">
      <c r="A3424" s="3">
        <v>3422</v>
      </c>
      <c r="B3424" s="3" t="s">
        <v>9443</v>
      </c>
      <c r="C3424" s="3" t="s">
        <v>11</v>
      </c>
      <c r="D3424" s="3" t="s">
        <v>3177</v>
      </c>
      <c r="E3424" s="3" t="s">
        <v>341</v>
      </c>
      <c r="F3424" s="5" t="s">
        <v>9444</v>
      </c>
      <c r="G3424" s="5" t="s">
        <v>13808</v>
      </c>
      <c r="H3424" s="5" t="s">
        <v>17224</v>
      </c>
      <c r="I3424" s="3"/>
    </row>
    <row r="3425" spans="1:9" ht="48" customHeight="1" x14ac:dyDescent="0.8">
      <c r="A3425" s="3">
        <v>3423</v>
      </c>
      <c r="B3425" s="3" t="s">
        <v>9445</v>
      </c>
      <c r="C3425" s="3" t="s">
        <v>11</v>
      </c>
      <c r="D3425" s="3" t="s">
        <v>7388</v>
      </c>
      <c r="E3425" s="3" t="s">
        <v>2165</v>
      </c>
      <c r="F3425" s="5" t="s">
        <v>9446</v>
      </c>
      <c r="G3425" s="5" t="s">
        <v>13809</v>
      </c>
      <c r="H3425" s="5" t="s">
        <v>16884</v>
      </c>
      <c r="I3425" s="3"/>
    </row>
    <row r="3426" spans="1:9" ht="48" customHeight="1" x14ac:dyDescent="0.8">
      <c r="A3426" s="3">
        <v>3424</v>
      </c>
      <c r="B3426" s="3" t="s">
        <v>9447</v>
      </c>
      <c r="C3426" s="3" t="s">
        <v>11</v>
      </c>
      <c r="D3426" s="3" t="s">
        <v>4373</v>
      </c>
      <c r="E3426" s="3" t="s">
        <v>189</v>
      </c>
      <c r="F3426" s="5" t="s">
        <v>9448</v>
      </c>
      <c r="G3426" s="5" t="s">
        <v>13810</v>
      </c>
      <c r="H3426" s="5" t="s">
        <v>17324</v>
      </c>
      <c r="I3426" s="3"/>
    </row>
    <row r="3427" spans="1:9" ht="48" customHeight="1" x14ac:dyDescent="0.8">
      <c r="A3427" s="3">
        <v>3425</v>
      </c>
      <c r="B3427" s="3" t="s">
        <v>9449</v>
      </c>
      <c r="C3427" s="3" t="s">
        <v>11</v>
      </c>
      <c r="D3427" s="3" t="s">
        <v>103</v>
      </c>
      <c r="E3427" s="3" t="s">
        <v>81</v>
      </c>
      <c r="F3427" s="5" t="s">
        <v>9450</v>
      </c>
      <c r="G3427" s="5" t="s">
        <v>13811</v>
      </c>
      <c r="H3427" s="5" t="s">
        <v>16885</v>
      </c>
      <c r="I3427" s="3"/>
    </row>
    <row r="3428" spans="1:9" ht="48" customHeight="1" x14ac:dyDescent="0.8">
      <c r="A3428" s="3">
        <v>3426</v>
      </c>
      <c r="B3428" s="3" t="s">
        <v>9451</v>
      </c>
      <c r="C3428" s="3" t="s">
        <v>11</v>
      </c>
      <c r="D3428" s="3" t="s">
        <v>5840</v>
      </c>
      <c r="E3428" s="3" t="s">
        <v>77</v>
      </c>
      <c r="F3428" s="5" t="s">
        <v>9452</v>
      </c>
      <c r="G3428" s="5" t="s">
        <v>13812</v>
      </c>
      <c r="H3428" s="5" t="s">
        <v>16886</v>
      </c>
      <c r="I3428" s="3"/>
    </row>
    <row r="3429" spans="1:9" ht="48" customHeight="1" x14ac:dyDescent="0.8">
      <c r="A3429" s="3">
        <v>3427</v>
      </c>
      <c r="B3429" s="3" t="s">
        <v>9453</v>
      </c>
      <c r="C3429" s="3" t="s">
        <v>11</v>
      </c>
      <c r="D3429" s="3" t="s">
        <v>9454</v>
      </c>
      <c r="E3429" s="3" t="s">
        <v>21</v>
      </c>
      <c r="F3429" s="5" t="s">
        <v>9455</v>
      </c>
      <c r="G3429" s="5" t="s">
        <v>13813</v>
      </c>
      <c r="H3429" s="5" t="s">
        <v>17693</v>
      </c>
      <c r="I3429" s="3"/>
    </row>
    <row r="3430" spans="1:9" ht="48" customHeight="1" x14ac:dyDescent="0.8">
      <c r="A3430" s="3">
        <v>3428</v>
      </c>
      <c r="B3430" s="3" t="s">
        <v>9456</v>
      </c>
      <c r="C3430" s="3" t="s">
        <v>11</v>
      </c>
      <c r="D3430" s="3" t="s">
        <v>2307</v>
      </c>
      <c r="E3430" s="3" t="s">
        <v>305</v>
      </c>
      <c r="F3430" s="5" t="s">
        <v>9457</v>
      </c>
      <c r="G3430" s="5" t="s">
        <v>13814</v>
      </c>
      <c r="H3430" s="5" t="s">
        <v>17714</v>
      </c>
      <c r="I3430" s="3"/>
    </row>
    <row r="3431" spans="1:9" ht="48" customHeight="1" x14ac:dyDescent="0.8">
      <c r="A3431" s="3">
        <v>3429</v>
      </c>
      <c r="B3431" s="3" t="s">
        <v>9458</v>
      </c>
      <c r="C3431" s="3" t="s">
        <v>11</v>
      </c>
      <c r="D3431" s="3" t="s">
        <v>9459</v>
      </c>
      <c r="E3431" s="3" t="s">
        <v>1905</v>
      </c>
      <c r="F3431" s="5" t="s">
        <v>9460</v>
      </c>
      <c r="G3431" s="5" t="s">
        <v>13815</v>
      </c>
      <c r="H3431" s="5" t="s">
        <v>16887</v>
      </c>
      <c r="I3431" s="3"/>
    </row>
    <row r="3432" spans="1:9" ht="48" customHeight="1" x14ac:dyDescent="0.8">
      <c r="A3432" s="3">
        <v>3430</v>
      </c>
      <c r="B3432" s="3" t="s">
        <v>9461</v>
      </c>
      <c r="C3432" s="3" t="s">
        <v>11</v>
      </c>
      <c r="D3432" s="3" t="s">
        <v>7100</v>
      </c>
      <c r="E3432" s="3" t="s">
        <v>734</v>
      </c>
      <c r="F3432" s="5" t="s">
        <v>9462</v>
      </c>
      <c r="G3432" s="5" t="s">
        <v>13816</v>
      </c>
      <c r="H3432" s="5" t="s">
        <v>16888</v>
      </c>
      <c r="I3432" s="3"/>
    </row>
    <row r="3433" spans="1:9" ht="48" customHeight="1" x14ac:dyDescent="0.8">
      <c r="A3433" s="3">
        <v>3431</v>
      </c>
      <c r="B3433" s="3" t="s">
        <v>9463</v>
      </c>
      <c r="C3433" s="3" t="s">
        <v>11</v>
      </c>
      <c r="D3433" s="3" t="s">
        <v>9464</v>
      </c>
      <c r="E3433" s="3" t="s">
        <v>1125</v>
      </c>
      <c r="F3433" s="5" t="s">
        <v>9465</v>
      </c>
      <c r="G3433" s="5" t="s">
        <v>13817</v>
      </c>
      <c r="H3433" s="5" t="s">
        <v>16889</v>
      </c>
      <c r="I3433" s="3"/>
    </row>
    <row r="3434" spans="1:9" ht="48" customHeight="1" x14ac:dyDescent="0.8">
      <c r="A3434" s="3">
        <v>3432</v>
      </c>
      <c r="B3434" s="3" t="s">
        <v>9466</v>
      </c>
      <c r="C3434" s="3" t="s">
        <v>11</v>
      </c>
      <c r="D3434" s="3" t="s">
        <v>9467</v>
      </c>
      <c r="E3434" s="3" t="s">
        <v>1905</v>
      </c>
      <c r="F3434" s="5" t="s">
        <v>9468</v>
      </c>
      <c r="G3434" s="5" t="s">
        <v>13818</v>
      </c>
      <c r="H3434" s="5" t="s">
        <v>16890</v>
      </c>
      <c r="I3434" s="3"/>
    </row>
    <row r="3435" spans="1:9" ht="48" customHeight="1" x14ac:dyDescent="0.8">
      <c r="A3435" s="3">
        <v>3433</v>
      </c>
      <c r="B3435" s="3" t="s">
        <v>9469</v>
      </c>
      <c r="C3435" s="3" t="s">
        <v>11</v>
      </c>
      <c r="D3435" s="3" t="s">
        <v>9470</v>
      </c>
      <c r="E3435" s="3" t="s">
        <v>1905</v>
      </c>
      <c r="F3435" s="5" t="s">
        <v>9471</v>
      </c>
      <c r="G3435" s="5" t="s">
        <v>13819</v>
      </c>
      <c r="H3435" s="5" t="s">
        <v>17198</v>
      </c>
      <c r="I3435" s="3"/>
    </row>
    <row r="3436" spans="1:9" ht="48" customHeight="1" x14ac:dyDescent="0.8">
      <c r="A3436" s="3">
        <v>3434</v>
      </c>
      <c r="B3436" s="3" t="s">
        <v>9472</v>
      </c>
      <c r="C3436" s="3" t="s">
        <v>11</v>
      </c>
      <c r="D3436" s="3" t="s">
        <v>8697</v>
      </c>
      <c r="E3436" s="3" t="s">
        <v>185</v>
      </c>
      <c r="F3436" s="5" t="s">
        <v>9473</v>
      </c>
      <c r="G3436" s="5" t="s">
        <v>13820</v>
      </c>
      <c r="H3436" s="5" t="s">
        <v>16891</v>
      </c>
      <c r="I3436" s="3"/>
    </row>
    <row r="3437" spans="1:9" ht="48" customHeight="1" x14ac:dyDescent="0.8">
      <c r="A3437" s="3">
        <v>3435</v>
      </c>
      <c r="B3437" s="3" t="s">
        <v>9474</v>
      </c>
      <c r="C3437" s="3" t="s">
        <v>11</v>
      </c>
      <c r="D3437" s="3" t="s">
        <v>5185</v>
      </c>
      <c r="E3437" s="3" t="s">
        <v>1125</v>
      </c>
      <c r="F3437" s="5" t="s">
        <v>9475</v>
      </c>
      <c r="G3437" s="5" t="s">
        <v>13821</v>
      </c>
      <c r="H3437" s="5" t="s">
        <v>16892</v>
      </c>
      <c r="I3437" s="3"/>
    </row>
    <row r="3438" spans="1:9" ht="48" customHeight="1" x14ac:dyDescent="0.8">
      <c r="A3438" s="3">
        <v>3436</v>
      </c>
      <c r="B3438" s="3" t="s">
        <v>9476</v>
      </c>
      <c r="C3438" s="3" t="s">
        <v>11</v>
      </c>
      <c r="D3438" s="3" t="s">
        <v>9477</v>
      </c>
      <c r="E3438" s="3" t="s">
        <v>1905</v>
      </c>
      <c r="F3438" s="5" t="s">
        <v>9478</v>
      </c>
      <c r="G3438" s="5" t="s">
        <v>13822</v>
      </c>
      <c r="H3438" s="5" t="s">
        <v>17199</v>
      </c>
      <c r="I3438" s="3"/>
    </row>
    <row r="3439" spans="1:9" ht="48" customHeight="1" x14ac:dyDescent="0.8">
      <c r="A3439" s="3">
        <v>3437</v>
      </c>
      <c r="B3439" s="3" t="s">
        <v>9479</v>
      </c>
      <c r="C3439" s="3" t="s">
        <v>11</v>
      </c>
      <c r="D3439" s="3" t="s">
        <v>294</v>
      </c>
      <c r="E3439" s="3" t="s">
        <v>1125</v>
      </c>
      <c r="F3439" s="5" t="s">
        <v>9480</v>
      </c>
      <c r="G3439" s="5" t="s">
        <v>13823</v>
      </c>
      <c r="H3439" s="5" t="s">
        <v>16893</v>
      </c>
      <c r="I3439" s="3"/>
    </row>
    <row r="3440" spans="1:9" ht="48" customHeight="1" x14ac:dyDescent="0.8">
      <c r="A3440" s="3">
        <v>3438</v>
      </c>
      <c r="B3440" s="3" t="s">
        <v>9481</v>
      </c>
      <c r="C3440" s="3" t="s">
        <v>11</v>
      </c>
      <c r="D3440" s="3" t="s">
        <v>9482</v>
      </c>
      <c r="E3440" s="3" t="s">
        <v>1125</v>
      </c>
      <c r="F3440" s="5" t="s">
        <v>9483</v>
      </c>
      <c r="G3440" s="5" t="s">
        <v>13824</v>
      </c>
      <c r="H3440" s="5" t="s">
        <v>17759</v>
      </c>
      <c r="I3440" s="3"/>
    </row>
    <row r="3441" spans="1:9" ht="48" customHeight="1" x14ac:dyDescent="0.8">
      <c r="A3441" s="3">
        <v>3439</v>
      </c>
      <c r="B3441" s="3" t="s">
        <v>9484</v>
      </c>
      <c r="C3441" s="3" t="s">
        <v>11</v>
      </c>
      <c r="D3441" s="3" t="s">
        <v>9485</v>
      </c>
      <c r="E3441" s="3" t="s">
        <v>2267</v>
      </c>
      <c r="F3441" s="5" t="s">
        <v>9486</v>
      </c>
      <c r="G3441" s="5" t="s">
        <v>13825</v>
      </c>
      <c r="H3441" s="5" t="s">
        <v>17768</v>
      </c>
      <c r="I3441" s="3"/>
    </row>
    <row r="3442" spans="1:9" ht="48" customHeight="1" x14ac:dyDescent="0.8">
      <c r="A3442" s="3">
        <v>3440</v>
      </c>
      <c r="B3442" s="3" t="s">
        <v>9487</v>
      </c>
      <c r="C3442" s="3" t="s">
        <v>11</v>
      </c>
      <c r="D3442" s="3" t="s">
        <v>9488</v>
      </c>
      <c r="E3442" s="3" t="s">
        <v>1905</v>
      </c>
      <c r="F3442" s="5" t="s">
        <v>9489</v>
      </c>
      <c r="G3442" s="5" t="s">
        <v>13826</v>
      </c>
      <c r="H3442" s="5" t="s">
        <v>16894</v>
      </c>
      <c r="I3442" s="3"/>
    </row>
    <row r="3443" spans="1:9" ht="48" customHeight="1" x14ac:dyDescent="0.8">
      <c r="A3443" s="3">
        <v>3441</v>
      </c>
      <c r="B3443" s="3" t="s">
        <v>9490</v>
      </c>
      <c r="C3443" s="3" t="s">
        <v>11</v>
      </c>
      <c r="D3443" s="3" t="s">
        <v>3111</v>
      </c>
      <c r="E3443" s="3" t="s">
        <v>679</v>
      </c>
      <c r="F3443" s="5" t="s">
        <v>9491</v>
      </c>
      <c r="G3443" s="5" t="s">
        <v>13827</v>
      </c>
      <c r="H3443" s="5" t="s">
        <v>16895</v>
      </c>
      <c r="I3443" s="3"/>
    </row>
    <row r="3444" spans="1:9" ht="48" customHeight="1" x14ac:dyDescent="0.8">
      <c r="A3444" s="3">
        <v>3442</v>
      </c>
      <c r="B3444" s="3" t="s">
        <v>9492</v>
      </c>
      <c r="C3444" s="3" t="s">
        <v>11</v>
      </c>
      <c r="D3444" s="3" t="s">
        <v>6872</v>
      </c>
      <c r="E3444" s="3" t="s">
        <v>1163</v>
      </c>
      <c r="F3444" s="5" t="s">
        <v>9493</v>
      </c>
      <c r="G3444" s="5" t="s">
        <v>13828</v>
      </c>
      <c r="H3444" s="5" t="s">
        <v>16896</v>
      </c>
      <c r="I3444" s="3"/>
    </row>
    <row r="3445" spans="1:9" ht="48" customHeight="1" x14ac:dyDescent="0.8">
      <c r="A3445" s="3">
        <v>3443</v>
      </c>
      <c r="B3445" s="3" t="s">
        <v>9494</v>
      </c>
      <c r="C3445" s="3" t="s">
        <v>11</v>
      </c>
      <c r="D3445" s="3" t="s">
        <v>231</v>
      </c>
      <c r="E3445" s="3" t="s">
        <v>1905</v>
      </c>
      <c r="F3445" s="5" t="s">
        <v>9495</v>
      </c>
      <c r="G3445" s="5" t="s">
        <v>13829</v>
      </c>
      <c r="H3445" s="5" t="s">
        <v>16897</v>
      </c>
      <c r="I3445" s="3"/>
    </row>
    <row r="3446" spans="1:9" ht="48" customHeight="1" x14ac:dyDescent="0.8">
      <c r="A3446" s="3">
        <v>3444</v>
      </c>
      <c r="B3446" s="3" t="s">
        <v>9496</v>
      </c>
      <c r="C3446" s="3" t="s">
        <v>11</v>
      </c>
      <c r="D3446" s="3" t="s">
        <v>9497</v>
      </c>
      <c r="E3446" s="3" t="s">
        <v>1125</v>
      </c>
      <c r="F3446" s="5" t="s">
        <v>9498</v>
      </c>
      <c r="G3446" s="5" t="s">
        <v>13830</v>
      </c>
      <c r="H3446" s="5" t="s">
        <v>16898</v>
      </c>
      <c r="I3446" s="3"/>
    </row>
    <row r="3447" spans="1:9" ht="48" customHeight="1" x14ac:dyDescent="0.8">
      <c r="A3447" s="3">
        <v>3445</v>
      </c>
      <c r="B3447" s="3" t="s">
        <v>9499</v>
      </c>
      <c r="C3447" s="3" t="s">
        <v>11</v>
      </c>
      <c r="D3447" s="3" t="s">
        <v>9500</v>
      </c>
      <c r="E3447" s="3" t="s">
        <v>1905</v>
      </c>
      <c r="F3447" s="5" t="s">
        <v>9501</v>
      </c>
      <c r="G3447" s="5" t="s">
        <v>13831</v>
      </c>
      <c r="H3447" s="5" t="s">
        <v>17200</v>
      </c>
      <c r="I3447" s="3"/>
    </row>
    <row r="3448" spans="1:9" ht="48" customHeight="1" x14ac:dyDescent="0.8">
      <c r="A3448" s="3">
        <v>3446</v>
      </c>
      <c r="B3448" s="3" t="s">
        <v>9502</v>
      </c>
      <c r="C3448" s="3" t="s">
        <v>11</v>
      </c>
      <c r="D3448" s="3" t="s">
        <v>1662</v>
      </c>
      <c r="E3448" s="3" t="s">
        <v>33</v>
      </c>
      <c r="F3448" s="5" t="s">
        <v>9503</v>
      </c>
      <c r="G3448" s="5" t="s">
        <v>13832</v>
      </c>
      <c r="H3448" s="5" t="s">
        <v>16899</v>
      </c>
      <c r="I3448" s="3"/>
    </row>
    <row r="3449" spans="1:9" ht="48" customHeight="1" x14ac:dyDescent="0.8">
      <c r="A3449" s="3">
        <v>3447</v>
      </c>
      <c r="B3449" s="3" t="s">
        <v>9504</v>
      </c>
      <c r="C3449" s="3" t="s">
        <v>11</v>
      </c>
      <c r="D3449" s="3" t="s">
        <v>9505</v>
      </c>
      <c r="E3449" s="3" t="s">
        <v>301</v>
      </c>
      <c r="F3449" s="5" t="s">
        <v>9506</v>
      </c>
      <c r="G3449" s="5" t="s">
        <v>13833</v>
      </c>
      <c r="H3449" s="5" t="s">
        <v>16900</v>
      </c>
      <c r="I3449" s="3"/>
    </row>
    <row r="3450" spans="1:9" ht="48" customHeight="1" x14ac:dyDescent="0.8">
      <c r="A3450" s="3">
        <v>3448</v>
      </c>
      <c r="B3450" s="3" t="s">
        <v>9507</v>
      </c>
      <c r="C3450" s="3" t="s">
        <v>11</v>
      </c>
      <c r="D3450" s="3" t="s">
        <v>9508</v>
      </c>
      <c r="E3450" s="3" t="s">
        <v>1905</v>
      </c>
      <c r="F3450" s="5" t="s">
        <v>9509</v>
      </c>
      <c r="G3450" s="5" t="s">
        <v>13834</v>
      </c>
      <c r="H3450" s="5" t="s">
        <v>16901</v>
      </c>
      <c r="I3450" s="3"/>
    </row>
    <row r="3451" spans="1:9" ht="48" customHeight="1" x14ac:dyDescent="0.8">
      <c r="A3451" s="3">
        <v>3449</v>
      </c>
      <c r="B3451" s="3" t="s">
        <v>9510</v>
      </c>
      <c r="C3451" s="3" t="s">
        <v>11</v>
      </c>
      <c r="D3451" s="3" t="s">
        <v>9511</v>
      </c>
      <c r="E3451" s="3" t="s">
        <v>207</v>
      </c>
      <c r="F3451" s="5" t="s">
        <v>9512</v>
      </c>
      <c r="G3451" s="5" t="s">
        <v>13835</v>
      </c>
      <c r="H3451" s="5" t="s">
        <v>16902</v>
      </c>
      <c r="I3451" s="3"/>
    </row>
    <row r="3452" spans="1:9" ht="48" customHeight="1" x14ac:dyDescent="0.8">
      <c r="A3452" s="3">
        <v>3450</v>
      </c>
      <c r="B3452" s="3" t="s">
        <v>9513</v>
      </c>
      <c r="C3452" s="3" t="s">
        <v>11</v>
      </c>
      <c r="D3452" s="3" t="s">
        <v>456</v>
      </c>
      <c r="E3452" s="3" t="s">
        <v>301</v>
      </c>
      <c r="F3452" s="5" t="s">
        <v>9514</v>
      </c>
      <c r="G3452" s="5" t="s">
        <v>13836</v>
      </c>
      <c r="H3452" s="5" t="s">
        <v>16903</v>
      </c>
      <c r="I3452" s="3"/>
    </row>
    <row r="3453" spans="1:9" ht="48" customHeight="1" x14ac:dyDescent="0.8">
      <c r="A3453" s="3">
        <v>3451</v>
      </c>
      <c r="B3453" s="3" t="s">
        <v>9515</v>
      </c>
      <c r="C3453" s="3" t="s">
        <v>11</v>
      </c>
      <c r="D3453" s="3" t="s">
        <v>3326</v>
      </c>
      <c r="E3453" s="3" t="s">
        <v>1905</v>
      </c>
      <c r="F3453" s="5" t="s">
        <v>9516</v>
      </c>
      <c r="G3453" s="5" t="s">
        <v>13837</v>
      </c>
      <c r="H3453" s="5" t="s">
        <v>17201</v>
      </c>
      <c r="I3453" s="3"/>
    </row>
    <row r="3454" spans="1:9" ht="48" customHeight="1" x14ac:dyDescent="0.8">
      <c r="A3454" s="3">
        <v>3452</v>
      </c>
      <c r="B3454" s="3" t="s">
        <v>9517</v>
      </c>
      <c r="C3454" s="3" t="s">
        <v>11</v>
      </c>
      <c r="D3454" s="3" t="s">
        <v>9518</v>
      </c>
      <c r="E3454" s="3" t="s">
        <v>1630</v>
      </c>
      <c r="F3454" s="5" t="s">
        <v>9519</v>
      </c>
      <c r="G3454" s="5" t="s">
        <v>13838</v>
      </c>
      <c r="H3454" s="5" t="s">
        <v>16904</v>
      </c>
      <c r="I3454" s="3"/>
    </row>
    <row r="3455" spans="1:9" ht="48" customHeight="1" x14ac:dyDescent="0.8">
      <c r="A3455" s="3">
        <v>3453</v>
      </c>
      <c r="B3455" s="3" t="s">
        <v>9520</v>
      </c>
      <c r="C3455" s="3" t="s">
        <v>11</v>
      </c>
      <c r="D3455" s="3" t="s">
        <v>9521</v>
      </c>
      <c r="E3455" s="3" t="s">
        <v>1905</v>
      </c>
      <c r="F3455" s="5" t="s">
        <v>9522</v>
      </c>
      <c r="G3455" s="5" t="s">
        <v>13839</v>
      </c>
      <c r="H3455" s="5" t="s">
        <v>16905</v>
      </c>
      <c r="I3455" s="3"/>
    </row>
    <row r="3456" spans="1:9" ht="48" customHeight="1" x14ac:dyDescent="0.8">
      <c r="A3456" s="3">
        <v>3454</v>
      </c>
      <c r="B3456" s="3" t="s">
        <v>9523</v>
      </c>
      <c r="C3456" s="3" t="s">
        <v>11</v>
      </c>
      <c r="D3456" s="3" t="s">
        <v>9524</v>
      </c>
      <c r="E3456" s="3" t="s">
        <v>767</v>
      </c>
      <c r="F3456" s="5" t="s">
        <v>9525</v>
      </c>
      <c r="G3456" s="5" t="s">
        <v>13840</v>
      </c>
      <c r="H3456" s="5" t="s">
        <v>16906</v>
      </c>
      <c r="I3456" s="3"/>
    </row>
    <row r="3457" spans="1:9" ht="48" customHeight="1" x14ac:dyDescent="0.8">
      <c r="A3457" s="3">
        <v>3455</v>
      </c>
      <c r="B3457" s="3" t="s">
        <v>9526</v>
      </c>
      <c r="C3457" s="3" t="s">
        <v>11</v>
      </c>
      <c r="D3457" s="3" t="s">
        <v>324</v>
      </c>
      <c r="E3457" s="3" t="s">
        <v>1905</v>
      </c>
      <c r="F3457" s="5" t="s">
        <v>9527</v>
      </c>
      <c r="G3457" s="5" t="s">
        <v>13841</v>
      </c>
      <c r="H3457" s="5" t="s">
        <v>16907</v>
      </c>
      <c r="I3457" s="3"/>
    </row>
    <row r="3458" spans="1:9" ht="48" customHeight="1" x14ac:dyDescent="0.8">
      <c r="A3458" s="3">
        <v>3456</v>
      </c>
      <c r="B3458" s="3" t="s">
        <v>9528</v>
      </c>
      <c r="C3458" s="3" t="s">
        <v>11</v>
      </c>
      <c r="D3458" s="3" t="s">
        <v>9529</v>
      </c>
      <c r="E3458" s="3" t="s">
        <v>61</v>
      </c>
      <c r="F3458" s="5" t="s">
        <v>9530</v>
      </c>
      <c r="G3458" s="5" t="s">
        <v>13842</v>
      </c>
      <c r="H3458" s="5" t="s">
        <v>16908</v>
      </c>
      <c r="I3458" s="3"/>
    </row>
    <row r="3459" spans="1:9" ht="48" customHeight="1" x14ac:dyDescent="0.8">
      <c r="A3459" s="3">
        <v>3457</v>
      </c>
      <c r="B3459" s="3" t="s">
        <v>9531</v>
      </c>
      <c r="C3459" s="3" t="s">
        <v>11</v>
      </c>
      <c r="D3459" s="3" t="s">
        <v>7240</v>
      </c>
      <c r="E3459" s="3" t="s">
        <v>1905</v>
      </c>
      <c r="F3459" s="5" t="s">
        <v>9532</v>
      </c>
      <c r="G3459" s="5" t="s">
        <v>13843</v>
      </c>
      <c r="H3459" s="5" t="s">
        <v>16909</v>
      </c>
      <c r="I3459" s="3"/>
    </row>
    <row r="3460" spans="1:9" ht="48" customHeight="1" x14ac:dyDescent="0.8">
      <c r="A3460" s="3">
        <v>3458</v>
      </c>
      <c r="B3460" s="3" t="s">
        <v>9533</v>
      </c>
      <c r="C3460" s="3" t="s">
        <v>11</v>
      </c>
      <c r="D3460" s="3" t="s">
        <v>2228</v>
      </c>
      <c r="E3460" s="3" t="s">
        <v>167</v>
      </c>
      <c r="F3460" s="5" t="s">
        <v>9534</v>
      </c>
      <c r="G3460" s="5" t="s">
        <v>13844</v>
      </c>
      <c r="H3460" s="5" t="s">
        <v>16910</v>
      </c>
      <c r="I3460" s="3"/>
    </row>
    <row r="3461" spans="1:9" ht="48" customHeight="1" x14ac:dyDescent="0.8">
      <c r="A3461" s="3">
        <v>3459</v>
      </c>
      <c r="B3461" s="3" t="s">
        <v>9535</v>
      </c>
      <c r="C3461" s="3" t="s">
        <v>11</v>
      </c>
      <c r="D3461" s="3" t="s">
        <v>9536</v>
      </c>
      <c r="E3461" s="3" t="s">
        <v>1125</v>
      </c>
      <c r="F3461" s="5" t="s">
        <v>9537</v>
      </c>
      <c r="G3461" s="5" t="s">
        <v>13845</v>
      </c>
      <c r="H3461" s="5" t="s">
        <v>16911</v>
      </c>
      <c r="I3461" s="3"/>
    </row>
    <row r="3462" spans="1:9" ht="48" customHeight="1" x14ac:dyDescent="0.8">
      <c r="A3462" s="3">
        <v>3460</v>
      </c>
      <c r="B3462" s="3" t="s">
        <v>9538</v>
      </c>
      <c r="C3462" s="3" t="s">
        <v>11</v>
      </c>
      <c r="D3462" s="3" t="s">
        <v>9539</v>
      </c>
      <c r="E3462" s="3" t="s">
        <v>359</v>
      </c>
      <c r="F3462" s="5" t="s">
        <v>9540</v>
      </c>
      <c r="G3462" s="5" t="s">
        <v>13846</v>
      </c>
      <c r="H3462" s="5" t="s">
        <v>16912</v>
      </c>
      <c r="I3462" s="3"/>
    </row>
    <row r="3463" spans="1:9" ht="48" customHeight="1" x14ac:dyDescent="0.8">
      <c r="A3463" s="3">
        <v>3461</v>
      </c>
      <c r="B3463" s="3" t="s">
        <v>9541</v>
      </c>
      <c r="C3463" s="3" t="s">
        <v>11</v>
      </c>
      <c r="D3463" s="3" t="s">
        <v>321</v>
      </c>
      <c r="E3463" s="3" t="s">
        <v>341</v>
      </c>
      <c r="F3463" s="5" t="s">
        <v>9542</v>
      </c>
      <c r="G3463" s="5" t="s">
        <v>13847</v>
      </c>
      <c r="H3463" s="5" t="s">
        <v>16913</v>
      </c>
      <c r="I3463" s="3"/>
    </row>
    <row r="3464" spans="1:9" ht="48" customHeight="1" x14ac:dyDescent="0.8">
      <c r="A3464" s="3">
        <v>3462</v>
      </c>
      <c r="B3464" s="3" t="s">
        <v>9543</v>
      </c>
      <c r="C3464" s="3" t="s">
        <v>11</v>
      </c>
      <c r="D3464" s="3" t="s">
        <v>9544</v>
      </c>
      <c r="E3464" s="3" t="s">
        <v>1905</v>
      </c>
      <c r="F3464" s="5" t="s">
        <v>9545</v>
      </c>
      <c r="G3464" s="5" t="s">
        <v>13848</v>
      </c>
      <c r="H3464" s="5" t="s">
        <v>16914</v>
      </c>
      <c r="I3464" s="3"/>
    </row>
    <row r="3465" spans="1:9" ht="48" customHeight="1" x14ac:dyDescent="0.8">
      <c r="A3465" s="3">
        <v>3463</v>
      </c>
      <c r="B3465" s="3" t="s">
        <v>9546</v>
      </c>
      <c r="C3465" s="3" t="s">
        <v>11</v>
      </c>
      <c r="D3465" s="3" t="s">
        <v>4083</v>
      </c>
      <c r="E3465" s="3" t="s">
        <v>1905</v>
      </c>
      <c r="F3465" s="5" t="s">
        <v>9547</v>
      </c>
      <c r="G3465" s="5" t="s">
        <v>13849</v>
      </c>
      <c r="H3465" s="5" t="s">
        <v>16915</v>
      </c>
      <c r="I3465" s="3"/>
    </row>
    <row r="3466" spans="1:9" ht="48" customHeight="1" x14ac:dyDescent="0.8">
      <c r="A3466" s="3">
        <v>3464</v>
      </c>
      <c r="B3466" s="3" t="s">
        <v>9548</v>
      </c>
      <c r="C3466" s="3" t="s">
        <v>11</v>
      </c>
      <c r="D3466" s="3" t="s">
        <v>9549</v>
      </c>
      <c r="E3466" s="3" t="s">
        <v>13</v>
      </c>
      <c r="F3466" s="5" t="s">
        <v>9550</v>
      </c>
      <c r="G3466" s="5" t="s">
        <v>13850</v>
      </c>
      <c r="H3466" s="5" t="s">
        <v>16916</v>
      </c>
      <c r="I3466" s="3"/>
    </row>
    <row r="3467" spans="1:9" ht="48" customHeight="1" x14ac:dyDescent="0.8">
      <c r="A3467" s="3">
        <v>3465</v>
      </c>
      <c r="B3467" s="3" t="s">
        <v>9551</v>
      </c>
      <c r="C3467" s="3" t="s">
        <v>11</v>
      </c>
      <c r="D3467" s="3" t="s">
        <v>444</v>
      </c>
      <c r="E3467" s="3" t="s">
        <v>29</v>
      </c>
      <c r="F3467" s="5" t="s">
        <v>9552</v>
      </c>
      <c r="G3467" s="5" t="s">
        <v>13851</v>
      </c>
      <c r="H3467" s="5" t="s">
        <v>16917</v>
      </c>
      <c r="I3467" s="3"/>
    </row>
    <row r="3468" spans="1:9" ht="48" customHeight="1" x14ac:dyDescent="0.8">
      <c r="A3468" s="3">
        <v>3466</v>
      </c>
      <c r="B3468" s="3" t="s">
        <v>9553</v>
      </c>
      <c r="C3468" s="3" t="s">
        <v>11</v>
      </c>
      <c r="D3468" s="3" t="s">
        <v>9554</v>
      </c>
      <c r="E3468" s="3" t="s">
        <v>1905</v>
      </c>
      <c r="F3468" s="5" t="s">
        <v>9555</v>
      </c>
      <c r="G3468" s="5" t="s">
        <v>13852</v>
      </c>
      <c r="H3468" s="5" t="s">
        <v>16918</v>
      </c>
      <c r="I3468" s="3"/>
    </row>
    <row r="3469" spans="1:9" ht="48" customHeight="1" x14ac:dyDescent="0.8">
      <c r="A3469" s="3">
        <v>3467</v>
      </c>
      <c r="B3469" s="3" t="s">
        <v>9556</v>
      </c>
      <c r="C3469" s="3" t="s">
        <v>11</v>
      </c>
      <c r="D3469" s="3" t="s">
        <v>9557</v>
      </c>
      <c r="E3469" s="3" t="s">
        <v>328</v>
      </c>
      <c r="F3469" s="5" t="s">
        <v>9558</v>
      </c>
      <c r="G3469" s="5" t="s">
        <v>13853</v>
      </c>
      <c r="H3469" s="5" t="s">
        <v>16919</v>
      </c>
      <c r="I3469" s="3"/>
    </row>
    <row r="3470" spans="1:9" ht="48" customHeight="1" x14ac:dyDescent="0.8">
      <c r="A3470" s="3">
        <v>3468</v>
      </c>
      <c r="B3470" s="3" t="s">
        <v>9559</v>
      </c>
      <c r="C3470" s="3" t="s">
        <v>11</v>
      </c>
      <c r="D3470" s="3" t="s">
        <v>6103</v>
      </c>
      <c r="E3470" s="3" t="s">
        <v>1905</v>
      </c>
      <c r="F3470" s="5" t="s">
        <v>9560</v>
      </c>
      <c r="G3470" s="5" t="s">
        <v>13854</v>
      </c>
      <c r="H3470" s="5" t="s">
        <v>16920</v>
      </c>
      <c r="I3470" s="3"/>
    </row>
    <row r="3471" spans="1:9" ht="48" customHeight="1" x14ac:dyDescent="0.8">
      <c r="A3471" s="3">
        <v>3469</v>
      </c>
      <c r="B3471" s="3" t="s">
        <v>9561</v>
      </c>
      <c r="C3471" s="3" t="s">
        <v>11</v>
      </c>
      <c r="D3471" s="3" t="s">
        <v>9562</v>
      </c>
      <c r="E3471" s="3" t="s">
        <v>1125</v>
      </c>
      <c r="F3471" s="5" t="s">
        <v>9563</v>
      </c>
      <c r="G3471" s="5" t="s">
        <v>13855</v>
      </c>
      <c r="H3471" s="5" t="s">
        <v>16921</v>
      </c>
      <c r="I3471" s="3"/>
    </row>
    <row r="3472" spans="1:9" ht="48" customHeight="1" x14ac:dyDescent="0.8">
      <c r="A3472" s="3">
        <v>3470</v>
      </c>
      <c r="B3472" s="3" t="s">
        <v>9564</v>
      </c>
      <c r="C3472" s="3" t="s">
        <v>11</v>
      </c>
      <c r="D3472" s="3" t="s">
        <v>9565</v>
      </c>
      <c r="E3472" s="3" t="s">
        <v>1630</v>
      </c>
      <c r="F3472" s="5" t="s">
        <v>9566</v>
      </c>
      <c r="G3472" s="5" t="s">
        <v>13856</v>
      </c>
      <c r="H3472" s="5" t="s">
        <v>16922</v>
      </c>
      <c r="I3472" s="3"/>
    </row>
    <row r="3473" spans="1:9" ht="48" customHeight="1" x14ac:dyDescent="0.8">
      <c r="A3473" s="3">
        <v>3471</v>
      </c>
      <c r="B3473" s="3" t="s">
        <v>9567</v>
      </c>
      <c r="C3473" s="3" t="s">
        <v>11</v>
      </c>
      <c r="D3473" s="3" t="s">
        <v>6112</v>
      </c>
      <c r="E3473" s="3" t="s">
        <v>1125</v>
      </c>
      <c r="F3473" s="5" t="s">
        <v>9568</v>
      </c>
      <c r="G3473" s="5" t="s">
        <v>13857</v>
      </c>
      <c r="H3473" s="5" t="s">
        <v>16923</v>
      </c>
      <c r="I3473" s="3"/>
    </row>
    <row r="3474" spans="1:9" ht="48" customHeight="1" x14ac:dyDescent="0.8">
      <c r="A3474" s="3">
        <v>3472</v>
      </c>
      <c r="B3474" s="3" t="s">
        <v>9569</v>
      </c>
      <c r="C3474" s="3" t="s">
        <v>11</v>
      </c>
      <c r="D3474" s="3" t="s">
        <v>9570</v>
      </c>
      <c r="E3474" s="3" t="s">
        <v>1905</v>
      </c>
      <c r="F3474" s="5" t="s">
        <v>9571</v>
      </c>
      <c r="G3474" s="5" t="s">
        <v>13858</v>
      </c>
      <c r="H3474" s="5" t="s">
        <v>17202</v>
      </c>
      <c r="I3474" s="3"/>
    </row>
    <row r="3475" spans="1:9" ht="48" customHeight="1" x14ac:dyDescent="0.8">
      <c r="A3475" s="3">
        <v>3473</v>
      </c>
      <c r="B3475" s="3" t="s">
        <v>9572</v>
      </c>
      <c r="C3475" s="3" t="s">
        <v>11</v>
      </c>
      <c r="D3475" s="3" t="s">
        <v>9573</v>
      </c>
      <c r="E3475" s="3" t="s">
        <v>328</v>
      </c>
      <c r="F3475" s="5" t="s">
        <v>9574</v>
      </c>
      <c r="G3475" s="5" t="s">
        <v>13859</v>
      </c>
      <c r="H3475" s="5" t="s">
        <v>16924</v>
      </c>
      <c r="I3475" s="3"/>
    </row>
    <row r="3476" spans="1:9" ht="48" customHeight="1" x14ac:dyDescent="0.8">
      <c r="A3476" s="3">
        <v>3474</v>
      </c>
      <c r="B3476" s="3" t="s">
        <v>9575</v>
      </c>
      <c r="C3476" s="3" t="s">
        <v>11</v>
      </c>
      <c r="D3476" s="3" t="s">
        <v>9576</v>
      </c>
      <c r="E3476" s="3" t="s">
        <v>1905</v>
      </c>
      <c r="F3476" s="5" t="s">
        <v>9577</v>
      </c>
      <c r="G3476" s="5" t="s">
        <v>13860</v>
      </c>
      <c r="H3476" s="5" t="s">
        <v>16925</v>
      </c>
      <c r="I3476" s="3"/>
    </row>
    <row r="3477" spans="1:9" ht="48" customHeight="1" x14ac:dyDescent="0.8">
      <c r="A3477" s="3">
        <v>3475</v>
      </c>
      <c r="B3477" s="3" t="s">
        <v>9578</v>
      </c>
      <c r="C3477" s="3" t="s">
        <v>11</v>
      </c>
      <c r="D3477" s="3" t="s">
        <v>6206</v>
      </c>
      <c r="E3477" s="3" t="s">
        <v>207</v>
      </c>
      <c r="F3477" s="5" t="s">
        <v>9579</v>
      </c>
      <c r="G3477" s="5" t="s">
        <v>13861</v>
      </c>
      <c r="H3477" s="5" t="s">
        <v>16926</v>
      </c>
      <c r="I3477" s="3"/>
    </row>
    <row r="3478" spans="1:9" ht="48" customHeight="1" x14ac:dyDescent="0.8">
      <c r="A3478" s="3">
        <v>3476</v>
      </c>
      <c r="B3478" s="3" t="s">
        <v>9580</v>
      </c>
      <c r="C3478" s="3" t="s">
        <v>11</v>
      </c>
      <c r="D3478" s="3" t="s">
        <v>99</v>
      </c>
      <c r="E3478" s="3" t="s">
        <v>301</v>
      </c>
      <c r="F3478" s="5" t="s">
        <v>9581</v>
      </c>
      <c r="G3478" s="5" t="s">
        <v>13862</v>
      </c>
      <c r="H3478" s="5" t="s">
        <v>16927</v>
      </c>
      <c r="I3478" s="3"/>
    </row>
    <row r="3479" spans="1:9" ht="48" customHeight="1" x14ac:dyDescent="0.8">
      <c r="A3479" s="3">
        <v>3477</v>
      </c>
      <c r="B3479" s="3" t="s">
        <v>9582</v>
      </c>
      <c r="C3479" s="3" t="s">
        <v>11</v>
      </c>
      <c r="D3479" s="3" t="s">
        <v>9583</v>
      </c>
      <c r="E3479" s="3" t="s">
        <v>1125</v>
      </c>
      <c r="F3479" s="5" t="s">
        <v>9584</v>
      </c>
      <c r="G3479" s="5" t="s">
        <v>13863</v>
      </c>
      <c r="H3479" s="5" t="s">
        <v>16928</v>
      </c>
      <c r="I3479" s="3"/>
    </row>
    <row r="3480" spans="1:9" ht="48" customHeight="1" x14ac:dyDescent="0.8">
      <c r="A3480" s="3">
        <v>3478</v>
      </c>
      <c r="B3480" s="3" t="s">
        <v>9585</v>
      </c>
      <c r="C3480" s="3" t="s">
        <v>11</v>
      </c>
      <c r="D3480" s="3" t="s">
        <v>9586</v>
      </c>
      <c r="E3480" s="3" t="s">
        <v>61</v>
      </c>
      <c r="F3480" s="5" t="s">
        <v>9587</v>
      </c>
      <c r="G3480" s="5" t="s">
        <v>13864</v>
      </c>
      <c r="H3480" s="5" t="s">
        <v>16929</v>
      </c>
      <c r="I3480" s="3"/>
    </row>
    <row r="3481" spans="1:9" ht="48" customHeight="1" x14ac:dyDescent="0.8">
      <c r="A3481" s="3">
        <v>3479</v>
      </c>
      <c r="B3481" s="3" t="s">
        <v>9588</v>
      </c>
      <c r="C3481" s="3" t="s">
        <v>11</v>
      </c>
      <c r="D3481" s="3" t="s">
        <v>9589</v>
      </c>
      <c r="E3481" s="3" t="s">
        <v>149</v>
      </c>
      <c r="F3481" s="5" t="s">
        <v>9590</v>
      </c>
      <c r="G3481" s="5" t="s">
        <v>13865</v>
      </c>
      <c r="H3481" s="5" t="s">
        <v>17535</v>
      </c>
      <c r="I3481" s="3"/>
    </row>
    <row r="3482" spans="1:9" ht="48" customHeight="1" x14ac:dyDescent="0.8">
      <c r="A3482" s="3">
        <v>3480</v>
      </c>
      <c r="B3482" s="3" t="s">
        <v>9591</v>
      </c>
      <c r="C3482" s="3" t="s">
        <v>11</v>
      </c>
      <c r="D3482" s="3" t="s">
        <v>9592</v>
      </c>
      <c r="E3482" s="3" t="s">
        <v>2165</v>
      </c>
      <c r="F3482" s="5" t="s">
        <v>9593</v>
      </c>
      <c r="G3482" s="5" t="s">
        <v>13866</v>
      </c>
      <c r="H3482" s="5" t="s">
        <v>16930</v>
      </c>
      <c r="I3482" s="3"/>
    </row>
    <row r="3483" spans="1:9" ht="48" customHeight="1" x14ac:dyDescent="0.8">
      <c r="A3483" s="3">
        <v>3481</v>
      </c>
      <c r="B3483" s="3" t="s">
        <v>9594</v>
      </c>
      <c r="C3483" s="3" t="s">
        <v>11</v>
      </c>
      <c r="D3483" s="3" t="s">
        <v>9595</v>
      </c>
      <c r="E3483" s="3" t="s">
        <v>92</v>
      </c>
      <c r="F3483" s="5" t="s">
        <v>9596</v>
      </c>
      <c r="G3483" s="5" t="s">
        <v>13867</v>
      </c>
      <c r="H3483" s="5" t="s">
        <v>16931</v>
      </c>
      <c r="I3483" s="3"/>
    </row>
    <row r="3484" spans="1:9" ht="48" customHeight="1" x14ac:dyDescent="0.8">
      <c r="A3484" s="3">
        <v>3482</v>
      </c>
      <c r="B3484" s="3" t="s">
        <v>9597</v>
      </c>
      <c r="C3484" s="3" t="s">
        <v>11</v>
      </c>
      <c r="D3484" s="3" t="s">
        <v>9598</v>
      </c>
      <c r="E3484" s="3" t="s">
        <v>277</v>
      </c>
      <c r="F3484" s="5" t="s">
        <v>9599</v>
      </c>
      <c r="G3484" s="5" t="s">
        <v>13868</v>
      </c>
      <c r="H3484" s="5" t="s">
        <v>16932</v>
      </c>
      <c r="I3484" s="3"/>
    </row>
    <row r="3485" spans="1:9" ht="48" customHeight="1" x14ac:dyDescent="0.8">
      <c r="A3485" s="3">
        <v>3483</v>
      </c>
      <c r="B3485" s="3" t="s">
        <v>9600</v>
      </c>
      <c r="C3485" s="3" t="s">
        <v>11</v>
      </c>
      <c r="D3485" s="3" t="s">
        <v>4819</v>
      </c>
      <c r="E3485" s="3" t="s">
        <v>277</v>
      </c>
      <c r="F3485" s="5" t="s">
        <v>9601</v>
      </c>
      <c r="G3485" s="5" t="s">
        <v>13869</v>
      </c>
      <c r="H3485" s="5" t="s">
        <v>16933</v>
      </c>
      <c r="I3485" s="3"/>
    </row>
    <row r="3486" spans="1:9" ht="48" customHeight="1" x14ac:dyDescent="0.8">
      <c r="A3486" s="3">
        <v>3484</v>
      </c>
      <c r="B3486" s="3" t="s">
        <v>9602</v>
      </c>
      <c r="C3486" s="3" t="s">
        <v>11</v>
      </c>
      <c r="D3486" s="3" t="s">
        <v>5724</v>
      </c>
      <c r="E3486" s="3" t="s">
        <v>341</v>
      </c>
      <c r="F3486" s="5" t="s">
        <v>9603</v>
      </c>
      <c r="G3486" s="5" t="s">
        <v>13870</v>
      </c>
      <c r="H3486" s="5" t="s">
        <v>16934</v>
      </c>
      <c r="I3486" s="3"/>
    </row>
    <row r="3487" spans="1:9" ht="48" customHeight="1" x14ac:dyDescent="0.8">
      <c r="A3487" s="3">
        <v>3485</v>
      </c>
      <c r="B3487" s="3" t="s">
        <v>1507</v>
      </c>
      <c r="C3487" s="3" t="s">
        <v>11</v>
      </c>
      <c r="D3487" s="3" t="s">
        <v>9604</v>
      </c>
      <c r="E3487" s="3" t="s">
        <v>41</v>
      </c>
      <c r="F3487" s="5" t="s">
        <v>9605</v>
      </c>
      <c r="G3487" s="5" t="s">
        <v>13871</v>
      </c>
      <c r="H3487" s="5" t="s">
        <v>17462</v>
      </c>
      <c r="I3487" s="3"/>
    </row>
    <row r="3488" spans="1:9" ht="48" customHeight="1" x14ac:dyDescent="0.8">
      <c r="A3488" s="3">
        <v>3486</v>
      </c>
      <c r="B3488" s="3" t="s">
        <v>9606</v>
      </c>
      <c r="C3488" s="3" t="s">
        <v>11</v>
      </c>
      <c r="D3488" s="3" t="s">
        <v>9607</v>
      </c>
      <c r="E3488" s="3" t="s">
        <v>402</v>
      </c>
      <c r="F3488" s="5" t="s">
        <v>9608</v>
      </c>
      <c r="G3488" s="5" t="s">
        <v>13872</v>
      </c>
      <c r="H3488" s="5" t="s">
        <v>17433</v>
      </c>
      <c r="I3488" s="3"/>
    </row>
    <row r="3489" spans="1:9" ht="48" customHeight="1" x14ac:dyDescent="0.8">
      <c r="A3489" s="3">
        <v>3487</v>
      </c>
      <c r="B3489" s="3" t="s">
        <v>9609</v>
      </c>
      <c r="C3489" s="3" t="s">
        <v>11</v>
      </c>
      <c r="D3489" s="3" t="s">
        <v>9610</v>
      </c>
      <c r="E3489" s="3" t="s">
        <v>1905</v>
      </c>
      <c r="F3489" s="5" t="s">
        <v>9611</v>
      </c>
      <c r="G3489" s="5" t="s">
        <v>13873</v>
      </c>
      <c r="H3489" s="5" t="s">
        <v>17203</v>
      </c>
      <c r="I3489" s="3"/>
    </row>
    <row r="3490" spans="1:9" ht="48" customHeight="1" x14ac:dyDescent="0.8">
      <c r="A3490" s="3">
        <v>3488</v>
      </c>
      <c r="B3490" s="3" t="s">
        <v>9612</v>
      </c>
      <c r="C3490" s="3" t="s">
        <v>11</v>
      </c>
      <c r="D3490" s="3" t="s">
        <v>1072</v>
      </c>
      <c r="E3490" s="3" t="s">
        <v>41</v>
      </c>
      <c r="F3490" s="5" t="s">
        <v>9613</v>
      </c>
      <c r="G3490" s="5" t="s">
        <v>13874</v>
      </c>
      <c r="H3490" s="5" t="s">
        <v>16935</v>
      </c>
      <c r="I3490" s="3"/>
    </row>
    <row r="3491" spans="1:9" ht="48" customHeight="1" x14ac:dyDescent="0.8">
      <c r="A3491" s="3">
        <v>3489</v>
      </c>
      <c r="B3491" s="3" t="s">
        <v>9614</v>
      </c>
      <c r="C3491" s="3" t="s">
        <v>11</v>
      </c>
      <c r="D3491" s="3" t="s">
        <v>9615</v>
      </c>
      <c r="E3491" s="3" t="s">
        <v>2165</v>
      </c>
      <c r="F3491" s="5" t="s">
        <v>9616</v>
      </c>
      <c r="G3491" s="5" t="s">
        <v>13875</v>
      </c>
      <c r="H3491" s="5" t="s">
        <v>16936</v>
      </c>
      <c r="I3491" s="3"/>
    </row>
    <row r="3492" spans="1:9" ht="48" customHeight="1" x14ac:dyDescent="0.8">
      <c r="A3492" s="3">
        <v>3490</v>
      </c>
      <c r="B3492" s="3" t="s">
        <v>8478</v>
      </c>
      <c r="C3492" s="3" t="s">
        <v>11</v>
      </c>
      <c r="D3492" s="3" t="s">
        <v>216</v>
      </c>
      <c r="E3492" s="3" t="s">
        <v>41</v>
      </c>
      <c r="F3492" s="5" t="s">
        <v>9617</v>
      </c>
      <c r="G3492" s="5" t="s">
        <v>13876</v>
      </c>
      <c r="H3492" s="5" t="s">
        <v>16937</v>
      </c>
      <c r="I3492" s="3"/>
    </row>
    <row r="3493" spans="1:9" ht="48" customHeight="1" x14ac:dyDescent="0.8">
      <c r="A3493" s="3">
        <v>3491</v>
      </c>
      <c r="B3493" s="3" t="s">
        <v>9618</v>
      </c>
      <c r="C3493" s="3" t="s">
        <v>11</v>
      </c>
      <c r="D3493" s="3" t="s">
        <v>721</v>
      </c>
      <c r="E3493" s="3" t="s">
        <v>1905</v>
      </c>
      <c r="F3493" s="5" t="s">
        <v>9619</v>
      </c>
      <c r="G3493" s="5" t="s">
        <v>13877</v>
      </c>
      <c r="H3493" s="5" t="s">
        <v>16938</v>
      </c>
      <c r="I3493" s="3"/>
    </row>
    <row r="3494" spans="1:9" ht="48" customHeight="1" x14ac:dyDescent="0.8">
      <c r="A3494" s="3">
        <v>3492</v>
      </c>
      <c r="B3494" s="3" t="s">
        <v>9620</v>
      </c>
      <c r="C3494" s="3" t="s">
        <v>11</v>
      </c>
      <c r="D3494" s="3" t="s">
        <v>9621</v>
      </c>
      <c r="E3494" s="3" t="s">
        <v>277</v>
      </c>
      <c r="F3494" s="5" t="s">
        <v>9622</v>
      </c>
      <c r="G3494" s="5" t="s">
        <v>13878</v>
      </c>
      <c r="H3494" s="5" t="s">
        <v>16939</v>
      </c>
      <c r="I3494" s="3"/>
    </row>
    <row r="3495" spans="1:9" ht="48" customHeight="1" x14ac:dyDescent="0.8">
      <c r="A3495" s="3">
        <v>3493</v>
      </c>
      <c r="B3495" s="3" t="s">
        <v>9623</v>
      </c>
      <c r="C3495" s="3" t="s">
        <v>11</v>
      </c>
      <c r="D3495" s="3" t="s">
        <v>663</v>
      </c>
      <c r="E3495" s="3" t="s">
        <v>149</v>
      </c>
      <c r="F3495" s="5" t="s">
        <v>9624</v>
      </c>
      <c r="G3495" s="5" t="s">
        <v>13879</v>
      </c>
      <c r="H3495" s="5" t="s">
        <v>17536</v>
      </c>
      <c r="I3495" s="3"/>
    </row>
    <row r="3496" spans="1:9" ht="48" customHeight="1" x14ac:dyDescent="0.8">
      <c r="A3496" s="3">
        <v>3494</v>
      </c>
      <c r="B3496" s="3" t="s">
        <v>9625</v>
      </c>
      <c r="C3496" s="3" t="s">
        <v>11</v>
      </c>
      <c r="D3496" s="3" t="s">
        <v>9626</v>
      </c>
      <c r="E3496" s="3" t="s">
        <v>486</v>
      </c>
      <c r="F3496" s="5" t="s">
        <v>9627</v>
      </c>
      <c r="G3496" s="5" t="s">
        <v>13880</v>
      </c>
      <c r="H3496" s="5" t="s">
        <v>16940</v>
      </c>
      <c r="I3496" s="3"/>
    </row>
    <row r="3497" spans="1:9" ht="48" customHeight="1" x14ac:dyDescent="0.8">
      <c r="A3497" s="3">
        <v>3495</v>
      </c>
      <c r="B3497" s="3" t="s">
        <v>9628</v>
      </c>
      <c r="C3497" s="3" t="s">
        <v>11</v>
      </c>
      <c r="D3497" s="3" t="s">
        <v>9629</v>
      </c>
      <c r="E3497" s="3" t="s">
        <v>149</v>
      </c>
      <c r="F3497" s="5" t="s">
        <v>9630</v>
      </c>
      <c r="G3497" s="5" t="s">
        <v>13881</v>
      </c>
      <c r="H3497" s="5" t="s">
        <v>16941</v>
      </c>
      <c r="I3497" s="3"/>
    </row>
    <row r="3498" spans="1:9" ht="48" customHeight="1" x14ac:dyDescent="0.8">
      <c r="A3498" s="3">
        <v>3496</v>
      </c>
      <c r="B3498" s="3" t="s">
        <v>9631</v>
      </c>
      <c r="C3498" s="3" t="s">
        <v>11</v>
      </c>
      <c r="D3498" s="3" t="s">
        <v>9632</v>
      </c>
      <c r="E3498" s="3" t="s">
        <v>149</v>
      </c>
      <c r="F3498" s="5" t="s">
        <v>9633</v>
      </c>
      <c r="G3498" s="5" t="s">
        <v>13882</v>
      </c>
      <c r="H3498" s="5" t="s">
        <v>16942</v>
      </c>
      <c r="I3498" s="3"/>
    </row>
    <row r="3499" spans="1:9" ht="48" customHeight="1" x14ac:dyDescent="0.8">
      <c r="A3499" s="3">
        <v>3497</v>
      </c>
      <c r="B3499" s="3" t="s">
        <v>9634</v>
      </c>
      <c r="C3499" s="3" t="s">
        <v>11</v>
      </c>
      <c r="D3499" s="3" t="s">
        <v>9635</v>
      </c>
      <c r="E3499" s="3" t="s">
        <v>402</v>
      </c>
      <c r="F3499" s="5" t="s">
        <v>9636</v>
      </c>
      <c r="G3499" s="5" t="s">
        <v>13883</v>
      </c>
      <c r="H3499" s="5" t="s">
        <v>17434</v>
      </c>
      <c r="I3499" s="3"/>
    </row>
    <row r="3500" spans="1:9" ht="48" customHeight="1" x14ac:dyDescent="0.8">
      <c r="A3500" s="3">
        <v>3498</v>
      </c>
      <c r="B3500" s="3" t="s">
        <v>9637</v>
      </c>
      <c r="C3500" s="3" t="s">
        <v>11</v>
      </c>
      <c r="D3500" s="3" t="s">
        <v>9638</v>
      </c>
      <c r="E3500" s="3" t="s">
        <v>402</v>
      </c>
      <c r="F3500" s="5" t="s">
        <v>9639</v>
      </c>
      <c r="G3500" s="5" t="s">
        <v>13884</v>
      </c>
      <c r="H3500" s="5" t="s">
        <v>16943</v>
      </c>
      <c r="I3500" s="3"/>
    </row>
    <row r="3501" spans="1:9" ht="48" customHeight="1" x14ac:dyDescent="0.8">
      <c r="A3501" s="3">
        <v>3499</v>
      </c>
      <c r="B3501" s="3" t="s">
        <v>9640</v>
      </c>
      <c r="C3501" s="3" t="s">
        <v>11</v>
      </c>
      <c r="D3501" s="3" t="s">
        <v>9641</v>
      </c>
      <c r="E3501" s="3" t="s">
        <v>207</v>
      </c>
      <c r="F3501" s="5" t="s">
        <v>9642</v>
      </c>
      <c r="G3501" s="5" t="s">
        <v>13885</v>
      </c>
      <c r="H3501" s="5" t="s">
        <v>16944</v>
      </c>
      <c r="I3501" s="3"/>
    </row>
    <row r="3502" spans="1:9" ht="48" customHeight="1" x14ac:dyDescent="0.8">
      <c r="A3502" s="3">
        <v>3500</v>
      </c>
      <c r="B3502" s="3" t="s">
        <v>9643</v>
      </c>
      <c r="C3502" s="3" t="s">
        <v>11</v>
      </c>
      <c r="D3502" s="3" t="s">
        <v>9644</v>
      </c>
      <c r="E3502" s="3" t="s">
        <v>17</v>
      </c>
      <c r="F3502" s="5" t="s">
        <v>9645</v>
      </c>
      <c r="G3502" s="5" t="s">
        <v>13886</v>
      </c>
      <c r="H3502" s="5" t="s">
        <v>16945</v>
      </c>
      <c r="I3502" s="3"/>
    </row>
    <row r="3503" spans="1:9" ht="48" customHeight="1" x14ac:dyDescent="0.8">
      <c r="A3503" s="3">
        <v>3501</v>
      </c>
      <c r="B3503" s="3" t="s">
        <v>9646</v>
      </c>
      <c r="C3503" s="3" t="s">
        <v>11</v>
      </c>
      <c r="D3503" s="3" t="s">
        <v>9647</v>
      </c>
      <c r="E3503" s="3" t="s">
        <v>305</v>
      </c>
      <c r="F3503" s="5" t="s">
        <v>9648</v>
      </c>
      <c r="G3503" s="5" t="s">
        <v>13887</v>
      </c>
      <c r="H3503" s="5" t="s">
        <v>16946</v>
      </c>
      <c r="I3503" s="3"/>
    </row>
    <row r="3504" spans="1:9" ht="48" customHeight="1" x14ac:dyDescent="0.8">
      <c r="A3504" s="3">
        <v>3502</v>
      </c>
      <c r="B3504" s="3" t="s">
        <v>9649</v>
      </c>
      <c r="C3504" s="3" t="s">
        <v>11</v>
      </c>
      <c r="D3504" s="3" t="s">
        <v>9650</v>
      </c>
      <c r="E3504" s="3" t="s">
        <v>41</v>
      </c>
      <c r="F3504" s="5" t="s">
        <v>9651</v>
      </c>
      <c r="G3504" s="5" t="s">
        <v>13888</v>
      </c>
      <c r="H3504" s="5" t="s">
        <v>16947</v>
      </c>
      <c r="I3504" s="3"/>
    </row>
    <row r="3505" spans="1:9" ht="48" customHeight="1" x14ac:dyDescent="0.8">
      <c r="A3505" s="3">
        <v>3503</v>
      </c>
      <c r="B3505" s="3" t="s">
        <v>9652</v>
      </c>
      <c r="C3505" s="3" t="s">
        <v>11</v>
      </c>
      <c r="D3505" s="3" t="s">
        <v>9653</v>
      </c>
      <c r="E3505" s="3" t="s">
        <v>1905</v>
      </c>
      <c r="F3505" s="5" t="s">
        <v>9654</v>
      </c>
      <c r="G3505" s="5" t="s">
        <v>13889</v>
      </c>
      <c r="H3505" s="5" t="s">
        <v>17204</v>
      </c>
      <c r="I3505" s="3"/>
    </row>
    <row r="3506" spans="1:9" ht="48" customHeight="1" x14ac:dyDescent="0.8">
      <c r="A3506" s="3">
        <v>3504</v>
      </c>
      <c r="B3506" s="3" t="s">
        <v>9655</v>
      </c>
      <c r="C3506" s="3" t="s">
        <v>11</v>
      </c>
      <c r="D3506" s="3" t="s">
        <v>9656</v>
      </c>
      <c r="E3506" s="3" t="s">
        <v>123</v>
      </c>
      <c r="F3506" s="5" t="s">
        <v>9657</v>
      </c>
      <c r="G3506" s="5" t="s">
        <v>13890</v>
      </c>
      <c r="H3506" s="5" t="s">
        <v>16948</v>
      </c>
      <c r="I3506" s="3"/>
    </row>
    <row r="3507" spans="1:9" ht="48" customHeight="1" x14ac:dyDescent="0.8">
      <c r="A3507" s="3">
        <v>3505</v>
      </c>
      <c r="B3507" s="3" t="s">
        <v>9658</v>
      </c>
      <c r="C3507" s="3" t="s">
        <v>11</v>
      </c>
      <c r="D3507" s="3" t="s">
        <v>9266</v>
      </c>
      <c r="E3507" s="3" t="s">
        <v>189</v>
      </c>
      <c r="F3507" s="5" t="s">
        <v>9659</v>
      </c>
      <c r="G3507" s="5" t="s">
        <v>13891</v>
      </c>
      <c r="H3507" s="5" t="s">
        <v>17325</v>
      </c>
      <c r="I3507" s="3"/>
    </row>
    <row r="3508" spans="1:9" ht="48" customHeight="1" x14ac:dyDescent="0.8">
      <c r="A3508" s="3">
        <v>3506</v>
      </c>
      <c r="B3508" s="3" t="s">
        <v>9660</v>
      </c>
      <c r="C3508" s="3" t="s">
        <v>11</v>
      </c>
      <c r="D3508" s="3" t="s">
        <v>9661</v>
      </c>
      <c r="E3508" s="3" t="s">
        <v>224</v>
      </c>
      <c r="F3508" s="5" t="s">
        <v>9662</v>
      </c>
      <c r="G3508" s="5" t="s">
        <v>13892</v>
      </c>
      <c r="H3508" s="5" t="s">
        <v>17503</v>
      </c>
      <c r="I3508" s="3"/>
    </row>
    <row r="3509" spans="1:9" ht="48" customHeight="1" x14ac:dyDescent="0.8">
      <c r="A3509" s="3">
        <v>3507</v>
      </c>
      <c r="B3509" s="3" t="s">
        <v>9663</v>
      </c>
      <c r="C3509" s="3" t="s">
        <v>11</v>
      </c>
      <c r="D3509" s="3" t="s">
        <v>3786</v>
      </c>
      <c r="E3509" s="3" t="s">
        <v>2084</v>
      </c>
      <c r="F3509" s="5" t="s">
        <v>9664</v>
      </c>
      <c r="G3509" s="5" t="s">
        <v>13893</v>
      </c>
      <c r="H3509" s="5" t="s">
        <v>16949</v>
      </c>
      <c r="I3509" s="3"/>
    </row>
    <row r="3510" spans="1:9" ht="48" customHeight="1" x14ac:dyDescent="0.8">
      <c r="A3510" s="3">
        <v>3508</v>
      </c>
      <c r="B3510" s="3" t="s">
        <v>9458</v>
      </c>
      <c r="C3510" s="3" t="s">
        <v>11</v>
      </c>
      <c r="D3510" s="3" t="s">
        <v>9070</v>
      </c>
      <c r="E3510" s="3" t="s">
        <v>160</v>
      </c>
      <c r="F3510" s="5" t="s">
        <v>9665</v>
      </c>
      <c r="G3510" s="5" t="s">
        <v>13894</v>
      </c>
      <c r="H3510" s="5" t="s">
        <v>17251</v>
      </c>
      <c r="I3510" s="3"/>
    </row>
    <row r="3511" spans="1:9" ht="48" customHeight="1" x14ac:dyDescent="0.8">
      <c r="A3511" s="3">
        <v>3509</v>
      </c>
      <c r="B3511" s="3" t="s">
        <v>9666</v>
      </c>
      <c r="C3511" s="3" t="s">
        <v>11</v>
      </c>
      <c r="D3511" s="3" t="s">
        <v>9667</v>
      </c>
      <c r="E3511" s="3" t="s">
        <v>1783</v>
      </c>
      <c r="F3511" s="5" t="s">
        <v>9668</v>
      </c>
      <c r="G3511" s="5" t="s">
        <v>13895</v>
      </c>
      <c r="H3511" s="5" t="s">
        <v>16950</v>
      </c>
      <c r="I3511" s="3"/>
    </row>
    <row r="3512" spans="1:9" ht="48" customHeight="1" x14ac:dyDescent="0.8">
      <c r="A3512" s="3">
        <v>3510</v>
      </c>
      <c r="B3512" s="3" t="s">
        <v>9669</v>
      </c>
      <c r="C3512" s="3" t="s">
        <v>11</v>
      </c>
      <c r="D3512" s="3" t="s">
        <v>8022</v>
      </c>
      <c r="E3512" s="3" t="s">
        <v>1252</v>
      </c>
      <c r="F3512" s="5" t="s">
        <v>9670</v>
      </c>
      <c r="G3512" s="5" t="s">
        <v>13896</v>
      </c>
      <c r="H3512" s="5" t="s">
        <v>16951</v>
      </c>
      <c r="I3512" s="3"/>
    </row>
    <row r="3513" spans="1:9" ht="48" customHeight="1" x14ac:dyDescent="0.8">
      <c r="A3513" s="3">
        <v>3511</v>
      </c>
      <c r="B3513" s="3" t="s">
        <v>9671</v>
      </c>
      <c r="C3513" s="3" t="s">
        <v>11</v>
      </c>
      <c r="D3513" s="3" t="s">
        <v>9672</v>
      </c>
      <c r="E3513" s="3" t="s">
        <v>309</v>
      </c>
      <c r="F3513" s="5" t="s">
        <v>9673</v>
      </c>
      <c r="G3513" s="5" t="s">
        <v>13897</v>
      </c>
      <c r="H3513" s="5" t="s">
        <v>16952</v>
      </c>
      <c r="I3513" s="3"/>
    </row>
    <row r="3514" spans="1:9" ht="48" customHeight="1" x14ac:dyDescent="0.8">
      <c r="A3514" s="3">
        <v>3512</v>
      </c>
      <c r="B3514" s="3" t="s">
        <v>9674</v>
      </c>
      <c r="C3514" s="3" t="s">
        <v>11</v>
      </c>
      <c r="D3514" s="3" t="s">
        <v>9675</v>
      </c>
      <c r="E3514" s="3" t="s">
        <v>41</v>
      </c>
      <c r="F3514" s="5" t="s">
        <v>9676</v>
      </c>
      <c r="G3514" s="5" t="s">
        <v>13898</v>
      </c>
      <c r="H3514" s="5" t="s">
        <v>16953</v>
      </c>
      <c r="I3514" s="3"/>
    </row>
    <row r="3515" spans="1:9" ht="48" customHeight="1" x14ac:dyDescent="0.8">
      <c r="A3515" s="3">
        <v>3513</v>
      </c>
      <c r="B3515" s="3" t="s">
        <v>9677</v>
      </c>
      <c r="C3515" s="3" t="s">
        <v>11</v>
      </c>
      <c r="D3515" s="3" t="s">
        <v>9678</v>
      </c>
      <c r="E3515" s="3" t="s">
        <v>1783</v>
      </c>
      <c r="F3515" s="5" t="s">
        <v>9679</v>
      </c>
      <c r="G3515" s="5" t="s">
        <v>13899</v>
      </c>
      <c r="H3515" s="5" t="s">
        <v>16954</v>
      </c>
      <c r="I3515" s="3"/>
    </row>
    <row r="3516" spans="1:9" ht="48" customHeight="1" x14ac:dyDescent="0.8">
      <c r="A3516" s="3">
        <v>3514</v>
      </c>
      <c r="B3516" s="3" t="s">
        <v>9680</v>
      </c>
      <c r="C3516" s="3" t="s">
        <v>11</v>
      </c>
      <c r="D3516" s="3" t="s">
        <v>9681</v>
      </c>
      <c r="E3516" s="3" t="s">
        <v>1252</v>
      </c>
      <c r="F3516" s="5" t="s">
        <v>9682</v>
      </c>
      <c r="G3516" s="5" t="s">
        <v>13900</v>
      </c>
      <c r="H3516" s="5" t="s">
        <v>16955</v>
      </c>
      <c r="I3516" s="3"/>
    </row>
    <row r="3517" spans="1:9" ht="48" customHeight="1" x14ac:dyDescent="0.8">
      <c r="A3517" s="3">
        <v>3515</v>
      </c>
      <c r="B3517" s="3" t="s">
        <v>9683</v>
      </c>
      <c r="C3517" s="3" t="s">
        <v>11</v>
      </c>
      <c r="D3517" s="3" t="s">
        <v>9684</v>
      </c>
      <c r="E3517" s="3" t="s">
        <v>21</v>
      </c>
      <c r="F3517" s="5" t="s">
        <v>9685</v>
      </c>
      <c r="G3517" s="5" t="s">
        <v>13901</v>
      </c>
      <c r="H3517" s="5" t="s">
        <v>16956</v>
      </c>
      <c r="I3517" s="3"/>
    </row>
    <row r="3518" spans="1:9" ht="48" customHeight="1" x14ac:dyDescent="0.8">
      <c r="A3518" s="3">
        <v>3516</v>
      </c>
      <c r="B3518" s="3" t="s">
        <v>9686</v>
      </c>
      <c r="C3518" s="3" t="s">
        <v>11</v>
      </c>
      <c r="D3518" s="3" t="s">
        <v>9687</v>
      </c>
      <c r="E3518" s="3" t="s">
        <v>2165</v>
      </c>
      <c r="F3518" s="5" t="s">
        <v>9688</v>
      </c>
      <c r="G3518" s="5" t="s">
        <v>13902</v>
      </c>
      <c r="H3518" s="5" t="s">
        <v>17391</v>
      </c>
      <c r="I3518" s="3"/>
    </row>
    <row r="3519" spans="1:9" ht="48" customHeight="1" x14ac:dyDescent="0.8">
      <c r="A3519" s="3">
        <v>3517</v>
      </c>
      <c r="B3519" s="3" t="s">
        <v>9689</v>
      </c>
      <c r="C3519" s="3" t="s">
        <v>11</v>
      </c>
      <c r="D3519" s="3" t="s">
        <v>7706</v>
      </c>
      <c r="E3519" s="3" t="s">
        <v>1252</v>
      </c>
      <c r="F3519" s="5" t="s">
        <v>9690</v>
      </c>
      <c r="G3519" s="5" t="s">
        <v>13903</v>
      </c>
      <c r="H3519" s="5" t="s">
        <v>17939</v>
      </c>
      <c r="I3519" s="3"/>
    </row>
    <row r="3520" spans="1:9" ht="48" customHeight="1" x14ac:dyDescent="0.8">
      <c r="A3520" s="3">
        <v>3518</v>
      </c>
      <c r="B3520" s="3" t="s">
        <v>9691</v>
      </c>
      <c r="C3520" s="3" t="s">
        <v>11</v>
      </c>
      <c r="D3520" s="3" t="s">
        <v>5663</v>
      </c>
      <c r="E3520" s="3" t="s">
        <v>309</v>
      </c>
      <c r="F3520" s="5" t="s">
        <v>9692</v>
      </c>
      <c r="G3520" s="5" t="s">
        <v>13904</v>
      </c>
      <c r="H3520" s="5" t="s">
        <v>16957</v>
      </c>
      <c r="I3520" s="3"/>
    </row>
    <row r="3521" spans="1:13" ht="48" customHeight="1" x14ac:dyDescent="0.8">
      <c r="A3521" s="3">
        <v>3519</v>
      </c>
      <c r="B3521" s="3" t="s">
        <v>9693</v>
      </c>
      <c r="C3521" s="3" t="s">
        <v>11</v>
      </c>
      <c r="D3521" s="3" t="s">
        <v>938</v>
      </c>
      <c r="E3521" s="3" t="s">
        <v>57</v>
      </c>
      <c r="F3521" s="5" t="s">
        <v>9694</v>
      </c>
      <c r="G3521" s="5" t="s">
        <v>13905</v>
      </c>
      <c r="H3521" s="5" t="s">
        <v>16958</v>
      </c>
      <c r="I3521" s="3"/>
    </row>
    <row r="3522" spans="1:13" ht="48" customHeight="1" x14ac:dyDescent="0.8">
      <c r="A3522" s="3">
        <v>3520</v>
      </c>
      <c r="B3522" s="3" t="s">
        <v>9695</v>
      </c>
      <c r="C3522" s="3" t="s">
        <v>11</v>
      </c>
      <c r="D3522" s="3" t="s">
        <v>9696</v>
      </c>
      <c r="E3522" s="3" t="s">
        <v>309</v>
      </c>
      <c r="F3522" s="5" t="s">
        <v>9697</v>
      </c>
      <c r="G3522" s="5" t="s">
        <v>13906</v>
      </c>
      <c r="H3522" s="5" t="s">
        <v>16959</v>
      </c>
      <c r="I3522" s="3"/>
    </row>
    <row r="3523" spans="1:13" ht="48" customHeight="1" x14ac:dyDescent="0.8">
      <c r="A3523" s="3">
        <v>3521</v>
      </c>
      <c r="B3523" s="3" t="s">
        <v>9698</v>
      </c>
      <c r="C3523" s="3" t="s">
        <v>11</v>
      </c>
      <c r="D3523" s="3" t="s">
        <v>9699</v>
      </c>
      <c r="E3523" s="3" t="s">
        <v>1783</v>
      </c>
      <c r="F3523" s="5" t="s">
        <v>9700</v>
      </c>
      <c r="G3523" s="5" t="s">
        <v>13907</v>
      </c>
      <c r="H3523" s="5" t="s">
        <v>17214</v>
      </c>
      <c r="I3523" s="3"/>
    </row>
    <row r="3524" spans="1:13" ht="48" customHeight="1" x14ac:dyDescent="0.8">
      <c r="A3524" s="3">
        <v>3522</v>
      </c>
      <c r="B3524" s="3" t="s">
        <v>9701</v>
      </c>
      <c r="C3524" s="3" t="s">
        <v>11</v>
      </c>
      <c r="D3524" s="3" t="s">
        <v>6194</v>
      </c>
      <c r="E3524" s="3" t="s">
        <v>17</v>
      </c>
      <c r="F3524" s="5" t="s">
        <v>9702</v>
      </c>
      <c r="G3524" s="5" t="s">
        <v>13908</v>
      </c>
      <c r="H3524" s="5" t="s">
        <v>16960</v>
      </c>
      <c r="I3524" s="3"/>
    </row>
    <row r="3525" spans="1:13" ht="48" customHeight="1" x14ac:dyDescent="0.8">
      <c r="A3525" s="3">
        <v>3523</v>
      </c>
      <c r="B3525" s="3" t="s">
        <v>9703</v>
      </c>
      <c r="C3525" s="3" t="s">
        <v>11</v>
      </c>
      <c r="D3525" s="3" t="s">
        <v>9704</v>
      </c>
      <c r="E3525" s="3" t="s">
        <v>21</v>
      </c>
      <c r="F3525" s="5" t="s">
        <v>9705</v>
      </c>
      <c r="G3525" s="5" t="s">
        <v>13909</v>
      </c>
      <c r="H3525" s="5" t="s">
        <v>17694</v>
      </c>
      <c r="I3525" s="3"/>
    </row>
    <row r="3526" spans="1:13" ht="48" customHeight="1" x14ac:dyDescent="0.8">
      <c r="A3526" s="3">
        <v>3524</v>
      </c>
      <c r="B3526" s="3" t="s">
        <v>9706</v>
      </c>
      <c r="C3526" s="3" t="s">
        <v>11</v>
      </c>
      <c r="D3526" s="3" t="s">
        <v>9707</v>
      </c>
      <c r="E3526" s="3" t="s">
        <v>424</v>
      </c>
      <c r="F3526" s="5" t="s">
        <v>9708</v>
      </c>
      <c r="G3526" s="5" t="s">
        <v>13910</v>
      </c>
      <c r="H3526" s="5" t="s">
        <v>16961</v>
      </c>
      <c r="I3526" s="3"/>
    </row>
    <row r="3527" spans="1:13" ht="48" customHeight="1" x14ac:dyDescent="0.8">
      <c r="A3527" s="3">
        <v>3525</v>
      </c>
      <c r="B3527" s="3" t="s">
        <v>9709</v>
      </c>
      <c r="C3527" s="3" t="s">
        <v>11</v>
      </c>
      <c r="D3527" s="3" t="s">
        <v>7353</v>
      </c>
      <c r="E3527" s="3" t="s">
        <v>1712</v>
      </c>
      <c r="F3527" s="5" t="s">
        <v>9710</v>
      </c>
      <c r="G3527" s="5" t="s">
        <v>13911</v>
      </c>
      <c r="H3527" s="5" t="s">
        <v>16962</v>
      </c>
      <c r="I3527" s="3"/>
    </row>
    <row r="3528" spans="1:13" ht="48" customHeight="1" x14ac:dyDescent="0.8">
      <c r="A3528" s="3">
        <v>3526</v>
      </c>
      <c r="B3528" s="3" t="s">
        <v>9711</v>
      </c>
      <c r="C3528" s="3" t="s">
        <v>11</v>
      </c>
      <c r="D3528" s="3" t="s">
        <v>9712</v>
      </c>
      <c r="E3528" s="3" t="s">
        <v>1125</v>
      </c>
      <c r="F3528" s="5" t="s">
        <v>9713</v>
      </c>
      <c r="G3528" s="5" t="s">
        <v>13912</v>
      </c>
      <c r="H3528" s="5" t="s">
        <v>16963</v>
      </c>
      <c r="I3528" s="3"/>
    </row>
    <row r="3529" spans="1:13" ht="48" customHeight="1" x14ac:dyDescent="0.8">
      <c r="A3529" s="3">
        <v>3527</v>
      </c>
      <c r="B3529" s="3" t="s">
        <v>9714</v>
      </c>
      <c r="C3529" s="3" t="s">
        <v>11</v>
      </c>
      <c r="D3529" s="3" t="s">
        <v>9715</v>
      </c>
      <c r="E3529" s="3" t="s">
        <v>424</v>
      </c>
      <c r="F3529" s="5" t="s">
        <v>9716</v>
      </c>
      <c r="G3529" s="5" t="s">
        <v>13913</v>
      </c>
      <c r="H3529" s="5" t="s">
        <v>16964</v>
      </c>
      <c r="I3529" s="3"/>
    </row>
    <row r="3530" spans="1:13" ht="48" customHeight="1" x14ac:dyDescent="0.8">
      <c r="A3530" s="3">
        <v>3528</v>
      </c>
      <c r="B3530" s="3" t="s">
        <v>9717</v>
      </c>
      <c r="C3530" s="3" t="s">
        <v>11</v>
      </c>
      <c r="D3530" s="3" t="s">
        <v>9718</v>
      </c>
      <c r="E3530" s="3" t="s">
        <v>437</v>
      </c>
      <c r="F3530" s="5" t="s">
        <v>9719</v>
      </c>
      <c r="G3530" s="5" t="s">
        <v>13914</v>
      </c>
      <c r="H3530" s="5" t="s">
        <v>17662</v>
      </c>
      <c r="I3530" s="3"/>
    </row>
    <row r="3531" spans="1:13" ht="48" customHeight="1" x14ac:dyDescent="0.8">
      <c r="A3531" s="3">
        <v>3529</v>
      </c>
      <c r="B3531" s="3" t="s">
        <v>9720</v>
      </c>
      <c r="C3531" s="3" t="s">
        <v>11</v>
      </c>
      <c r="D3531" s="3" t="s">
        <v>9721</v>
      </c>
      <c r="E3531" s="3" t="s">
        <v>81</v>
      </c>
      <c r="F3531" s="5" t="s">
        <v>9722</v>
      </c>
      <c r="G3531" s="5" t="s">
        <v>13915</v>
      </c>
      <c r="H3531" s="5" t="s">
        <v>16965</v>
      </c>
      <c r="I3531" s="3"/>
    </row>
    <row r="3532" spans="1:13" ht="48" customHeight="1" x14ac:dyDescent="0.8">
      <c r="A3532" s="3">
        <v>3530</v>
      </c>
      <c r="B3532" s="3" t="s">
        <v>17925</v>
      </c>
      <c r="C3532" s="3" t="s">
        <v>11</v>
      </c>
      <c r="D3532" s="5" t="s">
        <v>2760</v>
      </c>
      <c r="E3532" s="3" t="s">
        <v>17926</v>
      </c>
      <c r="F3532" s="5" t="s">
        <v>17927</v>
      </c>
      <c r="G3532" s="5" t="s">
        <v>17928</v>
      </c>
      <c r="H3532" s="5" t="s">
        <v>17929</v>
      </c>
      <c r="I3532" s="3"/>
      <c r="K3532" s="9"/>
      <c r="M3532" s="11"/>
    </row>
    <row r="3533" spans="1:13" ht="48" customHeight="1" x14ac:dyDescent="0.8">
      <c r="A3533" s="3">
        <v>3531</v>
      </c>
      <c r="B3533" s="3" t="s">
        <v>9723</v>
      </c>
      <c r="C3533" s="3" t="s">
        <v>11</v>
      </c>
      <c r="D3533" s="3" t="s">
        <v>9724</v>
      </c>
      <c r="E3533" s="3" t="s">
        <v>1030</v>
      </c>
      <c r="F3533" s="5" t="s">
        <v>9725</v>
      </c>
      <c r="G3533" s="5" t="s">
        <v>13916</v>
      </c>
      <c r="H3533" s="5" t="s">
        <v>16966</v>
      </c>
      <c r="I3533" s="3"/>
    </row>
    <row r="3534" spans="1:13" ht="48" customHeight="1" x14ac:dyDescent="0.8">
      <c r="A3534" s="3">
        <v>3532</v>
      </c>
      <c r="B3534" s="3" t="s">
        <v>9726</v>
      </c>
      <c r="C3534" s="3" t="s">
        <v>11</v>
      </c>
      <c r="D3534" s="3" t="s">
        <v>9727</v>
      </c>
      <c r="E3534" s="3" t="s">
        <v>679</v>
      </c>
      <c r="F3534" s="5" t="s">
        <v>9728</v>
      </c>
      <c r="G3534" s="5" t="s">
        <v>13917</v>
      </c>
      <c r="H3534" s="5" t="s">
        <v>16967</v>
      </c>
      <c r="I3534" s="3"/>
    </row>
    <row r="3535" spans="1:13" ht="48" customHeight="1" x14ac:dyDescent="0.8">
      <c r="A3535" s="3">
        <v>3533</v>
      </c>
      <c r="B3535" s="3" t="s">
        <v>9729</v>
      </c>
      <c r="C3535" s="3" t="s">
        <v>11</v>
      </c>
      <c r="D3535" s="3" t="s">
        <v>9730</v>
      </c>
      <c r="E3535" s="3" t="s">
        <v>2115</v>
      </c>
      <c r="F3535" s="5" t="s">
        <v>9731</v>
      </c>
      <c r="G3535" s="5" t="s">
        <v>13918</v>
      </c>
      <c r="H3535" s="5" t="s">
        <v>16968</v>
      </c>
      <c r="I3535" s="3"/>
    </row>
    <row r="3536" spans="1:13" ht="48" customHeight="1" x14ac:dyDescent="0.8">
      <c r="A3536" s="3">
        <v>3534</v>
      </c>
      <c r="B3536" s="3" t="s">
        <v>9732</v>
      </c>
      <c r="C3536" s="3" t="s">
        <v>11</v>
      </c>
      <c r="D3536" s="3" t="s">
        <v>9733</v>
      </c>
      <c r="E3536" s="3" t="s">
        <v>3220</v>
      </c>
      <c r="F3536" s="5" t="s">
        <v>9734</v>
      </c>
      <c r="G3536" s="5" t="s">
        <v>13919</v>
      </c>
      <c r="H3536" s="5" t="s">
        <v>17774</v>
      </c>
      <c r="I3536" s="3"/>
    </row>
    <row r="3537" spans="1:9" ht="48" customHeight="1" x14ac:dyDescent="0.8">
      <c r="A3537" s="3">
        <v>3535</v>
      </c>
      <c r="B3537" s="3" t="s">
        <v>9735</v>
      </c>
      <c r="C3537" s="3" t="s">
        <v>11</v>
      </c>
      <c r="D3537" s="3" t="s">
        <v>9736</v>
      </c>
      <c r="E3537" s="3" t="s">
        <v>3220</v>
      </c>
      <c r="F3537" s="5" t="s">
        <v>9737</v>
      </c>
      <c r="G3537" s="5" t="s">
        <v>13920</v>
      </c>
      <c r="H3537" s="5" t="s">
        <v>16969</v>
      </c>
      <c r="I3537" s="3"/>
    </row>
    <row r="3538" spans="1:9" ht="48" customHeight="1" x14ac:dyDescent="0.8">
      <c r="A3538" s="3">
        <v>3536</v>
      </c>
      <c r="B3538" s="3" t="s">
        <v>9738</v>
      </c>
      <c r="C3538" s="3" t="s">
        <v>11</v>
      </c>
      <c r="D3538" s="3" t="s">
        <v>9739</v>
      </c>
      <c r="E3538" s="3" t="s">
        <v>341</v>
      </c>
      <c r="F3538" s="5" t="s">
        <v>9740</v>
      </c>
      <c r="G3538" s="5" t="s">
        <v>13921</v>
      </c>
      <c r="H3538" s="5" t="s">
        <v>16970</v>
      </c>
      <c r="I3538" s="3"/>
    </row>
    <row r="3539" spans="1:9" ht="48" customHeight="1" x14ac:dyDescent="0.8">
      <c r="A3539" s="3">
        <v>3537</v>
      </c>
      <c r="B3539" s="3" t="s">
        <v>9741</v>
      </c>
      <c r="C3539" s="3" t="s">
        <v>11</v>
      </c>
      <c r="D3539" s="3" t="s">
        <v>9742</v>
      </c>
      <c r="E3539" s="3" t="s">
        <v>341</v>
      </c>
      <c r="F3539" s="5" t="s">
        <v>9743</v>
      </c>
      <c r="G3539" s="5" t="s">
        <v>13922</v>
      </c>
      <c r="H3539" s="5" t="s">
        <v>16971</v>
      </c>
      <c r="I3539" s="3"/>
    </row>
    <row r="3540" spans="1:9" ht="48" customHeight="1" x14ac:dyDescent="0.8">
      <c r="A3540" s="3">
        <v>3538</v>
      </c>
      <c r="B3540" s="3" t="s">
        <v>9744</v>
      </c>
      <c r="C3540" s="3" t="s">
        <v>11</v>
      </c>
      <c r="D3540" s="3" t="s">
        <v>9745</v>
      </c>
      <c r="E3540" s="3" t="s">
        <v>1712</v>
      </c>
      <c r="F3540" s="5" t="s">
        <v>9746</v>
      </c>
      <c r="G3540" s="5" t="s">
        <v>13923</v>
      </c>
      <c r="H3540" s="5" t="s">
        <v>17783</v>
      </c>
      <c r="I3540" s="3"/>
    </row>
    <row r="3541" spans="1:9" ht="48" customHeight="1" x14ac:dyDescent="0.8">
      <c r="A3541" s="3">
        <v>3539</v>
      </c>
      <c r="B3541" s="3" t="s">
        <v>9747</v>
      </c>
      <c r="C3541" s="3" t="s">
        <v>11</v>
      </c>
      <c r="D3541" s="3" t="s">
        <v>6056</v>
      </c>
      <c r="E3541" s="3" t="s">
        <v>3220</v>
      </c>
      <c r="F3541" s="5" t="s">
        <v>9748</v>
      </c>
      <c r="G3541" s="5" t="s">
        <v>13924</v>
      </c>
      <c r="H3541" s="5" t="s">
        <v>16972</v>
      </c>
      <c r="I3541" s="3"/>
    </row>
    <row r="3542" spans="1:9" ht="48" customHeight="1" x14ac:dyDescent="0.8">
      <c r="A3542" s="3">
        <v>3540</v>
      </c>
      <c r="B3542" s="3" t="s">
        <v>9749</v>
      </c>
      <c r="C3542" s="3" t="s">
        <v>11</v>
      </c>
      <c r="D3542" s="3" t="s">
        <v>9750</v>
      </c>
      <c r="E3542" s="3" t="s">
        <v>3220</v>
      </c>
      <c r="F3542" s="5" t="s">
        <v>9751</v>
      </c>
      <c r="G3542" s="5" t="s">
        <v>13925</v>
      </c>
      <c r="H3542" s="5" t="s">
        <v>17775</v>
      </c>
      <c r="I3542" s="3"/>
    </row>
    <row r="3543" spans="1:9" ht="48" customHeight="1" x14ac:dyDescent="0.8">
      <c r="A3543" s="3">
        <v>3541</v>
      </c>
      <c r="B3543" s="3" t="s">
        <v>9752</v>
      </c>
      <c r="C3543" s="3" t="s">
        <v>11</v>
      </c>
      <c r="D3543" s="3" t="s">
        <v>7735</v>
      </c>
      <c r="E3543" s="3" t="s">
        <v>3220</v>
      </c>
      <c r="F3543" s="5" t="s">
        <v>9753</v>
      </c>
      <c r="G3543" s="5" t="s">
        <v>13926</v>
      </c>
      <c r="H3543" s="5" t="s">
        <v>16973</v>
      </c>
      <c r="I3543" s="3"/>
    </row>
    <row r="3544" spans="1:9" ht="48" customHeight="1" x14ac:dyDescent="0.8">
      <c r="A3544" s="3">
        <v>3542</v>
      </c>
      <c r="B3544" s="3" t="s">
        <v>9754</v>
      </c>
      <c r="C3544" s="3" t="s">
        <v>11</v>
      </c>
      <c r="D3544" s="3" t="s">
        <v>9755</v>
      </c>
      <c r="E3544" s="3" t="s">
        <v>460</v>
      </c>
      <c r="F3544" s="5" t="s">
        <v>9756</v>
      </c>
      <c r="G3544" s="5" t="s">
        <v>13927</v>
      </c>
      <c r="H3544" s="5" t="s">
        <v>16974</v>
      </c>
      <c r="I3544" s="3"/>
    </row>
    <row r="3545" spans="1:9" ht="48" customHeight="1" x14ac:dyDescent="0.8">
      <c r="A3545" s="3">
        <v>3543</v>
      </c>
      <c r="B3545" s="3" t="s">
        <v>9757</v>
      </c>
      <c r="C3545" s="3" t="s">
        <v>11</v>
      </c>
      <c r="D3545" s="3" t="s">
        <v>9758</v>
      </c>
      <c r="E3545" s="3" t="s">
        <v>2267</v>
      </c>
      <c r="F3545" s="5" t="s">
        <v>9759</v>
      </c>
      <c r="G3545" s="5" t="s">
        <v>13928</v>
      </c>
      <c r="H3545" s="5" t="s">
        <v>17769</v>
      </c>
      <c r="I3545" s="3"/>
    </row>
    <row r="3546" spans="1:9" ht="48" customHeight="1" x14ac:dyDescent="0.8">
      <c r="A3546" s="3">
        <v>3544</v>
      </c>
      <c r="B3546" s="3" t="s">
        <v>9760</v>
      </c>
      <c r="C3546" s="3" t="s">
        <v>11</v>
      </c>
      <c r="D3546" s="3" t="s">
        <v>9761</v>
      </c>
      <c r="E3546" s="3" t="s">
        <v>3220</v>
      </c>
      <c r="F3546" s="5" t="s">
        <v>9762</v>
      </c>
      <c r="G3546" s="5" t="s">
        <v>13929</v>
      </c>
      <c r="H3546" s="5" t="s">
        <v>16975</v>
      </c>
      <c r="I3546" s="3"/>
    </row>
    <row r="3547" spans="1:9" ht="48" customHeight="1" x14ac:dyDescent="0.8">
      <c r="A3547" s="3">
        <v>3545</v>
      </c>
      <c r="B3547" s="3" t="s">
        <v>9763</v>
      </c>
      <c r="C3547" s="3" t="s">
        <v>11</v>
      </c>
      <c r="D3547" s="3" t="s">
        <v>4830</v>
      </c>
      <c r="E3547" s="3" t="s">
        <v>3220</v>
      </c>
      <c r="F3547" s="5" t="s">
        <v>9764</v>
      </c>
      <c r="G3547" s="5" t="s">
        <v>13930</v>
      </c>
      <c r="H3547" s="5" t="s">
        <v>16976</v>
      </c>
      <c r="I3547" s="3"/>
    </row>
    <row r="3548" spans="1:9" ht="48" customHeight="1" x14ac:dyDescent="0.8">
      <c r="A3548" s="3">
        <v>3546</v>
      </c>
      <c r="B3548" s="3" t="s">
        <v>9765</v>
      </c>
      <c r="C3548" s="3" t="s">
        <v>11</v>
      </c>
      <c r="D3548" s="3" t="s">
        <v>6388</v>
      </c>
      <c r="E3548" s="3" t="s">
        <v>3220</v>
      </c>
      <c r="F3548" s="5" t="s">
        <v>9766</v>
      </c>
      <c r="G3548" s="5" t="s">
        <v>13931</v>
      </c>
      <c r="H3548" s="5" t="s">
        <v>16977</v>
      </c>
      <c r="I3548" s="3"/>
    </row>
    <row r="3549" spans="1:9" ht="48" customHeight="1" x14ac:dyDescent="0.8">
      <c r="A3549" s="3">
        <v>3547</v>
      </c>
      <c r="B3549" s="3" t="s">
        <v>9767</v>
      </c>
      <c r="C3549" s="3" t="s">
        <v>11</v>
      </c>
      <c r="D3549" s="3" t="s">
        <v>9768</v>
      </c>
      <c r="E3549" s="3" t="s">
        <v>13</v>
      </c>
      <c r="F3549" s="5" t="s">
        <v>9769</v>
      </c>
      <c r="G3549" s="5" t="s">
        <v>13932</v>
      </c>
      <c r="H3549" s="5" t="s">
        <v>16978</v>
      </c>
      <c r="I3549" s="3"/>
    </row>
    <row r="3550" spans="1:9" ht="48" customHeight="1" x14ac:dyDescent="0.8">
      <c r="A3550" s="3">
        <v>3548</v>
      </c>
      <c r="B3550" s="3" t="s">
        <v>9770</v>
      </c>
      <c r="C3550" s="3" t="s">
        <v>11</v>
      </c>
      <c r="D3550" s="3" t="s">
        <v>9576</v>
      </c>
      <c r="E3550" s="3" t="s">
        <v>1712</v>
      </c>
      <c r="F3550" s="5" t="s">
        <v>9771</v>
      </c>
      <c r="G3550" s="5" t="s">
        <v>13933</v>
      </c>
      <c r="H3550" s="5" t="s">
        <v>16979</v>
      </c>
      <c r="I3550" s="3"/>
    </row>
    <row r="3551" spans="1:9" ht="48" customHeight="1" x14ac:dyDescent="0.8">
      <c r="A3551" s="3">
        <v>3549</v>
      </c>
      <c r="B3551" s="3" t="s">
        <v>9772</v>
      </c>
      <c r="C3551" s="3" t="s">
        <v>11</v>
      </c>
      <c r="D3551" s="3" t="s">
        <v>9773</v>
      </c>
      <c r="E3551" s="3" t="s">
        <v>3220</v>
      </c>
      <c r="F3551" s="5" t="s">
        <v>9774</v>
      </c>
      <c r="G3551" s="5" t="s">
        <v>13934</v>
      </c>
      <c r="H3551" s="5" t="s">
        <v>16980</v>
      </c>
      <c r="I3551" s="3"/>
    </row>
    <row r="3552" spans="1:9" ht="48" customHeight="1" x14ac:dyDescent="0.8">
      <c r="A3552" s="3">
        <v>3550</v>
      </c>
      <c r="B3552" s="3" t="s">
        <v>9775</v>
      </c>
      <c r="C3552" s="3" t="s">
        <v>11</v>
      </c>
      <c r="D3552" s="3" t="s">
        <v>9776</v>
      </c>
      <c r="E3552" s="3" t="s">
        <v>284</v>
      </c>
      <c r="F3552" s="5" t="s">
        <v>9777</v>
      </c>
      <c r="G3552" s="5" t="s">
        <v>13935</v>
      </c>
      <c r="H3552" s="5" t="s">
        <v>17311</v>
      </c>
      <c r="I3552" s="3"/>
    </row>
    <row r="3553" spans="1:9" ht="48" customHeight="1" x14ac:dyDescent="0.8">
      <c r="A3553" s="3">
        <v>3551</v>
      </c>
      <c r="B3553" s="3" t="s">
        <v>9778</v>
      </c>
      <c r="C3553" s="3" t="s">
        <v>11</v>
      </c>
      <c r="D3553" s="3" t="s">
        <v>9168</v>
      </c>
      <c r="E3553" s="3" t="s">
        <v>3220</v>
      </c>
      <c r="F3553" s="5" t="s">
        <v>9779</v>
      </c>
      <c r="G3553" s="5" t="s">
        <v>13936</v>
      </c>
      <c r="H3553" s="5" t="s">
        <v>16981</v>
      </c>
      <c r="I3553" s="3"/>
    </row>
    <row r="3554" spans="1:9" ht="48" customHeight="1" x14ac:dyDescent="0.8">
      <c r="A3554" s="3">
        <v>3552</v>
      </c>
      <c r="B3554" s="3" t="s">
        <v>9780</v>
      </c>
      <c r="C3554" s="3" t="s">
        <v>11</v>
      </c>
      <c r="D3554" s="3" t="s">
        <v>9781</v>
      </c>
      <c r="E3554" s="3" t="s">
        <v>1125</v>
      </c>
      <c r="F3554" s="5" t="s">
        <v>9782</v>
      </c>
      <c r="G3554" s="5" t="s">
        <v>13937</v>
      </c>
      <c r="H3554" s="5" t="s">
        <v>17760</v>
      </c>
      <c r="I3554" s="3"/>
    </row>
    <row r="3555" spans="1:9" ht="48" customHeight="1" x14ac:dyDescent="0.8">
      <c r="A3555" s="3">
        <v>3553</v>
      </c>
      <c r="B3555" s="3" t="s">
        <v>9783</v>
      </c>
      <c r="C3555" s="3" t="s">
        <v>11</v>
      </c>
      <c r="D3555" s="3" t="s">
        <v>9784</v>
      </c>
      <c r="E3555" s="3" t="s">
        <v>2267</v>
      </c>
      <c r="F3555" s="5" t="s">
        <v>9785</v>
      </c>
      <c r="G3555" s="5" t="s">
        <v>13938</v>
      </c>
      <c r="H3555" s="5" t="s">
        <v>16982</v>
      </c>
      <c r="I3555" s="3"/>
    </row>
    <row r="3556" spans="1:9" ht="48" customHeight="1" x14ac:dyDescent="0.8">
      <c r="A3556" s="3">
        <v>3554</v>
      </c>
      <c r="B3556" s="3" t="s">
        <v>9786</v>
      </c>
      <c r="C3556" s="3" t="s">
        <v>11</v>
      </c>
      <c r="D3556" s="3" t="s">
        <v>5164</v>
      </c>
      <c r="E3556" s="3" t="s">
        <v>3220</v>
      </c>
      <c r="F3556" s="5" t="s">
        <v>9787</v>
      </c>
      <c r="G3556" s="5" t="s">
        <v>13939</v>
      </c>
      <c r="H3556" s="5" t="s">
        <v>17776</v>
      </c>
      <c r="I3556" s="3"/>
    </row>
    <row r="3557" spans="1:9" ht="48" customHeight="1" x14ac:dyDescent="0.8">
      <c r="A3557" s="3">
        <v>3555</v>
      </c>
      <c r="B3557" s="3" t="s">
        <v>9788</v>
      </c>
      <c r="C3557" s="3" t="s">
        <v>11</v>
      </c>
      <c r="D3557" s="3" t="s">
        <v>5930</v>
      </c>
      <c r="E3557" s="3" t="s">
        <v>3220</v>
      </c>
      <c r="F3557" s="5" t="s">
        <v>9789</v>
      </c>
      <c r="G3557" s="5" t="s">
        <v>13940</v>
      </c>
      <c r="H3557" s="5" t="s">
        <v>16983</v>
      </c>
      <c r="I3557" s="3"/>
    </row>
    <row r="3558" spans="1:9" ht="48" customHeight="1" x14ac:dyDescent="0.8">
      <c r="A3558" s="3">
        <v>3556</v>
      </c>
      <c r="B3558" s="3" t="s">
        <v>9790</v>
      </c>
      <c r="C3558" s="3" t="s">
        <v>11</v>
      </c>
      <c r="D3558" s="3" t="s">
        <v>9791</v>
      </c>
      <c r="E3558" s="3" t="s">
        <v>2267</v>
      </c>
      <c r="F3558" s="5" t="s">
        <v>9792</v>
      </c>
      <c r="G3558" s="5" t="s">
        <v>13941</v>
      </c>
      <c r="H3558" s="5" t="s">
        <v>16984</v>
      </c>
      <c r="I3558" s="3"/>
    </row>
    <row r="3559" spans="1:9" ht="48" customHeight="1" x14ac:dyDescent="0.8">
      <c r="A3559" s="3">
        <v>3557</v>
      </c>
      <c r="B3559" s="3" t="s">
        <v>9793</v>
      </c>
      <c r="C3559" s="3" t="s">
        <v>11</v>
      </c>
      <c r="D3559" s="3" t="s">
        <v>9794</v>
      </c>
      <c r="E3559" s="3" t="s">
        <v>224</v>
      </c>
      <c r="F3559" s="5" t="s">
        <v>9795</v>
      </c>
      <c r="G3559" s="5" t="s">
        <v>13942</v>
      </c>
      <c r="H3559" s="5" t="s">
        <v>17504</v>
      </c>
      <c r="I3559" s="3"/>
    </row>
    <row r="3560" spans="1:9" ht="48" customHeight="1" x14ac:dyDescent="0.8">
      <c r="A3560" s="3">
        <v>3558</v>
      </c>
      <c r="B3560" s="3" t="s">
        <v>9796</v>
      </c>
      <c r="C3560" s="3" t="s">
        <v>11</v>
      </c>
      <c r="D3560" s="3" t="s">
        <v>9797</v>
      </c>
      <c r="E3560" s="3" t="s">
        <v>3220</v>
      </c>
      <c r="F3560" s="5" t="s">
        <v>9798</v>
      </c>
      <c r="G3560" s="5" t="s">
        <v>13943</v>
      </c>
      <c r="H3560" s="5" t="s">
        <v>16985</v>
      </c>
      <c r="I3560" s="3"/>
    </row>
    <row r="3561" spans="1:9" ht="48" customHeight="1" x14ac:dyDescent="0.8">
      <c r="A3561" s="3">
        <v>3559</v>
      </c>
      <c r="B3561" s="3" t="s">
        <v>9799</v>
      </c>
      <c r="C3561" s="3" t="s">
        <v>11</v>
      </c>
      <c r="D3561" s="3" t="s">
        <v>9800</v>
      </c>
      <c r="E3561" s="3" t="s">
        <v>3220</v>
      </c>
      <c r="F3561" s="5" t="s">
        <v>9801</v>
      </c>
      <c r="G3561" s="5" t="s">
        <v>13944</v>
      </c>
      <c r="H3561" s="5" t="s">
        <v>17777</v>
      </c>
      <c r="I3561" s="3"/>
    </row>
    <row r="3562" spans="1:9" ht="48" customHeight="1" x14ac:dyDescent="0.8">
      <c r="A3562" s="3">
        <v>3560</v>
      </c>
      <c r="B3562" s="3" t="s">
        <v>9802</v>
      </c>
      <c r="C3562" s="3" t="s">
        <v>11</v>
      </c>
      <c r="D3562" s="3" t="s">
        <v>9803</v>
      </c>
      <c r="E3562" s="3" t="s">
        <v>3220</v>
      </c>
      <c r="F3562" s="5" t="s">
        <v>9804</v>
      </c>
      <c r="G3562" s="5" t="s">
        <v>13945</v>
      </c>
      <c r="H3562" s="5" t="s">
        <v>16986</v>
      </c>
      <c r="I3562" s="3"/>
    </row>
    <row r="3563" spans="1:9" ht="48" customHeight="1" x14ac:dyDescent="0.8">
      <c r="A3563" s="3">
        <v>3561</v>
      </c>
      <c r="B3563" s="3" t="s">
        <v>9805</v>
      </c>
      <c r="C3563" s="3" t="s">
        <v>11</v>
      </c>
      <c r="D3563" s="3" t="s">
        <v>9806</v>
      </c>
      <c r="E3563" s="3" t="s">
        <v>3220</v>
      </c>
      <c r="F3563" s="5" t="s">
        <v>9807</v>
      </c>
      <c r="G3563" s="5" t="s">
        <v>13946</v>
      </c>
      <c r="H3563" s="5" t="s">
        <v>16987</v>
      </c>
      <c r="I3563" s="3"/>
    </row>
    <row r="3564" spans="1:9" ht="48" customHeight="1" x14ac:dyDescent="0.8">
      <c r="A3564" s="3">
        <v>3562</v>
      </c>
      <c r="B3564" s="3" t="s">
        <v>9808</v>
      </c>
      <c r="C3564" s="3" t="s">
        <v>11</v>
      </c>
      <c r="D3564" s="3" t="s">
        <v>9809</v>
      </c>
      <c r="E3564" s="3" t="s">
        <v>486</v>
      </c>
      <c r="F3564" s="5" t="s">
        <v>9810</v>
      </c>
      <c r="G3564" s="5" t="s">
        <v>13947</v>
      </c>
      <c r="H3564" s="5" t="s">
        <v>17556</v>
      </c>
      <c r="I3564" s="3"/>
    </row>
    <row r="3565" spans="1:9" ht="48" customHeight="1" x14ac:dyDescent="0.8">
      <c r="A3565" s="3">
        <v>3563</v>
      </c>
      <c r="B3565" s="3" t="s">
        <v>9811</v>
      </c>
      <c r="C3565" s="3" t="s">
        <v>11</v>
      </c>
      <c r="D3565" s="3" t="s">
        <v>4017</v>
      </c>
      <c r="E3565" s="3" t="s">
        <v>1521</v>
      </c>
      <c r="F3565" s="5" t="s">
        <v>9812</v>
      </c>
      <c r="G3565" s="5" t="s">
        <v>13948</v>
      </c>
      <c r="H3565" s="5" t="s">
        <v>16988</v>
      </c>
      <c r="I3565" s="3"/>
    </row>
    <row r="3566" spans="1:9" ht="48" customHeight="1" x14ac:dyDescent="0.8">
      <c r="A3566" s="3">
        <v>3564</v>
      </c>
      <c r="B3566" s="3" t="s">
        <v>9813</v>
      </c>
      <c r="C3566" s="3" t="s">
        <v>11</v>
      </c>
      <c r="D3566" s="3" t="s">
        <v>9814</v>
      </c>
      <c r="E3566" s="3" t="s">
        <v>527</v>
      </c>
      <c r="F3566" s="5" t="s">
        <v>9815</v>
      </c>
      <c r="G3566" s="5" t="s">
        <v>13949</v>
      </c>
      <c r="H3566" s="5" t="s">
        <v>16989</v>
      </c>
      <c r="I3566" s="3"/>
    </row>
    <row r="3567" spans="1:9" ht="48" customHeight="1" x14ac:dyDescent="0.8">
      <c r="A3567" s="3">
        <v>3565</v>
      </c>
      <c r="B3567" s="3" t="s">
        <v>9816</v>
      </c>
      <c r="C3567" s="3" t="s">
        <v>11</v>
      </c>
      <c r="D3567" s="3" t="s">
        <v>9565</v>
      </c>
      <c r="E3567" s="3" t="s">
        <v>527</v>
      </c>
      <c r="F3567" s="5" t="s">
        <v>9817</v>
      </c>
      <c r="G3567" s="5" t="s">
        <v>13950</v>
      </c>
      <c r="H3567" s="5" t="s">
        <v>16990</v>
      </c>
      <c r="I3567" s="3"/>
    </row>
    <row r="3568" spans="1:9" ht="48" customHeight="1" x14ac:dyDescent="0.8">
      <c r="A3568" s="3">
        <v>3566</v>
      </c>
      <c r="B3568" s="3" t="s">
        <v>9818</v>
      </c>
      <c r="C3568" s="3" t="s">
        <v>11</v>
      </c>
      <c r="D3568" s="3" t="s">
        <v>9819</v>
      </c>
      <c r="E3568" s="3" t="s">
        <v>1125</v>
      </c>
      <c r="F3568" s="5" t="s">
        <v>9820</v>
      </c>
      <c r="G3568" s="5" t="s">
        <v>13951</v>
      </c>
      <c r="H3568" s="5" t="s">
        <v>16991</v>
      </c>
      <c r="I3568" s="3"/>
    </row>
    <row r="3569" spans="1:9" ht="48" customHeight="1" x14ac:dyDescent="0.8">
      <c r="A3569" s="3">
        <v>3567</v>
      </c>
      <c r="B3569" s="3" t="s">
        <v>9821</v>
      </c>
      <c r="C3569" s="3" t="s">
        <v>11</v>
      </c>
      <c r="D3569" s="3" t="s">
        <v>9822</v>
      </c>
      <c r="E3569" s="3" t="s">
        <v>242</v>
      </c>
      <c r="F3569" s="5" t="s">
        <v>9823</v>
      </c>
      <c r="G3569" s="5" t="s">
        <v>13952</v>
      </c>
      <c r="H3569" s="5" t="s">
        <v>16992</v>
      </c>
      <c r="I3569" s="3"/>
    </row>
    <row r="3570" spans="1:9" ht="48" customHeight="1" x14ac:dyDescent="0.8">
      <c r="A3570" s="3">
        <v>3568</v>
      </c>
      <c r="B3570" s="3" t="s">
        <v>9824</v>
      </c>
      <c r="C3570" s="3" t="s">
        <v>11</v>
      </c>
      <c r="D3570" s="3" t="s">
        <v>9825</v>
      </c>
      <c r="E3570" s="3" t="s">
        <v>527</v>
      </c>
      <c r="F3570" s="5" t="s">
        <v>9826</v>
      </c>
      <c r="G3570" s="5" t="s">
        <v>13953</v>
      </c>
      <c r="H3570" s="5" t="s">
        <v>16993</v>
      </c>
      <c r="I3570" s="3"/>
    </row>
    <row r="3571" spans="1:9" ht="48" customHeight="1" x14ac:dyDescent="0.8">
      <c r="A3571" s="3">
        <v>3569</v>
      </c>
      <c r="B3571" s="3" t="s">
        <v>9827</v>
      </c>
      <c r="C3571" s="3" t="s">
        <v>11</v>
      </c>
      <c r="D3571" s="3" t="s">
        <v>4115</v>
      </c>
      <c r="E3571" s="3" t="s">
        <v>734</v>
      </c>
      <c r="F3571" s="5" t="s">
        <v>9828</v>
      </c>
      <c r="G3571" s="5" t="s">
        <v>13954</v>
      </c>
      <c r="H3571" s="5" t="s">
        <v>16994</v>
      </c>
      <c r="I3571" s="3"/>
    </row>
    <row r="3572" spans="1:9" ht="48" customHeight="1" x14ac:dyDescent="0.8">
      <c r="A3572" s="3">
        <v>3570</v>
      </c>
      <c r="B3572" s="3" t="s">
        <v>9829</v>
      </c>
      <c r="C3572" s="3" t="s">
        <v>11</v>
      </c>
      <c r="D3572" s="3" t="s">
        <v>9830</v>
      </c>
      <c r="E3572" s="3" t="s">
        <v>100</v>
      </c>
      <c r="F3572" s="5" t="s">
        <v>9831</v>
      </c>
      <c r="G3572" s="5" t="s">
        <v>13955</v>
      </c>
      <c r="H3572" s="5" t="s">
        <v>16995</v>
      </c>
      <c r="I3572" s="3"/>
    </row>
    <row r="3573" spans="1:9" ht="48" customHeight="1" x14ac:dyDescent="0.8">
      <c r="A3573" s="3">
        <v>3571</v>
      </c>
      <c r="B3573" s="3" t="s">
        <v>9832</v>
      </c>
      <c r="C3573" s="3" t="s">
        <v>11</v>
      </c>
      <c r="D3573" s="3" t="s">
        <v>9833</v>
      </c>
      <c r="E3573" s="3" t="s">
        <v>37</v>
      </c>
      <c r="F3573" s="5" t="s">
        <v>9834</v>
      </c>
      <c r="G3573" s="5" t="s">
        <v>13956</v>
      </c>
      <c r="H3573" s="5" t="s">
        <v>16996</v>
      </c>
      <c r="I3573" s="3"/>
    </row>
    <row r="3574" spans="1:9" ht="48" customHeight="1" x14ac:dyDescent="0.8">
      <c r="A3574" s="3">
        <v>3572</v>
      </c>
      <c r="B3574" s="3" t="s">
        <v>416</v>
      </c>
      <c r="C3574" s="3" t="s">
        <v>11</v>
      </c>
      <c r="D3574" s="3" t="s">
        <v>5375</v>
      </c>
      <c r="E3574" s="3" t="s">
        <v>153</v>
      </c>
      <c r="F3574" s="5" t="s">
        <v>9835</v>
      </c>
      <c r="G3574" s="5" t="s">
        <v>13957</v>
      </c>
      <c r="H3574" s="5" t="s">
        <v>16997</v>
      </c>
      <c r="I3574" s="3"/>
    </row>
    <row r="3575" spans="1:9" ht="48" customHeight="1" x14ac:dyDescent="0.8">
      <c r="A3575" s="3">
        <v>3573</v>
      </c>
      <c r="B3575" s="3" t="s">
        <v>9836</v>
      </c>
      <c r="C3575" s="3" t="s">
        <v>11</v>
      </c>
      <c r="D3575" s="3" t="s">
        <v>663</v>
      </c>
      <c r="E3575" s="3" t="s">
        <v>527</v>
      </c>
      <c r="F3575" s="5" t="s">
        <v>9837</v>
      </c>
      <c r="G3575" s="5" t="s">
        <v>13958</v>
      </c>
      <c r="H3575" s="5" t="s">
        <v>16998</v>
      </c>
      <c r="I3575" s="3"/>
    </row>
    <row r="3576" spans="1:9" ht="48" customHeight="1" x14ac:dyDescent="0.8">
      <c r="A3576" s="3">
        <v>3574</v>
      </c>
      <c r="B3576" s="3" t="s">
        <v>9838</v>
      </c>
      <c r="C3576" s="3" t="s">
        <v>11</v>
      </c>
      <c r="D3576" s="3" t="s">
        <v>9839</v>
      </c>
      <c r="E3576" s="3" t="s">
        <v>527</v>
      </c>
      <c r="F3576" s="5" t="s">
        <v>9840</v>
      </c>
      <c r="G3576" s="5" t="s">
        <v>13959</v>
      </c>
      <c r="H3576" s="5" t="s">
        <v>16999</v>
      </c>
      <c r="I3576" s="3"/>
    </row>
    <row r="3577" spans="1:9" ht="48" customHeight="1" x14ac:dyDescent="0.8">
      <c r="A3577" s="3">
        <v>3575</v>
      </c>
      <c r="B3577" s="3" t="s">
        <v>9841</v>
      </c>
      <c r="C3577" s="3" t="s">
        <v>11</v>
      </c>
      <c r="D3577" s="3" t="s">
        <v>7362</v>
      </c>
      <c r="E3577" s="3" t="s">
        <v>527</v>
      </c>
      <c r="F3577" s="5" t="s">
        <v>9842</v>
      </c>
      <c r="G3577" s="5" t="s">
        <v>13960</v>
      </c>
      <c r="H3577" s="5" t="s">
        <v>17875</v>
      </c>
      <c r="I3577" s="3"/>
    </row>
    <row r="3578" spans="1:9" ht="48" customHeight="1" x14ac:dyDescent="0.8">
      <c r="A3578" s="3">
        <v>3576</v>
      </c>
      <c r="B3578" s="3" t="s">
        <v>9843</v>
      </c>
      <c r="C3578" s="3" t="s">
        <v>11</v>
      </c>
      <c r="D3578" s="3" t="s">
        <v>9844</v>
      </c>
      <c r="E3578" s="3" t="s">
        <v>277</v>
      </c>
      <c r="F3578" s="5" t="s">
        <v>9845</v>
      </c>
      <c r="G3578" s="5" t="s">
        <v>13961</v>
      </c>
      <c r="H3578" s="5" t="s">
        <v>17000</v>
      </c>
      <c r="I3578" s="3"/>
    </row>
    <row r="3579" spans="1:9" ht="48" customHeight="1" x14ac:dyDescent="0.8">
      <c r="A3579" s="3">
        <v>3577</v>
      </c>
      <c r="B3579" s="3" t="s">
        <v>9846</v>
      </c>
      <c r="C3579" s="3" t="s">
        <v>11</v>
      </c>
      <c r="D3579" s="3" t="s">
        <v>2766</v>
      </c>
      <c r="E3579" s="3" t="s">
        <v>1125</v>
      </c>
      <c r="F3579" s="5" t="s">
        <v>9847</v>
      </c>
      <c r="G3579" s="5" t="s">
        <v>13962</v>
      </c>
      <c r="H3579" s="5" t="s">
        <v>17761</v>
      </c>
      <c r="I3579" s="3"/>
    </row>
    <row r="3580" spans="1:9" ht="48" customHeight="1" x14ac:dyDescent="0.8">
      <c r="A3580" s="3">
        <v>3578</v>
      </c>
      <c r="B3580" s="3" t="s">
        <v>9848</v>
      </c>
      <c r="C3580" s="3" t="s">
        <v>110</v>
      </c>
      <c r="D3580" s="3" t="s">
        <v>666</v>
      </c>
      <c r="E3580" s="3" t="s">
        <v>138</v>
      </c>
      <c r="F3580" s="5" t="s">
        <v>9849</v>
      </c>
      <c r="G3580" s="5" t="s">
        <v>13963</v>
      </c>
      <c r="H3580" s="5" t="s">
        <v>17001</v>
      </c>
      <c r="I3580" s="3"/>
    </row>
    <row r="3581" spans="1:9" ht="48" customHeight="1" x14ac:dyDescent="0.8">
      <c r="A3581" s="3">
        <v>3579</v>
      </c>
      <c r="B3581" s="3" t="s">
        <v>9850</v>
      </c>
      <c r="C3581" s="3" t="s">
        <v>110</v>
      </c>
      <c r="D3581" s="3" t="s">
        <v>9851</v>
      </c>
      <c r="E3581" s="3" t="s">
        <v>257</v>
      </c>
      <c r="F3581" s="5" t="s">
        <v>9852</v>
      </c>
      <c r="G3581" s="5" t="s">
        <v>13964</v>
      </c>
      <c r="H3581" s="5" t="s">
        <v>17002</v>
      </c>
      <c r="I3581" s="3"/>
    </row>
    <row r="3582" spans="1:9" ht="48" customHeight="1" x14ac:dyDescent="0.8">
      <c r="A3582" s="3">
        <v>3580</v>
      </c>
      <c r="B3582" s="3" t="s">
        <v>9853</v>
      </c>
      <c r="C3582" s="3" t="s">
        <v>11</v>
      </c>
      <c r="D3582" s="3" t="s">
        <v>9854</v>
      </c>
      <c r="E3582" s="3" t="s">
        <v>17</v>
      </c>
      <c r="F3582" s="5" t="s">
        <v>9855</v>
      </c>
      <c r="G3582" s="5" t="s">
        <v>13965</v>
      </c>
      <c r="H3582" s="5" t="s">
        <v>17003</v>
      </c>
      <c r="I3582" s="3"/>
    </row>
    <row r="3583" spans="1:9" ht="48" customHeight="1" x14ac:dyDescent="0.8">
      <c r="A3583" s="3">
        <v>3581</v>
      </c>
      <c r="B3583" s="3" t="s">
        <v>9856</v>
      </c>
      <c r="C3583" s="3" t="s">
        <v>11</v>
      </c>
      <c r="D3583" s="3" t="s">
        <v>1362</v>
      </c>
      <c r="E3583" s="3" t="s">
        <v>17</v>
      </c>
      <c r="F3583" s="5" t="s">
        <v>9857</v>
      </c>
      <c r="G3583" s="5" t="s">
        <v>13966</v>
      </c>
      <c r="H3583" s="5" t="s">
        <v>17004</v>
      </c>
      <c r="I3583" s="3"/>
    </row>
    <row r="3584" spans="1:9" ht="48" customHeight="1" x14ac:dyDescent="0.8">
      <c r="A3584" s="3">
        <v>3582</v>
      </c>
      <c r="B3584" s="3" t="s">
        <v>9858</v>
      </c>
      <c r="C3584" s="3" t="s">
        <v>11</v>
      </c>
      <c r="D3584" s="3" t="s">
        <v>9859</v>
      </c>
      <c r="E3584" s="3" t="s">
        <v>17</v>
      </c>
      <c r="F3584" s="5" t="s">
        <v>9860</v>
      </c>
      <c r="G3584" s="5" t="s">
        <v>13967</v>
      </c>
      <c r="H3584" s="5" t="s">
        <v>17005</v>
      </c>
      <c r="I3584" s="3"/>
    </row>
    <row r="3585" spans="1:9" ht="48" customHeight="1" x14ac:dyDescent="0.8">
      <c r="A3585" s="3">
        <v>3583</v>
      </c>
      <c r="B3585" s="3" t="s">
        <v>9861</v>
      </c>
      <c r="C3585" s="3" t="s">
        <v>11</v>
      </c>
      <c r="D3585" s="3" t="s">
        <v>9862</v>
      </c>
      <c r="E3585" s="3" t="s">
        <v>207</v>
      </c>
      <c r="F3585" s="5" t="s">
        <v>9863</v>
      </c>
      <c r="G3585" s="5" t="s">
        <v>13968</v>
      </c>
      <c r="H3585" s="5" t="s">
        <v>17006</v>
      </c>
      <c r="I3585" s="3"/>
    </row>
    <row r="3586" spans="1:9" ht="48" customHeight="1" x14ac:dyDescent="0.8">
      <c r="A3586" s="3">
        <v>3584</v>
      </c>
      <c r="B3586" s="3" t="s">
        <v>9864</v>
      </c>
      <c r="C3586" s="3" t="s">
        <v>11</v>
      </c>
      <c r="D3586" s="3" t="s">
        <v>9865</v>
      </c>
      <c r="E3586" s="3" t="s">
        <v>207</v>
      </c>
      <c r="F3586" s="5" t="s">
        <v>9866</v>
      </c>
      <c r="G3586" s="5" t="s">
        <v>13969</v>
      </c>
      <c r="H3586" s="5" t="s">
        <v>17007</v>
      </c>
      <c r="I3586" s="3"/>
    </row>
    <row r="3587" spans="1:9" ht="48" customHeight="1" x14ac:dyDescent="0.8">
      <c r="A3587" s="3">
        <v>3585</v>
      </c>
      <c r="B3587" s="3" t="s">
        <v>9867</v>
      </c>
      <c r="C3587" s="3" t="s">
        <v>11</v>
      </c>
      <c r="D3587" s="3" t="s">
        <v>9868</v>
      </c>
      <c r="E3587" s="3" t="s">
        <v>207</v>
      </c>
      <c r="F3587" s="5" t="s">
        <v>9869</v>
      </c>
      <c r="G3587" s="5" t="s">
        <v>13970</v>
      </c>
      <c r="H3587" s="5" t="s">
        <v>17008</v>
      </c>
      <c r="I3587" s="3"/>
    </row>
    <row r="3588" spans="1:9" ht="48" customHeight="1" x14ac:dyDescent="0.8">
      <c r="A3588" s="3">
        <v>3586</v>
      </c>
      <c r="B3588" s="3" t="s">
        <v>9870</v>
      </c>
      <c r="C3588" s="3" t="s">
        <v>11</v>
      </c>
      <c r="D3588" s="3" t="s">
        <v>9871</v>
      </c>
      <c r="E3588" s="3" t="s">
        <v>123</v>
      </c>
      <c r="F3588" s="5" t="s">
        <v>9872</v>
      </c>
      <c r="G3588" s="5" t="s">
        <v>13971</v>
      </c>
      <c r="H3588" s="5" t="s">
        <v>17009</v>
      </c>
      <c r="I3588" s="3"/>
    </row>
    <row r="3589" spans="1:9" ht="48" customHeight="1" x14ac:dyDescent="0.8">
      <c r="A3589" s="3">
        <v>3587</v>
      </c>
      <c r="B3589" s="3" t="s">
        <v>9873</v>
      </c>
      <c r="C3589" s="3" t="s">
        <v>11</v>
      </c>
      <c r="D3589" s="3" t="s">
        <v>8115</v>
      </c>
      <c r="E3589" s="3" t="s">
        <v>301</v>
      </c>
      <c r="F3589" s="5" t="s">
        <v>9874</v>
      </c>
      <c r="G3589" s="5" t="s">
        <v>13972</v>
      </c>
      <c r="H3589" s="5" t="s">
        <v>17741</v>
      </c>
      <c r="I3589" s="3"/>
    </row>
    <row r="3590" spans="1:9" ht="48" customHeight="1" x14ac:dyDescent="0.8">
      <c r="A3590" s="3">
        <v>3588</v>
      </c>
      <c r="B3590" s="3" t="s">
        <v>9875</v>
      </c>
      <c r="C3590" s="3" t="s">
        <v>11</v>
      </c>
      <c r="D3590" s="3" t="s">
        <v>4231</v>
      </c>
      <c r="E3590" s="3" t="s">
        <v>77</v>
      </c>
      <c r="F3590" s="5" t="s">
        <v>9876</v>
      </c>
      <c r="G3590" s="5" t="s">
        <v>13973</v>
      </c>
      <c r="H3590" s="5" t="s">
        <v>17010</v>
      </c>
      <c r="I3590" s="3"/>
    </row>
    <row r="3591" spans="1:9" ht="48" customHeight="1" x14ac:dyDescent="0.8">
      <c r="A3591" s="3">
        <v>3589</v>
      </c>
      <c r="B3591" s="3" t="s">
        <v>9877</v>
      </c>
      <c r="C3591" s="3" t="s">
        <v>11</v>
      </c>
      <c r="D3591" s="3" t="s">
        <v>280</v>
      </c>
      <c r="E3591" s="3" t="s">
        <v>301</v>
      </c>
      <c r="F3591" s="5" t="s">
        <v>9878</v>
      </c>
      <c r="G3591" s="5" t="s">
        <v>13974</v>
      </c>
      <c r="H3591" s="5" t="s">
        <v>17011</v>
      </c>
      <c r="I3591" s="3"/>
    </row>
    <row r="3592" spans="1:9" ht="48" customHeight="1" x14ac:dyDescent="0.8">
      <c r="A3592" s="3">
        <v>3590</v>
      </c>
      <c r="B3592" s="3" t="s">
        <v>9879</v>
      </c>
      <c r="C3592" s="3" t="s">
        <v>11</v>
      </c>
      <c r="D3592" s="3" t="s">
        <v>9880</v>
      </c>
      <c r="E3592" s="3" t="s">
        <v>1316</v>
      </c>
      <c r="F3592" s="5" t="s">
        <v>9881</v>
      </c>
      <c r="G3592" s="5" t="s">
        <v>13975</v>
      </c>
      <c r="H3592" s="5" t="s">
        <v>17914</v>
      </c>
      <c r="I3592" s="3"/>
    </row>
    <row r="3593" spans="1:9" ht="48" customHeight="1" x14ac:dyDescent="0.8">
      <c r="A3593" s="3">
        <v>3591</v>
      </c>
      <c r="B3593" s="3" t="s">
        <v>9882</v>
      </c>
      <c r="C3593" s="3" t="s">
        <v>11</v>
      </c>
      <c r="D3593" s="3" t="s">
        <v>9883</v>
      </c>
      <c r="E3593" s="3" t="s">
        <v>679</v>
      </c>
      <c r="F3593" s="5" t="s">
        <v>9884</v>
      </c>
      <c r="G3593" s="5" t="s">
        <v>13976</v>
      </c>
      <c r="H3593" s="5" t="s">
        <v>17012</v>
      </c>
      <c r="I3593" s="3"/>
    </row>
    <row r="3594" spans="1:9" ht="48" customHeight="1" x14ac:dyDescent="0.8">
      <c r="A3594" s="3">
        <v>3592</v>
      </c>
      <c r="B3594" s="3" t="s">
        <v>9885</v>
      </c>
      <c r="C3594" s="3" t="s">
        <v>11</v>
      </c>
      <c r="D3594" s="3" t="s">
        <v>9886</v>
      </c>
      <c r="E3594" s="3" t="s">
        <v>61</v>
      </c>
      <c r="F3594" s="5" t="s">
        <v>9887</v>
      </c>
      <c r="G3594" s="5" t="s">
        <v>13977</v>
      </c>
      <c r="H3594" s="5" t="s">
        <v>17013</v>
      </c>
      <c r="I3594" s="3"/>
    </row>
    <row r="3595" spans="1:9" ht="48" customHeight="1" x14ac:dyDescent="0.8">
      <c r="A3595" s="3">
        <v>3593</v>
      </c>
      <c r="B3595" s="3" t="s">
        <v>9888</v>
      </c>
      <c r="C3595" s="3" t="s">
        <v>11</v>
      </c>
      <c r="D3595" s="3" t="s">
        <v>9889</v>
      </c>
      <c r="E3595" s="3" t="s">
        <v>679</v>
      </c>
      <c r="F3595" s="5" t="s">
        <v>9890</v>
      </c>
      <c r="G3595" s="5" t="s">
        <v>13978</v>
      </c>
      <c r="H3595" s="5" t="s">
        <v>17014</v>
      </c>
      <c r="I3595" s="3"/>
    </row>
    <row r="3596" spans="1:9" ht="48" customHeight="1" x14ac:dyDescent="0.8">
      <c r="A3596" s="3">
        <v>3594</v>
      </c>
      <c r="B3596" s="3" t="s">
        <v>9891</v>
      </c>
      <c r="C3596" s="3" t="s">
        <v>11</v>
      </c>
      <c r="D3596" s="3" t="s">
        <v>9892</v>
      </c>
      <c r="E3596" s="3" t="s">
        <v>61</v>
      </c>
      <c r="F3596" s="5" t="s">
        <v>9893</v>
      </c>
      <c r="G3596" s="5" t="s">
        <v>13979</v>
      </c>
      <c r="H3596" s="5" t="s">
        <v>17728</v>
      </c>
      <c r="I3596" s="3"/>
    </row>
    <row r="3597" spans="1:9" ht="48" customHeight="1" x14ac:dyDescent="0.8">
      <c r="A3597" s="3">
        <v>3595</v>
      </c>
      <c r="B3597" s="3" t="s">
        <v>9894</v>
      </c>
      <c r="C3597" s="3" t="s">
        <v>11</v>
      </c>
      <c r="D3597" s="3" t="s">
        <v>9895</v>
      </c>
      <c r="E3597" s="3" t="s">
        <v>780</v>
      </c>
      <c r="F3597" s="5" t="s">
        <v>9896</v>
      </c>
      <c r="G3597" s="5" t="s">
        <v>13980</v>
      </c>
      <c r="H3597" s="5" t="s">
        <v>17015</v>
      </c>
      <c r="I3597" s="3"/>
    </row>
    <row r="3598" spans="1:9" ht="48" customHeight="1" x14ac:dyDescent="0.8">
      <c r="A3598" s="3">
        <v>3596</v>
      </c>
      <c r="B3598" s="3" t="s">
        <v>6560</v>
      </c>
      <c r="C3598" s="3" t="s">
        <v>11</v>
      </c>
      <c r="D3598" s="3" t="s">
        <v>9897</v>
      </c>
      <c r="E3598" s="3" t="s">
        <v>1630</v>
      </c>
      <c r="F3598" s="5" t="s">
        <v>9898</v>
      </c>
      <c r="G3598" s="5" t="s">
        <v>13981</v>
      </c>
      <c r="H3598" s="5" t="s">
        <v>17016</v>
      </c>
      <c r="I3598" s="3"/>
    </row>
    <row r="3599" spans="1:9" ht="48" customHeight="1" x14ac:dyDescent="0.8">
      <c r="A3599" s="3">
        <v>3597</v>
      </c>
      <c r="B3599" s="3" t="s">
        <v>9899</v>
      </c>
      <c r="C3599" s="3" t="s">
        <v>11</v>
      </c>
      <c r="D3599" s="3" t="s">
        <v>7249</v>
      </c>
      <c r="E3599" s="3" t="s">
        <v>328</v>
      </c>
      <c r="F3599" s="5" t="s">
        <v>9900</v>
      </c>
      <c r="G3599" s="5" t="s">
        <v>13982</v>
      </c>
      <c r="H3599" s="5" t="s">
        <v>17017</v>
      </c>
      <c r="I3599" s="3"/>
    </row>
    <row r="3600" spans="1:9" ht="48" customHeight="1" x14ac:dyDescent="0.8">
      <c r="A3600" s="3">
        <v>3598</v>
      </c>
      <c r="B3600" s="3" t="s">
        <v>9901</v>
      </c>
      <c r="C3600" s="3" t="s">
        <v>11</v>
      </c>
      <c r="D3600" s="3" t="s">
        <v>9902</v>
      </c>
      <c r="E3600" s="3" t="s">
        <v>1630</v>
      </c>
      <c r="F3600" s="5" t="s">
        <v>9903</v>
      </c>
      <c r="G3600" s="5" t="s">
        <v>13983</v>
      </c>
      <c r="H3600" s="5" t="s">
        <v>17018</v>
      </c>
      <c r="I3600" s="3"/>
    </row>
    <row r="3601" spans="1:9" ht="48" customHeight="1" x14ac:dyDescent="0.8">
      <c r="A3601" s="3">
        <v>3599</v>
      </c>
      <c r="B3601" s="3" t="s">
        <v>9904</v>
      </c>
      <c r="C3601" s="3" t="s">
        <v>11</v>
      </c>
      <c r="D3601" s="3" t="s">
        <v>9905</v>
      </c>
      <c r="E3601" s="3" t="s">
        <v>328</v>
      </c>
      <c r="F3601" s="5" t="s">
        <v>9906</v>
      </c>
      <c r="G3601" s="5" t="s">
        <v>13984</v>
      </c>
      <c r="H3601" s="5" t="s">
        <v>17019</v>
      </c>
      <c r="I3601" s="3"/>
    </row>
    <row r="3602" spans="1:9" ht="48" customHeight="1" x14ac:dyDescent="0.8">
      <c r="A3602" s="3">
        <v>3600</v>
      </c>
      <c r="B3602" s="3" t="s">
        <v>9907</v>
      </c>
      <c r="C3602" s="3" t="s">
        <v>11</v>
      </c>
      <c r="D3602" s="3" t="s">
        <v>9908</v>
      </c>
      <c r="E3602" s="3" t="s">
        <v>171</v>
      </c>
      <c r="F3602" s="5" t="s">
        <v>9909</v>
      </c>
      <c r="G3602" s="5" t="s">
        <v>13985</v>
      </c>
      <c r="H3602" s="5" t="s">
        <v>17020</v>
      </c>
      <c r="I3602" s="3"/>
    </row>
    <row r="3603" spans="1:9" ht="48" customHeight="1" x14ac:dyDescent="0.8">
      <c r="A3603" s="3">
        <v>3601</v>
      </c>
      <c r="B3603" s="3" t="s">
        <v>9910</v>
      </c>
      <c r="C3603" s="3" t="s">
        <v>11</v>
      </c>
      <c r="D3603" s="3" t="s">
        <v>9911</v>
      </c>
      <c r="E3603" s="3" t="s">
        <v>77</v>
      </c>
      <c r="F3603" s="5" t="s">
        <v>9912</v>
      </c>
      <c r="G3603" s="5" t="s">
        <v>13986</v>
      </c>
      <c r="H3603" s="5" t="s">
        <v>17021</v>
      </c>
      <c r="I3603" s="3"/>
    </row>
    <row r="3604" spans="1:9" ht="48" customHeight="1" x14ac:dyDescent="0.8">
      <c r="A3604" s="3">
        <v>3602</v>
      </c>
      <c r="B3604" s="3" t="s">
        <v>9913</v>
      </c>
      <c r="C3604" s="3" t="s">
        <v>11</v>
      </c>
      <c r="D3604" s="3" t="s">
        <v>9914</v>
      </c>
      <c r="E3604" s="3" t="s">
        <v>2447</v>
      </c>
      <c r="F3604" s="5" t="s">
        <v>9915</v>
      </c>
      <c r="G3604" s="5" t="s">
        <v>13987</v>
      </c>
      <c r="H3604" s="5" t="s">
        <v>17022</v>
      </c>
      <c r="I3604" s="3"/>
    </row>
    <row r="3605" spans="1:9" ht="48" customHeight="1" x14ac:dyDescent="0.8">
      <c r="A3605" s="3">
        <v>3603</v>
      </c>
      <c r="B3605" s="3" t="s">
        <v>9916</v>
      </c>
      <c r="C3605" s="3" t="s">
        <v>11</v>
      </c>
      <c r="D3605" s="3" t="s">
        <v>9917</v>
      </c>
      <c r="E3605" s="3" t="s">
        <v>1630</v>
      </c>
      <c r="F3605" s="5" t="s">
        <v>9918</v>
      </c>
      <c r="G3605" s="5" t="s">
        <v>13988</v>
      </c>
      <c r="H3605" s="5" t="s">
        <v>17656</v>
      </c>
      <c r="I3605" s="3"/>
    </row>
    <row r="3606" spans="1:9" ht="48" customHeight="1" x14ac:dyDescent="0.8">
      <c r="A3606" s="3">
        <v>3604</v>
      </c>
      <c r="B3606" s="3" t="s">
        <v>9919</v>
      </c>
      <c r="C3606" s="3" t="s">
        <v>11</v>
      </c>
      <c r="D3606" s="3" t="s">
        <v>9920</v>
      </c>
      <c r="E3606" s="3" t="s">
        <v>1630</v>
      </c>
      <c r="F3606" s="5" t="s">
        <v>9921</v>
      </c>
      <c r="G3606" s="5" t="s">
        <v>13989</v>
      </c>
      <c r="H3606" s="5" t="s">
        <v>17023</v>
      </c>
      <c r="I3606" s="3"/>
    </row>
    <row r="3607" spans="1:9" ht="48" customHeight="1" x14ac:dyDescent="0.8">
      <c r="A3607" s="3">
        <v>3605</v>
      </c>
      <c r="B3607" s="3" t="s">
        <v>9922</v>
      </c>
      <c r="C3607" s="3" t="s">
        <v>11</v>
      </c>
      <c r="D3607" s="3" t="s">
        <v>9923</v>
      </c>
      <c r="E3607" s="3" t="s">
        <v>424</v>
      </c>
      <c r="F3607" s="5" t="s">
        <v>9924</v>
      </c>
      <c r="G3607" s="5" t="s">
        <v>13990</v>
      </c>
      <c r="H3607" s="5" t="s">
        <v>17024</v>
      </c>
      <c r="I3607" s="3"/>
    </row>
    <row r="3608" spans="1:9" ht="48" customHeight="1" x14ac:dyDescent="0.8">
      <c r="A3608" s="3">
        <v>3606</v>
      </c>
      <c r="B3608" s="3" t="s">
        <v>9925</v>
      </c>
      <c r="C3608" s="3" t="s">
        <v>11</v>
      </c>
      <c r="D3608" s="3" t="s">
        <v>9926</v>
      </c>
      <c r="E3608" s="3" t="s">
        <v>1712</v>
      </c>
      <c r="F3608" s="5" t="s">
        <v>9927</v>
      </c>
      <c r="G3608" s="5" t="s">
        <v>13991</v>
      </c>
      <c r="H3608" s="5" t="s">
        <v>17025</v>
      </c>
      <c r="I3608" s="3"/>
    </row>
    <row r="3609" spans="1:9" ht="48" customHeight="1" x14ac:dyDescent="0.8">
      <c r="A3609" s="3">
        <v>3607</v>
      </c>
      <c r="B3609" s="3" t="s">
        <v>416</v>
      </c>
      <c r="C3609" s="3" t="s">
        <v>11</v>
      </c>
      <c r="D3609" s="3" t="s">
        <v>1258</v>
      </c>
      <c r="E3609" s="3" t="s">
        <v>1712</v>
      </c>
      <c r="F3609" s="5" t="s">
        <v>9928</v>
      </c>
      <c r="G3609" s="5" t="s">
        <v>13992</v>
      </c>
      <c r="H3609" s="5" t="s">
        <v>17026</v>
      </c>
      <c r="I3609" s="3"/>
    </row>
    <row r="3610" spans="1:9" ht="48" customHeight="1" x14ac:dyDescent="0.8">
      <c r="A3610" s="3">
        <v>3608</v>
      </c>
      <c r="B3610" s="3" t="s">
        <v>9929</v>
      </c>
      <c r="C3610" s="3" t="s">
        <v>11</v>
      </c>
      <c r="D3610" s="3" t="s">
        <v>9930</v>
      </c>
      <c r="E3610" s="3" t="s">
        <v>1712</v>
      </c>
      <c r="F3610" s="5" t="s">
        <v>9931</v>
      </c>
      <c r="G3610" s="5" t="s">
        <v>13993</v>
      </c>
      <c r="H3610" s="5" t="s">
        <v>17784</v>
      </c>
      <c r="I3610" s="3"/>
    </row>
    <row r="3611" spans="1:9" ht="48" customHeight="1" x14ac:dyDescent="0.8">
      <c r="A3611" s="3">
        <v>3609</v>
      </c>
      <c r="B3611" s="3" t="s">
        <v>9932</v>
      </c>
      <c r="C3611" s="3" t="s">
        <v>11</v>
      </c>
      <c r="D3611" s="3" t="s">
        <v>9933</v>
      </c>
      <c r="E3611" s="3" t="s">
        <v>1125</v>
      </c>
      <c r="F3611" s="5" t="s">
        <v>9934</v>
      </c>
      <c r="G3611" s="5" t="s">
        <v>13994</v>
      </c>
      <c r="H3611" s="5" t="s">
        <v>18002</v>
      </c>
      <c r="I3611" s="3"/>
    </row>
    <row r="3612" spans="1:9" ht="48" customHeight="1" x14ac:dyDescent="0.8">
      <c r="A3612" s="3">
        <v>3610</v>
      </c>
      <c r="B3612" s="3" t="s">
        <v>9935</v>
      </c>
      <c r="C3612" s="3" t="s">
        <v>11</v>
      </c>
      <c r="D3612" s="3" t="s">
        <v>4542</v>
      </c>
      <c r="E3612" s="3" t="s">
        <v>1712</v>
      </c>
      <c r="F3612" s="5" t="s">
        <v>9936</v>
      </c>
      <c r="G3612" s="5" t="s">
        <v>13995</v>
      </c>
      <c r="H3612" s="5" t="s">
        <v>18003</v>
      </c>
      <c r="I3612" s="3"/>
    </row>
    <row r="3613" spans="1:9" ht="48" customHeight="1" x14ac:dyDescent="0.8">
      <c r="A3613" s="3">
        <v>3611</v>
      </c>
      <c r="B3613" s="3" t="s">
        <v>9937</v>
      </c>
      <c r="C3613" s="3" t="s">
        <v>11</v>
      </c>
      <c r="D3613" s="3" t="s">
        <v>3398</v>
      </c>
      <c r="E3613" s="3" t="s">
        <v>2447</v>
      </c>
      <c r="F3613" s="5" t="s">
        <v>9938</v>
      </c>
      <c r="G3613" s="5" t="s">
        <v>13996</v>
      </c>
      <c r="H3613" s="5" t="s">
        <v>17027</v>
      </c>
      <c r="I3613" s="3"/>
    </row>
    <row r="3614" spans="1:9" ht="48" customHeight="1" x14ac:dyDescent="0.8">
      <c r="A3614" s="3">
        <v>3612</v>
      </c>
      <c r="B3614" s="3" t="s">
        <v>9939</v>
      </c>
      <c r="C3614" s="3" t="s">
        <v>11</v>
      </c>
      <c r="D3614" s="3" t="s">
        <v>2911</v>
      </c>
      <c r="E3614" s="3" t="s">
        <v>424</v>
      </c>
      <c r="F3614" s="5" t="s">
        <v>9940</v>
      </c>
      <c r="G3614" s="5" t="s">
        <v>13997</v>
      </c>
      <c r="H3614" s="5" t="s">
        <v>17028</v>
      </c>
      <c r="I3614" s="3"/>
    </row>
    <row r="3615" spans="1:9" ht="48" customHeight="1" x14ac:dyDescent="0.8">
      <c r="A3615" s="3">
        <v>3613</v>
      </c>
      <c r="B3615" s="3" t="s">
        <v>9941</v>
      </c>
      <c r="C3615" s="3" t="s">
        <v>11</v>
      </c>
      <c r="D3615" s="3" t="s">
        <v>9942</v>
      </c>
      <c r="E3615" s="3" t="s">
        <v>328</v>
      </c>
      <c r="F3615" s="5" t="s">
        <v>9943</v>
      </c>
      <c r="G3615" s="5" t="s">
        <v>13998</v>
      </c>
      <c r="H3615" s="5" t="s">
        <v>17029</v>
      </c>
      <c r="I3615" s="3"/>
    </row>
    <row r="3616" spans="1:9" ht="48" customHeight="1" x14ac:dyDescent="0.8">
      <c r="A3616" s="3">
        <v>3614</v>
      </c>
      <c r="B3616" s="3" t="s">
        <v>9944</v>
      </c>
      <c r="C3616" s="3" t="s">
        <v>11</v>
      </c>
      <c r="D3616" s="3" t="s">
        <v>9945</v>
      </c>
      <c r="E3616" s="3" t="s">
        <v>817</v>
      </c>
      <c r="F3616" s="5" t="s">
        <v>9946</v>
      </c>
      <c r="G3616" s="5" t="s">
        <v>13999</v>
      </c>
      <c r="H3616" s="5" t="s">
        <v>17030</v>
      </c>
      <c r="I3616" s="3"/>
    </row>
    <row r="3617" spans="1:9" ht="48" customHeight="1" x14ac:dyDescent="0.8">
      <c r="A3617" s="3">
        <v>3615</v>
      </c>
      <c r="B3617" s="3" t="s">
        <v>9947</v>
      </c>
      <c r="C3617" s="3" t="s">
        <v>11</v>
      </c>
      <c r="D3617" s="3" t="s">
        <v>9948</v>
      </c>
      <c r="E3617" s="3" t="s">
        <v>441</v>
      </c>
      <c r="F3617" s="5" t="s">
        <v>9949</v>
      </c>
      <c r="G3617" s="5" t="s">
        <v>14000</v>
      </c>
      <c r="H3617" s="5" t="s">
        <v>17031</v>
      </c>
      <c r="I3617" s="3"/>
    </row>
    <row r="3618" spans="1:9" ht="48" customHeight="1" x14ac:dyDescent="0.8">
      <c r="A3618" s="3">
        <v>3616</v>
      </c>
      <c r="B3618" s="3" t="s">
        <v>9950</v>
      </c>
      <c r="C3618" s="3" t="s">
        <v>11</v>
      </c>
      <c r="D3618" s="3" t="s">
        <v>9951</v>
      </c>
      <c r="E3618" s="3" t="s">
        <v>817</v>
      </c>
      <c r="F3618" s="5" t="s">
        <v>9952</v>
      </c>
      <c r="G3618" s="5" t="s">
        <v>14001</v>
      </c>
      <c r="H3618" s="5" t="s">
        <v>17032</v>
      </c>
      <c r="I3618" s="3"/>
    </row>
    <row r="3619" spans="1:9" ht="48" customHeight="1" x14ac:dyDescent="0.8">
      <c r="A3619" s="3">
        <v>3617</v>
      </c>
      <c r="B3619" s="3" t="s">
        <v>9953</v>
      </c>
      <c r="C3619" s="3" t="s">
        <v>11</v>
      </c>
      <c r="D3619" s="3" t="s">
        <v>7168</v>
      </c>
      <c r="E3619" s="3" t="s">
        <v>1125</v>
      </c>
      <c r="F3619" s="5" t="s">
        <v>9954</v>
      </c>
      <c r="G3619" s="5" t="s">
        <v>14002</v>
      </c>
      <c r="H3619" s="5" t="s">
        <v>17033</v>
      </c>
      <c r="I3619" s="3"/>
    </row>
    <row r="3620" spans="1:9" ht="48" customHeight="1" x14ac:dyDescent="0.8">
      <c r="A3620" s="3">
        <v>3618</v>
      </c>
      <c r="B3620" s="3" t="s">
        <v>9955</v>
      </c>
      <c r="C3620" s="3" t="s">
        <v>11</v>
      </c>
      <c r="D3620" s="3" t="s">
        <v>9956</v>
      </c>
      <c r="E3620" s="3" t="s">
        <v>1125</v>
      </c>
      <c r="F3620" s="5" t="s">
        <v>9957</v>
      </c>
      <c r="G3620" s="5" t="s">
        <v>14003</v>
      </c>
      <c r="H3620" s="5" t="s">
        <v>17034</v>
      </c>
      <c r="I3620" s="3"/>
    </row>
    <row r="3621" spans="1:9" ht="48" customHeight="1" x14ac:dyDescent="0.8">
      <c r="A3621" s="3">
        <v>3619</v>
      </c>
      <c r="B3621" s="3" t="s">
        <v>9958</v>
      </c>
      <c r="C3621" s="3" t="s">
        <v>11</v>
      </c>
      <c r="D3621" s="3" t="s">
        <v>9959</v>
      </c>
      <c r="E3621" s="3" t="s">
        <v>527</v>
      </c>
      <c r="F3621" s="5" t="s">
        <v>9960</v>
      </c>
      <c r="G3621" s="5" t="s">
        <v>14004</v>
      </c>
      <c r="H3621" s="5" t="s">
        <v>17035</v>
      </c>
      <c r="I3621" s="3"/>
    </row>
    <row r="3622" spans="1:9" ht="48" customHeight="1" x14ac:dyDescent="0.8">
      <c r="A3622" s="3">
        <v>3620</v>
      </c>
      <c r="B3622" s="3" t="s">
        <v>9961</v>
      </c>
      <c r="C3622" s="3" t="s">
        <v>11</v>
      </c>
      <c r="D3622" s="3" t="s">
        <v>6161</v>
      </c>
      <c r="E3622" s="3" t="s">
        <v>242</v>
      </c>
      <c r="F3622" s="5" t="s">
        <v>9962</v>
      </c>
      <c r="G3622" s="5" t="s">
        <v>14005</v>
      </c>
      <c r="H3622" s="5" t="s">
        <v>17036</v>
      </c>
      <c r="I3622" s="3"/>
    </row>
    <row r="3623" spans="1:9" ht="48" customHeight="1" x14ac:dyDescent="0.8">
      <c r="A3623" s="3">
        <v>3621</v>
      </c>
      <c r="B3623" s="3" t="s">
        <v>9963</v>
      </c>
      <c r="C3623" s="3" t="s">
        <v>11</v>
      </c>
      <c r="D3623" s="3" t="s">
        <v>417</v>
      </c>
      <c r="E3623" s="3" t="s">
        <v>138</v>
      </c>
      <c r="F3623" s="5" t="s">
        <v>9964</v>
      </c>
      <c r="G3623" s="5" t="s">
        <v>14006</v>
      </c>
      <c r="H3623" s="5" t="s">
        <v>17037</v>
      </c>
      <c r="I3623" s="3"/>
    </row>
    <row r="3624" spans="1:9" ht="48" customHeight="1" x14ac:dyDescent="0.8">
      <c r="A3624" s="3">
        <v>3622</v>
      </c>
      <c r="B3624" s="3" t="s">
        <v>9965</v>
      </c>
      <c r="C3624" s="3" t="s">
        <v>11</v>
      </c>
      <c r="D3624" s="3" t="s">
        <v>417</v>
      </c>
      <c r="E3624" s="3" t="s">
        <v>242</v>
      </c>
      <c r="F3624" s="5" t="s">
        <v>9966</v>
      </c>
      <c r="G3624" s="5" t="s">
        <v>14007</v>
      </c>
      <c r="H3624" s="5" t="s">
        <v>17847</v>
      </c>
      <c r="I3624" s="3"/>
    </row>
    <row r="3625" spans="1:9" ht="48" customHeight="1" x14ac:dyDescent="0.8">
      <c r="A3625" s="3">
        <v>3623</v>
      </c>
      <c r="B3625" s="3" t="s">
        <v>9967</v>
      </c>
      <c r="C3625" s="3" t="s">
        <v>11</v>
      </c>
      <c r="D3625" s="3" t="s">
        <v>8680</v>
      </c>
      <c r="E3625" s="3" t="s">
        <v>527</v>
      </c>
      <c r="F3625" s="5" t="s">
        <v>9968</v>
      </c>
      <c r="G3625" s="5" t="s">
        <v>14008</v>
      </c>
      <c r="H3625" s="5" t="s">
        <v>17038</v>
      </c>
      <c r="I3625" s="3"/>
    </row>
    <row r="3626" spans="1:9" ht="48" customHeight="1" x14ac:dyDescent="0.8">
      <c r="A3626" s="3">
        <v>3624</v>
      </c>
      <c r="B3626" s="3" t="s">
        <v>9969</v>
      </c>
      <c r="C3626" s="3" t="s">
        <v>11</v>
      </c>
      <c r="D3626" s="3" t="s">
        <v>9970</v>
      </c>
      <c r="E3626" s="3" t="s">
        <v>153</v>
      </c>
      <c r="F3626" s="5" t="s">
        <v>9971</v>
      </c>
      <c r="G3626" s="5" t="s">
        <v>14009</v>
      </c>
      <c r="H3626" s="5" t="s">
        <v>17039</v>
      </c>
      <c r="I3626" s="3"/>
    </row>
    <row r="3627" spans="1:9" ht="48" customHeight="1" x14ac:dyDescent="0.8">
      <c r="A3627" s="3">
        <v>3625</v>
      </c>
      <c r="B3627" s="3" t="s">
        <v>9972</v>
      </c>
      <c r="C3627" s="3" t="s">
        <v>11</v>
      </c>
      <c r="D3627" s="3" t="s">
        <v>9973</v>
      </c>
      <c r="E3627" s="3" t="s">
        <v>1030</v>
      </c>
      <c r="F3627" s="5" t="s">
        <v>9974</v>
      </c>
      <c r="G3627" s="5" t="s">
        <v>14010</v>
      </c>
      <c r="H3627" s="5" t="s">
        <v>17040</v>
      </c>
      <c r="I3627" s="3"/>
    </row>
    <row r="3628" spans="1:9" ht="48" customHeight="1" x14ac:dyDescent="0.8">
      <c r="A3628" s="3">
        <v>3626</v>
      </c>
      <c r="B3628" s="3" t="s">
        <v>9975</v>
      </c>
      <c r="C3628" s="3" t="s">
        <v>11</v>
      </c>
      <c r="D3628" s="3" t="s">
        <v>9090</v>
      </c>
      <c r="E3628" s="3" t="s">
        <v>61</v>
      </c>
      <c r="F3628" s="5" t="s">
        <v>9976</v>
      </c>
      <c r="G3628" s="5" t="s">
        <v>14011</v>
      </c>
      <c r="H3628" s="5" t="s">
        <v>17041</v>
      </c>
      <c r="I3628" s="3"/>
    </row>
    <row r="3629" spans="1:9" ht="48" customHeight="1" x14ac:dyDescent="0.8">
      <c r="A3629" s="3">
        <v>3627</v>
      </c>
      <c r="B3629" s="3" t="s">
        <v>9977</v>
      </c>
      <c r="C3629" s="3" t="s">
        <v>11</v>
      </c>
      <c r="D3629" s="3" t="s">
        <v>8389</v>
      </c>
      <c r="E3629" s="3" t="s">
        <v>424</v>
      </c>
      <c r="F3629" s="5" t="s">
        <v>9978</v>
      </c>
      <c r="G3629" s="5" t="s">
        <v>14012</v>
      </c>
      <c r="H3629" s="5" t="s">
        <v>17042</v>
      </c>
      <c r="I3629" s="3"/>
    </row>
    <row r="3630" spans="1:9" ht="48" customHeight="1" x14ac:dyDescent="0.8">
      <c r="A3630" s="3">
        <v>3628</v>
      </c>
      <c r="B3630" s="3" t="s">
        <v>9979</v>
      </c>
      <c r="C3630" s="3" t="s">
        <v>11</v>
      </c>
      <c r="D3630" s="3" t="s">
        <v>9980</v>
      </c>
      <c r="E3630" s="3" t="s">
        <v>2447</v>
      </c>
      <c r="F3630" s="5" t="s">
        <v>9981</v>
      </c>
      <c r="G3630" s="5" t="s">
        <v>14013</v>
      </c>
      <c r="H3630" s="5" t="s">
        <v>17658</v>
      </c>
      <c r="I3630" s="3"/>
    </row>
    <row r="3631" spans="1:9" ht="48" customHeight="1" x14ac:dyDescent="0.8">
      <c r="A3631" s="3">
        <v>3629</v>
      </c>
      <c r="B3631" s="3" t="s">
        <v>9982</v>
      </c>
      <c r="C3631" s="3" t="s">
        <v>11</v>
      </c>
      <c r="D3631" s="3" t="s">
        <v>9207</v>
      </c>
      <c r="E3631" s="3" t="s">
        <v>301</v>
      </c>
      <c r="F3631" s="5" t="s">
        <v>9983</v>
      </c>
      <c r="G3631" s="5" t="s">
        <v>14014</v>
      </c>
      <c r="H3631" s="5" t="s">
        <v>18004</v>
      </c>
      <c r="I3631" s="3"/>
    </row>
    <row r="3632" spans="1:9" ht="48" customHeight="1" x14ac:dyDescent="0.8">
      <c r="A3632" s="3">
        <v>3630</v>
      </c>
      <c r="B3632" s="3" t="s">
        <v>9984</v>
      </c>
      <c r="C3632" s="3" t="s">
        <v>11</v>
      </c>
      <c r="D3632" s="3" t="s">
        <v>4760</v>
      </c>
      <c r="E3632" s="3" t="s">
        <v>2267</v>
      </c>
      <c r="F3632" s="5" t="s">
        <v>9985</v>
      </c>
      <c r="G3632" s="5" t="s">
        <v>14015</v>
      </c>
      <c r="H3632" s="5" t="s">
        <v>17043</v>
      </c>
      <c r="I3632" s="3"/>
    </row>
    <row r="3633" spans="1:9" ht="48" customHeight="1" x14ac:dyDescent="0.8">
      <c r="A3633" s="3">
        <v>3631</v>
      </c>
      <c r="B3633" s="3" t="s">
        <v>9986</v>
      </c>
      <c r="C3633" s="3" t="s">
        <v>11</v>
      </c>
      <c r="D3633" s="3" t="s">
        <v>9987</v>
      </c>
      <c r="E3633" s="3" t="s">
        <v>1030</v>
      </c>
      <c r="F3633" s="5" t="s">
        <v>9988</v>
      </c>
      <c r="G3633" s="5" t="s">
        <v>14016</v>
      </c>
      <c r="H3633" s="5" t="s">
        <v>17044</v>
      </c>
      <c r="I3633" s="3"/>
    </row>
    <row r="3634" spans="1:9" ht="48" customHeight="1" x14ac:dyDescent="0.8">
      <c r="A3634" s="3">
        <v>3632</v>
      </c>
      <c r="B3634" s="3" t="s">
        <v>9989</v>
      </c>
      <c r="C3634" s="3" t="s">
        <v>11</v>
      </c>
      <c r="D3634" s="3" t="s">
        <v>395</v>
      </c>
      <c r="E3634" s="3" t="s">
        <v>77</v>
      </c>
      <c r="F3634" s="5" t="s">
        <v>9990</v>
      </c>
      <c r="G3634" s="5" t="s">
        <v>14017</v>
      </c>
      <c r="H3634" s="5" t="s">
        <v>17045</v>
      </c>
      <c r="I3634" s="3"/>
    </row>
    <row r="3635" spans="1:9" ht="48" customHeight="1" x14ac:dyDescent="0.8">
      <c r="A3635" s="3">
        <v>3633</v>
      </c>
      <c r="B3635" s="3" t="s">
        <v>9991</v>
      </c>
      <c r="C3635" s="3" t="s">
        <v>11</v>
      </c>
      <c r="D3635" s="3" t="s">
        <v>9992</v>
      </c>
      <c r="E3635" s="3" t="s">
        <v>437</v>
      </c>
      <c r="F3635" s="5" t="s">
        <v>9993</v>
      </c>
      <c r="G3635" s="5" t="s">
        <v>14018</v>
      </c>
      <c r="H3635" s="5" t="s">
        <v>17663</v>
      </c>
      <c r="I3635" s="3"/>
    </row>
    <row r="3636" spans="1:9" ht="48" customHeight="1" x14ac:dyDescent="0.8">
      <c r="A3636" s="3">
        <v>3634</v>
      </c>
      <c r="B3636" s="3" t="s">
        <v>9994</v>
      </c>
      <c r="C3636" s="3" t="s">
        <v>11</v>
      </c>
      <c r="D3636" s="3" t="s">
        <v>9995</v>
      </c>
      <c r="E3636" s="3" t="s">
        <v>138</v>
      </c>
      <c r="F3636" s="5" t="s">
        <v>9996</v>
      </c>
      <c r="G3636" s="5" t="s">
        <v>14019</v>
      </c>
      <c r="H3636" s="5" t="s">
        <v>17046</v>
      </c>
      <c r="I3636" s="3"/>
    </row>
    <row r="3637" spans="1:9" ht="48" customHeight="1" x14ac:dyDescent="0.8">
      <c r="A3637" s="3">
        <v>3635</v>
      </c>
      <c r="B3637" s="3" t="s">
        <v>9997</v>
      </c>
      <c r="C3637" s="3" t="s">
        <v>11</v>
      </c>
      <c r="D3637" s="3" t="s">
        <v>9998</v>
      </c>
      <c r="E3637" s="3" t="s">
        <v>224</v>
      </c>
      <c r="F3637" s="5" t="s">
        <v>9999</v>
      </c>
      <c r="G3637" s="5" t="s">
        <v>14020</v>
      </c>
      <c r="H3637" s="5" t="s">
        <v>17047</v>
      </c>
      <c r="I3637" s="3"/>
    </row>
    <row r="3638" spans="1:9" ht="48" customHeight="1" x14ac:dyDescent="0.8">
      <c r="A3638" s="3">
        <v>3636</v>
      </c>
      <c r="B3638" s="3" t="s">
        <v>10000</v>
      </c>
      <c r="C3638" s="3" t="s">
        <v>11</v>
      </c>
      <c r="D3638" s="3" t="s">
        <v>10001</v>
      </c>
      <c r="E3638" s="3" t="s">
        <v>2267</v>
      </c>
      <c r="F3638" s="5" t="s">
        <v>10002</v>
      </c>
      <c r="G3638" s="5" t="s">
        <v>14021</v>
      </c>
      <c r="H3638" s="5" t="s">
        <v>17048</v>
      </c>
      <c r="I3638" s="3"/>
    </row>
    <row r="3639" spans="1:9" ht="48" customHeight="1" x14ac:dyDescent="0.8">
      <c r="A3639" s="3">
        <v>3637</v>
      </c>
      <c r="B3639" s="3" t="s">
        <v>10003</v>
      </c>
      <c r="C3639" s="3" t="s">
        <v>11</v>
      </c>
      <c r="D3639" s="3" t="s">
        <v>10004</v>
      </c>
      <c r="E3639" s="3" t="s">
        <v>149</v>
      </c>
      <c r="F3639" s="5" t="s">
        <v>10005</v>
      </c>
      <c r="G3639" s="5" t="s">
        <v>14022</v>
      </c>
      <c r="H3639" s="5" t="s">
        <v>17049</v>
      </c>
      <c r="I3639" s="3"/>
    </row>
    <row r="3640" spans="1:9" ht="48" customHeight="1" x14ac:dyDescent="0.8">
      <c r="A3640" s="3">
        <v>3638</v>
      </c>
      <c r="B3640" s="3" t="s">
        <v>10006</v>
      </c>
      <c r="C3640" s="3" t="s">
        <v>11</v>
      </c>
      <c r="D3640" s="3" t="s">
        <v>10007</v>
      </c>
      <c r="E3640" s="3" t="s">
        <v>780</v>
      </c>
      <c r="F3640" s="5" t="s">
        <v>10008</v>
      </c>
      <c r="G3640" s="5" t="s">
        <v>14023</v>
      </c>
      <c r="H3640" s="5" t="s">
        <v>17050</v>
      </c>
      <c r="I3640" s="3"/>
    </row>
    <row r="3641" spans="1:9" ht="48" customHeight="1" x14ac:dyDescent="0.8">
      <c r="A3641" s="3">
        <v>3639</v>
      </c>
      <c r="B3641" s="3" t="s">
        <v>10009</v>
      </c>
      <c r="C3641" s="3" t="s">
        <v>11</v>
      </c>
      <c r="D3641" s="3" t="s">
        <v>7026</v>
      </c>
      <c r="E3641" s="3" t="s">
        <v>45</v>
      </c>
      <c r="F3641" s="5" t="s">
        <v>10010</v>
      </c>
      <c r="G3641" s="5" t="s">
        <v>14024</v>
      </c>
      <c r="H3641" s="5" t="s">
        <v>17420</v>
      </c>
      <c r="I3641" s="3"/>
    </row>
    <row r="3642" spans="1:9" ht="48" customHeight="1" x14ac:dyDescent="0.8">
      <c r="A3642" s="3">
        <v>3640</v>
      </c>
      <c r="B3642" s="3" t="s">
        <v>10011</v>
      </c>
      <c r="C3642" s="3" t="s">
        <v>11</v>
      </c>
      <c r="D3642" s="3" t="s">
        <v>1592</v>
      </c>
      <c r="E3642" s="3" t="s">
        <v>2267</v>
      </c>
      <c r="F3642" s="5" t="s">
        <v>10012</v>
      </c>
      <c r="G3642" s="5" t="s">
        <v>14025</v>
      </c>
      <c r="H3642" s="5" t="s">
        <v>17051</v>
      </c>
      <c r="I3642" s="3"/>
    </row>
    <row r="3643" spans="1:9" ht="48" customHeight="1" x14ac:dyDescent="0.8">
      <c r="A3643" s="3">
        <v>3641</v>
      </c>
      <c r="B3643" s="3" t="s">
        <v>10013</v>
      </c>
      <c r="C3643" s="3" t="s">
        <v>11</v>
      </c>
      <c r="D3643" s="3" t="s">
        <v>2459</v>
      </c>
      <c r="E3643" s="3" t="s">
        <v>1712</v>
      </c>
      <c r="F3643" s="5" t="s">
        <v>10014</v>
      </c>
      <c r="G3643" s="5" t="s">
        <v>14026</v>
      </c>
      <c r="H3643" s="5" t="s">
        <v>17052</v>
      </c>
      <c r="I3643" s="3"/>
    </row>
    <row r="3644" spans="1:9" ht="48" customHeight="1" x14ac:dyDescent="0.8">
      <c r="A3644" s="3">
        <v>3642</v>
      </c>
      <c r="B3644" s="3" t="s">
        <v>10015</v>
      </c>
      <c r="C3644" s="3" t="s">
        <v>11</v>
      </c>
      <c r="D3644" s="3" t="s">
        <v>10016</v>
      </c>
      <c r="E3644" s="3" t="s">
        <v>679</v>
      </c>
      <c r="F3644" s="5" t="s">
        <v>10017</v>
      </c>
      <c r="G3644" s="5" t="s">
        <v>14027</v>
      </c>
      <c r="H3644" s="5" t="s">
        <v>17053</v>
      </c>
      <c r="I3644" s="3"/>
    </row>
    <row r="3645" spans="1:9" ht="48" customHeight="1" x14ac:dyDescent="0.8">
      <c r="A3645" s="3">
        <v>3643</v>
      </c>
      <c r="B3645" s="3" t="s">
        <v>10018</v>
      </c>
      <c r="C3645" s="3" t="s">
        <v>11</v>
      </c>
      <c r="D3645" s="3" t="s">
        <v>10019</v>
      </c>
      <c r="E3645" s="3" t="s">
        <v>2267</v>
      </c>
      <c r="F3645" s="5" t="s">
        <v>10020</v>
      </c>
      <c r="G3645" s="5" t="s">
        <v>14028</v>
      </c>
      <c r="H3645" s="5" t="s">
        <v>17770</v>
      </c>
      <c r="I3645" s="3"/>
    </row>
    <row r="3646" spans="1:9" ht="48" customHeight="1" x14ac:dyDescent="0.8">
      <c r="A3646" s="3">
        <v>3644</v>
      </c>
      <c r="B3646" s="3" t="s">
        <v>10021</v>
      </c>
      <c r="C3646" s="3" t="s">
        <v>11</v>
      </c>
      <c r="D3646" s="3" t="s">
        <v>10022</v>
      </c>
      <c r="E3646" s="3" t="s">
        <v>359</v>
      </c>
      <c r="F3646" s="5" t="s">
        <v>10023</v>
      </c>
      <c r="G3646" s="5" t="s">
        <v>14029</v>
      </c>
      <c r="H3646" s="5" t="s">
        <v>17054</v>
      </c>
      <c r="I3646" s="3"/>
    </row>
    <row r="3647" spans="1:9" ht="48" customHeight="1" x14ac:dyDescent="0.8">
      <c r="A3647" s="3">
        <v>3645</v>
      </c>
      <c r="B3647" s="3" t="s">
        <v>10024</v>
      </c>
      <c r="C3647" s="3" t="s">
        <v>11</v>
      </c>
      <c r="D3647" s="3" t="s">
        <v>10025</v>
      </c>
      <c r="E3647" s="3" t="s">
        <v>134</v>
      </c>
      <c r="F3647" s="5" t="s">
        <v>10026</v>
      </c>
      <c r="G3647" s="5" t="s">
        <v>14030</v>
      </c>
      <c r="H3647" s="5" t="s">
        <v>17055</v>
      </c>
      <c r="I3647" s="3"/>
    </row>
    <row r="3648" spans="1:9" ht="48" customHeight="1" x14ac:dyDescent="0.8">
      <c r="A3648" s="3">
        <v>3646</v>
      </c>
      <c r="B3648" s="3" t="s">
        <v>10027</v>
      </c>
      <c r="C3648" s="3" t="s">
        <v>11</v>
      </c>
      <c r="D3648" s="3" t="s">
        <v>10028</v>
      </c>
      <c r="E3648" s="3" t="s">
        <v>1712</v>
      </c>
      <c r="F3648" s="5" t="s">
        <v>10029</v>
      </c>
      <c r="G3648" s="5" t="s">
        <v>14031</v>
      </c>
      <c r="H3648" s="5" t="s">
        <v>17056</v>
      </c>
      <c r="I3648" s="3"/>
    </row>
    <row r="3649" spans="1:9" ht="48" customHeight="1" x14ac:dyDescent="0.8">
      <c r="A3649" s="3">
        <v>3647</v>
      </c>
      <c r="B3649" s="3" t="s">
        <v>10030</v>
      </c>
      <c r="C3649" s="3" t="s">
        <v>11</v>
      </c>
      <c r="D3649" s="3" t="s">
        <v>10031</v>
      </c>
      <c r="E3649" s="3" t="s">
        <v>1125</v>
      </c>
      <c r="F3649" s="5" t="s">
        <v>10032</v>
      </c>
      <c r="G3649" s="5" t="s">
        <v>14032</v>
      </c>
      <c r="H3649" s="5" t="s">
        <v>18005</v>
      </c>
      <c r="I3649" s="3"/>
    </row>
    <row r="3650" spans="1:9" ht="48" customHeight="1" x14ac:dyDescent="0.8">
      <c r="A3650" s="3">
        <v>3648</v>
      </c>
      <c r="B3650" s="3" t="s">
        <v>10033</v>
      </c>
      <c r="C3650" s="3" t="s">
        <v>11</v>
      </c>
      <c r="D3650" s="3" t="s">
        <v>10034</v>
      </c>
      <c r="E3650" s="3" t="s">
        <v>511</v>
      </c>
      <c r="F3650" s="5" t="s">
        <v>10035</v>
      </c>
      <c r="G3650" s="5" t="s">
        <v>14033</v>
      </c>
      <c r="H3650" s="5" t="s">
        <v>17057</v>
      </c>
      <c r="I3650" s="3"/>
    </row>
    <row r="3651" spans="1:9" ht="48" customHeight="1" x14ac:dyDescent="0.8">
      <c r="A3651" s="3">
        <v>3649</v>
      </c>
      <c r="B3651" s="3" t="s">
        <v>10036</v>
      </c>
      <c r="C3651" s="3" t="s">
        <v>11</v>
      </c>
      <c r="D3651" s="3" t="s">
        <v>10037</v>
      </c>
      <c r="E3651" s="3" t="s">
        <v>441</v>
      </c>
      <c r="F3651" s="5" t="s">
        <v>10038</v>
      </c>
      <c r="G3651" s="5" t="s">
        <v>14034</v>
      </c>
      <c r="H3651" s="5" t="s">
        <v>17058</v>
      </c>
      <c r="I3651" s="3"/>
    </row>
    <row r="3652" spans="1:9" ht="48" customHeight="1" x14ac:dyDescent="0.8">
      <c r="A3652" s="3">
        <v>3650</v>
      </c>
      <c r="B3652" s="3" t="s">
        <v>10039</v>
      </c>
      <c r="C3652" s="3" t="s">
        <v>11</v>
      </c>
      <c r="D3652" s="3" t="s">
        <v>2432</v>
      </c>
      <c r="E3652" s="3" t="s">
        <v>134</v>
      </c>
      <c r="F3652" s="5" t="s">
        <v>10040</v>
      </c>
      <c r="G3652" s="5" t="s">
        <v>14035</v>
      </c>
      <c r="H3652" s="5" t="s">
        <v>17059</v>
      </c>
      <c r="I3652" s="3"/>
    </row>
    <row r="3653" spans="1:9" ht="48" customHeight="1" x14ac:dyDescent="0.8">
      <c r="A3653" s="3">
        <v>3651</v>
      </c>
      <c r="B3653" s="3" t="s">
        <v>10041</v>
      </c>
      <c r="C3653" s="3" t="s">
        <v>11</v>
      </c>
      <c r="D3653" s="3" t="s">
        <v>10042</v>
      </c>
      <c r="E3653" s="3" t="s">
        <v>17</v>
      </c>
      <c r="F3653" s="5" t="s">
        <v>10043</v>
      </c>
      <c r="G3653" s="5" t="s">
        <v>14036</v>
      </c>
      <c r="H3653" s="5" t="s">
        <v>17060</v>
      </c>
      <c r="I3653" s="3"/>
    </row>
    <row r="3654" spans="1:9" ht="48" customHeight="1" x14ac:dyDescent="0.8">
      <c r="A3654" s="3">
        <v>3652</v>
      </c>
      <c r="B3654" s="3" t="s">
        <v>10044</v>
      </c>
      <c r="C3654" s="3" t="s">
        <v>11</v>
      </c>
      <c r="D3654" s="3" t="s">
        <v>10045</v>
      </c>
      <c r="E3654" s="3" t="s">
        <v>2165</v>
      </c>
      <c r="F3654" s="5" t="s">
        <v>10046</v>
      </c>
      <c r="G3654" s="5" t="s">
        <v>14037</v>
      </c>
      <c r="H3654" s="5" t="s">
        <v>17392</v>
      </c>
      <c r="I3654" s="3"/>
    </row>
    <row r="3655" spans="1:9" ht="48" customHeight="1" x14ac:dyDescent="0.8">
      <c r="A3655" s="3">
        <v>3653</v>
      </c>
      <c r="B3655" s="3" t="s">
        <v>10047</v>
      </c>
      <c r="C3655" s="3" t="s">
        <v>11</v>
      </c>
      <c r="D3655" s="3" t="s">
        <v>10048</v>
      </c>
      <c r="E3655" s="3" t="s">
        <v>486</v>
      </c>
      <c r="F3655" s="5" t="s">
        <v>10049</v>
      </c>
      <c r="G3655" s="5" t="s">
        <v>14038</v>
      </c>
      <c r="H3655" s="5" t="s">
        <v>17557</v>
      </c>
      <c r="I3655" s="3"/>
    </row>
    <row r="3656" spans="1:9" ht="48" customHeight="1" x14ac:dyDescent="0.8">
      <c r="A3656" s="3">
        <v>3654</v>
      </c>
      <c r="B3656" s="3" t="s">
        <v>10050</v>
      </c>
      <c r="C3656" s="3" t="s">
        <v>11</v>
      </c>
      <c r="D3656" s="3" t="s">
        <v>10051</v>
      </c>
      <c r="E3656" s="3" t="s">
        <v>134</v>
      </c>
      <c r="F3656" s="5" t="s">
        <v>10052</v>
      </c>
      <c r="G3656" s="5" t="s">
        <v>14039</v>
      </c>
      <c r="H3656" s="5" t="s">
        <v>17061</v>
      </c>
      <c r="I3656" s="3"/>
    </row>
    <row r="3657" spans="1:9" ht="48" customHeight="1" x14ac:dyDescent="0.8">
      <c r="A3657" s="3">
        <v>3655</v>
      </c>
      <c r="B3657" s="3" t="s">
        <v>10053</v>
      </c>
      <c r="C3657" s="3" t="s">
        <v>11</v>
      </c>
      <c r="D3657" s="3" t="s">
        <v>570</v>
      </c>
      <c r="E3657" s="3" t="s">
        <v>242</v>
      </c>
      <c r="F3657" s="5" t="s">
        <v>10054</v>
      </c>
      <c r="G3657" s="5" t="s">
        <v>14040</v>
      </c>
      <c r="H3657" s="5" t="s">
        <v>17062</v>
      </c>
      <c r="I3657" s="3"/>
    </row>
    <row r="3658" spans="1:9" ht="48" customHeight="1" x14ac:dyDescent="0.8">
      <c r="A3658" s="3">
        <v>3656</v>
      </c>
      <c r="B3658" s="3" t="s">
        <v>10055</v>
      </c>
      <c r="C3658" s="3" t="s">
        <v>11</v>
      </c>
      <c r="D3658" s="3" t="s">
        <v>8593</v>
      </c>
      <c r="E3658" s="3" t="s">
        <v>1030</v>
      </c>
      <c r="F3658" s="5" t="s">
        <v>10056</v>
      </c>
      <c r="G3658" s="5" t="s">
        <v>14041</v>
      </c>
      <c r="H3658" s="5" t="s">
        <v>17063</v>
      </c>
      <c r="I3658" s="3"/>
    </row>
    <row r="3659" spans="1:9" ht="48" customHeight="1" x14ac:dyDescent="0.8">
      <c r="A3659" s="3">
        <v>3657</v>
      </c>
      <c r="B3659" s="3" t="s">
        <v>10057</v>
      </c>
      <c r="C3659" s="3" t="s">
        <v>11</v>
      </c>
      <c r="D3659" s="3" t="s">
        <v>718</v>
      </c>
      <c r="E3659" s="3" t="s">
        <v>359</v>
      </c>
      <c r="F3659" s="5" t="s">
        <v>10058</v>
      </c>
      <c r="G3659" s="5" t="s">
        <v>14042</v>
      </c>
      <c r="H3659" s="5" t="s">
        <v>17064</v>
      </c>
      <c r="I3659" s="3"/>
    </row>
    <row r="3660" spans="1:9" ht="48" customHeight="1" x14ac:dyDescent="0.8">
      <c r="A3660" s="3">
        <v>3658</v>
      </c>
      <c r="B3660" s="3" t="s">
        <v>10059</v>
      </c>
      <c r="C3660" s="3" t="s">
        <v>11</v>
      </c>
      <c r="D3660" s="3" t="s">
        <v>5278</v>
      </c>
      <c r="E3660" s="3" t="s">
        <v>301</v>
      </c>
      <c r="F3660" s="5" t="s">
        <v>10060</v>
      </c>
      <c r="G3660" s="5" t="s">
        <v>14043</v>
      </c>
      <c r="H3660" s="5" t="s">
        <v>17065</v>
      </c>
      <c r="I3660" s="3"/>
    </row>
    <row r="3661" spans="1:9" ht="48" customHeight="1" x14ac:dyDescent="0.8">
      <c r="A3661" s="3">
        <v>3659</v>
      </c>
      <c r="B3661" s="3" t="s">
        <v>10061</v>
      </c>
      <c r="C3661" s="3" t="s">
        <v>11</v>
      </c>
      <c r="D3661" s="3" t="s">
        <v>1696</v>
      </c>
      <c r="E3661" s="3" t="s">
        <v>65</v>
      </c>
      <c r="F3661" s="5" t="s">
        <v>10062</v>
      </c>
      <c r="G3661" s="5" t="s">
        <v>14044</v>
      </c>
      <c r="H3661" s="5" t="s">
        <v>17066</v>
      </c>
      <c r="I3661" s="3"/>
    </row>
    <row r="3662" spans="1:9" ht="48" customHeight="1" x14ac:dyDescent="0.8">
      <c r="A3662" s="3">
        <v>3660</v>
      </c>
      <c r="B3662" s="3" t="s">
        <v>10063</v>
      </c>
      <c r="C3662" s="3" t="s">
        <v>11</v>
      </c>
      <c r="D3662" s="3" t="s">
        <v>10064</v>
      </c>
      <c r="E3662" s="3" t="s">
        <v>301</v>
      </c>
      <c r="F3662" s="5" t="s">
        <v>10065</v>
      </c>
      <c r="G3662" s="5" t="s">
        <v>14045</v>
      </c>
      <c r="H3662" s="5" t="s">
        <v>17067</v>
      </c>
      <c r="I3662" s="3"/>
    </row>
    <row r="3663" spans="1:9" ht="48" customHeight="1" x14ac:dyDescent="0.8">
      <c r="A3663" s="3">
        <v>3661</v>
      </c>
      <c r="B3663" s="3" t="s">
        <v>10066</v>
      </c>
      <c r="C3663" s="3" t="s">
        <v>11</v>
      </c>
      <c r="D3663" s="3" t="s">
        <v>5849</v>
      </c>
      <c r="E3663" s="3" t="s">
        <v>77</v>
      </c>
      <c r="F3663" s="5" t="s">
        <v>10067</v>
      </c>
      <c r="G3663" s="5" t="s">
        <v>14046</v>
      </c>
      <c r="H3663" s="5" t="s">
        <v>17068</v>
      </c>
      <c r="I3663" s="3"/>
    </row>
    <row r="3664" spans="1:9" ht="48" customHeight="1" x14ac:dyDescent="0.8">
      <c r="A3664" s="3">
        <v>3662</v>
      </c>
      <c r="B3664" s="3" t="s">
        <v>10068</v>
      </c>
      <c r="C3664" s="3" t="s">
        <v>11</v>
      </c>
      <c r="D3664" s="3" t="s">
        <v>10069</v>
      </c>
      <c r="E3664" s="3" t="s">
        <v>2267</v>
      </c>
      <c r="F3664" s="5" t="s">
        <v>10070</v>
      </c>
      <c r="G3664" s="5" t="s">
        <v>14047</v>
      </c>
      <c r="H3664" s="5" t="s">
        <v>17771</v>
      </c>
      <c r="I3664" s="3"/>
    </row>
    <row r="3665" spans="1:9" ht="48" customHeight="1" x14ac:dyDescent="0.8">
      <c r="A3665" s="3">
        <v>3663</v>
      </c>
      <c r="B3665" s="3" t="s">
        <v>10071</v>
      </c>
      <c r="C3665" s="3" t="s">
        <v>11</v>
      </c>
      <c r="D3665" s="3" t="s">
        <v>2919</v>
      </c>
      <c r="E3665" s="3" t="s">
        <v>441</v>
      </c>
      <c r="F3665" s="5" t="s">
        <v>10072</v>
      </c>
      <c r="G3665" s="5" t="s">
        <v>14048</v>
      </c>
      <c r="H3665" s="5" t="s">
        <v>17069</v>
      </c>
      <c r="I3665" s="3"/>
    </row>
    <row r="3666" spans="1:9" ht="48" customHeight="1" x14ac:dyDescent="0.8">
      <c r="A3666" s="3">
        <v>3664</v>
      </c>
      <c r="B3666" s="3" t="s">
        <v>10073</v>
      </c>
      <c r="C3666" s="3" t="s">
        <v>11</v>
      </c>
      <c r="D3666" s="3" t="s">
        <v>10074</v>
      </c>
      <c r="E3666" s="3" t="s">
        <v>2447</v>
      </c>
      <c r="F3666" s="5" t="s">
        <v>10075</v>
      </c>
      <c r="G3666" s="5" t="s">
        <v>14049</v>
      </c>
      <c r="H3666" s="5" t="s">
        <v>17070</v>
      </c>
      <c r="I3666" s="3"/>
    </row>
    <row r="3667" spans="1:9" ht="48" customHeight="1" x14ac:dyDescent="0.8">
      <c r="A3667" s="3">
        <v>3665</v>
      </c>
      <c r="B3667" s="3" t="s">
        <v>10076</v>
      </c>
      <c r="C3667" s="3" t="s">
        <v>11</v>
      </c>
      <c r="D3667" s="3" t="s">
        <v>10077</v>
      </c>
      <c r="E3667" s="3" t="s">
        <v>17</v>
      </c>
      <c r="F3667" s="5" t="s">
        <v>10078</v>
      </c>
      <c r="G3667" s="5" t="s">
        <v>14050</v>
      </c>
      <c r="H3667" s="5" t="s">
        <v>17071</v>
      </c>
      <c r="I3667" s="3"/>
    </row>
    <row r="3668" spans="1:9" ht="48" customHeight="1" x14ac:dyDescent="0.8">
      <c r="A3668" s="3">
        <v>3666</v>
      </c>
      <c r="B3668" s="3" t="s">
        <v>10079</v>
      </c>
      <c r="C3668" s="3" t="s">
        <v>11</v>
      </c>
      <c r="D3668" s="3" t="s">
        <v>10080</v>
      </c>
      <c r="E3668" s="3" t="s">
        <v>1630</v>
      </c>
      <c r="F3668" s="5" t="s">
        <v>10081</v>
      </c>
      <c r="G3668" s="5" t="s">
        <v>14051</v>
      </c>
      <c r="H3668" s="5" t="s">
        <v>17072</v>
      </c>
      <c r="I3668" s="3"/>
    </row>
    <row r="3669" spans="1:9" ht="48" customHeight="1" x14ac:dyDescent="0.8">
      <c r="A3669" s="3">
        <v>3667</v>
      </c>
      <c r="B3669" s="3" t="s">
        <v>10082</v>
      </c>
      <c r="C3669" s="3" t="s">
        <v>11</v>
      </c>
      <c r="D3669" s="3" t="s">
        <v>10083</v>
      </c>
      <c r="E3669" s="3" t="s">
        <v>81</v>
      </c>
      <c r="F3669" s="5" t="s">
        <v>10084</v>
      </c>
      <c r="G3669" s="5" t="s">
        <v>14052</v>
      </c>
      <c r="H3669" s="5" t="s">
        <v>17073</v>
      </c>
      <c r="I3669" s="3"/>
    </row>
    <row r="3670" spans="1:9" ht="48" customHeight="1" x14ac:dyDescent="0.8">
      <c r="A3670" s="3">
        <v>3668</v>
      </c>
      <c r="B3670" s="3" t="s">
        <v>10085</v>
      </c>
      <c r="C3670" s="3" t="s">
        <v>11</v>
      </c>
      <c r="D3670" s="3" t="s">
        <v>1418</v>
      </c>
      <c r="E3670" s="3" t="s">
        <v>679</v>
      </c>
      <c r="F3670" s="5" t="s">
        <v>10086</v>
      </c>
      <c r="G3670" s="5" t="s">
        <v>14053</v>
      </c>
      <c r="H3670" s="5" t="s">
        <v>17074</v>
      </c>
      <c r="I3670" s="3"/>
    </row>
    <row r="3671" spans="1:9" ht="48" customHeight="1" x14ac:dyDescent="0.8">
      <c r="A3671" s="3">
        <v>3669</v>
      </c>
      <c r="B3671" s="3" t="s">
        <v>10087</v>
      </c>
      <c r="C3671" s="3" t="s">
        <v>11</v>
      </c>
      <c r="D3671" s="3" t="s">
        <v>5678</v>
      </c>
      <c r="E3671" s="3" t="s">
        <v>424</v>
      </c>
      <c r="F3671" s="5" t="s">
        <v>10088</v>
      </c>
      <c r="G3671" s="5" t="s">
        <v>14054</v>
      </c>
      <c r="H3671" s="5" t="s">
        <v>17075</v>
      </c>
      <c r="I3671" s="3"/>
    </row>
    <row r="3672" spans="1:9" ht="48" customHeight="1" x14ac:dyDescent="0.8">
      <c r="A3672" s="3">
        <v>3670</v>
      </c>
      <c r="B3672" s="3" t="s">
        <v>10089</v>
      </c>
      <c r="C3672" s="3" t="s">
        <v>11</v>
      </c>
      <c r="D3672" s="3" t="s">
        <v>10090</v>
      </c>
      <c r="E3672" s="3" t="s">
        <v>153</v>
      </c>
      <c r="F3672" s="5" t="s">
        <v>10091</v>
      </c>
      <c r="G3672" s="5" t="s">
        <v>14055</v>
      </c>
      <c r="H3672" s="5" t="s">
        <v>17076</v>
      </c>
      <c r="I3672" s="3"/>
    </row>
    <row r="3673" spans="1:9" ht="48" customHeight="1" x14ac:dyDescent="0.8">
      <c r="A3673" s="3">
        <v>3671</v>
      </c>
      <c r="B3673" s="3" t="s">
        <v>10092</v>
      </c>
      <c r="C3673" s="3" t="s">
        <v>11</v>
      </c>
      <c r="D3673" s="3" t="s">
        <v>417</v>
      </c>
      <c r="E3673" s="3" t="s">
        <v>25</v>
      </c>
      <c r="F3673" s="5" t="s">
        <v>10093</v>
      </c>
      <c r="G3673" s="5" t="s">
        <v>14056</v>
      </c>
      <c r="H3673" s="5" t="s">
        <v>17077</v>
      </c>
      <c r="I3673" s="3"/>
    </row>
    <row r="3674" spans="1:9" ht="48" customHeight="1" x14ac:dyDescent="0.8">
      <c r="A3674" s="3">
        <v>3672</v>
      </c>
      <c r="B3674" s="3" t="s">
        <v>10094</v>
      </c>
      <c r="C3674" s="3" t="s">
        <v>11</v>
      </c>
      <c r="D3674" s="3" t="s">
        <v>5924</v>
      </c>
      <c r="E3674" s="3" t="s">
        <v>1359</v>
      </c>
      <c r="F3674" s="5" t="s">
        <v>10095</v>
      </c>
      <c r="G3674" s="5" t="s">
        <v>14057</v>
      </c>
      <c r="H3674" s="5" t="s">
        <v>17078</v>
      </c>
      <c r="I3674" s="3"/>
    </row>
    <row r="3675" spans="1:9" ht="48" customHeight="1" x14ac:dyDescent="0.8">
      <c r="A3675" s="3">
        <v>3673</v>
      </c>
      <c r="B3675" s="3" t="s">
        <v>10096</v>
      </c>
      <c r="C3675" s="3" t="s">
        <v>11</v>
      </c>
      <c r="D3675" s="3" t="s">
        <v>10097</v>
      </c>
      <c r="E3675" s="3" t="s">
        <v>153</v>
      </c>
      <c r="F3675" s="5" t="s">
        <v>10098</v>
      </c>
      <c r="G3675" s="5" t="s">
        <v>14058</v>
      </c>
      <c r="H3675" s="5" t="s">
        <v>17079</v>
      </c>
      <c r="I3675" s="3"/>
    </row>
    <row r="3676" spans="1:9" ht="48" customHeight="1" x14ac:dyDescent="0.8">
      <c r="A3676" s="3">
        <v>3674</v>
      </c>
      <c r="B3676" s="3" t="s">
        <v>10099</v>
      </c>
      <c r="C3676" s="3" t="s">
        <v>11</v>
      </c>
      <c r="D3676" s="3" t="s">
        <v>3498</v>
      </c>
      <c r="E3676" s="3" t="s">
        <v>1359</v>
      </c>
      <c r="F3676" s="5" t="s">
        <v>10100</v>
      </c>
      <c r="G3676" s="5" t="s">
        <v>14059</v>
      </c>
      <c r="H3676" s="5" t="s">
        <v>17080</v>
      </c>
      <c r="I3676" s="3"/>
    </row>
    <row r="3677" spans="1:9" ht="48" customHeight="1" x14ac:dyDescent="0.8">
      <c r="A3677" s="3">
        <v>3675</v>
      </c>
      <c r="B3677" s="3" t="s">
        <v>10101</v>
      </c>
      <c r="C3677" s="3" t="s">
        <v>11</v>
      </c>
      <c r="D3677" s="3" t="s">
        <v>10102</v>
      </c>
      <c r="E3677" s="3" t="s">
        <v>1359</v>
      </c>
      <c r="F3677" s="5" t="s">
        <v>10103</v>
      </c>
      <c r="G3677" s="5" t="s">
        <v>14060</v>
      </c>
      <c r="H3677" s="5" t="s">
        <v>17081</v>
      </c>
      <c r="I3677" s="3"/>
    </row>
    <row r="3678" spans="1:9" ht="48" customHeight="1" x14ac:dyDescent="0.8">
      <c r="A3678" s="3">
        <v>3676</v>
      </c>
      <c r="B3678" s="3" t="s">
        <v>10104</v>
      </c>
      <c r="C3678" s="3" t="s">
        <v>11</v>
      </c>
      <c r="D3678" s="3" t="s">
        <v>10105</v>
      </c>
      <c r="E3678" s="3" t="s">
        <v>242</v>
      </c>
      <c r="F3678" s="5" t="s">
        <v>10106</v>
      </c>
      <c r="G3678" s="5" t="s">
        <v>14061</v>
      </c>
      <c r="H3678" s="5" t="s">
        <v>17082</v>
      </c>
      <c r="I3678" s="3"/>
    </row>
    <row r="3679" spans="1:9" ht="48" customHeight="1" x14ac:dyDescent="0.8">
      <c r="A3679" s="3">
        <v>3677</v>
      </c>
      <c r="B3679" s="3" t="s">
        <v>10107</v>
      </c>
      <c r="C3679" s="3" t="s">
        <v>11</v>
      </c>
      <c r="D3679" s="3" t="s">
        <v>10108</v>
      </c>
      <c r="E3679" s="3" t="s">
        <v>13</v>
      </c>
      <c r="F3679" s="5" t="s">
        <v>10109</v>
      </c>
      <c r="G3679" s="5" t="s">
        <v>14062</v>
      </c>
      <c r="H3679" s="5" t="s">
        <v>17083</v>
      </c>
      <c r="I3679" s="3"/>
    </row>
    <row r="3680" spans="1:9" ht="48" customHeight="1" x14ac:dyDescent="0.8">
      <c r="A3680" s="3">
        <v>3678</v>
      </c>
      <c r="B3680" s="3" t="s">
        <v>10110</v>
      </c>
      <c r="C3680" s="3" t="s">
        <v>11</v>
      </c>
      <c r="D3680" s="3" t="s">
        <v>10111</v>
      </c>
      <c r="E3680" s="3" t="s">
        <v>220</v>
      </c>
      <c r="F3680" s="5" t="s">
        <v>10112</v>
      </c>
      <c r="G3680" s="5" t="s">
        <v>14063</v>
      </c>
      <c r="H3680" s="5" t="s">
        <v>17084</v>
      </c>
      <c r="I3680" s="3"/>
    </row>
    <row r="3681" spans="1:9" ht="48" customHeight="1" x14ac:dyDescent="0.8">
      <c r="A3681" s="3">
        <v>3679</v>
      </c>
      <c r="B3681" s="3" t="s">
        <v>10113</v>
      </c>
      <c r="C3681" s="3" t="s">
        <v>11</v>
      </c>
      <c r="D3681" s="3" t="s">
        <v>10114</v>
      </c>
      <c r="E3681" s="3" t="s">
        <v>864</v>
      </c>
      <c r="F3681" s="5" t="s">
        <v>10115</v>
      </c>
      <c r="G3681" s="5" t="s">
        <v>14064</v>
      </c>
      <c r="H3681" s="5" t="s">
        <v>17653</v>
      </c>
      <c r="I3681" s="3"/>
    </row>
    <row r="3682" spans="1:9" ht="48" customHeight="1" x14ac:dyDescent="0.8">
      <c r="A3682" s="3">
        <v>3680</v>
      </c>
      <c r="B3682" s="3" t="s">
        <v>10116</v>
      </c>
      <c r="C3682" s="3" t="s">
        <v>11</v>
      </c>
      <c r="D3682" s="3" t="s">
        <v>9742</v>
      </c>
      <c r="E3682" s="3" t="s">
        <v>17</v>
      </c>
      <c r="F3682" s="5" t="s">
        <v>10117</v>
      </c>
      <c r="G3682" s="5" t="s">
        <v>14065</v>
      </c>
      <c r="H3682" s="5" t="s">
        <v>17085</v>
      </c>
      <c r="I3682" s="3"/>
    </row>
    <row r="3683" spans="1:9" ht="48" customHeight="1" x14ac:dyDescent="0.8">
      <c r="A3683" s="3">
        <v>3681</v>
      </c>
      <c r="B3683" s="3" t="s">
        <v>10118</v>
      </c>
      <c r="C3683" s="3" t="s">
        <v>11</v>
      </c>
      <c r="D3683" s="3" t="s">
        <v>10119</v>
      </c>
      <c r="E3683" s="3" t="s">
        <v>220</v>
      </c>
      <c r="F3683" s="5" t="s">
        <v>10120</v>
      </c>
      <c r="G3683" s="5" t="s">
        <v>14066</v>
      </c>
      <c r="H3683" s="5" t="s">
        <v>17086</v>
      </c>
      <c r="I3683" s="3"/>
    </row>
    <row r="3684" spans="1:9" ht="48" customHeight="1" x14ac:dyDescent="0.8">
      <c r="A3684" s="3">
        <v>3682</v>
      </c>
      <c r="B3684" s="3" t="s">
        <v>10121</v>
      </c>
      <c r="C3684" s="3" t="s">
        <v>11</v>
      </c>
      <c r="D3684" s="3" t="s">
        <v>9554</v>
      </c>
      <c r="E3684" s="3" t="s">
        <v>100</v>
      </c>
      <c r="F3684" s="5" t="s">
        <v>10122</v>
      </c>
      <c r="G3684" s="5" t="s">
        <v>14067</v>
      </c>
      <c r="H3684" s="5" t="s">
        <v>17087</v>
      </c>
      <c r="I3684" s="3"/>
    </row>
    <row r="3685" spans="1:9" ht="48" customHeight="1" x14ac:dyDescent="0.8">
      <c r="A3685" s="3">
        <v>3683</v>
      </c>
      <c r="B3685" s="3" t="s">
        <v>10123</v>
      </c>
      <c r="C3685" s="3" t="s">
        <v>11</v>
      </c>
      <c r="D3685" s="3" t="s">
        <v>8713</v>
      </c>
      <c r="E3685" s="3" t="s">
        <v>864</v>
      </c>
      <c r="F3685" s="5" t="s">
        <v>10124</v>
      </c>
      <c r="G3685" s="5" t="s">
        <v>14068</v>
      </c>
      <c r="H3685" s="5" t="s">
        <v>17088</v>
      </c>
      <c r="I3685" s="3"/>
    </row>
    <row r="3686" spans="1:9" ht="48" customHeight="1" x14ac:dyDescent="0.8">
      <c r="A3686" s="3">
        <v>3684</v>
      </c>
      <c r="B3686" s="3" t="s">
        <v>10125</v>
      </c>
      <c r="C3686" s="3" t="s">
        <v>11</v>
      </c>
      <c r="D3686" s="3" t="s">
        <v>10126</v>
      </c>
      <c r="E3686" s="3" t="s">
        <v>531</v>
      </c>
      <c r="F3686" s="5" t="s">
        <v>10127</v>
      </c>
      <c r="G3686" s="5" t="s">
        <v>14069</v>
      </c>
      <c r="H3686" s="5" t="s">
        <v>17089</v>
      </c>
      <c r="I3686" s="3"/>
    </row>
    <row r="3687" spans="1:9" ht="48" customHeight="1" x14ac:dyDescent="0.8">
      <c r="A3687" s="3">
        <v>3685</v>
      </c>
      <c r="B3687" s="3" t="s">
        <v>10128</v>
      </c>
      <c r="C3687" s="3" t="s">
        <v>11</v>
      </c>
      <c r="D3687" s="3" t="s">
        <v>10129</v>
      </c>
      <c r="E3687" s="3" t="s">
        <v>242</v>
      </c>
      <c r="F3687" s="5" t="s">
        <v>10130</v>
      </c>
      <c r="G3687" s="5" t="s">
        <v>14070</v>
      </c>
      <c r="H3687" s="5" t="s">
        <v>17090</v>
      </c>
      <c r="I3687" s="3"/>
    </row>
    <row r="3688" spans="1:9" ht="48" customHeight="1" x14ac:dyDescent="0.8">
      <c r="A3688" s="3">
        <v>3686</v>
      </c>
      <c r="B3688" s="3" t="s">
        <v>10131</v>
      </c>
      <c r="C3688" s="3" t="s">
        <v>11</v>
      </c>
      <c r="D3688" s="3" t="s">
        <v>10132</v>
      </c>
      <c r="E3688" s="3" t="s">
        <v>138</v>
      </c>
      <c r="F3688" s="5" t="s">
        <v>10133</v>
      </c>
      <c r="G3688" s="5" t="s">
        <v>14071</v>
      </c>
      <c r="H3688" s="5" t="s">
        <v>17091</v>
      </c>
      <c r="I3688" s="3"/>
    </row>
    <row r="3689" spans="1:9" ht="48" customHeight="1" x14ac:dyDescent="0.8">
      <c r="A3689" s="3">
        <v>3687</v>
      </c>
      <c r="B3689" s="3" t="s">
        <v>10134</v>
      </c>
      <c r="C3689" s="3" t="s">
        <v>11</v>
      </c>
      <c r="D3689" s="3" t="s">
        <v>10135</v>
      </c>
      <c r="E3689" s="3" t="s">
        <v>100</v>
      </c>
      <c r="F3689" s="5" t="s">
        <v>10136</v>
      </c>
      <c r="G3689" s="5" t="s">
        <v>14072</v>
      </c>
      <c r="H3689" s="5" t="s">
        <v>17092</v>
      </c>
      <c r="I3689" s="3"/>
    </row>
    <row r="3690" spans="1:9" ht="48" customHeight="1" x14ac:dyDescent="0.8">
      <c r="A3690" s="3">
        <v>3688</v>
      </c>
      <c r="B3690" s="3" t="s">
        <v>10137</v>
      </c>
      <c r="C3690" s="3" t="s">
        <v>11</v>
      </c>
      <c r="D3690" s="3" t="s">
        <v>10138</v>
      </c>
      <c r="E3690" s="3" t="s">
        <v>100</v>
      </c>
      <c r="F3690" s="5" t="s">
        <v>10139</v>
      </c>
      <c r="G3690" s="5" t="s">
        <v>14073</v>
      </c>
      <c r="H3690" s="5" t="s">
        <v>17093</v>
      </c>
      <c r="I3690" s="3"/>
    </row>
    <row r="3691" spans="1:9" ht="48" customHeight="1" x14ac:dyDescent="0.8">
      <c r="A3691" s="3">
        <v>3689</v>
      </c>
      <c r="B3691" s="3" t="s">
        <v>10140</v>
      </c>
      <c r="C3691" s="3" t="s">
        <v>11</v>
      </c>
      <c r="D3691" s="3" t="s">
        <v>10141</v>
      </c>
      <c r="E3691" s="3" t="s">
        <v>134</v>
      </c>
      <c r="F3691" s="5" t="s">
        <v>10142</v>
      </c>
      <c r="G3691" s="5" t="s">
        <v>14074</v>
      </c>
      <c r="H3691" s="5" t="s">
        <v>17094</v>
      </c>
      <c r="I3691" s="3"/>
    </row>
    <row r="3692" spans="1:9" ht="48" customHeight="1" x14ac:dyDescent="0.8">
      <c r="A3692" s="3">
        <v>3690</v>
      </c>
      <c r="B3692" s="3" t="s">
        <v>10143</v>
      </c>
      <c r="C3692" s="3" t="s">
        <v>11</v>
      </c>
      <c r="D3692" s="3" t="s">
        <v>10144</v>
      </c>
      <c r="E3692" s="3" t="s">
        <v>1125</v>
      </c>
      <c r="F3692" s="5" t="s">
        <v>10145</v>
      </c>
      <c r="G3692" s="5" t="s">
        <v>14075</v>
      </c>
      <c r="H3692" s="5" t="s">
        <v>17095</v>
      </c>
      <c r="I3692" s="3"/>
    </row>
    <row r="3693" spans="1:9" ht="48" customHeight="1" x14ac:dyDescent="0.8">
      <c r="A3693" s="3">
        <v>3691</v>
      </c>
      <c r="B3693" s="3" t="s">
        <v>10146</v>
      </c>
      <c r="C3693" s="3" t="s">
        <v>11</v>
      </c>
      <c r="D3693" s="3" t="s">
        <v>10147</v>
      </c>
      <c r="E3693" s="3" t="s">
        <v>1125</v>
      </c>
      <c r="F3693" s="5" t="s">
        <v>10148</v>
      </c>
      <c r="G3693" s="5" t="s">
        <v>14076</v>
      </c>
      <c r="H3693" s="5" t="s">
        <v>17762</v>
      </c>
      <c r="I3693" s="3"/>
    </row>
    <row r="3694" spans="1:9" ht="48" customHeight="1" x14ac:dyDescent="0.8">
      <c r="A3694" s="3">
        <v>3692</v>
      </c>
      <c r="B3694" s="3" t="s">
        <v>10149</v>
      </c>
      <c r="C3694" s="3" t="s">
        <v>11</v>
      </c>
      <c r="D3694" s="3" t="s">
        <v>8399</v>
      </c>
      <c r="E3694" s="3" t="s">
        <v>138</v>
      </c>
      <c r="F3694" s="5" t="s">
        <v>10150</v>
      </c>
      <c r="G3694" s="5" t="s">
        <v>14077</v>
      </c>
      <c r="H3694" s="5" t="s">
        <v>17096</v>
      </c>
      <c r="I3694" s="3"/>
    </row>
    <row r="3695" spans="1:9" ht="48" customHeight="1" x14ac:dyDescent="0.8">
      <c r="A3695" s="3">
        <v>3693</v>
      </c>
      <c r="B3695" s="3" t="s">
        <v>10151</v>
      </c>
      <c r="C3695" s="3" t="s">
        <v>11</v>
      </c>
      <c r="D3695" s="3" t="s">
        <v>10152</v>
      </c>
      <c r="E3695" s="3" t="s">
        <v>242</v>
      </c>
      <c r="F3695" s="5" t="s">
        <v>10153</v>
      </c>
      <c r="G3695" s="5" t="s">
        <v>14078</v>
      </c>
      <c r="H3695" s="5" t="s">
        <v>17097</v>
      </c>
      <c r="I3695" s="3"/>
    </row>
    <row r="3696" spans="1:9" ht="48" customHeight="1" x14ac:dyDescent="0.8">
      <c r="A3696" s="3">
        <v>3694</v>
      </c>
      <c r="B3696" s="3" t="s">
        <v>10154</v>
      </c>
      <c r="C3696" s="3" t="s">
        <v>11</v>
      </c>
      <c r="D3696" s="3" t="s">
        <v>10077</v>
      </c>
      <c r="E3696" s="3" t="s">
        <v>6751</v>
      </c>
      <c r="F3696" s="5" t="s">
        <v>10155</v>
      </c>
      <c r="G3696" s="5" t="s">
        <v>14079</v>
      </c>
      <c r="H3696" s="5" t="s">
        <v>17098</v>
      </c>
      <c r="I3696" s="3"/>
    </row>
    <row r="3697" spans="1:9" ht="48" customHeight="1" x14ac:dyDescent="0.8">
      <c r="A3697" s="3">
        <v>3695</v>
      </c>
      <c r="B3697" s="3" t="s">
        <v>10156</v>
      </c>
      <c r="C3697" s="3" t="s">
        <v>11</v>
      </c>
      <c r="D3697" s="3" t="s">
        <v>10157</v>
      </c>
      <c r="E3697" s="3" t="s">
        <v>527</v>
      </c>
      <c r="F3697" s="5" t="s">
        <v>10158</v>
      </c>
      <c r="G3697" s="5" t="s">
        <v>14080</v>
      </c>
      <c r="H3697" s="5" t="s">
        <v>17099</v>
      </c>
      <c r="I3697" s="3"/>
    </row>
    <row r="3698" spans="1:9" ht="48" customHeight="1" x14ac:dyDescent="0.8">
      <c r="A3698" s="3">
        <v>3696</v>
      </c>
      <c r="B3698" s="3" t="s">
        <v>10159</v>
      </c>
      <c r="C3698" s="3" t="s">
        <v>11</v>
      </c>
      <c r="D3698" s="3" t="s">
        <v>6999</v>
      </c>
      <c r="E3698" s="3" t="s">
        <v>527</v>
      </c>
      <c r="F3698" s="5" t="s">
        <v>10160</v>
      </c>
      <c r="G3698" s="5" t="s">
        <v>14081</v>
      </c>
      <c r="H3698" s="5" t="s">
        <v>17100</v>
      </c>
      <c r="I3698" s="3"/>
    </row>
    <row r="3699" spans="1:9" ht="48" customHeight="1" x14ac:dyDescent="0.8">
      <c r="A3699" s="3">
        <v>3697</v>
      </c>
      <c r="B3699" s="3" t="s">
        <v>10161</v>
      </c>
      <c r="C3699" s="3" t="s">
        <v>11</v>
      </c>
      <c r="D3699" s="3" t="s">
        <v>10162</v>
      </c>
      <c r="E3699" s="3" t="s">
        <v>2267</v>
      </c>
      <c r="F3699" s="5" t="s">
        <v>10163</v>
      </c>
      <c r="G3699" s="5" t="s">
        <v>14082</v>
      </c>
      <c r="H3699" s="5" t="s">
        <v>17101</v>
      </c>
      <c r="I3699" s="3"/>
    </row>
    <row r="3700" spans="1:9" ht="48" customHeight="1" x14ac:dyDescent="0.8">
      <c r="A3700" s="3">
        <v>3698</v>
      </c>
      <c r="B3700" s="3" t="s">
        <v>10164</v>
      </c>
      <c r="C3700" s="3" t="s">
        <v>11</v>
      </c>
      <c r="D3700" s="3" t="s">
        <v>2310</v>
      </c>
      <c r="E3700" s="3" t="s">
        <v>328</v>
      </c>
      <c r="F3700" s="5" t="s">
        <v>10165</v>
      </c>
      <c r="G3700" s="5" t="s">
        <v>14083</v>
      </c>
      <c r="H3700" s="5" t="s">
        <v>17102</v>
      </c>
      <c r="I3700" s="3"/>
    </row>
    <row r="3701" spans="1:9" ht="48" customHeight="1" x14ac:dyDescent="0.8">
      <c r="A3701" s="3">
        <v>3699</v>
      </c>
      <c r="B3701" s="3" t="s">
        <v>10166</v>
      </c>
      <c r="C3701" s="3" t="s">
        <v>11</v>
      </c>
      <c r="D3701" s="3" t="s">
        <v>10167</v>
      </c>
      <c r="E3701" s="3" t="s">
        <v>328</v>
      </c>
      <c r="F3701" s="5" t="s">
        <v>10168</v>
      </c>
      <c r="G3701" s="5" t="s">
        <v>14084</v>
      </c>
      <c r="H3701" s="5" t="s">
        <v>17103</v>
      </c>
      <c r="I3701" s="3"/>
    </row>
    <row r="3702" spans="1:9" ht="48" customHeight="1" x14ac:dyDescent="0.8">
      <c r="A3702" s="3">
        <v>3700</v>
      </c>
      <c r="B3702" s="3" t="s">
        <v>10169</v>
      </c>
      <c r="C3702" s="3" t="s">
        <v>11</v>
      </c>
      <c r="D3702" s="3" t="s">
        <v>10170</v>
      </c>
      <c r="E3702" s="3" t="s">
        <v>2447</v>
      </c>
      <c r="F3702" s="5" t="s">
        <v>10171</v>
      </c>
      <c r="G3702" s="5" t="s">
        <v>14085</v>
      </c>
      <c r="H3702" s="5" t="s">
        <v>17104</v>
      </c>
      <c r="I3702" s="3"/>
    </row>
    <row r="3703" spans="1:9" ht="48" customHeight="1" x14ac:dyDescent="0.8">
      <c r="A3703" s="3">
        <v>3701</v>
      </c>
      <c r="B3703" s="3" t="s">
        <v>10172</v>
      </c>
      <c r="C3703" s="3" t="s">
        <v>11</v>
      </c>
      <c r="D3703" s="3" t="s">
        <v>4884</v>
      </c>
      <c r="E3703" s="3" t="s">
        <v>134</v>
      </c>
      <c r="F3703" s="5" t="s">
        <v>10173</v>
      </c>
      <c r="G3703" s="5" t="s">
        <v>14086</v>
      </c>
      <c r="H3703" s="5" t="s">
        <v>17105</v>
      </c>
      <c r="I3703" s="3"/>
    </row>
    <row r="3704" spans="1:9" ht="48" customHeight="1" x14ac:dyDescent="0.8">
      <c r="A3704" s="3">
        <v>3702</v>
      </c>
      <c r="B3704" s="3" t="s">
        <v>10174</v>
      </c>
      <c r="C3704" s="3" t="s">
        <v>11</v>
      </c>
      <c r="D3704" s="3" t="s">
        <v>10175</v>
      </c>
      <c r="E3704" s="3" t="s">
        <v>437</v>
      </c>
      <c r="F3704" s="5" t="s">
        <v>10176</v>
      </c>
      <c r="G3704" s="5" t="s">
        <v>14087</v>
      </c>
      <c r="H3704" s="5" t="s">
        <v>17106</v>
      </c>
      <c r="I3704" s="3"/>
    </row>
    <row r="3705" spans="1:9" ht="48" customHeight="1" x14ac:dyDescent="0.8">
      <c r="A3705" s="3">
        <v>3703</v>
      </c>
      <c r="B3705" s="3" t="s">
        <v>10177</v>
      </c>
      <c r="C3705" s="3" t="s">
        <v>11</v>
      </c>
      <c r="D3705" s="3" t="s">
        <v>7026</v>
      </c>
      <c r="E3705" s="3" t="s">
        <v>138</v>
      </c>
      <c r="F3705" s="5" t="s">
        <v>10178</v>
      </c>
      <c r="G3705" s="5" t="s">
        <v>14088</v>
      </c>
      <c r="H3705" s="5" t="s">
        <v>17107</v>
      </c>
      <c r="I3705" s="3"/>
    </row>
    <row r="3706" spans="1:9" ht="48" customHeight="1" x14ac:dyDescent="0.8">
      <c r="A3706" s="3">
        <v>3704</v>
      </c>
      <c r="B3706" s="3" t="s">
        <v>10179</v>
      </c>
      <c r="C3706" s="3" t="s">
        <v>11</v>
      </c>
      <c r="D3706" s="3" t="s">
        <v>10180</v>
      </c>
      <c r="E3706" s="3" t="s">
        <v>242</v>
      </c>
      <c r="F3706" s="5" t="s">
        <v>10181</v>
      </c>
      <c r="G3706" s="5" t="s">
        <v>14089</v>
      </c>
      <c r="H3706" s="5" t="s">
        <v>17108</v>
      </c>
      <c r="I3706" s="3"/>
    </row>
    <row r="3707" spans="1:9" ht="48" customHeight="1" x14ac:dyDescent="0.8">
      <c r="A3707" s="3">
        <v>3705</v>
      </c>
      <c r="B3707" s="3" t="s">
        <v>10182</v>
      </c>
      <c r="C3707" s="3" t="s">
        <v>11</v>
      </c>
      <c r="D3707" s="3" t="s">
        <v>10183</v>
      </c>
      <c r="E3707" s="3" t="s">
        <v>527</v>
      </c>
      <c r="F3707" s="5" t="s">
        <v>10184</v>
      </c>
      <c r="G3707" s="5" t="s">
        <v>14090</v>
      </c>
      <c r="H3707" s="5" t="s">
        <v>17109</v>
      </c>
      <c r="I3707" s="3"/>
    </row>
    <row r="3708" spans="1:9" ht="48" customHeight="1" x14ac:dyDescent="0.8">
      <c r="A3708" s="3">
        <v>3706</v>
      </c>
      <c r="B3708" s="3" t="s">
        <v>10185</v>
      </c>
      <c r="C3708" s="3" t="s">
        <v>11</v>
      </c>
      <c r="D3708" s="3" t="s">
        <v>947</v>
      </c>
      <c r="E3708" s="3" t="s">
        <v>441</v>
      </c>
      <c r="F3708" s="5" t="s">
        <v>10186</v>
      </c>
      <c r="G3708" s="5" t="s">
        <v>14091</v>
      </c>
      <c r="H3708" s="5" t="s">
        <v>17110</v>
      </c>
      <c r="I3708" s="3"/>
    </row>
    <row r="3709" spans="1:9" ht="48" customHeight="1" x14ac:dyDescent="0.8">
      <c r="A3709" s="3">
        <v>3707</v>
      </c>
      <c r="B3709" s="3" t="s">
        <v>10187</v>
      </c>
      <c r="C3709" s="3" t="s">
        <v>11</v>
      </c>
      <c r="D3709" s="3" t="s">
        <v>10188</v>
      </c>
      <c r="E3709" s="3" t="s">
        <v>527</v>
      </c>
      <c r="F3709" s="5" t="s">
        <v>10189</v>
      </c>
      <c r="G3709" s="5" t="s">
        <v>14092</v>
      </c>
      <c r="H3709" s="5" t="s">
        <v>17111</v>
      </c>
      <c r="I3709" s="3"/>
    </row>
    <row r="3710" spans="1:9" ht="48" customHeight="1" x14ac:dyDescent="0.8">
      <c r="A3710" s="3">
        <v>3708</v>
      </c>
      <c r="B3710" s="3" t="s">
        <v>10190</v>
      </c>
      <c r="C3710" s="3" t="s">
        <v>11</v>
      </c>
      <c r="D3710" s="3" t="s">
        <v>10191</v>
      </c>
      <c r="E3710" s="3" t="s">
        <v>441</v>
      </c>
      <c r="F3710" s="5" t="s">
        <v>10192</v>
      </c>
      <c r="G3710" s="5" t="s">
        <v>14093</v>
      </c>
      <c r="H3710" s="5" t="s">
        <v>17112</v>
      </c>
      <c r="I3710" s="3"/>
    </row>
    <row r="3711" spans="1:9" ht="48" customHeight="1" x14ac:dyDescent="0.8">
      <c r="A3711" s="3">
        <v>3709</v>
      </c>
      <c r="B3711" s="3" t="s">
        <v>10193</v>
      </c>
      <c r="C3711" s="3" t="s">
        <v>11</v>
      </c>
      <c r="D3711" s="3" t="s">
        <v>10194</v>
      </c>
      <c r="E3711" s="3" t="s">
        <v>138</v>
      </c>
      <c r="F3711" s="5" t="s">
        <v>10195</v>
      </c>
      <c r="G3711" s="5" t="s">
        <v>14094</v>
      </c>
      <c r="H3711" s="5" t="s">
        <v>17797</v>
      </c>
      <c r="I3711" s="3"/>
    </row>
    <row r="3712" spans="1:9" ht="48" customHeight="1" x14ac:dyDescent="0.8">
      <c r="A3712" s="3">
        <v>3710</v>
      </c>
      <c r="B3712" s="3" t="s">
        <v>10196</v>
      </c>
      <c r="C3712" s="3" t="s">
        <v>11</v>
      </c>
      <c r="D3712" s="3" t="s">
        <v>10197</v>
      </c>
      <c r="E3712" s="3" t="s">
        <v>441</v>
      </c>
      <c r="F3712" s="5" t="s">
        <v>10198</v>
      </c>
      <c r="G3712" s="5" t="s">
        <v>14095</v>
      </c>
      <c r="H3712" s="5" t="s">
        <v>17113</v>
      </c>
      <c r="I3712" s="3"/>
    </row>
    <row r="3713" spans="1:9" ht="48" customHeight="1" x14ac:dyDescent="0.8">
      <c r="A3713" s="3">
        <v>3711</v>
      </c>
      <c r="B3713" s="3" t="s">
        <v>10199</v>
      </c>
      <c r="C3713" s="3" t="s">
        <v>11</v>
      </c>
      <c r="D3713" s="3" t="s">
        <v>10200</v>
      </c>
      <c r="E3713" s="3" t="s">
        <v>138</v>
      </c>
      <c r="F3713" s="5" t="s">
        <v>10201</v>
      </c>
      <c r="G3713" s="5" t="s">
        <v>14096</v>
      </c>
      <c r="H3713" s="5" t="s">
        <v>17114</v>
      </c>
      <c r="I3713" s="3"/>
    </row>
    <row r="3714" spans="1:9" ht="48" customHeight="1" x14ac:dyDescent="0.8">
      <c r="A3714" s="3">
        <v>3712</v>
      </c>
      <c r="B3714" s="3" t="s">
        <v>10202</v>
      </c>
      <c r="C3714" s="3" t="s">
        <v>11</v>
      </c>
      <c r="D3714" s="3" t="s">
        <v>10203</v>
      </c>
      <c r="E3714" s="3" t="s">
        <v>242</v>
      </c>
      <c r="F3714" s="5" t="s">
        <v>10204</v>
      </c>
      <c r="G3714" s="5" t="s">
        <v>14097</v>
      </c>
      <c r="H3714" s="5" t="s">
        <v>17115</v>
      </c>
      <c r="I3714" s="3"/>
    </row>
    <row r="3715" spans="1:9" ht="48" customHeight="1" x14ac:dyDescent="0.8">
      <c r="A3715" s="3">
        <v>3713</v>
      </c>
      <c r="B3715" s="3" t="s">
        <v>10205</v>
      </c>
      <c r="C3715" s="3" t="s">
        <v>11</v>
      </c>
      <c r="D3715" s="3" t="s">
        <v>10206</v>
      </c>
      <c r="E3715" s="3" t="s">
        <v>242</v>
      </c>
      <c r="F3715" s="5" t="s">
        <v>10207</v>
      </c>
      <c r="G3715" s="5" t="s">
        <v>14098</v>
      </c>
      <c r="H3715" s="5" t="s">
        <v>17116</v>
      </c>
      <c r="I3715" s="3"/>
    </row>
    <row r="3716" spans="1:9" ht="48" customHeight="1" x14ac:dyDescent="0.8">
      <c r="A3716" s="3">
        <v>3714</v>
      </c>
      <c r="B3716" s="3" t="s">
        <v>10208</v>
      </c>
      <c r="C3716" s="3" t="s">
        <v>11</v>
      </c>
      <c r="D3716" s="3" t="s">
        <v>10209</v>
      </c>
      <c r="E3716" s="3" t="s">
        <v>138</v>
      </c>
      <c r="F3716" s="5" t="s">
        <v>10210</v>
      </c>
      <c r="G3716" s="5" t="s">
        <v>14099</v>
      </c>
      <c r="H3716" s="5" t="s">
        <v>17117</v>
      </c>
      <c r="I3716" s="3"/>
    </row>
    <row r="3717" spans="1:9" ht="48" customHeight="1" x14ac:dyDescent="0.8">
      <c r="A3717" s="3">
        <v>3715</v>
      </c>
      <c r="B3717" s="3" t="s">
        <v>10211</v>
      </c>
      <c r="C3717" s="3" t="s">
        <v>11</v>
      </c>
      <c r="D3717" s="3" t="s">
        <v>10212</v>
      </c>
      <c r="E3717" s="3" t="s">
        <v>17</v>
      </c>
      <c r="F3717" s="5" t="s">
        <v>10213</v>
      </c>
      <c r="G3717" s="5" t="s">
        <v>14100</v>
      </c>
      <c r="H3717" s="5" t="s">
        <v>17118</v>
      </c>
      <c r="I3717" s="3"/>
    </row>
    <row r="3718" spans="1:9" ht="48" customHeight="1" x14ac:dyDescent="0.8">
      <c r="A3718" s="3">
        <v>3716</v>
      </c>
      <c r="B3718" s="3" t="s">
        <v>10214</v>
      </c>
      <c r="C3718" s="3" t="s">
        <v>11</v>
      </c>
      <c r="D3718" s="3" t="s">
        <v>10215</v>
      </c>
      <c r="E3718" s="3" t="s">
        <v>17</v>
      </c>
      <c r="F3718" s="5" t="s">
        <v>10216</v>
      </c>
      <c r="G3718" s="5" t="s">
        <v>14101</v>
      </c>
      <c r="H3718" s="5" t="s">
        <v>17119</v>
      </c>
      <c r="I3718" s="3"/>
    </row>
    <row r="3719" spans="1:9" ht="48" customHeight="1" x14ac:dyDescent="0.8">
      <c r="A3719" s="3">
        <v>3717</v>
      </c>
      <c r="B3719" s="3" t="s">
        <v>10217</v>
      </c>
      <c r="C3719" s="3" t="s">
        <v>11</v>
      </c>
      <c r="D3719" s="3" t="s">
        <v>10218</v>
      </c>
      <c r="E3719" s="3" t="s">
        <v>17</v>
      </c>
      <c r="F3719" s="5" t="s">
        <v>10219</v>
      </c>
      <c r="G3719" s="5" t="s">
        <v>14102</v>
      </c>
      <c r="H3719" s="5" t="s">
        <v>17120</v>
      </c>
      <c r="I3719" s="3"/>
    </row>
    <row r="3720" spans="1:9" ht="48" customHeight="1" x14ac:dyDescent="0.8">
      <c r="A3720" s="3">
        <v>3718</v>
      </c>
      <c r="B3720" s="3" t="s">
        <v>10220</v>
      </c>
      <c r="C3720" s="3" t="s">
        <v>11</v>
      </c>
      <c r="D3720" s="3" t="s">
        <v>9822</v>
      </c>
      <c r="E3720" s="3" t="s">
        <v>138</v>
      </c>
      <c r="F3720" s="5" t="s">
        <v>10221</v>
      </c>
      <c r="G3720" s="5" t="s">
        <v>14103</v>
      </c>
      <c r="H3720" s="5" t="s">
        <v>17121</v>
      </c>
      <c r="I3720" s="3"/>
    </row>
    <row r="3721" spans="1:9" ht="48" customHeight="1" x14ac:dyDescent="0.8">
      <c r="A3721" s="3">
        <v>3719</v>
      </c>
      <c r="B3721" s="3" t="s">
        <v>10222</v>
      </c>
      <c r="C3721" s="3" t="s">
        <v>11</v>
      </c>
      <c r="D3721" s="3" t="s">
        <v>10223</v>
      </c>
      <c r="E3721" s="3" t="s">
        <v>138</v>
      </c>
      <c r="F3721" s="5" t="s">
        <v>10224</v>
      </c>
      <c r="G3721" s="5" t="s">
        <v>14104</v>
      </c>
      <c r="H3721" s="5" t="s">
        <v>17122</v>
      </c>
      <c r="I3721" s="3"/>
    </row>
    <row r="3722" spans="1:9" ht="48" customHeight="1" x14ac:dyDescent="0.8">
      <c r="A3722" s="3">
        <v>3720</v>
      </c>
      <c r="B3722" s="3" t="s">
        <v>10225</v>
      </c>
      <c r="C3722" s="3" t="s">
        <v>11</v>
      </c>
      <c r="D3722" s="3" t="s">
        <v>10226</v>
      </c>
      <c r="E3722" s="3" t="s">
        <v>73</v>
      </c>
      <c r="F3722" s="5" t="s">
        <v>10227</v>
      </c>
      <c r="G3722" s="5" t="s">
        <v>14105</v>
      </c>
      <c r="H3722" s="5" t="s">
        <v>17123</v>
      </c>
      <c r="I3722" s="3"/>
    </row>
    <row r="3723" spans="1:9" ht="48" customHeight="1" x14ac:dyDescent="0.8">
      <c r="A3723" s="3">
        <v>3721</v>
      </c>
      <c r="B3723" s="3" t="s">
        <v>10228</v>
      </c>
      <c r="C3723" s="3" t="s">
        <v>11</v>
      </c>
      <c r="D3723" s="3" t="s">
        <v>10229</v>
      </c>
      <c r="E3723" s="3" t="s">
        <v>25</v>
      </c>
      <c r="F3723" s="5" t="s">
        <v>10230</v>
      </c>
      <c r="G3723" s="5" t="s">
        <v>14106</v>
      </c>
      <c r="H3723" s="5" t="s">
        <v>17124</v>
      </c>
      <c r="I3723" s="3"/>
    </row>
    <row r="3724" spans="1:9" ht="48" customHeight="1" x14ac:dyDescent="0.8">
      <c r="A3724" s="3">
        <v>3722</v>
      </c>
      <c r="B3724" s="3" t="s">
        <v>10231</v>
      </c>
      <c r="C3724" s="3" t="s">
        <v>11</v>
      </c>
      <c r="D3724" s="3" t="s">
        <v>10232</v>
      </c>
      <c r="E3724" s="3" t="s">
        <v>25</v>
      </c>
      <c r="F3724" s="5" t="s">
        <v>10233</v>
      </c>
      <c r="G3724" s="5" t="s">
        <v>14107</v>
      </c>
      <c r="H3724" s="5" t="s">
        <v>17125</v>
      </c>
      <c r="I3724" s="3"/>
    </row>
    <row r="3725" spans="1:9" ht="48" customHeight="1" x14ac:dyDescent="0.8">
      <c r="A3725" s="3">
        <v>3723</v>
      </c>
      <c r="B3725" s="3" t="s">
        <v>10234</v>
      </c>
      <c r="C3725" s="3" t="s">
        <v>11</v>
      </c>
      <c r="D3725" s="3" t="s">
        <v>10235</v>
      </c>
      <c r="E3725" s="3" t="s">
        <v>37</v>
      </c>
      <c r="F3725" s="5" t="s">
        <v>10236</v>
      </c>
      <c r="G3725" s="5" t="s">
        <v>14108</v>
      </c>
      <c r="H3725" s="5" t="s">
        <v>17126</v>
      </c>
      <c r="I3725" s="3"/>
    </row>
    <row r="3726" spans="1:9" ht="48" customHeight="1" x14ac:dyDescent="0.8">
      <c r="A3726" s="3">
        <v>3724</v>
      </c>
      <c r="B3726" s="3" t="s">
        <v>10237</v>
      </c>
      <c r="C3726" s="3" t="s">
        <v>11</v>
      </c>
      <c r="D3726" s="3" t="s">
        <v>10238</v>
      </c>
      <c r="E3726" s="3" t="s">
        <v>37</v>
      </c>
      <c r="F3726" s="5" t="s">
        <v>10239</v>
      </c>
      <c r="G3726" s="5" t="s">
        <v>14109</v>
      </c>
      <c r="H3726" s="5" t="s">
        <v>17127</v>
      </c>
      <c r="I3726" s="3"/>
    </row>
    <row r="3727" spans="1:9" ht="48" customHeight="1" x14ac:dyDescent="0.8">
      <c r="A3727" s="3">
        <v>3725</v>
      </c>
      <c r="B3727" s="3" t="s">
        <v>10240</v>
      </c>
      <c r="C3727" s="3" t="s">
        <v>11</v>
      </c>
      <c r="D3727" s="3" t="s">
        <v>10241</v>
      </c>
      <c r="E3727" s="3" t="s">
        <v>73</v>
      </c>
      <c r="F3727" s="5" t="s">
        <v>10242</v>
      </c>
      <c r="G3727" s="5" t="s">
        <v>14110</v>
      </c>
      <c r="H3727" s="5" t="s">
        <v>17287</v>
      </c>
      <c r="I3727" s="3"/>
    </row>
    <row r="3728" spans="1:9" ht="48" customHeight="1" x14ac:dyDescent="0.8">
      <c r="A3728" s="3">
        <v>3726</v>
      </c>
      <c r="B3728" s="3" t="s">
        <v>10243</v>
      </c>
      <c r="C3728" s="3" t="s">
        <v>110</v>
      </c>
      <c r="D3728" s="3" t="s">
        <v>6478</v>
      </c>
      <c r="E3728" s="3" t="s">
        <v>25</v>
      </c>
      <c r="F3728" s="5" t="s">
        <v>10244</v>
      </c>
      <c r="G3728" s="5" t="s">
        <v>14111</v>
      </c>
      <c r="H3728" s="5" t="s">
        <v>17128</v>
      </c>
      <c r="I3728" s="3"/>
    </row>
    <row r="3729" spans="1:9" ht="48" customHeight="1" x14ac:dyDescent="0.8">
      <c r="A3729" s="3">
        <v>3727</v>
      </c>
      <c r="B3729" s="3" t="s">
        <v>10245</v>
      </c>
      <c r="C3729" s="3" t="s">
        <v>110</v>
      </c>
      <c r="D3729" s="3" t="s">
        <v>3777</v>
      </c>
      <c r="E3729" s="3" t="s">
        <v>73</v>
      </c>
      <c r="F3729" s="5" t="s">
        <v>10246</v>
      </c>
      <c r="G3729" s="5" t="s">
        <v>14112</v>
      </c>
      <c r="H3729" s="5" t="s">
        <v>17129</v>
      </c>
      <c r="I3729" s="3"/>
    </row>
    <row r="3730" spans="1:9" ht="48" customHeight="1" x14ac:dyDescent="0.8">
      <c r="A3730" s="3">
        <v>3728</v>
      </c>
      <c r="B3730" s="3" t="s">
        <v>10247</v>
      </c>
      <c r="C3730" s="3" t="s">
        <v>110</v>
      </c>
      <c r="D3730" s="3" t="s">
        <v>10248</v>
      </c>
      <c r="E3730" s="3" t="s">
        <v>37</v>
      </c>
      <c r="F3730" s="5" t="s">
        <v>10249</v>
      </c>
      <c r="G3730" s="5" t="s">
        <v>14113</v>
      </c>
      <c r="H3730" s="5" t="s">
        <v>17130</v>
      </c>
      <c r="I3730" s="3"/>
    </row>
    <row r="3731" spans="1:9" ht="48" customHeight="1" x14ac:dyDescent="0.8">
      <c r="A3731" s="3">
        <v>3729</v>
      </c>
      <c r="B3731" s="3" t="s">
        <v>10250</v>
      </c>
      <c r="C3731" s="3" t="s">
        <v>110</v>
      </c>
      <c r="D3731" s="3" t="s">
        <v>10251</v>
      </c>
      <c r="E3731" s="3" t="s">
        <v>527</v>
      </c>
      <c r="F3731" s="5" t="s">
        <v>10252</v>
      </c>
      <c r="G3731" s="5" t="s">
        <v>14114</v>
      </c>
      <c r="H3731" s="5" t="s">
        <v>17131</v>
      </c>
      <c r="I3731" s="3"/>
    </row>
    <row r="3732" spans="1:9" ht="48" customHeight="1" x14ac:dyDescent="0.8">
      <c r="A3732" s="3">
        <v>3730</v>
      </c>
      <c r="B3732" s="3" t="s">
        <v>10253</v>
      </c>
      <c r="C3732" s="3" t="s">
        <v>11</v>
      </c>
      <c r="D3732" s="3" t="s">
        <v>10254</v>
      </c>
      <c r="E3732" s="3" t="s">
        <v>742</v>
      </c>
      <c r="F3732" s="5" t="s">
        <v>10255</v>
      </c>
      <c r="G3732" s="5" t="s">
        <v>14115</v>
      </c>
      <c r="H3732" s="5" t="s">
        <v>17132</v>
      </c>
      <c r="I3732" s="3"/>
    </row>
    <row r="3733" spans="1:9" ht="48" customHeight="1" x14ac:dyDescent="0.8">
      <c r="A3733" s="3">
        <v>3731</v>
      </c>
      <c r="B3733" s="3" t="s">
        <v>10256</v>
      </c>
      <c r="C3733" s="3" t="s">
        <v>11</v>
      </c>
      <c r="D3733" s="3" t="s">
        <v>10257</v>
      </c>
      <c r="E3733" s="3" t="s">
        <v>73</v>
      </c>
      <c r="F3733" s="5" t="s">
        <v>10258</v>
      </c>
      <c r="G3733" s="5" t="s">
        <v>14116</v>
      </c>
      <c r="H3733" s="5" t="s">
        <v>17133</v>
      </c>
      <c r="I3733" s="3"/>
    </row>
    <row r="3734" spans="1:9" ht="48" customHeight="1" x14ac:dyDescent="0.8">
      <c r="A3734" s="3">
        <v>3732</v>
      </c>
      <c r="B3734" s="3" t="s">
        <v>10259</v>
      </c>
      <c r="C3734" s="3" t="s">
        <v>11</v>
      </c>
      <c r="D3734" s="3" t="s">
        <v>4923</v>
      </c>
      <c r="E3734" s="3" t="s">
        <v>37</v>
      </c>
      <c r="F3734" s="5" t="s">
        <v>10260</v>
      </c>
      <c r="G3734" s="5" t="s">
        <v>14117</v>
      </c>
      <c r="H3734" s="5" t="s">
        <v>17134</v>
      </c>
      <c r="I3734" s="3"/>
    </row>
    <row r="3735" spans="1:9" ht="48" customHeight="1" x14ac:dyDescent="0.8">
      <c r="A3735" s="3">
        <v>3733</v>
      </c>
      <c r="B3735" s="3" t="s">
        <v>10261</v>
      </c>
      <c r="C3735" s="3" t="s">
        <v>11</v>
      </c>
      <c r="D3735" s="3" t="s">
        <v>10262</v>
      </c>
      <c r="E3735" s="3" t="s">
        <v>73</v>
      </c>
      <c r="F3735" s="5" t="s">
        <v>10263</v>
      </c>
      <c r="G3735" s="5" t="s">
        <v>14118</v>
      </c>
      <c r="H3735" s="5" t="s">
        <v>17135</v>
      </c>
      <c r="I3735" s="3"/>
    </row>
    <row r="3736" spans="1:9" ht="48" customHeight="1" x14ac:dyDescent="0.8">
      <c r="A3736" s="3">
        <v>3734</v>
      </c>
      <c r="B3736" s="3" t="s">
        <v>10264</v>
      </c>
      <c r="C3736" s="3" t="s">
        <v>11</v>
      </c>
      <c r="D3736" s="3" t="s">
        <v>10265</v>
      </c>
      <c r="E3736" s="3" t="s">
        <v>17</v>
      </c>
      <c r="F3736" s="5" t="s">
        <v>10266</v>
      </c>
      <c r="G3736" s="5" t="s">
        <v>14119</v>
      </c>
      <c r="H3736" s="5" t="s">
        <v>17136</v>
      </c>
      <c r="I3736" s="3"/>
    </row>
    <row r="3737" spans="1:9" ht="48" customHeight="1" x14ac:dyDescent="0.8">
      <c r="A3737" s="3">
        <v>3735</v>
      </c>
      <c r="B3737" s="3" t="s">
        <v>10267</v>
      </c>
      <c r="C3737" s="3" t="s">
        <v>11</v>
      </c>
      <c r="D3737" s="3" t="s">
        <v>10268</v>
      </c>
      <c r="E3737" s="3" t="s">
        <v>17</v>
      </c>
      <c r="F3737" s="5" t="s">
        <v>10269</v>
      </c>
      <c r="G3737" s="5" t="s">
        <v>14120</v>
      </c>
      <c r="H3737" s="5" t="s">
        <v>17137</v>
      </c>
      <c r="I3737" s="3"/>
    </row>
    <row r="3738" spans="1:9" ht="48" customHeight="1" x14ac:dyDescent="0.8">
      <c r="A3738" s="3">
        <v>3736</v>
      </c>
      <c r="B3738" s="3" t="s">
        <v>10270</v>
      </c>
      <c r="C3738" s="3" t="s">
        <v>11</v>
      </c>
      <c r="D3738" s="3" t="s">
        <v>10271</v>
      </c>
      <c r="E3738" s="3" t="s">
        <v>17</v>
      </c>
      <c r="F3738" s="5" t="s">
        <v>10272</v>
      </c>
      <c r="G3738" s="5" t="s">
        <v>14121</v>
      </c>
      <c r="H3738" s="5" t="s">
        <v>17138</v>
      </c>
      <c r="I3738" s="3"/>
    </row>
    <row r="3739" spans="1:9" ht="48" customHeight="1" x14ac:dyDescent="0.8">
      <c r="A3739" s="3">
        <v>3737</v>
      </c>
      <c r="B3739" s="3" t="s">
        <v>10273</v>
      </c>
      <c r="C3739" s="3" t="s">
        <v>11</v>
      </c>
      <c r="D3739" s="3" t="s">
        <v>10274</v>
      </c>
      <c r="E3739" s="3" t="s">
        <v>17</v>
      </c>
      <c r="F3739" s="5" t="s">
        <v>10275</v>
      </c>
      <c r="G3739" s="5" t="s">
        <v>14122</v>
      </c>
      <c r="H3739" s="5" t="s">
        <v>17139</v>
      </c>
      <c r="I3739" s="3"/>
    </row>
    <row r="3740" spans="1:9" ht="48" customHeight="1" x14ac:dyDescent="0.8">
      <c r="A3740" s="3">
        <v>3738</v>
      </c>
      <c r="B3740" s="3" t="s">
        <v>10276</v>
      </c>
      <c r="C3740" s="3" t="s">
        <v>11</v>
      </c>
      <c r="D3740" s="3" t="s">
        <v>10277</v>
      </c>
      <c r="E3740" s="3" t="s">
        <v>73</v>
      </c>
      <c r="F3740" s="5" t="s">
        <v>10278</v>
      </c>
      <c r="G3740" s="5" t="s">
        <v>14123</v>
      </c>
      <c r="H3740" s="5" t="s">
        <v>17140</v>
      </c>
      <c r="I3740" s="3"/>
    </row>
    <row r="3741" spans="1:9" ht="48" customHeight="1" x14ac:dyDescent="0.8">
      <c r="A3741" s="3">
        <v>3739</v>
      </c>
      <c r="B3741" s="3" t="s">
        <v>10279</v>
      </c>
      <c r="C3741" s="3" t="s">
        <v>11</v>
      </c>
      <c r="D3741" s="3" t="s">
        <v>10280</v>
      </c>
      <c r="E3741" s="3" t="s">
        <v>756</v>
      </c>
      <c r="F3741" s="5" t="s">
        <v>10281</v>
      </c>
      <c r="G3741" s="5" t="s">
        <v>14124</v>
      </c>
      <c r="H3741" s="5" t="s">
        <v>17141</v>
      </c>
      <c r="I3741" s="3"/>
    </row>
    <row r="3742" spans="1:9" ht="48" customHeight="1" x14ac:dyDescent="0.8">
      <c r="A3742" s="3">
        <v>3740</v>
      </c>
      <c r="B3742" s="3" t="s">
        <v>10282</v>
      </c>
      <c r="C3742" s="3" t="s">
        <v>11</v>
      </c>
      <c r="D3742" s="3" t="s">
        <v>10283</v>
      </c>
      <c r="E3742" s="3" t="s">
        <v>73</v>
      </c>
      <c r="F3742" s="5" t="s">
        <v>10284</v>
      </c>
      <c r="G3742" s="5" t="s">
        <v>14125</v>
      </c>
      <c r="H3742" s="5" t="s">
        <v>17142</v>
      </c>
      <c r="I3742" s="3"/>
    </row>
    <row r="3743" spans="1:9" ht="48" customHeight="1" x14ac:dyDescent="0.8">
      <c r="A3743" s="3">
        <v>3741</v>
      </c>
      <c r="B3743" s="3" t="s">
        <v>10285</v>
      </c>
      <c r="C3743" s="3" t="s">
        <v>11</v>
      </c>
      <c r="D3743" s="3" t="s">
        <v>300</v>
      </c>
      <c r="E3743" s="3" t="s">
        <v>138</v>
      </c>
      <c r="F3743" s="5" t="s">
        <v>10286</v>
      </c>
      <c r="G3743" s="5" t="s">
        <v>14126</v>
      </c>
      <c r="H3743" s="5" t="s">
        <v>17143</v>
      </c>
      <c r="I3743" s="3"/>
    </row>
    <row r="3744" spans="1:9" ht="48" customHeight="1" x14ac:dyDescent="0.8">
      <c r="A3744" s="3">
        <v>3742</v>
      </c>
      <c r="B3744" s="3" t="s">
        <v>10287</v>
      </c>
      <c r="C3744" s="3" t="s">
        <v>11</v>
      </c>
      <c r="D3744" s="3" t="s">
        <v>10288</v>
      </c>
      <c r="E3744" s="3" t="s">
        <v>153</v>
      </c>
      <c r="F3744" s="5" t="s">
        <v>10289</v>
      </c>
      <c r="G3744" s="5" t="s">
        <v>14127</v>
      </c>
      <c r="H3744" s="5" t="s">
        <v>17144</v>
      </c>
      <c r="I3744" s="3"/>
    </row>
    <row r="3745" spans="1:9" ht="48" customHeight="1" x14ac:dyDescent="0.8">
      <c r="A3745" s="3">
        <v>3743</v>
      </c>
      <c r="B3745" s="3" t="s">
        <v>10290</v>
      </c>
      <c r="C3745" s="3" t="s">
        <v>110</v>
      </c>
      <c r="D3745" s="3" t="s">
        <v>10291</v>
      </c>
      <c r="E3745" s="3" t="s">
        <v>145</v>
      </c>
      <c r="F3745" s="5" t="s">
        <v>10292</v>
      </c>
      <c r="G3745" s="5" t="s">
        <v>14128</v>
      </c>
      <c r="H3745" s="5" t="s">
        <v>17145</v>
      </c>
      <c r="I3745" s="3"/>
    </row>
    <row r="3746" spans="1:9" ht="48" customHeight="1" x14ac:dyDescent="0.8">
      <c r="A3746" s="3">
        <v>3744</v>
      </c>
      <c r="B3746" s="3" t="s">
        <v>10293</v>
      </c>
      <c r="C3746" s="3" t="s">
        <v>11</v>
      </c>
      <c r="D3746" s="3" t="s">
        <v>9880</v>
      </c>
      <c r="E3746" s="3" t="s">
        <v>207</v>
      </c>
      <c r="F3746" s="5" t="s">
        <v>10294</v>
      </c>
      <c r="G3746" s="5" t="s">
        <v>14129</v>
      </c>
      <c r="H3746" s="5" t="s">
        <v>17146</v>
      </c>
      <c r="I3746" s="3"/>
    </row>
    <row r="3747" spans="1:9" ht="48" customHeight="1" x14ac:dyDescent="0.8">
      <c r="A3747" s="3">
        <v>3745</v>
      </c>
      <c r="B3747" s="3" t="s">
        <v>10295</v>
      </c>
      <c r="C3747" s="3" t="s">
        <v>11</v>
      </c>
      <c r="D3747" s="3" t="s">
        <v>10296</v>
      </c>
      <c r="E3747" s="3" t="s">
        <v>207</v>
      </c>
      <c r="F3747" s="5" t="s">
        <v>10297</v>
      </c>
      <c r="G3747" s="5" t="s">
        <v>14130</v>
      </c>
      <c r="H3747" s="5" t="s">
        <v>17147</v>
      </c>
      <c r="I3747" s="3"/>
    </row>
    <row r="3748" spans="1:9" ht="48" customHeight="1" x14ac:dyDescent="0.8">
      <c r="A3748" s="3">
        <v>3746</v>
      </c>
      <c r="B3748" s="3" t="s">
        <v>10298</v>
      </c>
      <c r="C3748" s="3" t="s">
        <v>11</v>
      </c>
      <c r="D3748" s="3" t="s">
        <v>10299</v>
      </c>
      <c r="E3748" s="3" t="s">
        <v>207</v>
      </c>
      <c r="F3748" s="5" t="s">
        <v>10300</v>
      </c>
      <c r="G3748" s="5" t="s">
        <v>14131</v>
      </c>
      <c r="H3748" s="5" t="s">
        <v>17589</v>
      </c>
      <c r="I3748" s="3"/>
    </row>
    <row r="3749" spans="1:9" ht="48" customHeight="1" x14ac:dyDescent="0.8">
      <c r="A3749" s="3">
        <v>3747</v>
      </c>
      <c r="B3749" s="3" t="s">
        <v>10301</v>
      </c>
      <c r="C3749" s="3" t="s">
        <v>11</v>
      </c>
      <c r="D3749" s="3" t="s">
        <v>10302</v>
      </c>
      <c r="E3749" s="3" t="s">
        <v>207</v>
      </c>
      <c r="F3749" s="5" t="s">
        <v>10303</v>
      </c>
      <c r="G3749" s="5" t="s">
        <v>14132</v>
      </c>
      <c r="H3749" s="5" t="s">
        <v>17148</v>
      </c>
      <c r="I3749" s="3"/>
    </row>
    <row r="3750" spans="1:9" ht="48" customHeight="1" x14ac:dyDescent="0.8">
      <c r="A3750" s="3">
        <v>3748</v>
      </c>
      <c r="B3750" s="3" t="s">
        <v>10304</v>
      </c>
      <c r="C3750" s="3" t="s">
        <v>11</v>
      </c>
      <c r="D3750" s="3" t="s">
        <v>3410</v>
      </c>
      <c r="E3750" s="3" t="s">
        <v>45</v>
      </c>
      <c r="F3750" s="5" t="s">
        <v>10305</v>
      </c>
      <c r="G3750" s="5" t="s">
        <v>14133</v>
      </c>
      <c r="H3750" s="5" t="s">
        <v>17149</v>
      </c>
      <c r="I3750" s="3"/>
    </row>
    <row r="3751" spans="1:9" ht="48" customHeight="1" x14ac:dyDescent="0.8">
      <c r="A3751" s="3">
        <v>3749</v>
      </c>
      <c r="B3751" s="3" t="s">
        <v>10306</v>
      </c>
      <c r="C3751" s="3" t="s">
        <v>11</v>
      </c>
      <c r="D3751" s="3" t="s">
        <v>10307</v>
      </c>
      <c r="E3751" s="3" t="s">
        <v>1252</v>
      </c>
      <c r="F3751" s="5" t="s">
        <v>10308</v>
      </c>
      <c r="G3751" s="5" t="s">
        <v>14134</v>
      </c>
      <c r="H3751" s="5" t="s">
        <v>17150</v>
      </c>
      <c r="I3751" s="3"/>
    </row>
    <row r="3752" spans="1:9" ht="48" customHeight="1" x14ac:dyDescent="0.8">
      <c r="A3752" s="3">
        <v>3750</v>
      </c>
      <c r="B3752" s="3" t="s">
        <v>10309</v>
      </c>
      <c r="C3752" s="3" t="s">
        <v>11</v>
      </c>
      <c r="D3752" s="3" t="s">
        <v>184</v>
      </c>
      <c r="E3752" s="3" t="s">
        <v>145</v>
      </c>
      <c r="F3752" s="5" t="s">
        <v>10310</v>
      </c>
      <c r="G3752" s="5" t="s">
        <v>14135</v>
      </c>
      <c r="H3752" s="5" t="s">
        <v>17151</v>
      </c>
      <c r="I3752" s="3"/>
    </row>
    <row r="3753" spans="1:9" ht="48" customHeight="1" x14ac:dyDescent="0.8">
      <c r="A3753" s="3">
        <v>3751</v>
      </c>
      <c r="B3753" s="3" t="s">
        <v>10311</v>
      </c>
      <c r="C3753" s="3" t="s">
        <v>11</v>
      </c>
      <c r="D3753" s="3" t="s">
        <v>10312</v>
      </c>
      <c r="E3753" s="3" t="s">
        <v>2084</v>
      </c>
      <c r="F3753" s="5" t="s">
        <v>10313</v>
      </c>
      <c r="G3753" s="5" t="s">
        <v>14136</v>
      </c>
      <c r="H3753" s="5" t="s">
        <v>17152</v>
      </c>
      <c r="I3753" s="3"/>
    </row>
    <row r="3754" spans="1:9" ht="48" customHeight="1" x14ac:dyDescent="0.8">
      <c r="A3754" s="3">
        <v>3752</v>
      </c>
      <c r="B3754" s="3" t="s">
        <v>10314</v>
      </c>
      <c r="C3754" s="3" t="s">
        <v>11</v>
      </c>
      <c r="D3754" s="3" t="s">
        <v>9346</v>
      </c>
      <c r="E3754" s="3" t="s">
        <v>41</v>
      </c>
      <c r="F3754" s="5" t="s">
        <v>10315</v>
      </c>
      <c r="G3754" s="5" t="s">
        <v>14137</v>
      </c>
      <c r="H3754" s="5" t="s">
        <v>17463</v>
      </c>
      <c r="I3754" s="3"/>
    </row>
    <row r="3755" spans="1:9" ht="48" customHeight="1" x14ac:dyDescent="0.8">
      <c r="A3755" s="3">
        <v>3753</v>
      </c>
      <c r="B3755" s="3" t="s">
        <v>10316</v>
      </c>
      <c r="C3755" s="3" t="s">
        <v>11</v>
      </c>
      <c r="D3755" s="3" t="s">
        <v>10317</v>
      </c>
      <c r="E3755" s="3" t="s">
        <v>224</v>
      </c>
      <c r="F3755" s="5" t="s">
        <v>10318</v>
      </c>
      <c r="G3755" s="5" t="s">
        <v>14138</v>
      </c>
      <c r="H3755" s="5" t="s">
        <v>17153</v>
      </c>
      <c r="I3755" s="3"/>
    </row>
    <row r="3756" spans="1:9" ht="48" customHeight="1" x14ac:dyDescent="0.8">
      <c r="A3756" s="3">
        <v>3754</v>
      </c>
      <c r="B3756" s="3" t="s">
        <v>10319</v>
      </c>
      <c r="C3756" s="3" t="s">
        <v>11</v>
      </c>
      <c r="D3756" s="3" t="s">
        <v>1955</v>
      </c>
      <c r="E3756" s="3" t="s">
        <v>45</v>
      </c>
      <c r="F3756" s="5" t="s">
        <v>10320</v>
      </c>
      <c r="G3756" s="5" t="s">
        <v>14139</v>
      </c>
      <c r="H3756" s="5" t="s">
        <v>17154</v>
      </c>
      <c r="I3756" s="3"/>
    </row>
    <row r="3757" spans="1:9" ht="48" customHeight="1" x14ac:dyDescent="0.8">
      <c r="A3757" s="3">
        <v>3755</v>
      </c>
      <c r="B3757" s="3" t="s">
        <v>10321</v>
      </c>
      <c r="C3757" s="3" t="s">
        <v>11</v>
      </c>
      <c r="D3757" s="3" t="s">
        <v>10322</v>
      </c>
      <c r="E3757" s="3" t="s">
        <v>207</v>
      </c>
      <c r="F3757" s="5" t="s">
        <v>10323</v>
      </c>
      <c r="G3757" s="5" t="s">
        <v>14140</v>
      </c>
      <c r="H3757" s="5" t="s">
        <v>17155</v>
      </c>
      <c r="I3757" s="3"/>
    </row>
    <row r="3758" spans="1:9" ht="48" customHeight="1" x14ac:dyDescent="0.8">
      <c r="A3758" s="3">
        <v>3756</v>
      </c>
      <c r="B3758" s="3" t="s">
        <v>10324</v>
      </c>
      <c r="C3758" s="3" t="s">
        <v>11</v>
      </c>
      <c r="D3758" s="3" t="s">
        <v>9380</v>
      </c>
      <c r="E3758" s="3" t="s">
        <v>2165</v>
      </c>
      <c r="F3758" s="5" t="s">
        <v>10325</v>
      </c>
      <c r="G3758" s="5" t="s">
        <v>14141</v>
      </c>
      <c r="H3758" s="5" t="s">
        <v>17393</v>
      </c>
      <c r="I3758" s="3"/>
    </row>
    <row r="3759" spans="1:9" ht="48" customHeight="1" x14ac:dyDescent="0.8">
      <c r="A3759" s="3">
        <v>3757</v>
      </c>
      <c r="B3759" s="3" t="s">
        <v>10326</v>
      </c>
      <c r="C3759" s="3" t="s">
        <v>11</v>
      </c>
      <c r="D3759" s="3" t="s">
        <v>3350</v>
      </c>
      <c r="E3759" s="3" t="s">
        <v>1783</v>
      </c>
      <c r="F3759" s="5" t="s">
        <v>10327</v>
      </c>
      <c r="G3759" s="5" t="s">
        <v>14142</v>
      </c>
      <c r="H3759" s="5" t="s">
        <v>17156</v>
      </c>
      <c r="I3759" s="3"/>
    </row>
    <row r="3760" spans="1:9" ht="48" customHeight="1" x14ac:dyDescent="0.8">
      <c r="A3760" s="3">
        <v>3758</v>
      </c>
      <c r="B3760" s="3" t="s">
        <v>10328</v>
      </c>
      <c r="C3760" s="3" t="s">
        <v>11</v>
      </c>
      <c r="D3760" s="3" t="s">
        <v>1633</v>
      </c>
      <c r="E3760" s="3" t="s">
        <v>2165</v>
      </c>
      <c r="F3760" s="5" t="s">
        <v>10329</v>
      </c>
      <c r="G3760" s="5" t="s">
        <v>14143</v>
      </c>
      <c r="H3760" s="5" t="s">
        <v>17157</v>
      </c>
      <c r="I3760" s="3"/>
    </row>
    <row r="3761" spans="1:12" ht="48" customHeight="1" x14ac:dyDescent="0.8">
      <c r="A3761" s="3">
        <v>3759</v>
      </c>
      <c r="B3761" s="3" t="s">
        <v>10330</v>
      </c>
      <c r="C3761" s="3" t="s">
        <v>11</v>
      </c>
      <c r="D3761" s="3" t="s">
        <v>10331</v>
      </c>
      <c r="E3761" s="3" t="s">
        <v>57</v>
      </c>
      <c r="F3761" s="5" t="s">
        <v>10332</v>
      </c>
      <c r="G3761" s="5" t="s">
        <v>14144</v>
      </c>
      <c r="H3761" s="5" t="s">
        <v>18006</v>
      </c>
      <c r="I3761" s="3"/>
    </row>
    <row r="3762" spans="1:12" ht="48" customHeight="1" x14ac:dyDescent="0.8">
      <c r="A3762" s="3">
        <v>3760</v>
      </c>
      <c r="B3762" s="3" t="s">
        <v>10333</v>
      </c>
      <c r="C3762" s="3" t="s">
        <v>11</v>
      </c>
      <c r="D3762" s="3" t="s">
        <v>6954</v>
      </c>
      <c r="E3762" s="3" t="s">
        <v>2165</v>
      </c>
      <c r="F3762" s="5" t="s">
        <v>10334</v>
      </c>
      <c r="G3762" s="5" t="s">
        <v>14145</v>
      </c>
      <c r="H3762" s="5" t="s">
        <v>17158</v>
      </c>
      <c r="I3762" s="3"/>
    </row>
    <row r="3763" spans="1:12" ht="48" customHeight="1" x14ac:dyDescent="0.8">
      <c r="A3763" s="3">
        <v>3761</v>
      </c>
      <c r="B3763" s="3" t="s">
        <v>10335</v>
      </c>
      <c r="C3763" s="3" t="s">
        <v>11</v>
      </c>
      <c r="D3763" s="3" t="s">
        <v>3407</v>
      </c>
      <c r="E3763" s="3" t="s">
        <v>2084</v>
      </c>
      <c r="F3763" s="5" t="s">
        <v>10336</v>
      </c>
      <c r="G3763" s="5" t="s">
        <v>14146</v>
      </c>
      <c r="H3763" s="5" t="s">
        <v>17159</v>
      </c>
      <c r="I3763" s="3"/>
    </row>
    <row r="3764" spans="1:12" ht="48" customHeight="1" x14ac:dyDescent="0.8">
      <c r="A3764" s="3">
        <v>3762</v>
      </c>
      <c r="B3764" s="3" t="s">
        <v>10337</v>
      </c>
      <c r="C3764" s="3" t="s">
        <v>11</v>
      </c>
      <c r="D3764" s="3" t="s">
        <v>10338</v>
      </c>
      <c r="E3764" s="3" t="s">
        <v>1783</v>
      </c>
      <c r="F3764" s="5" t="s">
        <v>10339</v>
      </c>
      <c r="G3764" s="5" t="s">
        <v>14147</v>
      </c>
      <c r="H3764" s="5" t="s">
        <v>17160</v>
      </c>
      <c r="I3764" s="3"/>
    </row>
    <row r="3765" spans="1:12" ht="48" customHeight="1" x14ac:dyDescent="0.8">
      <c r="A3765" s="3">
        <v>3763</v>
      </c>
      <c r="B3765" s="3" t="s">
        <v>17645</v>
      </c>
      <c r="C3765" s="3" t="s">
        <v>11</v>
      </c>
      <c r="D3765" s="5" t="s">
        <v>17979</v>
      </c>
      <c r="E3765" s="3" t="s">
        <v>17646</v>
      </c>
      <c r="F3765" s="5" t="s">
        <v>17647</v>
      </c>
      <c r="G3765" s="5" t="s">
        <v>17648</v>
      </c>
      <c r="H3765" s="5" t="s">
        <v>17649</v>
      </c>
      <c r="I3765" s="3"/>
      <c r="L3765" s="11"/>
    </row>
    <row r="3766" spans="1:12" ht="48" customHeight="1" x14ac:dyDescent="0.8">
      <c r="A3766" s="3">
        <v>3764</v>
      </c>
      <c r="B3766" s="3" t="s">
        <v>10340</v>
      </c>
      <c r="C3766" s="3" t="s">
        <v>11</v>
      </c>
      <c r="D3766" s="3" t="s">
        <v>10341</v>
      </c>
      <c r="E3766" s="3" t="s">
        <v>2165</v>
      </c>
      <c r="F3766" s="5" t="s">
        <v>10342</v>
      </c>
      <c r="G3766" s="5" t="s">
        <v>14148</v>
      </c>
      <c r="H3766" s="5" t="s">
        <v>17161</v>
      </c>
      <c r="I3766" s="3"/>
    </row>
    <row r="3767" spans="1:12" ht="48" customHeight="1" x14ac:dyDescent="0.8">
      <c r="A3767" s="3">
        <v>3765</v>
      </c>
      <c r="B3767" s="3" t="s">
        <v>10343</v>
      </c>
      <c r="C3767" s="3" t="s">
        <v>11</v>
      </c>
      <c r="D3767" s="3" t="s">
        <v>10344</v>
      </c>
      <c r="E3767" s="3" t="s">
        <v>284</v>
      </c>
      <c r="F3767" s="5" t="s">
        <v>10345</v>
      </c>
      <c r="G3767" s="5" t="s">
        <v>14149</v>
      </c>
      <c r="H3767" s="5" t="s">
        <v>17162</v>
      </c>
      <c r="I3767" s="3"/>
    </row>
    <row r="3768" spans="1:12" ht="48" customHeight="1" x14ac:dyDescent="0.8">
      <c r="A3768" s="3">
        <v>3766</v>
      </c>
      <c r="B3768" s="3" t="s">
        <v>10346</v>
      </c>
      <c r="C3768" s="3" t="s">
        <v>11</v>
      </c>
      <c r="D3768" s="3" t="s">
        <v>4830</v>
      </c>
      <c r="E3768" s="3" t="s">
        <v>2165</v>
      </c>
      <c r="F3768" s="5" t="s">
        <v>10347</v>
      </c>
      <c r="G3768" s="5" t="s">
        <v>14150</v>
      </c>
      <c r="H3768" s="5" t="s">
        <v>17163</v>
      </c>
      <c r="I3768" s="3"/>
    </row>
    <row r="3769" spans="1:12" ht="48" customHeight="1" x14ac:dyDescent="0.8">
      <c r="A3769" s="3">
        <v>3767</v>
      </c>
      <c r="B3769" s="3" t="s">
        <v>10348</v>
      </c>
      <c r="C3769" s="3" t="s">
        <v>11</v>
      </c>
      <c r="D3769" s="3" t="s">
        <v>1112</v>
      </c>
      <c r="E3769" s="3" t="s">
        <v>167</v>
      </c>
      <c r="F3769" s="5" t="s">
        <v>10349</v>
      </c>
      <c r="G3769" s="5" t="s">
        <v>14151</v>
      </c>
      <c r="H3769" s="5" t="s">
        <v>17164</v>
      </c>
      <c r="I3769" s="3"/>
    </row>
    <row r="3770" spans="1:12" ht="48" customHeight="1" x14ac:dyDescent="0.8">
      <c r="A3770" s="3">
        <v>3768</v>
      </c>
      <c r="B3770" s="3" t="s">
        <v>10350</v>
      </c>
      <c r="C3770" s="3" t="s">
        <v>11</v>
      </c>
      <c r="D3770" s="3" t="s">
        <v>10351</v>
      </c>
      <c r="E3770" s="3" t="s">
        <v>65</v>
      </c>
      <c r="F3770" s="5" t="s">
        <v>10352</v>
      </c>
      <c r="G3770" s="5" t="s">
        <v>14152</v>
      </c>
      <c r="H3770" s="5" t="s">
        <v>17165</v>
      </c>
      <c r="I3770" s="3"/>
    </row>
    <row r="3771" spans="1:12" ht="48" customHeight="1" x14ac:dyDescent="0.8">
      <c r="A3771" s="3">
        <v>3769</v>
      </c>
      <c r="B3771" s="3" t="s">
        <v>10353</v>
      </c>
      <c r="C3771" s="3" t="s">
        <v>11</v>
      </c>
      <c r="D3771" s="3" t="s">
        <v>10354</v>
      </c>
      <c r="E3771" s="3" t="s">
        <v>437</v>
      </c>
      <c r="F3771" s="5" t="s">
        <v>10355</v>
      </c>
      <c r="G3771" s="5" t="s">
        <v>14153</v>
      </c>
      <c r="H3771" s="5" t="s">
        <v>17166</v>
      </c>
      <c r="I3771" s="3"/>
    </row>
    <row r="3772" spans="1:12" ht="48" customHeight="1" x14ac:dyDescent="0.8">
      <c r="A3772" s="3">
        <v>3770</v>
      </c>
      <c r="B3772" s="3" t="s">
        <v>10356</v>
      </c>
      <c r="C3772" s="3" t="s">
        <v>11</v>
      </c>
      <c r="D3772" s="3" t="s">
        <v>1532</v>
      </c>
      <c r="E3772" s="3" t="s">
        <v>100</v>
      </c>
      <c r="F3772" s="5" t="s">
        <v>10357</v>
      </c>
      <c r="G3772" s="5" t="s">
        <v>14154</v>
      </c>
      <c r="H3772" s="5" t="s">
        <v>17878</v>
      </c>
      <c r="I3772" s="3"/>
    </row>
    <row r="3773" spans="1:12" ht="48" customHeight="1" x14ac:dyDescent="0.8">
      <c r="A3773" s="3">
        <v>3771</v>
      </c>
      <c r="B3773" s="3" t="s">
        <v>10358</v>
      </c>
      <c r="C3773" s="3" t="s">
        <v>11</v>
      </c>
      <c r="D3773" s="3" t="s">
        <v>10359</v>
      </c>
      <c r="E3773" s="3" t="s">
        <v>81</v>
      </c>
      <c r="F3773" s="5" t="s">
        <v>10360</v>
      </c>
      <c r="G3773" s="5" t="s">
        <v>14155</v>
      </c>
      <c r="H3773" s="5" t="s">
        <v>17167</v>
      </c>
      <c r="I3773" s="3"/>
    </row>
    <row r="3774" spans="1:12" ht="48" customHeight="1" x14ac:dyDescent="0.8">
      <c r="A3774" s="3">
        <v>3772</v>
      </c>
      <c r="B3774" s="3" t="s">
        <v>10361</v>
      </c>
      <c r="C3774" s="3" t="s">
        <v>11</v>
      </c>
      <c r="D3774" s="3" t="s">
        <v>10362</v>
      </c>
      <c r="E3774" s="3" t="s">
        <v>437</v>
      </c>
      <c r="F3774" s="5" t="s">
        <v>10363</v>
      </c>
      <c r="G3774" s="5" t="s">
        <v>14156</v>
      </c>
      <c r="H3774" s="5" t="s">
        <v>17168</v>
      </c>
      <c r="I3774" s="3"/>
    </row>
    <row r="3775" spans="1:12" ht="48" customHeight="1" x14ac:dyDescent="0.8">
      <c r="A3775" s="3">
        <v>3773</v>
      </c>
      <c r="B3775" s="3" t="s">
        <v>10364</v>
      </c>
      <c r="C3775" s="3" t="s">
        <v>11</v>
      </c>
      <c r="D3775" s="3" t="s">
        <v>8123</v>
      </c>
      <c r="E3775" s="3" t="s">
        <v>1030</v>
      </c>
      <c r="F3775" s="5" t="s">
        <v>10365</v>
      </c>
      <c r="G3775" s="5" t="s">
        <v>14157</v>
      </c>
      <c r="H3775" s="5" t="s">
        <v>17169</v>
      </c>
      <c r="I3775" s="3"/>
    </row>
    <row r="3776" spans="1:12" ht="48" customHeight="1" x14ac:dyDescent="0.8">
      <c r="A3776" s="3">
        <v>3774</v>
      </c>
      <c r="B3776" s="3" t="s">
        <v>10366</v>
      </c>
      <c r="C3776" s="3" t="s">
        <v>11</v>
      </c>
      <c r="D3776" s="3" t="s">
        <v>10367</v>
      </c>
      <c r="E3776" s="3" t="s">
        <v>437</v>
      </c>
      <c r="F3776" s="5" t="s">
        <v>10368</v>
      </c>
      <c r="G3776" s="5" t="s">
        <v>14158</v>
      </c>
      <c r="H3776" s="5" t="s">
        <v>17664</v>
      </c>
      <c r="I3776" s="3"/>
    </row>
    <row r="3777" spans="1:9" ht="48" customHeight="1" x14ac:dyDescent="0.8">
      <c r="A3777" s="3">
        <v>3775</v>
      </c>
      <c r="B3777" s="3" t="s">
        <v>10369</v>
      </c>
      <c r="C3777" s="3" t="s">
        <v>11</v>
      </c>
      <c r="D3777" s="3" t="s">
        <v>1923</v>
      </c>
      <c r="E3777" s="3" t="s">
        <v>424</v>
      </c>
      <c r="F3777" s="5" t="s">
        <v>10370</v>
      </c>
      <c r="G3777" s="5" t="s">
        <v>14159</v>
      </c>
      <c r="H3777" s="5" t="s">
        <v>17170</v>
      </c>
      <c r="I3777" s="3"/>
    </row>
    <row r="3778" spans="1:9" ht="48" customHeight="1" x14ac:dyDescent="0.8">
      <c r="A3778" s="3">
        <v>3776</v>
      </c>
      <c r="B3778" s="3" t="s">
        <v>10371</v>
      </c>
      <c r="C3778" s="3" t="s">
        <v>11</v>
      </c>
      <c r="D3778" s="3" t="s">
        <v>10372</v>
      </c>
      <c r="E3778" s="3" t="s">
        <v>13</v>
      </c>
      <c r="F3778" s="5" t="s">
        <v>10373</v>
      </c>
      <c r="G3778" s="5" t="s">
        <v>14160</v>
      </c>
      <c r="H3778" s="5" t="s">
        <v>17171</v>
      </c>
      <c r="I3778" s="3"/>
    </row>
    <row r="3779" spans="1:9" ht="48" customHeight="1" x14ac:dyDescent="0.8">
      <c r="A3779" s="3">
        <v>3777</v>
      </c>
      <c r="B3779" s="3" t="s">
        <v>10374</v>
      </c>
      <c r="C3779" s="3" t="s">
        <v>11</v>
      </c>
      <c r="D3779" s="3" t="s">
        <v>10375</v>
      </c>
      <c r="E3779" s="3" t="s">
        <v>437</v>
      </c>
      <c r="F3779" s="5" t="s">
        <v>10376</v>
      </c>
      <c r="G3779" s="5" t="s">
        <v>14161</v>
      </c>
      <c r="H3779" s="5" t="s">
        <v>17172</v>
      </c>
      <c r="I3779" s="3"/>
    </row>
    <row r="3780" spans="1:9" ht="48" customHeight="1" x14ac:dyDescent="0.8">
      <c r="A3780" s="3">
        <v>3778</v>
      </c>
      <c r="B3780" s="3" t="s">
        <v>10377</v>
      </c>
      <c r="C3780" s="3" t="s">
        <v>11</v>
      </c>
      <c r="D3780" s="3" t="s">
        <v>6129</v>
      </c>
      <c r="E3780" s="3" t="s">
        <v>305</v>
      </c>
      <c r="F3780" s="5" t="s">
        <v>10378</v>
      </c>
      <c r="G3780" s="5" t="s">
        <v>14162</v>
      </c>
      <c r="H3780" s="5" t="s">
        <v>17173</v>
      </c>
      <c r="I3780" s="3"/>
    </row>
    <row r="3781" spans="1:9" ht="48" customHeight="1" x14ac:dyDescent="0.8">
      <c r="A3781" s="3">
        <v>3779</v>
      </c>
      <c r="B3781" s="3" t="s">
        <v>10379</v>
      </c>
      <c r="C3781" s="3" t="s">
        <v>11</v>
      </c>
      <c r="D3781" s="3" t="s">
        <v>10380</v>
      </c>
      <c r="E3781" s="3" t="s">
        <v>167</v>
      </c>
      <c r="F3781" s="5" t="s">
        <v>10381</v>
      </c>
      <c r="G3781" s="5" t="s">
        <v>14163</v>
      </c>
      <c r="H3781" s="5" t="s">
        <v>17174</v>
      </c>
      <c r="I3781" s="3"/>
    </row>
    <row r="3782" spans="1:9" ht="48" customHeight="1" x14ac:dyDescent="0.8">
      <c r="A3782" s="3">
        <v>3780</v>
      </c>
      <c r="B3782" s="3" t="s">
        <v>10382</v>
      </c>
      <c r="C3782" s="3" t="s">
        <v>11</v>
      </c>
      <c r="D3782" s="3" t="s">
        <v>10383</v>
      </c>
      <c r="E3782" s="3" t="s">
        <v>305</v>
      </c>
      <c r="F3782" s="5" t="s">
        <v>10384</v>
      </c>
      <c r="G3782" s="5" t="s">
        <v>14164</v>
      </c>
      <c r="H3782" s="5" t="s">
        <v>17175</v>
      </c>
      <c r="I3782" s="3"/>
    </row>
    <row r="3783" spans="1:9" ht="48" customHeight="1" x14ac:dyDescent="0.8">
      <c r="A3783" s="3">
        <v>3781</v>
      </c>
      <c r="B3783" s="3" t="s">
        <v>10385</v>
      </c>
      <c r="C3783" s="3" t="s">
        <v>11</v>
      </c>
      <c r="D3783" s="3" t="s">
        <v>3780</v>
      </c>
      <c r="E3783" s="3" t="s">
        <v>61</v>
      </c>
      <c r="F3783" s="5" t="s">
        <v>10386</v>
      </c>
      <c r="G3783" s="5" t="s">
        <v>14165</v>
      </c>
      <c r="H3783" s="5" t="s">
        <v>17176</v>
      </c>
      <c r="I3783" s="3"/>
    </row>
    <row r="3784" spans="1:9" ht="48" customHeight="1" x14ac:dyDescent="0.8">
      <c r="A3784" s="3">
        <v>3782</v>
      </c>
      <c r="B3784" s="3" t="s">
        <v>10387</v>
      </c>
      <c r="C3784" s="3" t="s">
        <v>11</v>
      </c>
      <c r="D3784" s="3" t="s">
        <v>10388</v>
      </c>
      <c r="E3784" s="3" t="s">
        <v>61</v>
      </c>
      <c r="F3784" s="5" t="s">
        <v>10389</v>
      </c>
      <c r="G3784" s="5" t="s">
        <v>14166</v>
      </c>
      <c r="H3784" s="5" t="s">
        <v>17729</v>
      </c>
      <c r="I3784" s="3"/>
    </row>
    <row r="3785" spans="1:9" ht="48" customHeight="1" x14ac:dyDescent="0.8">
      <c r="A3785" s="3">
        <v>3783</v>
      </c>
      <c r="B3785" s="3" t="s">
        <v>10390</v>
      </c>
      <c r="C3785" s="3" t="s">
        <v>11</v>
      </c>
      <c r="D3785" s="3" t="s">
        <v>7057</v>
      </c>
      <c r="E3785" s="3" t="s">
        <v>1359</v>
      </c>
      <c r="F3785" s="5" t="s">
        <v>10391</v>
      </c>
      <c r="G3785" s="5" t="s">
        <v>14167</v>
      </c>
      <c r="H3785" s="5" t="s">
        <v>17177</v>
      </c>
      <c r="I3785" s="3"/>
    </row>
    <row r="3786" spans="1:9" ht="48" customHeight="1" x14ac:dyDescent="0.8">
      <c r="A3786" s="3">
        <v>3784</v>
      </c>
      <c r="B3786" s="3" t="s">
        <v>10392</v>
      </c>
      <c r="C3786" s="3" t="s">
        <v>11</v>
      </c>
      <c r="D3786" s="3" t="s">
        <v>10393</v>
      </c>
      <c r="E3786" s="3" t="s">
        <v>1521</v>
      </c>
      <c r="F3786" s="5" t="s">
        <v>10394</v>
      </c>
      <c r="G3786" s="5" t="s">
        <v>14168</v>
      </c>
      <c r="H3786" s="5" t="s">
        <v>17178</v>
      </c>
      <c r="I3786" s="3"/>
    </row>
    <row r="3787" spans="1:9" ht="48" customHeight="1" x14ac:dyDescent="0.8">
      <c r="A3787" s="3">
        <v>3785</v>
      </c>
      <c r="B3787" s="3" t="s">
        <v>10395</v>
      </c>
      <c r="C3787" s="3" t="s">
        <v>11</v>
      </c>
      <c r="D3787" s="3" t="s">
        <v>9201</v>
      </c>
      <c r="E3787" s="3" t="s">
        <v>531</v>
      </c>
      <c r="F3787" s="5" t="s">
        <v>10396</v>
      </c>
      <c r="G3787" s="5" t="s">
        <v>14169</v>
      </c>
      <c r="H3787" s="5" t="s">
        <v>17179</v>
      </c>
      <c r="I3787" s="3"/>
    </row>
    <row r="3788" spans="1:9" ht="48" customHeight="1" x14ac:dyDescent="0.8">
      <c r="A3788" s="3">
        <v>3786</v>
      </c>
      <c r="B3788" s="3" t="s">
        <v>10397</v>
      </c>
      <c r="C3788" s="3" t="s">
        <v>11</v>
      </c>
      <c r="D3788" s="3" t="s">
        <v>10398</v>
      </c>
      <c r="E3788" s="3" t="s">
        <v>1630</v>
      </c>
      <c r="F3788" s="5" t="s">
        <v>10399</v>
      </c>
      <c r="G3788" s="5" t="s">
        <v>14170</v>
      </c>
      <c r="H3788" s="5" t="s">
        <v>17180</v>
      </c>
      <c r="I3788" s="3"/>
    </row>
    <row r="3789" spans="1:9" ht="15" customHeight="1" x14ac:dyDescent="0.8">
      <c r="A3789" s="65"/>
      <c r="B3789" s="65"/>
      <c r="C3789" s="65"/>
      <c r="D3789" s="65"/>
      <c r="E3789" s="65"/>
      <c r="F3789" s="66"/>
      <c r="G3789" s="66"/>
      <c r="H3789" s="66"/>
      <c r="I3789" s="65"/>
    </row>
    <row r="3790" spans="1:9" ht="18" customHeight="1" x14ac:dyDescent="0.8">
      <c r="A3790" s="65"/>
      <c r="B3790" s="65"/>
      <c r="C3790" s="65"/>
      <c r="D3790" s="65"/>
      <c r="E3790" s="65"/>
      <c r="F3790" s="66"/>
      <c r="G3790" s="66"/>
      <c r="H3790" s="66"/>
      <c r="I3790" s="65"/>
    </row>
    <row r="3791" spans="1:9" ht="39.9" customHeight="1" x14ac:dyDescent="0.8">
      <c r="A3791" s="67" t="s">
        <v>10400</v>
      </c>
      <c r="B3791" s="65"/>
      <c r="C3791" s="65"/>
      <c r="D3791" s="65"/>
      <c r="E3791" s="65"/>
      <c r="F3791" s="66"/>
      <c r="G3791" s="68" t="s">
        <v>10401</v>
      </c>
      <c r="H3791" s="66"/>
      <c r="I3791" s="65"/>
    </row>
    <row r="3792" spans="1:9" x14ac:dyDescent="0.8">
      <c r="A3792" s="65"/>
      <c r="B3792" s="65"/>
      <c r="C3792" s="65"/>
      <c r="D3792" s="65"/>
      <c r="E3792" s="65"/>
      <c r="F3792" s="66"/>
      <c r="G3792" s="66"/>
      <c r="H3792" s="66"/>
      <c r="I3792" s="65"/>
    </row>
    <row r="3793" spans="1:9" x14ac:dyDescent="0.8">
      <c r="A3793" s="65"/>
      <c r="B3793" s="65"/>
      <c r="C3793" s="65"/>
      <c r="D3793" s="65"/>
      <c r="E3793" s="65"/>
      <c r="F3793" s="66"/>
      <c r="G3793" s="66"/>
      <c r="H3793" s="66"/>
      <c r="I3793" s="65"/>
    </row>
    <row r="3794" spans="1:9" x14ac:dyDescent="0.8">
      <c r="A3794" s="65"/>
      <c r="B3794" s="65"/>
      <c r="C3794" s="65"/>
      <c r="D3794" s="65"/>
      <c r="E3794" s="65"/>
      <c r="F3794" s="66"/>
      <c r="G3794" s="66"/>
      <c r="H3794" s="66"/>
      <c r="I3794" s="65"/>
    </row>
    <row r="3795" spans="1:9" x14ac:dyDescent="0.8">
      <c r="A3795" s="65"/>
      <c r="B3795" s="65"/>
      <c r="C3795" s="65"/>
      <c r="D3795" s="65"/>
      <c r="E3795" s="65"/>
      <c r="F3795" s="66"/>
      <c r="G3795" s="66"/>
      <c r="H3795" s="66"/>
      <c r="I3795" s="65"/>
    </row>
    <row r="3796" spans="1:9" x14ac:dyDescent="0.8">
      <c r="A3796" s="65"/>
      <c r="B3796" s="65"/>
      <c r="C3796" s="65"/>
      <c r="D3796" s="65"/>
      <c r="E3796" s="65"/>
      <c r="F3796" s="66"/>
      <c r="G3796" s="66"/>
      <c r="H3796" s="66"/>
      <c r="I3796" s="65"/>
    </row>
  </sheetData>
  <sheetProtection formatCells="0" formatColumns="0" formatRows="0" insertColumns="0" insertRows="0" insertHyperlinks="0" deleteColumns="0" deleteRows="0" sort="0" autoFilter="0" pivotTables="0"/>
  <mergeCells count="4">
    <mergeCell ref="A1:I1"/>
    <mergeCell ref="A3789:I3790"/>
    <mergeCell ref="A3791:F3796"/>
    <mergeCell ref="G3791:I3796"/>
  </mergeCells>
  <phoneticPr fontId="8" type="noConversion"/>
  <printOptions horizontalCentered="1"/>
  <pageMargins left="0.3" right="0.2" top="0.2" bottom="0.4" header="0.2" footer="0.2"/>
  <pageSetup paperSize="9" orientation="landscape" r:id="rId1"/>
  <headerFooter>
    <oddFooter xml:space="preserve">&amp;9 &amp;P / &amp;N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163E9-C6D9-41E8-AEF4-1D3A953984A1}">
  <dimension ref="A1:BC3786"/>
  <sheetViews>
    <sheetView topLeftCell="M3779" zoomScale="93" zoomScaleNormal="93" workbookViewId="0">
      <selection activeCell="V3" sqref="V3:V3786"/>
    </sheetView>
  </sheetViews>
  <sheetFormatPr defaultColWidth="9" defaultRowHeight="22.8" x14ac:dyDescent="0.8"/>
  <cols>
    <col min="1" max="1" width="6" customWidth="1"/>
    <col min="2" max="2" width="16" customWidth="1"/>
    <col min="3" max="3" width="4.19921875" customWidth="1"/>
    <col min="4" max="4" width="12" customWidth="1"/>
    <col min="5" max="5" width="14.59765625" customWidth="1"/>
    <col min="6" max="6" width="23" style="1" customWidth="1"/>
    <col min="7" max="8" width="17" style="1" customWidth="1"/>
    <col min="9" max="9" width="15" customWidth="1"/>
    <col min="10" max="10" width="11.19921875" style="47" customWidth="1"/>
    <col min="11" max="11" width="9.19921875" style="47" customWidth="1"/>
    <col min="12" max="12" width="10.09765625" style="47" customWidth="1"/>
    <col min="13" max="13" width="10.8984375" style="48" customWidth="1"/>
    <col min="14" max="17" width="8" style="47" customWidth="1"/>
    <col min="18" max="18" width="12.19921875" style="47" customWidth="1"/>
    <col min="19" max="19" width="12.3984375" style="47" customWidth="1"/>
    <col min="20" max="20" width="9.5" style="47" customWidth="1"/>
    <col min="21" max="21" width="12.09765625" style="47" customWidth="1"/>
    <col min="22" max="22" width="12.69921875" style="48" customWidth="1"/>
    <col min="23" max="24" width="8" style="47" customWidth="1"/>
    <col min="25" max="25" width="10.8984375" style="47" customWidth="1"/>
    <col min="26" max="26" width="9.19921875" style="47" customWidth="1"/>
    <col min="27" max="27" width="8.8984375" style="47" customWidth="1"/>
    <col min="28" max="28" width="8.8984375" style="49" customWidth="1"/>
    <col min="29" max="29" width="7.69921875" style="47" hidden="1" customWidth="1"/>
    <col min="30" max="30" width="15.3984375" style="47" hidden="1" customWidth="1"/>
    <col min="31" max="31" width="7.69921875" style="47" hidden="1" customWidth="1"/>
    <col min="32" max="32" width="11.19921875" style="47" hidden="1" customWidth="1"/>
    <col min="33" max="33" width="15.3984375" style="47" hidden="1" customWidth="1"/>
    <col min="34" max="34" width="11.5" style="47" hidden="1" customWidth="1"/>
    <col min="35" max="35" width="12.09765625" style="47" hidden="1" customWidth="1"/>
    <col min="36" max="36" width="12.59765625" style="47" hidden="1" customWidth="1"/>
    <col min="37" max="37" width="11.5" style="47" hidden="1" customWidth="1"/>
    <col min="38" max="38" width="12.09765625" style="47" hidden="1" customWidth="1"/>
    <col min="39" max="39" width="12.59765625" style="47" hidden="1" customWidth="1"/>
    <col min="40" max="40" width="11.5" style="47" hidden="1" customWidth="1"/>
    <col min="41" max="41" width="12.09765625" style="47" hidden="1" customWidth="1"/>
    <col min="42" max="42" width="12.59765625" style="47" hidden="1" customWidth="1"/>
    <col min="43" max="43" width="7.69921875" style="47" hidden="1" customWidth="1"/>
    <col min="44" max="44" width="9" style="47"/>
    <col min="45" max="45" width="9.5" style="47" customWidth="1"/>
    <col min="46" max="51" width="9" style="47"/>
    <col min="52" max="52" width="9.69921875" style="47" customWidth="1"/>
    <col min="53" max="53" width="10.3984375" style="47" customWidth="1"/>
    <col min="54" max="54" width="8.8984375" style="47" bestFit="1" customWidth="1"/>
    <col min="55" max="55" width="35.5" style="47" customWidth="1"/>
  </cols>
  <sheetData>
    <row r="1" spans="1:55" ht="123" customHeight="1" thickTop="1" x14ac:dyDescent="0.8">
      <c r="A1" s="63" t="s">
        <v>0</v>
      </c>
      <c r="B1" s="64"/>
      <c r="C1" s="64"/>
      <c r="D1" s="64"/>
      <c r="E1" s="64"/>
      <c r="F1" s="64"/>
      <c r="G1" s="64"/>
      <c r="H1" s="64"/>
      <c r="I1" s="64"/>
      <c r="J1" s="69" t="s">
        <v>18007</v>
      </c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12"/>
      <c r="AC1" s="13" t="s">
        <v>3</v>
      </c>
      <c r="AD1" s="13" t="s">
        <v>18008</v>
      </c>
      <c r="AE1" s="14" t="s">
        <v>3</v>
      </c>
      <c r="AF1" s="14" t="s">
        <v>18009</v>
      </c>
      <c r="AG1" s="14" t="s">
        <v>18008</v>
      </c>
      <c r="AH1" s="15" t="s">
        <v>18010</v>
      </c>
      <c r="AI1" s="15" t="s">
        <v>18011</v>
      </c>
      <c r="AJ1" s="15" t="s">
        <v>18012</v>
      </c>
      <c r="AK1" s="16" t="s">
        <v>18010</v>
      </c>
      <c r="AL1" s="16" t="s">
        <v>18011</v>
      </c>
      <c r="AM1" s="16" t="s">
        <v>18012</v>
      </c>
      <c r="AN1" s="17" t="s">
        <v>18010</v>
      </c>
      <c r="AO1" s="17" t="s">
        <v>18011</v>
      </c>
      <c r="AP1" s="17" t="s">
        <v>18012</v>
      </c>
      <c r="AQ1" s="18"/>
      <c r="AR1" s="19" t="s">
        <v>18013</v>
      </c>
      <c r="AS1" s="19" t="s">
        <v>18014</v>
      </c>
      <c r="AT1" s="19" t="s">
        <v>18015</v>
      </c>
      <c r="AU1" s="19" t="s">
        <v>18016</v>
      </c>
      <c r="AV1" s="19" t="s">
        <v>18017</v>
      </c>
      <c r="AW1" s="19" t="s">
        <v>18018</v>
      </c>
      <c r="AX1" s="19" t="s">
        <v>18010</v>
      </c>
      <c r="AY1" s="19" t="s">
        <v>18019</v>
      </c>
      <c r="AZ1" s="19" t="s">
        <v>18020</v>
      </c>
      <c r="BA1" s="19" t="s">
        <v>18021</v>
      </c>
      <c r="BB1" s="20" t="s">
        <v>18022</v>
      </c>
      <c r="BC1" s="21" t="s">
        <v>18023</v>
      </c>
    </row>
    <row r="2" spans="1:55" ht="60.75" customHeight="1" thickBot="1" x14ac:dyDescent="0.8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4" t="s">
        <v>6</v>
      </c>
      <c r="G2" s="4" t="s">
        <v>7</v>
      </c>
      <c r="H2" s="2" t="s">
        <v>8</v>
      </c>
      <c r="I2" s="2" t="s">
        <v>9</v>
      </c>
      <c r="J2" s="22" t="s">
        <v>18010</v>
      </c>
      <c r="K2" s="23" t="s">
        <v>18009</v>
      </c>
      <c r="L2" s="23" t="s">
        <v>18024</v>
      </c>
      <c r="M2" s="24" t="s">
        <v>18025</v>
      </c>
      <c r="N2" s="23" t="s">
        <v>18026</v>
      </c>
      <c r="O2" s="23" t="s">
        <v>18027</v>
      </c>
      <c r="P2" s="23" t="s">
        <v>18028</v>
      </c>
      <c r="Q2" s="23" t="s">
        <v>18011</v>
      </c>
      <c r="R2" s="23" t="s">
        <v>18029</v>
      </c>
      <c r="S2" s="23" t="s">
        <v>18030</v>
      </c>
      <c r="T2" s="23" t="s">
        <v>18031</v>
      </c>
      <c r="U2" s="23" t="s">
        <v>18032</v>
      </c>
      <c r="V2" s="24" t="s">
        <v>18033</v>
      </c>
      <c r="W2" s="23" t="s">
        <v>18034</v>
      </c>
      <c r="X2" s="23" t="s">
        <v>18035</v>
      </c>
      <c r="Y2" s="23" t="s">
        <v>18036</v>
      </c>
      <c r="Z2" s="23" t="s">
        <v>18012</v>
      </c>
      <c r="AA2" s="23" t="s">
        <v>18008</v>
      </c>
      <c r="AB2" s="25"/>
      <c r="AC2" s="26" t="s">
        <v>18037</v>
      </c>
      <c r="AD2" s="26">
        <v>1</v>
      </c>
      <c r="AE2" s="27" t="s">
        <v>18037</v>
      </c>
      <c r="AF2" s="27">
        <v>2</v>
      </c>
      <c r="AG2" s="27">
        <v>1</v>
      </c>
      <c r="AH2" s="28">
        <v>2</v>
      </c>
      <c r="AI2" s="28">
        <v>1</v>
      </c>
      <c r="AJ2" s="28">
        <v>1</v>
      </c>
      <c r="AK2" s="29"/>
      <c r="AL2" s="29">
        <v>2</v>
      </c>
      <c r="AM2" s="29">
        <v>1</v>
      </c>
      <c r="AN2" s="30"/>
      <c r="AO2" s="30">
        <v>1</v>
      </c>
      <c r="AP2" s="30">
        <v>2</v>
      </c>
      <c r="AQ2" s="31"/>
      <c r="AR2" s="32">
        <f>COUNTA($A$3:$A3786)</f>
        <v>3784</v>
      </c>
      <c r="AS2" s="32">
        <f>COUNTIF($C$3:$C3786,"ស្រី")</f>
        <v>3672</v>
      </c>
      <c r="AT2" s="32">
        <f>COUNTIF($AA$3:$AA3786,1)</f>
        <v>3784</v>
      </c>
      <c r="AU2" s="32">
        <f>DCOUNT($A$2:$AA3786,"ផ្ទៀងផ្ទាត់ចុងក្រោយ",$AC$1:$AD$2)</f>
        <v>3672</v>
      </c>
      <c r="AV2" s="32">
        <f>COUNTIF($AA$3:$AA$3786,2)</f>
        <v>0</v>
      </c>
      <c r="AW2" s="32">
        <f>COUNTIF(K:K,2)</f>
        <v>0</v>
      </c>
      <c r="AX2" s="32">
        <f>DCOUNT($A$2:$AA3786,"គ្មានស្នាមមេដៃ",$AH$1:$AJ$2)</f>
        <v>0</v>
      </c>
      <c r="AY2" s="32">
        <f>DCOUNT($A$2:$AA3786,"NID_problem",$AK$1:$AM$2)</f>
        <v>0</v>
      </c>
      <c r="AZ2" s="32">
        <f>DCOUNT($A$2:$AA3786,"NID_problem",$AN$1:$AP$2)</f>
        <v>0</v>
      </c>
      <c r="BA2" s="32">
        <f>((AR2-AT2)-SUM(AW2,AX2,AY2,AZ2))</f>
        <v>0</v>
      </c>
      <c r="BB2" s="33" t="str">
        <f>IF((AR2-AT2)=(AW2+AY2+AZ2+AX2+BA2),"ត្រឹមត្រូវ","មិនត្រឹមត្រូវ")</f>
        <v>ត្រឹមត្រូវ</v>
      </c>
      <c r="BC2" s="34"/>
    </row>
    <row r="3" spans="1:55" ht="48" customHeight="1" x14ac:dyDescent="0.8">
      <c r="A3" s="3">
        <v>1</v>
      </c>
      <c r="B3" s="3" t="s">
        <v>10</v>
      </c>
      <c r="C3" s="3" t="s">
        <v>18037</v>
      </c>
      <c r="D3" s="3" t="s">
        <v>12</v>
      </c>
      <c r="E3" s="3" t="s">
        <v>13</v>
      </c>
      <c r="F3" s="5" t="s">
        <v>14</v>
      </c>
      <c r="G3" s="5" t="s">
        <v>10402</v>
      </c>
      <c r="H3" s="5" t="s">
        <v>14171</v>
      </c>
      <c r="I3" s="3"/>
      <c r="J3" s="35"/>
      <c r="K3" s="36">
        <f>IF(OR(H3="បរទេស",G3="បរទេស"),2,1)</f>
        <v>1</v>
      </c>
      <c r="L3" s="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040372731</v>
      </c>
      <c r="M3" s="38" t="str">
        <f>IF(L3="បរទេស","បរទេស",IF(AND($BC$2=1,LEN(L3)=8),"0"&amp;L3,IF(LEN(L3)&gt;9,2,LEFT(L3,9))))</f>
        <v>040372731</v>
      </c>
      <c r="N3" s="39">
        <f>IF(L3="បរទេស",1,IF((LEN($M3)-9)=0,1,2))</f>
        <v>1</v>
      </c>
      <c r="O3" s="39">
        <f>IF(M3="",2,1)</f>
        <v>1</v>
      </c>
      <c r="P3" s="39">
        <f>IF(M3="បរទេស",1,IF(COUNTIF(M:M,$M3)&gt;1,2,1))</f>
        <v>1</v>
      </c>
      <c r="Q3" s="40">
        <f>IF(M3="បរទេស",1,MAX(N3:P3))</f>
        <v>1</v>
      </c>
      <c r="R3" s="41" t="str">
        <f>H3</f>
        <v>010880017</v>
      </c>
      <c r="S3" s="37" t="str">
        <f>SUBSTITUTE(SUBSTITUTE(SUBSTITUTE(SUBSTITUTE(SUBSTITUTE(SUBSTITUTE(SUBSTITUTE(SUBSTITUTE(SUBSTITUTE(SUBSTITUTE(SUBSTITUTE(SUBSTITUTE(SUBSTITUTE(SUBSTITUTE(SUBSTITUTE(SUBSTITUTE(SUBSTITUTE(SUBSTITUTE(SUBSTITUTE(SUBSTITUTE(SUBSTITUTE(SUBSTITUTE(R3,"១","1"),"២","2"),"៣","3"),"៤","4"),"៥","5"),"៦","6"),"៧","7"),"៨","8"),"៩","9"),"០","0")," ","")," ",""),"​",""),",","/"),"-",""),"(",""),")",""),"+855","0"),"(855)","0"),"O","0"),"o","0"),".","")</f>
        <v>010880017</v>
      </c>
      <c r="T3" s="39" t="e">
        <f>LEFT(S3, SEARCH("/",S3,1)-1)</f>
        <v>#VALUE!</v>
      </c>
      <c r="U3" s="37" t="str">
        <f>IFERROR(T3,S3)</f>
        <v>010880017</v>
      </c>
      <c r="V3" s="42" t="str">
        <f>IF(LEFT(U3,5)="បរទេស","បរទេស",IF(LEFT(U3,3)="855","0"&amp;MID(U3,4,10),IF(LEFT(U3,1)="0",MID(U3,1,10),IF(LEFT(U3,1)&gt;=1,"0"&amp;MID(U3,1,10),U3))))</f>
        <v>010880017</v>
      </c>
      <c r="W3" s="39">
        <f>IF(V3="បរទេស",1,IF(OR(LEN(V3)=9,LEN(V3)=10),1,2))</f>
        <v>1</v>
      </c>
      <c r="X3" s="43">
        <f>IF(V3="",2,1)</f>
        <v>1</v>
      </c>
      <c r="Y3" s="39">
        <f>IF(V3="បរទេស",1,IF(COUNTIF(V:V,$V3)&gt;1,2,1))</f>
        <v>1</v>
      </c>
      <c r="Z3" s="40">
        <f>IF(V3="បរទេស",1,MAX(W3:Y3))</f>
        <v>1</v>
      </c>
      <c r="AA3" s="40">
        <f>IF(K3=2,2,MAX(J3,Q3,Z3,Z3))</f>
        <v>1</v>
      </c>
      <c r="AB3" s="44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6"/>
      <c r="AR3" s="71" t="s">
        <v>18038</v>
      </c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2"/>
    </row>
    <row r="4" spans="1:55" ht="48" customHeight="1" x14ac:dyDescent="0.8">
      <c r="A4" s="3">
        <v>2</v>
      </c>
      <c r="B4" s="3" t="s">
        <v>15</v>
      </c>
      <c r="C4" s="3" t="s">
        <v>18037</v>
      </c>
      <c r="D4" s="3" t="s">
        <v>16</v>
      </c>
      <c r="E4" s="3" t="s">
        <v>17</v>
      </c>
      <c r="F4" s="5" t="s">
        <v>18</v>
      </c>
      <c r="G4" s="5" t="s">
        <v>10403</v>
      </c>
      <c r="H4" s="5" t="s">
        <v>14172</v>
      </c>
      <c r="I4" s="3"/>
      <c r="J4" s="35"/>
      <c r="K4" s="36">
        <f t="shared" ref="K4:K67" si="0">IF(OR(H4="បរទេស",G4="បរទេស"),2,1)</f>
        <v>1</v>
      </c>
      <c r="L4" s="37" t="str">
        <f t="shared" ref="L4:L67" si="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040305811</v>
      </c>
      <c r="M4" s="38" t="str">
        <f t="shared" ref="M4:M67" si="2">IF(L4="បរទេស","បរទេស",IF(AND($BC$2=1,LEN(L4)=8),"0"&amp;L4,IF(LEN(L4)&gt;9,2,LEFT(L4,9))))</f>
        <v>040305811</v>
      </c>
      <c r="N4" s="39">
        <f t="shared" ref="N4:N67" si="3">IF(L4="បរទេស",1,IF((LEN($M4)-9)=0,1,2))</f>
        <v>1</v>
      </c>
      <c r="O4" s="39">
        <f t="shared" ref="O4:O67" si="4">IF(M4="",2,1)</f>
        <v>1</v>
      </c>
      <c r="P4" s="39">
        <f>IF(M4="បរទេស",1,IF(COUNTIF(M:M,$M4)&gt;1,2,1))</f>
        <v>1</v>
      </c>
      <c r="Q4" s="40">
        <f t="shared" ref="Q4:Q67" si="5">IF(M4="បរទេស",1,MAX(N4:P4))</f>
        <v>1</v>
      </c>
      <c r="R4" s="41" t="str">
        <f t="shared" ref="R4:R67" si="6">H4</f>
        <v>0965668496</v>
      </c>
      <c r="S4" s="37" t="str">
        <f t="shared" ref="S4:S67" si="7">SUBSTITUTE(SUBSTITUTE(SUBSTITUTE(SUBSTITUTE(SUBSTITUTE(SUBSTITUTE(SUBSTITUTE(SUBSTITUTE(SUBSTITUTE(SUBSTITUTE(SUBSTITUTE(SUBSTITUTE(SUBSTITUTE(SUBSTITUTE(SUBSTITUTE(SUBSTITUTE(SUBSTITUTE(SUBSTITUTE(SUBSTITUTE(SUBSTITUTE(SUBSTITUTE(SUBSTITUTE(R4,"១","1"),"២","2"),"៣","3"),"៤","4"),"៥","5"),"៦","6"),"៧","7"),"៨","8"),"៩","9"),"០","0")," ","")," ",""),"​",""),",","/"),"-",""),"(",""),")",""),"+855","0"),"(855)","0"),"O","0"),"o","0"),".","")</f>
        <v>0965668496</v>
      </c>
      <c r="T4" s="39" t="e">
        <f t="shared" ref="T4:T67" si="8">LEFT(S4, SEARCH("/",S4,1)-1)</f>
        <v>#VALUE!</v>
      </c>
      <c r="U4" s="37" t="str">
        <f t="shared" ref="U4:U67" si="9">IFERROR(T4,S4)</f>
        <v>0965668496</v>
      </c>
      <c r="V4" s="42" t="str">
        <f t="shared" ref="V4:V67" si="10">IF(LEFT(U4,5)="បរទេស","បរទេស",IF(LEFT(U4,3)="855","0"&amp;MID(U4,4,10),IF(LEFT(U4,1)="0",MID(U4,1,10),IF(LEFT(U4,1)&gt;=1,"0"&amp;MID(U4,1,10),U4))))</f>
        <v>0965668496</v>
      </c>
      <c r="W4" s="39">
        <f t="shared" ref="W4:W67" si="11">IF(V4="បរទេស",1,IF(OR(LEN(V4)=9,LEN(V4)=10),1,2))</f>
        <v>1</v>
      </c>
      <c r="X4" s="43">
        <f t="shared" ref="X4:X67" si="12">IF(V4="",2,1)</f>
        <v>1</v>
      </c>
      <c r="Y4" s="39">
        <f>IF(V4="បរទេស",1,IF(COUNTIF(V:V,$V4)&gt;1,2,1))</f>
        <v>1</v>
      </c>
      <c r="Z4" s="40">
        <f t="shared" ref="Z4:Z67" si="13">IF(V4="បរទេស",1,MAX(W4:Y4))</f>
        <v>1</v>
      </c>
      <c r="AA4" s="40">
        <f t="shared" ref="AA4:AA67" si="14">IF(K4=2,2,MAX(J4,Q4,Z4,Z4))</f>
        <v>1</v>
      </c>
      <c r="AB4" s="47"/>
    </row>
    <row r="5" spans="1:55" ht="48" customHeight="1" x14ac:dyDescent="0.8">
      <c r="A5" s="3">
        <v>3</v>
      </c>
      <c r="B5" s="3" t="s">
        <v>19</v>
      </c>
      <c r="C5" s="3" t="s">
        <v>18037</v>
      </c>
      <c r="D5" s="3" t="s">
        <v>20</v>
      </c>
      <c r="E5" s="3" t="s">
        <v>21</v>
      </c>
      <c r="F5" s="5" t="s">
        <v>22</v>
      </c>
      <c r="G5" s="5" t="s">
        <v>10404</v>
      </c>
      <c r="H5" s="5" t="s">
        <v>14173</v>
      </c>
      <c r="I5" s="3"/>
      <c r="J5" s="35"/>
      <c r="K5" s="36">
        <f t="shared" si="0"/>
        <v>1</v>
      </c>
      <c r="L5" s="37" t="str">
        <f t="shared" si="1"/>
        <v>030143232</v>
      </c>
      <c r="M5" s="38" t="str">
        <f t="shared" si="2"/>
        <v>030143232</v>
      </c>
      <c r="N5" s="39">
        <f t="shared" si="3"/>
        <v>1</v>
      </c>
      <c r="O5" s="39">
        <f t="shared" si="4"/>
        <v>1</v>
      </c>
      <c r="P5" s="39">
        <f>IF(M5="បរទេស",1,IF(COUNTIF(M:M,$M5)&gt;1,2,1))</f>
        <v>1</v>
      </c>
      <c r="Q5" s="40">
        <f t="shared" si="5"/>
        <v>1</v>
      </c>
      <c r="R5" s="41" t="str">
        <f t="shared" si="6"/>
        <v>0972173959</v>
      </c>
      <c r="S5" s="37" t="str">
        <f t="shared" si="7"/>
        <v>0972173959</v>
      </c>
      <c r="T5" s="39" t="e">
        <f t="shared" si="8"/>
        <v>#VALUE!</v>
      </c>
      <c r="U5" s="37" t="str">
        <f t="shared" si="9"/>
        <v>0972173959</v>
      </c>
      <c r="V5" s="42" t="str">
        <f t="shared" si="10"/>
        <v>0972173959</v>
      </c>
      <c r="W5" s="39">
        <f t="shared" si="11"/>
        <v>1</v>
      </c>
      <c r="X5" s="43">
        <f t="shared" si="12"/>
        <v>1</v>
      </c>
      <c r="Y5" s="39">
        <f>IF(V5="បរទេស",1,IF(COUNTIF(V:V,$V5)&gt;1,2,1))</f>
        <v>1</v>
      </c>
      <c r="Z5" s="40">
        <f t="shared" si="13"/>
        <v>1</v>
      </c>
      <c r="AA5" s="40">
        <f t="shared" si="14"/>
        <v>1</v>
      </c>
      <c r="AB5" s="47"/>
    </row>
    <row r="6" spans="1:55" ht="48" customHeight="1" x14ac:dyDescent="0.8">
      <c r="A6" s="3">
        <v>4</v>
      </c>
      <c r="B6" s="3" t="s">
        <v>23</v>
      </c>
      <c r="C6" s="3" t="s">
        <v>18037</v>
      </c>
      <c r="D6" s="3" t="s">
        <v>24</v>
      </c>
      <c r="E6" s="3" t="s">
        <v>25</v>
      </c>
      <c r="F6" s="5" t="s">
        <v>26</v>
      </c>
      <c r="G6" s="5" t="s">
        <v>10405</v>
      </c>
      <c r="H6" s="5" t="s">
        <v>17366</v>
      </c>
      <c r="I6" s="3"/>
      <c r="J6" s="35"/>
      <c r="K6" s="36">
        <f t="shared" si="0"/>
        <v>1</v>
      </c>
      <c r="L6" s="37" t="str">
        <f t="shared" si="1"/>
        <v>040102741</v>
      </c>
      <c r="M6" s="38" t="str">
        <f t="shared" si="2"/>
        <v>040102741</v>
      </c>
      <c r="N6" s="39">
        <f t="shared" si="3"/>
        <v>1</v>
      </c>
      <c r="O6" s="39">
        <f t="shared" si="4"/>
        <v>1</v>
      </c>
      <c r="P6" s="39">
        <f>IF(M6="បរទេស",1,IF(COUNTIF(M:M,$M6)&gt;1,2,1))</f>
        <v>1</v>
      </c>
      <c r="Q6" s="40">
        <f t="shared" si="5"/>
        <v>1</v>
      </c>
      <c r="R6" s="41" t="str">
        <f t="shared" si="6"/>
        <v>0764167628</v>
      </c>
      <c r="S6" s="37" t="str">
        <f t="shared" si="7"/>
        <v>0764167628</v>
      </c>
      <c r="T6" s="39" t="e">
        <f t="shared" si="8"/>
        <v>#VALUE!</v>
      </c>
      <c r="U6" s="37" t="str">
        <f t="shared" si="9"/>
        <v>0764167628</v>
      </c>
      <c r="V6" s="42" t="str">
        <f t="shared" si="10"/>
        <v>0764167628</v>
      </c>
      <c r="W6" s="39">
        <f t="shared" si="11"/>
        <v>1</v>
      </c>
      <c r="X6" s="43">
        <f t="shared" si="12"/>
        <v>1</v>
      </c>
      <c r="Y6" s="39">
        <f>IF(V6="បរទេស",1,IF(COUNTIF(V:V,$V6)&gt;1,2,1))</f>
        <v>1</v>
      </c>
      <c r="Z6" s="40">
        <f t="shared" si="13"/>
        <v>1</v>
      </c>
      <c r="AA6" s="40">
        <f t="shared" si="14"/>
        <v>1</v>
      </c>
      <c r="AB6" s="47"/>
    </row>
    <row r="7" spans="1:55" ht="48" customHeight="1" x14ac:dyDescent="0.8">
      <c r="A7" s="3">
        <v>5</v>
      </c>
      <c r="B7" s="3" t="s">
        <v>27</v>
      </c>
      <c r="C7" s="3" t="s">
        <v>18037</v>
      </c>
      <c r="D7" s="3" t="s">
        <v>28</v>
      </c>
      <c r="E7" s="3" t="s">
        <v>29</v>
      </c>
      <c r="F7" s="5" t="s">
        <v>30</v>
      </c>
      <c r="G7" s="5" t="s">
        <v>10406</v>
      </c>
      <c r="H7" s="5" t="s">
        <v>14174</v>
      </c>
      <c r="I7" s="3"/>
      <c r="J7" s="35"/>
      <c r="K7" s="36">
        <f t="shared" si="0"/>
        <v>1</v>
      </c>
      <c r="L7" s="37" t="str">
        <f t="shared" si="1"/>
        <v>040251996</v>
      </c>
      <c r="M7" s="38" t="str">
        <f t="shared" si="2"/>
        <v>040251996</v>
      </c>
      <c r="N7" s="39">
        <f t="shared" si="3"/>
        <v>1</v>
      </c>
      <c r="O7" s="39">
        <f t="shared" si="4"/>
        <v>1</v>
      </c>
      <c r="P7" s="39">
        <f>IF(M7="បរទេស",1,IF(COUNTIF(M:M,$M7)&gt;1,2,1))</f>
        <v>1</v>
      </c>
      <c r="Q7" s="40">
        <f t="shared" si="5"/>
        <v>1</v>
      </c>
      <c r="R7" s="41" t="str">
        <f t="shared" si="6"/>
        <v>0964357383</v>
      </c>
      <c r="S7" s="37" t="str">
        <f t="shared" si="7"/>
        <v>0964357383</v>
      </c>
      <c r="T7" s="39" t="e">
        <f t="shared" si="8"/>
        <v>#VALUE!</v>
      </c>
      <c r="U7" s="37" t="str">
        <f t="shared" si="9"/>
        <v>0964357383</v>
      </c>
      <c r="V7" s="42" t="str">
        <f t="shared" si="10"/>
        <v>0964357383</v>
      </c>
      <c r="W7" s="39">
        <f t="shared" si="11"/>
        <v>1</v>
      </c>
      <c r="X7" s="43">
        <f t="shared" si="12"/>
        <v>1</v>
      </c>
      <c r="Y7" s="39">
        <f>IF(V7="បរទេស",1,IF(COUNTIF(V:V,$V7)&gt;1,2,1))</f>
        <v>1</v>
      </c>
      <c r="Z7" s="40">
        <f t="shared" si="13"/>
        <v>1</v>
      </c>
      <c r="AA7" s="40">
        <f t="shared" si="14"/>
        <v>1</v>
      </c>
      <c r="AB7" s="47"/>
    </row>
    <row r="8" spans="1:55" ht="48" customHeight="1" x14ac:dyDescent="0.8">
      <c r="A8" s="3">
        <v>6</v>
      </c>
      <c r="B8" s="3" t="s">
        <v>31</v>
      </c>
      <c r="C8" s="3" t="s">
        <v>18037</v>
      </c>
      <c r="D8" s="3" t="s">
        <v>32</v>
      </c>
      <c r="E8" s="3" t="s">
        <v>33</v>
      </c>
      <c r="F8" s="5" t="s">
        <v>34</v>
      </c>
      <c r="G8" s="5" t="s">
        <v>10407</v>
      </c>
      <c r="H8" s="5" t="s">
        <v>14175</v>
      </c>
      <c r="I8" s="3"/>
      <c r="J8" s="35"/>
      <c r="K8" s="36">
        <f t="shared" si="0"/>
        <v>1</v>
      </c>
      <c r="L8" s="37" t="str">
        <f t="shared" si="1"/>
        <v>040306294</v>
      </c>
      <c r="M8" s="38" t="str">
        <f t="shared" si="2"/>
        <v>040306294</v>
      </c>
      <c r="N8" s="39">
        <f t="shared" si="3"/>
        <v>1</v>
      </c>
      <c r="O8" s="39">
        <f t="shared" si="4"/>
        <v>1</v>
      </c>
      <c r="P8" s="39">
        <f>IF(M8="បរទេស",1,IF(COUNTIF(M:M,$M8)&gt;1,2,1))</f>
        <v>1</v>
      </c>
      <c r="Q8" s="40">
        <f t="shared" si="5"/>
        <v>1</v>
      </c>
      <c r="R8" s="41" t="str">
        <f t="shared" si="6"/>
        <v>0967286808</v>
      </c>
      <c r="S8" s="37" t="str">
        <f t="shared" si="7"/>
        <v>0967286808</v>
      </c>
      <c r="T8" s="39" t="e">
        <f t="shared" si="8"/>
        <v>#VALUE!</v>
      </c>
      <c r="U8" s="37" t="str">
        <f t="shared" si="9"/>
        <v>0967286808</v>
      </c>
      <c r="V8" s="42" t="str">
        <f t="shared" si="10"/>
        <v>0967286808</v>
      </c>
      <c r="W8" s="39">
        <f t="shared" si="11"/>
        <v>1</v>
      </c>
      <c r="X8" s="43">
        <f t="shared" si="12"/>
        <v>1</v>
      </c>
      <c r="Y8" s="39">
        <f>IF(V8="បរទេស",1,IF(COUNTIF(V:V,$V8)&gt;1,2,1))</f>
        <v>1</v>
      </c>
      <c r="Z8" s="40">
        <f t="shared" si="13"/>
        <v>1</v>
      </c>
      <c r="AA8" s="40">
        <f t="shared" si="14"/>
        <v>1</v>
      </c>
      <c r="AB8" s="47"/>
    </row>
    <row r="9" spans="1:55" ht="48" customHeight="1" x14ac:dyDescent="0.8">
      <c r="A9" s="3">
        <v>7</v>
      </c>
      <c r="B9" s="3" t="s">
        <v>35</v>
      </c>
      <c r="C9" s="3" t="s">
        <v>18037</v>
      </c>
      <c r="D9" s="3" t="s">
        <v>36</v>
      </c>
      <c r="E9" s="3" t="s">
        <v>37</v>
      </c>
      <c r="F9" s="5" t="s">
        <v>38</v>
      </c>
      <c r="G9" s="5" t="s">
        <v>10408</v>
      </c>
      <c r="H9" s="5" t="s">
        <v>14176</v>
      </c>
      <c r="I9" s="3"/>
      <c r="J9" s="35"/>
      <c r="K9" s="36">
        <f t="shared" si="0"/>
        <v>1</v>
      </c>
      <c r="L9" s="37" t="str">
        <f t="shared" si="1"/>
        <v>040343986</v>
      </c>
      <c r="M9" s="38" t="str">
        <f t="shared" si="2"/>
        <v>040343986</v>
      </c>
      <c r="N9" s="39">
        <f t="shared" si="3"/>
        <v>1</v>
      </c>
      <c r="O9" s="39">
        <f t="shared" si="4"/>
        <v>1</v>
      </c>
      <c r="P9" s="39">
        <f>IF(M9="បរទេស",1,IF(COUNTIF(M:M,$M9)&gt;1,2,1))</f>
        <v>1</v>
      </c>
      <c r="Q9" s="40">
        <f t="shared" si="5"/>
        <v>1</v>
      </c>
      <c r="R9" s="41" t="str">
        <f t="shared" si="6"/>
        <v>0962828704</v>
      </c>
      <c r="S9" s="37" t="str">
        <f t="shared" si="7"/>
        <v>0962828704</v>
      </c>
      <c r="T9" s="39" t="e">
        <f t="shared" si="8"/>
        <v>#VALUE!</v>
      </c>
      <c r="U9" s="37" t="str">
        <f t="shared" si="9"/>
        <v>0962828704</v>
      </c>
      <c r="V9" s="42" t="str">
        <f t="shared" si="10"/>
        <v>0962828704</v>
      </c>
      <c r="W9" s="39">
        <f t="shared" si="11"/>
        <v>1</v>
      </c>
      <c r="X9" s="43">
        <f t="shared" si="12"/>
        <v>1</v>
      </c>
      <c r="Y9" s="39">
        <f>IF(V9="បរទេស",1,IF(COUNTIF(V:V,$V9)&gt;1,2,1))</f>
        <v>1</v>
      </c>
      <c r="Z9" s="40">
        <f t="shared" si="13"/>
        <v>1</v>
      </c>
      <c r="AA9" s="40">
        <f t="shared" si="14"/>
        <v>1</v>
      </c>
      <c r="AB9" s="47"/>
    </row>
    <row r="10" spans="1:55" ht="48" customHeight="1" x14ac:dyDescent="0.8">
      <c r="A10" s="3">
        <v>8</v>
      </c>
      <c r="B10" s="3" t="s">
        <v>39</v>
      </c>
      <c r="C10" s="3" t="s">
        <v>18037</v>
      </c>
      <c r="D10" s="3" t="s">
        <v>40</v>
      </c>
      <c r="E10" s="3" t="s">
        <v>41</v>
      </c>
      <c r="F10" s="5" t="s">
        <v>42</v>
      </c>
      <c r="G10" s="5" t="s">
        <v>10409</v>
      </c>
      <c r="H10" s="5" t="s">
        <v>14177</v>
      </c>
      <c r="I10" s="3"/>
      <c r="J10" s="35"/>
      <c r="K10" s="36">
        <f t="shared" si="0"/>
        <v>1</v>
      </c>
      <c r="L10" s="37" t="str">
        <f t="shared" si="1"/>
        <v>040096916</v>
      </c>
      <c r="M10" s="38" t="str">
        <f t="shared" si="2"/>
        <v>040096916</v>
      </c>
      <c r="N10" s="39">
        <f t="shared" si="3"/>
        <v>1</v>
      </c>
      <c r="O10" s="39">
        <f t="shared" si="4"/>
        <v>1</v>
      </c>
      <c r="P10" s="39">
        <f>IF(M10="បរទេស",1,IF(COUNTIF(M:M,$M10)&gt;1,2,1))</f>
        <v>1</v>
      </c>
      <c r="Q10" s="40">
        <f t="shared" si="5"/>
        <v>1</v>
      </c>
      <c r="R10" s="41" t="str">
        <f t="shared" si="6"/>
        <v>0967336503</v>
      </c>
      <c r="S10" s="37" t="str">
        <f t="shared" si="7"/>
        <v>0967336503</v>
      </c>
      <c r="T10" s="39" t="e">
        <f t="shared" si="8"/>
        <v>#VALUE!</v>
      </c>
      <c r="U10" s="37" t="str">
        <f t="shared" si="9"/>
        <v>0967336503</v>
      </c>
      <c r="V10" s="42" t="str">
        <f t="shared" si="10"/>
        <v>0967336503</v>
      </c>
      <c r="W10" s="39">
        <f t="shared" si="11"/>
        <v>1</v>
      </c>
      <c r="X10" s="43">
        <f t="shared" si="12"/>
        <v>1</v>
      </c>
      <c r="Y10" s="39">
        <f>IF(V10="បរទេស",1,IF(COUNTIF(V:V,$V10)&gt;1,2,1))</f>
        <v>1</v>
      </c>
      <c r="Z10" s="40">
        <f t="shared" si="13"/>
        <v>1</v>
      </c>
      <c r="AA10" s="40">
        <f t="shared" si="14"/>
        <v>1</v>
      </c>
      <c r="AB10" s="47"/>
    </row>
    <row r="11" spans="1:55" ht="48" customHeight="1" x14ac:dyDescent="0.8">
      <c r="A11" s="3">
        <v>9</v>
      </c>
      <c r="B11" s="3" t="s">
        <v>43</v>
      </c>
      <c r="C11" s="3" t="s">
        <v>18037</v>
      </c>
      <c r="D11" s="3" t="s">
        <v>44</v>
      </c>
      <c r="E11" s="3" t="s">
        <v>45</v>
      </c>
      <c r="F11" s="5" t="s">
        <v>46</v>
      </c>
      <c r="G11" s="5" t="s">
        <v>10410</v>
      </c>
      <c r="H11" s="5" t="s">
        <v>14178</v>
      </c>
      <c r="I11" s="3"/>
      <c r="J11" s="35"/>
      <c r="K11" s="36">
        <f t="shared" si="0"/>
        <v>1</v>
      </c>
      <c r="L11" s="37" t="str">
        <f t="shared" si="1"/>
        <v>040149160</v>
      </c>
      <c r="M11" s="38" t="str">
        <f t="shared" si="2"/>
        <v>040149160</v>
      </c>
      <c r="N11" s="39">
        <f t="shared" si="3"/>
        <v>1</v>
      </c>
      <c r="O11" s="39">
        <f t="shared" si="4"/>
        <v>1</v>
      </c>
      <c r="P11" s="39">
        <f>IF(M11="បរទេស",1,IF(COUNTIF(M:M,$M11)&gt;1,2,1))</f>
        <v>1</v>
      </c>
      <c r="Q11" s="40">
        <f t="shared" si="5"/>
        <v>1</v>
      </c>
      <c r="R11" s="41" t="str">
        <f t="shared" si="6"/>
        <v>0962735422</v>
      </c>
      <c r="S11" s="37" t="str">
        <f t="shared" si="7"/>
        <v>0962735422</v>
      </c>
      <c r="T11" s="39" t="e">
        <f t="shared" si="8"/>
        <v>#VALUE!</v>
      </c>
      <c r="U11" s="37" t="str">
        <f t="shared" si="9"/>
        <v>0962735422</v>
      </c>
      <c r="V11" s="42" t="str">
        <f t="shared" si="10"/>
        <v>0962735422</v>
      </c>
      <c r="W11" s="39">
        <f t="shared" si="11"/>
        <v>1</v>
      </c>
      <c r="X11" s="43">
        <f t="shared" si="12"/>
        <v>1</v>
      </c>
      <c r="Y11" s="39">
        <f>IF(V11="បរទេស",1,IF(COUNTIF(V:V,$V11)&gt;1,2,1))</f>
        <v>1</v>
      </c>
      <c r="Z11" s="40">
        <f t="shared" si="13"/>
        <v>1</v>
      </c>
      <c r="AA11" s="40">
        <f t="shared" si="14"/>
        <v>1</v>
      </c>
      <c r="AB11" s="47"/>
    </row>
    <row r="12" spans="1:55" ht="48" customHeight="1" x14ac:dyDescent="0.8">
      <c r="A12" s="3">
        <v>10</v>
      </c>
      <c r="B12" s="3" t="s">
        <v>47</v>
      </c>
      <c r="C12" s="3" t="s">
        <v>18037</v>
      </c>
      <c r="D12" s="3" t="s">
        <v>48</v>
      </c>
      <c r="E12" s="3" t="s">
        <v>49</v>
      </c>
      <c r="F12" s="5" t="s">
        <v>50</v>
      </c>
      <c r="G12" s="5" t="s">
        <v>10411</v>
      </c>
      <c r="H12" s="5" t="s">
        <v>14179</v>
      </c>
      <c r="I12" s="3"/>
      <c r="J12" s="35"/>
      <c r="K12" s="36">
        <f t="shared" si="0"/>
        <v>1</v>
      </c>
      <c r="L12" s="37" t="str">
        <f t="shared" si="1"/>
        <v>040191041</v>
      </c>
      <c r="M12" s="38" t="str">
        <f t="shared" si="2"/>
        <v>040191041</v>
      </c>
      <c r="N12" s="39">
        <f t="shared" si="3"/>
        <v>1</v>
      </c>
      <c r="O12" s="39">
        <f t="shared" si="4"/>
        <v>1</v>
      </c>
      <c r="P12" s="39">
        <f>IF(M12="បរទេស",1,IF(COUNTIF(M:M,$M12)&gt;1,2,1))</f>
        <v>1</v>
      </c>
      <c r="Q12" s="40">
        <f t="shared" si="5"/>
        <v>1</v>
      </c>
      <c r="R12" s="41" t="str">
        <f t="shared" si="6"/>
        <v>0979989617</v>
      </c>
      <c r="S12" s="37" t="str">
        <f t="shared" si="7"/>
        <v>0979989617</v>
      </c>
      <c r="T12" s="39" t="e">
        <f t="shared" si="8"/>
        <v>#VALUE!</v>
      </c>
      <c r="U12" s="37" t="str">
        <f t="shared" si="9"/>
        <v>0979989617</v>
      </c>
      <c r="V12" s="42" t="str">
        <f t="shared" si="10"/>
        <v>0979989617</v>
      </c>
      <c r="W12" s="39">
        <f t="shared" si="11"/>
        <v>1</v>
      </c>
      <c r="X12" s="43">
        <f t="shared" si="12"/>
        <v>1</v>
      </c>
      <c r="Y12" s="39">
        <f>IF(V12="បរទេស",1,IF(COUNTIF(V:V,$V12)&gt;1,2,1))</f>
        <v>1</v>
      </c>
      <c r="Z12" s="40">
        <f t="shared" si="13"/>
        <v>1</v>
      </c>
      <c r="AA12" s="40">
        <f t="shared" si="14"/>
        <v>1</v>
      </c>
      <c r="AB12" s="47"/>
    </row>
    <row r="13" spans="1:55" ht="48" customHeight="1" x14ac:dyDescent="0.8">
      <c r="A13" s="3">
        <v>11</v>
      </c>
      <c r="B13" s="3" t="s">
        <v>51</v>
      </c>
      <c r="C13" s="3" t="s">
        <v>18037</v>
      </c>
      <c r="D13" s="3" t="s">
        <v>52</v>
      </c>
      <c r="E13" s="3" t="s">
        <v>53</v>
      </c>
      <c r="F13" s="5" t="s">
        <v>54</v>
      </c>
      <c r="G13" s="5" t="s">
        <v>10412</v>
      </c>
      <c r="H13" s="5" t="s">
        <v>14180</v>
      </c>
      <c r="I13" s="3"/>
      <c r="J13" s="35"/>
      <c r="K13" s="36">
        <f t="shared" si="0"/>
        <v>1</v>
      </c>
      <c r="L13" s="37" t="str">
        <f t="shared" si="1"/>
        <v>040087775</v>
      </c>
      <c r="M13" s="38" t="str">
        <f t="shared" si="2"/>
        <v>040087775</v>
      </c>
      <c r="N13" s="39">
        <f t="shared" si="3"/>
        <v>1</v>
      </c>
      <c r="O13" s="39">
        <f t="shared" si="4"/>
        <v>1</v>
      </c>
      <c r="P13" s="39">
        <f>IF(M13="បរទេស",1,IF(COUNTIF(M:M,$M13)&gt;1,2,1))</f>
        <v>1</v>
      </c>
      <c r="Q13" s="40">
        <f t="shared" si="5"/>
        <v>1</v>
      </c>
      <c r="R13" s="41" t="str">
        <f t="shared" si="6"/>
        <v>070648794</v>
      </c>
      <c r="S13" s="37" t="str">
        <f t="shared" si="7"/>
        <v>070648794</v>
      </c>
      <c r="T13" s="39" t="e">
        <f t="shared" si="8"/>
        <v>#VALUE!</v>
      </c>
      <c r="U13" s="37" t="str">
        <f t="shared" si="9"/>
        <v>070648794</v>
      </c>
      <c r="V13" s="42" t="str">
        <f t="shared" si="10"/>
        <v>070648794</v>
      </c>
      <c r="W13" s="39">
        <f t="shared" si="11"/>
        <v>1</v>
      </c>
      <c r="X13" s="43">
        <f t="shared" si="12"/>
        <v>1</v>
      </c>
      <c r="Y13" s="39">
        <f>IF(V13="បរទេស",1,IF(COUNTIF(V:V,$V13)&gt;1,2,1))</f>
        <v>1</v>
      </c>
      <c r="Z13" s="40">
        <f t="shared" si="13"/>
        <v>1</v>
      </c>
      <c r="AA13" s="40">
        <f t="shared" si="14"/>
        <v>1</v>
      </c>
      <c r="AB13" s="47"/>
    </row>
    <row r="14" spans="1:55" ht="48" customHeight="1" x14ac:dyDescent="0.8">
      <c r="A14" s="3">
        <v>12</v>
      </c>
      <c r="B14" s="3" t="s">
        <v>55</v>
      </c>
      <c r="C14" s="3" t="s">
        <v>18037</v>
      </c>
      <c r="D14" s="3" t="s">
        <v>56</v>
      </c>
      <c r="E14" s="3" t="s">
        <v>57</v>
      </c>
      <c r="F14" s="5" t="s">
        <v>58</v>
      </c>
      <c r="G14" s="5" t="s">
        <v>10413</v>
      </c>
      <c r="H14" s="5" t="s">
        <v>14181</v>
      </c>
      <c r="I14" s="3"/>
      <c r="J14" s="35"/>
      <c r="K14" s="36">
        <f t="shared" si="0"/>
        <v>1</v>
      </c>
      <c r="L14" s="37" t="str">
        <f t="shared" si="1"/>
        <v>040095927</v>
      </c>
      <c r="M14" s="38" t="str">
        <f t="shared" si="2"/>
        <v>040095927</v>
      </c>
      <c r="N14" s="39">
        <f t="shared" si="3"/>
        <v>1</v>
      </c>
      <c r="O14" s="39">
        <f t="shared" si="4"/>
        <v>1</v>
      </c>
      <c r="P14" s="39">
        <f>IF(M14="បរទេស",1,IF(COUNTIF(M:M,$M14)&gt;1,2,1))</f>
        <v>1</v>
      </c>
      <c r="Q14" s="40">
        <f t="shared" si="5"/>
        <v>1</v>
      </c>
      <c r="R14" s="41" t="str">
        <f t="shared" si="6"/>
        <v>0888708378</v>
      </c>
      <c r="S14" s="37" t="str">
        <f t="shared" si="7"/>
        <v>0888708378</v>
      </c>
      <c r="T14" s="39" t="e">
        <f t="shared" si="8"/>
        <v>#VALUE!</v>
      </c>
      <c r="U14" s="37" t="str">
        <f t="shared" si="9"/>
        <v>0888708378</v>
      </c>
      <c r="V14" s="42" t="str">
        <f t="shared" si="10"/>
        <v>0888708378</v>
      </c>
      <c r="W14" s="39">
        <f t="shared" si="11"/>
        <v>1</v>
      </c>
      <c r="X14" s="43">
        <f t="shared" si="12"/>
        <v>1</v>
      </c>
      <c r="Y14" s="39">
        <f>IF(V14="បរទេស",1,IF(COUNTIF(V:V,$V14)&gt;1,2,1))</f>
        <v>1</v>
      </c>
      <c r="Z14" s="40">
        <f t="shared" si="13"/>
        <v>1</v>
      </c>
      <c r="AA14" s="40">
        <f t="shared" si="14"/>
        <v>1</v>
      </c>
      <c r="AB14" s="47"/>
    </row>
    <row r="15" spans="1:55" ht="48" customHeight="1" x14ac:dyDescent="0.8">
      <c r="A15" s="3">
        <v>13</v>
      </c>
      <c r="B15" s="3" t="s">
        <v>59</v>
      </c>
      <c r="C15" s="3" t="s">
        <v>18037</v>
      </c>
      <c r="D15" s="3" t="s">
        <v>60</v>
      </c>
      <c r="E15" s="3" t="s">
        <v>61</v>
      </c>
      <c r="F15" s="5" t="s">
        <v>62</v>
      </c>
      <c r="G15" s="5" t="s">
        <v>10414</v>
      </c>
      <c r="H15" s="5" t="s">
        <v>14182</v>
      </c>
      <c r="I15" s="3"/>
      <c r="J15" s="35"/>
      <c r="K15" s="36">
        <f t="shared" si="0"/>
        <v>1</v>
      </c>
      <c r="L15" s="37" t="str">
        <f t="shared" si="1"/>
        <v>040087743</v>
      </c>
      <c r="M15" s="38" t="str">
        <f t="shared" si="2"/>
        <v>040087743</v>
      </c>
      <c r="N15" s="39">
        <f t="shared" si="3"/>
        <v>1</v>
      </c>
      <c r="O15" s="39">
        <f t="shared" si="4"/>
        <v>1</v>
      </c>
      <c r="P15" s="39">
        <f>IF(M15="បរទេស",1,IF(COUNTIF(M:M,$M15)&gt;1,2,1))</f>
        <v>1</v>
      </c>
      <c r="Q15" s="40">
        <f t="shared" si="5"/>
        <v>1</v>
      </c>
      <c r="R15" s="41" t="str">
        <f t="shared" si="6"/>
        <v>093886370</v>
      </c>
      <c r="S15" s="37" t="str">
        <f t="shared" si="7"/>
        <v>093886370</v>
      </c>
      <c r="T15" s="39" t="e">
        <f t="shared" si="8"/>
        <v>#VALUE!</v>
      </c>
      <c r="U15" s="37" t="str">
        <f t="shared" si="9"/>
        <v>093886370</v>
      </c>
      <c r="V15" s="42" t="str">
        <f t="shared" si="10"/>
        <v>093886370</v>
      </c>
      <c r="W15" s="39">
        <f t="shared" si="11"/>
        <v>1</v>
      </c>
      <c r="X15" s="43">
        <f t="shared" si="12"/>
        <v>1</v>
      </c>
      <c r="Y15" s="39">
        <f>IF(V15="បរទេស",1,IF(COUNTIF(V:V,$V15)&gt;1,2,1))</f>
        <v>1</v>
      </c>
      <c r="Z15" s="40">
        <f t="shared" si="13"/>
        <v>1</v>
      </c>
      <c r="AA15" s="40">
        <f t="shared" si="14"/>
        <v>1</v>
      </c>
      <c r="AB15" s="47"/>
    </row>
    <row r="16" spans="1:55" ht="48" customHeight="1" x14ac:dyDescent="0.8">
      <c r="A16" s="3">
        <v>14</v>
      </c>
      <c r="B16" s="3" t="s">
        <v>63</v>
      </c>
      <c r="C16" s="3" t="s">
        <v>18037</v>
      </c>
      <c r="D16" s="3" t="s">
        <v>64</v>
      </c>
      <c r="E16" s="3" t="s">
        <v>65</v>
      </c>
      <c r="F16" s="5" t="s">
        <v>66</v>
      </c>
      <c r="G16" s="5" t="s">
        <v>10415</v>
      </c>
      <c r="H16" s="5" t="s">
        <v>14183</v>
      </c>
      <c r="I16" s="3"/>
      <c r="J16" s="35"/>
      <c r="K16" s="36">
        <f t="shared" si="0"/>
        <v>1</v>
      </c>
      <c r="L16" s="37" t="str">
        <f t="shared" si="1"/>
        <v>040303161</v>
      </c>
      <c r="M16" s="38" t="str">
        <f t="shared" si="2"/>
        <v>040303161</v>
      </c>
      <c r="N16" s="39">
        <f t="shared" si="3"/>
        <v>1</v>
      </c>
      <c r="O16" s="39">
        <f t="shared" si="4"/>
        <v>1</v>
      </c>
      <c r="P16" s="39">
        <f>IF(M16="បរទេស",1,IF(COUNTIF(M:M,$M16)&gt;1,2,1))</f>
        <v>1</v>
      </c>
      <c r="Q16" s="40">
        <f t="shared" si="5"/>
        <v>1</v>
      </c>
      <c r="R16" s="41" t="str">
        <f t="shared" si="6"/>
        <v>068411791</v>
      </c>
      <c r="S16" s="37" t="str">
        <f t="shared" si="7"/>
        <v>068411791</v>
      </c>
      <c r="T16" s="39" t="e">
        <f t="shared" si="8"/>
        <v>#VALUE!</v>
      </c>
      <c r="U16" s="37" t="str">
        <f t="shared" si="9"/>
        <v>068411791</v>
      </c>
      <c r="V16" s="42" t="str">
        <f t="shared" si="10"/>
        <v>068411791</v>
      </c>
      <c r="W16" s="39">
        <f t="shared" si="11"/>
        <v>1</v>
      </c>
      <c r="X16" s="43">
        <f t="shared" si="12"/>
        <v>1</v>
      </c>
      <c r="Y16" s="39">
        <f>IF(V16="បរទេស",1,IF(COUNTIF(V:V,$V16)&gt;1,2,1))</f>
        <v>1</v>
      </c>
      <c r="Z16" s="40">
        <f t="shared" si="13"/>
        <v>1</v>
      </c>
      <c r="AA16" s="40">
        <f t="shared" si="14"/>
        <v>1</v>
      </c>
      <c r="AB16" s="47"/>
    </row>
    <row r="17" spans="1:28" ht="48" customHeight="1" x14ac:dyDescent="0.8">
      <c r="A17" s="3">
        <v>15</v>
      </c>
      <c r="B17" s="3" t="s">
        <v>67</v>
      </c>
      <c r="C17" s="3" t="s">
        <v>18037</v>
      </c>
      <c r="D17" s="3" t="s">
        <v>68</v>
      </c>
      <c r="E17" s="3" t="s">
        <v>69</v>
      </c>
      <c r="F17" s="5" t="s">
        <v>70</v>
      </c>
      <c r="G17" s="5" t="s">
        <v>10416</v>
      </c>
      <c r="H17" s="5" t="s">
        <v>14184</v>
      </c>
      <c r="I17" s="3"/>
      <c r="J17" s="35"/>
      <c r="K17" s="36">
        <f t="shared" si="0"/>
        <v>1</v>
      </c>
      <c r="L17" s="37" t="str">
        <f t="shared" si="1"/>
        <v>040216994</v>
      </c>
      <c r="M17" s="38" t="str">
        <f t="shared" si="2"/>
        <v>040216994</v>
      </c>
      <c r="N17" s="39">
        <f t="shared" si="3"/>
        <v>1</v>
      </c>
      <c r="O17" s="39">
        <f t="shared" si="4"/>
        <v>1</v>
      </c>
      <c r="P17" s="39">
        <f>IF(M17="បរទេស",1,IF(COUNTIF(M:M,$M17)&gt;1,2,1))</f>
        <v>1</v>
      </c>
      <c r="Q17" s="40">
        <f t="shared" si="5"/>
        <v>1</v>
      </c>
      <c r="R17" s="41" t="str">
        <f t="shared" si="6"/>
        <v>0972597047</v>
      </c>
      <c r="S17" s="37" t="str">
        <f t="shared" si="7"/>
        <v>0972597047</v>
      </c>
      <c r="T17" s="39" t="e">
        <f t="shared" si="8"/>
        <v>#VALUE!</v>
      </c>
      <c r="U17" s="37" t="str">
        <f t="shared" si="9"/>
        <v>0972597047</v>
      </c>
      <c r="V17" s="42" t="str">
        <f t="shared" si="10"/>
        <v>0972597047</v>
      </c>
      <c r="W17" s="39">
        <f t="shared" si="11"/>
        <v>1</v>
      </c>
      <c r="X17" s="43">
        <f t="shared" si="12"/>
        <v>1</v>
      </c>
      <c r="Y17" s="39">
        <f>IF(V17="បរទេស",1,IF(COUNTIF(V:V,$V17)&gt;1,2,1))</f>
        <v>1</v>
      </c>
      <c r="Z17" s="40">
        <f t="shared" si="13"/>
        <v>1</v>
      </c>
      <c r="AA17" s="40">
        <f t="shared" si="14"/>
        <v>1</v>
      </c>
      <c r="AB17" s="47"/>
    </row>
    <row r="18" spans="1:28" ht="48" customHeight="1" x14ac:dyDescent="0.8">
      <c r="A18" s="3">
        <v>16</v>
      </c>
      <c r="B18" s="3" t="s">
        <v>71</v>
      </c>
      <c r="C18" s="3" t="s">
        <v>18037</v>
      </c>
      <c r="D18" s="3" t="s">
        <v>72</v>
      </c>
      <c r="E18" s="3" t="s">
        <v>73</v>
      </c>
      <c r="F18" s="5" t="s">
        <v>74</v>
      </c>
      <c r="G18" s="5" t="s">
        <v>10417</v>
      </c>
      <c r="H18" s="5" t="s">
        <v>17264</v>
      </c>
      <c r="I18" s="3"/>
      <c r="J18" s="35"/>
      <c r="K18" s="36">
        <f t="shared" si="0"/>
        <v>1</v>
      </c>
      <c r="L18" s="37" t="str">
        <f t="shared" si="1"/>
        <v>040065652</v>
      </c>
      <c r="M18" s="38" t="str">
        <f t="shared" si="2"/>
        <v>040065652</v>
      </c>
      <c r="N18" s="39">
        <f t="shared" si="3"/>
        <v>1</v>
      </c>
      <c r="O18" s="39">
        <f t="shared" si="4"/>
        <v>1</v>
      </c>
      <c r="P18" s="39">
        <f>IF(M18="បរទេស",1,IF(COUNTIF(M:M,$M18)&gt;1,2,1))</f>
        <v>1</v>
      </c>
      <c r="Q18" s="40">
        <f t="shared" si="5"/>
        <v>1</v>
      </c>
      <c r="R18" s="41" t="str">
        <f t="shared" si="6"/>
        <v>0973633151</v>
      </c>
      <c r="S18" s="37" t="str">
        <f t="shared" si="7"/>
        <v>0973633151</v>
      </c>
      <c r="T18" s="39" t="e">
        <f t="shared" si="8"/>
        <v>#VALUE!</v>
      </c>
      <c r="U18" s="37" t="str">
        <f t="shared" si="9"/>
        <v>0973633151</v>
      </c>
      <c r="V18" s="42" t="str">
        <f t="shared" si="10"/>
        <v>0973633151</v>
      </c>
      <c r="W18" s="39">
        <f t="shared" si="11"/>
        <v>1</v>
      </c>
      <c r="X18" s="43">
        <f t="shared" si="12"/>
        <v>1</v>
      </c>
      <c r="Y18" s="39">
        <f>IF(V18="បរទេស",1,IF(COUNTIF(V:V,$V18)&gt;1,2,1))</f>
        <v>1</v>
      </c>
      <c r="Z18" s="40">
        <f t="shared" si="13"/>
        <v>1</v>
      </c>
      <c r="AA18" s="40">
        <f t="shared" si="14"/>
        <v>1</v>
      </c>
      <c r="AB18" s="47"/>
    </row>
    <row r="19" spans="1:28" ht="48" customHeight="1" x14ac:dyDescent="0.8">
      <c r="A19" s="3">
        <v>17</v>
      </c>
      <c r="B19" s="3" t="s">
        <v>75</v>
      </c>
      <c r="C19" s="3" t="s">
        <v>18037</v>
      </c>
      <c r="D19" s="3" t="s">
        <v>76</v>
      </c>
      <c r="E19" s="3" t="s">
        <v>77</v>
      </c>
      <c r="F19" s="5" t="s">
        <v>78</v>
      </c>
      <c r="G19" s="5" t="s">
        <v>10418</v>
      </c>
      <c r="H19" s="5" t="s">
        <v>14185</v>
      </c>
      <c r="I19" s="3"/>
      <c r="J19" s="35"/>
      <c r="K19" s="36">
        <f t="shared" si="0"/>
        <v>1</v>
      </c>
      <c r="L19" s="37" t="str">
        <f t="shared" si="1"/>
        <v>040303522</v>
      </c>
      <c r="M19" s="38" t="str">
        <f t="shared" si="2"/>
        <v>040303522</v>
      </c>
      <c r="N19" s="39">
        <f t="shared" si="3"/>
        <v>1</v>
      </c>
      <c r="O19" s="39">
        <f t="shared" si="4"/>
        <v>1</v>
      </c>
      <c r="P19" s="39">
        <f>IF(M19="បរទេស",1,IF(COUNTIF(M:M,$M19)&gt;1,2,1))</f>
        <v>1</v>
      </c>
      <c r="Q19" s="40">
        <f t="shared" si="5"/>
        <v>1</v>
      </c>
      <c r="R19" s="41" t="str">
        <f t="shared" si="6"/>
        <v>078619267</v>
      </c>
      <c r="S19" s="37" t="str">
        <f t="shared" si="7"/>
        <v>078619267</v>
      </c>
      <c r="T19" s="39" t="e">
        <f t="shared" si="8"/>
        <v>#VALUE!</v>
      </c>
      <c r="U19" s="37" t="str">
        <f t="shared" si="9"/>
        <v>078619267</v>
      </c>
      <c r="V19" s="42" t="str">
        <f t="shared" si="10"/>
        <v>078619267</v>
      </c>
      <c r="W19" s="39">
        <f t="shared" si="11"/>
        <v>1</v>
      </c>
      <c r="X19" s="43">
        <f t="shared" si="12"/>
        <v>1</v>
      </c>
      <c r="Y19" s="39">
        <f>IF(V19="បរទេស",1,IF(COUNTIF(V:V,$V19)&gt;1,2,1))</f>
        <v>1</v>
      </c>
      <c r="Z19" s="40">
        <f t="shared" si="13"/>
        <v>1</v>
      </c>
      <c r="AA19" s="40">
        <f t="shared" si="14"/>
        <v>1</v>
      </c>
      <c r="AB19" s="47"/>
    </row>
    <row r="20" spans="1:28" ht="48" customHeight="1" x14ac:dyDescent="0.8">
      <c r="A20" s="3">
        <v>18</v>
      </c>
      <c r="B20" s="3" t="s">
        <v>79</v>
      </c>
      <c r="C20" s="3" t="s">
        <v>18037</v>
      </c>
      <c r="D20" s="3" t="s">
        <v>80</v>
      </c>
      <c r="E20" s="3" t="s">
        <v>81</v>
      </c>
      <c r="F20" s="5" t="s">
        <v>82</v>
      </c>
      <c r="G20" s="5" t="s">
        <v>10419</v>
      </c>
      <c r="H20" s="5" t="s">
        <v>14186</v>
      </c>
      <c r="I20" s="3"/>
      <c r="J20" s="35"/>
      <c r="K20" s="36">
        <f t="shared" si="0"/>
        <v>1</v>
      </c>
      <c r="L20" s="37" t="str">
        <f t="shared" si="1"/>
        <v>040201710</v>
      </c>
      <c r="M20" s="38" t="str">
        <f t="shared" si="2"/>
        <v>040201710</v>
      </c>
      <c r="N20" s="39">
        <f t="shared" si="3"/>
        <v>1</v>
      </c>
      <c r="O20" s="39">
        <f t="shared" si="4"/>
        <v>1</v>
      </c>
      <c r="P20" s="39">
        <f>IF(M20="បរទេស",1,IF(COUNTIF(M:M,$M20)&gt;1,2,1))</f>
        <v>1</v>
      </c>
      <c r="Q20" s="40">
        <f t="shared" si="5"/>
        <v>1</v>
      </c>
      <c r="R20" s="41" t="str">
        <f t="shared" si="6"/>
        <v>093528513</v>
      </c>
      <c r="S20" s="37" t="str">
        <f t="shared" si="7"/>
        <v>093528513</v>
      </c>
      <c r="T20" s="39" t="e">
        <f t="shared" si="8"/>
        <v>#VALUE!</v>
      </c>
      <c r="U20" s="37" t="str">
        <f t="shared" si="9"/>
        <v>093528513</v>
      </c>
      <c r="V20" s="42" t="str">
        <f t="shared" si="10"/>
        <v>093528513</v>
      </c>
      <c r="W20" s="39">
        <f t="shared" si="11"/>
        <v>1</v>
      </c>
      <c r="X20" s="43">
        <f t="shared" si="12"/>
        <v>1</v>
      </c>
      <c r="Y20" s="39">
        <f>IF(V20="បរទេស",1,IF(COUNTIF(V:V,$V20)&gt;1,2,1))</f>
        <v>1</v>
      </c>
      <c r="Z20" s="40">
        <f t="shared" si="13"/>
        <v>1</v>
      </c>
      <c r="AA20" s="40">
        <f t="shared" si="14"/>
        <v>1</v>
      </c>
      <c r="AB20" s="47"/>
    </row>
    <row r="21" spans="1:28" ht="48" customHeight="1" x14ac:dyDescent="0.8">
      <c r="A21" s="3">
        <v>19</v>
      </c>
      <c r="B21" s="3" t="s">
        <v>83</v>
      </c>
      <c r="C21" s="3" t="s">
        <v>18037</v>
      </c>
      <c r="D21" s="3" t="s">
        <v>84</v>
      </c>
      <c r="E21" s="3" t="s">
        <v>25</v>
      </c>
      <c r="F21" s="5" t="s">
        <v>85</v>
      </c>
      <c r="G21" s="5" t="s">
        <v>10420</v>
      </c>
      <c r="H21" s="5" t="s">
        <v>14187</v>
      </c>
      <c r="I21" s="3"/>
      <c r="J21" s="35"/>
      <c r="K21" s="36">
        <f t="shared" si="0"/>
        <v>1</v>
      </c>
      <c r="L21" s="37" t="str">
        <f t="shared" si="1"/>
        <v>040305867</v>
      </c>
      <c r="M21" s="38" t="str">
        <f t="shared" si="2"/>
        <v>040305867</v>
      </c>
      <c r="N21" s="39">
        <f t="shared" si="3"/>
        <v>1</v>
      </c>
      <c r="O21" s="39">
        <f t="shared" si="4"/>
        <v>1</v>
      </c>
      <c r="P21" s="39">
        <f>IF(M21="បរទេស",1,IF(COUNTIF(M:M,$M21)&gt;1,2,1))</f>
        <v>1</v>
      </c>
      <c r="Q21" s="40">
        <f t="shared" si="5"/>
        <v>1</v>
      </c>
      <c r="R21" s="41" t="str">
        <f t="shared" si="6"/>
        <v>0886885184</v>
      </c>
      <c r="S21" s="37" t="str">
        <f t="shared" si="7"/>
        <v>0886885184</v>
      </c>
      <c r="T21" s="39" t="e">
        <f t="shared" si="8"/>
        <v>#VALUE!</v>
      </c>
      <c r="U21" s="37" t="str">
        <f t="shared" si="9"/>
        <v>0886885184</v>
      </c>
      <c r="V21" s="42" t="str">
        <f t="shared" si="10"/>
        <v>0886885184</v>
      </c>
      <c r="W21" s="39">
        <f t="shared" si="11"/>
        <v>1</v>
      </c>
      <c r="X21" s="43">
        <f t="shared" si="12"/>
        <v>1</v>
      </c>
      <c r="Y21" s="39">
        <f>IF(V21="បរទេស",1,IF(COUNTIF(V:V,$V21)&gt;1,2,1))</f>
        <v>1</v>
      </c>
      <c r="Z21" s="40">
        <f t="shared" si="13"/>
        <v>1</v>
      </c>
      <c r="AA21" s="40">
        <f t="shared" si="14"/>
        <v>1</v>
      </c>
      <c r="AB21" s="47"/>
    </row>
    <row r="22" spans="1:28" ht="48" customHeight="1" x14ac:dyDescent="0.8">
      <c r="A22" s="3">
        <v>20</v>
      </c>
      <c r="B22" s="3" t="s">
        <v>86</v>
      </c>
      <c r="C22" s="3" t="s">
        <v>18037</v>
      </c>
      <c r="D22" s="3" t="s">
        <v>87</v>
      </c>
      <c r="E22" s="3" t="s">
        <v>88</v>
      </c>
      <c r="F22" s="5" t="s">
        <v>89</v>
      </c>
      <c r="G22" s="5" t="s">
        <v>10421</v>
      </c>
      <c r="H22" s="5" t="s">
        <v>14188</v>
      </c>
      <c r="I22" s="3"/>
      <c r="J22" s="35"/>
      <c r="K22" s="36">
        <f t="shared" si="0"/>
        <v>1</v>
      </c>
      <c r="L22" s="37" t="str">
        <f t="shared" si="1"/>
        <v>040352302</v>
      </c>
      <c r="M22" s="38" t="str">
        <f t="shared" si="2"/>
        <v>040352302</v>
      </c>
      <c r="N22" s="39">
        <f t="shared" si="3"/>
        <v>1</v>
      </c>
      <c r="O22" s="39">
        <f t="shared" si="4"/>
        <v>1</v>
      </c>
      <c r="P22" s="39">
        <f>IF(M22="បរទេស",1,IF(COUNTIF(M:M,$M22)&gt;1,2,1))</f>
        <v>1</v>
      </c>
      <c r="Q22" s="40">
        <f t="shared" si="5"/>
        <v>1</v>
      </c>
      <c r="R22" s="41" t="str">
        <f t="shared" si="6"/>
        <v>0884190374</v>
      </c>
      <c r="S22" s="37" t="str">
        <f t="shared" si="7"/>
        <v>0884190374</v>
      </c>
      <c r="T22" s="39" t="e">
        <f t="shared" si="8"/>
        <v>#VALUE!</v>
      </c>
      <c r="U22" s="37" t="str">
        <f t="shared" si="9"/>
        <v>0884190374</v>
      </c>
      <c r="V22" s="42" t="str">
        <f t="shared" si="10"/>
        <v>0884190374</v>
      </c>
      <c r="W22" s="39">
        <f t="shared" si="11"/>
        <v>1</v>
      </c>
      <c r="X22" s="43">
        <f t="shared" si="12"/>
        <v>1</v>
      </c>
      <c r="Y22" s="39">
        <f>IF(V22="បរទេស",1,IF(COUNTIF(V:V,$V22)&gt;1,2,1))</f>
        <v>1</v>
      </c>
      <c r="Z22" s="40">
        <f t="shared" si="13"/>
        <v>1</v>
      </c>
      <c r="AA22" s="40">
        <f t="shared" si="14"/>
        <v>1</v>
      </c>
      <c r="AB22" s="47"/>
    </row>
    <row r="23" spans="1:28" ht="48" customHeight="1" x14ac:dyDescent="0.8">
      <c r="A23" s="3">
        <v>21</v>
      </c>
      <c r="B23" s="3" t="s">
        <v>90</v>
      </c>
      <c r="C23" s="3" t="s">
        <v>18037</v>
      </c>
      <c r="D23" s="3" t="s">
        <v>91</v>
      </c>
      <c r="E23" s="3" t="s">
        <v>92</v>
      </c>
      <c r="F23" s="5" t="s">
        <v>93</v>
      </c>
      <c r="G23" s="5" t="s">
        <v>10422</v>
      </c>
      <c r="H23" s="5" t="s">
        <v>14189</v>
      </c>
      <c r="I23" s="3"/>
      <c r="J23" s="35"/>
      <c r="K23" s="36">
        <f t="shared" si="0"/>
        <v>1</v>
      </c>
      <c r="L23" s="37" t="str">
        <f t="shared" si="1"/>
        <v>040087812</v>
      </c>
      <c r="M23" s="38" t="str">
        <f t="shared" si="2"/>
        <v>040087812</v>
      </c>
      <c r="N23" s="39">
        <f t="shared" si="3"/>
        <v>1</v>
      </c>
      <c r="O23" s="39">
        <f t="shared" si="4"/>
        <v>1</v>
      </c>
      <c r="P23" s="39">
        <f>IF(M23="បរទេស",1,IF(COUNTIF(M:M,$M23)&gt;1,2,1))</f>
        <v>1</v>
      </c>
      <c r="Q23" s="40">
        <f t="shared" si="5"/>
        <v>1</v>
      </c>
      <c r="R23" s="41" t="str">
        <f t="shared" si="6"/>
        <v>0977565905</v>
      </c>
      <c r="S23" s="37" t="str">
        <f t="shared" si="7"/>
        <v>0977565905</v>
      </c>
      <c r="T23" s="39" t="e">
        <f t="shared" si="8"/>
        <v>#VALUE!</v>
      </c>
      <c r="U23" s="37" t="str">
        <f t="shared" si="9"/>
        <v>0977565905</v>
      </c>
      <c r="V23" s="42" t="str">
        <f t="shared" si="10"/>
        <v>0977565905</v>
      </c>
      <c r="W23" s="39">
        <f t="shared" si="11"/>
        <v>1</v>
      </c>
      <c r="X23" s="43">
        <f t="shared" si="12"/>
        <v>1</v>
      </c>
      <c r="Y23" s="39">
        <f>IF(V23="បរទេស",1,IF(COUNTIF(V:V,$V23)&gt;1,2,1))</f>
        <v>1</v>
      </c>
      <c r="Z23" s="40">
        <f t="shared" si="13"/>
        <v>1</v>
      </c>
      <c r="AA23" s="40">
        <f t="shared" si="14"/>
        <v>1</v>
      </c>
      <c r="AB23" s="47"/>
    </row>
    <row r="24" spans="1:28" ht="48" customHeight="1" x14ac:dyDescent="0.8">
      <c r="A24" s="3">
        <v>22</v>
      </c>
      <c r="B24" s="3" t="s">
        <v>94</v>
      </c>
      <c r="C24" s="3" t="s">
        <v>18037</v>
      </c>
      <c r="D24" s="3" t="s">
        <v>95</v>
      </c>
      <c r="E24" s="3" t="s">
        <v>96</v>
      </c>
      <c r="F24" s="5" t="s">
        <v>97</v>
      </c>
      <c r="G24" s="5" t="s">
        <v>10423</v>
      </c>
      <c r="H24" s="5" t="s">
        <v>14190</v>
      </c>
      <c r="I24" s="3"/>
      <c r="J24" s="35"/>
      <c r="K24" s="36">
        <f t="shared" si="0"/>
        <v>1</v>
      </c>
      <c r="L24" s="37" t="str">
        <f t="shared" si="1"/>
        <v>040087679</v>
      </c>
      <c r="M24" s="38" t="str">
        <f t="shared" si="2"/>
        <v>040087679</v>
      </c>
      <c r="N24" s="39">
        <f t="shared" si="3"/>
        <v>1</v>
      </c>
      <c r="O24" s="39">
        <f t="shared" si="4"/>
        <v>1</v>
      </c>
      <c r="P24" s="39">
        <f>IF(M24="បរទេស",1,IF(COUNTIF(M:M,$M24)&gt;1,2,1))</f>
        <v>1</v>
      </c>
      <c r="Q24" s="40">
        <f t="shared" si="5"/>
        <v>1</v>
      </c>
      <c r="R24" s="41" t="str">
        <f t="shared" si="6"/>
        <v>0882332037</v>
      </c>
      <c r="S24" s="37" t="str">
        <f t="shared" si="7"/>
        <v>0882332037</v>
      </c>
      <c r="T24" s="39" t="e">
        <f t="shared" si="8"/>
        <v>#VALUE!</v>
      </c>
      <c r="U24" s="37" t="str">
        <f t="shared" si="9"/>
        <v>0882332037</v>
      </c>
      <c r="V24" s="42" t="str">
        <f t="shared" si="10"/>
        <v>0882332037</v>
      </c>
      <c r="W24" s="39">
        <f t="shared" si="11"/>
        <v>1</v>
      </c>
      <c r="X24" s="43">
        <f t="shared" si="12"/>
        <v>1</v>
      </c>
      <c r="Y24" s="39">
        <f>IF(V24="បរទេស",1,IF(COUNTIF(V:V,$V24)&gt;1,2,1))</f>
        <v>1</v>
      </c>
      <c r="Z24" s="40">
        <f t="shared" si="13"/>
        <v>1</v>
      </c>
      <c r="AA24" s="40">
        <f t="shared" si="14"/>
        <v>1</v>
      </c>
      <c r="AB24" s="47"/>
    </row>
    <row r="25" spans="1:28" ht="48" customHeight="1" x14ac:dyDescent="0.8">
      <c r="A25" s="3">
        <v>23</v>
      </c>
      <c r="B25" s="3" t="s">
        <v>98</v>
      </c>
      <c r="C25" s="3" t="s">
        <v>18037</v>
      </c>
      <c r="D25" s="3" t="s">
        <v>99</v>
      </c>
      <c r="E25" s="3" t="s">
        <v>100</v>
      </c>
      <c r="F25" s="5" t="s">
        <v>101</v>
      </c>
      <c r="G25" s="5" t="s">
        <v>10424</v>
      </c>
      <c r="H25" s="5" t="s">
        <v>14191</v>
      </c>
      <c r="I25" s="3"/>
      <c r="J25" s="35"/>
      <c r="K25" s="36">
        <f t="shared" si="0"/>
        <v>1</v>
      </c>
      <c r="L25" s="37" t="str">
        <f t="shared" si="1"/>
        <v>040201333</v>
      </c>
      <c r="M25" s="38" t="str">
        <f t="shared" si="2"/>
        <v>040201333</v>
      </c>
      <c r="N25" s="39">
        <f t="shared" si="3"/>
        <v>1</v>
      </c>
      <c r="O25" s="39">
        <f t="shared" si="4"/>
        <v>1</v>
      </c>
      <c r="P25" s="39">
        <f>IF(M25="បរទេស",1,IF(COUNTIF(M:M,$M25)&gt;1,2,1))</f>
        <v>1</v>
      </c>
      <c r="Q25" s="40">
        <f t="shared" si="5"/>
        <v>1</v>
      </c>
      <c r="R25" s="41" t="str">
        <f t="shared" si="6"/>
        <v>0886508358</v>
      </c>
      <c r="S25" s="37" t="str">
        <f t="shared" si="7"/>
        <v>0886508358</v>
      </c>
      <c r="T25" s="39" t="e">
        <f t="shared" si="8"/>
        <v>#VALUE!</v>
      </c>
      <c r="U25" s="37" t="str">
        <f t="shared" si="9"/>
        <v>0886508358</v>
      </c>
      <c r="V25" s="42" t="str">
        <f t="shared" si="10"/>
        <v>0886508358</v>
      </c>
      <c r="W25" s="39">
        <f t="shared" si="11"/>
        <v>1</v>
      </c>
      <c r="X25" s="43">
        <f t="shared" si="12"/>
        <v>1</v>
      </c>
      <c r="Y25" s="39">
        <f>IF(V25="បរទេស",1,IF(COUNTIF(V:V,$V25)&gt;1,2,1))</f>
        <v>1</v>
      </c>
      <c r="Z25" s="40">
        <f t="shared" si="13"/>
        <v>1</v>
      </c>
      <c r="AA25" s="40">
        <f t="shared" si="14"/>
        <v>1</v>
      </c>
      <c r="AB25" s="47"/>
    </row>
    <row r="26" spans="1:28" ht="48" customHeight="1" x14ac:dyDescent="0.8">
      <c r="A26" s="3">
        <v>24</v>
      </c>
      <c r="B26" s="3" t="s">
        <v>102</v>
      </c>
      <c r="C26" s="3" t="s">
        <v>18037</v>
      </c>
      <c r="D26" s="3" t="s">
        <v>103</v>
      </c>
      <c r="E26" s="3" t="s">
        <v>104</v>
      </c>
      <c r="F26" s="5" t="s">
        <v>105</v>
      </c>
      <c r="G26" s="5" t="s">
        <v>10425</v>
      </c>
      <c r="H26" s="5" t="s">
        <v>14192</v>
      </c>
      <c r="I26" s="3"/>
      <c r="J26" s="35"/>
      <c r="K26" s="36">
        <f t="shared" si="0"/>
        <v>1</v>
      </c>
      <c r="L26" s="37" t="str">
        <f t="shared" si="1"/>
        <v>040305748</v>
      </c>
      <c r="M26" s="38" t="str">
        <f t="shared" si="2"/>
        <v>040305748</v>
      </c>
      <c r="N26" s="39">
        <f t="shared" si="3"/>
        <v>1</v>
      </c>
      <c r="O26" s="39">
        <f t="shared" si="4"/>
        <v>1</v>
      </c>
      <c r="P26" s="39">
        <f>IF(M26="បរទេស",1,IF(COUNTIF(M:M,$M26)&gt;1,2,1))</f>
        <v>1</v>
      </c>
      <c r="Q26" s="40">
        <f t="shared" si="5"/>
        <v>1</v>
      </c>
      <c r="R26" s="41" t="str">
        <f t="shared" si="6"/>
        <v>0887079906</v>
      </c>
      <c r="S26" s="37" t="str">
        <f t="shared" si="7"/>
        <v>0887079906</v>
      </c>
      <c r="T26" s="39" t="e">
        <f t="shared" si="8"/>
        <v>#VALUE!</v>
      </c>
      <c r="U26" s="37" t="str">
        <f t="shared" si="9"/>
        <v>0887079906</v>
      </c>
      <c r="V26" s="42" t="str">
        <f t="shared" si="10"/>
        <v>0887079906</v>
      </c>
      <c r="W26" s="39">
        <f t="shared" si="11"/>
        <v>1</v>
      </c>
      <c r="X26" s="43">
        <f t="shared" si="12"/>
        <v>1</v>
      </c>
      <c r="Y26" s="39">
        <f>IF(V26="បរទេស",1,IF(COUNTIF(V:V,$V26)&gt;1,2,1))</f>
        <v>1</v>
      </c>
      <c r="Z26" s="40">
        <f t="shared" si="13"/>
        <v>1</v>
      </c>
      <c r="AA26" s="40">
        <f t="shared" si="14"/>
        <v>1</v>
      </c>
      <c r="AB26" s="47"/>
    </row>
    <row r="27" spans="1:28" ht="48" customHeight="1" x14ac:dyDescent="0.8">
      <c r="A27" s="3">
        <v>25</v>
      </c>
      <c r="B27" s="3" t="s">
        <v>106</v>
      </c>
      <c r="C27" s="3" t="s">
        <v>18037</v>
      </c>
      <c r="D27" s="3" t="s">
        <v>107</v>
      </c>
      <c r="E27" s="3" t="s">
        <v>73</v>
      </c>
      <c r="F27" s="5" t="s">
        <v>108</v>
      </c>
      <c r="G27" s="5" t="s">
        <v>10426</v>
      </c>
      <c r="H27" s="5" t="s">
        <v>17279</v>
      </c>
      <c r="I27" s="3"/>
      <c r="J27" s="35"/>
      <c r="K27" s="36">
        <f t="shared" si="0"/>
        <v>1</v>
      </c>
      <c r="L27" s="37" t="str">
        <f t="shared" si="1"/>
        <v>040216336</v>
      </c>
      <c r="M27" s="38" t="str">
        <f t="shared" si="2"/>
        <v>040216336</v>
      </c>
      <c r="N27" s="39">
        <f t="shared" si="3"/>
        <v>1</v>
      </c>
      <c r="O27" s="39">
        <f t="shared" si="4"/>
        <v>1</v>
      </c>
      <c r="P27" s="39">
        <f>IF(M27="បរទេស",1,IF(COUNTIF(M:M,$M27)&gt;1,2,1))</f>
        <v>1</v>
      </c>
      <c r="Q27" s="40">
        <f t="shared" si="5"/>
        <v>1</v>
      </c>
      <c r="R27" s="41" t="str">
        <f t="shared" si="6"/>
        <v>0966143491</v>
      </c>
      <c r="S27" s="37" t="str">
        <f t="shared" si="7"/>
        <v>0966143491</v>
      </c>
      <c r="T27" s="39" t="e">
        <f t="shared" si="8"/>
        <v>#VALUE!</v>
      </c>
      <c r="U27" s="37" t="str">
        <f t="shared" si="9"/>
        <v>0966143491</v>
      </c>
      <c r="V27" s="42" t="str">
        <f t="shared" si="10"/>
        <v>0966143491</v>
      </c>
      <c r="W27" s="39">
        <f t="shared" si="11"/>
        <v>1</v>
      </c>
      <c r="X27" s="43">
        <f t="shared" si="12"/>
        <v>1</v>
      </c>
      <c r="Y27" s="39">
        <f>IF(V27="បរទេស",1,IF(COUNTIF(V:V,$V27)&gt;1,2,1))</f>
        <v>1</v>
      </c>
      <c r="Z27" s="40">
        <f t="shared" si="13"/>
        <v>1</v>
      </c>
      <c r="AA27" s="40">
        <f t="shared" si="14"/>
        <v>1</v>
      </c>
      <c r="AB27" s="47"/>
    </row>
    <row r="28" spans="1:28" ht="48" customHeight="1" x14ac:dyDescent="0.8">
      <c r="A28" s="3">
        <v>26</v>
      </c>
      <c r="B28" s="3" t="s">
        <v>109</v>
      </c>
      <c r="C28" s="3" t="s">
        <v>18039</v>
      </c>
      <c r="D28" s="3" t="s">
        <v>111</v>
      </c>
      <c r="E28" s="3" t="s">
        <v>112</v>
      </c>
      <c r="F28" s="5" t="s">
        <v>113</v>
      </c>
      <c r="G28" s="5" t="s">
        <v>10427</v>
      </c>
      <c r="H28" s="5" t="s">
        <v>14193</v>
      </c>
      <c r="I28" s="3"/>
      <c r="J28" s="35"/>
      <c r="K28" s="36">
        <f t="shared" si="0"/>
        <v>1</v>
      </c>
      <c r="L28" s="37" t="str">
        <f t="shared" si="1"/>
        <v>040415538</v>
      </c>
      <c r="M28" s="38" t="str">
        <f t="shared" si="2"/>
        <v>040415538</v>
      </c>
      <c r="N28" s="39">
        <f t="shared" si="3"/>
        <v>1</v>
      </c>
      <c r="O28" s="39">
        <f t="shared" si="4"/>
        <v>1</v>
      </c>
      <c r="P28" s="39">
        <f>IF(M28="បរទេស",1,IF(COUNTIF(M:M,$M28)&gt;1,2,1))</f>
        <v>1</v>
      </c>
      <c r="Q28" s="40">
        <f t="shared" si="5"/>
        <v>1</v>
      </c>
      <c r="R28" s="41" t="str">
        <f t="shared" si="6"/>
        <v>0889897113</v>
      </c>
      <c r="S28" s="37" t="str">
        <f t="shared" si="7"/>
        <v>0889897113</v>
      </c>
      <c r="T28" s="39" t="e">
        <f t="shared" si="8"/>
        <v>#VALUE!</v>
      </c>
      <c r="U28" s="37" t="str">
        <f t="shared" si="9"/>
        <v>0889897113</v>
      </c>
      <c r="V28" s="42" t="str">
        <f t="shared" si="10"/>
        <v>0889897113</v>
      </c>
      <c r="W28" s="39">
        <f t="shared" si="11"/>
        <v>1</v>
      </c>
      <c r="X28" s="43">
        <f t="shared" si="12"/>
        <v>1</v>
      </c>
      <c r="Y28" s="39">
        <f>IF(V28="បរទេស",1,IF(COUNTIF(V:V,$V28)&gt;1,2,1))</f>
        <v>1</v>
      </c>
      <c r="Z28" s="40">
        <f t="shared" si="13"/>
        <v>1</v>
      </c>
      <c r="AA28" s="40">
        <f t="shared" si="14"/>
        <v>1</v>
      </c>
      <c r="AB28" s="47"/>
    </row>
    <row r="29" spans="1:28" ht="48" customHeight="1" x14ac:dyDescent="0.8">
      <c r="A29" s="3">
        <v>27</v>
      </c>
      <c r="B29" s="3" t="s">
        <v>114</v>
      </c>
      <c r="C29" s="3" t="s">
        <v>18037</v>
      </c>
      <c r="D29" s="3" t="s">
        <v>115</v>
      </c>
      <c r="E29" s="3" t="s">
        <v>116</v>
      </c>
      <c r="F29" s="5" t="s">
        <v>117</v>
      </c>
      <c r="G29" s="5" t="s">
        <v>10428</v>
      </c>
      <c r="H29" s="5" t="s">
        <v>14194</v>
      </c>
      <c r="I29" s="3"/>
      <c r="J29" s="35"/>
      <c r="K29" s="36">
        <f t="shared" si="0"/>
        <v>1</v>
      </c>
      <c r="L29" s="37" t="str">
        <f t="shared" si="1"/>
        <v>040507380</v>
      </c>
      <c r="M29" s="38" t="str">
        <f t="shared" si="2"/>
        <v>040507380</v>
      </c>
      <c r="N29" s="39">
        <f t="shared" si="3"/>
        <v>1</v>
      </c>
      <c r="O29" s="39">
        <f t="shared" si="4"/>
        <v>1</v>
      </c>
      <c r="P29" s="39">
        <f>IF(M29="បរទេស",1,IF(COUNTIF(M:M,$M29)&gt;1,2,1))</f>
        <v>1</v>
      </c>
      <c r="Q29" s="40">
        <f t="shared" si="5"/>
        <v>1</v>
      </c>
      <c r="R29" s="41" t="str">
        <f t="shared" si="6"/>
        <v>099277699</v>
      </c>
      <c r="S29" s="37" t="str">
        <f t="shared" si="7"/>
        <v>099277699</v>
      </c>
      <c r="T29" s="39" t="e">
        <f t="shared" si="8"/>
        <v>#VALUE!</v>
      </c>
      <c r="U29" s="37" t="str">
        <f t="shared" si="9"/>
        <v>099277699</v>
      </c>
      <c r="V29" s="42" t="str">
        <f t="shared" si="10"/>
        <v>099277699</v>
      </c>
      <c r="W29" s="39">
        <f t="shared" si="11"/>
        <v>1</v>
      </c>
      <c r="X29" s="43">
        <f t="shared" si="12"/>
        <v>1</v>
      </c>
      <c r="Y29" s="39">
        <f>IF(V29="បរទេស",1,IF(COUNTIF(V:V,$V29)&gt;1,2,1))</f>
        <v>1</v>
      </c>
      <c r="Z29" s="40">
        <f t="shared" si="13"/>
        <v>1</v>
      </c>
      <c r="AA29" s="40">
        <f t="shared" si="14"/>
        <v>1</v>
      </c>
      <c r="AB29" s="47"/>
    </row>
    <row r="30" spans="1:28" ht="48" customHeight="1" x14ac:dyDescent="0.8">
      <c r="A30" s="3">
        <v>28</v>
      </c>
      <c r="B30" s="3" t="s">
        <v>118</v>
      </c>
      <c r="C30" s="3" t="s">
        <v>18037</v>
      </c>
      <c r="D30" s="3" t="s">
        <v>119</v>
      </c>
      <c r="E30" s="3" t="s">
        <v>21</v>
      </c>
      <c r="F30" s="5" t="s">
        <v>120</v>
      </c>
      <c r="G30" s="5" t="s">
        <v>10429</v>
      </c>
      <c r="H30" s="5" t="s">
        <v>17980</v>
      </c>
      <c r="I30" s="3"/>
      <c r="J30" s="35"/>
      <c r="K30" s="36">
        <f t="shared" si="0"/>
        <v>1</v>
      </c>
      <c r="L30" s="37" t="str">
        <f t="shared" si="1"/>
        <v>040305779</v>
      </c>
      <c r="M30" s="38" t="str">
        <f t="shared" si="2"/>
        <v>040305779</v>
      </c>
      <c r="N30" s="39">
        <f t="shared" si="3"/>
        <v>1</v>
      </c>
      <c r="O30" s="39">
        <f t="shared" si="4"/>
        <v>1</v>
      </c>
      <c r="P30" s="39">
        <f>IF(M30="បរទេស",1,IF(COUNTIF(M:M,$M30)&gt;1,2,1))</f>
        <v>1</v>
      </c>
      <c r="Q30" s="40">
        <f t="shared" si="5"/>
        <v>1</v>
      </c>
      <c r="R30" s="41" t="str">
        <f t="shared" si="6"/>
        <v>070903468</v>
      </c>
      <c r="S30" s="37" t="str">
        <f t="shared" si="7"/>
        <v>070903468</v>
      </c>
      <c r="T30" s="39" t="e">
        <f t="shared" si="8"/>
        <v>#VALUE!</v>
      </c>
      <c r="U30" s="37" t="str">
        <f t="shared" si="9"/>
        <v>070903468</v>
      </c>
      <c r="V30" s="42" t="str">
        <f t="shared" si="10"/>
        <v>070903468</v>
      </c>
      <c r="W30" s="39">
        <f t="shared" si="11"/>
        <v>1</v>
      </c>
      <c r="X30" s="43">
        <f t="shared" si="12"/>
        <v>1</v>
      </c>
      <c r="Y30" s="39">
        <f>IF(V30="បរទេស",1,IF(COUNTIF(V:V,$V30)&gt;1,2,1))</f>
        <v>1</v>
      </c>
      <c r="Z30" s="40">
        <f t="shared" si="13"/>
        <v>1</v>
      </c>
      <c r="AA30" s="40">
        <f t="shared" si="14"/>
        <v>1</v>
      </c>
      <c r="AB30" s="47"/>
    </row>
    <row r="31" spans="1:28" ht="48" customHeight="1" x14ac:dyDescent="0.8">
      <c r="A31" s="3">
        <v>29</v>
      </c>
      <c r="B31" s="3" t="s">
        <v>121</v>
      </c>
      <c r="C31" s="3" t="s">
        <v>18037</v>
      </c>
      <c r="D31" s="3" t="s">
        <v>122</v>
      </c>
      <c r="E31" s="3" t="s">
        <v>123</v>
      </c>
      <c r="F31" s="5" t="s">
        <v>124</v>
      </c>
      <c r="G31" s="5" t="s">
        <v>10430</v>
      </c>
      <c r="H31" s="5" t="s">
        <v>14195</v>
      </c>
      <c r="I31" s="3"/>
      <c r="J31" s="35"/>
      <c r="K31" s="36">
        <f t="shared" si="0"/>
        <v>1</v>
      </c>
      <c r="L31" s="37" t="str">
        <f t="shared" si="1"/>
        <v>040090945</v>
      </c>
      <c r="M31" s="38" t="str">
        <f t="shared" si="2"/>
        <v>040090945</v>
      </c>
      <c r="N31" s="39">
        <f t="shared" si="3"/>
        <v>1</v>
      </c>
      <c r="O31" s="39">
        <f t="shared" si="4"/>
        <v>1</v>
      </c>
      <c r="P31" s="39">
        <f>IF(M31="បរទេស",1,IF(COUNTIF(M:M,$M31)&gt;1,2,1))</f>
        <v>1</v>
      </c>
      <c r="Q31" s="40">
        <f t="shared" si="5"/>
        <v>1</v>
      </c>
      <c r="R31" s="41" t="str">
        <f t="shared" si="6"/>
        <v>0963328533</v>
      </c>
      <c r="S31" s="37" t="str">
        <f t="shared" si="7"/>
        <v>0963328533</v>
      </c>
      <c r="T31" s="39" t="e">
        <f t="shared" si="8"/>
        <v>#VALUE!</v>
      </c>
      <c r="U31" s="37" t="str">
        <f t="shared" si="9"/>
        <v>0963328533</v>
      </c>
      <c r="V31" s="42" t="str">
        <f t="shared" si="10"/>
        <v>0963328533</v>
      </c>
      <c r="W31" s="39">
        <f t="shared" si="11"/>
        <v>1</v>
      </c>
      <c r="X31" s="43">
        <f t="shared" si="12"/>
        <v>1</v>
      </c>
      <c r="Y31" s="39">
        <f>IF(V31="បរទេស",1,IF(COUNTIF(V:V,$V31)&gt;1,2,1))</f>
        <v>1</v>
      </c>
      <c r="Z31" s="40">
        <f t="shared" si="13"/>
        <v>1</v>
      </c>
      <c r="AA31" s="40">
        <f t="shared" si="14"/>
        <v>1</v>
      </c>
      <c r="AB31" s="47"/>
    </row>
    <row r="32" spans="1:28" ht="48" customHeight="1" x14ac:dyDescent="0.8">
      <c r="A32" s="3">
        <v>30</v>
      </c>
      <c r="B32" s="3" t="s">
        <v>125</v>
      </c>
      <c r="C32" s="3" t="s">
        <v>18037</v>
      </c>
      <c r="D32" s="3" t="s">
        <v>126</v>
      </c>
      <c r="E32" s="3" t="s">
        <v>127</v>
      </c>
      <c r="F32" s="5" t="s">
        <v>128</v>
      </c>
      <c r="G32" s="5" t="s">
        <v>10431</v>
      </c>
      <c r="H32" s="5" t="s">
        <v>14196</v>
      </c>
      <c r="I32" s="3"/>
      <c r="J32" s="35"/>
      <c r="K32" s="36">
        <f t="shared" si="0"/>
        <v>1</v>
      </c>
      <c r="L32" s="37" t="str">
        <f t="shared" si="1"/>
        <v>040242689</v>
      </c>
      <c r="M32" s="38" t="str">
        <f t="shared" si="2"/>
        <v>040242689</v>
      </c>
      <c r="N32" s="39">
        <f t="shared" si="3"/>
        <v>1</v>
      </c>
      <c r="O32" s="39">
        <f t="shared" si="4"/>
        <v>1</v>
      </c>
      <c r="P32" s="39">
        <f>IF(M32="បរទេស",1,IF(COUNTIF(M:M,$M32)&gt;1,2,1))</f>
        <v>1</v>
      </c>
      <c r="Q32" s="40">
        <f t="shared" si="5"/>
        <v>1</v>
      </c>
      <c r="R32" s="41" t="str">
        <f t="shared" si="6"/>
        <v>0887996967</v>
      </c>
      <c r="S32" s="37" t="str">
        <f t="shared" si="7"/>
        <v>0887996967</v>
      </c>
      <c r="T32" s="39" t="e">
        <f t="shared" si="8"/>
        <v>#VALUE!</v>
      </c>
      <c r="U32" s="37" t="str">
        <f t="shared" si="9"/>
        <v>0887996967</v>
      </c>
      <c r="V32" s="42" t="str">
        <f t="shared" si="10"/>
        <v>0887996967</v>
      </c>
      <c r="W32" s="39">
        <f t="shared" si="11"/>
        <v>1</v>
      </c>
      <c r="X32" s="43">
        <f t="shared" si="12"/>
        <v>1</v>
      </c>
      <c r="Y32" s="39">
        <f>IF(V32="បរទេស",1,IF(COUNTIF(V:V,$V32)&gt;1,2,1))</f>
        <v>1</v>
      </c>
      <c r="Z32" s="40">
        <f t="shared" si="13"/>
        <v>1</v>
      </c>
      <c r="AA32" s="40">
        <f t="shared" si="14"/>
        <v>1</v>
      </c>
      <c r="AB32" s="47"/>
    </row>
    <row r="33" spans="1:28" ht="48" customHeight="1" x14ac:dyDescent="0.8">
      <c r="A33" s="3">
        <v>31</v>
      </c>
      <c r="B33" s="3" t="s">
        <v>129</v>
      </c>
      <c r="C33" s="3" t="s">
        <v>18037</v>
      </c>
      <c r="D33" s="3" t="s">
        <v>130</v>
      </c>
      <c r="E33" s="3" t="s">
        <v>127</v>
      </c>
      <c r="F33" s="5" t="s">
        <v>131</v>
      </c>
      <c r="G33" s="5" t="s">
        <v>10432</v>
      </c>
      <c r="H33" s="5" t="s">
        <v>14197</v>
      </c>
      <c r="I33" s="3"/>
      <c r="J33" s="35"/>
      <c r="K33" s="36">
        <f t="shared" si="0"/>
        <v>1</v>
      </c>
      <c r="L33" s="37" t="str">
        <f t="shared" si="1"/>
        <v>040084115</v>
      </c>
      <c r="M33" s="38" t="str">
        <f t="shared" si="2"/>
        <v>040084115</v>
      </c>
      <c r="N33" s="39">
        <f t="shared" si="3"/>
        <v>1</v>
      </c>
      <c r="O33" s="39">
        <f t="shared" si="4"/>
        <v>1</v>
      </c>
      <c r="P33" s="39">
        <f>IF(M33="បរទេស",1,IF(COUNTIF(M:M,$M33)&gt;1,2,1))</f>
        <v>1</v>
      </c>
      <c r="Q33" s="40">
        <f t="shared" si="5"/>
        <v>1</v>
      </c>
      <c r="R33" s="41" t="str">
        <f t="shared" si="6"/>
        <v>0885702319</v>
      </c>
      <c r="S33" s="37" t="str">
        <f t="shared" si="7"/>
        <v>0885702319</v>
      </c>
      <c r="T33" s="39" t="e">
        <f t="shared" si="8"/>
        <v>#VALUE!</v>
      </c>
      <c r="U33" s="37" t="str">
        <f t="shared" si="9"/>
        <v>0885702319</v>
      </c>
      <c r="V33" s="42" t="str">
        <f t="shared" si="10"/>
        <v>0885702319</v>
      </c>
      <c r="W33" s="39">
        <f t="shared" si="11"/>
        <v>1</v>
      </c>
      <c r="X33" s="43">
        <f t="shared" si="12"/>
        <v>1</v>
      </c>
      <c r="Y33" s="39">
        <f>IF(V33="បរទេស",1,IF(COUNTIF(V:V,$V33)&gt;1,2,1))</f>
        <v>1</v>
      </c>
      <c r="Z33" s="40">
        <f t="shared" si="13"/>
        <v>1</v>
      </c>
      <c r="AA33" s="40">
        <f t="shared" si="14"/>
        <v>1</v>
      </c>
      <c r="AB33" s="47"/>
    </row>
    <row r="34" spans="1:28" ht="48" customHeight="1" x14ac:dyDescent="0.8">
      <c r="A34" s="3">
        <v>32</v>
      </c>
      <c r="B34" s="3" t="s">
        <v>132</v>
      </c>
      <c r="C34" s="3" t="s">
        <v>18037</v>
      </c>
      <c r="D34" s="3" t="s">
        <v>133</v>
      </c>
      <c r="E34" s="3" t="s">
        <v>134</v>
      </c>
      <c r="F34" s="5" t="s">
        <v>135</v>
      </c>
      <c r="G34" s="5" t="s">
        <v>10433</v>
      </c>
      <c r="H34" s="5" t="s">
        <v>14198</v>
      </c>
      <c r="I34" s="3"/>
      <c r="J34" s="35"/>
      <c r="K34" s="36">
        <f t="shared" si="0"/>
        <v>1</v>
      </c>
      <c r="L34" s="37" t="str">
        <f t="shared" si="1"/>
        <v>040253478</v>
      </c>
      <c r="M34" s="38" t="str">
        <f t="shared" si="2"/>
        <v>040253478</v>
      </c>
      <c r="N34" s="39">
        <f t="shared" si="3"/>
        <v>1</v>
      </c>
      <c r="O34" s="39">
        <f t="shared" si="4"/>
        <v>1</v>
      </c>
      <c r="P34" s="39">
        <f>IF(M34="បរទេស",1,IF(COUNTIF(M:M,$M34)&gt;1,2,1))</f>
        <v>1</v>
      </c>
      <c r="Q34" s="40">
        <f t="shared" si="5"/>
        <v>1</v>
      </c>
      <c r="R34" s="41" t="str">
        <f t="shared" si="6"/>
        <v>0964912366</v>
      </c>
      <c r="S34" s="37" t="str">
        <f t="shared" si="7"/>
        <v>0964912366</v>
      </c>
      <c r="T34" s="39" t="e">
        <f t="shared" si="8"/>
        <v>#VALUE!</v>
      </c>
      <c r="U34" s="37" t="str">
        <f t="shared" si="9"/>
        <v>0964912366</v>
      </c>
      <c r="V34" s="42" t="str">
        <f t="shared" si="10"/>
        <v>0964912366</v>
      </c>
      <c r="W34" s="39">
        <f t="shared" si="11"/>
        <v>1</v>
      </c>
      <c r="X34" s="43">
        <f t="shared" si="12"/>
        <v>1</v>
      </c>
      <c r="Y34" s="39">
        <f>IF(V34="បរទេស",1,IF(COUNTIF(V:V,$V34)&gt;1,2,1))</f>
        <v>1</v>
      </c>
      <c r="Z34" s="40">
        <f t="shared" si="13"/>
        <v>1</v>
      </c>
      <c r="AA34" s="40">
        <f t="shared" si="14"/>
        <v>1</v>
      </c>
      <c r="AB34" s="47"/>
    </row>
    <row r="35" spans="1:28" ht="48" customHeight="1" x14ac:dyDescent="0.8">
      <c r="A35" s="3">
        <v>33</v>
      </c>
      <c r="B35" s="3" t="s">
        <v>136</v>
      </c>
      <c r="C35" s="3" t="s">
        <v>18037</v>
      </c>
      <c r="D35" s="3" t="s">
        <v>137</v>
      </c>
      <c r="E35" s="3" t="s">
        <v>138</v>
      </c>
      <c r="F35" s="5" t="s">
        <v>139</v>
      </c>
      <c r="G35" s="5" t="s">
        <v>10434</v>
      </c>
      <c r="H35" s="5" t="s">
        <v>14199</v>
      </c>
      <c r="I35" s="3"/>
      <c r="J35" s="35"/>
      <c r="K35" s="36">
        <f t="shared" si="0"/>
        <v>1</v>
      </c>
      <c r="L35" s="37" t="str">
        <f t="shared" si="1"/>
        <v>040328505</v>
      </c>
      <c r="M35" s="38" t="str">
        <f t="shared" si="2"/>
        <v>040328505</v>
      </c>
      <c r="N35" s="39">
        <f t="shared" si="3"/>
        <v>1</v>
      </c>
      <c r="O35" s="39">
        <f t="shared" si="4"/>
        <v>1</v>
      </c>
      <c r="P35" s="39">
        <f>IF(M35="បរទេស",1,IF(COUNTIF(M:M,$M35)&gt;1,2,1))</f>
        <v>1</v>
      </c>
      <c r="Q35" s="40">
        <f t="shared" si="5"/>
        <v>1</v>
      </c>
      <c r="R35" s="41" t="str">
        <f t="shared" si="6"/>
        <v>0883193280</v>
      </c>
      <c r="S35" s="37" t="str">
        <f t="shared" si="7"/>
        <v>0883193280</v>
      </c>
      <c r="T35" s="39" t="e">
        <f t="shared" si="8"/>
        <v>#VALUE!</v>
      </c>
      <c r="U35" s="37" t="str">
        <f t="shared" si="9"/>
        <v>0883193280</v>
      </c>
      <c r="V35" s="42" t="str">
        <f t="shared" si="10"/>
        <v>0883193280</v>
      </c>
      <c r="W35" s="39">
        <f t="shared" si="11"/>
        <v>1</v>
      </c>
      <c r="X35" s="43">
        <f t="shared" si="12"/>
        <v>1</v>
      </c>
      <c r="Y35" s="39">
        <f>IF(V35="បរទេស",1,IF(COUNTIF(V:V,$V35)&gt;1,2,1))</f>
        <v>1</v>
      </c>
      <c r="Z35" s="40">
        <f t="shared" si="13"/>
        <v>1</v>
      </c>
      <c r="AA35" s="40">
        <f t="shared" si="14"/>
        <v>1</v>
      </c>
      <c r="AB35" s="47"/>
    </row>
    <row r="36" spans="1:28" ht="48" customHeight="1" x14ac:dyDescent="0.8">
      <c r="A36" s="3">
        <v>34</v>
      </c>
      <c r="B36" s="3" t="s">
        <v>140</v>
      </c>
      <c r="C36" s="3" t="s">
        <v>18037</v>
      </c>
      <c r="D36" s="3" t="s">
        <v>141</v>
      </c>
      <c r="E36" s="3" t="s">
        <v>100</v>
      </c>
      <c r="F36" s="5" t="s">
        <v>142</v>
      </c>
      <c r="G36" s="5" t="s">
        <v>10435</v>
      </c>
      <c r="H36" s="5" t="s">
        <v>14200</v>
      </c>
      <c r="I36" s="3"/>
      <c r="J36" s="35"/>
      <c r="K36" s="36">
        <f t="shared" si="0"/>
        <v>1</v>
      </c>
      <c r="L36" s="37" t="str">
        <f t="shared" si="1"/>
        <v>040225598</v>
      </c>
      <c r="M36" s="38" t="str">
        <f t="shared" si="2"/>
        <v>040225598</v>
      </c>
      <c r="N36" s="39">
        <f t="shared" si="3"/>
        <v>1</v>
      </c>
      <c r="O36" s="39">
        <f t="shared" si="4"/>
        <v>1</v>
      </c>
      <c r="P36" s="39">
        <f>IF(M36="បរទេស",1,IF(COUNTIF(M:M,$M36)&gt;1,2,1))</f>
        <v>1</v>
      </c>
      <c r="Q36" s="40">
        <f t="shared" si="5"/>
        <v>1</v>
      </c>
      <c r="R36" s="41" t="str">
        <f t="shared" si="6"/>
        <v>011463357</v>
      </c>
      <c r="S36" s="37" t="str">
        <f t="shared" si="7"/>
        <v>011463357</v>
      </c>
      <c r="T36" s="39" t="e">
        <f t="shared" si="8"/>
        <v>#VALUE!</v>
      </c>
      <c r="U36" s="37" t="str">
        <f t="shared" si="9"/>
        <v>011463357</v>
      </c>
      <c r="V36" s="42" t="str">
        <f t="shared" si="10"/>
        <v>011463357</v>
      </c>
      <c r="W36" s="39">
        <f t="shared" si="11"/>
        <v>1</v>
      </c>
      <c r="X36" s="43">
        <f t="shared" si="12"/>
        <v>1</v>
      </c>
      <c r="Y36" s="39">
        <f>IF(V36="បរទេស",1,IF(COUNTIF(V:V,$V36)&gt;1,2,1))</f>
        <v>1</v>
      </c>
      <c r="Z36" s="40">
        <f t="shared" si="13"/>
        <v>1</v>
      </c>
      <c r="AA36" s="40">
        <f t="shared" si="14"/>
        <v>1</v>
      </c>
      <c r="AB36" s="47"/>
    </row>
    <row r="37" spans="1:28" ht="48" customHeight="1" x14ac:dyDescent="0.8">
      <c r="A37" s="3">
        <v>35</v>
      </c>
      <c r="B37" s="3" t="s">
        <v>143</v>
      </c>
      <c r="C37" s="3" t="s">
        <v>18037</v>
      </c>
      <c r="D37" s="3" t="s">
        <v>144</v>
      </c>
      <c r="E37" s="3" t="s">
        <v>145</v>
      </c>
      <c r="F37" s="5" t="s">
        <v>146</v>
      </c>
      <c r="G37" s="5" t="s">
        <v>10436</v>
      </c>
      <c r="H37" s="5" t="s">
        <v>14201</v>
      </c>
      <c r="I37" s="3"/>
      <c r="J37" s="35"/>
      <c r="K37" s="36">
        <f t="shared" si="0"/>
        <v>1</v>
      </c>
      <c r="L37" s="37" t="str">
        <f t="shared" si="1"/>
        <v>040305776</v>
      </c>
      <c r="M37" s="38" t="str">
        <f t="shared" si="2"/>
        <v>040305776</v>
      </c>
      <c r="N37" s="39">
        <f t="shared" si="3"/>
        <v>1</v>
      </c>
      <c r="O37" s="39">
        <f t="shared" si="4"/>
        <v>1</v>
      </c>
      <c r="P37" s="39">
        <f>IF(M37="បរទេស",1,IF(COUNTIF(M:M,$M37)&gt;1,2,1))</f>
        <v>1</v>
      </c>
      <c r="Q37" s="40">
        <f t="shared" si="5"/>
        <v>1</v>
      </c>
      <c r="R37" s="41" t="str">
        <f t="shared" si="6"/>
        <v>0966689548</v>
      </c>
      <c r="S37" s="37" t="str">
        <f t="shared" si="7"/>
        <v>0966689548</v>
      </c>
      <c r="T37" s="39" t="e">
        <f t="shared" si="8"/>
        <v>#VALUE!</v>
      </c>
      <c r="U37" s="37" t="str">
        <f t="shared" si="9"/>
        <v>0966689548</v>
      </c>
      <c r="V37" s="42" t="str">
        <f t="shared" si="10"/>
        <v>0966689548</v>
      </c>
      <c r="W37" s="39">
        <f t="shared" si="11"/>
        <v>1</v>
      </c>
      <c r="X37" s="43">
        <f t="shared" si="12"/>
        <v>1</v>
      </c>
      <c r="Y37" s="39">
        <f>IF(V37="បរទេស",1,IF(COUNTIF(V:V,$V37)&gt;1,2,1))</f>
        <v>1</v>
      </c>
      <c r="Z37" s="40">
        <f t="shared" si="13"/>
        <v>1</v>
      </c>
      <c r="AA37" s="40">
        <f t="shared" si="14"/>
        <v>1</v>
      </c>
      <c r="AB37" s="47"/>
    </row>
    <row r="38" spans="1:28" ht="48" customHeight="1" x14ac:dyDescent="0.8">
      <c r="A38" s="3">
        <v>36</v>
      </c>
      <c r="B38" s="3" t="s">
        <v>147</v>
      </c>
      <c r="C38" s="3" t="s">
        <v>18037</v>
      </c>
      <c r="D38" s="3" t="s">
        <v>148</v>
      </c>
      <c r="E38" s="3" t="s">
        <v>149</v>
      </c>
      <c r="F38" s="5" t="s">
        <v>150</v>
      </c>
      <c r="G38" s="5" t="s">
        <v>10437</v>
      </c>
      <c r="H38" s="5" t="s">
        <v>14202</v>
      </c>
      <c r="I38" s="3"/>
      <c r="J38" s="35"/>
      <c r="K38" s="36">
        <f t="shared" si="0"/>
        <v>1</v>
      </c>
      <c r="L38" s="37" t="str">
        <f t="shared" si="1"/>
        <v>040327969</v>
      </c>
      <c r="M38" s="38" t="str">
        <f t="shared" si="2"/>
        <v>040327969</v>
      </c>
      <c r="N38" s="39">
        <f t="shared" si="3"/>
        <v>1</v>
      </c>
      <c r="O38" s="39">
        <f t="shared" si="4"/>
        <v>1</v>
      </c>
      <c r="P38" s="39">
        <f>IF(M38="បរទេស",1,IF(COUNTIF(M:M,$M38)&gt;1,2,1))</f>
        <v>1</v>
      </c>
      <c r="Q38" s="40">
        <f t="shared" si="5"/>
        <v>1</v>
      </c>
      <c r="R38" s="41" t="str">
        <f t="shared" si="6"/>
        <v>0964975976</v>
      </c>
      <c r="S38" s="37" t="str">
        <f t="shared" si="7"/>
        <v>0964975976</v>
      </c>
      <c r="T38" s="39" t="e">
        <f t="shared" si="8"/>
        <v>#VALUE!</v>
      </c>
      <c r="U38" s="37" t="str">
        <f t="shared" si="9"/>
        <v>0964975976</v>
      </c>
      <c r="V38" s="42" t="str">
        <f t="shared" si="10"/>
        <v>0964975976</v>
      </c>
      <c r="W38" s="39">
        <f t="shared" si="11"/>
        <v>1</v>
      </c>
      <c r="X38" s="43">
        <f t="shared" si="12"/>
        <v>1</v>
      </c>
      <c r="Y38" s="39">
        <f>IF(V38="បរទេស",1,IF(COUNTIF(V:V,$V38)&gt;1,2,1))</f>
        <v>1</v>
      </c>
      <c r="Z38" s="40">
        <f t="shared" si="13"/>
        <v>1</v>
      </c>
      <c r="AA38" s="40">
        <f t="shared" si="14"/>
        <v>1</v>
      </c>
      <c r="AB38" s="47"/>
    </row>
    <row r="39" spans="1:28" ht="48" customHeight="1" x14ac:dyDescent="0.8">
      <c r="A39" s="3">
        <v>37</v>
      </c>
      <c r="B39" s="3" t="s">
        <v>151</v>
      </c>
      <c r="C39" s="3" t="s">
        <v>18037</v>
      </c>
      <c r="D39" s="3" t="s">
        <v>152</v>
      </c>
      <c r="E39" s="3" t="s">
        <v>153</v>
      </c>
      <c r="F39" s="5" t="s">
        <v>154</v>
      </c>
      <c r="G39" s="5" t="s">
        <v>10438</v>
      </c>
      <c r="H39" s="5" t="s">
        <v>14203</v>
      </c>
      <c r="I39" s="3"/>
      <c r="J39" s="35"/>
      <c r="K39" s="36">
        <f t="shared" si="0"/>
        <v>1</v>
      </c>
      <c r="L39" s="37" t="str">
        <f t="shared" si="1"/>
        <v>040301250</v>
      </c>
      <c r="M39" s="38" t="str">
        <f t="shared" si="2"/>
        <v>040301250</v>
      </c>
      <c r="N39" s="39">
        <f t="shared" si="3"/>
        <v>1</v>
      </c>
      <c r="O39" s="39">
        <f t="shared" si="4"/>
        <v>1</v>
      </c>
      <c r="P39" s="39">
        <f>IF(M39="បរទេស",1,IF(COUNTIF(M:M,$M39)&gt;1,2,1))</f>
        <v>1</v>
      </c>
      <c r="Q39" s="40">
        <f t="shared" si="5"/>
        <v>1</v>
      </c>
      <c r="R39" s="41" t="str">
        <f t="shared" si="6"/>
        <v>0965291981</v>
      </c>
      <c r="S39" s="37" t="str">
        <f t="shared" si="7"/>
        <v>0965291981</v>
      </c>
      <c r="T39" s="39" t="e">
        <f t="shared" si="8"/>
        <v>#VALUE!</v>
      </c>
      <c r="U39" s="37" t="str">
        <f t="shared" si="9"/>
        <v>0965291981</v>
      </c>
      <c r="V39" s="42" t="str">
        <f t="shared" si="10"/>
        <v>0965291981</v>
      </c>
      <c r="W39" s="39">
        <f t="shared" si="11"/>
        <v>1</v>
      </c>
      <c r="X39" s="43">
        <f t="shared" si="12"/>
        <v>1</v>
      </c>
      <c r="Y39" s="39">
        <f>IF(V39="បរទេស",1,IF(COUNTIF(V:V,$V39)&gt;1,2,1))</f>
        <v>1</v>
      </c>
      <c r="Z39" s="40">
        <f t="shared" si="13"/>
        <v>1</v>
      </c>
      <c r="AA39" s="40">
        <f t="shared" si="14"/>
        <v>1</v>
      </c>
      <c r="AB39" s="47"/>
    </row>
    <row r="40" spans="1:28" ht="48" customHeight="1" x14ac:dyDescent="0.8">
      <c r="A40" s="3">
        <v>38</v>
      </c>
      <c r="B40" s="3" t="s">
        <v>155</v>
      </c>
      <c r="C40" s="3" t="s">
        <v>18037</v>
      </c>
      <c r="D40" s="3" t="s">
        <v>156</v>
      </c>
      <c r="E40" s="3" t="s">
        <v>92</v>
      </c>
      <c r="F40" s="5" t="s">
        <v>157</v>
      </c>
      <c r="G40" s="5" t="s">
        <v>10439</v>
      </c>
      <c r="H40" s="5" t="s">
        <v>14204</v>
      </c>
      <c r="I40" s="3"/>
      <c r="J40" s="35"/>
      <c r="K40" s="36">
        <f t="shared" si="0"/>
        <v>1</v>
      </c>
      <c r="L40" s="37" t="str">
        <f t="shared" si="1"/>
        <v>040306556</v>
      </c>
      <c r="M40" s="38" t="str">
        <f t="shared" si="2"/>
        <v>040306556</v>
      </c>
      <c r="N40" s="39">
        <f t="shared" si="3"/>
        <v>1</v>
      </c>
      <c r="O40" s="39">
        <f t="shared" si="4"/>
        <v>1</v>
      </c>
      <c r="P40" s="39">
        <f>IF(M40="បរទេស",1,IF(COUNTIF(M:M,$M40)&gt;1,2,1))</f>
        <v>1</v>
      </c>
      <c r="Q40" s="40">
        <f t="shared" si="5"/>
        <v>1</v>
      </c>
      <c r="R40" s="41" t="str">
        <f t="shared" si="6"/>
        <v>016245971</v>
      </c>
      <c r="S40" s="37" t="str">
        <f t="shared" si="7"/>
        <v>016245971</v>
      </c>
      <c r="T40" s="39" t="e">
        <f t="shared" si="8"/>
        <v>#VALUE!</v>
      </c>
      <c r="U40" s="37" t="str">
        <f t="shared" si="9"/>
        <v>016245971</v>
      </c>
      <c r="V40" s="42" t="str">
        <f t="shared" si="10"/>
        <v>016245971</v>
      </c>
      <c r="W40" s="39">
        <f t="shared" si="11"/>
        <v>1</v>
      </c>
      <c r="X40" s="43">
        <f t="shared" si="12"/>
        <v>1</v>
      </c>
      <c r="Y40" s="39">
        <f>IF(V40="បរទេស",1,IF(COUNTIF(V:V,$V40)&gt;1,2,1))</f>
        <v>1</v>
      </c>
      <c r="Z40" s="40">
        <f t="shared" si="13"/>
        <v>1</v>
      </c>
      <c r="AA40" s="40">
        <f t="shared" si="14"/>
        <v>1</v>
      </c>
      <c r="AB40" s="47"/>
    </row>
    <row r="41" spans="1:28" ht="48" customHeight="1" x14ac:dyDescent="0.8">
      <c r="A41" s="3">
        <v>39</v>
      </c>
      <c r="B41" s="3" t="s">
        <v>158</v>
      </c>
      <c r="C41" s="3" t="s">
        <v>18037</v>
      </c>
      <c r="D41" s="3" t="s">
        <v>159</v>
      </c>
      <c r="E41" s="3" t="s">
        <v>160</v>
      </c>
      <c r="F41" s="5" t="s">
        <v>161</v>
      </c>
      <c r="G41" s="5" t="s">
        <v>10440</v>
      </c>
      <c r="H41" s="5" t="s">
        <v>14205</v>
      </c>
      <c r="I41" s="3"/>
      <c r="J41" s="35"/>
      <c r="K41" s="36">
        <f t="shared" si="0"/>
        <v>1</v>
      </c>
      <c r="L41" s="37" t="str">
        <f t="shared" si="1"/>
        <v>040455010</v>
      </c>
      <c r="M41" s="38" t="str">
        <f t="shared" si="2"/>
        <v>040455010</v>
      </c>
      <c r="N41" s="39">
        <f t="shared" si="3"/>
        <v>1</v>
      </c>
      <c r="O41" s="39">
        <f t="shared" si="4"/>
        <v>1</v>
      </c>
      <c r="P41" s="39">
        <f>IF(M41="បរទេស",1,IF(COUNTIF(M:M,$M41)&gt;1,2,1))</f>
        <v>1</v>
      </c>
      <c r="Q41" s="40">
        <f t="shared" si="5"/>
        <v>1</v>
      </c>
      <c r="R41" s="41" t="str">
        <f t="shared" si="6"/>
        <v>017784093</v>
      </c>
      <c r="S41" s="37" t="str">
        <f t="shared" si="7"/>
        <v>017784093</v>
      </c>
      <c r="T41" s="39" t="e">
        <f t="shared" si="8"/>
        <v>#VALUE!</v>
      </c>
      <c r="U41" s="37" t="str">
        <f t="shared" si="9"/>
        <v>017784093</v>
      </c>
      <c r="V41" s="42" t="str">
        <f t="shared" si="10"/>
        <v>017784093</v>
      </c>
      <c r="W41" s="39">
        <f t="shared" si="11"/>
        <v>1</v>
      </c>
      <c r="X41" s="43">
        <f t="shared" si="12"/>
        <v>1</v>
      </c>
      <c r="Y41" s="39">
        <f>IF(V41="បរទេស",1,IF(COUNTIF(V:V,$V41)&gt;1,2,1))</f>
        <v>1</v>
      </c>
      <c r="Z41" s="40">
        <f t="shared" si="13"/>
        <v>1</v>
      </c>
      <c r="AA41" s="40">
        <f t="shared" si="14"/>
        <v>1</v>
      </c>
      <c r="AB41" s="47"/>
    </row>
    <row r="42" spans="1:28" ht="48" customHeight="1" x14ac:dyDescent="0.8">
      <c r="A42" s="3">
        <v>40</v>
      </c>
      <c r="B42" s="3" t="s">
        <v>162</v>
      </c>
      <c r="C42" s="3" t="s">
        <v>18037</v>
      </c>
      <c r="D42" s="3" t="s">
        <v>163</v>
      </c>
      <c r="E42" s="3" t="s">
        <v>25</v>
      </c>
      <c r="F42" s="5" t="s">
        <v>164</v>
      </c>
      <c r="G42" s="5" t="s">
        <v>10441</v>
      </c>
      <c r="H42" s="5" t="s">
        <v>14206</v>
      </c>
      <c r="I42" s="3"/>
      <c r="J42" s="35"/>
      <c r="K42" s="36">
        <f t="shared" si="0"/>
        <v>1</v>
      </c>
      <c r="L42" s="37" t="str">
        <f t="shared" si="1"/>
        <v>040314493</v>
      </c>
      <c r="M42" s="38" t="str">
        <f t="shared" si="2"/>
        <v>040314493</v>
      </c>
      <c r="N42" s="39">
        <f t="shared" si="3"/>
        <v>1</v>
      </c>
      <c r="O42" s="39">
        <f t="shared" si="4"/>
        <v>1</v>
      </c>
      <c r="P42" s="39">
        <f>IF(M42="បរទេស",1,IF(COUNTIF(M:M,$M42)&gt;1,2,1))</f>
        <v>1</v>
      </c>
      <c r="Q42" s="40">
        <f t="shared" si="5"/>
        <v>1</v>
      </c>
      <c r="R42" s="41" t="str">
        <f t="shared" si="6"/>
        <v>0962591453</v>
      </c>
      <c r="S42" s="37" t="str">
        <f t="shared" si="7"/>
        <v>0962591453</v>
      </c>
      <c r="T42" s="39" t="e">
        <f t="shared" si="8"/>
        <v>#VALUE!</v>
      </c>
      <c r="U42" s="37" t="str">
        <f t="shared" si="9"/>
        <v>0962591453</v>
      </c>
      <c r="V42" s="42" t="str">
        <f t="shared" si="10"/>
        <v>0962591453</v>
      </c>
      <c r="W42" s="39">
        <f t="shared" si="11"/>
        <v>1</v>
      </c>
      <c r="X42" s="43">
        <f t="shared" si="12"/>
        <v>1</v>
      </c>
      <c r="Y42" s="39">
        <f>IF(V42="បរទេស",1,IF(COUNTIF(V:V,$V42)&gt;1,2,1))</f>
        <v>1</v>
      </c>
      <c r="Z42" s="40">
        <f t="shared" si="13"/>
        <v>1</v>
      </c>
      <c r="AA42" s="40">
        <f t="shared" si="14"/>
        <v>1</v>
      </c>
      <c r="AB42" s="47"/>
    </row>
    <row r="43" spans="1:28" ht="48" customHeight="1" x14ac:dyDescent="0.8">
      <c r="A43" s="3">
        <v>41</v>
      </c>
      <c r="B43" s="3" t="s">
        <v>165</v>
      </c>
      <c r="C43" s="3" t="s">
        <v>18037</v>
      </c>
      <c r="D43" s="3" t="s">
        <v>166</v>
      </c>
      <c r="E43" s="3" t="s">
        <v>167</v>
      </c>
      <c r="F43" s="5" t="s">
        <v>168</v>
      </c>
      <c r="G43" s="5" t="s">
        <v>10442</v>
      </c>
      <c r="H43" s="5" t="s">
        <v>14207</v>
      </c>
      <c r="I43" s="3"/>
      <c r="J43" s="35"/>
      <c r="K43" s="36">
        <f t="shared" si="0"/>
        <v>1</v>
      </c>
      <c r="L43" s="37" t="str">
        <f t="shared" si="1"/>
        <v>040216168</v>
      </c>
      <c r="M43" s="38" t="str">
        <f t="shared" si="2"/>
        <v>040216168</v>
      </c>
      <c r="N43" s="39">
        <f t="shared" si="3"/>
        <v>1</v>
      </c>
      <c r="O43" s="39">
        <f t="shared" si="4"/>
        <v>1</v>
      </c>
      <c r="P43" s="39">
        <f>IF(M43="បរទេស",1,IF(COUNTIF(M:M,$M43)&gt;1,2,1))</f>
        <v>1</v>
      </c>
      <c r="Q43" s="40">
        <f t="shared" si="5"/>
        <v>1</v>
      </c>
      <c r="R43" s="41" t="str">
        <f t="shared" si="6"/>
        <v>0963529534</v>
      </c>
      <c r="S43" s="37" t="str">
        <f t="shared" si="7"/>
        <v>0963529534</v>
      </c>
      <c r="T43" s="39" t="e">
        <f t="shared" si="8"/>
        <v>#VALUE!</v>
      </c>
      <c r="U43" s="37" t="str">
        <f t="shared" si="9"/>
        <v>0963529534</v>
      </c>
      <c r="V43" s="42" t="str">
        <f t="shared" si="10"/>
        <v>0963529534</v>
      </c>
      <c r="W43" s="39">
        <f t="shared" si="11"/>
        <v>1</v>
      </c>
      <c r="X43" s="43">
        <f t="shared" si="12"/>
        <v>1</v>
      </c>
      <c r="Y43" s="39">
        <f>IF(V43="បរទេស",1,IF(COUNTIF(V:V,$V43)&gt;1,2,1))</f>
        <v>1</v>
      </c>
      <c r="Z43" s="40">
        <f t="shared" si="13"/>
        <v>1</v>
      </c>
      <c r="AA43" s="40">
        <f t="shared" si="14"/>
        <v>1</v>
      </c>
      <c r="AB43" s="47"/>
    </row>
    <row r="44" spans="1:28" ht="48" customHeight="1" x14ac:dyDescent="0.8">
      <c r="A44" s="3">
        <v>42</v>
      </c>
      <c r="B44" s="3" t="s">
        <v>169</v>
      </c>
      <c r="C44" s="3" t="s">
        <v>18037</v>
      </c>
      <c r="D44" s="3" t="s">
        <v>170</v>
      </c>
      <c r="E44" s="3" t="s">
        <v>171</v>
      </c>
      <c r="F44" s="5" t="s">
        <v>172</v>
      </c>
      <c r="G44" s="5" t="s">
        <v>10443</v>
      </c>
      <c r="H44" s="5" t="s">
        <v>14208</v>
      </c>
      <c r="I44" s="3"/>
      <c r="J44" s="35"/>
      <c r="K44" s="36">
        <f t="shared" si="0"/>
        <v>1</v>
      </c>
      <c r="L44" s="37" t="str">
        <f t="shared" si="1"/>
        <v>040343212</v>
      </c>
      <c r="M44" s="38" t="str">
        <f t="shared" si="2"/>
        <v>040343212</v>
      </c>
      <c r="N44" s="39">
        <f t="shared" si="3"/>
        <v>1</v>
      </c>
      <c r="O44" s="39">
        <f t="shared" si="4"/>
        <v>1</v>
      </c>
      <c r="P44" s="39">
        <f>IF(M44="បរទេស",1,IF(COUNTIF(M:M,$M44)&gt;1,2,1))</f>
        <v>1</v>
      </c>
      <c r="Q44" s="40">
        <f t="shared" si="5"/>
        <v>1</v>
      </c>
      <c r="R44" s="41" t="str">
        <f t="shared" si="6"/>
        <v>0718372863</v>
      </c>
      <c r="S44" s="37" t="str">
        <f t="shared" si="7"/>
        <v>0718372863</v>
      </c>
      <c r="T44" s="39" t="e">
        <f t="shared" si="8"/>
        <v>#VALUE!</v>
      </c>
      <c r="U44" s="37" t="str">
        <f t="shared" si="9"/>
        <v>0718372863</v>
      </c>
      <c r="V44" s="42" t="str">
        <f t="shared" si="10"/>
        <v>0718372863</v>
      </c>
      <c r="W44" s="39">
        <f t="shared" si="11"/>
        <v>1</v>
      </c>
      <c r="X44" s="43">
        <f t="shared" si="12"/>
        <v>1</v>
      </c>
      <c r="Y44" s="39">
        <f>IF(V44="បរទេស",1,IF(COUNTIF(V:V,$V44)&gt;1,2,1))</f>
        <v>1</v>
      </c>
      <c r="Z44" s="40">
        <f t="shared" si="13"/>
        <v>1</v>
      </c>
      <c r="AA44" s="40">
        <f t="shared" si="14"/>
        <v>1</v>
      </c>
      <c r="AB44" s="47"/>
    </row>
    <row r="45" spans="1:28" ht="48" customHeight="1" x14ac:dyDescent="0.8">
      <c r="A45" s="3">
        <v>43</v>
      </c>
      <c r="B45" s="3" t="s">
        <v>173</v>
      </c>
      <c r="C45" s="3" t="s">
        <v>18037</v>
      </c>
      <c r="D45" s="3" t="s">
        <v>174</v>
      </c>
      <c r="E45" s="3" t="s">
        <v>25</v>
      </c>
      <c r="F45" s="5" t="s">
        <v>175</v>
      </c>
      <c r="G45" s="5" t="s">
        <v>10444</v>
      </c>
      <c r="H45" s="5" t="s">
        <v>14209</v>
      </c>
      <c r="I45" s="3"/>
      <c r="J45" s="35"/>
      <c r="K45" s="36">
        <f t="shared" si="0"/>
        <v>1</v>
      </c>
      <c r="L45" s="37" t="str">
        <f t="shared" si="1"/>
        <v>040094514</v>
      </c>
      <c r="M45" s="38" t="str">
        <f t="shared" si="2"/>
        <v>040094514</v>
      </c>
      <c r="N45" s="39">
        <f t="shared" si="3"/>
        <v>1</v>
      </c>
      <c r="O45" s="39">
        <f t="shared" si="4"/>
        <v>1</v>
      </c>
      <c r="P45" s="39">
        <f>IF(M45="បរទេស",1,IF(COUNTIF(M:M,$M45)&gt;1,2,1))</f>
        <v>1</v>
      </c>
      <c r="Q45" s="40">
        <f t="shared" si="5"/>
        <v>1</v>
      </c>
      <c r="R45" s="41" t="str">
        <f t="shared" si="6"/>
        <v>0965251542</v>
      </c>
      <c r="S45" s="37" t="str">
        <f t="shared" si="7"/>
        <v>0965251542</v>
      </c>
      <c r="T45" s="39" t="e">
        <f t="shared" si="8"/>
        <v>#VALUE!</v>
      </c>
      <c r="U45" s="37" t="str">
        <f t="shared" si="9"/>
        <v>0965251542</v>
      </c>
      <c r="V45" s="42" t="str">
        <f t="shared" si="10"/>
        <v>0965251542</v>
      </c>
      <c r="W45" s="39">
        <f t="shared" si="11"/>
        <v>1</v>
      </c>
      <c r="X45" s="43">
        <f t="shared" si="12"/>
        <v>1</v>
      </c>
      <c r="Y45" s="39">
        <f>IF(V45="បរទេស",1,IF(COUNTIF(V:V,$V45)&gt;1,2,1))</f>
        <v>1</v>
      </c>
      <c r="Z45" s="40">
        <f t="shared" si="13"/>
        <v>1</v>
      </c>
      <c r="AA45" s="40">
        <f t="shared" si="14"/>
        <v>1</v>
      </c>
      <c r="AB45" s="47"/>
    </row>
    <row r="46" spans="1:28" ht="48" customHeight="1" x14ac:dyDescent="0.8">
      <c r="A46" s="3">
        <v>44</v>
      </c>
      <c r="B46" s="3" t="s">
        <v>176</v>
      </c>
      <c r="C46" s="3" t="s">
        <v>18037</v>
      </c>
      <c r="D46" s="3" t="s">
        <v>177</v>
      </c>
      <c r="E46" s="3" t="s">
        <v>13</v>
      </c>
      <c r="F46" s="5" t="s">
        <v>178</v>
      </c>
      <c r="G46" s="5" t="s">
        <v>10445</v>
      </c>
      <c r="H46" s="5" t="s">
        <v>14210</v>
      </c>
      <c r="I46" s="3"/>
      <c r="J46" s="35"/>
      <c r="K46" s="36">
        <f t="shared" si="0"/>
        <v>1</v>
      </c>
      <c r="L46" s="37" t="str">
        <f t="shared" si="1"/>
        <v>040362358</v>
      </c>
      <c r="M46" s="38" t="str">
        <f t="shared" si="2"/>
        <v>040362358</v>
      </c>
      <c r="N46" s="39">
        <f t="shared" si="3"/>
        <v>1</v>
      </c>
      <c r="O46" s="39">
        <f t="shared" si="4"/>
        <v>1</v>
      </c>
      <c r="P46" s="39">
        <f>IF(M46="បរទេស",1,IF(COUNTIF(M:M,$M46)&gt;1,2,1))</f>
        <v>1</v>
      </c>
      <c r="Q46" s="40">
        <f t="shared" si="5"/>
        <v>1</v>
      </c>
      <c r="R46" s="41" t="str">
        <f t="shared" si="6"/>
        <v>093676647</v>
      </c>
      <c r="S46" s="37" t="str">
        <f t="shared" si="7"/>
        <v>093676647</v>
      </c>
      <c r="T46" s="39" t="e">
        <f t="shared" si="8"/>
        <v>#VALUE!</v>
      </c>
      <c r="U46" s="37" t="str">
        <f t="shared" si="9"/>
        <v>093676647</v>
      </c>
      <c r="V46" s="42" t="str">
        <f t="shared" si="10"/>
        <v>093676647</v>
      </c>
      <c r="W46" s="39">
        <f t="shared" si="11"/>
        <v>1</v>
      </c>
      <c r="X46" s="43">
        <f t="shared" si="12"/>
        <v>1</v>
      </c>
      <c r="Y46" s="39">
        <f>IF(V46="បរទេស",1,IF(COUNTIF(V:V,$V46)&gt;1,2,1))</f>
        <v>1</v>
      </c>
      <c r="Z46" s="40">
        <f t="shared" si="13"/>
        <v>1</v>
      </c>
      <c r="AA46" s="40">
        <f t="shared" si="14"/>
        <v>1</v>
      </c>
      <c r="AB46" s="47"/>
    </row>
    <row r="47" spans="1:28" ht="48" customHeight="1" x14ac:dyDescent="0.8">
      <c r="A47" s="3">
        <v>45</v>
      </c>
      <c r="B47" s="3" t="s">
        <v>179</v>
      </c>
      <c r="C47" s="3" t="s">
        <v>18037</v>
      </c>
      <c r="D47" s="3" t="s">
        <v>180</v>
      </c>
      <c r="E47" s="3" t="s">
        <v>181</v>
      </c>
      <c r="F47" s="5" t="s">
        <v>182</v>
      </c>
      <c r="G47" s="5" t="s">
        <v>10446</v>
      </c>
      <c r="H47" s="5" t="s">
        <v>14211</v>
      </c>
      <c r="I47" s="3"/>
      <c r="J47" s="35"/>
      <c r="K47" s="36">
        <f t="shared" si="0"/>
        <v>1</v>
      </c>
      <c r="L47" s="37" t="str">
        <f t="shared" si="1"/>
        <v>040452805</v>
      </c>
      <c r="M47" s="38" t="str">
        <f t="shared" si="2"/>
        <v>040452805</v>
      </c>
      <c r="N47" s="39">
        <f t="shared" si="3"/>
        <v>1</v>
      </c>
      <c r="O47" s="39">
        <f t="shared" si="4"/>
        <v>1</v>
      </c>
      <c r="P47" s="39">
        <f>IF(M47="បរទេស",1,IF(COUNTIF(M:M,$M47)&gt;1,2,1))</f>
        <v>1</v>
      </c>
      <c r="Q47" s="40">
        <f t="shared" si="5"/>
        <v>1</v>
      </c>
      <c r="R47" s="41" t="str">
        <f t="shared" si="6"/>
        <v>081598040</v>
      </c>
      <c r="S47" s="37" t="str">
        <f t="shared" si="7"/>
        <v>081598040</v>
      </c>
      <c r="T47" s="39" t="e">
        <f t="shared" si="8"/>
        <v>#VALUE!</v>
      </c>
      <c r="U47" s="37" t="str">
        <f t="shared" si="9"/>
        <v>081598040</v>
      </c>
      <c r="V47" s="42" t="str">
        <f t="shared" si="10"/>
        <v>081598040</v>
      </c>
      <c r="W47" s="39">
        <f t="shared" si="11"/>
        <v>1</v>
      </c>
      <c r="X47" s="43">
        <f t="shared" si="12"/>
        <v>1</v>
      </c>
      <c r="Y47" s="39">
        <f>IF(V47="បរទេស",1,IF(COUNTIF(V:V,$V47)&gt;1,2,1))</f>
        <v>1</v>
      </c>
      <c r="Z47" s="40">
        <f t="shared" si="13"/>
        <v>1</v>
      </c>
      <c r="AA47" s="40">
        <f t="shared" si="14"/>
        <v>1</v>
      </c>
      <c r="AB47" s="47"/>
    </row>
    <row r="48" spans="1:28" ht="48" customHeight="1" x14ac:dyDescent="0.8">
      <c r="A48" s="3">
        <v>46</v>
      </c>
      <c r="B48" s="3" t="s">
        <v>183</v>
      </c>
      <c r="C48" s="3" t="s">
        <v>18037</v>
      </c>
      <c r="D48" s="3" t="s">
        <v>184</v>
      </c>
      <c r="E48" s="3" t="s">
        <v>185</v>
      </c>
      <c r="F48" s="5" t="s">
        <v>186</v>
      </c>
      <c r="G48" s="5" t="s">
        <v>10447</v>
      </c>
      <c r="H48" s="5" t="s">
        <v>17967</v>
      </c>
      <c r="I48" s="3"/>
      <c r="J48" s="35"/>
      <c r="K48" s="36">
        <f t="shared" si="0"/>
        <v>1</v>
      </c>
      <c r="L48" s="37" t="str">
        <f t="shared" si="1"/>
        <v>040328702</v>
      </c>
      <c r="M48" s="38" t="str">
        <f t="shared" si="2"/>
        <v>040328702</v>
      </c>
      <c r="N48" s="39">
        <f t="shared" si="3"/>
        <v>1</v>
      </c>
      <c r="O48" s="39">
        <f t="shared" si="4"/>
        <v>1</v>
      </c>
      <c r="P48" s="39">
        <f>IF(M48="បរទេស",1,IF(COUNTIF(M:M,$M48)&gt;1,2,1))</f>
        <v>1</v>
      </c>
      <c r="Q48" s="40">
        <f t="shared" si="5"/>
        <v>1</v>
      </c>
      <c r="R48" s="41" t="str">
        <f t="shared" si="6"/>
        <v>0966839294</v>
      </c>
      <c r="S48" s="37" t="str">
        <f t="shared" si="7"/>
        <v>0966839294</v>
      </c>
      <c r="T48" s="39" t="e">
        <f t="shared" si="8"/>
        <v>#VALUE!</v>
      </c>
      <c r="U48" s="37" t="str">
        <f t="shared" si="9"/>
        <v>0966839294</v>
      </c>
      <c r="V48" s="42" t="str">
        <f t="shared" si="10"/>
        <v>0966839294</v>
      </c>
      <c r="W48" s="39">
        <f t="shared" si="11"/>
        <v>1</v>
      </c>
      <c r="X48" s="43">
        <f t="shared" si="12"/>
        <v>1</v>
      </c>
      <c r="Y48" s="39">
        <f>IF(V48="បរទេស",1,IF(COUNTIF(V:V,$V48)&gt;1,2,1))</f>
        <v>1</v>
      </c>
      <c r="Z48" s="40">
        <f t="shared" si="13"/>
        <v>1</v>
      </c>
      <c r="AA48" s="40">
        <f t="shared" si="14"/>
        <v>1</v>
      </c>
      <c r="AB48" s="47"/>
    </row>
    <row r="49" spans="1:28" ht="48" customHeight="1" x14ac:dyDescent="0.8">
      <c r="A49" s="3">
        <v>47</v>
      </c>
      <c r="B49" s="3" t="s">
        <v>187</v>
      </c>
      <c r="C49" s="3" t="s">
        <v>18037</v>
      </c>
      <c r="D49" s="3" t="s">
        <v>188</v>
      </c>
      <c r="E49" s="3" t="s">
        <v>189</v>
      </c>
      <c r="F49" s="5" t="s">
        <v>190</v>
      </c>
      <c r="G49" s="5" t="s">
        <v>10448</v>
      </c>
      <c r="H49" s="5" t="s">
        <v>17312</v>
      </c>
      <c r="I49" s="3"/>
      <c r="J49" s="35"/>
      <c r="K49" s="36">
        <f t="shared" si="0"/>
        <v>1</v>
      </c>
      <c r="L49" s="37" t="str">
        <f t="shared" si="1"/>
        <v>040226974</v>
      </c>
      <c r="M49" s="38" t="str">
        <f t="shared" si="2"/>
        <v>040226974</v>
      </c>
      <c r="N49" s="39">
        <f t="shared" si="3"/>
        <v>1</v>
      </c>
      <c r="O49" s="39">
        <f t="shared" si="4"/>
        <v>1</v>
      </c>
      <c r="P49" s="39">
        <f>IF(M49="បរទេស",1,IF(COUNTIF(M:M,$M49)&gt;1,2,1))</f>
        <v>1</v>
      </c>
      <c r="Q49" s="40">
        <f t="shared" si="5"/>
        <v>1</v>
      </c>
      <c r="R49" s="41" t="str">
        <f t="shared" si="6"/>
        <v>090556795</v>
      </c>
      <c r="S49" s="37" t="str">
        <f t="shared" si="7"/>
        <v>090556795</v>
      </c>
      <c r="T49" s="39" t="e">
        <f t="shared" si="8"/>
        <v>#VALUE!</v>
      </c>
      <c r="U49" s="37" t="str">
        <f t="shared" si="9"/>
        <v>090556795</v>
      </c>
      <c r="V49" s="42" t="str">
        <f t="shared" si="10"/>
        <v>090556795</v>
      </c>
      <c r="W49" s="39">
        <f t="shared" si="11"/>
        <v>1</v>
      </c>
      <c r="X49" s="43">
        <f t="shared" si="12"/>
        <v>1</v>
      </c>
      <c r="Y49" s="39">
        <f>IF(V49="បរទេស",1,IF(COUNTIF(V:V,$V49)&gt;1,2,1))</f>
        <v>1</v>
      </c>
      <c r="Z49" s="40">
        <f t="shared" si="13"/>
        <v>1</v>
      </c>
      <c r="AA49" s="40">
        <f t="shared" si="14"/>
        <v>1</v>
      </c>
      <c r="AB49" s="47"/>
    </row>
    <row r="50" spans="1:28" ht="48" customHeight="1" x14ac:dyDescent="0.8">
      <c r="A50" s="3">
        <v>48</v>
      </c>
      <c r="B50" s="3" t="s">
        <v>191</v>
      </c>
      <c r="C50" s="3" t="s">
        <v>18037</v>
      </c>
      <c r="D50" s="3" t="s">
        <v>192</v>
      </c>
      <c r="E50" s="3" t="s">
        <v>193</v>
      </c>
      <c r="F50" s="5" t="s">
        <v>194</v>
      </c>
      <c r="G50" s="5" t="s">
        <v>10449</v>
      </c>
      <c r="H50" s="5" t="s">
        <v>14212</v>
      </c>
      <c r="I50" s="3"/>
      <c r="J50" s="35"/>
      <c r="K50" s="36">
        <f t="shared" si="0"/>
        <v>1</v>
      </c>
      <c r="L50" s="37" t="str">
        <f t="shared" si="1"/>
        <v>040328289</v>
      </c>
      <c r="M50" s="38" t="str">
        <f t="shared" si="2"/>
        <v>040328289</v>
      </c>
      <c r="N50" s="39">
        <f t="shared" si="3"/>
        <v>1</v>
      </c>
      <c r="O50" s="39">
        <f t="shared" si="4"/>
        <v>1</v>
      </c>
      <c r="P50" s="39">
        <f>IF(M50="បរទេស",1,IF(COUNTIF(M:M,$M50)&gt;1,2,1))</f>
        <v>1</v>
      </c>
      <c r="Q50" s="40">
        <f t="shared" si="5"/>
        <v>1</v>
      </c>
      <c r="R50" s="41" t="str">
        <f t="shared" si="6"/>
        <v>010413162</v>
      </c>
      <c r="S50" s="37" t="str">
        <f t="shared" si="7"/>
        <v>010413162</v>
      </c>
      <c r="T50" s="39" t="e">
        <f t="shared" si="8"/>
        <v>#VALUE!</v>
      </c>
      <c r="U50" s="37" t="str">
        <f t="shared" si="9"/>
        <v>010413162</v>
      </c>
      <c r="V50" s="42" t="str">
        <f t="shared" si="10"/>
        <v>010413162</v>
      </c>
      <c r="W50" s="39">
        <f t="shared" si="11"/>
        <v>1</v>
      </c>
      <c r="X50" s="43">
        <f t="shared" si="12"/>
        <v>1</v>
      </c>
      <c r="Y50" s="39">
        <f>IF(V50="បរទេស",1,IF(COUNTIF(V:V,$V50)&gt;1,2,1))</f>
        <v>1</v>
      </c>
      <c r="Z50" s="40">
        <f t="shared" si="13"/>
        <v>1</v>
      </c>
      <c r="AA50" s="40">
        <f t="shared" si="14"/>
        <v>1</v>
      </c>
      <c r="AB50" s="47"/>
    </row>
    <row r="51" spans="1:28" ht="48" customHeight="1" x14ac:dyDescent="0.8">
      <c r="A51" s="3">
        <v>49</v>
      </c>
      <c r="B51" s="3" t="s">
        <v>195</v>
      </c>
      <c r="C51" s="3" t="s">
        <v>18037</v>
      </c>
      <c r="D51" s="3" t="s">
        <v>196</v>
      </c>
      <c r="E51" s="3" t="s">
        <v>112</v>
      </c>
      <c r="F51" s="5" t="s">
        <v>197</v>
      </c>
      <c r="G51" s="5" t="s">
        <v>10450</v>
      </c>
      <c r="H51" s="5" t="s">
        <v>14213</v>
      </c>
      <c r="I51" s="3"/>
      <c r="J51" s="35"/>
      <c r="K51" s="36">
        <f t="shared" si="0"/>
        <v>1</v>
      </c>
      <c r="L51" s="37" t="str">
        <f t="shared" si="1"/>
        <v>040303665</v>
      </c>
      <c r="M51" s="38" t="str">
        <f t="shared" si="2"/>
        <v>040303665</v>
      </c>
      <c r="N51" s="39">
        <f t="shared" si="3"/>
        <v>1</v>
      </c>
      <c r="O51" s="39">
        <f t="shared" si="4"/>
        <v>1</v>
      </c>
      <c r="P51" s="39">
        <f>IF(M51="បរទេស",1,IF(COUNTIF(M:M,$M51)&gt;1,2,1))</f>
        <v>1</v>
      </c>
      <c r="Q51" s="40">
        <f t="shared" si="5"/>
        <v>1</v>
      </c>
      <c r="R51" s="41" t="str">
        <f t="shared" si="6"/>
        <v>0964752288</v>
      </c>
      <c r="S51" s="37" t="str">
        <f t="shared" si="7"/>
        <v>0964752288</v>
      </c>
      <c r="T51" s="39" t="e">
        <f t="shared" si="8"/>
        <v>#VALUE!</v>
      </c>
      <c r="U51" s="37" t="str">
        <f t="shared" si="9"/>
        <v>0964752288</v>
      </c>
      <c r="V51" s="42" t="str">
        <f t="shared" si="10"/>
        <v>0964752288</v>
      </c>
      <c r="W51" s="39">
        <f t="shared" si="11"/>
        <v>1</v>
      </c>
      <c r="X51" s="43">
        <f t="shared" si="12"/>
        <v>1</v>
      </c>
      <c r="Y51" s="39">
        <f>IF(V51="បរទេស",1,IF(COUNTIF(V:V,$V51)&gt;1,2,1))</f>
        <v>1</v>
      </c>
      <c r="Z51" s="40">
        <f t="shared" si="13"/>
        <v>1</v>
      </c>
      <c r="AA51" s="40">
        <f t="shared" si="14"/>
        <v>1</v>
      </c>
      <c r="AB51" s="47"/>
    </row>
    <row r="52" spans="1:28" ht="48" customHeight="1" x14ac:dyDescent="0.8">
      <c r="A52" s="3">
        <v>50</v>
      </c>
      <c r="B52" s="3" t="s">
        <v>198</v>
      </c>
      <c r="C52" s="3" t="s">
        <v>18037</v>
      </c>
      <c r="D52" s="3" t="s">
        <v>199</v>
      </c>
      <c r="E52" s="3" t="s">
        <v>29</v>
      </c>
      <c r="F52" s="5" t="s">
        <v>200</v>
      </c>
      <c r="G52" s="5" t="s">
        <v>10451</v>
      </c>
      <c r="H52" s="5" t="s">
        <v>14214</v>
      </c>
      <c r="I52" s="3"/>
      <c r="J52" s="35"/>
      <c r="K52" s="36">
        <f t="shared" si="0"/>
        <v>1</v>
      </c>
      <c r="L52" s="37" t="str">
        <f t="shared" si="1"/>
        <v>040170954</v>
      </c>
      <c r="M52" s="38" t="str">
        <f t="shared" si="2"/>
        <v>040170954</v>
      </c>
      <c r="N52" s="39">
        <f t="shared" si="3"/>
        <v>1</v>
      </c>
      <c r="O52" s="39">
        <f t="shared" si="4"/>
        <v>1</v>
      </c>
      <c r="P52" s="39">
        <f>IF(M52="បរទេស",1,IF(COUNTIF(M:M,$M52)&gt;1,2,1))</f>
        <v>1</v>
      </c>
      <c r="Q52" s="40">
        <f t="shared" si="5"/>
        <v>1</v>
      </c>
      <c r="R52" s="41" t="str">
        <f t="shared" si="6"/>
        <v>086859408</v>
      </c>
      <c r="S52" s="37" t="str">
        <f t="shared" si="7"/>
        <v>086859408</v>
      </c>
      <c r="T52" s="39" t="e">
        <f t="shared" si="8"/>
        <v>#VALUE!</v>
      </c>
      <c r="U52" s="37" t="str">
        <f t="shared" si="9"/>
        <v>086859408</v>
      </c>
      <c r="V52" s="42" t="str">
        <f t="shared" si="10"/>
        <v>086859408</v>
      </c>
      <c r="W52" s="39">
        <f t="shared" si="11"/>
        <v>1</v>
      </c>
      <c r="X52" s="43">
        <f t="shared" si="12"/>
        <v>1</v>
      </c>
      <c r="Y52" s="39">
        <f>IF(V52="បរទេស",1,IF(COUNTIF(V:V,$V52)&gt;1,2,1))</f>
        <v>1</v>
      </c>
      <c r="Z52" s="40">
        <f t="shared" si="13"/>
        <v>1</v>
      </c>
      <c r="AA52" s="40">
        <f t="shared" si="14"/>
        <v>1</v>
      </c>
      <c r="AB52" s="47"/>
    </row>
    <row r="53" spans="1:28" ht="48" customHeight="1" x14ac:dyDescent="0.8">
      <c r="A53" s="3">
        <v>51</v>
      </c>
      <c r="B53" s="3" t="s">
        <v>201</v>
      </c>
      <c r="C53" s="3" t="s">
        <v>18039</v>
      </c>
      <c r="D53" s="3" t="s">
        <v>202</v>
      </c>
      <c r="E53" s="3" t="s">
        <v>203</v>
      </c>
      <c r="F53" s="5" t="s">
        <v>204</v>
      </c>
      <c r="G53" s="5" t="s">
        <v>10452</v>
      </c>
      <c r="H53" s="5" t="s">
        <v>14215</v>
      </c>
      <c r="I53" s="3"/>
      <c r="J53" s="35"/>
      <c r="K53" s="36">
        <f t="shared" si="0"/>
        <v>1</v>
      </c>
      <c r="L53" s="37" t="str">
        <f t="shared" si="1"/>
        <v>040254681</v>
      </c>
      <c r="M53" s="38" t="str">
        <f t="shared" si="2"/>
        <v>040254681</v>
      </c>
      <c r="N53" s="39">
        <f t="shared" si="3"/>
        <v>1</v>
      </c>
      <c r="O53" s="39">
        <f t="shared" si="4"/>
        <v>1</v>
      </c>
      <c r="P53" s="39">
        <f>IF(M53="បរទេស",1,IF(COUNTIF(M:M,$M53)&gt;1,2,1))</f>
        <v>1</v>
      </c>
      <c r="Q53" s="40">
        <f t="shared" si="5"/>
        <v>1</v>
      </c>
      <c r="R53" s="41" t="str">
        <f t="shared" si="6"/>
        <v>0964605807</v>
      </c>
      <c r="S53" s="37" t="str">
        <f t="shared" si="7"/>
        <v>0964605807</v>
      </c>
      <c r="T53" s="39" t="e">
        <f t="shared" si="8"/>
        <v>#VALUE!</v>
      </c>
      <c r="U53" s="37" t="str">
        <f t="shared" si="9"/>
        <v>0964605807</v>
      </c>
      <c r="V53" s="42" t="str">
        <f t="shared" si="10"/>
        <v>0964605807</v>
      </c>
      <c r="W53" s="39">
        <f t="shared" si="11"/>
        <v>1</v>
      </c>
      <c r="X53" s="43">
        <f t="shared" si="12"/>
        <v>1</v>
      </c>
      <c r="Y53" s="39">
        <f>IF(V53="បរទេស",1,IF(COUNTIF(V:V,$V53)&gt;1,2,1))</f>
        <v>1</v>
      </c>
      <c r="Z53" s="40">
        <f t="shared" si="13"/>
        <v>1</v>
      </c>
      <c r="AA53" s="40">
        <f t="shared" si="14"/>
        <v>1</v>
      </c>
      <c r="AB53" s="47"/>
    </row>
    <row r="54" spans="1:28" ht="48" customHeight="1" x14ac:dyDescent="0.8">
      <c r="A54" s="3">
        <v>52</v>
      </c>
      <c r="B54" s="3" t="s">
        <v>205</v>
      </c>
      <c r="C54" s="3" t="s">
        <v>18037</v>
      </c>
      <c r="D54" s="3" t="s">
        <v>206</v>
      </c>
      <c r="E54" s="3" t="s">
        <v>207</v>
      </c>
      <c r="F54" s="5" t="s">
        <v>208</v>
      </c>
      <c r="G54" s="5" t="s">
        <v>10453</v>
      </c>
      <c r="H54" s="5" t="s">
        <v>14216</v>
      </c>
      <c r="I54" s="3"/>
      <c r="J54" s="35"/>
      <c r="K54" s="36">
        <f t="shared" si="0"/>
        <v>1</v>
      </c>
      <c r="L54" s="37" t="str">
        <f t="shared" si="1"/>
        <v>040313092</v>
      </c>
      <c r="M54" s="38" t="str">
        <f t="shared" si="2"/>
        <v>040313092</v>
      </c>
      <c r="N54" s="39">
        <f t="shared" si="3"/>
        <v>1</v>
      </c>
      <c r="O54" s="39">
        <f t="shared" si="4"/>
        <v>1</v>
      </c>
      <c r="P54" s="39">
        <f>IF(M54="បរទេស",1,IF(COUNTIF(M:M,$M54)&gt;1,2,1))</f>
        <v>1</v>
      </c>
      <c r="Q54" s="40">
        <f t="shared" si="5"/>
        <v>1</v>
      </c>
      <c r="R54" s="41" t="str">
        <f t="shared" si="6"/>
        <v>0963544518</v>
      </c>
      <c r="S54" s="37" t="str">
        <f t="shared" si="7"/>
        <v>0963544518</v>
      </c>
      <c r="T54" s="39" t="e">
        <f t="shared" si="8"/>
        <v>#VALUE!</v>
      </c>
      <c r="U54" s="37" t="str">
        <f t="shared" si="9"/>
        <v>0963544518</v>
      </c>
      <c r="V54" s="42" t="str">
        <f t="shared" si="10"/>
        <v>0963544518</v>
      </c>
      <c r="W54" s="39">
        <f t="shared" si="11"/>
        <v>1</v>
      </c>
      <c r="X54" s="43">
        <f t="shared" si="12"/>
        <v>1</v>
      </c>
      <c r="Y54" s="39">
        <f>IF(V54="បរទេស",1,IF(COUNTIF(V:V,$V54)&gt;1,2,1))</f>
        <v>1</v>
      </c>
      <c r="Z54" s="40">
        <f t="shared" si="13"/>
        <v>1</v>
      </c>
      <c r="AA54" s="40">
        <f t="shared" si="14"/>
        <v>1</v>
      </c>
      <c r="AB54" s="47"/>
    </row>
    <row r="55" spans="1:28" ht="48" customHeight="1" x14ac:dyDescent="0.8">
      <c r="A55" s="3">
        <v>53</v>
      </c>
      <c r="B55" s="3" t="s">
        <v>209</v>
      </c>
      <c r="C55" s="3" t="s">
        <v>18037</v>
      </c>
      <c r="D55" s="3" t="s">
        <v>210</v>
      </c>
      <c r="E55" s="3" t="s">
        <v>25</v>
      </c>
      <c r="F55" s="5" t="s">
        <v>211</v>
      </c>
      <c r="G55" s="5" t="s">
        <v>10454</v>
      </c>
      <c r="H55" s="5" t="s">
        <v>14217</v>
      </c>
      <c r="I55" s="3"/>
      <c r="J55" s="35"/>
      <c r="K55" s="36">
        <f t="shared" si="0"/>
        <v>1</v>
      </c>
      <c r="L55" s="37" t="str">
        <f t="shared" si="1"/>
        <v>040060608</v>
      </c>
      <c r="M55" s="38" t="str">
        <f t="shared" si="2"/>
        <v>040060608</v>
      </c>
      <c r="N55" s="39">
        <f t="shared" si="3"/>
        <v>1</v>
      </c>
      <c r="O55" s="39">
        <f t="shared" si="4"/>
        <v>1</v>
      </c>
      <c r="P55" s="39">
        <f>IF(M55="បរទេស",1,IF(COUNTIF(M:M,$M55)&gt;1,2,1))</f>
        <v>1</v>
      </c>
      <c r="Q55" s="40">
        <f t="shared" si="5"/>
        <v>1</v>
      </c>
      <c r="R55" s="41" t="str">
        <f t="shared" si="6"/>
        <v>066758765</v>
      </c>
      <c r="S55" s="37" t="str">
        <f t="shared" si="7"/>
        <v>066758765</v>
      </c>
      <c r="T55" s="39" t="e">
        <f t="shared" si="8"/>
        <v>#VALUE!</v>
      </c>
      <c r="U55" s="37" t="str">
        <f t="shared" si="9"/>
        <v>066758765</v>
      </c>
      <c r="V55" s="42" t="str">
        <f t="shared" si="10"/>
        <v>066758765</v>
      </c>
      <c r="W55" s="39">
        <f t="shared" si="11"/>
        <v>1</v>
      </c>
      <c r="X55" s="43">
        <f t="shared" si="12"/>
        <v>1</v>
      </c>
      <c r="Y55" s="39">
        <f>IF(V55="បរទេស",1,IF(COUNTIF(V:V,$V55)&gt;1,2,1))</f>
        <v>1</v>
      </c>
      <c r="Z55" s="40">
        <f t="shared" si="13"/>
        <v>1</v>
      </c>
      <c r="AA55" s="40">
        <f t="shared" si="14"/>
        <v>1</v>
      </c>
      <c r="AB55" s="47"/>
    </row>
    <row r="56" spans="1:28" ht="48" customHeight="1" x14ac:dyDescent="0.8">
      <c r="A56" s="3">
        <v>54</v>
      </c>
      <c r="B56" s="3" t="s">
        <v>212</v>
      </c>
      <c r="C56" s="3" t="s">
        <v>18037</v>
      </c>
      <c r="D56" s="3" t="s">
        <v>213</v>
      </c>
      <c r="E56" s="3" t="s">
        <v>189</v>
      </c>
      <c r="F56" s="5" t="s">
        <v>214</v>
      </c>
      <c r="G56" s="5" t="s">
        <v>10455</v>
      </c>
      <c r="H56" s="5" t="s">
        <v>17313</v>
      </c>
      <c r="I56" s="3"/>
      <c r="J56" s="35"/>
      <c r="K56" s="36">
        <f t="shared" si="0"/>
        <v>1</v>
      </c>
      <c r="L56" s="37" t="str">
        <f t="shared" si="1"/>
        <v>040292012</v>
      </c>
      <c r="M56" s="38" t="str">
        <f t="shared" si="2"/>
        <v>040292012</v>
      </c>
      <c r="N56" s="39">
        <f t="shared" si="3"/>
        <v>1</v>
      </c>
      <c r="O56" s="39">
        <f t="shared" si="4"/>
        <v>1</v>
      </c>
      <c r="P56" s="39">
        <f>IF(M56="បរទេស",1,IF(COUNTIF(M:M,$M56)&gt;1,2,1))</f>
        <v>1</v>
      </c>
      <c r="Q56" s="40">
        <f t="shared" si="5"/>
        <v>1</v>
      </c>
      <c r="R56" s="41" t="str">
        <f t="shared" si="6"/>
        <v>078806167</v>
      </c>
      <c r="S56" s="37" t="str">
        <f t="shared" si="7"/>
        <v>078806167</v>
      </c>
      <c r="T56" s="39" t="e">
        <f t="shared" si="8"/>
        <v>#VALUE!</v>
      </c>
      <c r="U56" s="37" t="str">
        <f t="shared" si="9"/>
        <v>078806167</v>
      </c>
      <c r="V56" s="42" t="str">
        <f t="shared" si="10"/>
        <v>078806167</v>
      </c>
      <c r="W56" s="39">
        <f t="shared" si="11"/>
        <v>1</v>
      </c>
      <c r="X56" s="43">
        <f t="shared" si="12"/>
        <v>1</v>
      </c>
      <c r="Y56" s="39">
        <f>IF(V56="បរទេស",1,IF(COUNTIF(V:V,$V56)&gt;1,2,1))</f>
        <v>1</v>
      </c>
      <c r="Z56" s="40">
        <f t="shared" si="13"/>
        <v>1</v>
      </c>
      <c r="AA56" s="40">
        <f t="shared" si="14"/>
        <v>1</v>
      </c>
      <c r="AB56" s="47"/>
    </row>
    <row r="57" spans="1:28" ht="48" customHeight="1" x14ac:dyDescent="0.8">
      <c r="A57" s="3">
        <v>55</v>
      </c>
      <c r="B57" s="3" t="s">
        <v>215</v>
      </c>
      <c r="C57" s="3" t="s">
        <v>18037</v>
      </c>
      <c r="D57" s="3" t="s">
        <v>216</v>
      </c>
      <c r="E57" s="3" t="s">
        <v>100</v>
      </c>
      <c r="F57" s="5" t="s">
        <v>217</v>
      </c>
      <c r="G57" s="5" t="s">
        <v>10456</v>
      </c>
      <c r="H57" s="5" t="s">
        <v>14218</v>
      </c>
      <c r="I57" s="3"/>
      <c r="J57" s="35"/>
      <c r="K57" s="36">
        <f t="shared" si="0"/>
        <v>1</v>
      </c>
      <c r="L57" s="37" t="str">
        <f t="shared" si="1"/>
        <v>040242932</v>
      </c>
      <c r="M57" s="38" t="str">
        <f t="shared" si="2"/>
        <v>040242932</v>
      </c>
      <c r="N57" s="39">
        <f t="shared" si="3"/>
        <v>1</v>
      </c>
      <c r="O57" s="39">
        <f t="shared" si="4"/>
        <v>1</v>
      </c>
      <c r="P57" s="39">
        <f>IF(M57="បរទេស",1,IF(COUNTIF(M:M,$M57)&gt;1,2,1))</f>
        <v>1</v>
      </c>
      <c r="Q57" s="40">
        <f t="shared" si="5"/>
        <v>1</v>
      </c>
      <c r="R57" s="41" t="str">
        <f t="shared" si="6"/>
        <v>0962879449</v>
      </c>
      <c r="S57" s="37" t="str">
        <f t="shared" si="7"/>
        <v>0962879449</v>
      </c>
      <c r="T57" s="39" t="e">
        <f t="shared" si="8"/>
        <v>#VALUE!</v>
      </c>
      <c r="U57" s="37" t="str">
        <f t="shared" si="9"/>
        <v>0962879449</v>
      </c>
      <c r="V57" s="42" t="str">
        <f t="shared" si="10"/>
        <v>0962879449</v>
      </c>
      <c r="W57" s="39">
        <f t="shared" si="11"/>
        <v>1</v>
      </c>
      <c r="X57" s="43">
        <f t="shared" si="12"/>
        <v>1</v>
      </c>
      <c r="Y57" s="39">
        <f>IF(V57="បរទេស",1,IF(COUNTIF(V:V,$V57)&gt;1,2,1))</f>
        <v>1</v>
      </c>
      <c r="Z57" s="40">
        <f t="shared" si="13"/>
        <v>1</v>
      </c>
      <c r="AA57" s="40">
        <f t="shared" si="14"/>
        <v>1</v>
      </c>
      <c r="AB57" s="47"/>
    </row>
    <row r="58" spans="1:28" ht="48" customHeight="1" x14ac:dyDescent="0.8">
      <c r="A58" s="3">
        <v>56</v>
      </c>
      <c r="B58" s="3" t="s">
        <v>218</v>
      </c>
      <c r="C58" s="3" t="s">
        <v>18037</v>
      </c>
      <c r="D58" s="3" t="s">
        <v>219</v>
      </c>
      <c r="E58" s="3" t="s">
        <v>220</v>
      </c>
      <c r="F58" s="5" t="s">
        <v>221</v>
      </c>
      <c r="G58" s="5" t="s">
        <v>10457</v>
      </c>
      <c r="H58" s="5" t="s">
        <v>14219</v>
      </c>
      <c r="I58" s="3"/>
      <c r="J58" s="35"/>
      <c r="K58" s="36">
        <f t="shared" si="0"/>
        <v>1</v>
      </c>
      <c r="L58" s="37" t="str">
        <f t="shared" si="1"/>
        <v>040216364</v>
      </c>
      <c r="M58" s="38" t="str">
        <f t="shared" si="2"/>
        <v>040216364</v>
      </c>
      <c r="N58" s="39">
        <f t="shared" si="3"/>
        <v>1</v>
      </c>
      <c r="O58" s="39">
        <f t="shared" si="4"/>
        <v>1</v>
      </c>
      <c r="P58" s="39">
        <f>IF(M58="បរទេស",1,IF(COUNTIF(M:M,$M58)&gt;1,2,1))</f>
        <v>1</v>
      </c>
      <c r="Q58" s="40">
        <f t="shared" si="5"/>
        <v>1</v>
      </c>
      <c r="R58" s="41" t="str">
        <f t="shared" si="6"/>
        <v>0882148397</v>
      </c>
      <c r="S58" s="37" t="str">
        <f t="shared" si="7"/>
        <v>0882148397</v>
      </c>
      <c r="T58" s="39" t="e">
        <f t="shared" si="8"/>
        <v>#VALUE!</v>
      </c>
      <c r="U58" s="37" t="str">
        <f t="shared" si="9"/>
        <v>0882148397</v>
      </c>
      <c r="V58" s="42" t="str">
        <f t="shared" si="10"/>
        <v>0882148397</v>
      </c>
      <c r="W58" s="39">
        <f t="shared" si="11"/>
        <v>1</v>
      </c>
      <c r="X58" s="43">
        <f t="shared" si="12"/>
        <v>1</v>
      </c>
      <c r="Y58" s="39">
        <f>IF(V58="បរទេស",1,IF(COUNTIF(V:V,$V58)&gt;1,2,1))</f>
        <v>1</v>
      </c>
      <c r="Z58" s="40">
        <f t="shared" si="13"/>
        <v>1</v>
      </c>
      <c r="AA58" s="40">
        <f t="shared" si="14"/>
        <v>1</v>
      </c>
      <c r="AB58" s="47"/>
    </row>
    <row r="59" spans="1:28" ht="48" customHeight="1" x14ac:dyDescent="0.8">
      <c r="A59" s="3">
        <v>57</v>
      </c>
      <c r="B59" s="3" t="s">
        <v>222</v>
      </c>
      <c r="C59" s="3" t="s">
        <v>18037</v>
      </c>
      <c r="D59" s="3" t="s">
        <v>223</v>
      </c>
      <c r="E59" s="3" t="s">
        <v>224</v>
      </c>
      <c r="F59" s="5" t="s">
        <v>225</v>
      </c>
      <c r="G59" s="5" t="s">
        <v>10458</v>
      </c>
      <c r="H59" s="5" t="s">
        <v>14220</v>
      </c>
      <c r="I59" s="3"/>
      <c r="J59" s="35"/>
      <c r="K59" s="36">
        <f t="shared" si="0"/>
        <v>1</v>
      </c>
      <c r="L59" s="37" t="str">
        <f t="shared" si="1"/>
        <v>040328380</v>
      </c>
      <c r="M59" s="38" t="str">
        <f t="shared" si="2"/>
        <v>040328380</v>
      </c>
      <c r="N59" s="39">
        <f t="shared" si="3"/>
        <v>1</v>
      </c>
      <c r="O59" s="39">
        <f t="shared" si="4"/>
        <v>1</v>
      </c>
      <c r="P59" s="39">
        <f>IF(M59="បរទេស",1,IF(COUNTIF(M:M,$M59)&gt;1,2,1))</f>
        <v>1</v>
      </c>
      <c r="Q59" s="40">
        <f t="shared" si="5"/>
        <v>1</v>
      </c>
      <c r="R59" s="41" t="str">
        <f t="shared" si="6"/>
        <v>0887548828</v>
      </c>
      <c r="S59" s="37" t="str">
        <f t="shared" si="7"/>
        <v>0887548828</v>
      </c>
      <c r="T59" s="39" t="e">
        <f t="shared" si="8"/>
        <v>#VALUE!</v>
      </c>
      <c r="U59" s="37" t="str">
        <f t="shared" si="9"/>
        <v>0887548828</v>
      </c>
      <c r="V59" s="42" t="str">
        <f t="shared" si="10"/>
        <v>0887548828</v>
      </c>
      <c r="W59" s="39">
        <f t="shared" si="11"/>
        <v>1</v>
      </c>
      <c r="X59" s="43">
        <f t="shared" si="12"/>
        <v>1</v>
      </c>
      <c r="Y59" s="39">
        <f>IF(V59="បរទេស",1,IF(COUNTIF(V:V,$V59)&gt;1,2,1))</f>
        <v>1</v>
      </c>
      <c r="Z59" s="40">
        <f t="shared" si="13"/>
        <v>1</v>
      </c>
      <c r="AA59" s="40">
        <f t="shared" si="14"/>
        <v>1</v>
      </c>
      <c r="AB59" s="47"/>
    </row>
    <row r="60" spans="1:28" ht="48" customHeight="1" x14ac:dyDescent="0.8">
      <c r="A60" s="3">
        <v>58</v>
      </c>
      <c r="B60" s="3" t="s">
        <v>226</v>
      </c>
      <c r="C60" s="3" t="s">
        <v>18037</v>
      </c>
      <c r="D60" s="3" t="s">
        <v>227</v>
      </c>
      <c r="E60" s="3" t="s">
        <v>228</v>
      </c>
      <c r="F60" s="5" t="s">
        <v>229</v>
      </c>
      <c r="G60" s="5" t="s">
        <v>10459</v>
      </c>
      <c r="H60" s="5" t="s">
        <v>14221</v>
      </c>
      <c r="I60" s="3"/>
      <c r="J60" s="35"/>
      <c r="K60" s="36">
        <f t="shared" si="0"/>
        <v>1</v>
      </c>
      <c r="L60" s="37" t="str">
        <f t="shared" si="1"/>
        <v>040271347</v>
      </c>
      <c r="M60" s="38" t="str">
        <f t="shared" si="2"/>
        <v>040271347</v>
      </c>
      <c r="N60" s="39">
        <f t="shared" si="3"/>
        <v>1</v>
      </c>
      <c r="O60" s="39">
        <f t="shared" si="4"/>
        <v>1</v>
      </c>
      <c r="P60" s="39">
        <f>IF(M60="បរទេស",1,IF(COUNTIF(M:M,$M60)&gt;1,2,1))</f>
        <v>1</v>
      </c>
      <c r="Q60" s="40">
        <f t="shared" si="5"/>
        <v>1</v>
      </c>
      <c r="R60" s="41" t="str">
        <f t="shared" si="6"/>
        <v>0973436900</v>
      </c>
      <c r="S60" s="37" t="str">
        <f t="shared" si="7"/>
        <v>0973436900</v>
      </c>
      <c r="T60" s="39" t="e">
        <f t="shared" si="8"/>
        <v>#VALUE!</v>
      </c>
      <c r="U60" s="37" t="str">
        <f t="shared" si="9"/>
        <v>0973436900</v>
      </c>
      <c r="V60" s="42" t="str">
        <f t="shared" si="10"/>
        <v>0973436900</v>
      </c>
      <c r="W60" s="39">
        <f t="shared" si="11"/>
        <v>1</v>
      </c>
      <c r="X60" s="43">
        <f t="shared" si="12"/>
        <v>1</v>
      </c>
      <c r="Y60" s="39">
        <f>IF(V60="បរទេស",1,IF(COUNTIF(V:V,$V60)&gt;1,2,1))</f>
        <v>1</v>
      </c>
      <c r="Z60" s="40">
        <f t="shared" si="13"/>
        <v>1</v>
      </c>
      <c r="AA60" s="40">
        <f t="shared" si="14"/>
        <v>1</v>
      </c>
      <c r="AB60" s="47"/>
    </row>
    <row r="61" spans="1:28" ht="48" customHeight="1" x14ac:dyDescent="0.8">
      <c r="A61" s="3">
        <v>59</v>
      </c>
      <c r="B61" s="3" t="s">
        <v>230</v>
      </c>
      <c r="C61" s="3" t="s">
        <v>18037</v>
      </c>
      <c r="D61" s="3" t="s">
        <v>231</v>
      </c>
      <c r="E61" s="3" t="s">
        <v>112</v>
      </c>
      <c r="F61" s="5" t="s">
        <v>232</v>
      </c>
      <c r="G61" s="5" t="s">
        <v>10460</v>
      </c>
      <c r="H61" s="5" t="s">
        <v>14222</v>
      </c>
      <c r="I61" s="3"/>
      <c r="J61" s="35"/>
      <c r="K61" s="36">
        <f t="shared" si="0"/>
        <v>1</v>
      </c>
      <c r="L61" s="37" t="str">
        <f t="shared" si="1"/>
        <v>040297634</v>
      </c>
      <c r="M61" s="38" t="str">
        <f t="shared" si="2"/>
        <v>040297634</v>
      </c>
      <c r="N61" s="39">
        <f t="shared" si="3"/>
        <v>1</v>
      </c>
      <c r="O61" s="39">
        <f t="shared" si="4"/>
        <v>1</v>
      </c>
      <c r="P61" s="39">
        <f>IF(M61="បរទេស",1,IF(COUNTIF(M:M,$M61)&gt;1,2,1))</f>
        <v>1</v>
      </c>
      <c r="Q61" s="40">
        <f t="shared" si="5"/>
        <v>1</v>
      </c>
      <c r="R61" s="41" t="str">
        <f t="shared" si="6"/>
        <v>081940965</v>
      </c>
      <c r="S61" s="37" t="str">
        <f t="shared" si="7"/>
        <v>081940965</v>
      </c>
      <c r="T61" s="39" t="e">
        <f t="shared" si="8"/>
        <v>#VALUE!</v>
      </c>
      <c r="U61" s="37" t="str">
        <f t="shared" si="9"/>
        <v>081940965</v>
      </c>
      <c r="V61" s="42" t="str">
        <f t="shared" si="10"/>
        <v>081940965</v>
      </c>
      <c r="W61" s="39">
        <f t="shared" si="11"/>
        <v>1</v>
      </c>
      <c r="X61" s="43">
        <f t="shared" si="12"/>
        <v>1</v>
      </c>
      <c r="Y61" s="39">
        <f>IF(V61="បរទេស",1,IF(COUNTIF(V:V,$V61)&gt;1,2,1))</f>
        <v>1</v>
      </c>
      <c r="Z61" s="40">
        <f t="shared" si="13"/>
        <v>1</v>
      </c>
      <c r="AA61" s="40">
        <f t="shared" si="14"/>
        <v>1</v>
      </c>
      <c r="AB61" s="47"/>
    </row>
    <row r="62" spans="1:28" ht="48" customHeight="1" x14ac:dyDescent="0.8">
      <c r="A62" s="3">
        <v>60</v>
      </c>
      <c r="B62" s="3" t="s">
        <v>233</v>
      </c>
      <c r="C62" s="3" t="s">
        <v>18037</v>
      </c>
      <c r="D62" s="3" t="s">
        <v>234</v>
      </c>
      <c r="E62" s="3" t="s">
        <v>235</v>
      </c>
      <c r="F62" s="5" t="s">
        <v>236</v>
      </c>
      <c r="G62" s="5" t="s">
        <v>10461</v>
      </c>
      <c r="H62" s="5" t="s">
        <v>14223</v>
      </c>
      <c r="I62" s="3"/>
      <c r="J62" s="35"/>
      <c r="K62" s="36">
        <f t="shared" si="0"/>
        <v>1</v>
      </c>
      <c r="L62" s="37" t="str">
        <f t="shared" si="1"/>
        <v>040360131</v>
      </c>
      <c r="M62" s="38" t="str">
        <f t="shared" si="2"/>
        <v>040360131</v>
      </c>
      <c r="N62" s="39">
        <f t="shared" si="3"/>
        <v>1</v>
      </c>
      <c r="O62" s="39">
        <f t="shared" si="4"/>
        <v>1</v>
      </c>
      <c r="P62" s="39">
        <f>IF(M62="បរទេស",1,IF(COUNTIF(M:M,$M62)&gt;1,2,1))</f>
        <v>1</v>
      </c>
      <c r="Q62" s="40">
        <f t="shared" si="5"/>
        <v>1</v>
      </c>
      <c r="R62" s="41" t="str">
        <f t="shared" si="6"/>
        <v>0969121298</v>
      </c>
      <c r="S62" s="37" t="str">
        <f t="shared" si="7"/>
        <v>0969121298</v>
      </c>
      <c r="T62" s="39" t="e">
        <f t="shared" si="8"/>
        <v>#VALUE!</v>
      </c>
      <c r="U62" s="37" t="str">
        <f t="shared" si="9"/>
        <v>0969121298</v>
      </c>
      <c r="V62" s="42" t="str">
        <f t="shared" si="10"/>
        <v>0969121298</v>
      </c>
      <c r="W62" s="39">
        <f t="shared" si="11"/>
        <v>1</v>
      </c>
      <c r="X62" s="43">
        <f t="shared" si="12"/>
        <v>1</v>
      </c>
      <c r="Y62" s="39">
        <f>IF(V62="បរទេស",1,IF(COUNTIF(V:V,$V62)&gt;1,2,1))</f>
        <v>1</v>
      </c>
      <c r="Z62" s="40">
        <f t="shared" si="13"/>
        <v>1</v>
      </c>
      <c r="AA62" s="40">
        <f t="shared" si="14"/>
        <v>1</v>
      </c>
      <c r="AB62" s="47"/>
    </row>
    <row r="63" spans="1:28" ht="48" customHeight="1" x14ac:dyDescent="0.8">
      <c r="A63" s="3">
        <v>61</v>
      </c>
      <c r="B63" s="3" t="s">
        <v>237</v>
      </c>
      <c r="C63" s="3" t="s">
        <v>18037</v>
      </c>
      <c r="D63" s="3" t="s">
        <v>238</v>
      </c>
      <c r="E63" s="3" t="s">
        <v>96</v>
      </c>
      <c r="F63" s="5" t="s">
        <v>239</v>
      </c>
      <c r="G63" s="5" t="s">
        <v>10462</v>
      </c>
      <c r="H63" s="5" t="s">
        <v>17915</v>
      </c>
      <c r="I63" s="3"/>
      <c r="J63" s="35"/>
      <c r="K63" s="36">
        <f t="shared" si="0"/>
        <v>1</v>
      </c>
      <c r="L63" s="37" t="str">
        <f t="shared" si="1"/>
        <v>040241436</v>
      </c>
      <c r="M63" s="38" t="str">
        <f t="shared" si="2"/>
        <v>040241436</v>
      </c>
      <c r="N63" s="39">
        <f t="shared" si="3"/>
        <v>1</v>
      </c>
      <c r="O63" s="39">
        <f t="shared" si="4"/>
        <v>1</v>
      </c>
      <c r="P63" s="39">
        <f>IF(M63="បរទេស",1,IF(COUNTIF(M:M,$M63)&gt;1,2,1))</f>
        <v>1</v>
      </c>
      <c r="Q63" s="40">
        <f t="shared" si="5"/>
        <v>1</v>
      </c>
      <c r="R63" s="41" t="str">
        <f t="shared" si="6"/>
        <v>0964846084</v>
      </c>
      <c r="S63" s="37" t="str">
        <f t="shared" si="7"/>
        <v>0964846084</v>
      </c>
      <c r="T63" s="39" t="e">
        <f t="shared" si="8"/>
        <v>#VALUE!</v>
      </c>
      <c r="U63" s="37" t="str">
        <f t="shared" si="9"/>
        <v>0964846084</v>
      </c>
      <c r="V63" s="42" t="str">
        <f t="shared" si="10"/>
        <v>0964846084</v>
      </c>
      <c r="W63" s="39">
        <f t="shared" si="11"/>
        <v>1</v>
      </c>
      <c r="X63" s="43">
        <f t="shared" si="12"/>
        <v>1</v>
      </c>
      <c r="Y63" s="39">
        <f>IF(V63="បរទេស",1,IF(COUNTIF(V:V,$V63)&gt;1,2,1))</f>
        <v>1</v>
      </c>
      <c r="Z63" s="40">
        <f t="shared" si="13"/>
        <v>1</v>
      </c>
      <c r="AA63" s="40">
        <f t="shared" si="14"/>
        <v>1</v>
      </c>
      <c r="AB63" s="47"/>
    </row>
    <row r="64" spans="1:28" ht="48" customHeight="1" x14ac:dyDescent="0.8">
      <c r="A64" s="3">
        <v>62</v>
      </c>
      <c r="B64" s="3" t="s">
        <v>240</v>
      </c>
      <c r="C64" s="3" t="s">
        <v>18037</v>
      </c>
      <c r="D64" s="3" t="s">
        <v>241</v>
      </c>
      <c r="E64" s="3" t="s">
        <v>242</v>
      </c>
      <c r="F64" s="5" t="s">
        <v>243</v>
      </c>
      <c r="G64" s="5" t="s">
        <v>10463</v>
      </c>
      <c r="H64" s="5" t="s">
        <v>17841</v>
      </c>
      <c r="I64" s="3"/>
      <c r="J64" s="35"/>
      <c r="K64" s="36">
        <f t="shared" si="0"/>
        <v>1</v>
      </c>
      <c r="L64" s="37" t="str">
        <f t="shared" si="1"/>
        <v>040228060</v>
      </c>
      <c r="M64" s="38" t="str">
        <f t="shared" si="2"/>
        <v>040228060</v>
      </c>
      <c r="N64" s="39">
        <f t="shared" si="3"/>
        <v>1</v>
      </c>
      <c r="O64" s="39">
        <f t="shared" si="4"/>
        <v>1</v>
      </c>
      <c r="P64" s="39">
        <f>IF(M64="បរទេស",1,IF(COUNTIF(M:M,$M64)&gt;1,2,1))</f>
        <v>1</v>
      </c>
      <c r="Q64" s="40">
        <f t="shared" si="5"/>
        <v>1</v>
      </c>
      <c r="R64" s="41" t="str">
        <f t="shared" si="6"/>
        <v>0882279849</v>
      </c>
      <c r="S64" s="37" t="str">
        <f t="shared" si="7"/>
        <v>0882279849</v>
      </c>
      <c r="T64" s="39" t="e">
        <f t="shared" si="8"/>
        <v>#VALUE!</v>
      </c>
      <c r="U64" s="37" t="str">
        <f t="shared" si="9"/>
        <v>0882279849</v>
      </c>
      <c r="V64" s="42" t="str">
        <f t="shared" si="10"/>
        <v>0882279849</v>
      </c>
      <c r="W64" s="39">
        <f t="shared" si="11"/>
        <v>1</v>
      </c>
      <c r="X64" s="43">
        <f t="shared" si="12"/>
        <v>1</v>
      </c>
      <c r="Y64" s="39">
        <f>IF(V64="បរទេស",1,IF(COUNTIF(V:V,$V64)&gt;1,2,1))</f>
        <v>1</v>
      </c>
      <c r="Z64" s="40">
        <f t="shared" si="13"/>
        <v>1</v>
      </c>
      <c r="AA64" s="40">
        <f t="shared" si="14"/>
        <v>1</v>
      </c>
      <c r="AB64" s="47"/>
    </row>
    <row r="65" spans="1:28" ht="48" customHeight="1" x14ac:dyDescent="0.8">
      <c r="A65" s="3">
        <v>63</v>
      </c>
      <c r="B65" s="3" t="s">
        <v>244</v>
      </c>
      <c r="C65" s="3" t="s">
        <v>18037</v>
      </c>
      <c r="D65" s="3" t="s">
        <v>245</v>
      </c>
      <c r="E65" s="3" t="s">
        <v>246</v>
      </c>
      <c r="F65" s="5" t="s">
        <v>247</v>
      </c>
      <c r="G65" s="5" t="s">
        <v>10464</v>
      </c>
      <c r="H65" s="5" t="s">
        <v>14224</v>
      </c>
      <c r="I65" s="3"/>
      <c r="J65" s="35"/>
      <c r="K65" s="36">
        <f t="shared" si="0"/>
        <v>1</v>
      </c>
      <c r="L65" s="37" t="str">
        <f t="shared" si="1"/>
        <v>040305718</v>
      </c>
      <c r="M65" s="38" t="str">
        <f t="shared" si="2"/>
        <v>040305718</v>
      </c>
      <c r="N65" s="39">
        <f t="shared" si="3"/>
        <v>1</v>
      </c>
      <c r="O65" s="39">
        <f t="shared" si="4"/>
        <v>1</v>
      </c>
      <c r="P65" s="39">
        <f>IF(M65="បរទេស",1,IF(COUNTIF(M:M,$M65)&gt;1,2,1))</f>
        <v>1</v>
      </c>
      <c r="Q65" s="40">
        <f t="shared" si="5"/>
        <v>1</v>
      </c>
      <c r="R65" s="41" t="str">
        <f t="shared" si="6"/>
        <v>086754567</v>
      </c>
      <c r="S65" s="37" t="str">
        <f t="shared" si="7"/>
        <v>086754567</v>
      </c>
      <c r="T65" s="39" t="e">
        <f t="shared" si="8"/>
        <v>#VALUE!</v>
      </c>
      <c r="U65" s="37" t="str">
        <f t="shared" si="9"/>
        <v>086754567</v>
      </c>
      <c r="V65" s="42" t="str">
        <f t="shared" si="10"/>
        <v>086754567</v>
      </c>
      <c r="W65" s="39">
        <f t="shared" si="11"/>
        <v>1</v>
      </c>
      <c r="X65" s="43">
        <f t="shared" si="12"/>
        <v>1</v>
      </c>
      <c r="Y65" s="39">
        <f>IF(V65="បរទេស",1,IF(COUNTIF(V:V,$V65)&gt;1,2,1))</f>
        <v>1</v>
      </c>
      <c r="Z65" s="40">
        <f t="shared" si="13"/>
        <v>1</v>
      </c>
      <c r="AA65" s="40">
        <f t="shared" si="14"/>
        <v>1</v>
      </c>
      <c r="AB65" s="47"/>
    </row>
    <row r="66" spans="1:28" ht="48" customHeight="1" x14ac:dyDescent="0.8">
      <c r="A66" s="3">
        <v>64</v>
      </c>
      <c r="B66" s="3" t="s">
        <v>248</v>
      </c>
      <c r="C66" s="3" t="s">
        <v>18037</v>
      </c>
      <c r="D66" s="3" t="s">
        <v>249</v>
      </c>
      <c r="E66" s="3" t="s">
        <v>17</v>
      </c>
      <c r="F66" s="5" t="s">
        <v>250</v>
      </c>
      <c r="G66" s="5" t="s">
        <v>10465</v>
      </c>
      <c r="H66" s="5" t="s">
        <v>14225</v>
      </c>
      <c r="I66" s="3"/>
      <c r="J66" s="35"/>
      <c r="K66" s="36">
        <f t="shared" si="0"/>
        <v>1</v>
      </c>
      <c r="L66" s="37" t="str">
        <f t="shared" si="1"/>
        <v>040402715</v>
      </c>
      <c r="M66" s="38" t="str">
        <f t="shared" si="2"/>
        <v>040402715</v>
      </c>
      <c r="N66" s="39">
        <f t="shared" si="3"/>
        <v>1</v>
      </c>
      <c r="O66" s="39">
        <f t="shared" si="4"/>
        <v>1</v>
      </c>
      <c r="P66" s="39">
        <f>IF(M66="បរទេស",1,IF(COUNTIF(M:M,$M66)&gt;1,2,1))</f>
        <v>1</v>
      </c>
      <c r="Q66" s="40">
        <f t="shared" si="5"/>
        <v>1</v>
      </c>
      <c r="R66" s="41" t="str">
        <f t="shared" si="6"/>
        <v>070608293</v>
      </c>
      <c r="S66" s="37" t="str">
        <f t="shared" si="7"/>
        <v>070608293</v>
      </c>
      <c r="T66" s="39" t="e">
        <f t="shared" si="8"/>
        <v>#VALUE!</v>
      </c>
      <c r="U66" s="37" t="str">
        <f t="shared" si="9"/>
        <v>070608293</v>
      </c>
      <c r="V66" s="42" t="str">
        <f t="shared" si="10"/>
        <v>070608293</v>
      </c>
      <c r="W66" s="39">
        <f t="shared" si="11"/>
        <v>1</v>
      </c>
      <c r="X66" s="43">
        <f t="shared" si="12"/>
        <v>1</v>
      </c>
      <c r="Y66" s="39">
        <f>IF(V66="បរទេស",1,IF(COUNTIF(V:V,$V66)&gt;1,2,1))</f>
        <v>1</v>
      </c>
      <c r="Z66" s="40">
        <f t="shared" si="13"/>
        <v>1</v>
      </c>
      <c r="AA66" s="40">
        <f t="shared" si="14"/>
        <v>1</v>
      </c>
      <c r="AB66" s="47"/>
    </row>
    <row r="67" spans="1:28" ht="48" customHeight="1" x14ac:dyDescent="0.8">
      <c r="A67" s="3">
        <v>65</v>
      </c>
      <c r="B67" s="3" t="s">
        <v>251</v>
      </c>
      <c r="C67" s="3" t="s">
        <v>18037</v>
      </c>
      <c r="D67" s="3" t="s">
        <v>252</v>
      </c>
      <c r="E67" s="3" t="s">
        <v>253</v>
      </c>
      <c r="F67" s="5" t="s">
        <v>254</v>
      </c>
      <c r="G67" s="5" t="s">
        <v>10466</v>
      </c>
      <c r="H67" s="5" t="s">
        <v>14226</v>
      </c>
      <c r="I67" s="3"/>
      <c r="J67" s="35"/>
      <c r="K67" s="36">
        <f t="shared" si="0"/>
        <v>1</v>
      </c>
      <c r="L67" s="37" t="str">
        <f t="shared" si="1"/>
        <v>040472906</v>
      </c>
      <c r="M67" s="38" t="str">
        <f t="shared" si="2"/>
        <v>040472906</v>
      </c>
      <c r="N67" s="39">
        <f t="shared" si="3"/>
        <v>1</v>
      </c>
      <c r="O67" s="39">
        <f t="shared" si="4"/>
        <v>1</v>
      </c>
      <c r="P67" s="39">
        <f>IF(M67="បរទេស",1,IF(COUNTIF(M:M,$M67)&gt;1,2,1))</f>
        <v>1</v>
      </c>
      <c r="Q67" s="40">
        <f t="shared" si="5"/>
        <v>1</v>
      </c>
      <c r="R67" s="41" t="str">
        <f t="shared" si="6"/>
        <v>087751805</v>
      </c>
      <c r="S67" s="37" t="str">
        <f t="shared" si="7"/>
        <v>087751805</v>
      </c>
      <c r="T67" s="39" t="e">
        <f t="shared" si="8"/>
        <v>#VALUE!</v>
      </c>
      <c r="U67" s="37" t="str">
        <f t="shared" si="9"/>
        <v>087751805</v>
      </c>
      <c r="V67" s="42" t="str">
        <f t="shared" si="10"/>
        <v>087751805</v>
      </c>
      <c r="W67" s="39">
        <f t="shared" si="11"/>
        <v>1</v>
      </c>
      <c r="X67" s="43">
        <f t="shared" si="12"/>
        <v>1</v>
      </c>
      <c r="Y67" s="39">
        <f>IF(V67="បរទេស",1,IF(COUNTIF(V:V,$V67)&gt;1,2,1))</f>
        <v>1</v>
      </c>
      <c r="Z67" s="40">
        <f t="shared" si="13"/>
        <v>1</v>
      </c>
      <c r="AA67" s="40">
        <f t="shared" si="14"/>
        <v>1</v>
      </c>
      <c r="AB67" s="47"/>
    </row>
    <row r="68" spans="1:28" ht="48" customHeight="1" x14ac:dyDescent="0.8">
      <c r="A68" s="3">
        <v>66</v>
      </c>
      <c r="B68" s="3" t="s">
        <v>255</v>
      </c>
      <c r="C68" s="3" t="s">
        <v>18037</v>
      </c>
      <c r="D68" s="3" t="s">
        <v>256</v>
      </c>
      <c r="E68" s="3" t="s">
        <v>257</v>
      </c>
      <c r="F68" s="5" t="s">
        <v>258</v>
      </c>
      <c r="G68" s="5" t="s">
        <v>10467</v>
      </c>
      <c r="H68" s="5" t="s">
        <v>14227</v>
      </c>
      <c r="I68" s="3"/>
      <c r="J68" s="35"/>
      <c r="K68" s="36">
        <f t="shared" ref="K68:K131" si="15">IF(OR(H68="បរទេស",G68="បរទេស"),2,1)</f>
        <v>1</v>
      </c>
      <c r="L68" s="37" t="str">
        <f t="shared" ref="L68:L131" si="1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68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040307137</v>
      </c>
      <c r="M68" s="38" t="str">
        <f t="shared" ref="M68:M131" si="17">IF(L68="បរទេស","បរទេស",IF(AND($BC$2=1,LEN(L68)=8),"0"&amp;L68,IF(LEN(L68)&gt;9,2,LEFT(L68,9))))</f>
        <v>040307137</v>
      </c>
      <c r="N68" s="39">
        <f t="shared" ref="N68:N131" si="18">IF(L68="បរទេស",1,IF((LEN($M68)-9)=0,1,2))</f>
        <v>1</v>
      </c>
      <c r="O68" s="39">
        <f t="shared" ref="O68:O131" si="19">IF(M68="",2,1)</f>
        <v>1</v>
      </c>
      <c r="P68" s="39">
        <f>IF(M68="បរទេស",1,IF(COUNTIF(M:M,$M68)&gt;1,2,1))</f>
        <v>1</v>
      </c>
      <c r="Q68" s="40">
        <f t="shared" ref="Q68:Q131" si="20">IF(M68="បរទេស",1,MAX(N68:P68))</f>
        <v>1</v>
      </c>
      <c r="R68" s="41" t="str">
        <f t="shared" ref="R68:R131" si="21">H68</f>
        <v>0885885899</v>
      </c>
      <c r="S68" s="37" t="str">
        <f t="shared" ref="S68:S131" si="22">SUBSTITUTE(SUBSTITUTE(SUBSTITUTE(SUBSTITUTE(SUBSTITUTE(SUBSTITUTE(SUBSTITUTE(SUBSTITUTE(SUBSTITUTE(SUBSTITUTE(SUBSTITUTE(SUBSTITUTE(SUBSTITUTE(SUBSTITUTE(SUBSTITUTE(SUBSTITUTE(SUBSTITUTE(SUBSTITUTE(SUBSTITUTE(SUBSTITUTE(SUBSTITUTE(SUBSTITUTE(R68,"១","1"),"២","2"),"៣","3"),"៤","4"),"៥","5"),"៦","6"),"៧","7"),"៨","8"),"៩","9"),"០","0")," ","")," ",""),"​",""),",","/"),"-",""),"(",""),")",""),"+855","0"),"(855)","0"),"O","0"),"o","0"),".","")</f>
        <v>0885885899</v>
      </c>
      <c r="T68" s="39" t="e">
        <f t="shared" ref="T68:T131" si="23">LEFT(S68, SEARCH("/",S68,1)-1)</f>
        <v>#VALUE!</v>
      </c>
      <c r="U68" s="37" t="str">
        <f t="shared" ref="U68:U131" si="24">IFERROR(T68,S68)</f>
        <v>0885885899</v>
      </c>
      <c r="V68" s="42" t="str">
        <f t="shared" ref="V68:V131" si="25">IF(LEFT(U68,5)="បរទេស","បរទេស",IF(LEFT(U68,3)="855","0"&amp;MID(U68,4,10),IF(LEFT(U68,1)="0",MID(U68,1,10),IF(LEFT(U68,1)&gt;=1,"0"&amp;MID(U68,1,10),U68))))</f>
        <v>0885885899</v>
      </c>
      <c r="W68" s="39">
        <f t="shared" ref="W68:W131" si="26">IF(V68="បរទេស",1,IF(OR(LEN(V68)=9,LEN(V68)=10),1,2))</f>
        <v>1</v>
      </c>
      <c r="X68" s="43">
        <f t="shared" ref="X68:X131" si="27">IF(V68="",2,1)</f>
        <v>1</v>
      </c>
      <c r="Y68" s="39">
        <f>IF(V68="បរទេស",1,IF(COUNTIF(V:V,$V68)&gt;1,2,1))</f>
        <v>1</v>
      </c>
      <c r="Z68" s="40">
        <f t="shared" ref="Z68:Z131" si="28">IF(V68="បរទេស",1,MAX(W68:Y68))</f>
        <v>1</v>
      </c>
      <c r="AA68" s="40">
        <f t="shared" ref="AA68:AA131" si="29">IF(K68=2,2,MAX(J68,Q68,Z68,Z68))</f>
        <v>1</v>
      </c>
      <c r="AB68" s="47"/>
    </row>
    <row r="69" spans="1:28" ht="48" customHeight="1" x14ac:dyDescent="0.8">
      <c r="A69" s="3">
        <v>67</v>
      </c>
      <c r="B69" s="3" t="s">
        <v>259</v>
      </c>
      <c r="C69" s="3" t="s">
        <v>18037</v>
      </c>
      <c r="D69" s="3" t="s">
        <v>260</v>
      </c>
      <c r="E69" s="3" t="s">
        <v>37</v>
      </c>
      <c r="F69" s="5" t="s">
        <v>261</v>
      </c>
      <c r="G69" s="5" t="s">
        <v>10468</v>
      </c>
      <c r="H69" s="5" t="s">
        <v>17571</v>
      </c>
      <c r="I69" s="3"/>
      <c r="J69" s="35"/>
      <c r="K69" s="36">
        <f t="shared" si="15"/>
        <v>1</v>
      </c>
      <c r="L69" s="37" t="str">
        <f t="shared" si="16"/>
        <v>040377247</v>
      </c>
      <c r="M69" s="38" t="str">
        <f t="shared" si="17"/>
        <v>040377247</v>
      </c>
      <c r="N69" s="39">
        <f t="shared" si="18"/>
        <v>1</v>
      </c>
      <c r="O69" s="39">
        <f t="shared" si="19"/>
        <v>1</v>
      </c>
      <c r="P69" s="39">
        <f>IF(M69="បរទេស",1,IF(COUNTIF(M:M,$M69)&gt;1,2,1))</f>
        <v>1</v>
      </c>
      <c r="Q69" s="40">
        <f t="shared" si="20"/>
        <v>1</v>
      </c>
      <c r="R69" s="41" t="str">
        <f t="shared" si="21"/>
        <v>087757316</v>
      </c>
      <c r="S69" s="37" t="str">
        <f t="shared" si="22"/>
        <v>087757316</v>
      </c>
      <c r="T69" s="39" t="e">
        <f t="shared" si="23"/>
        <v>#VALUE!</v>
      </c>
      <c r="U69" s="37" t="str">
        <f t="shared" si="24"/>
        <v>087757316</v>
      </c>
      <c r="V69" s="42" t="str">
        <f t="shared" si="25"/>
        <v>087757316</v>
      </c>
      <c r="W69" s="39">
        <f t="shared" si="26"/>
        <v>1</v>
      </c>
      <c r="X69" s="43">
        <f t="shared" si="27"/>
        <v>1</v>
      </c>
      <c r="Y69" s="39">
        <f>IF(V69="បរទេស",1,IF(COUNTIF(V:V,$V69)&gt;1,2,1))</f>
        <v>1</v>
      </c>
      <c r="Z69" s="40">
        <f t="shared" si="28"/>
        <v>1</v>
      </c>
      <c r="AA69" s="40">
        <f t="shared" si="29"/>
        <v>1</v>
      </c>
      <c r="AB69" s="47"/>
    </row>
    <row r="70" spans="1:28" ht="48" customHeight="1" x14ac:dyDescent="0.8">
      <c r="A70" s="3">
        <v>68</v>
      </c>
      <c r="B70" s="3" t="s">
        <v>262</v>
      </c>
      <c r="C70" s="3" t="s">
        <v>18037</v>
      </c>
      <c r="D70" s="3" t="s">
        <v>263</v>
      </c>
      <c r="E70" s="3" t="s">
        <v>264</v>
      </c>
      <c r="F70" s="5" t="s">
        <v>265</v>
      </c>
      <c r="G70" s="5" t="s">
        <v>10469</v>
      </c>
      <c r="H70" s="5" t="s">
        <v>14228</v>
      </c>
      <c r="I70" s="3"/>
      <c r="J70" s="35"/>
      <c r="K70" s="36">
        <f t="shared" si="15"/>
        <v>1</v>
      </c>
      <c r="L70" s="37" t="str">
        <f t="shared" si="16"/>
        <v>040291140</v>
      </c>
      <c r="M70" s="38" t="str">
        <f t="shared" si="17"/>
        <v>040291140</v>
      </c>
      <c r="N70" s="39">
        <f t="shared" si="18"/>
        <v>1</v>
      </c>
      <c r="O70" s="39">
        <f t="shared" si="19"/>
        <v>1</v>
      </c>
      <c r="P70" s="39">
        <f>IF(M70="បរទេស",1,IF(COUNTIF(M:M,$M70)&gt;1,2,1))</f>
        <v>1</v>
      </c>
      <c r="Q70" s="40">
        <f t="shared" si="20"/>
        <v>1</v>
      </c>
      <c r="R70" s="41" t="str">
        <f t="shared" si="21"/>
        <v>0963558512</v>
      </c>
      <c r="S70" s="37" t="str">
        <f t="shared" si="22"/>
        <v>0963558512</v>
      </c>
      <c r="T70" s="39" t="e">
        <f t="shared" si="23"/>
        <v>#VALUE!</v>
      </c>
      <c r="U70" s="37" t="str">
        <f t="shared" si="24"/>
        <v>0963558512</v>
      </c>
      <c r="V70" s="42" t="str">
        <f t="shared" si="25"/>
        <v>0963558512</v>
      </c>
      <c r="W70" s="39">
        <f t="shared" si="26"/>
        <v>1</v>
      </c>
      <c r="X70" s="43">
        <f t="shared" si="27"/>
        <v>1</v>
      </c>
      <c r="Y70" s="39">
        <f>IF(V70="បរទេស",1,IF(COUNTIF(V:V,$V70)&gt;1,2,1))</f>
        <v>1</v>
      </c>
      <c r="Z70" s="40">
        <f t="shared" si="28"/>
        <v>1</v>
      </c>
      <c r="AA70" s="40">
        <f t="shared" si="29"/>
        <v>1</v>
      </c>
      <c r="AB70" s="47"/>
    </row>
    <row r="71" spans="1:28" ht="48" customHeight="1" x14ac:dyDescent="0.8">
      <c r="A71" s="3">
        <v>69</v>
      </c>
      <c r="B71" s="3" t="s">
        <v>266</v>
      </c>
      <c r="C71" s="3" t="s">
        <v>18037</v>
      </c>
      <c r="D71" s="3" t="s">
        <v>267</v>
      </c>
      <c r="E71" s="3" t="s">
        <v>25</v>
      </c>
      <c r="F71" s="5" t="s">
        <v>268</v>
      </c>
      <c r="G71" s="5" t="s">
        <v>10470</v>
      </c>
      <c r="H71" s="5" t="s">
        <v>14229</v>
      </c>
      <c r="I71" s="3"/>
      <c r="J71" s="35"/>
      <c r="K71" s="36">
        <f t="shared" si="15"/>
        <v>1</v>
      </c>
      <c r="L71" s="37" t="str">
        <f t="shared" si="16"/>
        <v>040306587</v>
      </c>
      <c r="M71" s="38" t="str">
        <f t="shared" si="17"/>
        <v>040306587</v>
      </c>
      <c r="N71" s="39">
        <f t="shared" si="18"/>
        <v>1</v>
      </c>
      <c r="O71" s="39">
        <f t="shared" si="19"/>
        <v>1</v>
      </c>
      <c r="P71" s="39">
        <f>IF(M71="បរទេស",1,IF(COUNTIF(M:M,$M71)&gt;1,2,1))</f>
        <v>1</v>
      </c>
      <c r="Q71" s="40">
        <f t="shared" si="20"/>
        <v>1</v>
      </c>
      <c r="R71" s="41" t="str">
        <f t="shared" si="21"/>
        <v>0977924212</v>
      </c>
      <c r="S71" s="37" t="str">
        <f t="shared" si="22"/>
        <v>0977924212</v>
      </c>
      <c r="T71" s="39" t="e">
        <f t="shared" si="23"/>
        <v>#VALUE!</v>
      </c>
      <c r="U71" s="37" t="str">
        <f t="shared" si="24"/>
        <v>0977924212</v>
      </c>
      <c r="V71" s="42" t="str">
        <f t="shared" si="25"/>
        <v>0977924212</v>
      </c>
      <c r="W71" s="39">
        <f t="shared" si="26"/>
        <v>1</v>
      </c>
      <c r="X71" s="43">
        <f t="shared" si="27"/>
        <v>1</v>
      </c>
      <c r="Y71" s="39">
        <f>IF(V71="បរទេស",1,IF(COUNTIF(V:V,$V71)&gt;1,2,1))</f>
        <v>1</v>
      </c>
      <c r="Z71" s="40">
        <f t="shared" si="28"/>
        <v>1</v>
      </c>
      <c r="AA71" s="40">
        <f t="shared" si="29"/>
        <v>1</v>
      </c>
      <c r="AB71" s="47"/>
    </row>
    <row r="72" spans="1:28" ht="48" customHeight="1" x14ac:dyDescent="0.8">
      <c r="A72" s="3">
        <v>70</v>
      </c>
      <c r="B72" s="3" t="s">
        <v>269</v>
      </c>
      <c r="C72" s="3" t="s">
        <v>18037</v>
      </c>
      <c r="D72" s="3" t="s">
        <v>270</v>
      </c>
      <c r="E72" s="3" t="s">
        <v>33</v>
      </c>
      <c r="F72" s="5" t="s">
        <v>271</v>
      </c>
      <c r="G72" s="5" t="s">
        <v>10471</v>
      </c>
      <c r="H72" s="5" t="s">
        <v>14230</v>
      </c>
      <c r="I72" s="3"/>
      <c r="J72" s="35"/>
      <c r="K72" s="36">
        <f t="shared" si="15"/>
        <v>1</v>
      </c>
      <c r="L72" s="37" t="str">
        <f t="shared" si="16"/>
        <v>040203809</v>
      </c>
      <c r="M72" s="38" t="str">
        <f t="shared" si="17"/>
        <v>040203809</v>
      </c>
      <c r="N72" s="39">
        <f t="shared" si="18"/>
        <v>1</v>
      </c>
      <c r="O72" s="39">
        <f t="shared" si="19"/>
        <v>1</v>
      </c>
      <c r="P72" s="39">
        <f>IF(M72="បរទេស",1,IF(COUNTIF(M:M,$M72)&gt;1,2,1))</f>
        <v>1</v>
      </c>
      <c r="Q72" s="40">
        <f t="shared" si="20"/>
        <v>1</v>
      </c>
      <c r="R72" s="41" t="str">
        <f t="shared" si="21"/>
        <v>0977859043</v>
      </c>
      <c r="S72" s="37" t="str">
        <f t="shared" si="22"/>
        <v>0977859043</v>
      </c>
      <c r="T72" s="39" t="e">
        <f t="shared" si="23"/>
        <v>#VALUE!</v>
      </c>
      <c r="U72" s="37" t="str">
        <f t="shared" si="24"/>
        <v>0977859043</v>
      </c>
      <c r="V72" s="42" t="str">
        <f t="shared" si="25"/>
        <v>0977859043</v>
      </c>
      <c r="W72" s="39">
        <f t="shared" si="26"/>
        <v>1</v>
      </c>
      <c r="X72" s="43">
        <f t="shared" si="27"/>
        <v>1</v>
      </c>
      <c r="Y72" s="39">
        <f>IF(V72="បរទេស",1,IF(COUNTIF(V:V,$V72)&gt;1,2,1))</f>
        <v>1</v>
      </c>
      <c r="Z72" s="40">
        <f t="shared" si="28"/>
        <v>1</v>
      </c>
      <c r="AA72" s="40">
        <f t="shared" si="29"/>
        <v>1</v>
      </c>
      <c r="AB72" s="47"/>
    </row>
    <row r="73" spans="1:28" ht="48" customHeight="1" x14ac:dyDescent="0.8">
      <c r="A73" s="3">
        <v>71</v>
      </c>
      <c r="B73" s="3" t="s">
        <v>272</v>
      </c>
      <c r="C73" s="3" t="s">
        <v>18037</v>
      </c>
      <c r="D73" s="3" t="s">
        <v>273</v>
      </c>
      <c r="E73" s="3" t="s">
        <v>25</v>
      </c>
      <c r="F73" s="5" t="s">
        <v>274</v>
      </c>
      <c r="G73" s="5" t="s">
        <v>10472</v>
      </c>
      <c r="H73" s="5" t="s">
        <v>14231</v>
      </c>
      <c r="I73" s="3"/>
      <c r="J73" s="35"/>
      <c r="K73" s="36">
        <f t="shared" si="15"/>
        <v>1</v>
      </c>
      <c r="L73" s="37" t="str">
        <f t="shared" si="16"/>
        <v>040314297</v>
      </c>
      <c r="M73" s="38" t="str">
        <f t="shared" si="17"/>
        <v>040314297</v>
      </c>
      <c r="N73" s="39">
        <f t="shared" si="18"/>
        <v>1</v>
      </c>
      <c r="O73" s="39">
        <f t="shared" si="19"/>
        <v>1</v>
      </c>
      <c r="P73" s="39">
        <f>IF(M73="បរទេស",1,IF(COUNTIF(M:M,$M73)&gt;1,2,1))</f>
        <v>1</v>
      </c>
      <c r="Q73" s="40">
        <f t="shared" si="20"/>
        <v>1</v>
      </c>
      <c r="R73" s="41" t="str">
        <f t="shared" si="21"/>
        <v>015885297</v>
      </c>
      <c r="S73" s="37" t="str">
        <f t="shared" si="22"/>
        <v>015885297</v>
      </c>
      <c r="T73" s="39" t="e">
        <f t="shared" si="23"/>
        <v>#VALUE!</v>
      </c>
      <c r="U73" s="37" t="str">
        <f t="shared" si="24"/>
        <v>015885297</v>
      </c>
      <c r="V73" s="42" t="str">
        <f t="shared" si="25"/>
        <v>015885297</v>
      </c>
      <c r="W73" s="39">
        <f t="shared" si="26"/>
        <v>1</v>
      </c>
      <c r="X73" s="43">
        <f t="shared" si="27"/>
        <v>1</v>
      </c>
      <c r="Y73" s="39">
        <f>IF(V73="បរទេស",1,IF(COUNTIF(V:V,$V73)&gt;1,2,1))</f>
        <v>1</v>
      </c>
      <c r="Z73" s="40">
        <f t="shared" si="28"/>
        <v>1</v>
      </c>
      <c r="AA73" s="40">
        <f t="shared" si="29"/>
        <v>1</v>
      </c>
      <c r="AB73" s="47"/>
    </row>
    <row r="74" spans="1:28" ht="48" customHeight="1" x14ac:dyDescent="0.8">
      <c r="A74" s="3">
        <v>72</v>
      </c>
      <c r="B74" s="3" t="s">
        <v>275</v>
      </c>
      <c r="C74" s="3" t="s">
        <v>18037</v>
      </c>
      <c r="D74" s="3" t="s">
        <v>276</v>
      </c>
      <c r="E74" s="3" t="s">
        <v>277</v>
      </c>
      <c r="F74" s="5" t="s">
        <v>278</v>
      </c>
      <c r="G74" s="5" t="s">
        <v>10473</v>
      </c>
      <c r="H74" s="5" t="s">
        <v>14232</v>
      </c>
      <c r="I74" s="3"/>
      <c r="J74" s="35"/>
      <c r="K74" s="36">
        <f t="shared" si="15"/>
        <v>1</v>
      </c>
      <c r="L74" s="37" t="str">
        <f t="shared" si="16"/>
        <v>040065546</v>
      </c>
      <c r="M74" s="38" t="str">
        <f t="shared" si="17"/>
        <v>040065546</v>
      </c>
      <c r="N74" s="39">
        <f t="shared" si="18"/>
        <v>1</v>
      </c>
      <c r="O74" s="39">
        <f t="shared" si="19"/>
        <v>1</v>
      </c>
      <c r="P74" s="39">
        <f>IF(M74="បរទេស",1,IF(COUNTIF(M:M,$M74)&gt;1,2,1))</f>
        <v>1</v>
      </c>
      <c r="Q74" s="40">
        <f t="shared" si="20"/>
        <v>1</v>
      </c>
      <c r="R74" s="41" t="str">
        <f t="shared" si="21"/>
        <v>011486473</v>
      </c>
      <c r="S74" s="37" t="str">
        <f t="shared" si="22"/>
        <v>011486473</v>
      </c>
      <c r="T74" s="39" t="e">
        <f t="shared" si="23"/>
        <v>#VALUE!</v>
      </c>
      <c r="U74" s="37" t="str">
        <f t="shared" si="24"/>
        <v>011486473</v>
      </c>
      <c r="V74" s="42" t="str">
        <f t="shared" si="25"/>
        <v>011486473</v>
      </c>
      <c r="W74" s="39">
        <f t="shared" si="26"/>
        <v>1</v>
      </c>
      <c r="X74" s="43">
        <f t="shared" si="27"/>
        <v>1</v>
      </c>
      <c r="Y74" s="39">
        <f>IF(V74="បរទេស",1,IF(COUNTIF(V:V,$V74)&gt;1,2,1))</f>
        <v>1</v>
      </c>
      <c r="Z74" s="40">
        <f t="shared" si="28"/>
        <v>1</v>
      </c>
      <c r="AA74" s="40">
        <f t="shared" si="29"/>
        <v>1</v>
      </c>
      <c r="AB74" s="47"/>
    </row>
    <row r="75" spans="1:28" ht="48" customHeight="1" x14ac:dyDescent="0.8">
      <c r="A75" s="3">
        <v>73</v>
      </c>
      <c r="B75" s="3" t="s">
        <v>279</v>
      </c>
      <c r="C75" s="3" t="s">
        <v>18037</v>
      </c>
      <c r="D75" s="3" t="s">
        <v>280</v>
      </c>
      <c r="E75" s="3" t="s">
        <v>224</v>
      </c>
      <c r="F75" s="5" t="s">
        <v>281</v>
      </c>
      <c r="G75" s="5" t="s">
        <v>10474</v>
      </c>
      <c r="H75" s="5" t="s">
        <v>14233</v>
      </c>
      <c r="I75" s="3"/>
      <c r="J75" s="35"/>
      <c r="K75" s="36">
        <f t="shared" si="15"/>
        <v>1</v>
      </c>
      <c r="L75" s="37" t="str">
        <f t="shared" si="16"/>
        <v>040197650</v>
      </c>
      <c r="M75" s="38" t="str">
        <f t="shared" si="17"/>
        <v>040197650</v>
      </c>
      <c r="N75" s="39">
        <f t="shared" si="18"/>
        <v>1</v>
      </c>
      <c r="O75" s="39">
        <f t="shared" si="19"/>
        <v>1</v>
      </c>
      <c r="P75" s="39">
        <f>IF(M75="បរទេស",1,IF(COUNTIF(M:M,$M75)&gt;1,2,1))</f>
        <v>1</v>
      </c>
      <c r="Q75" s="40">
        <f t="shared" si="20"/>
        <v>1</v>
      </c>
      <c r="R75" s="41" t="str">
        <f t="shared" si="21"/>
        <v>0965456657</v>
      </c>
      <c r="S75" s="37" t="str">
        <f t="shared" si="22"/>
        <v>0965456657</v>
      </c>
      <c r="T75" s="39" t="e">
        <f t="shared" si="23"/>
        <v>#VALUE!</v>
      </c>
      <c r="U75" s="37" t="str">
        <f t="shared" si="24"/>
        <v>0965456657</v>
      </c>
      <c r="V75" s="42" t="str">
        <f t="shared" si="25"/>
        <v>0965456657</v>
      </c>
      <c r="W75" s="39">
        <f t="shared" si="26"/>
        <v>1</v>
      </c>
      <c r="X75" s="43">
        <f t="shared" si="27"/>
        <v>1</v>
      </c>
      <c r="Y75" s="39">
        <f>IF(V75="បរទេស",1,IF(COUNTIF(V:V,$V75)&gt;1,2,1))</f>
        <v>1</v>
      </c>
      <c r="Z75" s="40">
        <f t="shared" si="28"/>
        <v>1</v>
      </c>
      <c r="AA75" s="40">
        <f t="shared" si="29"/>
        <v>1</v>
      </c>
      <c r="AB75" s="47"/>
    </row>
    <row r="76" spans="1:28" ht="48" customHeight="1" x14ac:dyDescent="0.8">
      <c r="A76" s="3">
        <v>74</v>
      </c>
      <c r="B76" s="3" t="s">
        <v>282</v>
      </c>
      <c r="C76" s="3" t="s">
        <v>18037</v>
      </c>
      <c r="D76" s="3" t="s">
        <v>283</v>
      </c>
      <c r="E76" s="3" t="s">
        <v>284</v>
      </c>
      <c r="F76" s="5" t="s">
        <v>285</v>
      </c>
      <c r="G76" s="5" t="s">
        <v>10475</v>
      </c>
      <c r="H76" s="5" t="s">
        <v>14234</v>
      </c>
      <c r="I76" s="3"/>
      <c r="J76" s="35"/>
      <c r="K76" s="36">
        <f t="shared" si="15"/>
        <v>1</v>
      </c>
      <c r="L76" s="37" t="str">
        <f t="shared" si="16"/>
        <v>040299433</v>
      </c>
      <c r="M76" s="38" t="str">
        <f t="shared" si="17"/>
        <v>040299433</v>
      </c>
      <c r="N76" s="39">
        <f t="shared" si="18"/>
        <v>1</v>
      </c>
      <c r="O76" s="39">
        <f t="shared" si="19"/>
        <v>1</v>
      </c>
      <c r="P76" s="39">
        <f>IF(M76="បរទេស",1,IF(COUNTIF(M:M,$M76)&gt;1,2,1))</f>
        <v>1</v>
      </c>
      <c r="Q76" s="40">
        <f t="shared" si="20"/>
        <v>1</v>
      </c>
      <c r="R76" s="41" t="str">
        <f t="shared" si="21"/>
        <v>081980335</v>
      </c>
      <c r="S76" s="37" t="str">
        <f t="shared" si="22"/>
        <v>081980335</v>
      </c>
      <c r="T76" s="39" t="e">
        <f t="shared" si="23"/>
        <v>#VALUE!</v>
      </c>
      <c r="U76" s="37" t="str">
        <f t="shared" si="24"/>
        <v>081980335</v>
      </c>
      <c r="V76" s="42" t="str">
        <f t="shared" si="25"/>
        <v>081980335</v>
      </c>
      <c r="W76" s="39">
        <f t="shared" si="26"/>
        <v>1</v>
      </c>
      <c r="X76" s="43">
        <f t="shared" si="27"/>
        <v>1</v>
      </c>
      <c r="Y76" s="39">
        <f>IF(V76="បរទេស",1,IF(COUNTIF(V:V,$V76)&gt;1,2,1))</f>
        <v>1</v>
      </c>
      <c r="Z76" s="40">
        <f t="shared" si="28"/>
        <v>1</v>
      </c>
      <c r="AA76" s="40">
        <f t="shared" si="29"/>
        <v>1</v>
      </c>
      <c r="AB76" s="47"/>
    </row>
    <row r="77" spans="1:28" ht="48" customHeight="1" x14ac:dyDescent="0.8">
      <c r="A77" s="3">
        <v>75</v>
      </c>
      <c r="B77" s="3" t="s">
        <v>286</v>
      </c>
      <c r="C77" s="3" t="s">
        <v>18037</v>
      </c>
      <c r="D77" s="3" t="s">
        <v>287</v>
      </c>
      <c r="E77" s="3" t="s">
        <v>288</v>
      </c>
      <c r="F77" s="5" t="s">
        <v>289</v>
      </c>
      <c r="G77" s="5" t="s">
        <v>10476</v>
      </c>
      <c r="H77" s="5" t="s">
        <v>17394</v>
      </c>
      <c r="I77" s="3"/>
      <c r="J77" s="35"/>
      <c r="K77" s="36">
        <f t="shared" si="15"/>
        <v>1</v>
      </c>
      <c r="L77" s="37" t="str">
        <f t="shared" si="16"/>
        <v>040303101</v>
      </c>
      <c r="M77" s="38" t="str">
        <f t="shared" si="17"/>
        <v>040303101</v>
      </c>
      <c r="N77" s="39">
        <f t="shared" si="18"/>
        <v>1</v>
      </c>
      <c r="O77" s="39">
        <f t="shared" si="19"/>
        <v>1</v>
      </c>
      <c r="P77" s="39">
        <f>IF(M77="បរទេស",1,IF(COUNTIF(M:M,$M77)&gt;1,2,1))</f>
        <v>1</v>
      </c>
      <c r="Q77" s="40">
        <f t="shared" si="20"/>
        <v>1</v>
      </c>
      <c r="R77" s="41" t="str">
        <f t="shared" si="21"/>
        <v>093527471</v>
      </c>
      <c r="S77" s="37" t="str">
        <f t="shared" si="22"/>
        <v>093527471</v>
      </c>
      <c r="T77" s="39" t="e">
        <f t="shared" si="23"/>
        <v>#VALUE!</v>
      </c>
      <c r="U77" s="37" t="str">
        <f t="shared" si="24"/>
        <v>093527471</v>
      </c>
      <c r="V77" s="42" t="str">
        <f t="shared" si="25"/>
        <v>093527471</v>
      </c>
      <c r="W77" s="39">
        <f t="shared" si="26"/>
        <v>1</v>
      </c>
      <c r="X77" s="43">
        <f t="shared" si="27"/>
        <v>1</v>
      </c>
      <c r="Y77" s="39">
        <f>IF(V77="បរទេស",1,IF(COUNTIF(V:V,$V77)&gt;1,2,1))</f>
        <v>1</v>
      </c>
      <c r="Z77" s="40">
        <f t="shared" si="28"/>
        <v>1</v>
      </c>
      <c r="AA77" s="40">
        <f t="shared" si="29"/>
        <v>1</v>
      </c>
      <c r="AB77" s="47"/>
    </row>
    <row r="78" spans="1:28" ht="48" customHeight="1" x14ac:dyDescent="0.8">
      <c r="A78" s="3">
        <v>76</v>
      </c>
      <c r="B78" s="3" t="s">
        <v>290</v>
      </c>
      <c r="C78" s="3" t="s">
        <v>18037</v>
      </c>
      <c r="D78" s="3" t="s">
        <v>291</v>
      </c>
      <c r="E78" s="3" t="s">
        <v>149</v>
      </c>
      <c r="F78" s="5" t="s">
        <v>292</v>
      </c>
      <c r="G78" s="5" t="s">
        <v>10477</v>
      </c>
      <c r="H78" s="5" t="s">
        <v>14235</v>
      </c>
      <c r="I78" s="3"/>
      <c r="J78" s="35"/>
      <c r="K78" s="36">
        <f t="shared" si="15"/>
        <v>1</v>
      </c>
      <c r="L78" s="37" t="str">
        <f t="shared" si="16"/>
        <v>040226598</v>
      </c>
      <c r="M78" s="38" t="str">
        <f t="shared" si="17"/>
        <v>040226598</v>
      </c>
      <c r="N78" s="39">
        <f t="shared" si="18"/>
        <v>1</v>
      </c>
      <c r="O78" s="39">
        <f t="shared" si="19"/>
        <v>1</v>
      </c>
      <c r="P78" s="39">
        <f>IF(M78="បរទេស",1,IF(COUNTIF(M:M,$M78)&gt;1,2,1))</f>
        <v>1</v>
      </c>
      <c r="Q78" s="40">
        <f t="shared" si="20"/>
        <v>1</v>
      </c>
      <c r="R78" s="41" t="str">
        <f t="shared" si="21"/>
        <v>086862434</v>
      </c>
      <c r="S78" s="37" t="str">
        <f t="shared" si="22"/>
        <v>086862434</v>
      </c>
      <c r="T78" s="39" t="e">
        <f t="shared" si="23"/>
        <v>#VALUE!</v>
      </c>
      <c r="U78" s="37" t="str">
        <f t="shared" si="24"/>
        <v>086862434</v>
      </c>
      <c r="V78" s="42" t="str">
        <f t="shared" si="25"/>
        <v>086862434</v>
      </c>
      <c r="W78" s="39">
        <f t="shared" si="26"/>
        <v>1</v>
      </c>
      <c r="X78" s="43">
        <f t="shared" si="27"/>
        <v>1</v>
      </c>
      <c r="Y78" s="39">
        <f>IF(V78="បរទេស",1,IF(COUNTIF(V:V,$V78)&gt;1,2,1))</f>
        <v>1</v>
      </c>
      <c r="Z78" s="40">
        <f t="shared" si="28"/>
        <v>1</v>
      </c>
      <c r="AA78" s="40">
        <f t="shared" si="29"/>
        <v>1</v>
      </c>
      <c r="AB78" s="47"/>
    </row>
    <row r="79" spans="1:28" ht="48" customHeight="1" x14ac:dyDescent="0.8">
      <c r="A79" s="3">
        <v>77</v>
      </c>
      <c r="B79" s="3" t="s">
        <v>293</v>
      </c>
      <c r="C79" s="3" t="s">
        <v>18037</v>
      </c>
      <c r="D79" s="3" t="s">
        <v>294</v>
      </c>
      <c r="E79" s="3" t="s">
        <v>29</v>
      </c>
      <c r="F79" s="5" t="s">
        <v>295</v>
      </c>
      <c r="G79" s="5" t="s">
        <v>10478</v>
      </c>
      <c r="H79" s="5" t="s">
        <v>14236</v>
      </c>
      <c r="I79" s="3"/>
      <c r="J79" s="35"/>
      <c r="K79" s="36">
        <f t="shared" si="15"/>
        <v>1</v>
      </c>
      <c r="L79" s="37" t="str">
        <f t="shared" si="16"/>
        <v>040478877</v>
      </c>
      <c r="M79" s="38" t="str">
        <f t="shared" si="17"/>
        <v>040478877</v>
      </c>
      <c r="N79" s="39">
        <f t="shared" si="18"/>
        <v>1</v>
      </c>
      <c r="O79" s="39">
        <f t="shared" si="19"/>
        <v>1</v>
      </c>
      <c r="P79" s="39">
        <f>IF(M79="បរទេស",1,IF(COUNTIF(M:M,$M79)&gt;1,2,1))</f>
        <v>1</v>
      </c>
      <c r="Q79" s="40">
        <f t="shared" si="20"/>
        <v>1</v>
      </c>
      <c r="R79" s="41" t="str">
        <f t="shared" si="21"/>
        <v>0965078353</v>
      </c>
      <c r="S79" s="37" t="str">
        <f t="shared" si="22"/>
        <v>0965078353</v>
      </c>
      <c r="T79" s="39" t="e">
        <f t="shared" si="23"/>
        <v>#VALUE!</v>
      </c>
      <c r="U79" s="37" t="str">
        <f t="shared" si="24"/>
        <v>0965078353</v>
      </c>
      <c r="V79" s="42" t="str">
        <f t="shared" si="25"/>
        <v>0965078353</v>
      </c>
      <c r="W79" s="39">
        <f t="shared" si="26"/>
        <v>1</v>
      </c>
      <c r="X79" s="43">
        <f t="shared" si="27"/>
        <v>1</v>
      </c>
      <c r="Y79" s="39">
        <f>IF(V79="បរទេស",1,IF(COUNTIF(V:V,$V79)&gt;1,2,1))</f>
        <v>1</v>
      </c>
      <c r="Z79" s="40">
        <f t="shared" si="28"/>
        <v>1</v>
      </c>
      <c r="AA79" s="40">
        <f t="shared" si="29"/>
        <v>1</v>
      </c>
      <c r="AB79" s="47"/>
    </row>
    <row r="80" spans="1:28" ht="48" customHeight="1" x14ac:dyDescent="0.8">
      <c r="A80" s="3">
        <v>78</v>
      </c>
      <c r="B80" s="3" t="s">
        <v>296</v>
      </c>
      <c r="C80" s="3" t="s">
        <v>18037</v>
      </c>
      <c r="D80" s="3" t="s">
        <v>297</v>
      </c>
      <c r="E80" s="3" t="s">
        <v>29</v>
      </c>
      <c r="F80" s="5" t="s">
        <v>298</v>
      </c>
      <c r="G80" s="5" t="s">
        <v>10479</v>
      </c>
      <c r="H80" s="5" t="s">
        <v>17252</v>
      </c>
      <c r="I80" s="3"/>
      <c r="J80" s="35"/>
      <c r="K80" s="36">
        <f t="shared" si="15"/>
        <v>1</v>
      </c>
      <c r="L80" s="37" t="str">
        <f t="shared" si="16"/>
        <v>040319289</v>
      </c>
      <c r="M80" s="38" t="str">
        <f t="shared" si="17"/>
        <v>040319289</v>
      </c>
      <c r="N80" s="39">
        <f t="shared" si="18"/>
        <v>1</v>
      </c>
      <c r="O80" s="39">
        <f t="shared" si="19"/>
        <v>1</v>
      </c>
      <c r="P80" s="39">
        <f>IF(M80="បរទេស",1,IF(COUNTIF(M:M,$M80)&gt;1,2,1))</f>
        <v>1</v>
      </c>
      <c r="Q80" s="40">
        <f t="shared" si="20"/>
        <v>1</v>
      </c>
      <c r="R80" s="41" t="str">
        <f t="shared" si="21"/>
        <v>069571675</v>
      </c>
      <c r="S80" s="37" t="str">
        <f t="shared" si="22"/>
        <v>069571675</v>
      </c>
      <c r="T80" s="39" t="e">
        <f t="shared" si="23"/>
        <v>#VALUE!</v>
      </c>
      <c r="U80" s="37" t="str">
        <f t="shared" si="24"/>
        <v>069571675</v>
      </c>
      <c r="V80" s="42" t="str">
        <f t="shared" si="25"/>
        <v>069571675</v>
      </c>
      <c r="W80" s="39">
        <f t="shared" si="26"/>
        <v>1</v>
      </c>
      <c r="X80" s="43">
        <f t="shared" si="27"/>
        <v>1</v>
      </c>
      <c r="Y80" s="39">
        <f>IF(V80="បរទេស",1,IF(COUNTIF(V:V,$V80)&gt;1,2,1))</f>
        <v>1</v>
      </c>
      <c r="Z80" s="40">
        <f t="shared" si="28"/>
        <v>1</v>
      </c>
      <c r="AA80" s="40">
        <f t="shared" si="29"/>
        <v>1</v>
      </c>
      <c r="AB80" s="47"/>
    </row>
    <row r="81" spans="1:28" ht="48" customHeight="1" x14ac:dyDescent="0.8">
      <c r="A81" s="3">
        <v>79</v>
      </c>
      <c r="B81" s="3" t="s">
        <v>299</v>
      </c>
      <c r="C81" s="3" t="s">
        <v>18037</v>
      </c>
      <c r="D81" s="3" t="s">
        <v>300</v>
      </c>
      <c r="E81" s="3" t="s">
        <v>301</v>
      </c>
      <c r="F81" s="5" t="s">
        <v>302</v>
      </c>
      <c r="G81" s="5" t="s">
        <v>10480</v>
      </c>
      <c r="H81" s="5" t="s">
        <v>14237</v>
      </c>
      <c r="I81" s="3"/>
      <c r="J81" s="35"/>
      <c r="K81" s="36">
        <f t="shared" si="15"/>
        <v>1</v>
      </c>
      <c r="L81" s="37" t="str">
        <f t="shared" si="16"/>
        <v>040313996</v>
      </c>
      <c r="M81" s="38" t="str">
        <f t="shared" si="17"/>
        <v>040313996</v>
      </c>
      <c r="N81" s="39">
        <f t="shared" si="18"/>
        <v>1</v>
      </c>
      <c r="O81" s="39">
        <f t="shared" si="19"/>
        <v>1</v>
      </c>
      <c r="P81" s="39">
        <f>IF(M81="បរទេស",1,IF(COUNTIF(M:M,$M81)&gt;1,2,1))</f>
        <v>1</v>
      </c>
      <c r="Q81" s="40">
        <f t="shared" si="20"/>
        <v>1</v>
      </c>
      <c r="R81" s="41" t="str">
        <f t="shared" si="21"/>
        <v>0977431943</v>
      </c>
      <c r="S81" s="37" t="str">
        <f t="shared" si="22"/>
        <v>0977431943</v>
      </c>
      <c r="T81" s="39" t="e">
        <f t="shared" si="23"/>
        <v>#VALUE!</v>
      </c>
      <c r="U81" s="37" t="str">
        <f t="shared" si="24"/>
        <v>0977431943</v>
      </c>
      <c r="V81" s="42" t="str">
        <f t="shared" si="25"/>
        <v>0977431943</v>
      </c>
      <c r="W81" s="39">
        <f t="shared" si="26"/>
        <v>1</v>
      </c>
      <c r="X81" s="43">
        <f t="shared" si="27"/>
        <v>1</v>
      </c>
      <c r="Y81" s="39">
        <f>IF(V81="បរទេស",1,IF(COUNTIF(V:V,$V81)&gt;1,2,1))</f>
        <v>1</v>
      </c>
      <c r="Z81" s="40">
        <f t="shared" si="28"/>
        <v>1</v>
      </c>
      <c r="AA81" s="40">
        <f t="shared" si="29"/>
        <v>1</v>
      </c>
      <c r="AB81" s="47"/>
    </row>
    <row r="82" spans="1:28" ht="48" customHeight="1" x14ac:dyDescent="0.8">
      <c r="A82" s="3">
        <v>80</v>
      </c>
      <c r="B82" s="3" t="s">
        <v>303</v>
      </c>
      <c r="C82" s="3" t="s">
        <v>18037</v>
      </c>
      <c r="D82" s="3" t="s">
        <v>304</v>
      </c>
      <c r="E82" s="3" t="s">
        <v>305</v>
      </c>
      <c r="F82" s="5" t="s">
        <v>306</v>
      </c>
      <c r="G82" s="5" t="s">
        <v>10481</v>
      </c>
      <c r="H82" s="5" t="s">
        <v>14238</v>
      </c>
      <c r="I82" s="3"/>
      <c r="J82" s="35"/>
      <c r="K82" s="36">
        <f t="shared" si="15"/>
        <v>1</v>
      </c>
      <c r="L82" s="37" t="str">
        <f t="shared" si="16"/>
        <v>040314123</v>
      </c>
      <c r="M82" s="38" t="str">
        <f t="shared" si="17"/>
        <v>040314123</v>
      </c>
      <c r="N82" s="39">
        <f t="shared" si="18"/>
        <v>1</v>
      </c>
      <c r="O82" s="39">
        <f t="shared" si="19"/>
        <v>1</v>
      </c>
      <c r="P82" s="39">
        <f>IF(M82="បរទេស",1,IF(COUNTIF(M:M,$M82)&gt;1,2,1))</f>
        <v>1</v>
      </c>
      <c r="Q82" s="40">
        <f t="shared" si="20"/>
        <v>1</v>
      </c>
      <c r="R82" s="41" t="str">
        <f t="shared" si="21"/>
        <v>0978465118</v>
      </c>
      <c r="S82" s="37" t="str">
        <f t="shared" si="22"/>
        <v>0978465118</v>
      </c>
      <c r="T82" s="39" t="e">
        <f t="shared" si="23"/>
        <v>#VALUE!</v>
      </c>
      <c r="U82" s="37" t="str">
        <f t="shared" si="24"/>
        <v>0978465118</v>
      </c>
      <c r="V82" s="42" t="str">
        <f t="shared" si="25"/>
        <v>0978465118</v>
      </c>
      <c r="W82" s="39">
        <f t="shared" si="26"/>
        <v>1</v>
      </c>
      <c r="X82" s="43">
        <f t="shared" si="27"/>
        <v>1</v>
      </c>
      <c r="Y82" s="39">
        <f>IF(V82="បរទេស",1,IF(COUNTIF(V:V,$V82)&gt;1,2,1))</f>
        <v>1</v>
      </c>
      <c r="Z82" s="40">
        <f t="shared" si="28"/>
        <v>1</v>
      </c>
      <c r="AA82" s="40">
        <f t="shared" si="29"/>
        <v>1</v>
      </c>
      <c r="AB82" s="47"/>
    </row>
    <row r="83" spans="1:28" ht="48" customHeight="1" x14ac:dyDescent="0.8">
      <c r="A83" s="3">
        <v>81</v>
      </c>
      <c r="B83" s="3" t="s">
        <v>307</v>
      </c>
      <c r="C83" s="3" t="s">
        <v>18037</v>
      </c>
      <c r="D83" s="3" t="s">
        <v>308</v>
      </c>
      <c r="E83" s="3" t="s">
        <v>309</v>
      </c>
      <c r="F83" s="5" t="s">
        <v>310</v>
      </c>
      <c r="G83" s="5" t="s">
        <v>10482</v>
      </c>
      <c r="H83" s="5" t="s">
        <v>17486</v>
      </c>
      <c r="I83" s="3"/>
      <c r="J83" s="35"/>
      <c r="K83" s="36">
        <f t="shared" si="15"/>
        <v>1</v>
      </c>
      <c r="L83" s="37" t="str">
        <f t="shared" si="16"/>
        <v>040296192</v>
      </c>
      <c r="M83" s="38" t="str">
        <f t="shared" si="17"/>
        <v>040296192</v>
      </c>
      <c r="N83" s="39">
        <f t="shared" si="18"/>
        <v>1</v>
      </c>
      <c r="O83" s="39">
        <f t="shared" si="19"/>
        <v>1</v>
      </c>
      <c r="P83" s="39">
        <f>IF(M83="បរទេស",1,IF(COUNTIF(M:M,$M83)&gt;1,2,1))</f>
        <v>1</v>
      </c>
      <c r="Q83" s="40">
        <f t="shared" si="20"/>
        <v>1</v>
      </c>
      <c r="R83" s="41" t="str">
        <f t="shared" si="21"/>
        <v>090812786</v>
      </c>
      <c r="S83" s="37" t="str">
        <f t="shared" si="22"/>
        <v>090812786</v>
      </c>
      <c r="T83" s="39" t="e">
        <f t="shared" si="23"/>
        <v>#VALUE!</v>
      </c>
      <c r="U83" s="37" t="str">
        <f t="shared" si="24"/>
        <v>090812786</v>
      </c>
      <c r="V83" s="42" t="str">
        <f t="shared" si="25"/>
        <v>090812786</v>
      </c>
      <c r="W83" s="39">
        <f t="shared" si="26"/>
        <v>1</v>
      </c>
      <c r="X83" s="43">
        <f t="shared" si="27"/>
        <v>1</v>
      </c>
      <c r="Y83" s="39">
        <f>IF(V83="បរទេស",1,IF(COUNTIF(V:V,$V83)&gt;1,2,1))</f>
        <v>1</v>
      </c>
      <c r="Z83" s="40">
        <f t="shared" si="28"/>
        <v>1</v>
      </c>
      <c r="AA83" s="40">
        <f t="shared" si="29"/>
        <v>1</v>
      </c>
      <c r="AB83" s="47"/>
    </row>
    <row r="84" spans="1:28" ht="48" customHeight="1" x14ac:dyDescent="0.8">
      <c r="A84" s="3">
        <v>82</v>
      </c>
      <c r="B84" s="3" t="s">
        <v>311</v>
      </c>
      <c r="C84" s="3" t="s">
        <v>18037</v>
      </c>
      <c r="D84" s="3" t="s">
        <v>312</v>
      </c>
      <c r="E84" s="3" t="s">
        <v>246</v>
      </c>
      <c r="F84" s="5" t="s">
        <v>313</v>
      </c>
      <c r="G84" s="5" t="s">
        <v>10483</v>
      </c>
      <c r="H84" s="5" t="s">
        <v>14239</v>
      </c>
      <c r="I84" s="3"/>
      <c r="J84" s="35"/>
      <c r="K84" s="36">
        <f t="shared" si="15"/>
        <v>1</v>
      </c>
      <c r="L84" s="37" t="str">
        <f t="shared" si="16"/>
        <v>040338963</v>
      </c>
      <c r="M84" s="38" t="str">
        <f t="shared" si="17"/>
        <v>040338963</v>
      </c>
      <c r="N84" s="39">
        <f t="shared" si="18"/>
        <v>1</v>
      </c>
      <c r="O84" s="39">
        <f t="shared" si="19"/>
        <v>1</v>
      </c>
      <c r="P84" s="39">
        <f>IF(M84="បរទេស",1,IF(COUNTIF(M:M,$M84)&gt;1,2,1))</f>
        <v>1</v>
      </c>
      <c r="Q84" s="40">
        <f t="shared" si="20"/>
        <v>1</v>
      </c>
      <c r="R84" s="41" t="str">
        <f t="shared" si="21"/>
        <v>0963543709</v>
      </c>
      <c r="S84" s="37" t="str">
        <f t="shared" si="22"/>
        <v>0963543709</v>
      </c>
      <c r="T84" s="39" t="e">
        <f t="shared" si="23"/>
        <v>#VALUE!</v>
      </c>
      <c r="U84" s="37" t="str">
        <f t="shared" si="24"/>
        <v>0963543709</v>
      </c>
      <c r="V84" s="42" t="str">
        <f t="shared" si="25"/>
        <v>0963543709</v>
      </c>
      <c r="W84" s="39">
        <f t="shared" si="26"/>
        <v>1</v>
      </c>
      <c r="X84" s="43">
        <f t="shared" si="27"/>
        <v>1</v>
      </c>
      <c r="Y84" s="39">
        <f>IF(V84="បរទេស",1,IF(COUNTIF(V:V,$V84)&gt;1,2,1))</f>
        <v>1</v>
      </c>
      <c r="Z84" s="40">
        <f t="shared" si="28"/>
        <v>1</v>
      </c>
      <c r="AA84" s="40">
        <f t="shared" si="29"/>
        <v>1</v>
      </c>
      <c r="AB84" s="47"/>
    </row>
    <row r="85" spans="1:28" ht="48" customHeight="1" x14ac:dyDescent="0.8">
      <c r="A85" s="3">
        <v>83</v>
      </c>
      <c r="B85" s="3" t="s">
        <v>314</v>
      </c>
      <c r="C85" s="3" t="s">
        <v>18037</v>
      </c>
      <c r="D85" s="3" t="s">
        <v>315</v>
      </c>
      <c r="E85" s="3" t="s">
        <v>246</v>
      </c>
      <c r="F85" s="5" t="s">
        <v>316</v>
      </c>
      <c r="G85" s="5" t="s">
        <v>10484</v>
      </c>
      <c r="H85" s="5" t="s">
        <v>14240</v>
      </c>
      <c r="I85" s="3"/>
      <c r="J85" s="35"/>
      <c r="K85" s="36">
        <f t="shared" si="15"/>
        <v>1</v>
      </c>
      <c r="L85" s="37" t="str">
        <f t="shared" si="16"/>
        <v>171044199</v>
      </c>
      <c r="M85" s="38" t="str">
        <f t="shared" si="17"/>
        <v>171044199</v>
      </c>
      <c r="N85" s="39">
        <f t="shared" si="18"/>
        <v>1</v>
      </c>
      <c r="O85" s="39">
        <f t="shared" si="19"/>
        <v>1</v>
      </c>
      <c r="P85" s="39">
        <f>IF(M85="បរទេស",1,IF(COUNTIF(M:M,$M85)&gt;1,2,1))</f>
        <v>1</v>
      </c>
      <c r="Q85" s="40">
        <f t="shared" si="20"/>
        <v>1</v>
      </c>
      <c r="R85" s="41" t="str">
        <f t="shared" si="21"/>
        <v>0963871920</v>
      </c>
      <c r="S85" s="37" t="str">
        <f t="shared" si="22"/>
        <v>0963871920</v>
      </c>
      <c r="T85" s="39" t="e">
        <f t="shared" si="23"/>
        <v>#VALUE!</v>
      </c>
      <c r="U85" s="37" t="str">
        <f t="shared" si="24"/>
        <v>0963871920</v>
      </c>
      <c r="V85" s="42" t="str">
        <f t="shared" si="25"/>
        <v>0963871920</v>
      </c>
      <c r="W85" s="39">
        <f t="shared" si="26"/>
        <v>1</v>
      </c>
      <c r="X85" s="43">
        <f t="shared" si="27"/>
        <v>1</v>
      </c>
      <c r="Y85" s="39">
        <f>IF(V85="បរទេស",1,IF(COUNTIF(V:V,$V85)&gt;1,2,1))</f>
        <v>1</v>
      </c>
      <c r="Z85" s="40">
        <f t="shared" si="28"/>
        <v>1</v>
      </c>
      <c r="AA85" s="40">
        <f t="shared" si="29"/>
        <v>1</v>
      </c>
      <c r="AB85" s="47"/>
    </row>
    <row r="86" spans="1:28" ht="48" customHeight="1" x14ac:dyDescent="0.8">
      <c r="A86" s="3">
        <v>84</v>
      </c>
      <c r="B86" s="3" t="s">
        <v>317</v>
      </c>
      <c r="C86" s="3" t="s">
        <v>18037</v>
      </c>
      <c r="D86" s="3" t="s">
        <v>318</v>
      </c>
      <c r="E86" s="3" t="s">
        <v>193</v>
      </c>
      <c r="F86" s="5" t="s">
        <v>319</v>
      </c>
      <c r="G86" s="5" t="s">
        <v>10485</v>
      </c>
      <c r="H86" s="5" t="s">
        <v>17673</v>
      </c>
      <c r="I86" s="3"/>
      <c r="J86" s="35"/>
      <c r="K86" s="36">
        <f t="shared" si="15"/>
        <v>1</v>
      </c>
      <c r="L86" s="37" t="str">
        <f t="shared" si="16"/>
        <v>040341480</v>
      </c>
      <c r="M86" s="38" t="str">
        <f t="shared" si="17"/>
        <v>040341480</v>
      </c>
      <c r="N86" s="39">
        <f t="shared" si="18"/>
        <v>1</v>
      </c>
      <c r="O86" s="39">
        <f t="shared" si="19"/>
        <v>1</v>
      </c>
      <c r="P86" s="39">
        <f>IF(M86="បរទេស",1,IF(COUNTIF(M:M,$M86)&gt;1,2,1))</f>
        <v>1</v>
      </c>
      <c r="Q86" s="40">
        <f t="shared" si="20"/>
        <v>1</v>
      </c>
      <c r="R86" s="41" t="str">
        <f t="shared" si="21"/>
        <v>086775034</v>
      </c>
      <c r="S86" s="37" t="str">
        <f t="shared" si="22"/>
        <v>086775034</v>
      </c>
      <c r="T86" s="39" t="e">
        <f t="shared" si="23"/>
        <v>#VALUE!</v>
      </c>
      <c r="U86" s="37" t="str">
        <f t="shared" si="24"/>
        <v>086775034</v>
      </c>
      <c r="V86" s="42" t="str">
        <f t="shared" si="25"/>
        <v>086775034</v>
      </c>
      <c r="W86" s="39">
        <f t="shared" si="26"/>
        <v>1</v>
      </c>
      <c r="X86" s="43">
        <f t="shared" si="27"/>
        <v>1</v>
      </c>
      <c r="Y86" s="39">
        <f>IF(V86="បរទេស",1,IF(COUNTIF(V:V,$V86)&gt;1,2,1))</f>
        <v>1</v>
      </c>
      <c r="Z86" s="40">
        <f t="shared" si="28"/>
        <v>1</v>
      </c>
      <c r="AA86" s="40">
        <f t="shared" si="29"/>
        <v>1</v>
      </c>
      <c r="AB86" s="47"/>
    </row>
    <row r="87" spans="1:28" ht="48" customHeight="1" x14ac:dyDescent="0.8">
      <c r="A87" s="3">
        <v>85</v>
      </c>
      <c r="B87" s="3" t="s">
        <v>320</v>
      </c>
      <c r="C87" s="3" t="s">
        <v>18037</v>
      </c>
      <c r="D87" s="3" t="s">
        <v>321</v>
      </c>
      <c r="E87" s="3" t="s">
        <v>193</v>
      </c>
      <c r="F87" s="5" t="s">
        <v>322</v>
      </c>
      <c r="G87" s="5" t="s">
        <v>10486</v>
      </c>
      <c r="H87" s="5" t="s">
        <v>17674</v>
      </c>
      <c r="I87" s="3"/>
      <c r="J87" s="35"/>
      <c r="K87" s="36">
        <f t="shared" si="15"/>
        <v>1</v>
      </c>
      <c r="L87" s="37" t="str">
        <f t="shared" si="16"/>
        <v>040453354</v>
      </c>
      <c r="M87" s="38" t="str">
        <f t="shared" si="17"/>
        <v>040453354</v>
      </c>
      <c r="N87" s="39">
        <f t="shared" si="18"/>
        <v>1</v>
      </c>
      <c r="O87" s="39">
        <f t="shared" si="19"/>
        <v>1</v>
      </c>
      <c r="P87" s="39">
        <f>IF(M87="បរទេស",1,IF(COUNTIF(M:M,$M87)&gt;1,2,1))</f>
        <v>1</v>
      </c>
      <c r="Q87" s="40">
        <f t="shared" si="20"/>
        <v>1</v>
      </c>
      <c r="R87" s="41" t="str">
        <f t="shared" si="21"/>
        <v>090374403</v>
      </c>
      <c r="S87" s="37" t="str">
        <f t="shared" si="22"/>
        <v>090374403</v>
      </c>
      <c r="T87" s="39" t="e">
        <f t="shared" si="23"/>
        <v>#VALUE!</v>
      </c>
      <c r="U87" s="37" t="str">
        <f t="shared" si="24"/>
        <v>090374403</v>
      </c>
      <c r="V87" s="42" t="str">
        <f t="shared" si="25"/>
        <v>090374403</v>
      </c>
      <c r="W87" s="39">
        <f t="shared" si="26"/>
        <v>1</v>
      </c>
      <c r="X87" s="43">
        <f t="shared" si="27"/>
        <v>1</v>
      </c>
      <c r="Y87" s="39">
        <f>IF(V87="បរទេស",1,IF(COUNTIF(V:V,$V87)&gt;1,2,1))</f>
        <v>1</v>
      </c>
      <c r="Z87" s="40">
        <f t="shared" si="28"/>
        <v>1</v>
      </c>
      <c r="AA87" s="40">
        <f t="shared" si="29"/>
        <v>1</v>
      </c>
      <c r="AB87" s="47"/>
    </row>
    <row r="88" spans="1:28" ht="48" customHeight="1" x14ac:dyDescent="0.8">
      <c r="A88" s="3">
        <v>86</v>
      </c>
      <c r="B88" s="3" t="s">
        <v>323</v>
      </c>
      <c r="C88" s="3" t="s">
        <v>18037</v>
      </c>
      <c r="D88" s="3" t="s">
        <v>324</v>
      </c>
      <c r="E88" s="3" t="s">
        <v>138</v>
      </c>
      <c r="F88" s="5" t="s">
        <v>325</v>
      </c>
      <c r="G88" s="5" t="s">
        <v>10487</v>
      </c>
      <c r="H88" s="5" t="s">
        <v>17792</v>
      </c>
      <c r="I88" s="3"/>
      <c r="J88" s="35"/>
      <c r="K88" s="36">
        <f t="shared" si="15"/>
        <v>1</v>
      </c>
      <c r="L88" s="37" t="str">
        <f t="shared" si="16"/>
        <v>040386229</v>
      </c>
      <c r="M88" s="38" t="str">
        <f t="shared" si="17"/>
        <v>040386229</v>
      </c>
      <c r="N88" s="39">
        <f t="shared" si="18"/>
        <v>1</v>
      </c>
      <c r="O88" s="39">
        <f t="shared" si="19"/>
        <v>1</v>
      </c>
      <c r="P88" s="39">
        <f>IF(M88="បរទេស",1,IF(COUNTIF(M:M,$M88)&gt;1,2,1))</f>
        <v>1</v>
      </c>
      <c r="Q88" s="40">
        <f t="shared" si="20"/>
        <v>1</v>
      </c>
      <c r="R88" s="41" t="str">
        <f t="shared" si="21"/>
        <v>087334261</v>
      </c>
      <c r="S88" s="37" t="str">
        <f t="shared" si="22"/>
        <v>087334261</v>
      </c>
      <c r="T88" s="39" t="e">
        <f t="shared" si="23"/>
        <v>#VALUE!</v>
      </c>
      <c r="U88" s="37" t="str">
        <f t="shared" si="24"/>
        <v>087334261</v>
      </c>
      <c r="V88" s="42" t="str">
        <f t="shared" si="25"/>
        <v>087334261</v>
      </c>
      <c r="W88" s="39">
        <f t="shared" si="26"/>
        <v>1</v>
      </c>
      <c r="X88" s="43">
        <f t="shared" si="27"/>
        <v>1</v>
      </c>
      <c r="Y88" s="39">
        <f>IF(V88="បរទេស",1,IF(COUNTIF(V:V,$V88)&gt;1,2,1))</f>
        <v>1</v>
      </c>
      <c r="Z88" s="40">
        <f t="shared" si="28"/>
        <v>1</v>
      </c>
      <c r="AA88" s="40">
        <f t="shared" si="29"/>
        <v>1</v>
      </c>
      <c r="AB88" s="47"/>
    </row>
    <row r="89" spans="1:28" ht="48" customHeight="1" x14ac:dyDescent="0.8">
      <c r="A89" s="3">
        <v>87</v>
      </c>
      <c r="B89" s="3" t="s">
        <v>326</v>
      </c>
      <c r="C89" s="3" t="s">
        <v>18037</v>
      </c>
      <c r="D89" s="3" t="s">
        <v>327</v>
      </c>
      <c r="E89" s="3" t="s">
        <v>328</v>
      </c>
      <c r="F89" s="5" t="s">
        <v>329</v>
      </c>
      <c r="G89" s="5" t="s">
        <v>10488</v>
      </c>
      <c r="H89" s="5" t="s">
        <v>14241</v>
      </c>
      <c r="I89" s="3"/>
      <c r="J89" s="35"/>
      <c r="K89" s="36">
        <f t="shared" si="15"/>
        <v>1</v>
      </c>
      <c r="L89" s="37" t="str">
        <f t="shared" si="16"/>
        <v>040386247</v>
      </c>
      <c r="M89" s="38" t="str">
        <f t="shared" si="17"/>
        <v>040386247</v>
      </c>
      <c r="N89" s="39">
        <f t="shared" si="18"/>
        <v>1</v>
      </c>
      <c r="O89" s="39">
        <f t="shared" si="19"/>
        <v>1</v>
      </c>
      <c r="P89" s="39">
        <f>IF(M89="បរទេស",1,IF(COUNTIF(M:M,$M89)&gt;1,2,1))</f>
        <v>1</v>
      </c>
      <c r="Q89" s="40">
        <f t="shared" si="20"/>
        <v>1</v>
      </c>
      <c r="R89" s="41" t="str">
        <f t="shared" si="21"/>
        <v>0962295065</v>
      </c>
      <c r="S89" s="37" t="str">
        <f t="shared" si="22"/>
        <v>0962295065</v>
      </c>
      <c r="T89" s="39" t="e">
        <f t="shared" si="23"/>
        <v>#VALUE!</v>
      </c>
      <c r="U89" s="37" t="str">
        <f t="shared" si="24"/>
        <v>0962295065</v>
      </c>
      <c r="V89" s="42" t="str">
        <f t="shared" si="25"/>
        <v>0962295065</v>
      </c>
      <c r="W89" s="39">
        <f t="shared" si="26"/>
        <v>1</v>
      </c>
      <c r="X89" s="43">
        <f t="shared" si="27"/>
        <v>1</v>
      </c>
      <c r="Y89" s="39">
        <f>IF(V89="បរទេស",1,IF(COUNTIF(V:V,$V89)&gt;1,2,1))</f>
        <v>1</v>
      </c>
      <c r="Z89" s="40">
        <f t="shared" si="28"/>
        <v>1</v>
      </c>
      <c r="AA89" s="40">
        <f t="shared" si="29"/>
        <v>1</v>
      </c>
      <c r="AB89" s="47"/>
    </row>
    <row r="90" spans="1:28" ht="48" customHeight="1" x14ac:dyDescent="0.8">
      <c r="A90" s="3">
        <v>88</v>
      </c>
      <c r="B90" s="3" t="s">
        <v>330</v>
      </c>
      <c r="C90" s="3" t="s">
        <v>18037</v>
      </c>
      <c r="D90" s="3" t="s">
        <v>331</v>
      </c>
      <c r="E90" s="3" t="s">
        <v>246</v>
      </c>
      <c r="F90" s="5" t="s">
        <v>332</v>
      </c>
      <c r="G90" s="5" t="s">
        <v>10489</v>
      </c>
      <c r="H90" s="5" t="s">
        <v>14242</v>
      </c>
      <c r="I90" s="3"/>
      <c r="J90" s="35"/>
      <c r="K90" s="36">
        <f t="shared" si="15"/>
        <v>1</v>
      </c>
      <c r="L90" s="37" t="str">
        <f t="shared" si="16"/>
        <v>040296398</v>
      </c>
      <c r="M90" s="38" t="str">
        <f t="shared" si="17"/>
        <v>040296398</v>
      </c>
      <c r="N90" s="39">
        <f t="shared" si="18"/>
        <v>1</v>
      </c>
      <c r="O90" s="39">
        <f t="shared" si="19"/>
        <v>1</v>
      </c>
      <c r="P90" s="39">
        <f>IF(M90="បរទេស",1,IF(COUNTIF(M:M,$M90)&gt;1,2,1))</f>
        <v>1</v>
      </c>
      <c r="Q90" s="40">
        <f t="shared" si="20"/>
        <v>1</v>
      </c>
      <c r="R90" s="41" t="str">
        <f t="shared" si="21"/>
        <v>0965360590</v>
      </c>
      <c r="S90" s="37" t="str">
        <f t="shared" si="22"/>
        <v>0965360590</v>
      </c>
      <c r="T90" s="39" t="e">
        <f t="shared" si="23"/>
        <v>#VALUE!</v>
      </c>
      <c r="U90" s="37" t="str">
        <f t="shared" si="24"/>
        <v>0965360590</v>
      </c>
      <c r="V90" s="42" t="str">
        <f t="shared" si="25"/>
        <v>0965360590</v>
      </c>
      <c r="W90" s="39">
        <f t="shared" si="26"/>
        <v>1</v>
      </c>
      <c r="X90" s="43">
        <f t="shared" si="27"/>
        <v>1</v>
      </c>
      <c r="Y90" s="39">
        <f>IF(V90="បរទេស",1,IF(COUNTIF(V:V,$V90)&gt;1,2,1))</f>
        <v>1</v>
      </c>
      <c r="Z90" s="40">
        <f t="shared" si="28"/>
        <v>1</v>
      </c>
      <c r="AA90" s="40">
        <f t="shared" si="29"/>
        <v>1</v>
      </c>
      <c r="AB90" s="47"/>
    </row>
    <row r="91" spans="1:28" ht="48" customHeight="1" x14ac:dyDescent="0.8">
      <c r="A91" s="3">
        <v>89</v>
      </c>
      <c r="B91" s="3" t="s">
        <v>333</v>
      </c>
      <c r="C91" s="3" t="s">
        <v>18037</v>
      </c>
      <c r="D91" s="3" t="s">
        <v>334</v>
      </c>
      <c r="E91" s="3" t="s">
        <v>13</v>
      </c>
      <c r="F91" s="5" t="s">
        <v>335</v>
      </c>
      <c r="G91" s="5" t="s">
        <v>10490</v>
      </c>
      <c r="H91" s="5" t="s">
        <v>14243</v>
      </c>
      <c r="I91" s="3"/>
      <c r="J91" s="35"/>
      <c r="K91" s="36">
        <f t="shared" si="15"/>
        <v>1</v>
      </c>
      <c r="L91" s="37" t="str">
        <f t="shared" si="16"/>
        <v>040246515</v>
      </c>
      <c r="M91" s="38" t="str">
        <f t="shared" si="17"/>
        <v>040246515</v>
      </c>
      <c r="N91" s="39">
        <f t="shared" si="18"/>
        <v>1</v>
      </c>
      <c r="O91" s="39">
        <f t="shared" si="19"/>
        <v>1</v>
      </c>
      <c r="P91" s="39">
        <f>IF(M91="បរទេស",1,IF(COUNTIF(M:M,$M91)&gt;1,2,1))</f>
        <v>1</v>
      </c>
      <c r="Q91" s="40">
        <f t="shared" si="20"/>
        <v>1</v>
      </c>
      <c r="R91" s="41" t="str">
        <f t="shared" si="21"/>
        <v>0969492329</v>
      </c>
      <c r="S91" s="37" t="str">
        <f t="shared" si="22"/>
        <v>0969492329</v>
      </c>
      <c r="T91" s="39" t="e">
        <f t="shared" si="23"/>
        <v>#VALUE!</v>
      </c>
      <c r="U91" s="37" t="str">
        <f t="shared" si="24"/>
        <v>0969492329</v>
      </c>
      <c r="V91" s="42" t="str">
        <f t="shared" si="25"/>
        <v>0969492329</v>
      </c>
      <c r="W91" s="39">
        <f t="shared" si="26"/>
        <v>1</v>
      </c>
      <c r="X91" s="43">
        <f t="shared" si="27"/>
        <v>1</v>
      </c>
      <c r="Y91" s="39">
        <f>IF(V91="បរទេស",1,IF(COUNTIF(V:V,$V91)&gt;1,2,1))</f>
        <v>1</v>
      </c>
      <c r="Z91" s="40">
        <f t="shared" si="28"/>
        <v>1</v>
      </c>
      <c r="AA91" s="40">
        <f t="shared" si="29"/>
        <v>1</v>
      </c>
      <c r="AB91" s="47"/>
    </row>
    <row r="92" spans="1:28" ht="48" customHeight="1" x14ac:dyDescent="0.8">
      <c r="A92" s="3">
        <v>90</v>
      </c>
      <c r="B92" s="3" t="s">
        <v>336</v>
      </c>
      <c r="C92" s="3" t="s">
        <v>18037</v>
      </c>
      <c r="D92" s="3" t="s">
        <v>337</v>
      </c>
      <c r="E92" s="3" t="s">
        <v>17</v>
      </c>
      <c r="F92" s="5" t="s">
        <v>338</v>
      </c>
      <c r="G92" s="5" t="s">
        <v>10491</v>
      </c>
      <c r="H92" s="5" t="s">
        <v>14244</v>
      </c>
      <c r="I92" s="3"/>
      <c r="J92" s="35"/>
      <c r="K92" s="36">
        <f t="shared" si="15"/>
        <v>1</v>
      </c>
      <c r="L92" s="37" t="str">
        <f t="shared" si="16"/>
        <v>171060486</v>
      </c>
      <c r="M92" s="38" t="str">
        <f t="shared" si="17"/>
        <v>171060486</v>
      </c>
      <c r="N92" s="39">
        <f t="shared" si="18"/>
        <v>1</v>
      </c>
      <c r="O92" s="39">
        <f t="shared" si="19"/>
        <v>1</v>
      </c>
      <c r="P92" s="39">
        <f>IF(M92="បរទេស",1,IF(COUNTIF(M:M,$M92)&gt;1,2,1))</f>
        <v>1</v>
      </c>
      <c r="Q92" s="40">
        <f t="shared" si="20"/>
        <v>1</v>
      </c>
      <c r="R92" s="41" t="str">
        <f t="shared" si="21"/>
        <v>086484933</v>
      </c>
      <c r="S92" s="37" t="str">
        <f t="shared" si="22"/>
        <v>086484933</v>
      </c>
      <c r="T92" s="39" t="e">
        <f t="shared" si="23"/>
        <v>#VALUE!</v>
      </c>
      <c r="U92" s="37" t="str">
        <f t="shared" si="24"/>
        <v>086484933</v>
      </c>
      <c r="V92" s="42" t="str">
        <f t="shared" si="25"/>
        <v>086484933</v>
      </c>
      <c r="W92" s="39">
        <f t="shared" si="26"/>
        <v>1</v>
      </c>
      <c r="X92" s="43">
        <f t="shared" si="27"/>
        <v>1</v>
      </c>
      <c r="Y92" s="39">
        <f>IF(V92="បរទេស",1,IF(COUNTIF(V:V,$V92)&gt;1,2,1))</f>
        <v>1</v>
      </c>
      <c r="Z92" s="40">
        <f t="shared" si="28"/>
        <v>1</v>
      </c>
      <c r="AA92" s="40">
        <f t="shared" si="29"/>
        <v>1</v>
      </c>
      <c r="AB92" s="47"/>
    </row>
    <row r="93" spans="1:28" ht="48" customHeight="1" x14ac:dyDescent="0.8">
      <c r="A93" s="3">
        <v>91</v>
      </c>
      <c r="B93" s="3" t="s">
        <v>339</v>
      </c>
      <c r="C93" s="3" t="s">
        <v>18037</v>
      </c>
      <c r="D93" s="3" t="s">
        <v>340</v>
      </c>
      <c r="E93" s="3" t="s">
        <v>341</v>
      </c>
      <c r="F93" s="5" t="s">
        <v>342</v>
      </c>
      <c r="G93" s="5" t="s">
        <v>10492</v>
      </c>
      <c r="H93" s="5" t="s">
        <v>14245</v>
      </c>
      <c r="I93" s="3"/>
      <c r="J93" s="35"/>
      <c r="K93" s="36">
        <f t="shared" si="15"/>
        <v>1</v>
      </c>
      <c r="L93" s="37" t="str">
        <f t="shared" si="16"/>
        <v>040414623</v>
      </c>
      <c r="M93" s="38" t="str">
        <f t="shared" si="17"/>
        <v>040414623</v>
      </c>
      <c r="N93" s="39">
        <f t="shared" si="18"/>
        <v>1</v>
      </c>
      <c r="O93" s="39">
        <f t="shared" si="19"/>
        <v>1</v>
      </c>
      <c r="P93" s="39">
        <f>IF(M93="បរទេស",1,IF(COUNTIF(M:M,$M93)&gt;1,2,1))</f>
        <v>1</v>
      </c>
      <c r="Q93" s="40">
        <f t="shared" si="20"/>
        <v>1</v>
      </c>
      <c r="R93" s="41" t="str">
        <f t="shared" si="21"/>
        <v>0969357686</v>
      </c>
      <c r="S93" s="37" t="str">
        <f t="shared" si="22"/>
        <v>0969357686</v>
      </c>
      <c r="T93" s="39" t="e">
        <f t="shared" si="23"/>
        <v>#VALUE!</v>
      </c>
      <c r="U93" s="37" t="str">
        <f t="shared" si="24"/>
        <v>0969357686</v>
      </c>
      <c r="V93" s="42" t="str">
        <f t="shared" si="25"/>
        <v>0969357686</v>
      </c>
      <c r="W93" s="39">
        <f t="shared" si="26"/>
        <v>1</v>
      </c>
      <c r="X93" s="43">
        <f t="shared" si="27"/>
        <v>1</v>
      </c>
      <c r="Y93" s="39">
        <f>IF(V93="បរទេស",1,IF(COUNTIF(V:V,$V93)&gt;1,2,1))</f>
        <v>1</v>
      </c>
      <c r="Z93" s="40">
        <f t="shared" si="28"/>
        <v>1</v>
      </c>
      <c r="AA93" s="40">
        <f t="shared" si="29"/>
        <v>1</v>
      </c>
      <c r="AB93" s="47"/>
    </row>
    <row r="94" spans="1:28" ht="48" customHeight="1" x14ac:dyDescent="0.8">
      <c r="A94" s="3">
        <v>92</v>
      </c>
      <c r="B94" s="3" t="s">
        <v>343</v>
      </c>
      <c r="C94" s="3" t="s">
        <v>18037</v>
      </c>
      <c r="D94" s="3" t="s">
        <v>344</v>
      </c>
      <c r="E94" s="3" t="s">
        <v>167</v>
      </c>
      <c r="F94" s="5" t="s">
        <v>345</v>
      </c>
      <c r="G94" s="5" t="s">
        <v>10493</v>
      </c>
      <c r="H94" s="5" t="s">
        <v>14246</v>
      </c>
      <c r="I94" s="3"/>
      <c r="J94" s="35"/>
      <c r="K94" s="36">
        <f t="shared" si="15"/>
        <v>1</v>
      </c>
      <c r="L94" s="37" t="str">
        <f t="shared" si="16"/>
        <v>040413065</v>
      </c>
      <c r="M94" s="38" t="str">
        <f t="shared" si="17"/>
        <v>040413065</v>
      </c>
      <c r="N94" s="39">
        <f t="shared" si="18"/>
        <v>1</v>
      </c>
      <c r="O94" s="39">
        <f t="shared" si="19"/>
        <v>1</v>
      </c>
      <c r="P94" s="39">
        <f>IF(M94="បរទេស",1,IF(COUNTIF(M:M,$M94)&gt;1,2,1))</f>
        <v>1</v>
      </c>
      <c r="Q94" s="40">
        <f t="shared" si="20"/>
        <v>1</v>
      </c>
      <c r="R94" s="41" t="str">
        <f t="shared" si="21"/>
        <v>0979936775</v>
      </c>
      <c r="S94" s="37" t="str">
        <f t="shared" si="22"/>
        <v>0979936775</v>
      </c>
      <c r="T94" s="39" t="e">
        <f t="shared" si="23"/>
        <v>#VALUE!</v>
      </c>
      <c r="U94" s="37" t="str">
        <f t="shared" si="24"/>
        <v>0979936775</v>
      </c>
      <c r="V94" s="42" t="str">
        <f t="shared" si="25"/>
        <v>0979936775</v>
      </c>
      <c r="W94" s="39">
        <f t="shared" si="26"/>
        <v>1</v>
      </c>
      <c r="X94" s="43">
        <f t="shared" si="27"/>
        <v>1</v>
      </c>
      <c r="Y94" s="39">
        <f>IF(V94="បរទេស",1,IF(COUNTIF(V:V,$V94)&gt;1,2,1))</f>
        <v>1</v>
      </c>
      <c r="Z94" s="40">
        <f t="shared" si="28"/>
        <v>1</v>
      </c>
      <c r="AA94" s="40">
        <f t="shared" si="29"/>
        <v>1</v>
      </c>
      <c r="AB94" s="47"/>
    </row>
    <row r="95" spans="1:28" ht="48" customHeight="1" x14ac:dyDescent="0.8">
      <c r="A95" s="3">
        <v>93</v>
      </c>
      <c r="B95" s="3" t="s">
        <v>346</v>
      </c>
      <c r="C95" s="3" t="s">
        <v>18037</v>
      </c>
      <c r="D95" s="3" t="s">
        <v>80</v>
      </c>
      <c r="E95" s="3" t="s">
        <v>189</v>
      </c>
      <c r="F95" s="5" t="s">
        <v>347</v>
      </c>
      <c r="G95" s="5" t="s">
        <v>10494</v>
      </c>
      <c r="H95" s="5" t="s">
        <v>14247</v>
      </c>
      <c r="I95" s="3"/>
      <c r="J95" s="35"/>
      <c r="K95" s="36">
        <f t="shared" si="15"/>
        <v>1</v>
      </c>
      <c r="L95" s="37" t="str">
        <f t="shared" si="16"/>
        <v>040190777</v>
      </c>
      <c r="M95" s="38" t="str">
        <f t="shared" si="17"/>
        <v>040190777</v>
      </c>
      <c r="N95" s="39">
        <f t="shared" si="18"/>
        <v>1</v>
      </c>
      <c r="O95" s="39">
        <f t="shared" si="19"/>
        <v>1</v>
      </c>
      <c r="P95" s="39">
        <f>IF(M95="បរទេស",1,IF(COUNTIF(M:M,$M95)&gt;1,2,1))</f>
        <v>1</v>
      </c>
      <c r="Q95" s="40">
        <f t="shared" si="20"/>
        <v>1</v>
      </c>
      <c r="R95" s="41" t="str">
        <f t="shared" si="21"/>
        <v>0978196382</v>
      </c>
      <c r="S95" s="37" t="str">
        <f t="shared" si="22"/>
        <v>0978196382</v>
      </c>
      <c r="T95" s="39" t="e">
        <f t="shared" si="23"/>
        <v>#VALUE!</v>
      </c>
      <c r="U95" s="37" t="str">
        <f t="shared" si="24"/>
        <v>0978196382</v>
      </c>
      <c r="V95" s="42" t="str">
        <f t="shared" si="25"/>
        <v>0978196382</v>
      </c>
      <c r="W95" s="39">
        <f t="shared" si="26"/>
        <v>1</v>
      </c>
      <c r="X95" s="43">
        <f t="shared" si="27"/>
        <v>1</v>
      </c>
      <c r="Y95" s="39">
        <f>IF(V95="បរទេស",1,IF(COUNTIF(V:V,$V95)&gt;1,2,1))</f>
        <v>1</v>
      </c>
      <c r="Z95" s="40">
        <f t="shared" si="28"/>
        <v>1</v>
      </c>
      <c r="AA95" s="40">
        <f t="shared" si="29"/>
        <v>1</v>
      </c>
      <c r="AB95" s="47"/>
    </row>
    <row r="96" spans="1:28" ht="48" customHeight="1" x14ac:dyDescent="0.8">
      <c r="A96" s="3">
        <v>94</v>
      </c>
      <c r="B96" s="3" t="s">
        <v>348</v>
      </c>
      <c r="C96" s="3" t="s">
        <v>18037</v>
      </c>
      <c r="D96" s="3" t="s">
        <v>349</v>
      </c>
      <c r="E96" s="3" t="s">
        <v>138</v>
      </c>
      <c r="F96" s="5" t="s">
        <v>350</v>
      </c>
      <c r="G96" s="5" t="s">
        <v>10495</v>
      </c>
      <c r="H96" s="5" t="s">
        <v>14248</v>
      </c>
      <c r="I96" s="3"/>
      <c r="J96" s="35"/>
      <c r="K96" s="36">
        <f t="shared" si="15"/>
        <v>1</v>
      </c>
      <c r="L96" s="37" t="str">
        <f t="shared" si="16"/>
        <v>040180391</v>
      </c>
      <c r="M96" s="38" t="str">
        <f t="shared" si="17"/>
        <v>040180391</v>
      </c>
      <c r="N96" s="39">
        <f t="shared" si="18"/>
        <v>1</v>
      </c>
      <c r="O96" s="39">
        <f t="shared" si="19"/>
        <v>1</v>
      </c>
      <c r="P96" s="39">
        <f>IF(M96="បរទេស",1,IF(COUNTIF(M:M,$M96)&gt;1,2,1))</f>
        <v>1</v>
      </c>
      <c r="Q96" s="40">
        <f t="shared" si="20"/>
        <v>1</v>
      </c>
      <c r="R96" s="41" t="str">
        <f t="shared" si="21"/>
        <v>015372629</v>
      </c>
      <c r="S96" s="37" t="str">
        <f t="shared" si="22"/>
        <v>015372629</v>
      </c>
      <c r="T96" s="39" t="e">
        <f t="shared" si="23"/>
        <v>#VALUE!</v>
      </c>
      <c r="U96" s="37" t="str">
        <f t="shared" si="24"/>
        <v>015372629</v>
      </c>
      <c r="V96" s="42" t="str">
        <f t="shared" si="25"/>
        <v>015372629</v>
      </c>
      <c r="W96" s="39">
        <f t="shared" si="26"/>
        <v>1</v>
      </c>
      <c r="X96" s="43">
        <f t="shared" si="27"/>
        <v>1</v>
      </c>
      <c r="Y96" s="39">
        <f>IF(V96="បរទេស",1,IF(COUNTIF(V:V,$V96)&gt;1,2,1))</f>
        <v>1</v>
      </c>
      <c r="Z96" s="40">
        <f t="shared" si="28"/>
        <v>1</v>
      </c>
      <c r="AA96" s="40">
        <f t="shared" si="29"/>
        <v>1</v>
      </c>
      <c r="AB96" s="47"/>
    </row>
    <row r="97" spans="1:28" ht="48" customHeight="1" x14ac:dyDescent="0.8">
      <c r="A97" s="3">
        <v>95</v>
      </c>
      <c r="B97" s="3" t="s">
        <v>351</v>
      </c>
      <c r="C97" s="3" t="s">
        <v>18037</v>
      </c>
      <c r="D97" s="3" t="s">
        <v>352</v>
      </c>
      <c r="E97" s="3" t="s">
        <v>228</v>
      </c>
      <c r="F97" s="5" t="s">
        <v>353</v>
      </c>
      <c r="G97" s="5" t="s">
        <v>10496</v>
      </c>
      <c r="H97" s="5" t="s">
        <v>14249</v>
      </c>
      <c r="I97" s="3"/>
      <c r="J97" s="35"/>
      <c r="K97" s="36">
        <f t="shared" si="15"/>
        <v>1</v>
      </c>
      <c r="L97" s="37" t="str">
        <f t="shared" si="16"/>
        <v>040328812</v>
      </c>
      <c r="M97" s="38" t="str">
        <f t="shared" si="17"/>
        <v>040328812</v>
      </c>
      <c r="N97" s="39">
        <f t="shared" si="18"/>
        <v>1</v>
      </c>
      <c r="O97" s="39">
        <f t="shared" si="19"/>
        <v>1</v>
      </c>
      <c r="P97" s="39">
        <f>IF(M97="បរទេស",1,IF(COUNTIF(M:M,$M97)&gt;1,2,1))</f>
        <v>1</v>
      </c>
      <c r="Q97" s="40">
        <f t="shared" si="20"/>
        <v>1</v>
      </c>
      <c r="R97" s="41" t="str">
        <f t="shared" si="21"/>
        <v>089362274</v>
      </c>
      <c r="S97" s="37" t="str">
        <f t="shared" si="22"/>
        <v>089362274</v>
      </c>
      <c r="T97" s="39" t="e">
        <f t="shared" si="23"/>
        <v>#VALUE!</v>
      </c>
      <c r="U97" s="37" t="str">
        <f t="shared" si="24"/>
        <v>089362274</v>
      </c>
      <c r="V97" s="42" t="str">
        <f t="shared" si="25"/>
        <v>089362274</v>
      </c>
      <c r="W97" s="39">
        <f t="shared" si="26"/>
        <v>1</v>
      </c>
      <c r="X97" s="43">
        <f t="shared" si="27"/>
        <v>1</v>
      </c>
      <c r="Y97" s="39">
        <f>IF(V97="បរទេស",1,IF(COUNTIF(V:V,$V97)&gt;1,2,1))</f>
        <v>1</v>
      </c>
      <c r="Z97" s="40">
        <f t="shared" si="28"/>
        <v>1</v>
      </c>
      <c r="AA97" s="40">
        <f t="shared" si="29"/>
        <v>1</v>
      </c>
      <c r="AB97" s="47"/>
    </row>
    <row r="98" spans="1:28" ht="48" customHeight="1" x14ac:dyDescent="0.8">
      <c r="A98" s="3">
        <v>96</v>
      </c>
      <c r="B98" s="3" t="s">
        <v>354</v>
      </c>
      <c r="C98" s="3" t="s">
        <v>18037</v>
      </c>
      <c r="D98" s="3" t="s">
        <v>355</v>
      </c>
      <c r="E98" s="3" t="s">
        <v>145</v>
      </c>
      <c r="F98" s="5" t="s">
        <v>356</v>
      </c>
      <c r="G98" s="5" t="s">
        <v>10497</v>
      </c>
      <c r="H98" s="5" t="s">
        <v>14250</v>
      </c>
      <c r="I98" s="3"/>
      <c r="J98" s="35"/>
      <c r="K98" s="36">
        <f t="shared" si="15"/>
        <v>1</v>
      </c>
      <c r="L98" s="37" t="str">
        <f t="shared" si="16"/>
        <v>040328658</v>
      </c>
      <c r="M98" s="38" t="str">
        <f t="shared" si="17"/>
        <v>040328658</v>
      </c>
      <c r="N98" s="39">
        <f t="shared" si="18"/>
        <v>1</v>
      </c>
      <c r="O98" s="39">
        <f t="shared" si="19"/>
        <v>1</v>
      </c>
      <c r="P98" s="39">
        <f>IF(M98="បរទេស",1,IF(COUNTIF(M:M,$M98)&gt;1,2,1))</f>
        <v>1</v>
      </c>
      <c r="Q98" s="40">
        <f t="shared" si="20"/>
        <v>1</v>
      </c>
      <c r="R98" s="41" t="str">
        <f t="shared" si="21"/>
        <v>0717211225</v>
      </c>
      <c r="S98" s="37" t="str">
        <f t="shared" si="22"/>
        <v>0717211225</v>
      </c>
      <c r="T98" s="39" t="e">
        <f t="shared" si="23"/>
        <v>#VALUE!</v>
      </c>
      <c r="U98" s="37" t="str">
        <f t="shared" si="24"/>
        <v>0717211225</v>
      </c>
      <c r="V98" s="42" t="str">
        <f t="shared" si="25"/>
        <v>0717211225</v>
      </c>
      <c r="W98" s="39">
        <f t="shared" si="26"/>
        <v>1</v>
      </c>
      <c r="X98" s="43">
        <f t="shared" si="27"/>
        <v>1</v>
      </c>
      <c r="Y98" s="39">
        <f>IF(V98="បរទេស",1,IF(COUNTIF(V:V,$V98)&gt;1,2,1))</f>
        <v>1</v>
      </c>
      <c r="Z98" s="40">
        <f t="shared" si="28"/>
        <v>1</v>
      </c>
      <c r="AA98" s="40">
        <f t="shared" si="29"/>
        <v>1</v>
      </c>
      <c r="AB98" s="47"/>
    </row>
    <row r="99" spans="1:28" ht="48" customHeight="1" x14ac:dyDescent="0.8">
      <c r="A99" s="3">
        <v>97</v>
      </c>
      <c r="B99" s="3" t="s">
        <v>357</v>
      </c>
      <c r="C99" s="3" t="s">
        <v>18037</v>
      </c>
      <c r="D99" s="3" t="s">
        <v>358</v>
      </c>
      <c r="E99" s="3" t="s">
        <v>359</v>
      </c>
      <c r="F99" s="5" t="s">
        <v>360</v>
      </c>
      <c r="G99" s="5" t="s">
        <v>10498</v>
      </c>
      <c r="H99" s="5" t="s">
        <v>14251</v>
      </c>
      <c r="I99" s="3"/>
      <c r="J99" s="35"/>
      <c r="K99" s="36">
        <f t="shared" si="15"/>
        <v>1</v>
      </c>
      <c r="L99" s="37" t="str">
        <f t="shared" si="16"/>
        <v>040115687</v>
      </c>
      <c r="M99" s="38" t="str">
        <f t="shared" si="17"/>
        <v>040115687</v>
      </c>
      <c r="N99" s="39">
        <f t="shared" si="18"/>
        <v>1</v>
      </c>
      <c r="O99" s="39">
        <f t="shared" si="19"/>
        <v>1</v>
      </c>
      <c r="P99" s="39">
        <f>IF(M99="បរទេស",1,IF(COUNTIF(M:M,$M99)&gt;1,2,1))</f>
        <v>1</v>
      </c>
      <c r="Q99" s="40">
        <f t="shared" si="20"/>
        <v>1</v>
      </c>
      <c r="R99" s="41" t="str">
        <f t="shared" si="21"/>
        <v>0977695404</v>
      </c>
      <c r="S99" s="37" t="str">
        <f t="shared" si="22"/>
        <v>0977695404</v>
      </c>
      <c r="T99" s="39" t="e">
        <f t="shared" si="23"/>
        <v>#VALUE!</v>
      </c>
      <c r="U99" s="37" t="str">
        <f t="shared" si="24"/>
        <v>0977695404</v>
      </c>
      <c r="V99" s="42" t="str">
        <f t="shared" si="25"/>
        <v>0977695404</v>
      </c>
      <c r="W99" s="39">
        <f t="shared" si="26"/>
        <v>1</v>
      </c>
      <c r="X99" s="43">
        <f t="shared" si="27"/>
        <v>1</v>
      </c>
      <c r="Y99" s="39">
        <f>IF(V99="បរទេស",1,IF(COUNTIF(V:V,$V99)&gt;1,2,1))</f>
        <v>1</v>
      </c>
      <c r="Z99" s="40">
        <f t="shared" si="28"/>
        <v>1</v>
      </c>
      <c r="AA99" s="40">
        <f t="shared" si="29"/>
        <v>1</v>
      </c>
      <c r="AB99" s="47"/>
    </row>
    <row r="100" spans="1:28" ht="48" customHeight="1" x14ac:dyDescent="0.8">
      <c r="A100" s="3">
        <v>98</v>
      </c>
      <c r="B100" s="3" t="s">
        <v>361</v>
      </c>
      <c r="C100" s="3" t="s">
        <v>18037</v>
      </c>
      <c r="D100" s="3" t="s">
        <v>362</v>
      </c>
      <c r="E100" s="3" t="s">
        <v>100</v>
      </c>
      <c r="F100" s="5" t="s">
        <v>363</v>
      </c>
      <c r="G100" s="5" t="s">
        <v>10499</v>
      </c>
      <c r="H100" s="5" t="s">
        <v>14252</v>
      </c>
      <c r="I100" s="3"/>
      <c r="J100" s="35"/>
      <c r="K100" s="36">
        <f t="shared" si="15"/>
        <v>1</v>
      </c>
      <c r="L100" s="37" t="str">
        <f t="shared" si="16"/>
        <v>040306807</v>
      </c>
      <c r="M100" s="38" t="str">
        <f t="shared" si="17"/>
        <v>040306807</v>
      </c>
      <c r="N100" s="39">
        <f t="shared" si="18"/>
        <v>1</v>
      </c>
      <c r="O100" s="39">
        <f t="shared" si="19"/>
        <v>1</v>
      </c>
      <c r="P100" s="39">
        <f>IF(M100="បរទេស",1,IF(COUNTIF(M:M,$M100)&gt;1,2,1))</f>
        <v>1</v>
      </c>
      <c r="Q100" s="40">
        <f t="shared" si="20"/>
        <v>1</v>
      </c>
      <c r="R100" s="41" t="str">
        <f t="shared" si="21"/>
        <v>0883962689</v>
      </c>
      <c r="S100" s="37" t="str">
        <f t="shared" si="22"/>
        <v>0883962689</v>
      </c>
      <c r="T100" s="39" t="e">
        <f t="shared" si="23"/>
        <v>#VALUE!</v>
      </c>
      <c r="U100" s="37" t="str">
        <f t="shared" si="24"/>
        <v>0883962689</v>
      </c>
      <c r="V100" s="42" t="str">
        <f t="shared" si="25"/>
        <v>0883962689</v>
      </c>
      <c r="W100" s="39">
        <f t="shared" si="26"/>
        <v>1</v>
      </c>
      <c r="X100" s="43">
        <f t="shared" si="27"/>
        <v>1</v>
      </c>
      <c r="Y100" s="39">
        <f>IF(V100="បរទេស",1,IF(COUNTIF(V:V,$V100)&gt;1,2,1))</f>
        <v>1</v>
      </c>
      <c r="Z100" s="40">
        <f t="shared" si="28"/>
        <v>1</v>
      </c>
      <c r="AA100" s="40">
        <f t="shared" si="29"/>
        <v>1</v>
      </c>
      <c r="AB100" s="47"/>
    </row>
    <row r="101" spans="1:28" ht="48" customHeight="1" x14ac:dyDescent="0.8">
      <c r="A101" s="3">
        <v>99</v>
      </c>
      <c r="B101" s="3" t="s">
        <v>364</v>
      </c>
      <c r="C101" s="3" t="s">
        <v>18037</v>
      </c>
      <c r="D101" s="3" t="s">
        <v>365</v>
      </c>
      <c r="E101" s="3" t="s">
        <v>104</v>
      </c>
      <c r="F101" s="5" t="s">
        <v>366</v>
      </c>
      <c r="G101" s="5" t="s">
        <v>10500</v>
      </c>
      <c r="H101" s="5" t="s">
        <v>14253</v>
      </c>
      <c r="I101" s="3"/>
      <c r="J101" s="35"/>
      <c r="K101" s="36">
        <f t="shared" si="15"/>
        <v>1</v>
      </c>
      <c r="L101" s="37" t="str">
        <f t="shared" si="16"/>
        <v>040280716</v>
      </c>
      <c r="M101" s="38" t="str">
        <f t="shared" si="17"/>
        <v>040280716</v>
      </c>
      <c r="N101" s="39">
        <f t="shared" si="18"/>
        <v>1</v>
      </c>
      <c r="O101" s="39">
        <f t="shared" si="19"/>
        <v>1</v>
      </c>
      <c r="P101" s="39">
        <f>IF(M101="បរទេស",1,IF(COUNTIF(M:M,$M101)&gt;1,2,1))</f>
        <v>1</v>
      </c>
      <c r="Q101" s="40">
        <f t="shared" si="20"/>
        <v>1</v>
      </c>
      <c r="R101" s="41" t="str">
        <f t="shared" si="21"/>
        <v>070412985</v>
      </c>
      <c r="S101" s="37" t="str">
        <f t="shared" si="22"/>
        <v>070412985</v>
      </c>
      <c r="T101" s="39" t="e">
        <f t="shared" si="23"/>
        <v>#VALUE!</v>
      </c>
      <c r="U101" s="37" t="str">
        <f t="shared" si="24"/>
        <v>070412985</v>
      </c>
      <c r="V101" s="42" t="str">
        <f t="shared" si="25"/>
        <v>070412985</v>
      </c>
      <c r="W101" s="39">
        <f t="shared" si="26"/>
        <v>1</v>
      </c>
      <c r="X101" s="43">
        <f t="shared" si="27"/>
        <v>1</v>
      </c>
      <c r="Y101" s="39">
        <f>IF(V101="បរទេស",1,IF(COUNTIF(V:V,$V101)&gt;1,2,1))</f>
        <v>1</v>
      </c>
      <c r="Z101" s="40">
        <f t="shared" si="28"/>
        <v>1</v>
      </c>
      <c r="AA101" s="40">
        <f t="shared" si="29"/>
        <v>1</v>
      </c>
      <c r="AB101" s="47"/>
    </row>
    <row r="102" spans="1:28" ht="48" customHeight="1" x14ac:dyDescent="0.8">
      <c r="A102" s="3">
        <v>100</v>
      </c>
      <c r="B102" s="3" t="s">
        <v>367</v>
      </c>
      <c r="C102" s="3" t="s">
        <v>18037</v>
      </c>
      <c r="D102" s="3" t="s">
        <v>368</v>
      </c>
      <c r="E102" s="3" t="s">
        <v>33</v>
      </c>
      <c r="F102" s="5" t="s">
        <v>369</v>
      </c>
      <c r="G102" s="5" t="s">
        <v>10501</v>
      </c>
      <c r="H102" s="5" t="s">
        <v>14254</v>
      </c>
      <c r="I102" s="3"/>
      <c r="J102" s="35"/>
      <c r="K102" s="36">
        <f t="shared" si="15"/>
        <v>1</v>
      </c>
      <c r="L102" s="37" t="str">
        <f t="shared" si="16"/>
        <v>040306755</v>
      </c>
      <c r="M102" s="38" t="str">
        <f t="shared" si="17"/>
        <v>040306755</v>
      </c>
      <c r="N102" s="39">
        <f t="shared" si="18"/>
        <v>1</v>
      </c>
      <c r="O102" s="39">
        <f t="shared" si="19"/>
        <v>1</v>
      </c>
      <c r="P102" s="39">
        <f>IF(M102="បរទេស",1,IF(COUNTIF(M:M,$M102)&gt;1,2,1))</f>
        <v>1</v>
      </c>
      <c r="Q102" s="40">
        <f t="shared" si="20"/>
        <v>1</v>
      </c>
      <c r="R102" s="41" t="str">
        <f t="shared" si="21"/>
        <v>0963854714</v>
      </c>
      <c r="S102" s="37" t="str">
        <f t="shared" si="22"/>
        <v>0963854714</v>
      </c>
      <c r="T102" s="39" t="e">
        <f t="shared" si="23"/>
        <v>#VALUE!</v>
      </c>
      <c r="U102" s="37" t="str">
        <f t="shared" si="24"/>
        <v>0963854714</v>
      </c>
      <c r="V102" s="42" t="str">
        <f t="shared" si="25"/>
        <v>0963854714</v>
      </c>
      <c r="W102" s="39">
        <f t="shared" si="26"/>
        <v>1</v>
      </c>
      <c r="X102" s="43">
        <f t="shared" si="27"/>
        <v>1</v>
      </c>
      <c r="Y102" s="39">
        <f>IF(V102="បរទេស",1,IF(COUNTIF(V:V,$V102)&gt;1,2,1))</f>
        <v>1</v>
      </c>
      <c r="Z102" s="40">
        <f t="shared" si="28"/>
        <v>1</v>
      </c>
      <c r="AA102" s="40">
        <f t="shared" si="29"/>
        <v>1</v>
      </c>
      <c r="AB102" s="47"/>
    </row>
    <row r="103" spans="1:28" ht="48" customHeight="1" x14ac:dyDescent="0.8">
      <c r="A103" s="3">
        <v>101</v>
      </c>
      <c r="B103" s="3" t="s">
        <v>370</v>
      </c>
      <c r="C103" s="3" t="s">
        <v>18037</v>
      </c>
      <c r="D103" s="3" t="s">
        <v>95</v>
      </c>
      <c r="E103" s="3" t="s">
        <v>371</v>
      </c>
      <c r="F103" s="5" t="s">
        <v>372</v>
      </c>
      <c r="G103" s="5" t="s">
        <v>10502</v>
      </c>
      <c r="H103" s="5" t="s">
        <v>14255</v>
      </c>
      <c r="I103" s="3"/>
      <c r="J103" s="35"/>
      <c r="K103" s="36">
        <f t="shared" si="15"/>
        <v>1</v>
      </c>
      <c r="L103" s="37" t="str">
        <f t="shared" si="16"/>
        <v>040106325</v>
      </c>
      <c r="M103" s="38" t="str">
        <f t="shared" si="17"/>
        <v>040106325</v>
      </c>
      <c r="N103" s="39">
        <f t="shared" si="18"/>
        <v>1</v>
      </c>
      <c r="O103" s="39">
        <f t="shared" si="19"/>
        <v>1</v>
      </c>
      <c r="P103" s="39">
        <f>IF(M103="បរទេស",1,IF(COUNTIF(M:M,$M103)&gt;1,2,1))</f>
        <v>1</v>
      </c>
      <c r="Q103" s="40">
        <f t="shared" si="20"/>
        <v>1</v>
      </c>
      <c r="R103" s="41" t="str">
        <f t="shared" si="21"/>
        <v>016299083</v>
      </c>
      <c r="S103" s="37" t="str">
        <f t="shared" si="22"/>
        <v>016299083</v>
      </c>
      <c r="T103" s="39" t="e">
        <f t="shared" si="23"/>
        <v>#VALUE!</v>
      </c>
      <c r="U103" s="37" t="str">
        <f t="shared" si="24"/>
        <v>016299083</v>
      </c>
      <c r="V103" s="42" t="str">
        <f t="shared" si="25"/>
        <v>016299083</v>
      </c>
      <c r="W103" s="39">
        <f t="shared" si="26"/>
        <v>1</v>
      </c>
      <c r="X103" s="43">
        <f t="shared" si="27"/>
        <v>1</v>
      </c>
      <c r="Y103" s="39">
        <f>IF(V103="បរទេស",1,IF(COUNTIF(V:V,$V103)&gt;1,2,1))</f>
        <v>1</v>
      </c>
      <c r="Z103" s="40">
        <f t="shared" si="28"/>
        <v>1</v>
      </c>
      <c r="AA103" s="40">
        <f t="shared" si="29"/>
        <v>1</v>
      </c>
      <c r="AB103" s="47"/>
    </row>
    <row r="104" spans="1:28" ht="48" customHeight="1" x14ac:dyDescent="0.8">
      <c r="A104" s="3">
        <v>102</v>
      </c>
      <c r="B104" s="3" t="s">
        <v>373</v>
      </c>
      <c r="C104" s="3" t="s">
        <v>18037</v>
      </c>
      <c r="D104" s="3" t="s">
        <v>374</v>
      </c>
      <c r="E104" s="3" t="s">
        <v>77</v>
      </c>
      <c r="F104" s="5" t="s">
        <v>375</v>
      </c>
      <c r="G104" s="5" t="s">
        <v>10503</v>
      </c>
      <c r="H104" s="5" t="s">
        <v>14256</v>
      </c>
      <c r="I104" s="3"/>
      <c r="J104" s="35"/>
      <c r="K104" s="36">
        <f t="shared" si="15"/>
        <v>1</v>
      </c>
      <c r="L104" s="37" t="str">
        <f t="shared" si="16"/>
        <v>040218119</v>
      </c>
      <c r="M104" s="38" t="str">
        <f t="shared" si="17"/>
        <v>040218119</v>
      </c>
      <c r="N104" s="39">
        <f t="shared" si="18"/>
        <v>1</v>
      </c>
      <c r="O104" s="39">
        <f t="shared" si="19"/>
        <v>1</v>
      </c>
      <c r="P104" s="39">
        <f>IF(M104="បរទេស",1,IF(COUNTIF(M:M,$M104)&gt;1,2,1))</f>
        <v>1</v>
      </c>
      <c r="Q104" s="40">
        <f t="shared" si="20"/>
        <v>1</v>
      </c>
      <c r="R104" s="41" t="str">
        <f t="shared" si="21"/>
        <v>0973328347</v>
      </c>
      <c r="S104" s="37" t="str">
        <f t="shared" si="22"/>
        <v>0973328347</v>
      </c>
      <c r="T104" s="39" t="e">
        <f t="shared" si="23"/>
        <v>#VALUE!</v>
      </c>
      <c r="U104" s="37" t="str">
        <f t="shared" si="24"/>
        <v>0973328347</v>
      </c>
      <c r="V104" s="42" t="str">
        <f t="shared" si="25"/>
        <v>0973328347</v>
      </c>
      <c r="W104" s="39">
        <f t="shared" si="26"/>
        <v>1</v>
      </c>
      <c r="X104" s="43">
        <f t="shared" si="27"/>
        <v>1</v>
      </c>
      <c r="Y104" s="39">
        <f>IF(V104="បរទេស",1,IF(COUNTIF(V:V,$V104)&gt;1,2,1))</f>
        <v>1</v>
      </c>
      <c r="Z104" s="40">
        <f t="shared" si="28"/>
        <v>1</v>
      </c>
      <c r="AA104" s="40">
        <f t="shared" si="29"/>
        <v>1</v>
      </c>
      <c r="AB104" s="47"/>
    </row>
    <row r="105" spans="1:28" ht="48" customHeight="1" x14ac:dyDescent="0.8">
      <c r="A105" s="3">
        <v>103</v>
      </c>
      <c r="B105" s="3" t="s">
        <v>376</v>
      </c>
      <c r="C105" s="3" t="s">
        <v>18037</v>
      </c>
      <c r="D105" s="3" t="s">
        <v>377</v>
      </c>
      <c r="E105" s="3" t="s">
        <v>73</v>
      </c>
      <c r="F105" s="5" t="s">
        <v>378</v>
      </c>
      <c r="G105" s="5" t="s">
        <v>10504</v>
      </c>
      <c r="H105" s="5" t="s">
        <v>14257</v>
      </c>
      <c r="I105" s="3"/>
      <c r="J105" s="35"/>
      <c r="K105" s="36">
        <f t="shared" si="15"/>
        <v>1</v>
      </c>
      <c r="L105" s="37" t="str">
        <f t="shared" si="16"/>
        <v>040090259</v>
      </c>
      <c r="M105" s="38" t="str">
        <f t="shared" si="17"/>
        <v>040090259</v>
      </c>
      <c r="N105" s="39">
        <f t="shared" si="18"/>
        <v>1</v>
      </c>
      <c r="O105" s="39">
        <f t="shared" si="19"/>
        <v>1</v>
      </c>
      <c r="P105" s="39">
        <f>IF(M105="បរទេស",1,IF(COUNTIF(M:M,$M105)&gt;1,2,1))</f>
        <v>1</v>
      </c>
      <c r="Q105" s="40">
        <f t="shared" si="20"/>
        <v>1</v>
      </c>
      <c r="R105" s="41" t="str">
        <f t="shared" si="21"/>
        <v>0974529724</v>
      </c>
      <c r="S105" s="37" t="str">
        <f t="shared" si="22"/>
        <v>0974529724</v>
      </c>
      <c r="T105" s="39" t="e">
        <f t="shared" si="23"/>
        <v>#VALUE!</v>
      </c>
      <c r="U105" s="37" t="str">
        <f t="shared" si="24"/>
        <v>0974529724</v>
      </c>
      <c r="V105" s="42" t="str">
        <f t="shared" si="25"/>
        <v>0974529724</v>
      </c>
      <c r="W105" s="39">
        <f t="shared" si="26"/>
        <v>1</v>
      </c>
      <c r="X105" s="43">
        <f t="shared" si="27"/>
        <v>1</v>
      </c>
      <c r="Y105" s="39">
        <f>IF(V105="បរទេស",1,IF(COUNTIF(V:V,$V105)&gt;1,2,1))</f>
        <v>1</v>
      </c>
      <c r="Z105" s="40">
        <f t="shared" si="28"/>
        <v>1</v>
      </c>
      <c r="AA105" s="40">
        <f t="shared" si="29"/>
        <v>1</v>
      </c>
      <c r="AB105" s="47"/>
    </row>
    <row r="106" spans="1:28" ht="48" customHeight="1" x14ac:dyDescent="0.8">
      <c r="A106" s="3">
        <v>104</v>
      </c>
      <c r="B106" s="3" t="s">
        <v>379</v>
      </c>
      <c r="C106" s="3" t="s">
        <v>18037</v>
      </c>
      <c r="D106" s="3" t="s">
        <v>380</v>
      </c>
      <c r="E106" s="3" t="s">
        <v>284</v>
      </c>
      <c r="F106" s="5" t="s">
        <v>381</v>
      </c>
      <c r="G106" s="5" t="s">
        <v>10505</v>
      </c>
      <c r="H106" s="5" t="s">
        <v>17301</v>
      </c>
      <c r="I106" s="3"/>
      <c r="J106" s="35"/>
      <c r="K106" s="36">
        <f t="shared" si="15"/>
        <v>1</v>
      </c>
      <c r="L106" s="37" t="str">
        <f t="shared" si="16"/>
        <v>040090906</v>
      </c>
      <c r="M106" s="38" t="str">
        <f t="shared" si="17"/>
        <v>040090906</v>
      </c>
      <c r="N106" s="39">
        <f t="shared" si="18"/>
        <v>1</v>
      </c>
      <c r="O106" s="39">
        <f t="shared" si="19"/>
        <v>1</v>
      </c>
      <c r="P106" s="39">
        <f>IF(M106="បរទេស",1,IF(COUNTIF(M:M,$M106)&gt;1,2,1))</f>
        <v>1</v>
      </c>
      <c r="Q106" s="40">
        <f t="shared" si="20"/>
        <v>1</v>
      </c>
      <c r="R106" s="41" t="str">
        <f t="shared" si="21"/>
        <v>0978347491</v>
      </c>
      <c r="S106" s="37" t="str">
        <f t="shared" si="22"/>
        <v>0978347491</v>
      </c>
      <c r="T106" s="39" t="e">
        <f t="shared" si="23"/>
        <v>#VALUE!</v>
      </c>
      <c r="U106" s="37" t="str">
        <f t="shared" si="24"/>
        <v>0978347491</v>
      </c>
      <c r="V106" s="42" t="str">
        <f t="shared" si="25"/>
        <v>0978347491</v>
      </c>
      <c r="W106" s="39">
        <f t="shared" si="26"/>
        <v>1</v>
      </c>
      <c r="X106" s="43">
        <f t="shared" si="27"/>
        <v>1</v>
      </c>
      <c r="Y106" s="39">
        <f>IF(V106="បរទេស",1,IF(COUNTIF(V:V,$V106)&gt;1,2,1))</f>
        <v>1</v>
      </c>
      <c r="Z106" s="40">
        <f t="shared" si="28"/>
        <v>1</v>
      </c>
      <c r="AA106" s="40">
        <f t="shared" si="29"/>
        <v>1</v>
      </c>
      <c r="AB106" s="47"/>
    </row>
    <row r="107" spans="1:28" ht="48" customHeight="1" x14ac:dyDescent="0.8">
      <c r="A107" s="3">
        <v>105</v>
      </c>
      <c r="B107" s="3" t="s">
        <v>382</v>
      </c>
      <c r="C107" s="3" t="s">
        <v>18037</v>
      </c>
      <c r="D107" s="3" t="s">
        <v>383</v>
      </c>
      <c r="E107" s="3" t="s">
        <v>171</v>
      </c>
      <c r="F107" s="5" t="s">
        <v>384</v>
      </c>
      <c r="G107" s="5" t="s">
        <v>10506</v>
      </c>
      <c r="H107" s="5" t="s">
        <v>14258</v>
      </c>
      <c r="I107" s="3"/>
      <c r="J107" s="35"/>
      <c r="K107" s="36">
        <f t="shared" si="15"/>
        <v>1</v>
      </c>
      <c r="L107" s="37" t="str">
        <f t="shared" si="16"/>
        <v>040105187</v>
      </c>
      <c r="M107" s="38" t="str">
        <f t="shared" si="17"/>
        <v>040105187</v>
      </c>
      <c r="N107" s="39">
        <f t="shared" si="18"/>
        <v>1</v>
      </c>
      <c r="O107" s="39">
        <f t="shared" si="19"/>
        <v>1</v>
      </c>
      <c r="P107" s="39">
        <f>IF(M107="បរទេស",1,IF(COUNTIF(M:M,$M107)&gt;1,2,1))</f>
        <v>1</v>
      </c>
      <c r="Q107" s="40">
        <f t="shared" si="20"/>
        <v>1</v>
      </c>
      <c r="R107" s="41" t="str">
        <f t="shared" si="21"/>
        <v>086504774</v>
      </c>
      <c r="S107" s="37" t="str">
        <f t="shared" si="22"/>
        <v>086504774</v>
      </c>
      <c r="T107" s="39" t="e">
        <f t="shared" si="23"/>
        <v>#VALUE!</v>
      </c>
      <c r="U107" s="37" t="str">
        <f t="shared" si="24"/>
        <v>086504774</v>
      </c>
      <c r="V107" s="42" t="str">
        <f t="shared" si="25"/>
        <v>086504774</v>
      </c>
      <c r="W107" s="39">
        <f t="shared" si="26"/>
        <v>1</v>
      </c>
      <c r="X107" s="43">
        <f t="shared" si="27"/>
        <v>1</v>
      </c>
      <c r="Y107" s="39">
        <f>IF(V107="បរទេស",1,IF(COUNTIF(V:V,$V107)&gt;1,2,1))</f>
        <v>1</v>
      </c>
      <c r="Z107" s="40">
        <f t="shared" si="28"/>
        <v>1</v>
      </c>
      <c r="AA107" s="40">
        <f t="shared" si="29"/>
        <v>1</v>
      </c>
      <c r="AB107" s="47"/>
    </row>
    <row r="108" spans="1:28" ht="48" customHeight="1" x14ac:dyDescent="0.8">
      <c r="A108" s="3">
        <v>106</v>
      </c>
      <c r="B108" s="3" t="s">
        <v>385</v>
      </c>
      <c r="C108" s="3" t="s">
        <v>18037</v>
      </c>
      <c r="D108" s="3" t="s">
        <v>386</v>
      </c>
      <c r="E108" s="3" t="s">
        <v>104</v>
      </c>
      <c r="F108" s="5" t="s">
        <v>387</v>
      </c>
      <c r="G108" s="5" t="s">
        <v>10507</v>
      </c>
      <c r="H108" s="5" t="s">
        <v>14259</v>
      </c>
      <c r="I108" s="3"/>
      <c r="J108" s="35"/>
      <c r="K108" s="36">
        <f t="shared" si="15"/>
        <v>1</v>
      </c>
      <c r="L108" s="37" t="str">
        <f t="shared" si="16"/>
        <v>040201482</v>
      </c>
      <c r="M108" s="38" t="str">
        <f t="shared" si="17"/>
        <v>040201482</v>
      </c>
      <c r="N108" s="39">
        <f t="shared" si="18"/>
        <v>1</v>
      </c>
      <c r="O108" s="39">
        <f t="shared" si="19"/>
        <v>1</v>
      </c>
      <c r="P108" s="39">
        <f>IF(M108="បរទេស",1,IF(COUNTIF(M:M,$M108)&gt;1,2,1))</f>
        <v>1</v>
      </c>
      <c r="Q108" s="40">
        <f t="shared" si="20"/>
        <v>1</v>
      </c>
      <c r="R108" s="41" t="str">
        <f t="shared" si="21"/>
        <v>0979001967</v>
      </c>
      <c r="S108" s="37" t="str">
        <f t="shared" si="22"/>
        <v>0979001967</v>
      </c>
      <c r="T108" s="39" t="e">
        <f t="shared" si="23"/>
        <v>#VALUE!</v>
      </c>
      <c r="U108" s="37" t="str">
        <f t="shared" si="24"/>
        <v>0979001967</v>
      </c>
      <c r="V108" s="42" t="str">
        <f t="shared" si="25"/>
        <v>0979001967</v>
      </c>
      <c r="W108" s="39">
        <f t="shared" si="26"/>
        <v>1</v>
      </c>
      <c r="X108" s="43">
        <f t="shared" si="27"/>
        <v>1</v>
      </c>
      <c r="Y108" s="39">
        <f>IF(V108="បរទេស",1,IF(COUNTIF(V:V,$V108)&gt;1,2,1))</f>
        <v>1</v>
      </c>
      <c r="Z108" s="40">
        <f t="shared" si="28"/>
        <v>1</v>
      </c>
      <c r="AA108" s="40">
        <f t="shared" si="29"/>
        <v>1</v>
      </c>
      <c r="AB108" s="47"/>
    </row>
    <row r="109" spans="1:28" ht="48" customHeight="1" x14ac:dyDescent="0.8">
      <c r="A109" s="3">
        <v>107</v>
      </c>
      <c r="B109" s="3" t="s">
        <v>388</v>
      </c>
      <c r="C109" s="3" t="s">
        <v>18037</v>
      </c>
      <c r="D109" s="3" t="s">
        <v>389</v>
      </c>
      <c r="E109" s="3" t="s">
        <v>73</v>
      </c>
      <c r="F109" s="5" t="s">
        <v>390</v>
      </c>
      <c r="G109" s="5" t="s">
        <v>10508</v>
      </c>
      <c r="H109" s="5" t="s">
        <v>14260</v>
      </c>
      <c r="I109" s="3"/>
      <c r="J109" s="35"/>
      <c r="K109" s="36">
        <f t="shared" si="15"/>
        <v>1</v>
      </c>
      <c r="L109" s="37" t="str">
        <f t="shared" si="16"/>
        <v>040087527</v>
      </c>
      <c r="M109" s="38" t="str">
        <f t="shared" si="17"/>
        <v>040087527</v>
      </c>
      <c r="N109" s="39">
        <f t="shared" si="18"/>
        <v>1</v>
      </c>
      <c r="O109" s="39">
        <f t="shared" si="19"/>
        <v>1</v>
      </c>
      <c r="P109" s="39">
        <f>IF(M109="បរទេស",1,IF(COUNTIF(M:M,$M109)&gt;1,2,1))</f>
        <v>1</v>
      </c>
      <c r="Q109" s="40">
        <f t="shared" si="20"/>
        <v>1</v>
      </c>
      <c r="R109" s="41" t="str">
        <f t="shared" si="21"/>
        <v>0962255942</v>
      </c>
      <c r="S109" s="37" t="str">
        <f t="shared" si="22"/>
        <v>0962255942</v>
      </c>
      <c r="T109" s="39" t="e">
        <f t="shared" si="23"/>
        <v>#VALUE!</v>
      </c>
      <c r="U109" s="37" t="str">
        <f t="shared" si="24"/>
        <v>0962255942</v>
      </c>
      <c r="V109" s="42" t="str">
        <f t="shared" si="25"/>
        <v>0962255942</v>
      </c>
      <c r="W109" s="39">
        <f t="shared" si="26"/>
        <v>1</v>
      </c>
      <c r="X109" s="43">
        <f t="shared" si="27"/>
        <v>1</v>
      </c>
      <c r="Y109" s="39">
        <f>IF(V109="បរទេស",1,IF(COUNTIF(V:V,$V109)&gt;1,2,1))</f>
        <v>1</v>
      </c>
      <c r="Z109" s="40">
        <f t="shared" si="28"/>
        <v>1</v>
      </c>
      <c r="AA109" s="40">
        <f t="shared" si="29"/>
        <v>1</v>
      </c>
      <c r="AB109" s="47"/>
    </row>
    <row r="110" spans="1:28" ht="48" customHeight="1" x14ac:dyDescent="0.8">
      <c r="A110" s="3">
        <v>108</v>
      </c>
      <c r="B110" s="3" t="s">
        <v>391</v>
      </c>
      <c r="C110" s="3" t="s">
        <v>18037</v>
      </c>
      <c r="D110" s="3" t="s">
        <v>392</v>
      </c>
      <c r="E110" s="3" t="s">
        <v>100</v>
      </c>
      <c r="F110" s="5" t="s">
        <v>393</v>
      </c>
      <c r="G110" s="5" t="s">
        <v>10509</v>
      </c>
      <c r="H110" s="5" t="s">
        <v>14261</v>
      </c>
      <c r="I110" s="3"/>
      <c r="J110" s="35"/>
      <c r="K110" s="36">
        <f t="shared" si="15"/>
        <v>1</v>
      </c>
      <c r="L110" s="37" t="str">
        <f t="shared" si="16"/>
        <v>040171595</v>
      </c>
      <c r="M110" s="38" t="str">
        <f t="shared" si="17"/>
        <v>040171595</v>
      </c>
      <c r="N110" s="39">
        <f t="shared" si="18"/>
        <v>1</v>
      </c>
      <c r="O110" s="39">
        <f t="shared" si="19"/>
        <v>1</v>
      </c>
      <c r="P110" s="39">
        <f>IF(M110="បរទេស",1,IF(COUNTIF(M:M,$M110)&gt;1,2,1))</f>
        <v>1</v>
      </c>
      <c r="Q110" s="40">
        <f t="shared" si="20"/>
        <v>1</v>
      </c>
      <c r="R110" s="41" t="str">
        <f t="shared" si="21"/>
        <v>0882158834</v>
      </c>
      <c r="S110" s="37" t="str">
        <f t="shared" si="22"/>
        <v>0882158834</v>
      </c>
      <c r="T110" s="39" t="e">
        <f t="shared" si="23"/>
        <v>#VALUE!</v>
      </c>
      <c r="U110" s="37" t="str">
        <f t="shared" si="24"/>
        <v>0882158834</v>
      </c>
      <c r="V110" s="42" t="str">
        <f t="shared" si="25"/>
        <v>0882158834</v>
      </c>
      <c r="W110" s="39">
        <f t="shared" si="26"/>
        <v>1</v>
      </c>
      <c r="X110" s="43">
        <f t="shared" si="27"/>
        <v>1</v>
      </c>
      <c r="Y110" s="39">
        <f>IF(V110="បរទេស",1,IF(COUNTIF(V:V,$V110)&gt;1,2,1))</f>
        <v>1</v>
      </c>
      <c r="Z110" s="40">
        <f t="shared" si="28"/>
        <v>1</v>
      </c>
      <c r="AA110" s="40">
        <f t="shared" si="29"/>
        <v>1</v>
      </c>
      <c r="AB110" s="47"/>
    </row>
    <row r="111" spans="1:28" ht="48" customHeight="1" x14ac:dyDescent="0.8">
      <c r="A111" s="3">
        <v>109</v>
      </c>
      <c r="B111" s="3" t="s">
        <v>394</v>
      </c>
      <c r="C111" s="3" t="s">
        <v>18037</v>
      </c>
      <c r="D111" s="3" t="s">
        <v>395</v>
      </c>
      <c r="E111" s="3" t="s">
        <v>17</v>
      </c>
      <c r="F111" s="5" t="s">
        <v>396</v>
      </c>
      <c r="G111" s="5" t="s">
        <v>10510</v>
      </c>
      <c r="H111" s="5" t="s">
        <v>14262</v>
      </c>
      <c r="I111" s="3"/>
      <c r="J111" s="35"/>
      <c r="K111" s="36">
        <f t="shared" si="15"/>
        <v>1</v>
      </c>
      <c r="L111" s="37" t="str">
        <f t="shared" si="16"/>
        <v>040414672</v>
      </c>
      <c r="M111" s="38" t="str">
        <f t="shared" si="17"/>
        <v>040414672</v>
      </c>
      <c r="N111" s="39">
        <f t="shared" si="18"/>
        <v>1</v>
      </c>
      <c r="O111" s="39">
        <f t="shared" si="19"/>
        <v>1</v>
      </c>
      <c r="P111" s="39">
        <f>IF(M111="បរទេស",1,IF(COUNTIF(M:M,$M111)&gt;1,2,1))</f>
        <v>1</v>
      </c>
      <c r="Q111" s="40">
        <f t="shared" si="20"/>
        <v>1</v>
      </c>
      <c r="R111" s="41" t="str">
        <f t="shared" si="21"/>
        <v>0968890022</v>
      </c>
      <c r="S111" s="37" t="str">
        <f t="shared" si="22"/>
        <v>0968890022</v>
      </c>
      <c r="T111" s="39" t="e">
        <f t="shared" si="23"/>
        <v>#VALUE!</v>
      </c>
      <c r="U111" s="37" t="str">
        <f t="shared" si="24"/>
        <v>0968890022</v>
      </c>
      <c r="V111" s="42" t="str">
        <f t="shared" si="25"/>
        <v>0968890022</v>
      </c>
      <c r="W111" s="39">
        <f t="shared" si="26"/>
        <v>1</v>
      </c>
      <c r="X111" s="43">
        <f t="shared" si="27"/>
        <v>1</v>
      </c>
      <c r="Y111" s="39">
        <f>IF(V111="បរទេស",1,IF(COUNTIF(V:V,$V111)&gt;1,2,1))</f>
        <v>1</v>
      </c>
      <c r="Z111" s="40">
        <f t="shared" si="28"/>
        <v>1</v>
      </c>
      <c r="AA111" s="40">
        <f t="shared" si="29"/>
        <v>1</v>
      </c>
      <c r="AB111" s="47"/>
    </row>
    <row r="112" spans="1:28" ht="48" customHeight="1" x14ac:dyDescent="0.8">
      <c r="A112" s="3">
        <v>110</v>
      </c>
      <c r="B112" s="3" t="s">
        <v>397</v>
      </c>
      <c r="C112" s="3" t="s">
        <v>18037</v>
      </c>
      <c r="D112" s="3" t="s">
        <v>398</v>
      </c>
      <c r="E112" s="3" t="s">
        <v>257</v>
      </c>
      <c r="F112" s="5" t="s">
        <v>399</v>
      </c>
      <c r="G112" s="5" t="s">
        <v>10511</v>
      </c>
      <c r="H112" s="5" t="s">
        <v>17968</v>
      </c>
      <c r="I112" s="3"/>
      <c r="J112" s="35"/>
      <c r="K112" s="36">
        <f t="shared" si="15"/>
        <v>1</v>
      </c>
      <c r="L112" s="37" t="str">
        <f t="shared" si="16"/>
        <v>040300904</v>
      </c>
      <c r="M112" s="38" t="str">
        <f t="shared" si="17"/>
        <v>040300904</v>
      </c>
      <c r="N112" s="39">
        <f t="shared" si="18"/>
        <v>1</v>
      </c>
      <c r="O112" s="39">
        <f t="shared" si="19"/>
        <v>1</v>
      </c>
      <c r="P112" s="39">
        <f>IF(M112="បរទេស",1,IF(COUNTIF(M:M,$M112)&gt;1,2,1))</f>
        <v>1</v>
      </c>
      <c r="Q112" s="40">
        <f t="shared" si="20"/>
        <v>1</v>
      </c>
      <c r="R112" s="41" t="str">
        <f t="shared" si="21"/>
        <v>0964734240</v>
      </c>
      <c r="S112" s="37" t="str">
        <f t="shared" si="22"/>
        <v>0964734240</v>
      </c>
      <c r="T112" s="39" t="e">
        <f t="shared" si="23"/>
        <v>#VALUE!</v>
      </c>
      <c r="U112" s="37" t="str">
        <f t="shared" si="24"/>
        <v>0964734240</v>
      </c>
      <c r="V112" s="42" t="str">
        <f t="shared" si="25"/>
        <v>0964734240</v>
      </c>
      <c r="W112" s="39">
        <f t="shared" si="26"/>
        <v>1</v>
      </c>
      <c r="X112" s="43">
        <f t="shared" si="27"/>
        <v>1</v>
      </c>
      <c r="Y112" s="39">
        <f>IF(V112="បរទេស",1,IF(COUNTIF(V:V,$V112)&gt;1,2,1))</f>
        <v>1</v>
      </c>
      <c r="Z112" s="40">
        <f t="shared" si="28"/>
        <v>1</v>
      </c>
      <c r="AA112" s="40">
        <f t="shared" si="29"/>
        <v>1</v>
      </c>
      <c r="AB112" s="47"/>
    </row>
    <row r="113" spans="1:28" ht="48" customHeight="1" x14ac:dyDescent="0.8">
      <c r="A113" s="3">
        <v>111</v>
      </c>
      <c r="B113" s="3" t="s">
        <v>400</v>
      </c>
      <c r="C113" s="3" t="s">
        <v>18037</v>
      </c>
      <c r="D113" s="3" t="s">
        <v>401</v>
      </c>
      <c r="E113" s="3" t="s">
        <v>402</v>
      </c>
      <c r="F113" s="5" t="s">
        <v>403</v>
      </c>
      <c r="G113" s="5" t="s">
        <v>10512</v>
      </c>
      <c r="H113" s="5" t="s">
        <v>14263</v>
      </c>
      <c r="I113" s="3"/>
      <c r="J113" s="35"/>
      <c r="K113" s="36">
        <f t="shared" si="15"/>
        <v>1</v>
      </c>
      <c r="L113" s="37" t="str">
        <f t="shared" si="16"/>
        <v>040305951</v>
      </c>
      <c r="M113" s="38" t="str">
        <f t="shared" si="17"/>
        <v>040305951</v>
      </c>
      <c r="N113" s="39">
        <f t="shared" si="18"/>
        <v>1</v>
      </c>
      <c r="O113" s="39">
        <f t="shared" si="19"/>
        <v>1</v>
      </c>
      <c r="P113" s="39">
        <f>IF(M113="បរទេស",1,IF(COUNTIF(M:M,$M113)&gt;1,2,1))</f>
        <v>1</v>
      </c>
      <c r="Q113" s="40">
        <f t="shared" si="20"/>
        <v>1</v>
      </c>
      <c r="R113" s="41" t="str">
        <f t="shared" si="21"/>
        <v>0962380105</v>
      </c>
      <c r="S113" s="37" t="str">
        <f t="shared" si="22"/>
        <v>0962380105</v>
      </c>
      <c r="T113" s="39" t="e">
        <f t="shared" si="23"/>
        <v>#VALUE!</v>
      </c>
      <c r="U113" s="37" t="str">
        <f t="shared" si="24"/>
        <v>0962380105</v>
      </c>
      <c r="V113" s="42" t="str">
        <f t="shared" si="25"/>
        <v>0962380105</v>
      </c>
      <c r="W113" s="39">
        <f t="shared" si="26"/>
        <v>1</v>
      </c>
      <c r="X113" s="43">
        <f t="shared" si="27"/>
        <v>1</v>
      </c>
      <c r="Y113" s="39">
        <f>IF(V113="បរទេស",1,IF(COUNTIF(V:V,$V113)&gt;1,2,1))</f>
        <v>1</v>
      </c>
      <c r="Z113" s="40">
        <f t="shared" si="28"/>
        <v>1</v>
      </c>
      <c r="AA113" s="40">
        <f t="shared" si="29"/>
        <v>1</v>
      </c>
      <c r="AB113" s="47"/>
    </row>
    <row r="114" spans="1:28" ht="48" customHeight="1" x14ac:dyDescent="0.8">
      <c r="A114" s="3">
        <v>112</v>
      </c>
      <c r="B114" s="3" t="s">
        <v>404</v>
      </c>
      <c r="C114" s="3" t="s">
        <v>18037</v>
      </c>
      <c r="D114" s="3" t="s">
        <v>405</v>
      </c>
      <c r="E114" s="3" t="s">
        <v>328</v>
      </c>
      <c r="F114" s="5" t="s">
        <v>406</v>
      </c>
      <c r="G114" s="5" t="s">
        <v>10513</v>
      </c>
      <c r="H114" s="5" t="s">
        <v>14264</v>
      </c>
      <c r="I114" s="3"/>
      <c r="J114" s="35"/>
      <c r="K114" s="36">
        <f t="shared" si="15"/>
        <v>1</v>
      </c>
      <c r="L114" s="37" t="str">
        <f t="shared" si="16"/>
        <v>040320130</v>
      </c>
      <c r="M114" s="38" t="str">
        <f t="shared" si="17"/>
        <v>040320130</v>
      </c>
      <c r="N114" s="39">
        <f t="shared" si="18"/>
        <v>1</v>
      </c>
      <c r="O114" s="39">
        <f t="shared" si="19"/>
        <v>1</v>
      </c>
      <c r="P114" s="39">
        <f>IF(M114="បរទេស",1,IF(COUNTIF(M:M,$M114)&gt;1,2,1))</f>
        <v>1</v>
      </c>
      <c r="Q114" s="40">
        <f t="shared" si="20"/>
        <v>1</v>
      </c>
      <c r="R114" s="41" t="str">
        <f t="shared" si="21"/>
        <v>0976759200</v>
      </c>
      <c r="S114" s="37" t="str">
        <f t="shared" si="22"/>
        <v>0976759200</v>
      </c>
      <c r="T114" s="39" t="e">
        <f t="shared" si="23"/>
        <v>#VALUE!</v>
      </c>
      <c r="U114" s="37" t="str">
        <f t="shared" si="24"/>
        <v>0976759200</v>
      </c>
      <c r="V114" s="42" t="str">
        <f t="shared" si="25"/>
        <v>0976759200</v>
      </c>
      <c r="W114" s="39">
        <f t="shared" si="26"/>
        <v>1</v>
      </c>
      <c r="X114" s="43">
        <f t="shared" si="27"/>
        <v>1</v>
      </c>
      <c r="Y114" s="39">
        <f>IF(V114="បរទេស",1,IF(COUNTIF(V:V,$V114)&gt;1,2,1))</f>
        <v>1</v>
      </c>
      <c r="Z114" s="40">
        <f t="shared" si="28"/>
        <v>1</v>
      </c>
      <c r="AA114" s="40">
        <f t="shared" si="29"/>
        <v>1</v>
      </c>
      <c r="AB114" s="47"/>
    </row>
    <row r="115" spans="1:28" ht="48" customHeight="1" x14ac:dyDescent="0.8">
      <c r="A115" s="3">
        <v>113</v>
      </c>
      <c r="B115" s="3" t="s">
        <v>407</v>
      </c>
      <c r="C115" s="3" t="s">
        <v>18037</v>
      </c>
      <c r="D115" s="3" t="s">
        <v>408</v>
      </c>
      <c r="E115" s="3" t="s">
        <v>246</v>
      </c>
      <c r="F115" s="5" t="s">
        <v>409</v>
      </c>
      <c r="G115" s="5" t="s">
        <v>10514</v>
      </c>
      <c r="H115" s="5" t="s">
        <v>14265</v>
      </c>
      <c r="I115" s="3"/>
      <c r="J115" s="35"/>
      <c r="K115" s="36">
        <f t="shared" si="15"/>
        <v>1</v>
      </c>
      <c r="L115" s="37" t="str">
        <f t="shared" si="16"/>
        <v>040218689</v>
      </c>
      <c r="M115" s="38" t="str">
        <f t="shared" si="17"/>
        <v>040218689</v>
      </c>
      <c r="N115" s="39">
        <f t="shared" si="18"/>
        <v>1</v>
      </c>
      <c r="O115" s="39">
        <f t="shared" si="19"/>
        <v>1</v>
      </c>
      <c r="P115" s="39">
        <f>IF(M115="បរទេស",1,IF(COUNTIF(M:M,$M115)&gt;1,2,1))</f>
        <v>1</v>
      </c>
      <c r="Q115" s="40">
        <f t="shared" si="20"/>
        <v>1</v>
      </c>
      <c r="R115" s="41" t="str">
        <f t="shared" si="21"/>
        <v>0968546249</v>
      </c>
      <c r="S115" s="37" t="str">
        <f t="shared" si="22"/>
        <v>0968546249</v>
      </c>
      <c r="T115" s="39" t="e">
        <f t="shared" si="23"/>
        <v>#VALUE!</v>
      </c>
      <c r="U115" s="37" t="str">
        <f t="shared" si="24"/>
        <v>0968546249</v>
      </c>
      <c r="V115" s="42" t="str">
        <f t="shared" si="25"/>
        <v>0968546249</v>
      </c>
      <c r="W115" s="39">
        <f t="shared" si="26"/>
        <v>1</v>
      </c>
      <c r="X115" s="43">
        <f t="shared" si="27"/>
        <v>1</v>
      </c>
      <c r="Y115" s="39">
        <f>IF(V115="បរទេស",1,IF(COUNTIF(V:V,$V115)&gt;1,2,1))</f>
        <v>1</v>
      </c>
      <c r="Z115" s="40">
        <f t="shared" si="28"/>
        <v>1</v>
      </c>
      <c r="AA115" s="40">
        <f t="shared" si="29"/>
        <v>1</v>
      </c>
      <c r="AB115" s="47"/>
    </row>
    <row r="116" spans="1:28" ht="48" customHeight="1" x14ac:dyDescent="0.8">
      <c r="A116" s="3">
        <v>114</v>
      </c>
      <c r="B116" s="3" t="s">
        <v>410</v>
      </c>
      <c r="C116" s="3" t="s">
        <v>18037</v>
      </c>
      <c r="D116" s="3" t="s">
        <v>411</v>
      </c>
      <c r="E116" s="3" t="s">
        <v>264</v>
      </c>
      <c r="F116" s="5" t="s">
        <v>412</v>
      </c>
      <c r="G116" s="5" t="s">
        <v>10515</v>
      </c>
      <c r="H116" s="5" t="s">
        <v>14266</v>
      </c>
      <c r="I116" s="3"/>
      <c r="J116" s="35"/>
      <c r="K116" s="36">
        <f t="shared" si="15"/>
        <v>1</v>
      </c>
      <c r="L116" s="37" t="str">
        <f t="shared" si="16"/>
        <v>040216187</v>
      </c>
      <c r="M116" s="38" t="str">
        <f t="shared" si="17"/>
        <v>040216187</v>
      </c>
      <c r="N116" s="39">
        <f t="shared" si="18"/>
        <v>1</v>
      </c>
      <c r="O116" s="39">
        <f t="shared" si="19"/>
        <v>1</v>
      </c>
      <c r="P116" s="39">
        <f>IF(M116="បរទេស",1,IF(COUNTIF(M:M,$M116)&gt;1,2,1))</f>
        <v>1</v>
      </c>
      <c r="Q116" s="40">
        <f t="shared" si="20"/>
        <v>1</v>
      </c>
      <c r="R116" s="41" t="str">
        <f t="shared" si="21"/>
        <v>0882671102</v>
      </c>
      <c r="S116" s="37" t="str">
        <f t="shared" si="22"/>
        <v>0882671102</v>
      </c>
      <c r="T116" s="39" t="e">
        <f t="shared" si="23"/>
        <v>#VALUE!</v>
      </c>
      <c r="U116" s="37" t="str">
        <f t="shared" si="24"/>
        <v>0882671102</v>
      </c>
      <c r="V116" s="42" t="str">
        <f t="shared" si="25"/>
        <v>0882671102</v>
      </c>
      <c r="W116" s="39">
        <f t="shared" si="26"/>
        <v>1</v>
      </c>
      <c r="X116" s="43">
        <f t="shared" si="27"/>
        <v>1</v>
      </c>
      <c r="Y116" s="39">
        <f>IF(V116="បរទេស",1,IF(COUNTIF(V:V,$V116)&gt;1,2,1))</f>
        <v>1</v>
      </c>
      <c r="Z116" s="40">
        <f t="shared" si="28"/>
        <v>1</v>
      </c>
      <c r="AA116" s="40">
        <f t="shared" si="29"/>
        <v>1</v>
      </c>
      <c r="AB116" s="47"/>
    </row>
    <row r="117" spans="1:28" ht="48" customHeight="1" x14ac:dyDescent="0.8">
      <c r="A117" s="3">
        <v>115</v>
      </c>
      <c r="B117" s="3" t="s">
        <v>413</v>
      </c>
      <c r="C117" s="3" t="s">
        <v>18037</v>
      </c>
      <c r="D117" s="3" t="s">
        <v>414</v>
      </c>
      <c r="E117" s="3" t="s">
        <v>246</v>
      </c>
      <c r="F117" s="5" t="s">
        <v>415</v>
      </c>
      <c r="G117" s="5" t="s">
        <v>10516</v>
      </c>
      <c r="H117" s="5" t="s">
        <v>14267</v>
      </c>
      <c r="I117" s="3"/>
      <c r="J117" s="35"/>
      <c r="K117" s="36">
        <f t="shared" si="15"/>
        <v>1</v>
      </c>
      <c r="L117" s="37" t="str">
        <f t="shared" si="16"/>
        <v>040303056</v>
      </c>
      <c r="M117" s="38" t="str">
        <f t="shared" si="17"/>
        <v>040303056</v>
      </c>
      <c r="N117" s="39">
        <f t="shared" si="18"/>
        <v>1</v>
      </c>
      <c r="O117" s="39">
        <f t="shared" si="19"/>
        <v>1</v>
      </c>
      <c r="P117" s="39">
        <f>IF(M117="បរទេស",1,IF(COUNTIF(M:M,$M117)&gt;1,2,1))</f>
        <v>1</v>
      </c>
      <c r="Q117" s="40">
        <f t="shared" si="20"/>
        <v>1</v>
      </c>
      <c r="R117" s="41" t="str">
        <f t="shared" si="21"/>
        <v>0886699980</v>
      </c>
      <c r="S117" s="37" t="str">
        <f t="shared" si="22"/>
        <v>0886699980</v>
      </c>
      <c r="T117" s="39" t="e">
        <f t="shared" si="23"/>
        <v>#VALUE!</v>
      </c>
      <c r="U117" s="37" t="str">
        <f t="shared" si="24"/>
        <v>0886699980</v>
      </c>
      <c r="V117" s="42" t="str">
        <f t="shared" si="25"/>
        <v>0886699980</v>
      </c>
      <c r="W117" s="39">
        <f t="shared" si="26"/>
        <v>1</v>
      </c>
      <c r="X117" s="43">
        <f t="shared" si="27"/>
        <v>1</v>
      </c>
      <c r="Y117" s="39">
        <f>IF(V117="បរទេស",1,IF(COUNTIF(V:V,$V117)&gt;1,2,1))</f>
        <v>1</v>
      </c>
      <c r="Z117" s="40">
        <f t="shared" si="28"/>
        <v>1</v>
      </c>
      <c r="AA117" s="40">
        <f t="shared" si="29"/>
        <v>1</v>
      </c>
      <c r="AB117" s="47"/>
    </row>
    <row r="118" spans="1:28" ht="48" customHeight="1" x14ac:dyDescent="0.8">
      <c r="A118" s="3">
        <v>116</v>
      </c>
      <c r="B118" s="3" t="s">
        <v>416</v>
      </c>
      <c r="C118" s="3" t="s">
        <v>18037</v>
      </c>
      <c r="D118" s="3" t="s">
        <v>417</v>
      </c>
      <c r="E118" s="3" t="s">
        <v>288</v>
      </c>
      <c r="F118" s="5" t="s">
        <v>418</v>
      </c>
      <c r="G118" s="5" t="s">
        <v>10517</v>
      </c>
      <c r="H118" s="5" t="s">
        <v>17395</v>
      </c>
      <c r="I118" s="3"/>
      <c r="J118" s="35"/>
      <c r="K118" s="36">
        <f t="shared" si="15"/>
        <v>1</v>
      </c>
      <c r="L118" s="37" t="str">
        <f t="shared" si="16"/>
        <v>040292301</v>
      </c>
      <c r="M118" s="38" t="str">
        <f t="shared" si="17"/>
        <v>040292301</v>
      </c>
      <c r="N118" s="39">
        <f t="shared" si="18"/>
        <v>1</v>
      </c>
      <c r="O118" s="39">
        <f t="shared" si="19"/>
        <v>1</v>
      </c>
      <c r="P118" s="39">
        <f>IF(M118="បរទេស",1,IF(COUNTIF(M:M,$M118)&gt;1,2,1))</f>
        <v>1</v>
      </c>
      <c r="Q118" s="40">
        <f t="shared" si="20"/>
        <v>1</v>
      </c>
      <c r="R118" s="41" t="str">
        <f t="shared" si="21"/>
        <v>0968422085</v>
      </c>
      <c r="S118" s="37" t="str">
        <f t="shared" si="22"/>
        <v>0968422085</v>
      </c>
      <c r="T118" s="39" t="e">
        <f t="shared" si="23"/>
        <v>#VALUE!</v>
      </c>
      <c r="U118" s="37" t="str">
        <f t="shared" si="24"/>
        <v>0968422085</v>
      </c>
      <c r="V118" s="42" t="str">
        <f t="shared" si="25"/>
        <v>0968422085</v>
      </c>
      <c r="W118" s="39">
        <f t="shared" si="26"/>
        <v>1</v>
      </c>
      <c r="X118" s="43">
        <f t="shared" si="27"/>
        <v>1</v>
      </c>
      <c r="Y118" s="39">
        <f>IF(V118="បរទេស",1,IF(COUNTIF(V:V,$V118)&gt;1,2,1))</f>
        <v>1</v>
      </c>
      <c r="Z118" s="40">
        <f t="shared" si="28"/>
        <v>1</v>
      </c>
      <c r="AA118" s="40">
        <f t="shared" si="29"/>
        <v>1</v>
      </c>
      <c r="AB118" s="47"/>
    </row>
    <row r="119" spans="1:28" ht="48" customHeight="1" x14ac:dyDescent="0.8">
      <c r="A119" s="3">
        <v>117</v>
      </c>
      <c r="B119" s="3" t="s">
        <v>419</v>
      </c>
      <c r="C119" s="3" t="s">
        <v>18037</v>
      </c>
      <c r="D119" s="3" t="s">
        <v>420</v>
      </c>
      <c r="E119" s="3" t="s">
        <v>224</v>
      </c>
      <c r="F119" s="5" t="s">
        <v>421</v>
      </c>
      <c r="G119" s="5" t="s">
        <v>10518</v>
      </c>
      <c r="H119" s="5" t="s">
        <v>14268</v>
      </c>
      <c r="I119" s="3"/>
      <c r="J119" s="35"/>
      <c r="K119" s="36">
        <f t="shared" si="15"/>
        <v>1</v>
      </c>
      <c r="L119" s="37" t="str">
        <f t="shared" si="16"/>
        <v>040108245</v>
      </c>
      <c r="M119" s="38" t="str">
        <f t="shared" si="17"/>
        <v>040108245</v>
      </c>
      <c r="N119" s="39">
        <f t="shared" si="18"/>
        <v>1</v>
      </c>
      <c r="O119" s="39">
        <f t="shared" si="19"/>
        <v>1</v>
      </c>
      <c r="P119" s="39">
        <f>IF(M119="បរទេស",1,IF(COUNTIF(M:M,$M119)&gt;1,2,1))</f>
        <v>1</v>
      </c>
      <c r="Q119" s="40">
        <f t="shared" si="20"/>
        <v>1</v>
      </c>
      <c r="R119" s="41" t="str">
        <f t="shared" si="21"/>
        <v>012683327</v>
      </c>
      <c r="S119" s="37" t="str">
        <f t="shared" si="22"/>
        <v>012683327</v>
      </c>
      <c r="T119" s="39" t="e">
        <f t="shared" si="23"/>
        <v>#VALUE!</v>
      </c>
      <c r="U119" s="37" t="str">
        <f t="shared" si="24"/>
        <v>012683327</v>
      </c>
      <c r="V119" s="42" t="str">
        <f t="shared" si="25"/>
        <v>012683327</v>
      </c>
      <c r="W119" s="39">
        <f t="shared" si="26"/>
        <v>1</v>
      </c>
      <c r="X119" s="43">
        <f t="shared" si="27"/>
        <v>1</v>
      </c>
      <c r="Y119" s="39">
        <f>IF(V119="បរទេស",1,IF(COUNTIF(V:V,$V119)&gt;1,2,1))</f>
        <v>1</v>
      </c>
      <c r="Z119" s="40">
        <f t="shared" si="28"/>
        <v>1</v>
      </c>
      <c r="AA119" s="40">
        <f t="shared" si="29"/>
        <v>1</v>
      </c>
      <c r="AB119" s="47"/>
    </row>
    <row r="120" spans="1:28" ht="48" customHeight="1" x14ac:dyDescent="0.8">
      <c r="A120" s="3">
        <v>118</v>
      </c>
      <c r="B120" s="3" t="s">
        <v>422</v>
      </c>
      <c r="C120" s="3" t="s">
        <v>18037</v>
      </c>
      <c r="D120" s="3" t="s">
        <v>423</v>
      </c>
      <c r="E120" s="3" t="s">
        <v>424</v>
      </c>
      <c r="F120" s="5" t="s">
        <v>425</v>
      </c>
      <c r="G120" s="5" t="s">
        <v>10519</v>
      </c>
      <c r="H120" s="5" t="s">
        <v>14269</v>
      </c>
      <c r="I120" s="3"/>
      <c r="J120" s="35"/>
      <c r="K120" s="36">
        <f t="shared" si="15"/>
        <v>1</v>
      </c>
      <c r="L120" s="37" t="str">
        <f t="shared" si="16"/>
        <v>040414402</v>
      </c>
      <c r="M120" s="38" t="str">
        <f t="shared" si="17"/>
        <v>040414402</v>
      </c>
      <c r="N120" s="39">
        <f t="shared" si="18"/>
        <v>1</v>
      </c>
      <c r="O120" s="39">
        <f t="shared" si="19"/>
        <v>1</v>
      </c>
      <c r="P120" s="39">
        <f>IF(M120="បរទេស",1,IF(COUNTIF(M:M,$M120)&gt;1,2,1))</f>
        <v>1</v>
      </c>
      <c r="Q120" s="40">
        <f t="shared" si="20"/>
        <v>1</v>
      </c>
      <c r="R120" s="41" t="str">
        <f t="shared" si="21"/>
        <v>0966126183</v>
      </c>
      <c r="S120" s="37" t="str">
        <f t="shared" si="22"/>
        <v>0966126183</v>
      </c>
      <c r="T120" s="39" t="e">
        <f t="shared" si="23"/>
        <v>#VALUE!</v>
      </c>
      <c r="U120" s="37" t="str">
        <f t="shared" si="24"/>
        <v>0966126183</v>
      </c>
      <c r="V120" s="42" t="str">
        <f t="shared" si="25"/>
        <v>0966126183</v>
      </c>
      <c r="W120" s="39">
        <f t="shared" si="26"/>
        <v>1</v>
      </c>
      <c r="X120" s="43">
        <f t="shared" si="27"/>
        <v>1</v>
      </c>
      <c r="Y120" s="39">
        <f>IF(V120="បរទេស",1,IF(COUNTIF(V:V,$V120)&gt;1,2,1))</f>
        <v>1</v>
      </c>
      <c r="Z120" s="40">
        <f t="shared" si="28"/>
        <v>1</v>
      </c>
      <c r="AA120" s="40">
        <f t="shared" si="29"/>
        <v>1</v>
      </c>
      <c r="AB120" s="47"/>
    </row>
    <row r="121" spans="1:28" ht="48" customHeight="1" x14ac:dyDescent="0.8">
      <c r="A121" s="3">
        <v>119</v>
      </c>
      <c r="B121" s="3" t="s">
        <v>426</v>
      </c>
      <c r="C121" s="3" t="s">
        <v>18037</v>
      </c>
      <c r="D121" s="3" t="s">
        <v>427</v>
      </c>
      <c r="E121" s="3" t="s">
        <v>359</v>
      </c>
      <c r="F121" s="5" t="s">
        <v>428</v>
      </c>
      <c r="G121" s="5" t="s">
        <v>10520</v>
      </c>
      <c r="H121" s="5" t="s">
        <v>14270</v>
      </c>
      <c r="I121" s="3"/>
      <c r="J121" s="35"/>
      <c r="K121" s="36">
        <f t="shared" si="15"/>
        <v>1</v>
      </c>
      <c r="L121" s="37" t="str">
        <f t="shared" si="16"/>
        <v>040081280</v>
      </c>
      <c r="M121" s="38" t="str">
        <f t="shared" si="17"/>
        <v>040081280</v>
      </c>
      <c r="N121" s="39">
        <f t="shared" si="18"/>
        <v>1</v>
      </c>
      <c r="O121" s="39">
        <f t="shared" si="19"/>
        <v>1</v>
      </c>
      <c r="P121" s="39">
        <f>IF(M121="បរទេស",1,IF(COUNTIF(M:M,$M121)&gt;1,2,1))</f>
        <v>1</v>
      </c>
      <c r="Q121" s="40">
        <f t="shared" si="20"/>
        <v>1</v>
      </c>
      <c r="R121" s="41" t="str">
        <f t="shared" si="21"/>
        <v>0882564167</v>
      </c>
      <c r="S121" s="37" t="str">
        <f t="shared" si="22"/>
        <v>0882564167</v>
      </c>
      <c r="T121" s="39" t="e">
        <f t="shared" si="23"/>
        <v>#VALUE!</v>
      </c>
      <c r="U121" s="37" t="str">
        <f t="shared" si="24"/>
        <v>0882564167</v>
      </c>
      <c r="V121" s="42" t="str">
        <f t="shared" si="25"/>
        <v>0882564167</v>
      </c>
      <c r="W121" s="39">
        <f t="shared" si="26"/>
        <v>1</v>
      </c>
      <c r="X121" s="43">
        <f t="shared" si="27"/>
        <v>1</v>
      </c>
      <c r="Y121" s="39">
        <f>IF(V121="បរទេស",1,IF(COUNTIF(V:V,$V121)&gt;1,2,1))</f>
        <v>1</v>
      </c>
      <c r="Z121" s="40">
        <f t="shared" si="28"/>
        <v>1</v>
      </c>
      <c r="AA121" s="40">
        <f t="shared" si="29"/>
        <v>1</v>
      </c>
      <c r="AB121" s="47"/>
    </row>
    <row r="122" spans="1:28" ht="48" customHeight="1" x14ac:dyDescent="0.8">
      <c r="A122" s="3">
        <v>120</v>
      </c>
      <c r="B122" s="3" t="s">
        <v>429</v>
      </c>
      <c r="C122" s="3" t="s">
        <v>18037</v>
      </c>
      <c r="D122" s="3" t="s">
        <v>430</v>
      </c>
      <c r="E122" s="3" t="s">
        <v>41</v>
      </c>
      <c r="F122" s="5" t="s">
        <v>431</v>
      </c>
      <c r="G122" s="5" t="s">
        <v>10521</v>
      </c>
      <c r="H122" s="5" t="s">
        <v>18040</v>
      </c>
      <c r="I122" s="3"/>
      <c r="J122" s="35"/>
      <c r="K122" s="36">
        <f t="shared" si="15"/>
        <v>1</v>
      </c>
      <c r="L122" s="37" t="str">
        <f t="shared" si="16"/>
        <v>040485190</v>
      </c>
      <c r="M122" s="38" t="str">
        <f t="shared" si="17"/>
        <v>040485190</v>
      </c>
      <c r="N122" s="39">
        <f t="shared" si="18"/>
        <v>1</v>
      </c>
      <c r="O122" s="39">
        <f t="shared" si="19"/>
        <v>1</v>
      </c>
      <c r="P122" s="39">
        <f>IF(M122="បរទេស",1,IF(COUNTIF(M:M,$M122)&gt;1,2,1))</f>
        <v>1</v>
      </c>
      <c r="Q122" s="40">
        <f t="shared" si="20"/>
        <v>1</v>
      </c>
      <c r="R122" s="41" t="str">
        <f t="shared" si="21"/>
        <v>0964024093</v>
      </c>
      <c r="S122" s="37" t="str">
        <f t="shared" si="22"/>
        <v>0964024093</v>
      </c>
      <c r="T122" s="39" t="e">
        <f t="shared" si="23"/>
        <v>#VALUE!</v>
      </c>
      <c r="U122" s="37" t="str">
        <f t="shared" si="24"/>
        <v>0964024093</v>
      </c>
      <c r="V122" s="42" t="str">
        <f t="shared" si="25"/>
        <v>0964024093</v>
      </c>
      <c r="W122" s="39">
        <f t="shared" si="26"/>
        <v>1</v>
      </c>
      <c r="X122" s="43">
        <f t="shared" si="27"/>
        <v>1</v>
      </c>
      <c r="Y122" s="39">
        <f>IF(V122="បរទេស",1,IF(COUNTIF(V:V,$V122)&gt;1,2,1))</f>
        <v>1</v>
      </c>
      <c r="Z122" s="40">
        <f t="shared" si="28"/>
        <v>1</v>
      </c>
      <c r="AA122" s="40">
        <f t="shared" si="29"/>
        <v>1</v>
      </c>
      <c r="AB122" s="47"/>
    </row>
    <row r="123" spans="1:28" ht="48" customHeight="1" x14ac:dyDescent="0.8">
      <c r="A123" s="3">
        <v>121</v>
      </c>
      <c r="B123" s="3" t="s">
        <v>432</v>
      </c>
      <c r="C123" s="3" t="s">
        <v>18037</v>
      </c>
      <c r="D123" s="3" t="s">
        <v>433</v>
      </c>
      <c r="E123" s="3" t="s">
        <v>138</v>
      </c>
      <c r="F123" s="5" t="s">
        <v>434</v>
      </c>
      <c r="G123" s="5" t="s">
        <v>10522</v>
      </c>
      <c r="H123" s="5" t="s">
        <v>14272</v>
      </c>
      <c r="I123" s="3"/>
      <c r="J123" s="35"/>
      <c r="K123" s="36">
        <f t="shared" si="15"/>
        <v>1</v>
      </c>
      <c r="L123" s="37" t="str">
        <f t="shared" si="16"/>
        <v>040228284</v>
      </c>
      <c r="M123" s="38" t="str">
        <f t="shared" si="17"/>
        <v>040228284</v>
      </c>
      <c r="N123" s="39">
        <f t="shared" si="18"/>
        <v>1</v>
      </c>
      <c r="O123" s="39">
        <f t="shared" si="19"/>
        <v>1</v>
      </c>
      <c r="P123" s="39">
        <f>IF(M123="បរទេស",1,IF(COUNTIF(M:M,$M123)&gt;1,2,1))</f>
        <v>1</v>
      </c>
      <c r="Q123" s="40">
        <f t="shared" si="20"/>
        <v>1</v>
      </c>
      <c r="R123" s="41" t="str">
        <f t="shared" si="21"/>
        <v>0885960451</v>
      </c>
      <c r="S123" s="37" t="str">
        <f t="shared" si="22"/>
        <v>0885960451</v>
      </c>
      <c r="T123" s="39" t="e">
        <f t="shared" si="23"/>
        <v>#VALUE!</v>
      </c>
      <c r="U123" s="37" t="str">
        <f t="shared" si="24"/>
        <v>0885960451</v>
      </c>
      <c r="V123" s="42" t="str">
        <f t="shared" si="25"/>
        <v>0885960451</v>
      </c>
      <c r="W123" s="39">
        <f t="shared" si="26"/>
        <v>1</v>
      </c>
      <c r="X123" s="43">
        <f t="shared" si="27"/>
        <v>1</v>
      </c>
      <c r="Y123" s="39">
        <f>IF(V123="បរទេស",1,IF(COUNTIF(V:V,$V123)&gt;1,2,1))</f>
        <v>1</v>
      </c>
      <c r="Z123" s="40">
        <f t="shared" si="28"/>
        <v>1</v>
      </c>
      <c r="AA123" s="40">
        <f t="shared" si="29"/>
        <v>1</v>
      </c>
      <c r="AB123" s="47"/>
    </row>
    <row r="124" spans="1:28" ht="48" customHeight="1" x14ac:dyDescent="0.8">
      <c r="A124" s="3">
        <v>122</v>
      </c>
      <c r="B124" s="3" t="s">
        <v>435</v>
      </c>
      <c r="C124" s="3" t="s">
        <v>18037</v>
      </c>
      <c r="D124" s="3" t="s">
        <v>436</v>
      </c>
      <c r="E124" s="3" t="s">
        <v>437</v>
      </c>
      <c r="F124" s="5" t="s">
        <v>438</v>
      </c>
      <c r="G124" s="5" t="s">
        <v>10523</v>
      </c>
      <c r="H124" s="5" t="s">
        <v>14273</v>
      </c>
      <c r="I124" s="3"/>
      <c r="J124" s="35"/>
      <c r="K124" s="36">
        <f t="shared" si="15"/>
        <v>1</v>
      </c>
      <c r="L124" s="37" t="str">
        <f t="shared" si="16"/>
        <v>040104455</v>
      </c>
      <c r="M124" s="38" t="str">
        <f t="shared" si="17"/>
        <v>040104455</v>
      </c>
      <c r="N124" s="39">
        <f t="shared" si="18"/>
        <v>1</v>
      </c>
      <c r="O124" s="39">
        <f t="shared" si="19"/>
        <v>1</v>
      </c>
      <c r="P124" s="39">
        <f>IF(M124="បរទេស",1,IF(COUNTIF(M:M,$M124)&gt;1,2,1))</f>
        <v>1</v>
      </c>
      <c r="Q124" s="40">
        <f t="shared" si="20"/>
        <v>1</v>
      </c>
      <c r="R124" s="41" t="str">
        <f t="shared" si="21"/>
        <v>086460796</v>
      </c>
      <c r="S124" s="37" t="str">
        <f t="shared" si="22"/>
        <v>086460796</v>
      </c>
      <c r="T124" s="39" t="e">
        <f t="shared" si="23"/>
        <v>#VALUE!</v>
      </c>
      <c r="U124" s="37" t="str">
        <f t="shared" si="24"/>
        <v>086460796</v>
      </c>
      <c r="V124" s="42" t="str">
        <f t="shared" si="25"/>
        <v>086460796</v>
      </c>
      <c r="W124" s="39">
        <f t="shared" si="26"/>
        <v>1</v>
      </c>
      <c r="X124" s="43">
        <f t="shared" si="27"/>
        <v>1</v>
      </c>
      <c r="Y124" s="39">
        <f>IF(V124="បរទេស",1,IF(COUNTIF(V:V,$V124)&gt;1,2,1))</f>
        <v>1</v>
      </c>
      <c r="Z124" s="40">
        <f t="shared" si="28"/>
        <v>1</v>
      </c>
      <c r="AA124" s="40">
        <f t="shared" si="29"/>
        <v>1</v>
      </c>
      <c r="AB124" s="47"/>
    </row>
    <row r="125" spans="1:28" ht="48" customHeight="1" x14ac:dyDescent="0.8">
      <c r="A125" s="3">
        <v>123</v>
      </c>
      <c r="B125" s="3" t="s">
        <v>439</v>
      </c>
      <c r="C125" s="3" t="s">
        <v>18037</v>
      </c>
      <c r="D125" s="3" t="s">
        <v>440</v>
      </c>
      <c r="E125" s="3" t="s">
        <v>441</v>
      </c>
      <c r="F125" s="5" t="s">
        <v>442</v>
      </c>
      <c r="G125" s="5" t="s">
        <v>10524</v>
      </c>
      <c r="H125" s="5" t="s">
        <v>14274</v>
      </c>
      <c r="I125" s="3"/>
      <c r="J125" s="35"/>
      <c r="K125" s="36">
        <f t="shared" si="15"/>
        <v>1</v>
      </c>
      <c r="L125" s="37" t="str">
        <f t="shared" si="16"/>
        <v>040306047</v>
      </c>
      <c r="M125" s="38" t="str">
        <f t="shared" si="17"/>
        <v>040306047</v>
      </c>
      <c r="N125" s="39">
        <f t="shared" si="18"/>
        <v>1</v>
      </c>
      <c r="O125" s="39">
        <f t="shared" si="19"/>
        <v>1</v>
      </c>
      <c r="P125" s="39">
        <f>IF(M125="បរទេស",1,IF(COUNTIF(M:M,$M125)&gt;1,2,1))</f>
        <v>1</v>
      </c>
      <c r="Q125" s="40">
        <f t="shared" si="20"/>
        <v>1</v>
      </c>
      <c r="R125" s="41" t="str">
        <f t="shared" si="21"/>
        <v>092735654</v>
      </c>
      <c r="S125" s="37" t="str">
        <f t="shared" si="22"/>
        <v>092735654</v>
      </c>
      <c r="T125" s="39" t="e">
        <f t="shared" si="23"/>
        <v>#VALUE!</v>
      </c>
      <c r="U125" s="37" t="str">
        <f t="shared" si="24"/>
        <v>092735654</v>
      </c>
      <c r="V125" s="42" t="str">
        <f t="shared" si="25"/>
        <v>092735654</v>
      </c>
      <c r="W125" s="39">
        <f t="shared" si="26"/>
        <v>1</v>
      </c>
      <c r="X125" s="43">
        <f t="shared" si="27"/>
        <v>1</v>
      </c>
      <c r="Y125" s="39">
        <f>IF(V125="បរទេស",1,IF(COUNTIF(V:V,$V125)&gt;1,2,1))</f>
        <v>1</v>
      </c>
      <c r="Z125" s="40">
        <f t="shared" si="28"/>
        <v>1</v>
      </c>
      <c r="AA125" s="40">
        <f t="shared" si="29"/>
        <v>1</v>
      </c>
      <c r="AB125" s="47"/>
    </row>
    <row r="126" spans="1:28" ht="48" customHeight="1" x14ac:dyDescent="0.8">
      <c r="A126" s="3">
        <v>124</v>
      </c>
      <c r="B126" s="3" t="s">
        <v>443</v>
      </c>
      <c r="C126" s="3" t="s">
        <v>18037</v>
      </c>
      <c r="D126" s="3" t="s">
        <v>444</v>
      </c>
      <c r="E126" s="3" t="s">
        <v>235</v>
      </c>
      <c r="F126" s="5" t="s">
        <v>445</v>
      </c>
      <c r="G126" s="5" t="s">
        <v>10525</v>
      </c>
      <c r="H126" s="5" t="s">
        <v>14275</v>
      </c>
      <c r="I126" s="3"/>
      <c r="J126" s="35"/>
      <c r="K126" s="36">
        <f t="shared" si="15"/>
        <v>1</v>
      </c>
      <c r="L126" s="37" t="str">
        <f t="shared" si="16"/>
        <v>040364272</v>
      </c>
      <c r="M126" s="38" t="str">
        <f t="shared" si="17"/>
        <v>040364272</v>
      </c>
      <c r="N126" s="39">
        <f t="shared" si="18"/>
        <v>1</v>
      </c>
      <c r="O126" s="39">
        <f t="shared" si="19"/>
        <v>1</v>
      </c>
      <c r="P126" s="39">
        <f>IF(M126="បរទេស",1,IF(COUNTIF(M:M,$M126)&gt;1,2,1))</f>
        <v>1</v>
      </c>
      <c r="Q126" s="40">
        <f t="shared" si="20"/>
        <v>1</v>
      </c>
      <c r="R126" s="41" t="str">
        <f t="shared" si="21"/>
        <v>077230871</v>
      </c>
      <c r="S126" s="37" t="str">
        <f t="shared" si="22"/>
        <v>077230871</v>
      </c>
      <c r="T126" s="39" t="e">
        <f t="shared" si="23"/>
        <v>#VALUE!</v>
      </c>
      <c r="U126" s="37" t="str">
        <f t="shared" si="24"/>
        <v>077230871</v>
      </c>
      <c r="V126" s="42" t="str">
        <f t="shared" si="25"/>
        <v>077230871</v>
      </c>
      <c r="W126" s="39">
        <f t="shared" si="26"/>
        <v>1</v>
      </c>
      <c r="X126" s="43">
        <f t="shared" si="27"/>
        <v>1</v>
      </c>
      <c r="Y126" s="39">
        <f>IF(V126="បរទេស",1,IF(COUNTIF(V:V,$V126)&gt;1,2,1))</f>
        <v>1</v>
      </c>
      <c r="Z126" s="40">
        <f t="shared" si="28"/>
        <v>1</v>
      </c>
      <c r="AA126" s="40">
        <f t="shared" si="29"/>
        <v>1</v>
      </c>
      <c r="AB126" s="47"/>
    </row>
    <row r="127" spans="1:28" ht="48" customHeight="1" x14ac:dyDescent="0.8">
      <c r="A127" s="3">
        <v>125</v>
      </c>
      <c r="B127" s="3" t="s">
        <v>446</v>
      </c>
      <c r="C127" s="3" t="s">
        <v>18037</v>
      </c>
      <c r="D127" s="3" t="s">
        <v>447</v>
      </c>
      <c r="E127" s="3" t="s">
        <v>181</v>
      </c>
      <c r="F127" s="5" t="s">
        <v>448</v>
      </c>
      <c r="G127" s="5" t="s">
        <v>10526</v>
      </c>
      <c r="H127" s="5" t="s">
        <v>14276</v>
      </c>
      <c r="I127" s="3"/>
      <c r="J127" s="35"/>
      <c r="K127" s="36">
        <f t="shared" si="15"/>
        <v>1</v>
      </c>
      <c r="L127" s="37" t="str">
        <f t="shared" si="16"/>
        <v>040292302</v>
      </c>
      <c r="M127" s="38" t="str">
        <f t="shared" si="17"/>
        <v>040292302</v>
      </c>
      <c r="N127" s="39">
        <f t="shared" si="18"/>
        <v>1</v>
      </c>
      <c r="O127" s="39">
        <f t="shared" si="19"/>
        <v>1</v>
      </c>
      <c r="P127" s="39">
        <f>IF(M127="បរទេស",1,IF(COUNTIF(M:M,$M127)&gt;1,2,1))</f>
        <v>1</v>
      </c>
      <c r="Q127" s="40">
        <f t="shared" si="20"/>
        <v>1</v>
      </c>
      <c r="R127" s="41" t="str">
        <f t="shared" si="21"/>
        <v>0969368241</v>
      </c>
      <c r="S127" s="37" t="str">
        <f t="shared" si="22"/>
        <v>0969368241</v>
      </c>
      <c r="T127" s="39" t="e">
        <f t="shared" si="23"/>
        <v>#VALUE!</v>
      </c>
      <c r="U127" s="37" t="str">
        <f t="shared" si="24"/>
        <v>0969368241</v>
      </c>
      <c r="V127" s="42" t="str">
        <f t="shared" si="25"/>
        <v>0969368241</v>
      </c>
      <c r="W127" s="39">
        <f t="shared" si="26"/>
        <v>1</v>
      </c>
      <c r="X127" s="43">
        <f t="shared" si="27"/>
        <v>1</v>
      </c>
      <c r="Y127" s="39">
        <f>IF(V127="បរទេស",1,IF(COUNTIF(V:V,$V127)&gt;1,2,1))</f>
        <v>1</v>
      </c>
      <c r="Z127" s="40">
        <f t="shared" si="28"/>
        <v>1</v>
      </c>
      <c r="AA127" s="40">
        <f t="shared" si="29"/>
        <v>1</v>
      </c>
      <c r="AB127" s="47"/>
    </row>
    <row r="128" spans="1:28" ht="48" customHeight="1" x14ac:dyDescent="0.8">
      <c r="A128" s="3">
        <v>126</v>
      </c>
      <c r="B128" s="3" t="s">
        <v>449</v>
      </c>
      <c r="C128" s="3" t="s">
        <v>18037</v>
      </c>
      <c r="D128" s="3" t="s">
        <v>450</v>
      </c>
      <c r="E128" s="3" t="s">
        <v>29</v>
      </c>
      <c r="F128" s="5" t="s">
        <v>451</v>
      </c>
      <c r="G128" s="5" t="s">
        <v>10527</v>
      </c>
      <c r="H128" s="5" t="s">
        <v>14277</v>
      </c>
      <c r="I128" s="3"/>
      <c r="J128" s="35"/>
      <c r="K128" s="36">
        <f t="shared" si="15"/>
        <v>1</v>
      </c>
      <c r="L128" s="37" t="str">
        <f t="shared" si="16"/>
        <v>040182045</v>
      </c>
      <c r="M128" s="38" t="str">
        <f t="shared" si="17"/>
        <v>040182045</v>
      </c>
      <c r="N128" s="39">
        <f t="shared" si="18"/>
        <v>1</v>
      </c>
      <c r="O128" s="39">
        <f t="shared" si="19"/>
        <v>1</v>
      </c>
      <c r="P128" s="39">
        <f>IF(M128="បរទេស",1,IF(COUNTIF(M:M,$M128)&gt;1,2,1))</f>
        <v>1</v>
      </c>
      <c r="Q128" s="40">
        <f t="shared" si="20"/>
        <v>1</v>
      </c>
      <c r="R128" s="41" t="str">
        <f t="shared" si="21"/>
        <v>087707599</v>
      </c>
      <c r="S128" s="37" t="str">
        <f t="shared" si="22"/>
        <v>087707599</v>
      </c>
      <c r="T128" s="39" t="e">
        <f t="shared" si="23"/>
        <v>#VALUE!</v>
      </c>
      <c r="U128" s="37" t="str">
        <f t="shared" si="24"/>
        <v>087707599</v>
      </c>
      <c r="V128" s="42" t="str">
        <f t="shared" si="25"/>
        <v>087707599</v>
      </c>
      <c r="W128" s="39">
        <f t="shared" si="26"/>
        <v>1</v>
      </c>
      <c r="X128" s="43">
        <f t="shared" si="27"/>
        <v>1</v>
      </c>
      <c r="Y128" s="39">
        <f>IF(V128="បរទេស",1,IF(COUNTIF(V:V,$V128)&gt;1,2,1))</f>
        <v>1</v>
      </c>
      <c r="Z128" s="40">
        <f t="shared" si="28"/>
        <v>1</v>
      </c>
      <c r="AA128" s="40">
        <f t="shared" si="29"/>
        <v>1</v>
      </c>
      <c r="AB128" s="47"/>
    </row>
    <row r="129" spans="1:28" ht="48" customHeight="1" x14ac:dyDescent="0.8">
      <c r="A129" s="3">
        <v>127</v>
      </c>
      <c r="B129" s="3" t="s">
        <v>452</v>
      </c>
      <c r="C129" s="3" t="s">
        <v>18037</v>
      </c>
      <c r="D129" s="3" t="s">
        <v>453</v>
      </c>
      <c r="E129" s="3" t="s">
        <v>193</v>
      </c>
      <c r="F129" s="5" t="s">
        <v>454</v>
      </c>
      <c r="G129" s="5" t="s">
        <v>10528</v>
      </c>
      <c r="H129" s="5" t="s">
        <v>14278</v>
      </c>
      <c r="I129" s="3"/>
      <c r="J129" s="35"/>
      <c r="K129" s="36">
        <f t="shared" si="15"/>
        <v>1</v>
      </c>
      <c r="L129" s="37" t="str">
        <f t="shared" si="16"/>
        <v>040296420</v>
      </c>
      <c r="M129" s="38" t="str">
        <f t="shared" si="17"/>
        <v>040296420</v>
      </c>
      <c r="N129" s="39">
        <f t="shared" si="18"/>
        <v>1</v>
      </c>
      <c r="O129" s="39">
        <f t="shared" si="19"/>
        <v>1</v>
      </c>
      <c r="P129" s="39">
        <f>IF(M129="បរទេស",1,IF(COUNTIF(M:M,$M129)&gt;1,2,1))</f>
        <v>1</v>
      </c>
      <c r="Q129" s="40">
        <f t="shared" si="20"/>
        <v>1</v>
      </c>
      <c r="R129" s="41" t="str">
        <f t="shared" si="21"/>
        <v>081404502</v>
      </c>
      <c r="S129" s="37" t="str">
        <f t="shared" si="22"/>
        <v>081404502</v>
      </c>
      <c r="T129" s="39" t="e">
        <f t="shared" si="23"/>
        <v>#VALUE!</v>
      </c>
      <c r="U129" s="37" t="str">
        <f t="shared" si="24"/>
        <v>081404502</v>
      </c>
      <c r="V129" s="42" t="str">
        <f t="shared" si="25"/>
        <v>081404502</v>
      </c>
      <c r="W129" s="39">
        <f t="shared" si="26"/>
        <v>1</v>
      </c>
      <c r="X129" s="43">
        <f t="shared" si="27"/>
        <v>1</v>
      </c>
      <c r="Y129" s="39">
        <f>IF(V129="បរទេស",1,IF(COUNTIF(V:V,$V129)&gt;1,2,1))</f>
        <v>1</v>
      </c>
      <c r="Z129" s="40">
        <f t="shared" si="28"/>
        <v>1</v>
      </c>
      <c r="AA129" s="40">
        <f t="shared" si="29"/>
        <v>1</v>
      </c>
      <c r="AB129" s="47"/>
    </row>
    <row r="130" spans="1:28" ht="48" customHeight="1" x14ac:dyDescent="0.8">
      <c r="A130" s="3">
        <v>128</v>
      </c>
      <c r="B130" s="3" t="s">
        <v>455</v>
      </c>
      <c r="C130" s="3" t="s">
        <v>18037</v>
      </c>
      <c r="D130" s="3" t="s">
        <v>456</v>
      </c>
      <c r="E130" s="3" t="s">
        <v>41</v>
      </c>
      <c r="F130" s="5" t="s">
        <v>457</v>
      </c>
      <c r="G130" s="5" t="s">
        <v>10529</v>
      </c>
      <c r="H130" s="5" t="s">
        <v>17447</v>
      </c>
      <c r="I130" s="3"/>
      <c r="J130" s="35"/>
      <c r="K130" s="36">
        <f t="shared" si="15"/>
        <v>1</v>
      </c>
      <c r="L130" s="37" t="str">
        <f t="shared" si="16"/>
        <v>040081731</v>
      </c>
      <c r="M130" s="38" t="str">
        <f t="shared" si="17"/>
        <v>040081731</v>
      </c>
      <c r="N130" s="39">
        <f t="shared" si="18"/>
        <v>1</v>
      </c>
      <c r="O130" s="39">
        <f t="shared" si="19"/>
        <v>1</v>
      </c>
      <c r="P130" s="39">
        <f>IF(M130="បរទេស",1,IF(COUNTIF(M:M,$M130)&gt;1,2,1))</f>
        <v>1</v>
      </c>
      <c r="Q130" s="40">
        <f t="shared" si="20"/>
        <v>1</v>
      </c>
      <c r="R130" s="41" t="str">
        <f t="shared" si="21"/>
        <v>095426667</v>
      </c>
      <c r="S130" s="37" t="str">
        <f t="shared" si="22"/>
        <v>095426667</v>
      </c>
      <c r="T130" s="39" t="e">
        <f t="shared" si="23"/>
        <v>#VALUE!</v>
      </c>
      <c r="U130" s="37" t="str">
        <f t="shared" si="24"/>
        <v>095426667</v>
      </c>
      <c r="V130" s="42" t="str">
        <f t="shared" si="25"/>
        <v>095426667</v>
      </c>
      <c r="W130" s="39">
        <f t="shared" si="26"/>
        <v>1</v>
      </c>
      <c r="X130" s="43">
        <f t="shared" si="27"/>
        <v>1</v>
      </c>
      <c r="Y130" s="39">
        <f>IF(V130="បរទេស",1,IF(COUNTIF(V:V,$V130)&gt;1,2,1))</f>
        <v>1</v>
      </c>
      <c r="Z130" s="40">
        <f t="shared" si="28"/>
        <v>1</v>
      </c>
      <c r="AA130" s="40">
        <f t="shared" si="29"/>
        <v>1</v>
      </c>
      <c r="AB130" s="47"/>
    </row>
    <row r="131" spans="1:28" ht="48" customHeight="1" x14ac:dyDescent="0.8">
      <c r="A131" s="3">
        <v>129</v>
      </c>
      <c r="B131" s="3" t="s">
        <v>458</v>
      </c>
      <c r="C131" s="3" t="s">
        <v>18037</v>
      </c>
      <c r="D131" s="3" t="s">
        <v>459</v>
      </c>
      <c r="E131" s="3" t="s">
        <v>460</v>
      </c>
      <c r="F131" s="5" t="s">
        <v>461</v>
      </c>
      <c r="G131" s="5" t="s">
        <v>10530</v>
      </c>
      <c r="H131" s="5" t="s">
        <v>14279</v>
      </c>
      <c r="I131" s="3"/>
      <c r="J131" s="35"/>
      <c r="K131" s="36">
        <f t="shared" si="15"/>
        <v>1</v>
      </c>
      <c r="L131" s="37" t="str">
        <f t="shared" si="16"/>
        <v>040087962</v>
      </c>
      <c r="M131" s="38" t="str">
        <f t="shared" si="17"/>
        <v>040087962</v>
      </c>
      <c r="N131" s="39">
        <f t="shared" si="18"/>
        <v>1</v>
      </c>
      <c r="O131" s="39">
        <f t="shared" si="19"/>
        <v>1</v>
      </c>
      <c r="P131" s="39">
        <f>IF(M131="បរទេស",1,IF(COUNTIF(M:M,$M131)&gt;1,2,1))</f>
        <v>1</v>
      </c>
      <c r="Q131" s="40">
        <f t="shared" si="20"/>
        <v>1</v>
      </c>
      <c r="R131" s="41" t="str">
        <f t="shared" si="21"/>
        <v>0974922043</v>
      </c>
      <c r="S131" s="37" t="str">
        <f t="shared" si="22"/>
        <v>0974922043</v>
      </c>
      <c r="T131" s="39" t="e">
        <f t="shared" si="23"/>
        <v>#VALUE!</v>
      </c>
      <c r="U131" s="37" t="str">
        <f t="shared" si="24"/>
        <v>0974922043</v>
      </c>
      <c r="V131" s="42" t="str">
        <f t="shared" si="25"/>
        <v>0974922043</v>
      </c>
      <c r="W131" s="39">
        <f t="shared" si="26"/>
        <v>1</v>
      </c>
      <c r="X131" s="43">
        <f t="shared" si="27"/>
        <v>1</v>
      </c>
      <c r="Y131" s="39">
        <f>IF(V131="បរទេស",1,IF(COUNTIF(V:V,$V131)&gt;1,2,1))</f>
        <v>1</v>
      </c>
      <c r="Z131" s="40">
        <f t="shared" si="28"/>
        <v>1</v>
      </c>
      <c r="AA131" s="40">
        <f t="shared" si="29"/>
        <v>1</v>
      </c>
      <c r="AB131" s="47"/>
    </row>
    <row r="132" spans="1:28" ht="48" customHeight="1" x14ac:dyDescent="0.8">
      <c r="A132" s="3">
        <v>130</v>
      </c>
      <c r="B132" s="3" t="s">
        <v>462</v>
      </c>
      <c r="C132" s="3" t="s">
        <v>18037</v>
      </c>
      <c r="D132" s="3" t="s">
        <v>463</v>
      </c>
      <c r="E132" s="3" t="s">
        <v>92</v>
      </c>
      <c r="F132" s="5" t="s">
        <v>464</v>
      </c>
      <c r="G132" s="5" t="s">
        <v>10531</v>
      </c>
      <c r="H132" s="5" t="s">
        <v>14280</v>
      </c>
      <c r="I132" s="3"/>
      <c r="J132" s="35"/>
      <c r="K132" s="36">
        <f t="shared" ref="K132:K195" si="30">IF(OR(H132="បរទេស",G132="បរទេស"),2,1)</f>
        <v>1</v>
      </c>
      <c r="L132" s="37" t="str">
        <f t="shared" ref="L132:L195" si="3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132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040328911</v>
      </c>
      <c r="M132" s="38" t="str">
        <f t="shared" ref="M132:M195" si="32">IF(L132="បរទេស","បរទេស",IF(AND($BC$2=1,LEN(L132)=8),"0"&amp;L132,IF(LEN(L132)&gt;9,2,LEFT(L132,9))))</f>
        <v>040328911</v>
      </c>
      <c r="N132" s="39">
        <f t="shared" ref="N132:N195" si="33">IF(L132="បរទេស",1,IF((LEN($M132)-9)=0,1,2))</f>
        <v>1</v>
      </c>
      <c r="O132" s="39">
        <f t="shared" ref="O132:O195" si="34">IF(M132="",2,1)</f>
        <v>1</v>
      </c>
      <c r="P132" s="39">
        <f>IF(M132="បរទេស",1,IF(COUNTIF(M:M,$M132)&gt;1,2,1))</f>
        <v>1</v>
      </c>
      <c r="Q132" s="40">
        <f t="shared" ref="Q132:Q195" si="35">IF(M132="បរទេស",1,MAX(N132:P132))</f>
        <v>1</v>
      </c>
      <c r="R132" s="41" t="str">
        <f t="shared" ref="R132:R195" si="36">H132</f>
        <v>095838740</v>
      </c>
      <c r="S132" s="37" t="str">
        <f t="shared" ref="S132:S195" si="37">SUBSTITUTE(SUBSTITUTE(SUBSTITUTE(SUBSTITUTE(SUBSTITUTE(SUBSTITUTE(SUBSTITUTE(SUBSTITUTE(SUBSTITUTE(SUBSTITUTE(SUBSTITUTE(SUBSTITUTE(SUBSTITUTE(SUBSTITUTE(SUBSTITUTE(SUBSTITUTE(SUBSTITUTE(SUBSTITUTE(SUBSTITUTE(SUBSTITUTE(SUBSTITUTE(SUBSTITUTE(R132,"១","1"),"២","2"),"៣","3"),"៤","4"),"៥","5"),"៦","6"),"៧","7"),"៨","8"),"៩","9"),"០","0")," ","")," ",""),"​",""),",","/"),"-",""),"(",""),")",""),"+855","0"),"(855)","0"),"O","0"),"o","0"),".","")</f>
        <v>095838740</v>
      </c>
      <c r="T132" s="39" t="e">
        <f t="shared" ref="T132:T195" si="38">LEFT(S132, SEARCH("/",S132,1)-1)</f>
        <v>#VALUE!</v>
      </c>
      <c r="U132" s="37" t="str">
        <f t="shared" ref="U132:U195" si="39">IFERROR(T132,S132)</f>
        <v>095838740</v>
      </c>
      <c r="V132" s="42" t="str">
        <f t="shared" ref="V132:V195" si="40">IF(LEFT(U132,5)="បរទេស","បរទេស",IF(LEFT(U132,3)="855","0"&amp;MID(U132,4,10),IF(LEFT(U132,1)="0",MID(U132,1,10),IF(LEFT(U132,1)&gt;=1,"0"&amp;MID(U132,1,10),U132))))</f>
        <v>095838740</v>
      </c>
      <c r="W132" s="39">
        <f t="shared" ref="W132:W195" si="41">IF(V132="បរទេស",1,IF(OR(LEN(V132)=9,LEN(V132)=10),1,2))</f>
        <v>1</v>
      </c>
      <c r="X132" s="43">
        <f t="shared" ref="X132:X195" si="42">IF(V132="",2,1)</f>
        <v>1</v>
      </c>
      <c r="Y132" s="39">
        <f>IF(V132="បរទេស",1,IF(COUNTIF(V:V,$V132)&gt;1,2,1))</f>
        <v>1</v>
      </c>
      <c r="Z132" s="40">
        <f t="shared" ref="Z132:Z195" si="43">IF(V132="បរទេស",1,MAX(W132:Y132))</f>
        <v>1</v>
      </c>
      <c r="AA132" s="40">
        <f t="shared" ref="AA132:AA195" si="44">IF(K132=2,2,MAX(J132,Q132,Z132,Z132))</f>
        <v>1</v>
      </c>
      <c r="AB132" s="47"/>
    </row>
    <row r="133" spans="1:28" ht="48" customHeight="1" x14ac:dyDescent="0.8">
      <c r="A133" s="3">
        <v>131</v>
      </c>
      <c r="B133" s="3" t="s">
        <v>465</v>
      </c>
      <c r="C133" s="3" t="s">
        <v>18037</v>
      </c>
      <c r="D133" s="3" t="s">
        <v>466</v>
      </c>
      <c r="E133" s="3" t="s">
        <v>92</v>
      </c>
      <c r="F133" s="5" t="s">
        <v>467</v>
      </c>
      <c r="G133" s="5" t="s">
        <v>10532</v>
      </c>
      <c r="H133" s="5" t="s">
        <v>17435</v>
      </c>
      <c r="I133" s="3"/>
      <c r="J133" s="35"/>
      <c r="K133" s="36">
        <f t="shared" si="30"/>
        <v>1</v>
      </c>
      <c r="L133" s="37" t="str">
        <f t="shared" si="31"/>
        <v>040095762</v>
      </c>
      <c r="M133" s="38" t="str">
        <f t="shared" si="32"/>
        <v>040095762</v>
      </c>
      <c r="N133" s="39">
        <f t="shared" si="33"/>
        <v>1</v>
      </c>
      <c r="O133" s="39">
        <f t="shared" si="34"/>
        <v>1</v>
      </c>
      <c r="P133" s="39">
        <f>IF(M133="បរទេស",1,IF(COUNTIF(M:M,$M133)&gt;1,2,1))</f>
        <v>1</v>
      </c>
      <c r="Q133" s="40">
        <f t="shared" si="35"/>
        <v>1</v>
      </c>
      <c r="R133" s="41" t="str">
        <f t="shared" si="36"/>
        <v>0964960219</v>
      </c>
      <c r="S133" s="37" t="str">
        <f t="shared" si="37"/>
        <v>0964960219</v>
      </c>
      <c r="T133" s="39" t="e">
        <f t="shared" si="38"/>
        <v>#VALUE!</v>
      </c>
      <c r="U133" s="37" t="str">
        <f t="shared" si="39"/>
        <v>0964960219</v>
      </c>
      <c r="V133" s="42" t="str">
        <f t="shared" si="40"/>
        <v>0964960219</v>
      </c>
      <c r="W133" s="39">
        <f t="shared" si="41"/>
        <v>1</v>
      </c>
      <c r="X133" s="43">
        <f t="shared" si="42"/>
        <v>1</v>
      </c>
      <c r="Y133" s="39">
        <f>IF(V133="បរទេស",1,IF(COUNTIF(V:V,$V133)&gt;1,2,1))</f>
        <v>1</v>
      </c>
      <c r="Z133" s="40">
        <f t="shared" si="43"/>
        <v>1</v>
      </c>
      <c r="AA133" s="40">
        <f t="shared" si="44"/>
        <v>1</v>
      </c>
      <c r="AB133" s="47"/>
    </row>
    <row r="134" spans="1:28" ht="48" customHeight="1" x14ac:dyDescent="0.8">
      <c r="A134" s="3">
        <v>132</v>
      </c>
      <c r="B134" s="3" t="s">
        <v>468</v>
      </c>
      <c r="C134" s="3" t="s">
        <v>18037</v>
      </c>
      <c r="D134" s="3" t="s">
        <v>469</v>
      </c>
      <c r="E134" s="3" t="s">
        <v>21</v>
      </c>
      <c r="F134" s="5" t="s">
        <v>470</v>
      </c>
      <c r="G134" s="5" t="s">
        <v>10533</v>
      </c>
      <c r="H134" s="5" t="s">
        <v>17678</v>
      </c>
      <c r="I134" s="3"/>
      <c r="J134" s="35"/>
      <c r="K134" s="36">
        <f t="shared" si="30"/>
        <v>1</v>
      </c>
      <c r="L134" s="37" t="str">
        <f t="shared" si="31"/>
        <v>040099538</v>
      </c>
      <c r="M134" s="38" t="str">
        <f t="shared" si="32"/>
        <v>040099538</v>
      </c>
      <c r="N134" s="39">
        <f t="shared" si="33"/>
        <v>1</v>
      </c>
      <c r="O134" s="39">
        <f t="shared" si="34"/>
        <v>1</v>
      </c>
      <c r="P134" s="39">
        <f>IF(M134="បរទេស",1,IF(COUNTIF(M:M,$M134)&gt;1,2,1))</f>
        <v>1</v>
      </c>
      <c r="Q134" s="40">
        <f t="shared" si="35"/>
        <v>1</v>
      </c>
      <c r="R134" s="41" t="str">
        <f t="shared" si="36"/>
        <v>0887082805</v>
      </c>
      <c r="S134" s="37" t="str">
        <f t="shared" si="37"/>
        <v>0887082805</v>
      </c>
      <c r="T134" s="39" t="e">
        <f t="shared" si="38"/>
        <v>#VALUE!</v>
      </c>
      <c r="U134" s="37" t="str">
        <f t="shared" si="39"/>
        <v>0887082805</v>
      </c>
      <c r="V134" s="42" t="str">
        <f t="shared" si="40"/>
        <v>0887082805</v>
      </c>
      <c r="W134" s="39">
        <f t="shared" si="41"/>
        <v>1</v>
      </c>
      <c r="X134" s="43">
        <f t="shared" si="42"/>
        <v>1</v>
      </c>
      <c r="Y134" s="39">
        <f>IF(V134="បរទេស",1,IF(COUNTIF(V:V,$V134)&gt;1,2,1))</f>
        <v>1</v>
      </c>
      <c r="Z134" s="40">
        <f t="shared" si="43"/>
        <v>1</v>
      </c>
      <c r="AA134" s="40">
        <f t="shared" si="44"/>
        <v>1</v>
      </c>
      <c r="AB134" s="47"/>
    </row>
    <row r="135" spans="1:28" ht="48" customHeight="1" x14ac:dyDescent="0.8">
      <c r="A135" s="3">
        <v>133</v>
      </c>
      <c r="B135" s="3" t="s">
        <v>471</v>
      </c>
      <c r="C135" s="3" t="s">
        <v>18037</v>
      </c>
      <c r="D135" s="3" t="s">
        <v>472</v>
      </c>
      <c r="E135" s="3" t="s">
        <v>134</v>
      </c>
      <c r="F135" s="5" t="s">
        <v>473</v>
      </c>
      <c r="G135" s="5" t="s">
        <v>10534</v>
      </c>
      <c r="H135" s="5" t="s">
        <v>14281</v>
      </c>
      <c r="I135" s="3"/>
      <c r="J135" s="35"/>
      <c r="K135" s="36">
        <f t="shared" si="30"/>
        <v>1</v>
      </c>
      <c r="L135" s="37" t="str">
        <f t="shared" si="31"/>
        <v>040108339</v>
      </c>
      <c r="M135" s="38" t="str">
        <f t="shared" si="32"/>
        <v>040108339</v>
      </c>
      <c r="N135" s="39">
        <f t="shared" si="33"/>
        <v>1</v>
      </c>
      <c r="O135" s="39">
        <f t="shared" si="34"/>
        <v>1</v>
      </c>
      <c r="P135" s="39">
        <f>IF(M135="បរទេស",1,IF(COUNTIF(M:M,$M135)&gt;1,2,1))</f>
        <v>1</v>
      </c>
      <c r="Q135" s="40">
        <f t="shared" si="35"/>
        <v>1</v>
      </c>
      <c r="R135" s="41" t="str">
        <f t="shared" si="36"/>
        <v>0967411106</v>
      </c>
      <c r="S135" s="37" t="str">
        <f t="shared" si="37"/>
        <v>0967411106</v>
      </c>
      <c r="T135" s="39" t="e">
        <f t="shared" si="38"/>
        <v>#VALUE!</v>
      </c>
      <c r="U135" s="37" t="str">
        <f t="shared" si="39"/>
        <v>0967411106</v>
      </c>
      <c r="V135" s="42" t="str">
        <f t="shared" si="40"/>
        <v>0967411106</v>
      </c>
      <c r="W135" s="39">
        <f t="shared" si="41"/>
        <v>1</v>
      </c>
      <c r="X135" s="43">
        <f t="shared" si="42"/>
        <v>1</v>
      </c>
      <c r="Y135" s="39">
        <f>IF(V135="បរទេស",1,IF(COUNTIF(V:V,$V135)&gt;1,2,1))</f>
        <v>1</v>
      </c>
      <c r="Z135" s="40">
        <f t="shared" si="43"/>
        <v>1</v>
      </c>
      <c r="AA135" s="40">
        <f t="shared" si="44"/>
        <v>1</v>
      </c>
      <c r="AB135" s="47"/>
    </row>
    <row r="136" spans="1:28" ht="48" customHeight="1" x14ac:dyDescent="0.8">
      <c r="A136" s="3">
        <v>134</v>
      </c>
      <c r="B136" s="3" t="s">
        <v>474</v>
      </c>
      <c r="C136" s="3" t="s">
        <v>18037</v>
      </c>
      <c r="D136" s="3" t="s">
        <v>475</v>
      </c>
      <c r="E136" s="3" t="s">
        <v>424</v>
      </c>
      <c r="F136" s="5" t="s">
        <v>476</v>
      </c>
      <c r="G136" s="5" t="s">
        <v>10535</v>
      </c>
      <c r="H136" s="5" t="s">
        <v>14282</v>
      </c>
      <c r="I136" s="3"/>
      <c r="J136" s="35"/>
      <c r="K136" s="36">
        <f t="shared" si="30"/>
        <v>1</v>
      </c>
      <c r="L136" s="37" t="str">
        <f t="shared" si="31"/>
        <v>040145187</v>
      </c>
      <c r="M136" s="38" t="str">
        <f t="shared" si="32"/>
        <v>040145187</v>
      </c>
      <c r="N136" s="39">
        <f t="shared" si="33"/>
        <v>1</v>
      </c>
      <c r="O136" s="39">
        <f t="shared" si="34"/>
        <v>1</v>
      </c>
      <c r="P136" s="39">
        <f>IF(M136="បរទេស",1,IF(COUNTIF(M:M,$M136)&gt;1,2,1))</f>
        <v>1</v>
      </c>
      <c r="Q136" s="40">
        <f t="shared" si="35"/>
        <v>1</v>
      </c>
      <c r="R136" s="41" t="str">
        <f t="shared" si="36"/>
        <v>015772616</v>
      </c>
      <c r="S136" s="37" t="str">
        <f t="shared" si="37"/>
        <v>015772616</v>
      </c>
      <c r="T136" s="39" t="e">
        <f t="shared" si="38"/>
        <v>#VALUE!</v>
      </c>
      <c r="U136" s="37" t="str">
        <f t="shared" si="39"/>
        <v>015772616</v>
      </c>
      <c r="V136" s="42" t="str">
        <f t="shared" si="40"/>
        <v>015772616</v>
      </c>
      <c r="W136" s="39">
        <f t="shared" si="41"/>
        <v>1</v>
      </c>
      <c r="X136" s="43">
        <f t="shared" si="42"/>
        <v>1</v>
      </c>
      <c r="Y136" s="39">
        <f>IF(V136="បរទេស",1,IF(COUNTIF(V:V,$V136)&gt;1,2,1))</f>
        <v>1</v>
      </c>
      <c r="Z136" s="40">
        <f t="shared" si="43"/>
        <v>1</v>
      </c>
      <c r="AA136" s="40">
        <f t="shared" si="44"/>
        <v>1</v>
      </c>
      <c r="AB136" s="47"/>
    </row>
    <row r="137" spans="1:28" ht="48" customHeight="1" x14ac:dyDescent="0.8">
      <c r="A137" s="3">
        <v>135</v>
      </c>
      <c r="B137" s="3" t="s">
        <v>477</v>
      </c>
      <c r="C137" s="3" t="s">
        <v>18037</v>
      </c>
      <c r="D137" s="3" t="s">
        <v>478</v>
      </c>
      <c r="E137" s="3" t="s">
        <v>138</v>
      </c>
      <c r="F137" s="5" t="s">
        <v>479</v>
      </c>
      <c r="G137" s="5" t="s">
        <v>10536</v>
      </c>
      <c r="H137" s="5" t="s">
        <v>14283</v>
      </c>
      <c r="I137" s="3"/>
      <c r="J137" s="35"/>
      <c r="K137" s="36">
        <f t="shared" si="30"/>
        <v>1</v>
      </c>
      <c r="L137" s="37" t="str">
        <f t="shared" si="31"/>
        <v>040357440</v>
      </c>
      <c r="M137" s="38" t="str">
        <f t="shared" si="32"/>
        <v>040357440</v>
      </c>
      <c r="N137" s="39">
        <f t="shared" si="33"/>
        <v>1</v>
      </c>
      <c r="O137" s="39">
        <f t="shared" si="34"/>
        <v>1</v>
      </c>
      <c r="P137" s="39">
        <f>IF(M137="បរទេស",1,IF(COUNTIF(M:M,$M137)&gt;1,2,1))</f>
        <v>1</v>
      </c>
      <c r="Q137" s="40">
        <f t="shared" si="35"/>
        <v>1</v>
      </c>
      <c r="R137" s="41" t="str">
        <f t="shared" si="36"/>
        <v>0886793673</v>
      </c>
      <c r="S137" s="37" t="str">
        <f t="shared" si="37"/>
        <v>0886793673</v>
      </c>
      <c r="T137" s="39" t="e">
        <f t="shared" si="38"/>
        <v>#VALUE!</v>
      </c>
      <c r="U137" s="37" t="str">
        <f t="shared" si="39"/>
        <v>0886793673</v>
      </c>
      <c r="V137" s="42" t="str">
        <f t="shared" si="40"/>
        <v>0886793673</v>
      </c>
      <c r="W137" s="39">
        <f t="shared" si="41"/>
        <v>1</v>
      </c>
      <c r="X137" s="43">
        <f t="shared" si="42"/>
        <v>1</v>
      </c>
      <c r="Y137" s="39">
        <f>IF(V137="បរទេស",1,IF(COUNTIF(V:V,$V137)&gt;1,2,1))</f>
        <v>1</v>
      </c>
      <c r="Z137" s="40">
        <f t="shared" si="43"/>
        <v>1</v>
      </c>
      <c r="AA137" s="40">
        <f t="shared" si="44"/>
        <v>1</v>
      </c>
      <c r="AB137" s="47"/>
    </row>
    <row r="138" spans="1:28" ht="48" customHeight="1" x14ac:dyDescent="0.8">
      <c r="A138" s="3">
        <v>136</v>
      </c>
      <c r="B138" s="3" t="s">
        <v>480</v>
      </c>
      <c r="C138" s="3" t="s">
        <v>18037</v>
      </c>
      <c r="D138" s="3" t="s">
        <v>481</v>
      </c>
      <c r="E138" s="3" t="s">
        <v>482</v>
      </c>
      <c r="F138" s="5" t="s">
        <v>483</v>
      </c>
      <c r="G138" s="5" t="s">
        <v>10537</v>
      </c>
      <c r="H138" s="5" t="s">
        <v>14284</v>
      </c>
      <c r="I138" s="3"/>
      <c r="J138" s="35"/>
      <c r="K138" s="36">
        <f t="shared" si="30"/>
        <v>1</v>
      </c>
      <c r="L138" s="37" t="str">
        <f t="shared" si="31"/>
        <v>040356542</v>
      </c>
      <c r="M138" s="38" t="str">
        <f t="shared" si="32"/>
        <v>040356542</v>
      </c>
      <c r="N138" s="39">
        <f t="shared" si="33"/>
        <v>1</v>
      </c>
      <c r="O138" s="39">
        <f t="shared" si="34"/>
        <v>1</v>
      </c>
      <c r="P138" s="39">
        <f>IF(M138="បរទេស",1,IF(COUNTIF(M:M,$M138)&gt;1,2,1))</f>
        <v>1</v>
      </c>
      <c r="Q138" s="40">
        <f t="shared" si="35"/>
        <v>1</v>
      </c>
      <c r="R138" s="41" t="str">
        <f t="shared" si="36"/>
        <v>0965052890</v>
      </c>
      <c r="S138" s="37" t="str">
        <f t="shared" si="37"/>
        <v>0965052890</v>
      </c>
      <c r="T138" s="39" t="e">
        <f t="shared" si="38"/>
        <v>#VALUE!</v>
      </c>
      <c r="U138" s="37" t="str">
        <f t="shared" si="39"/>
        <v>0965052890</v>
      </c>
      <c r="V138" s="42" t="str">
        <f t="shared" si="40"/>
        <v>0965052890</v>
      </c>
      <c r="W138" s="39">
        <f t="shared" si="41"/>
        <v>1</v>
      </c>
      <c r="X138" s="43">
        <f t="shared" si="42"/>
        <v>1</v>
      </c>
      <c r="Y138" s="39">
        <f>IF(V138="បរទេស",1,IF(COUNTIF(V:V,$V138)&gt;1,2,1))</f>
        <v>1</v>
      </c>
      <c r="Z138" s="40">
        <f t="shared" si="43"/>
        <v>1</v>
      </c>
      <c r="AA138" s="40">
        <f t="shared" si="44"/>
        <v>1</v>
      </c>
      <c r="AB138" s="47"/>
    </row>
    <row r="139" spans="1:28" ht="48" customHeight="1" x14ac:dyDescent="0.8">
      <c r="A139" s="3">
        <v>137</v>
      </c>
      <c r="B139" s="3" t="s">
        <v>484</v>
      </c>
      <c r="C139" s="3" t="s">
        <v>18037</v>
      </c>
      <c r="D139" s="3" t="s">
        <v>485</v>
      </c>
      <c r="E139" s="3" t="s">
        <v>486</v>
      </c>
      <c r="F139" s="5" t="s">
        <v>487</v>
      </c>
      <c r="G139" s="5" t="s">
        <v>10538</v>
      </c>
      <c r="H139" s="5" t="s">
        <v>17537</v>
      </c>
      <c r="I139" s="3"/>
      <c r="J139" s="35"/>
      <c r="K139" s="36">
        <f t="shared" si="30"/>
        <v>1</v>
      </c>
      <c r="L139" s="37" t="str">
        <f t="shared" si="31"/>
        <v>040313729</v>
      </c>
      <c r="M139" s="38" t="str">
        <f t="shared" si="32"/>
        <v>040313729</v>
      </c>
      <c r="N139" s="39">
        <f t="shared" si="33"/>
        <v>1</v>
      </c>
      <c r="O139" s="39">
        <f t="shared" si="34"/>
        <v>1</v>
      </c>
      <c r="P139" s="39">
        <f>IF(M139="បរទេស",1,IF(COUNTIF(M:M,$M139)&gt;1,2,1))</f>
        <v>1</v>
      </c>
      <c r="Q139" s="40">
        <f t="shared" si="35"/>
        <v>1</v>
      </c>
      <c r="R139" s="41" t="str">
        <f t="shared" si="36"/>
        <v>086589268</v>
      </c>
      <c r="S139" s="37" t="str">
        <f t="shared" si="37"/>
        <v>086589268</v>
      </c>
      <c r="T139" s="39" t="e">
        <f t="shared" si="38"/>
        <v>#VALUE!</v>
      </c>
      <c r="U139" s="37" t="str">
        <f t="shared" si="39"/>
        <v>086589268</v>
      </c>
      <c r="V139" s="42" t="str">
        <f t="shared" si="40"/>
        <v>086589268</v>
      </c>
      <c r="W139" s="39">
        <f t="shared" si="41"/>
        <v>1</v>
      </c>
      <c r="X139" s="43">
        <f t="shared" si="42"/>
        <v>1</v>
      </c>
      <c r="Y139" s="39">
        <f>IF(V139="បរទេស",1,IF(COUNTIF(V:V,$V139)&gt;1,2,1))</f>
        <v>1</v>
      </c>
      <c r="Z139" s="40">
        <f t="shared" si="43"/>
        <v>1</v>
      </c>
      <c r="AA139" s="40">
        <f t="shared" si="44"/>
        <v>1</v>
      </c>
      <c r="AB139" s="47"/>
    </row>
    <row r="140" spans="1:28" ht="48" customHeight="1" x14ac:dyDescent="0.8">
      <c r="A140" s="3">
        <v>138</v>
      </c>
      <c r="B140" s="3" t="s">
        <v>488</v>
      </c>
      <c r="C140" s="3" t="s">
        <v>18037</v>
      </c>
      <c r="D140" s="3" t="s">
        <v>489</v>
      </c>
      <c r="E140" s="3" t="s">
        <v>123</v>
      </c>
      <c r="F140" s="5" t="s">
        <v>490</v>
      </c>
      <c r="G140" s="5" t="s">
        <v>10539</v>
      </c>
      <c r="H140" s="5" t="s">
        <v>14285</v>
      </c>
      <c r="I140" s="3"/>
      <c r="J140" s="35"/>
      <c r="K140" s="36">
        <f t="shared" si="30"/>
        <v>1</v>
      </c>
      <c r="L140" s="37" t="str">
        <f t="shared" si="31"/>
        <v>040307362</v>
      </c>
      <c r="M140" s="38" t="str">
        <f t="shared" si="32"/>
        <v>040307362</v>
      </c>
      <c r="N140" s="39">
        <f t="shared" si="33"/>
        <v>1</v>
      </c>
      <c r="O140" s="39">
        <f t="shared" si="34"/>
        <v>1</v>
      </c>
      <c r="P140" s="39">
        <f>IF(M140="បរទេស",1,IF(COUNTIF(M:M,$M140)&gt;1,2,1))</f>
        <v>1</v>
      </c>
      <c r="Q140" s="40">
        <f t="shared" si="35"/>
        <v>1</v>
      </c>
      <c r="R140" s="41" t="str">
        <f t="shared" si="36"/>
        <v>0963698193</v>
      </c>
      <c r="S140" s="37" t="str">
        <f t="shared" si="37"/>
        <v>0963698193</v>
      </c>
      <c r="T140" s="39" t="e">
        <f t="shared" si="38"/>
        <v>#VALUE!</v>
      </c>
      <c r="U140" s="37" t="str">
        <f t="shared" si="39"/>
        <v>0963698193</v>
      </c>
      <c r="V140" s="42" t="str">
        <f t="shared" si="40"/>
        <v>0963698193</v>
      </c>
      <c r="W140" s="39">
        <f t="shared" si="41"/>
        <v>1</v>
      </c>
      <c r="X140" s="43">
        <f t="shared" si="42"/>
        <v>1</v>
      </c>
      <c r="Y140" s="39">
        <f>IF(V140="បរទេស",1,IF(COUNTIF(V:V,$V140)&gt;1,2,1))</f>
        <v>1</v>
      </c>
      <c r="Z140" s="40">
        <f t="shared" si="43"/>
        <v>1</v>
      </c>
      <c r="AA140" s="40">
        <f t="shared" si="44"/>
        <v>1</v>
      </c>
      <c r="AB140" s="47"/>
    </row>
    <row r="141" spans="1:28" ht="48" customHeight="1" x14ac:dyDescent="0.8">
      <c r="A141" s="3">
        <v>139</v>
      </c>
      <c r="B141" s="3" t="s">
        <v>491</v>
      </c>
      <c r="C141" s="3" t="s">
        <v>18037</v>
      </c>
      <c r="D141" s="3" t="s">
        <v>492</v>
      </c>
      <c r="E141" s="3" t="s">
        <v>29</v>
      </c>
      <c r="F141" s="5" t="s">
        <v>493</v>
      </c>
      <c r="G141" s="5" t="s">
        <v>10540</v>
      </c>
      <c r="H141" s="5" t="s">
        <v>14286</v>
      </c>
      <c r="I141" s="3"/>
      <c r="J141" s="35"/>
      <c r="K141" s="36">
        <f t="shared" si="30"/>
        <v>1</v>
      </c>
      <c r="L141" s="37" t="str">
        <f t="shared" si="31"/>
        <v>040430323</v>
      </c>
      <c r="M141" s="38" t="str">
        <f t="shared" si="32"/>
        <v>040430323</v>
      </c>
      <c r="N141" s="39">
        <f t="shared" si="33"/>
        <v>1</v>
      </c>
      <c r="O141" s="39">
        <f t="shared" si="34"/>
        <v>1</v>
      </c>
      <c r="P141" s="39">
        <f>IF(M141="បរទេស",1,IF(COUNTIF(M:M,$M141)&gt;1,2,1))</f>
        <v>1</v>
      </c>
      <c r="Q141" s="40">
        <f t="shared" si="35"/>
        <v>1</v>
      </c>
      <c r="R141" s="41" t="str">
        <f t="shared" si="36"/>
        <v>0972883620</v>
      </c>
      <c r="S141" s="37" t="str">
        <f t="shared" si="37"/>
        <v>0972883620</v>
      </c>
      <c r="T141" s="39" t="e">
        <f t="shared" si="38"/>
        <v>#VALUE!</v>
      </c>
      <c r="U141" s="37" t="str">
        <f t="shared" si="39"/>
        <v>0972883620</v>
      </c>
      <c r="V141" s="42" t="str">
        <f t="shared" si="40"/>
        <v>0972883620</v>
      </c>
      <c r="W141" s="39">
        <f t="shared" si="41"/>
        <v>1</v>
      </c>
      <c r="X141" s="43">
        <f t="shared" si="42"/>
        <v>1</v>
      </c>
      <c r="Y141" s="39">
        <f>IF(V141="បរទេស",1,IF(COUNTIF(V:V,$V141)&gt;1,2,1))</f>
        <v>1</v>
      </c>
      <c r="Z141" s="40">
        <f t="shared" si="43"/>
        <v>1</v>
      </c>
      <c r="AA141" s="40">
        <f t="shared" si="44"/>
        <v>1</v>
      </c>
      <c r="AB141" s="47"/>
    </row>
    <row r="142" spans="1:28" ht="48" customHeight="1" x14ac:dyDescent="0.8">
      <c r="A142" s="3">
        <v>140</v>
      </c>
      <c r="B142" s="3" t="s">
        <v>494</v>
      </c>
      <c r="C142" s="3" t="s">
        <v>18037</v>
      </c>
      <c r="D142" s="3" t="s">
        <v>495</v>
      </c>
      <c r="E142" s="3" t="s">
        <v>207</v>
      </c>
      <c r="F142" s="5" t="s">
        <v>496</v>
      </c>
      <c r="G142" s="5" t="s">
        <v>10541</v>
      </c>
      <c r="H142" s="5" t="s">
        <v>14287</v>
      </c>
      <c r="I142" s="3"/>
      <c r="J142" s="35"/>
      <c r="K142" s="36">
        <f t="shared" si="30"/>
        <v>1</v>
      </c>
      <c r="L142" s="37" t="str">
        <f t="shared" si="31"/>
        <v>040478312</v>
      </c>
      <c r="M142" s="38" t="str">
        <f t="shared" si="32"/>
        <v>040478312</v>
      </c>
      <c r="N142" s="39">
        <f t="shared" si="33"/>
        <v>1</v>
      </c>
      <c r="O142" s="39">
        <f t="shared" si="34"/>
        <v>1</v>
      </c>
      <c r="P142" s="39">
        <f>IF(M142="បរទេស",1,IF(COUNTIF(M:M,$M142)&gt;1,2,1))</f>
        <v>1</v>
      </c>
      <c r="Q142" s="40">
        <f t="shared" si="35"/>
        <v>1</v>
      </c>
      <c r="R142" s="41" t="str">
        <f t="shared" si="36"/>
        <v>087744901</v>
      </c>
      <c r="S142" s="37" t="str">
        <f t="shared" si="37"/>
        <v>087744901</v>
      </c>
      <c r="T142" s="39" t="e">
        <f t="shared" si="38"/>
        <v>#VALUE!</v>
      </c>
      <c r="U142" s="37" t="str">
        <f t="shared" si="39"/>
        <v>087744901</v>
      </c>
      <c r="V142" s="42" t="str">
        <f t="shared" si="40"/>
        <v>087744901</v>
      </c>
      <c r="W142" s="39">
        <f t="shared" si="41"/>
        <v>1</v>
      </c>
      <c r="X142" s="43">
        <f t="shared" si="42"/>
        <v>1</v>
      </c>
      <c r="Y142" s="39">
        <f>IF(V142="បរទេស",1,IF(COUNTIF(V:V,$V142)&gt;1,2,1))</f>
        <v>1</v>
      </c>
      <c r="Z142" s="40">
        <f t="shared" si="43"/>
        <v>1</v>
      </c>
      <c r="AA142" s="40">
        <f t="shared" si="44"/>
        <v>1</v>
      </c>
      <c r="AB142" s="47"/>
    </row>
    <row r="143" spans="1:28" ht="48" customHeight="1" x14ac:dyDescent="0.8">
      <c r="A143" s="3">
        <v>141</v>
      </c>
      <c r="B143" s="3" t="s">
        <v>497</v>
      </c>
      <c r="C143" s="3" t="s">
        <v>18037</v>
      </c>
      <c r="D143" s="3" t="s">
        <v>498</v>
      </c>
      <c r="E143" s="3" t="s">
        <v>371</v>
      </c>
      <c r="F143" s="5" t="s">
        <v>499</v>
      </c>
      <c r="G143" s="5" t="s">
        <v>10542</v>
      </c>
      <c r="H143" s="5" t="s">
        <v>17599</v>
      </c>
      <c r="I143" s="3"/>
      <c r="J143" s="35"/>
      <c r="K143" s="36">
        <f t="shared" si="30"/>
        <v>1</v>
      </c>
      <c r="L143" s="37" t="str">
        <f t="shared" si="31"/>
        <v>050669017</v>
      </c>
      <c r="M143" s="38" t="str">
        <f t="shared" si="32"/>
        <v>050669017</v>
      </c>
      <c r="N143" s="39">
        <f t="shared" si="33"/>
        <v>1</v>
      </c>
      <c r="O143" s="39">
        <f t="shared" si="34"/>
        <v>1</v>
      </c>
      <c r="P143" s="39">
        <f>IF(M143="បរទេស",1,IF(COUNTIF(M:M,$M143)&gt;1,2,1))</f>
        <v>1</v>
      </c>
      <c r="Q143" s="40">
        <f t="shared" si="35"/>
        <v>1</v>
      </c>
      <c r="R143" s="41" t="str">
        <f t="shared" si="36"/>
        <v>086790121</v>
      </c>
      <c r="S143" s="37" t="str">
        <f t="shared" si="37"/>
        <v>086790121</v>
      </c>
      <c r="T143" s="39" t="e">
        <f t="shared" si="38"/>
        <v>#VALUE!</v>
      </c>
      <c r="U143" s="37" t="str">
        <f t="shared" si="39"/>
        <v>086790121</v>
      </c>
      <c r="V143" s="42" t="str">
        <f t="shared" si="40"/>
        <v>086790121</v>
      </c>
      <c r="W143" s="39">
        <f t="shared" si="41"/>
        <v>1</v>
      </c>
      <c r="X143" s="43">
        <f t="shared" si="42"/>
        <v>1</v>
      </c>
      <c r="Y143" s="39">
        <f>IF(V143="បរទេស",1,IF(COUNTIF(V:V,$V143)&gt;1,2,1))</f>
        <v>1</v>
      </c>
      <c r="Z143" s="40">
        <f t="shared" si="43"/>
        <v>1</v>
      </c>
      <c r="AA143" s="40">
        <f t="shared" si="44"/>
        <v>1</v>
      </c>
      <c r="AB143" s="47"/>
    </row>
    <row r="144" spans="1:28" ht="48" customHeight="1" x14ac:dyDescent="0.8">
      <c r="A144" s="3">
        <v>142</v>
      </c>
      <c r="B144" s="3" t="s">
        <v>500</v>
      </c>
      <c r="C144" s="3" t="s">
        <v>18037</v>
      </c>
      <c r="D144" s="3" t="s">
        <v>501</v>
      </c>
      <c r="E144" s="3" t="s">
        <v>288</v>
      </c>
      <c r="F144" s="5" t="s">
        <v>502</v>
      </c>
      <c r="G144" s="5" t="s">
        <v>10543</v>
      </c>
      <c r="H144" s="5" t="s">
        <v>14288</v>
      </c>
      <c r="I144" s="3"/>
      <c r="J144" s="35"/>
      <c r="K144" s="36">
        <f t="shared" si="30"/>
        <v>1</v>
      </c>
      <c r="L144" s="37" t="str">
        <f t="shared" si="31"/>
        <v>040296415</v>
      </c>
      <c r="M144" s="38" t="str">
        <f t="shared" si="32"/>
        <v>040296415</v>
      </c>
      <c r="N144" s="39">
        <f t="shared" si="33"/>
        <v>1</v>
      </c>
      <c r="O144" s="39">
        <f t="shared" si="34"/>
        <v>1</v>
      </c>
      <c r="P144" s="39">
        <f>IF(M144="បរទេស",1,IF(COUNTIF(M:M,$M144)&gt;1,2,1))</f>
        <v>1</v>
      </c>
      <c r="Q144" s="40">
        <f t="shared" si="35"/>
        <v>1</v>
      </c>
      <c r="R144" s="41" t="str">
        <f t="shared" si="36"/>
        <v>081692449</v>
      </c>
      <c r="S144" s="37" t="str">
        <f t="shared" si="37"/>
        <v>081692449</v>
      </c>
      <c r="T144" s="39" t="e">
        <f t="shared" si="38"/>
        <v>#VALUE!</v>
      </c>
      <c r="U144" s="37" t="str">
        <f t="shared" si="39"/>
        <v>081692449</v>
      </c>
      <c r="V144" s="42" t="str">
        <f t="shared" si="40"/>
        <v>081692449</v>
      </c>
      <c r="W144" s="39">
        <f t="shared" si="41"/>
        <v>1</v>
      </c>
      <c r="X144" s="43">
        <f t="shared" si="42"/>
        <v>1</v>
      </c>
      <c r="Y144" s="39">
        <f>IF(V144="បរទេស",1,IF(COUNTIF(V:V,$V144)&gt;1,2,1))</f>
        <v>1</v>
      </c>
      <c r="Z144" s="40">
        <f t="shared" si="43"/>
        <v>1</v>
      </c>
      <c r="AA144" s="40">
        <f t="shared" si="44"/>
        <v>1</v>
      </c>
      <c r="AB144" s="47"/>
    </row>
    <row r="145" spans="1:28" ht="48" customHeight="1" x14ac:dyDescent="0.8">
      <c r="A145" s="3">
        <v>143</v>
      </c>
      <c r="B145" s="3" t="s">
        <v>503</v>
      </c>
      <c r="C145" s="3" t="s">
        <v>18037</v>
      </c>
      <c r="D145" s="3" t="s">
        <v>504</v>
      </c>
      <c r="E145" s="3" t="s">
        <v>104</v>
      </c>
      <c r="F145" s="5" t="s">
        <v>505</v>
      </c>
      <c r="G145" s="5" t="s">
        <v>10544</v>
      </c>
      <c r="H145" s="5" t="s">
        <v>14289</v>
      </c>
      <c r="I145" s="3"/>
      <c r="J145" s="35"/>
      <c r="K145" s="36">
        <f t="shared" si="30"/>
        <v>1</v>
      </c>
      <c r="L145" s="37" t="str">
        <f t="shared" si="31"/>
        <v>040314558</v>
      </c>
      <c r="M145" s="38" t="str">
        <f t="shared" si="32"/>
        <v>040314558</v>
      </c>
      <c r="N145" s="39">
        <f t="shared" si="33"/>
        <v>1</v>
      </c>
      <c r="O145" s="39">
        <f t="shared" si="34"/>
        <v>1</v>
      </c>
      <c r="P145" s="39">
        <f>IF(M145="បរទេស",1,IF(COUNTIF(M:M,$M145)&gt;1,2,1))</f>
        <v>1</v>
      </c>
      <c r="Q145" s="40">
        <f t="shared" si="35"/>
        <v>1</v>
      </c>
      <c r="R145" s="41" t="str">
        <f t="shared" si="36"/>
        <v>0885751077</v>
      </c>
      <c r="S145" s="37" t="str">
        <f t="shared" si="37"/>
        <v>0885751077</v>
      </c>
      <c r="T145" s="39" t="e">
        <f t="shared" si="38"/>
        <v>#VALUE!</v>
      </c>
      <c r="U145" s="37" t="str">
        <f t="shared" si="39"/>
        <v>0885751077</v>
      </c>
      <c r="V145" s="42" t="str">
        <f t="shared" si="40"/>
        <v>0885751077</v>
      </c>
      <c r="W145" s="39">
        <f t="shared" si="41"/>
        <v>1</v>
      </c>
      <c r="X145" s="43">
        <f t="shared" si="42"/>
        <v>1</v>
      </c>
      <c r="Y145" s="39">
        <f>IF(V145="បរទេស",1,IF(COUNTIF(V:V,$V145)&gt;1,2,1))</f>
        <v>1</v>
      </c>
      <c r="Z145" s="40">
        <f t="shared" si="43"/>
        <v>1</v>
      </c>
      <c r="AA145" s="40">
        <f t="shared" si="44"/>
        <v>1</v>
      </c>
      <c r="AB145" s="47"/>
    </row>
    <row r="146" spans="1:28" ht="48" customHeight="1" x14ac:dyDescent="0.8">
      <c r="A146" s="3">
        <v>144</v>
      </c>
      <c r="B146" s="3" t="s">
        <v>506</v>
      </c>
      <c r="C146" s="3" t="s">
        <v>18037</v>
      </c>
      <c r="D146" s="3" t="s">
        <v>507</v>
      </c>
      <c r="E146" s="3" t="s">
        <v>104</v>
      </c>
      <c r="F146" s="5" t="s">
        <v>508</v>
      </c>
      <c r="G146" s="5" t="s">
        <v>10545</v>
      </c>
      <c r="H146" s="5" t="s">
        <v>14290</v>
      </c>
      <c r="I146" s="3"/>
      <c r="J146" s="35"/>
      <c r="K146" s="36">
        <f t="shared" si="30"/>
        <v>1</v>
      </c>
      <c r="L146" s="37" t="str">
        <f t="shared" si="31"/>
        <v>040254713</v>
      </c>
      <c r="M146" s="38" t="str">
        <f t="shared" si="32"/>
        <v>040254713</v>
      </c>
      <c r="N146" s="39">
        <f t="shared" si="33"/>
        <v>1</v>
      </c>
      <c r="O146" s="39">
        <f t="shared" si="34"/>
        <v>1</v>
      </c>
      <c r="P146" s="39">
        <f>IF(M146="បរទេស",1,IF(COUNTIF(M:M,$M146)&gt;1,2,1))</f>
        <v>1</v>
      </c>
      <c r="Q146" s="40">
        <f t="shared" si="35"/>
        <v>1</v>
      </c>
      <c r="R146" s="41" t="str">
        <f t="shared" si="36"/>
        <v>0973505022</v>
      </c>
      <c r="S146" s="37" t="str">
        <f t="shared" si="37"/>
        <v>0973505022</v>
      </c>
      <c r="T146" s="39" t="e">
        <f t="shared" si="38"/>
        <v>#VALUE!</v>
      </c>
      <c r="U146" s="37" t="str">
        <f t="shared" si="39"/>
        <v>0973505022</v>
      </c>
      <c r="V146" s="42" t="str">
        <f t="shared" si="40"/>
        <v>0973505022</v>
      </c>
      <c r="W146" s="39">
        <f t="shared" si="41"/>
        <v>1</v>
      </c>
      <c r="X146" s="43">
        <f t="shared" si="42"/>
        <v>1</v>
      </c>
      <c r="Y146" s="39">
        <f>IF(V146="បរទេស",1,IF(COUNTIF(V:V,$V146)&gt;1,2,1))</f>
        <v>1</v>
      </c>
      <c r="Z146" s="40">
        <f t="shared" si="43"/>
        <v>1</v>
      </c>
      <c r="AA146" s="40">
        <f t="shared" si="44"/>
        <v>1</v>
      </c>
      <c r="AB146" s="47"/>
    </row>
    <row r="147" spans="1:28" ht="48" customHeight="1" x14ac:dyDescent="0.8">
      <c r="A147" s="3">
        <v>145</v>
      </c>
      <c r="B147" s="3" t="s">
        <v>509</v>
      </c>
      <c r="C147" s="3" t="s">
        <v>18037</v>
      </c>
      <c r="D147" s="3" t="s">
        <v>510</v>
      </c>
      <c r="E147" s="3" t="s">
        <v>511</v>
      </c>
      <c r="F147" s="5" t="s">
        <v>512</v>
      </c>
      <c r="G147" s="5" t="s">
        <v>10546</v>
      </c>
      <c r="H147" s="5" t="s">
        <v>14291</v>
      </c>
      <c r="I147" s="3"/>
      <c r="J147" s="35"/>
      <c r="K147" s="36">
        <f t="shared" si="30"/>
        <v>1</v>
      </c>
      <c r="L147" s="37" t="str">
        <f t="shared" si="31"/>
        <v>040216642</v>
      </c>
      <c r="M147" s="38" t="str">
        <f t="shared" si="32"/>
        <v>040216642</v>
      </c>
      <c r="N147" s="39">
        <f t="shared" si="33"/>
        <v>1</v>
      </c>
      <c r="O147" s="39">
        <f t="shared" si="34"/>
        <v>1</v>
      </c>
      <c r="P147" s="39">
        <f>IF(M147="បរទេស",1,IF(COUNTIF(M:M,$M147)&gt;1,2,1))</f>
        <v>1</v>
      </c>
      <c r="Q147" s="40">
        <f t="shared" si="35"/>
        <v>1</v>
      </c>
      <c r="R147" s="41" t="str">
        <f t="shared" si="36"/>
        <v>070548023</v>
      </c>
      <c r="S147" s="37" t="str">
        <f t="shared" si="37"/>
        <v>070548023</v>
      </c>
      <c r="T147" s="39" t="e">
        <f t="shared" si="38"/>
        <v>#VALUE!</v>
      </c>
      <c r="U147" s="37" t="str">
        <f t="shared" si="39"/>
        <v>070548023</v>
      </c>
      <c r="V147" s="42" t="str">
        <f t="shared" si="40"/>
        <v>070548023</v>
      </c>
      <c r="W147" s="39">
        <f t="shared" si="41"/>
        <v>1</v>
      </c>
      <c r="X147" s="43">
        <f t="shared" si="42"/>
        <v>1</v>
      </c>
      <c r="Y147" s="39">
        <f>IF(V147="បរទេស",1,IF(COUNTIF(V:V,$V147)&gt;1,2,1))</f>
        <v>1</v>
      </c>
      <c r="Z147" s="40">
        <f t="shared" si="43"/>
        <v>1</v>
      </c>
      <c r="AA147" s="40">
        <f t="shared" si="44"/>
        <v>1</v>
      </c>
      <c r="AB147" s="47"/>
    </row>
    <row r="148" spans="1:28" ht="48" customHeight="1" x14ac:dyDescent="0.8">
      <c r="A148" s="3">
        <v>146</v>
      </c>
      <c r="B148" s="3" t="s">
        <v>513</v>
      </c>
      <c r="C148" s="3" t="s">
        <v>18037</v>
      </c>
      <c r="D148" s="3" t="s">
        <v>514</v>
      </c>
      <c r="E148" s="3" t="s">
        <v>482</v>
      </c>
      <c r="F148" s="5" t="s">
        <v>515</v>
      </c>
      <c r="G148" s="5" t="s">
        <v>10547</v>
      </c>
      <c r="H148" s="5" t="s">
        <v>14292</v>
      </c>
      <c r="I148" s="3"/>
      <c r="J148" s="35"/>
      <c r="K148" s="36">
        <f t="shared" si="30"/>
        <v>1</v>
      </c>
      <c r="L148" s="37" t="str">
        <f t="shared" si="31"/>
        <v>040472944</v>
      </c>
      <c r="M148" s="38" t="str">
        <f t="shared" si="32"/>
        <v>040472944</v>
      </c>
      <c r="N148" s="39">
        <f t="shared" si="33"/>
        <v>1</v>
      </c>
      <c r="O148" s="39">
        <f t="shared" si="34"/>
        <v>1</v>
      </c>
      <c r="P148" s="39">
        <f>IF(M148="បរទេស",1,IF(COUNTIF(M:M,$M148)&gt;1,2,1))</f>
        <v>1</v>
      </c>
      <c r="Q148" s="40">
        <f t="shared" si="35"/>
        <v>1</v>
      </c>
      <c r="R148" s="41" t="str">
        <f t="shared" si="36"/>
        <v>081432724</v>
      </c>
      <c r="S148" s="37" t="str">
        <f t="shared" si="37"/>
        <v>081432724</v>
      </c>
      <c r="T148" s="39" t="e">
        <f t="shared" si="38"/>
        <v>#VALUE!</v>
      </c>
      <c r="U148" s="37" t="str">
        <f t="shared" si="39"/>
        <v>081432724</v>
      </c>
      <c r="V148" s="42" t="str">
        <f t="shared" si="40"/>
        <v>081432724</v>
      </c>
      <c r="W148" s="39">
        <f t="shared" si="41"/>
        <v>1</v>
      </c>
      <c r="X148" s="43">
        <f t="shared" si="42"/>
        <v>1</v>
      </c>
      <c r="Y148" s="39">
        <f>IF(V148="បរទេស",1,IF(COUNTIF(V:V,$V148)&gt;1,2,1))</f>
        <v>1</v>
      </c>
      <c r="Z148" s="40">
        <f t="shared" si="43"/>
        <v>1</v>
      </c>
      <c r="AA148" s="40">
        <f t="shared" si="44"/>
        <v>1</v>
      </c>
      <c r="AB148" s="47"/>
    </row>
    <row r="149" spans="1:28" ht="48" customHeight="1" x14ac:dyDescent="0.8">
      <c r="A149" s="3">
        <v>147</v>
      </c>
      <c r="B149" s="3" t="s">
        <v>516</v>
      </c>
      <c r="C149" s="3" t="s">
        <v>18037</v>
      </c>
      <c r="D149" s="3" t="s">
        <v>517</v>
      </c>
      <c r="E149" s="3" t="s">
        <v>193</v>
      </c>
      <c r="F149" s="5" t="s">
        <v>518</v>
      </c>
      <c r="G149" s="5" t="s">
        <v>10548</v>
      </c>
      <c r="H149" s="5" t="s">
        <v>14293</v>
      </c>
      <c r="I149" s="3"/>
      <c r="J149" s="35"/>
      <c r="K149" s="36">
        <f t="shared" si="30"/>
        <v>1</v>
      </c>
      <c r="L149" s="37" t="str">
        <f t="shared" si="31"/>
        <v>040482030</v>
      </c>
      <c r="M149" s="38" t="str">
        <f t="shared" si="32"/>
        <v>040482030</v>
      </c>
      <c r="N149" s="39">
        <f t="shared" si="33"/>
        <v>1</v>
      </c>
      <c r="O149" s="39">
        <f t="shared" si="34"/>
        <v>1</v>
      </c>
      <c r="P149" s="39">
        <f>IF(M149="បរទេស",1,IF(COUNTIF(M:M,$M149)&gt;1,2,1))</f>
        <v>1</v>
      </c>
      <c r="Q149" s="40">
        <f t="shared" si="35"/>
        <v>1</v>
      </c>
      <c r="R149" s="41" t="str">
        <f t="shared" si="36"/>
        <v>069951665</v>
      </c>
      <c r="S149" s="37" t="str">
        <f t="shared" si="37"/>
        <v>069951665</v>
      </c>
      <c r="T149" s="39" t="e">
        <f t="shared" si="38"/>
        <v>#VALUE!</v>
      </c>
      <c r="U149" s="37" t="str">
        <f t="shared" si="39"/>
        <v>069951665</v>
      </c>
      <c r="V149" s="42" t="str">
        <f t="shared" si="40"/>
        <v>069951665</v>
      </c>
      <c r="W149" s="39">
        <f t="shared" si="41"/>
        <v>1</v>
      </c>
      <c r="X149" s="43">
        <f t="shared" si="42"/>
        <v>1</v>
      </c>
      <c r="Y149" s="39">
        <f>IF(V149="បរទេស",1,IF(COUNTIF(V:V,$V149)&gt;1,2,1))</f>
        <v>1</v>
      </c>
      <c r="Z149" s="40">
        <f t="shared" si="43"/>
        <v>1</v>
      </c>
      <c r="AA149" s="40">
        <f t="shared" si="44"/>
        <v>1</v>
      </c>
      <c r="AB149" s="47"/>
    </row>
    <row r="150" spans="1:28" ht="48" customHeight="1" x14ac:dyDescent="0.8">
      <c r="A150" s="3">
        <v>148</v>
      </c>
      <c r="B150" s="3" t="s">
        <v>519</v>
      </c>
      <c r="C150" s="3" t="s">
        <v>18037</v>
      </c>
      <c r="D150" s="3" t="s">
        <v>520</v>
      </c>
      <c r="E150" s="3" t="s">
        <v>123</v>
      </c>
      <c r="F150" s="5" t="s">
        <v>521</v>
      </c>
      <c r="G150" s="5" t="s">
        <v>10549</v>
      </c>
      <c r="H150" s="5" t="s">
        <v>17343</v>
      </c>
      <c r="I150" s="3"/>
      <c r="J150" s="35"/>
      <c r="K150" s="36">
        <f t="shared" si="30"/>
        <v>1</v>
      </c>
      <c r="L150" s="37" t="str">
        <f t="shared" si="31"/>
        <v>040219228</v>
      </c>
      <c r="M150" s="38" t="str">
        <f t="shared" si="32"/>
        <v>040219228</v>
      </c>
      <c r="N150" s="39">
        <f t="shared" si="33"/>
        <v>1</v>
      </c>
      <c r="O150" s="39">
        <f t="shared" si="34"/>
        <v>1</v>
      </c>
      <c r="P150" s="39">
        <f>IF(M150="បរទេស",1,IF(COUNTIF(M:M,$M150)&gt;1,2,1))</f>
        <v>1</v>
      </c>
      <c r="Q150" s="40">
        <f t="shared" si="35"/>
        <v>1</v>
      </c>
      <c r="R150" s="41" t="str">
        <f t="shared" si="36"/>
        <v>0719339970</v>
      </c>
      <c r="S150" s="37" t="str">
        <f t="shared" si="37"/>
        <v>0719339970</v>
      </c>
      <c r="T150" s="39" t="e">
        <f t="shared" si="38"/>
        <v>#VALUE!</v>
      </c>
      <c r="U150" s="37" t="str">
        <f t="shared" si="39"/>
        <v>0719339970</v>
      </c>
      <c r="V150" s="42" t="str">
        <f t="shared" si="40"/>
        <v>0719339970</v>
      </c>
      <c r="W150" s="39">
        <f t="shared" si="41"/>
        <v>1</v>
      </c>
      <c r="X150" s="43">
        <f t="shared" si="42"/>
        <v>1</v>
      </c>
      <c r="Y150" s="39">
        <f>IF(V150="បរទេស",1,IF(COUNTIF(V:V,$V150)&gt;1,2,1))</f>
        <v>1</v>
      </c>
      <c r="Z150" s="40">
        <f t="shared" si="43"/>
        <v>1</v>
      </c>
      <c r="AA150" s="40">
        <f t="shared" si="44"/>
        <v>1</v>
      </c>
      <c r="AB150" s="47"/>
    </row>
    <row r="151" spans="1:28" ht="48" customHeight="1" x14ac:dyDescent="0.8">
      <c r="A151" s="3">
        <v>149</v>
      </c>
      <c r="B151" s="3" t="s">
        <v>522</v>
      </c>
      <c r="C151" s="3" t="s">
        <v>18037</v>
      </c>
      <c r="D151" s="3" t="s">
        <v>523</v>
      </c>
      <c r="E151" s="3" t="s">
        <v>207</v>
      </c>
      <c r="F151" s="5" t="s">
        <v>524</v>
      </c>
      <c r="G151" s="5" t="s">
        <v>10550</v>
      </c>
      <c r="H151" s="5" t="s">
        <v>14294</v>
      </c>
      <c r="I151" s="3"/>
      <c r="J151" s="35"/>
      <c r="K151" s="36">
        <f t="shared" si="30"/>
        <v>1</v>
      </c>
      <c r="L151" s="37" t="str">
        <f t="shared" si="31"/>
        <v>040306557</v>
      </c>
      <c r="M151" s="38" t="str">
        <f t="shared" si="32"/>
        <v>040306557</v>
      </c>
      <c r="N151" s="39">
        <f t="shared" si="33"/>
        <v>1</v>
      </c>
      <c r="O151" s="39">
        <f t="shared" si="34"/>
        <v>1</v>
      </c>
      <c r="P151" s="39">
        <f>IF(M151="បរទេស",1,IF(COUNTIF(M:M,$M151)&gt;1,2,1))</f>
        <v>1</v>
      </c>
      <c r="Q151" s="40">
        <f t="shared" si="35"/>
        <v>1</v>
      </c>
      <c r="R151" s="41" t="str">
        <f t="shared" si="36"/>
        <v>0966290437</v>
      </c>
      <c r="S151" s="37" t="str">
        <f t="shared" si="37"/>
        <v>0966290437</v>
      </c>
      <c r="T151" s="39" t="e">
        <f t="shared" si="38"/>
        <v>#VALUE!</v>
      </c>
      <c r="U151" s="37" t="str">
        <f t="shared" si="39"/>
        <v>0966290437</v>
      </c>
      <c r="V151" s="42" t="str">
        <f t="shared" si="40"/>
        <v>0966290437</v>
      </c>
      <c r="W151" s="39">
        <f t="shared" si="41"/>
        <v>1</v>
      </c>
      <c r="X151" s="43">
        <f t="shared" si="42"/>
        <v>1</v>
      </c>
      <c r="Y151" s="39">
        <f>IF(V151="បរទេស",1,IF(COUNTIF(V:V,$V151)&gt;1,2,1))</f>
        <v>1</v>
      </c>
      <c r="Z151" s="40">
        <f t="shared" si="43"/>
        <v>1</v>
      </c>
      <c r="AA151" s="40">
        <f t="shared" si="44"/>
        <v>1</v>
      </c>
      <c r="AB151" s="47"/>
    </row>
    <row r="152" spans="1:28" ht="48" customHeight="1" x14ac:dyDescent="0.8">
      <c r="A152" s="3">
        <v>150</v>
      </c>
      <c r="B152" s="3" t="s">
        <v>525</v>
      </c>
      <c r="C152" s="3" t="s">
        <v>18037</v>
      </c>
      <c r="D152" s="3" t="s">
        <v>526</v>
      </c>
      <c r="E152" s="3" t="s">
        <v>527</v>
      </c>
      <c r="F152" s="5" t="s">
        <v>528</v>
      </c>
      <c r="G152" s="5" t="s">
        <v>10551</v>
      </c>
      <c r="H152" s="5" t="s">
        <v>17852</v>
      </c>
      <c r="I152" s="3"/>
      <c r="J152" s="35"/>
      <c r="K152" s="36">
        <f t="shared" si="30"/>
        <v>1</v>
      </c>
      <c r="L152" s="37" t="str">
        <f t="shared" si="31"/>
        <v>040356104</v>
      </c>
      <c r="M152" s="38" t="str">
        <f t="shared" si="32"/>
        <v>040356104</v>
      </c>
      <c r="N152" s="39">
        <f t="shared" si="33"/>
        <v>1</v>
      </c>
      <c r="O152" s="39">
        <f t="shared" si="34"/>
        <v>1</v>
      </c>
      <c r="P152" s="39">
        <f>IF(M152="បរទេស",1,IF(COUNTIF(M:M,$M152)&gt;1,2,1))</f>
        <v>1</v>
      </c>
      <c r="Q152" s="40">
        <f t="shared" si="35"/>
        <v>1</v>
      </c>
      <c r="R152" s="41" t="str">
        <f t="shared" si="36"/>
        <v>0718065685</v>
      </c>
      <c r="S152" s="37" t="str">
        <f t="shared" si="37"/>
        <v>0718065685</v>
      </c>
      <c r="T152" s="39" t="e">
        <f t="shared" si="38"/>
        <v>#VALUE!</v>
      </c>
      <c r="U152" s="37" t="str">
        <f t="shared" si="39"/>
        <v>0718065685</v>
      </c>
      <c r="V152" s="42" t="str">
        <f t="shared" si="40"/>
        <v>0718065685</v>
      </c>
      <c r="W152" s="39">
        <f t="shared" si="41"/>
        <v>1</v>
      </c>
      <c r="X152" s="43">
        <f t="shared" si="42"/>
        <v>1</v>
      </c>
      <c r="Y152" s="39">
        <f>IF(V152="បរទេស",1,IF(COUNTIF(V:V,$V152)&gt;1,2,1))</f>
        <v>1</v>
      </c>
      <c r="Z152" s="40">
        <f t="shared" si="43"/>
        <v>1</v>
      </c>
      <c r="AA152" s="40">
        <f t="shared" si="44"/>
        <v>1</v>
      </c>
      <c r="AB152" s="47"/>
    </row>
    <row r="153" spans="1:28" ht="48" customHeight="1" x14ac:dyDescent="0.8">
      <c r="A153" s="3">
        <v>151</v>
      </c>
      <c r="B153" s="3" t="s">
        <v>529</v>
      </c>
      <c r="C153" s="3" t="s">
        <v>18037</v>
      </c>
      <c r="D153" s="3" t="s">
        <v>530</v>
      </c>
      <c r="E153" s="3" t="s">
        <v>531</v>
      </c>
      <c r="F153" s="5" t="s">
        <v>532</v>
      </c>
      <c r="G153" s="5" t="s">
        <v>10552</v>
      </c>
      <c r="H153" s="5" t="s">
        <v>14295</v>
      </c>
      <c r="I153" s="3"/>
      <c r="J153" s="35"/>
      <c r="K153" s="36">
        <f t="shared" si="30"/>
        <v>1</v>
      </c>
      <c r="L153" s="37" t="str">
        <f t="shared" si="31"/>
        <v>040430324</v>
      </c>
      <c r="M153" s="38" t="str">
        <f t="shared" si="32"/>
        <v>040430324</v>
      </c>
      <c r="N153" s="39">
        <f t="shared" si="33"/>
        <v>1</v>
      </c>
      <c r="O153" s="39">
        <f t="shared" si="34"/>
        <v>1</v>
      </c>
      <c r="P153" s="39">
        <f>IF(M153="បរទេស",1,IF(COUNTIF(M:M,$M153)&gt;1,2,1))</f>
        <v>1</v>
      </c>
      <c r="Q153" s="40">
        <f t="shared" si="35"/>
        <v>1</v>
      </c>
      <c r="R153" s="41" t="str">
        <f t="shared" si="36"/>
        <v>0962020015</v>
      </c>
      <c r="S153" s="37" t="str">
        <f t="shared" si="37"/>
        <v>0962020015</v>
      </c>
      <c r="T153" s="39" t="e">
        <f t="shared" si="38"/>
        <v>#VALUE!</v>
      </c>
      <c r="U153" s="37" t="str">
        <f t="shared" si="39"/>
        <v>0962020015</v>
      </c>
      <c r="V153" s="42" t="str">
        <f t="shared" si="40"/>
        <v>0962020015</v>
      </c>
      <c r="W153" s="39">
        <f t="shared" si="41"/>
        <v>1</v>
      </c>
      <c r="X153" s="43">
        <f t="shared" si="42"/>
        <v>1</v>
      </c>
      <c r="Y153" s="39">
        <f>IF(V153="បរទេស",1,IF(COUNTIF(V:V,$V153)&gt;1,2,1))</f>
        <v>1</v>
      </c>
      <c r="Z153" s="40">
        <f t="shared" si="43"/>
        <v>1</v>
      </c>
      <c r="AA153" s="40">
        <f t="shared" si="44"/>
        <v>1</v>
      </c>
      <c r="AB153" s="47"/>
    </row>
    <row r="154" spans="1:28" ht="48" customHeight="1" x14ac:dyDescent="0.8">
      <c r="A154" s="3">
        <v>152</v>
      </c>
      <c r="B154" s="3" t="s">
        <v>533</v>
      </c>
      <c r="C154" s="3" t="s">
        <v>18037</v>
      </c>
      <c r="D154" s="3" t="s">
        <v>534</v>
      </c>
      <c r="E154" s="3" t="s">
        <v>441</v>
      </c>
      <c r="F154" s="5" t="s">
        <v>535</v>
      </c>
      <c r="G154" s="5" t="s">
        <v>10553</v>
      </c>
      <c r="H154" s="5" t="s">
        <v>14296</v>
      </c>
      <c r="I154" s="3"/>
      <c r="J154" s="35"/>
      <c r="K154" s="36">
        <f t="shared" si="30"/>
        <v>1</v>
      </c>
      <c r="L154" s="37" t="str">
        <f t="shared" si="31"/>
        <v>040106079</v>
      </c>
      <c r="M154" s="38" t="str">
        <f t="shared" si="32"/>
        <v>040106079</v>
      </c>
      <c r="N154" s="39">
        <f t="shared" si="33"/>
        <v>1</v>
      </c>
      <c r="O154" s="39">
        <f t="shared" si="34"/>
        <v>1</v>
      </c>
      <c r="P154" s="39">
        <f>IF(M154="បរទេស",1,IF(COUNTIF(M:M,$M154)&gt;1,2,1))</f>
        <v>1</v>
      </c>
      <c r="Q154" s="40">
        <f t="shared" si="35"/>
        <v>1</v>
      </c>
      <c r="R154" s="41" t="str">
        <f t="shared" si="36"/>
        <v>066770376</v>
      </c>
      <c r="S154" s="37" t="str">
        <f t="shared" si="37"/>
        <v>066770376</v>
      </c>
      <c r="T154" s="39" t="e">
        <f t="shared" si="38"/>
        <v>#VALUE!</v>
      </c>
      <c r="U154" s="37" t="str">
        <f t="shared" si="39"/>
        <v>066770376</v>
      </c>
      <c r="V154" s="42" t="str">
        <f t="shared" si="40"/>
        <v>066770376</v>
      </c>
      <c r="W154" s="39">
        <f t="shared" si="41"/>
        <v>1</v>
      </c>
      <c r="X154" s="43">
        <f t="shared" si="42"/>
        <v>1</v>
      </c>
      <c r="Y154" s="39">
        <f>IF(V154="បរទេស",1,IF(COUNTIF(V:V,$V154)&gt;1,2,1))</f>
        <v>1</v>
      </c>
      <c r="Z154" s="40">
        <f t="shared" si="43"/>
        <v>1</v>
      </c>
      <c r="AA154" s="40">
        <f t="shared" si="44"/>
        <v>1</v>
      </c>
      <c r="AB154" s="47"/>
    </row>
    <row r="155" spans="1:28" ht="48" customHeight="1" x14ac:dyDescent="0.8">
      <c r="A155" s="3">
        <v>153</v>
      </c>
      <c r="B155" s="3" t="s">
        <v>536</v>
      </c>
      <c r="C155" s="3" t="s">
        <v>18037</v>
      </c>
      <c r="D155" s="3" t="s">
        <v>537</v>
      </c>
      <c r="E155" s="3" t="s">
        <v>160</v>
      </c>
      <c r="F155" s="5" t="s">
        <v>538</v>
      </c>
      <c r="G155" s="5" t="s">
        <v>10554</v>
      </c>
      <c r="H155" s="5" t="s">
        <v>14297</v>
      </c>
      <c r="I155" s="3"/>
      <c r="J155" s="35"/>
      <c r="K155" s="36">
        <f t="shared" si="30"/>
        <v>1</v>
      </c>
      <c r="L155" s="37" t="str">
        <f t="shared" si="31"/>
        <v>040299287</v>
      </c>
      <c r="M155" s="38" t="str">
        <f t="shared" si="32"/>
        <v>040299287</v>
      </c>
      <c r="N155" s="39">
        <f t="shared" si="33"/>
        <v>1</v>
      </c>
      <c r="O155" s="39">
        <f t="shared" si="34"/>
        <v>1</v>
      </c>
      <c r="P155" s="39">
        <f>IF(M155="បរទេស",1,IF(COUNTIF(M:M,$M155)&gt;1,2,1))</f>
        <v>1</v>
      </c>
      <c r="Q155" s="40">
        <f t="shared" si="35"/>
        <v>1</v>
      </c>
      <c r="R155" s="41" t="str">
        <f t="shared" si="36"/>
        <v>0882756588</v>
      </c>
      <c r="S155" s="37" t="str">
        <f t="shared" si="37"/>
        <v>0882756588</v>
      </c>
      <c r="T155" s="39" t="e">
        <f t="shared" si="38"/>
        <v>#VALUE!</v>
      </c>
      <c r="U155" s="37" t="str">
        <f t="shared" si="39"/>
        <v>0882756588</v>
      </c>
      <c r="V155" s="42" t="str">
        <f t="shared" si="40"/>
        <v>0882756588</v>
      </c>
      <c r="W155" s="39">
        <f t="shared" si="41"/>
        <v>1</v>
      </c>
      <c r="X155" s="43">
        <f t="shared" si="42"/>
        <v>1</v>
      </c>
      <c r="Y155" s="39">
        <f>IF(V155="បរទេស",1,IF(COUNTIF(V:V,$V155)&gt;1,2,1))</f>
        <v>1</v>
      </c>
      <c r="Z155" s="40">
        <f t="shared" si="43"/>
        <v>1</v>
      </c>
      <c r="AA155" s="40">
        <f t="shared" si="44"/>
        <v>1</v>
      </c>
      <c r="AB155" s="47"/>
    </row>
    <row r="156" spans="1:28" ht="48" customHeight="1" x14ac:dyDescent="0.8">
      <c r="A156" s="3">
        <v>154</v>
      </c>
      <c r="B156" s="3" t="s">
        <v>539</v>
      </c>
      <c r="C156" s="3" t="s">
        <v>18037</v>
      </c>
      <c r="D156" s="3" t="s">
        <v>540</v>
      </c>
      <c r="E156" s="3" t="s">
        <v>21</v>
      </c>
      <c r="F156" s="5" t="s">
        <v>541</v>
      </c>
      <c r="G156" s="5" t="s">
        <v>10555</v>
      </c>
      <c r="H156" s="5" t="s">
        <v>17679</v>
      </c>
      <c r="I156" s="3"/>
      <c r="J156" s="35"/>
      <c r="K156" s="36">
        <f t="shared" si="30"/>
        <v>1</v>
      </c>
      <c r="L156" s="37" t="str">
        <f t="shared" si="31"/>
        <v>040409777</v>
      </c>
      <c r="M156" s="38" t="str">
        <f t="shared" si="32"/>
        <v>040409777</v>
      </c>
      <c r="N156" s="39">
        <f t="shared" si="33"/>
        <v>1</v>
      </c>
      <c r="O156" s="39">
        <f t="shared" si="34"/>
        <v>1</v>
      </c>
      <c r="P156" s="39">
        <f>IF(M156="បរទេស",1,IF(COUNTIF(M:M,$M156)&gt;1,2,1))</f>
        <v>1</v>
      </c>
      <c r="Q156" s="40">
        <f t="shared" si="35"/>
        <v>1</v>
      </c>
      <c r="R156" s="41" t="str">
        <f t="shared" si="36"/>
        <v>0966039566</v>
      </c>
      <c r="S156" s="37" t="str">
        <f t="shared" si="37"/>
        <v>0966039566</v>
      </c>
      <c r="T156" s="39" t="e">
        <f t="shared" si="38"/>
        <v>#VALUE!</v>
      </c>
      <c r="U156" s="37" t="str">
        <f t="shared" si="39"/>
        <v>0966039566</v>
      </c>
      <c r="V156" s="42" t="str">
        <f t="shared" si="40"/>
        <v>0966039566</v>
      </c>
      <c r="W156" s="39">
        <f t="shared" si="41"/>
        <v>1</v>
      </c>
      <c r="X156" s="43">
        <f t="shared" si="42"/>
        <v>1</v>
      </c>
      <c r="Y156" s="39">
        <f>IF(V156="បរទេស",1,IF(COUNTIF(V:V,$V156)&gt;1,2,1))</f>
        <v>1</v>
      </c>
      <c r="Z156" s="40">
        <f t="shared" si="43"/>
        <v>1</v>
      </c>
      <c r="AA156" s="40">
        <f t="shared" si="44"/>
        <v>1</v>
      </c>
      <c r="AB156" s="47"/>
    </row>
    <row r="157" spans="1:28" ht="48" customHeight="1" x14ac:dyDescent="0.8">
      <c r="A157" s="3">
        <v>155</v>
      </c>
      <c r="B157" s="3" t="s">
        <v>542</v>
      </c>
      <c r="C157" s="3" t="s">
        <v>18037</v>
      </c>
      <c r="D157" s="3" t="s">
        <v>180</v>
      </c>
      <c r="E157" s="3" t="s">
        <v>543</v>
      </c>
      <c r="F157" s="5" t="s">
        <v>544</v>
      </c>
      <c r="G157" s="5" t="s">
        <v>10556</v>
      </c>
      <c r="H157" s="5" t="s">
        <v>14298</v>
      </c>
      <c r="I157" s="3"/>
      <c r="J157" s="35"/>
      <c r="K157" s="36">
        <f t="shared" si="30"/>
        <v>1</v>
      </c>
      <c r="L157" s="37" t="str">
        <f t="shared" si="31"/>
        <v>040511304</v>
      </c>
      <c r="M157" s="38" t="str">
        <f t="shared" si="32"/>
        <v>040511304</v>
      </c>
      <c r="N157" s="39">
        <f t="shared" si="33"/>
        <v>1</v>
      </c>
      <c r="O157" s="39">
        <f t="shared" si="34"/>
        <v>1</v>
      </c>
      <c r="P157" s="39">
        <f>IF(M157="បរទេស",1,IF(COUNTIF(M:M,$M157)&gt;1,2,1))</f>
        <v>1</v>
      </c>
      <c r="Q157" s="40">
        <f t="shared" si="35"/>
        <v>1</v>
      </c>
      <c r="R157" s="41" t="str">
        <f t="shared" si="36"/>
        <v>098750672</v>
      </c>
      <c r="S157" s="37" t="str">
        <f t="shared" si="37"/>
        <v>098750672</v>
      </c>
      <c r="T157" s="39" t="e">
        <f t="shared" si="38"/>
        <v>#VALUE!</v>
      </c>
      <c r="U157" s="37" t="str">
        <f t="shared" si="39"/>
        <v>098750672</v>
      </c>
      <c r="V157" s="42" t="str">
        <f t="shared" si="40"/>
        <v>098750672</v>
      </c>
      <c r="W157" s="39">
        <f t="shared" si="41"/>
        <v>1</v>
      </c>
      <c r="X157" s="43">
        <f t="shared" si="42"/>
        <v>1</v>
      </c>
      <c r="Y157" s="39">
        <f>IF(V157="បរទេស",1,IF(COUNTIF(V:V,$V157)&gt;1,2,1))</f>
        <v>1</v>
      </c>
      <c r="Z157" s="40">
        <f t="shared" si="43"/>
        <v>1</v>
      </c>
      <c r="AA157" s="40">
        <f t="shared" si="44"/>
        <v>1</v>
      </c>
      <c r="AB157" s="47"/>
    </row>
    <row r="158" spans="1:28" ht="48" customHeight="1" x14ac:dyDescent="0.8">
      <c r="A158" s="3">
        <v>156</v>
      </c>
      <c r="B158" s="3" t="s">
        <v>545</v>
      </c>
      <c r="C158" s="3" t="s">
        <v>18037</v>
      </c>
      <c r="D158" s="3" t="s">
        <v>546</v>
      </c>
      <c r="E158" s="3" t="s">
        <v>112</v>
      </c>
      <c r="F158" s="5" t="s">
        <v>547</v>
      </c>
      <c r="G158" s="5" t="s">
        <v>10557</v>
      </c>
      <c r="H158" s="5" t="s">
        <v>14299</v>
      </c>
      <c r="I158" s="3"/>
      <c r="J158" s="35"/>
      <c r="K158" s="36">
        <f t="shared" si="30"/>
        <v>1</v>
      </c>
      <c r="L158" s="37" t="str">
        <f t="shared" si="31"/>
        <v>040411826</v>
      </c>
      <c r="M158" s="38" t="str">
        <f t="shared" si="32"/>
        <v>040411826</v>
      </c>
      <c r="N158" s="39">
        <f t="shared" si="33"/>
        <v>1</v>
      </c>
      <c r="O158" s="39">
        <f t="shared" si="34"/>
        <v>1</v>
      </c>
      <c r="P158" s="39">
        <f>IF(M158="បរទេស",1,IF(COUNTIF(M:M,$M158)&gt;1,2,1))</f>
        <v>1</v>
      </c>
      <c r="Q158" s="40">
        <f t="shared" si="35"/>
        <v>1</v>
      </c>
      <c r="R158" s="41" t="str">
        <f t="shared" si="36"/>
        <v>0977362175</v>
      </c>
      <c r="S158" s="37" t="str">
        <f t="shared" si="37"/>
        <v>0977362175</v>
      </c>
      <c r="T158" s="39" t="e">
        <f t="shared" si="38"/>
        <v>#VALUE!</v>
      </c>
      <c r="U158" s="37" t="str">
        <f t="shared" si="39"/>
        <v>0977362175</v>
      </c>
      <c r="V158" s="42" t="str">
        <f t="shared" si="40"/>
        <v>0977362175</v>
      </c>
      <c r="W158" s="39">
        <f t="shared" si="41"/>
        <v>1</v>
      </c>
      <c r="X158" s="43">
        <f t="shared" si="42"/>
        <v>1</v>
      </c>
      <c r="Y158" s="39">
        <f>IF(V158="បរទេស",1,IF(COUNTIF(V:V,$V158)&gt;1,2,1))</f>
        <v>1</v>
      </c>
      <c r="Z158" s="40">
        <f t="shared" si="43"/>
        <v>1</v>
      </c>
      <c r="AA158" s="40">
        <f t="shared" si="44"/>
        <v>1</v>
      </c>
      <c r="AB158" s="47"/>
    </row>
    <row r="159" spans="1:28" ht="48" customHeight="1" x14ac:dyDescent="0.8">
      <c r="A159" s="3">
        <v>157</v>
      </c>
      <c r="B159" s="3" t="s">
        <v>548</v>
      </c>
      <c r="C159" s="3" t="s">
        <v>18037</v>
      </c>
      <c r="D159" s="3" t="s">
        <v>549</v>
      </c>
      <c r="E159" s="3" t="s">
        <v>527</v>
      </c>
      <c r="F159" s="5" t="s">
        <v>550</v>
      </c>
      <c r="G159" s="5" t="s">
        <v>10558</v>
      </c>
      <c r="H159" s="5" t="s">
        <v>14300</v>
      </c>
      <c r="I159" s="3"/>
      <c r="J159" s="35"/>
      <c r="K159" s="36">
        <f t="shared" si="30"/>
        <v>1</v>
      </c>
      <c r="L159" s="37" t="str">
        <f t="shared" si="31"/>
        <v>040200919</v>
      </c>
      <c r="M159" s="38" t="str">
        <f t="shared" si="32"/>
        <v>040200919</v>
      </c>
      <c r="N159" s="39">
        <f t="shared" si="33"/>
        <v>1</v>
      </c>
      <c r="O159" s="39">
        <f t="shared" si="34"/>
        <v>1</v>
      </c>
      <c r="P159" s="39">
        <f>IF(M159="បរទេស",1,IF(COUNTIF(M:M,$M159)&gt;1,2,1))</f>
        <v>1</v>
      </c>
      <c r="Q159" s="40">
        <f t="shared" si="35"/>
        <v>1</v>
      </c>
      <c r="R159" s="41" t="str">
        <f t="shared" si="36"/>
        <v>0886162939</v>
      </c>
      <c r="S159" s="37" t="str">
        <f t="shared" si="37"/>
        <v>0886162939</v>
      </c>
      <c r="T159" s="39" t="e">
        <f t="shared" si="38"/>
        <v>#VALUE!</v>
      </c>
      <c r="U159" s="37" t="str">
        <f t="shared" si="39"/>
        <v>0886162939</v>
      </c>
      <c r="V159" s="42" t="str">
        <f t="shared" si="40"/>
        <v>0886162939</v>
      </c>
      <c r="W159" s="39">
        <f t="shared" si="41"/>
        <v>1</v>
      </c>
      <c r="X159" s="43">
        <f t="shared" si="42"/>
        <v>1</v>
      </c>
      <c r="Y159" s="39">
        <f>IF(V159="បរទេស",1,IF(COUNTIF(V:V,$V159)&gt;1,2,1))</f>
        <v>1</v>
      </c>
      <c r="Z159" s="40">
        <f t="shared" si="43"/>
        <v>1</v>
      </c>
      <c r="AA159" s="40">
        <f t="shared" si="44"/>
        <v>1</v>
      </c>
      <c r="AB159" s="47"/>
    </row>
    <row r="160" spans="1:28" ht="48" customHeight="1" x14ac:dyDescent="0.8">
      <c r="A160" s="3">
        <v>158</v>
      </c>
      <c r="B160" s="3" t="s">
        <v>551</v>
      </c>
      <c r="C160" s="3" t="s">
        <v>18037</v>
      </c>
      <c r="D160" s="3" t="s">
        <v>552</v>
      </c>
      <c r="E160" s="3" t="s">
        <v>185</v>
      </c>
      <c r="F160" s="5" t="s">
        <v>553</v>
      </c>
      <c r="G160" s="5" t="s">
        <v>10559</v>
      </c>
      <c r="H160" s="5" t="s">
        <v>14301</v>
      </c>
      <c r="I160" s="3"/>
      <c r="J160" s="35"/>
      <c r="K160" s="36">
        <f t="shared" si="30"/>
        <v>1</v>
      </c>
      <c r="L160" s="37" t="str">
        <f t="shared" si="31"/>
        <v>040289609</v>
      </c>
      <c r="M160" s="38" t="str">
        <f t="shared" si="32"/>
        <v>040289609</v>
      </c>
      <c r="N160" s="39">
        <f t="shared" si="33"/>
        <v>1</v>
      </c>
      <c r="O160" s="39">
        <f t="shared" si="34"/>
        <v>1</v>
      </c>
      <c r="P160" s="39">
        <f>IF(M160="បរទេស",1,IF(COUNTIF(M:M,$M160)&gt;1,2,1))</f>
        <v>1</v>
      </c>
      <c r="Q160" s="40">
        <f t="shared" si="35"/>
        <v>1</v>
      </c>
      <c r="R160" s="41" t="str">
        <f t="shared" si="36"/>
        <v>0965530246</v>
      </c>
      <c r="S160" s="37" t="str">
        <f t="shared" si="37"/>
        <v>0965530246</v>
      </c>
      <c r="T160" s="39" t="e">
        <f t="shared" si="38"/>
        <v>#VALUE!</v>
      </c>
      <c r="U160" s="37" t="str">
        <f t="shared" si="39"/>
        <v>0965530246</v>
      </c>
      <c r="V160" s="42" t="str">
        <f t="shared" si="40"/>
        <v>0965530246</v>
      </c>
      <c r="W160" s="39">
        <f t="shared" si="41"/>
        <v>1</v>
      </c>
      <c r="X160" s="43">
        <f t="shared" si="42"/>
        <v>1</v>
      </c>
      <c r="Y160" s="39">
        <f>IF(V160="បរទេស",1,IF(COUNTIF(V:V,$V160)&gt;1,2,1))</f>
        <v>1</v>
      </c>
      <c r="Z160" s="40">
        <f t="shared" si="43"/>
        <v>1</v>
      </c>
      <c r="AA160" s="40">
        <f t="shared" si="44"/>
        <v>1</v>
      </c>
      <c r="AB160" s="47"/>
    </row>
    <row r="161" spans="1:28" ht="48" customHeight="1" x14ac:dyDescent="0.8">
      <c r="A161" s="3">
        <v>159</v>
      </c>
      <c r="B161" s="3" t="s">
        <v>554</v>
      </c>
      <c r="C161" s="3" t="s">
        <v>18037</v>
      </c>
      <c r="D161" s="3" t="s">
        <v>555</v>
      </c>
      <c r="E161" s="3" t="s">
        <v>309</v>
      </c>
      <c r="F161" s="5" t="s">
        <v>556</v>
      </c>
      <c r="G161" s="5" t="s">
        <v>10560</v>
      </c>
      <c r="H161" s="5" t="s">
        <v>17487</v>
      </c>
      <c r="I161" s="3"/>
      <c r="J161" s="35"/>
      <c r="K161" s="36">
        <f t="shared" si="30"/>
        <v>1</v>
      </c>
      <c r="L161" s="37" t="str">
        <f t="shared" si="31"/>
        <v>040295892</v>
      </c>
      <c r="M161" s="38" t="str">
        <f t="shared" si="32"/>
        <v>040295892</v>
      </c>
      <c r="N161" s="39">
        <f t="shared" si="33"/>
        <v>1</v>
      </c>
      <c r="O161" s="39">
        <f t="shared" si="34"/>
        <v>1</v>
      </c>
      <c r="P161" s="39">
        <f>IF(M161="បរទេស",1,IF(COUNTIF(M:M,$M161)&gt;1,2,1))</f>
        <v>1</v>
      </c>
      <c r="Q161" s="40">
        <f t="shared" si="35"/>
        <v>1</v>
      </c>
      <c r="R161" s="41" t="str">
        <f t="shared" si="36"/>
        <v>092403685</v>
      </c>
      <c r="S161" s="37" t="str">
        <f t="shared" si="37"/>
        <v>092403685</v>
      </c>
      <c r="T161" s="39" t="e">
        <f t="shared" si="38"/>
        <v>#VALUE!</v>
      </c>
      <c r="U161" s="37" t="str">
        <f t="shared" si="39"/>
        <v>092403685</v>
      </c>
      <c r="V161" s="42" t="str">
        <f t="shared" si="40"/>
        <v>092403685</v>
      </c>
      <c r="W161" s="39">
        <f t="shared" si="41"/>
        <v>1</v>
      </c>
      <c r="X161" s="43">
        <f t="shared" si="42"/>
        <v>1</v>
      </c>
      <c r="Y161" s="39">
        <f>IF(V161="បរទេស",1,IF(COUNTIF(V:V,$V161)&gt;1,2,1))</f>
        <v>1</v>
      </c>
      <c r="Z161" s="40">
        <f t="shared" si="43"/>
        <v>1</v>
      </c>
      <c r="AA161" s="40">
        <f t="shared" si="44"/>
        <v>1</v>
      </c>
      <c r="AB161" s="47"/>
    </row>
    <row r="162" spans="1:28" ht="48" customHeight="1" x14ac:dyDescent="0.8">
      <c r="A162" s="3">
        <v>160</v>
      </c>
      <c r="B162" s="3" t="s">
        <v>557</v>
      </c>
      <c r="C162" s="3" t="s">
        <v>18037</v>
      </c>
      <c r="D162" s="3" t="s">
        <v>558</v>
      </c>
      <c r="E162" s="3" t="s">
        <v>301</v>
      </c>
      <c r="F162" s="5" t="s">
        <v>559</v>
      </c>
      <c r="G162" s="5" t="s">
        <v>10561</v>
      </c>
      <c r="H162" s="5" t="s">
        <v>14302</v>
      </c>
      <c r="I162" s="3"/>
      <c r="J162" s="35"/>
      <c r="K162" s="36">
        <f t="shared" si="30"/>
        <v>1</v>
      </c>
      <c r="L162" s="37" t="str">
        <f t="shared" si="31"/>
        <v>040218007</v>
      </c>
      <c r="M162" s="38" t="str">
        <f t="shared" si="32"/>
        <v>040218007</v>
      </c>
      <c r="N162" s="39">
        <f t="shared" si="33"/>
        <v>1</v>
      </c>
      <c r="O162" s="39">
        <f t="shared" si="34"/>
        <v>1</v>
      </c>
      <c r="P162" s="39">
        <f>IF(M162="បរទេស",1,IF(COUNTIF(M:M,$M162)&gt;1,2,1))</f>
        <v>1</v>
      </c>
      <c r="Q162" s="40">
        <f t="shared" si="35"/>
        <v>1</v>
      </c>
      <c r="R162" s="41" t="str">
        <f t="shared" si="36"/>
        <v>069516915</v>
      </c>
      <c r="S162" s="37" t="str">
        <f t="shared" si="37"/>
        <v>069516915</v>
      </c>
      <c r="T162" s="39" t="e">
        <f t="shared" si="38"/>
        <v>#VALUE!</v>
      </c>
      <c r="U162" s="37" t="str">
        <f t="shared" si="39"/>
        <v>069516915</v>
      </c>
      <c r="V162" s="42" t="str">
        <f t="shared" si="40"/>
        <v>069516915</v>
      </c>
      <c r="W162" s="39">
        <f t="shared" si="41"/>
        <v>1</v>
      </c>
      <c r="X162" s="43">
        <f t="shared" si="42"/>
        <v>1</v>
      </c>
      <c r="Y162" s="39">
        <f>IF(V162="បរទេស",1,IF(COUNTIF(V:V,$V162)&gt;1,2,1))</f>
        <v>1</v>
      </c>
      <c r="Z162" s="40">
        <f t="shared" si="43"/>
        <v>1</v>
      </c>
      <c r="AA162" s="40">
        <f t="shared" si="44"/>
        <v>1</v>
      </c>
      <c r="AB162" s="47"/>
    </row>
    <row r="163" spans="1:28" ht="48" customHeight="1" x14ac:dyDescent="0.8">
      <c r="A163" s="3">
        <v>161</v>
      </c>
      <c r="B163" s="3" t="s">
        <v>560</v>
      </c>
      <c r="C163" s="3" t="s">
        <v>18037</v>
      </c>
      <c r="D163" s="3" t="s">
        <v>561</v>
      </c>
      <c r="E163" s="3" t="s">
        <v>65</v>
      </c>
      <c r="F163" s="5" t="s">
        <v>562</v>
      </c>
      <c r="G163" s="5" t="s">
        <v>10562</v>
      </c>
      <c r="H163" s="5" t="s">
        <v>14303</v>
      </c>
      <c r="I163" s="3"/>
      <c r="J163" s="35"/>
      <c r="K163" s="36">
        <f t="shared" si="30"/>
        <v>1</v>
      </c>
      <c r="L163" s="37" t="str">
        <f t="shared" si="31"/>
        <v>040200609</v>
      </c>
      <c r="M163" s="38" t="str">
        <f t="shared" si="32"/>
        <v>040200609</v>
      </c>
      <c r="N163" s="39">
        <f t="shared" si="33"/>
        <v>1</v>
      </c>
      <c r="O163" s="39">
        <f t="shared" si="34"/>
        <v>1</v>
      </c>
      <c r="P163" s="39">
        <f>IF(M163="បរទេស",1,IF(COUNTIF(M:M,$M163)&gt;1,2,1))</f>
        <v>1</v>
      </c>
      <c r="Q163" s="40">
        <f t="shared" si="35"/>
        <v>1</v>
      </c>
      <c r="R163" s="41" t="str">
        <f t="shared" si="36"/>
        <v>067613794</v>
      </c>
      <c r="S163" s="37" t="str">
        <f t="shared" si="37"/>
        <v>067613794</v>
      </c>
      <c r="T163" s="39" t="e">
        <f t="shared" si="38"/>
        <v>#VALUE!</v>
      </c>
      <c r="U163" s="37" t="str">
        <f t="shared" si="39"/>
        <v>067613794</v>
      </c>
      <c r="V163" s="42" t="str">
        <f t="shared" si="40"/>
        <v>067613794</v>
      </c>
      <c r="W163" s="39">
        <f t="shared" si="41"/>
        <v>1</v>
      </c>
      <c r="X163" s="43">
        <f t="shared" si="42"/>
        <v>1</v>
      </c>
      <c r="Y163" s="39">
        <f>IF(V163="បរទេស",1,IF(COUNTIF(V:V,$V163)&gt;1,2,1))</f>
        <v>1</v>
      </c>
      <c r="Z163" s="40">
        <f t="shared" si="43"/>
        <v>1</v>
      </c>
      <c r="AA163" s="40">
        <f t="shared" si="44"/>
        <v>1</v>
      </c>
      <c r="AB163" s="47"/>
    </row>
    <row r="164" spans="1:28" ht="48" customHeight="1" x14ac:dyDescent="0.8">
      <c r="A164" s="3">
        <v>162</v>
      </c>
      <c r="B164" s="3" t="s">
        <v>563</v>
      </c>
      <c r="C164" s="3" t="s">
        <v>18037</v>
      </c>
      <c r="D164" s="3" t="s">
        <v>564</v>
      </c>
      <c r="E164" s="3" t="s">
        <v>138</v>
      </c>
      <c r="F164" s="5" t="s">
        <v>565</v>
      </c>
      <c r="G164" s="5" t="s">
        <v>10563</v>
      </c>
      <c r="H164" s="5" t="s">
        <v>17811</v>
      </c>
      <c r="I164" s="3"/>
      <c r="J164" s="35"/>
      <c r="K164" s="36">
        <f t="shared" si="30"/>
        <v>1</v>
      </c>
      <c r="L164" s="37" t="str">
        <f t="shared" si="31"/>
        <v>040520338</v>
      </c>
      <c r="M164" s="38" t="str">
        <f t="shared" si="32"/>
        <v>040520338</v>
      </c>
      <c r="N164" s="39">
        <f t="shared" si="33"/>
        <v>1</v>
      </c>
      <c r="O164" s="39">
        <f t="shared" si="34"/>
        <v>1</v>
      </c>
      <c r="P164" s="39">
        <f>IF(M164="បរទេស",1,IF(COUNTIF(M:M,$M164)&gt;1,2,1))</f>
        <v>1</v>
      </c>
      <c r="Q164" s="40">
        <f t="shared" si="35"/>
        <v>1</v>
      </c>
      <c r="R164" s="41" t="str">
        <f t="shared" si="36"/>
        <v>0974333520</v>
      </c>
      <c r="S164" s="37" t="str">
        <f t="shared" si="37"/>
        <v>0974333520</v>
      </c>
      <c r="T164" s="39" t="e">
        <f t="shared" si="38"/>
        <v>#VALUE!</v>
      </c>
      <c r="U164" s="37" t="str">
        <f t="shared" si="39"/>
        <v>0974333520</v>
      </c>
      <c r="V164" s="42" t="str">
        <f t="shared" si="40"/>
        <v>0974333520</v>
      </c>
      <c r="W164" s="39">
        <f t="shared" si="41"/>
        <v>1</v>
      </c>
      <c r="X164" s="43">
        <f t="shared" si="42"/>
        <v>1</v>
      </c>
      <c r="Y164" s="39">
        <f>IF(V164="បរទេស",1,IF(COUNTIF(V:V,$V164)&gt;1,2,1))</f>
        <v>1</v>
      </c>
      <c r="Z164" s="40">
        <f t="shared" si="43"/>
        <v>1</v>
      </c>
      <c r="AA164" s="40">
        <f t="shared" si="44"/>
        <v>1</v>
      </c>
      <c r="AB164" s="47"/>
    </row>
    <row r="165" spans="1:28" ht="48" customHeight="1" x14ac:dyDescent="0.8">
      <c r="A165" s="3">
        <v>163</v>
      </c>
      <c r="B165" s="3" t="s">
        <v>566</v>
      </c>
      <c r="C165" s="3" t="s">
        <v>18037</v>
      </c>
      <c r="D165" s="3" t="s">
        <v>567</v>
      </c>
      <c r="E165" s="3" t="s">
        <v>246</v>
      </c>
      <c r="F165" s="5" t="s">
        <v>568</v>
      </c>
      <c r="G165" s="5" t="s">
        <v>10564</v>
      </c>
      <c r="H165" s="5" t="s">
        <v>14304</v>
      </c>
      <c r="I165" s="3"/>
      <c r="J165" s="35"/>
      <c r="K165" s="36">
        <f t="shared" si="30"/>
        <v>1</v>
      </c>
      <c r="L165" s="37" t="str">
        <f t="shared" si="31"/>
        <v>040256033</v>
      </c>
      <c r="M165" s="38" t="str">
        <f t="shared" si="32"/>
        <v>040256033</v>
      </c>
      <c r="N165" s="39">
        <f t="shared" si="33"/>
        <v>1</v>
      </c>
      <c r="O165" s="39">
        <f t="shared" si="34"/>
        <v>1</v>
      </c>
      <c r="P165" s="39">
        <f>IF(M165="បរទេស",1,IF(COUNTIF(M:M,$M165)&gt;1,2,1))</f>
        <v>1</v>
      </c>
      <c r="Q165" s="40">
        <f t="shared" si="35"/>
        <v>1</v>
      </c>
      <c r="R165" s="41" t="str">
        <f t="shared" si="36"/>
        <v>015871048</v>
      </c>
      <c r="S165" s="37" t="str">
        <f t="shared" si="37"/>
        <v>015871048</v>
      </c>
      <c r="T165" s="39" t="e">
        <f t="shared" si="38"/>
        <v>#VALUE!</v>
      </c>
      <c r="U165" s="37" t="str">
        <f t="shared" si="39"/>
        <v>015871048</v>
      </c>
      <c r="V165" s="42" t="str">
        <f t="shared" si="40"/>
        <v>015871048</v>
      </c>
      <c r="W165" s="39">
        <f t="shared" si="41"/>
        <v>1</v>
      </c>
      <c r="X165" s="43">
        <f t="shared" si="42"/>
        <v>1</v>
      </c>
      <c r="Y165" s="39">
        <f>IF(V165="បរទេស",1,IF(COUNTIF(V:V,$V165)&gt;1,2,1))</f>
        <v>1</v>
      </c>
      <c r="Z165" s="40">
        <f t="shared" si="43"/>
        <v>1</v>
      </c>
      <c r="AA165" s="40">
        <f t="shared" si="44"/>
        <v>1</v>
      </c>
      <c r="AB165" s="47"/>
    </row>
    <row r="166" spans="1:28" ht="48" customHeight="1" x14ac:dyDescent="0.8">
      <c r="A166" s="3">
        <v>164</v>
      </c>
      <c r="B166" s="3" t="s">
        <v>569</v>
      </c>
      <c r="C166" s="3" t="s">
        <v>18037</v>
      </c>
      <c r="D166" s="3" t="s">
        <v>570</v>
      </c>
      <c r="E166" s="3" t="s">
        <v>185</v>
      </c>
      <c r="F166" s="5" t="s">
        <v>571</v>
      </c>
      <c r="G166" s="5" t="s">
        <v>10565</v>
      </c>
      <c r="H166" s="5" t="s">
        <v>14305</v>
      </c>
      <c r="I166" s="3"/>
      <c r="J166" s="35"/>
      <c r="K166" s="36">
        <f t="shared" si="30"/>
        <v>1</v>
      </c>
      <c r="L166" s="37" t="str">
        <f t="shared" si="31"/>
        <v>040101343</v>
      </c>
      <c r="M166" s="38" t="str">
        <f t="shared" si="32"/>
        <v>040101343</v>
      </c>
      <c r="N166" s="39">
        <f t="shared" si="33"/>
        <v>1</v>
      </c>
      <c r="O166" s="39">
        <f t="shared" si="34"/>
        <v>1</v>
      </c>
      <c r="P166" s="39">
        <f>IF(M166="បរទេស",1,IF(COUNTIF(M:M,$M166)&gt;1,2,1))</f>
        <v>1</v>
      </c>
      <c r="Q166" s="40">
        <f t="shared" si="35"/>
        <v>1</v>
      </c>
      <c r="R166" s="41" t="str">
        <f t="shared" si="36"/>
        <v>077231488</v>
      </c>
      <c r="S166" s="37" t="str">
        <f t="shared" si="37"/>
        <v>077231488</v>
      </c>
      <c r="T166" s="39" t="e">
        <f t="shared" si="38"/>
        <v>#VALUE!</v>
      </c>
      <c r="U166" s="37" t="str">
        <f t="shared" si="39"/>
        <v>077231488</v>
      </c>
      <c r="V166" s="42" t="str">
        <f t="shared" si="40"/>
        <v>077231488</v>
      </c>
      <c r="W166" s="39">
        <f t="shared" si="41"/>
        <v>1</v>
      </c>
      <c r="X166" s="43">
        <f t="shared" si="42"/>
        <v>1</v>
      </c>
      <c r="Y166" s="39">
        <f>IF(V166="បរទេស",1,IF(COUNTIF(V:V,$V166)&gt;1,2,1))</f>
        <v>1</v>
      </c>
      <c r="Z166" s="40">
        <f t="shared" si="43"/>
        <v>1</v>
      </c>
      <c r="AA166" s="40">
        <f t="shared" si="44"/>
        <v>1</v>
      </c>
      <c r="AB166" s="47"/>
    </row>
    <row r="167" spans="1:28" ht="48" customHeight="1" x14ac:dyDescent="0.8">
      <c r="A167" s="3">
        <v>165</v>
      </c>
      <c r="B167" s="3" t="s">
        <v>572</v>
      </c>
      <c r="C167" s="3" t="s">
        <v>18037</v>
      </c>
      <c r="D167" s="3" t="s">
        <v>573</v>
      </c>
      <c r="E167" s="3" t="s">
        <v>246</v>
      </c>
      <c r="F167" s="5" t="s">
        <v>574</v>
      </c>
      <c r="G167" s="5" t="s">
        <v>10566</v>
      </c>
      <c r="H167" s="5" t="s">
        <v>14306</v>
      </c>
      <c r="I167" s="3"/>
      <c r="J167" s="35"/>
      <c r="K167" s="36">
        <f t="shared" si="30"/>
        <v>1</v>
      </c>
      <c r="L167" s="37" t="str">
        <f t="shared" si="31"/>
        <v>030427818</v>
      </c>
      <c r="M167" s="38" t="str">
        <f t="shared" si="32"/>
        <v>030427818</v>
      </c>
      <c r="N167" s="39">
        <f t="shared" si="33"/>
        <v>1</v>
      </c>
      <c r="O167" s="39">
        <f t="shared" si="34"/>
        <v>1</v>
      </c>
      <c r="P167" s="39">
        <f>IF(M167="បរទេស",1,IF(COUNTIF(M:M,$M167)&gt;1,2,1))</f>
        <v>1</v>
      </c>
      <c r="Q167" s="40">
        <f t="shared" si="35"/>
        <v>1</v>
      </c>
      <c r="R167" s="41" t="str">
        <f t="shared" si="36"/>
        <v>095646151</v>
      </c>
      <c r="S167" s="37" t="str">
        <f t="shared" si="37"/>
        <v>095646151</v>
      </c>
      <c r="T167" s="39" t="e">
        <f t="shared" si="38"/>
        <v>#VALUE!</v>
      </c>
      <c r="U167" s="37" t="str">
        <f t="shared" si="39"/>
        <v>095646151</v>
      </c>
      <c r="V167" s="42" t="str">
        <f t="shared" si="40"/>
        <v>095646151</v>
      </c>
      <c r="W167" s="39">
        <f t="shared" si="41"/>
        <v>1</v>
      </c>
      <c r="X167" s="43">
        <f t="shared" si="42"/>
        <v>1</v>
      </c>
      <c r="Y167" s="39">
        <f>IF(V167="បរទេស",1,IF(COUNTIF(V:V,$V167)&gt;1,2,1))</f>
        <v>1</v>
      </c>
      <c r="Z167" s="40">
        <f t="shared" si="43"/>
        <v>1</v>
      </c>
      <c r="AA167" s="40">
        <f t="shared" si="44"/>
        <v>1</v>
      </c>
      <c r="AB167" s="47"/>
    </row>
    <row r="168" spans="1:28" ht="48" customHeight="1" x14ac:dyDescent="0.8">
      <c r="A168" s="3">
        <v>166</v>
      </c>
      <c r="B168" s="3" t="s">
        <v>575</v>
      </c>
      <c r="C168" s="3" t="s">
        <v>18037</v>
      </c>
      <c r="D168" s="3" t="s">
        <v>576</v>
      </c>
      <c r="E168" s="3" t="s">
        <v>402</v>
      </c>
      <c r="F168" s="5" t="s">
        <v>577</v>
      </c>
      <c r="G168" s="5" t="s">
        <v>10567</v>
      </c>
      <c r="H168" s="5" t="s">
        <v>17421</v>
      </c>
      <c r="I168" s="3"/>
      <c r="J168" s="35"/>
      <c r="K168" s="36">
        <f t="shared" si="30"/>
        <v>1</v>
      </c>
      <c r="L168" s="37" t="str">
        <f t="shared" si="31"/>
        <v>040339107</v>
      </c>
      <c r="M168" s="38" t="str">
        <f t="shared" si="32"/>
        <v>040339107</v>
      </c>
      <c r="N168" s="39">
        <f t="shared" si="33"/>
        <v>1</v>
      </c>
      <c r="O168" s="39">
        <f t="shared" si="34"/>
        <v>1</v>
      </c>
      <c r="P168" s="39">
        <f>IF(M168="បរទេស",1,IF(COUNTIF(M:M,$M168)&gt;1,2,1))</f>
        <v>1</v>
      </c>
      <c r="Q168" s="40">
        <f t="shared" si="35"/>
        <v>1</v>
      </c>
      <c r="R168" s="41" t="str">
        <f t="shared" si="36"/>
        <v>093967698</v>
      </c>
      <c r="S168" s="37" t="str">
        <f t="shared" si="37"/>
        <v>093967698</v>
      </c>
      <c r="T168" s="39" t="e">
        <f t="shared" si="38"/>
        <v>#VALUE!</v>
      </c>
      <c r="U168" s="37" t="str">
        <f t="shared" si="39"/>
        <v>093967698</v>
      </c>
      <c r="V168" s="42" t="str">
        <f t="shared" si="40"/>
        <v>093967698</v>
      </c>
      <c r="W168" s="39">
        <f t="shared" si="41"/>
        <v>1</v>
      </c>
      <c r="X168" s="43">
        <f t="shared" si="42"/>
        <v>1</v>
      </c>
      <c r="Y168" s="39">
        <f>IF(V168="បរទេស",1,IF(COUNTIF(V:V,$V168)&gt;1,2,1))</f>
        <v>1</v>
      </c>
      <c r="Z168" s="40">
        <f t="shared" si="43"/>
        <v>1</v>
      </c>
      <c r="AA168" s="40">
        <f t="shared" si="44"/>
        <v>1</v>
      </c>
      <c r="AB168" s="47"/>
    </row>
    <row r="169" spans="1:28" ht="48" customHeight="1" x14ac:dyDescent="0.8">
      <c r="A169" s="3">
        <v>167</v>
      </c>
      <c r="B169" s="3" t="s">
        <v>578</v>
      </c>
      <c r="C169" s="3" t="s">
        <v>18037</v>
      </c>
      <c r="D169" s="3" t="s">
        <v>579</v>
      </c>
      <c r="E169" s="3" t="s">
        <v>37</v>
      </c>
      <c r="F169" s="5" t="s">
        <v>580</v>
      </c>
      <c r="G169" s="5" t="s">
        <v>10568</v>
      </c>
      <c r="H169" s="5" t="s">
        <v>14307</v>
      </c>
      <c r="I169" s="3"/>
      <c r="J169" s="35"/>
      <c r="K169" s="36">
        <f t="shared" si="30"/>
        <v>1</v>
      </c>
      <c r="L169" s="37" t="str">
        <f t="shared" si="31"/>
        <v>040374428</v>
      </c>
      <c r="M169" s="38" t="str">
        <f t="shared" si="32"/>
        <v>040374428</v>
      </c>
      <c r="N169" s="39">
        <f t="shared" si="33"/>
        <v>1</v>
      </c>
      <c r="O169" s="39">
        <f t="shared" si="34"/>
        <v>1</v>
      </c>
      <c r="P169" s="39">
        <f>IF(M169="បរទេស",1,IF(COUNTIF(M:M,$M169)&gt;1,2,1))</f>
        <v>1</v>
      </c>
      <c r="Q169" s="40">
        <f t="shared" si="35"/>
        <v>1</v>
      </c>
      <c r="R169" s="41" t="str">
        <f t="shared" si="36"/>
        <v>0979913210</v>
      </c>
      <c r="S169" s="37" t="str">
        <f t="shared" si="37"/>
        <v>0979913210</v>
      </c>
      <c r="T169" s="39" t="e">
        <f t="shared" si="38"/>
        <v>#VALUE!</v>
      </c>
      <c r="U169" s="37" t="str">
        <f t="shared" si="39"/>
        <v>0979913210</v>
      </c>
      <c r="V169" s="42" t="str">
        <f t="shared" si="40"/>
        <v>0979913210</v>
      </c>
      <c r="W169" s="39">
        <f t="shared" si="41"/>
        <v>1</v>
      </c>
      <c r="X169" s="43">
        <f t="shared" si="42"/>
        <v>1</v>
      </c>
      <c r="Y169" s="39">
        <f>IF(V169="បរទេស",1,IF(COUNTIF(V:V,$V169)&gt;1,2,1))</f>
        <v>1</v>
      </c>
      <c r="Z169" s="40">
        <f t="shared" si="43"/>
        <v>1</v>
      </c>
      <c r="AA169" s="40">
        <f t="shared" si="44"/>
        <v>1</v>
      </c>
      <c r="AB169" s="47"/>
    </row>
    <row r="170" spans="1:28" ht="48" customHeight="1" x14ac:dyDescent="0.8">
      <c r="A170" s="3">
        <v>168</v>
      </c>
      <c r="B170" s="3" t="s">
        <v>581</v>
      </c>
      <c r="C170" s="3" t="s">
        <v>18037</v>
      </c>
      <c r="D170" s="3" t="s">
        <v>582</v>
      </c>
      <c r="E170" s="3" t="s">
        <v>112</v>
      </c>
      <c r="F170" s="5" t="s">
        <v>583</v>
      </c>
      <c r="G170" s="5" t="s">
        <v>10569</v>
      </c>
      <c r="H170" s="5" t="s">
        <v>17478</v>
      </c>
      <c r="I170" s="3"/>
      <c r="J170" s="35"/>
      <c r="K170" s="36">
        <f t="shared" si="30"/>
        <v>1</v>
      </c>
      <c r="L170" s="37" t="str">
        <f t="shared" si="31"/>
        <v>040274004</v>
      </c>
      <c r="M170" s="38" t="str">
        <f t="shared" si="32"/>
        <v>040274004</v>
      </c>
      <c r="N170" s="39">
        <f t="shared" si="33"/>
        <v>1</v>
      </c>
      <c r="O170" s="39">
        <f t="shared" si="34"/>
        <v>1</v>
      </c>
      <c r="P170" s="39">
        <f>IF(M170="បរទេស",1,IF(COUNTIF(M:M,$M170)&gt;1,2,1))</f>
        <v>1</v>
      </c>
      <c r="Q170" s="40">
        <f t="shared" si="35"/>
        <v>1</v>
      </c>
      <c r="R170" s="41" t="str">
        <f t="shared" si="36"/>
        <v>0888542809</v>
      </c>
      <c r="S170" s="37" t="str">
        <f t="shared" si="37"/>
        <v>0888542809</v>
      </c>
      <c r="T170" s="39" t="e">
        <f t="shared" si="38"/>
        <v>#VALUE!</v>
      </c>
      <c r="U170" s="37" t="str">
        <f t="shared" si="39"/>
        <v>0888542809</v>
      </c>
      <c r="V170" s="42" t="str">
        <f t="shared" si="40"/>
        <v>0888542809</v>
      </c>
      <c r="W170" s="39">
        <f t="shared" si="41"/>
        <v>1</v>
      </c>
      <c r="X170" s="43">
        <f t="shared" si="42"/>
        <v>1</v>
      </c>
      <c r="Y170" s="39">
        <f>IF(V170="បរទេស",1,IF(COUNTIF(V:V,$V170)&gt;1,2,1))</f>
        <v>1</v>
      </c>
      <c r="Z170" s="40">
        <f t="shared" si="43"/>
        <v>1</v>
      </c>
      <c r="AA170" s="40">
        <f t="shared" si="44"/>
        <v>1</v>
      </c>
      <c r="AB170" s="47"/>
    </row>
    <row r="171" spans="1:28" ht="48" customHeight="1" x14ac:dyDescent="0.8">
      <c r="A171" s="3">
        <v>169</v>
      </c>
      <c r="B171" s="3" t="s">
        <v>584</v>
      </c>
      <c r="C171" s="3" t="s">
        <v>18037</v>
      </c>
      <c r="D171" s="3" t="s">
        <v>585</v>
      </c>
      <c r="E171" s="3" t="s">
        <v>145</v>
      </c>
      <c r="F171" s="5" t="s">
        <v>586</v>
      </c>
      <c r="G171" s="5" t="s">
        <v>10570</v>
      </c>
      <c r="H171" s="5" t="s">
        <v>14308</v>
      </c>
      <c r="I171" s="3"/>
      <c r="J171" s="35"/>
      <c r="K171" s="36">
        <f t="shared" si="30"/>
        <v>1</v>
      </c>
      <c r="L171" s="37" t="str">
        <f t="shared" si="31"/>
        <v>040303766</v>
      </c>
      <c r="M171" s="38" t="str">
        <f t="shared" si="32"/>
        <v>040303766</v>
      </c>
      <c r="N171" s="39">
        <f t="shared" si="33"/>
        <v>1</v>
      </c>
      <c r="O171" s="39">
        <f t="shared" si="34"/>
        <v>1</v>
      </c>
      <c r="P171" s="39">
        <f>IF(M171="បរទេស",1,IF(COUNTIF(M:M,$M171)&gt;1,2,1))</f>
        <v>1</v>
      </c>
      <c r="Q171" s="40">
        <f t="shared" si="35"/>
        <v>1</v>
      </c>
      <c r="R171" s="41" t="str">
        <f t="shared" si="36"/>
        <v>093364926</v>
      </c>
      <c r="S171" s="37" t="str">
        <f t="shared" si="37"/>
        <v>093364926</v>
      </c>
      <c r="T171" s="39" t="e">
        <f t="shared" si="38"/>
        <v>#VALUE!</v>
      </c>
      <c r="U171" s="37" t="str">
        <f t="shared" si="39"/>
        <v>093364926</v>
      </c>
      <c r="V171" s="42" t="str">
        <f t="shared" si="40"/>
        <v>093364926</v>
      </c>
      <c r="W171" s="39">
        <f t="shared" si="41"/>
        <v>1</v>
      </c>
      <c r="X171" s="43">
        <f t="shared" si="42"/>
        <v>1</v>
      </c>
      <c r="Y171" s="39">
        <f>IF(V171="បរទេស",1,IF(COUNTIF(V:V,$V171)&gt;1,2,1))</f>
        <v>1</v>
      </c>
      <c r="Z171" s="40">
        <f t="shared" si="43"/>
        <v>1</v>
      </c>
      <c r="AA171" s="40">
        <f t="shared" si="44"/>
        <v>1</v>
      </c>
      <c r="AB171" s="47"/>
    </row>
    <row r="172" spans="1:28" ht="48" customHeight="1" x14ac:dyDescent="0.8">
      <c r="A172" s="3">
        <v>170</v>
      </c>
      <c r="B172" s="3" t="s">
        <v>587</v>
      </c>
      <c r="C172" s="3" t="s">
        <v>18037</v>
      </c>
      <c r="D172" s="3" t="s">
        <v>570</v>
      </c>
      <c r="E172" s="3" t="s">
        <v>185</v>
      </c>
      <c r="F172" s="5" t="s">
        <v>588</v>
      </c>
      <c r="G172" s="5" t="s">
        <v>10571</v>
      </c>
      <c r="H172" s="5" t="s">
        <v>17969</v>
      </c>
      <c r="I172" s="3"/>
      <c r="J172" s="35"/>
      <c r="K172" s="36">
        <f t="shared" si="30"/>
        <v>1</v>
      </c>
      <c r="L172" s="37" t="str">
        <f t="shared" si="31"/>
        <v>040084961</v>
      </c>
      <c r="M172" s="38" t="str">
        <f t="shared" si="32"/>
        <v>040084961</v>
      </c>
      <c r="N172" s="39">
        <f t="shared" si="33"/>
        <v>1</v>
      </c>
      <c r="O172" s="39">
        <f t="shared" si="34"/>
        <v>1</v>
      </c>
      <c r="P172" s="39">
        <f>IF(M172="បរទេស",1,IF(COUNTIF(M:M,$M172)&gt;1,2,1))</f>
        <v>1</v>
      </c>
      <c r="Q172" s="40">
        <f t="shared" si="35"/>
        <v>1</v>
      </c>
      <c r="R172" s="41" t="str">
        <f t="shared" si="36"/>
        <v>093946036</v>
      </c>
      <c r="S172" s="37" t="str">
        <f t="shared" si="37"/>
        <v>093946036</v>
      </c>
      <c r="T172" s="39" t="e">
        <f t="shared" si="38"/>
        <v>#VALUE!</v>
      </c>
      <c r="U172" s="37" t="str">
        <f t="shared" si="39"/>
        <v>093946036</v>
      </c>
      <c r="V172" s="42" t="str">
        <f t="shared" si="40"/>
        <v>093946036</v>
      </c>
      <c r="W172" s="39">
        <f t="shared" si="41"/>
        <v>1</v>
      </c>
      <c r="X172" s="43">
        <f t="shared" si="42"/>
        <v>1</v>
      </c>
      <c r="Y172" s="39">
        <f>IF(V172="បរទេស",1,IF(COUNTIF(V:V,$V172)&gt;1,2,1))</f>
        <v>1</v>
      </c>
      <c r="Z172" s="40">
        <f t="shared" si="43"/>
        <v>1</v>
      </c>
      <c r="AA172" s="40">
        <f t="shared" si="44"/>
        <v>1</v>
      </c>
      <c r="AB172" s="47"/>
    </row>
    <row r="173" spans="1:28" ht="48" customHeight="1" x14ac:dyDescent="0.8">
      <c r="A173" s="3">
        <v>171</v>
      </c>
      <c r="B173" s="3" t="s">
        <v>589</v>
      </c>
      <c r="C173" s="3" t="s">
        <v>18037</v>
      </c>
      <c r="D173" s="3" t="s">
        <v>590</v>
      </c>
      <c r="E173" s="3" t="s">
        <v>145</v>
      </c>
      <c r="F173" s="5" t="s">
        <v>591</v>
      </c>
      <c r="G173" s="5" t="s">
        <v>10572</v>
      </c>
      <c r="H173" s="5" t="s">
        <v>14309</v>
      </c>
      <c r="I173" s="3"/>
      <c r="J173" s="35"/>
      <c r="K173" s="36">
        <f t="shared" si="30"/>
        <v>1</v>
      </c>
      <c r="L173" s="37" t="str">
        <f t="shared" si="31"/>
        <v>040314261</v>
      </c>
      <c r="M173" s="38" t="str">
        <f t="shared" si="32"/>
        <v>040314261</v>
      </c>
      <c r="N173" s="39">
        <f t="shared" si="33"/>
        <v>1</v>
      </c>
      <c r="O173" s="39">
        <f t="shared" si="34"/>
        <v>1</v>
      </c>
      <c r="P173" s="39">
        <f>IF(M173="បរទេស",1,IF(COUNTIF(M:M,$M173)&gt;1,2,1))</f>
        <v>1</v>
      </c>
      <c r="Q173" s="40">
        <f t="shared" si="35"/>
        <v>1</v>
      </c>
      <c r="R173" s="41" t="str">
        <f t="shared" si="36"/>
        <v>0963157302</v>
      </c>
      <c r="S173" s="37" t="str">
        <f t="shared" si="37"/>
        <v>0963157302</v>
      </c>
      <c r="T173" s="39" t="e">
        <f t="shared" si="38"/>
        <v>#VALUE!</v>
      </c>
      <c r="U173" s="37" t="str">
        <f t="shared" si="39"/>
        <v>0963157302</v>
      </c>
      <c r="V173" s="42" t="str">
        <f t="shared" si="40"/>
        <v>0963157302</v>
      </c>
      <c r="W173" s="39">
        <f t="shared" si="41"/>
        <v>1</v>
      </c>
      <c r="X173" s="43">
        <f t="shared" si="42"/>
        <v>1</v>
      </c>
      <c r="Y173" s="39">
        <f>IF(V173="បរទេស",1,IF(COUNTIF(V:V,$V173)&gt;1,2,1))</f>
        <v>1</v>
      </c>
      <c r="Z173" s="40">
        <f t="shared" si="43"/>
        <v>1</v>
      </c>
      <c r="AA173" s="40">
        <f t="shared" si="44"/>
        <v>1</v>
      </c>
      <c r="AB173" s="47"/>
    </row>
    <row r="174" spans="1:28" ht="48" customHeight="1" x14ac:dyDescent="0.8">
      <c r="A174" s="3">
        <v>172</v>
      </c>
      <c r="B174" s="3" t="s">
        <v>592</v>
      </c>
      <c r="C174" s="3" t="s">
        <v>18037</v>
      </c>
      <c r="D174" s="3" t="s">
        <v>593</v>
      </c>
      <c r="E174" s="3" t="s">
        <v>185</v>
      </c>
      <c r="F174" s="5" t="s">
        <v>594</v>
      </c>
      <c r="G174" s="5" t="s">
        <v>17181</v>
      </c>
      <c r="H174" s="5" t="s">
        <v>17182</v>
      </c>
      <c r="I174" s="3"/>
      <c r="J174" s="35"/>
      <c r="K174" s="36">
        <f t="shared" si="30"/>
        <v>1</v>
      </c>
      <c r="L174" s="37" t="str">
        <f t="shared" si="31"/>
        <v>040302822</v>
      </c>
      <c r="M174" s="38" t="str">
        <f t="shared" si="32"/>
        <v>040302822</v>
      </c>
      <c r="N174" s="39">
        <f t="shared" si="33"/>
        <v>1</v>
      </c>
      <c r="O174" s="39">
        <f t="shared" si="34"/>
        <v>1</v>
      </c>
      <c r="P174" s="39">
        <f>IF(M174="បរទេស",1,IF(COUNTIF(M:M,$M174)&gt;1,2,1))</f>
        <v>1</v>
      </c>
      <c r="Q174" s="40">
        <f t="shared" si="35"/>
        <v>1</v>
      </c>
      <c r="R174" s="41" t="str">
        <f t="shared" si="36"/>
        <v>0967957530</v>
      </c>
      <c r="S174" s="37" t="str">
        <f t="shared" si="37"/>
        <v>0967957530</v>
      </c>
      <c r="T174" s="39" t="e">
        <f t="shared" si="38"/>
        <v>#VALUE!</v>
      </c>
      <c r="U174" s="37" t="str">
        <f t="shared" si="39"/>
        <v>0967957530</v>
      </c>
      <c r="V174" s="42" t="str">
        <f t="shared" si="40"/>
        <v>0967957530</v>
      </c>
      <c r="W174" s="39">
        <f t="shared" si="41"/>
        <v>1</v>
      </c>
      <c r="X174" s="43">
        <f t="shared" si="42"/>
        <v>1</v>
      </c>
      <c r="Y174" s="39">
        <f>IF(V174="បរទេស",1,IF(COUNTIF(V:V,$V174)&gt;1,2,1))</f>
        <v>1</v>
      </c>
      <c r="Z174" s="40">
        <f t="shared" si="43"/>
        <v>1</v>
      </c>
      <c r="AA174" s="40">
        <f t="shared" si="44"/>
        <v>1</v>
      </c>
      <c r="AB174" s="47"/>
    </row>
    <row r="175" spans="1:28" ht="48" customHeight="1" x14ac:dyDescent="0.8">
      <c r="A175" s="3">
        <v>173</v>
      </c>
      <c r="B175" s="3" t="s">
        <v>595</v>
      </c>
      <c r="C175" s="3" t="s">
        <v>18037</v>
      </c>
      <c r="D175" s="3" t="s">
        <v>596</v>
      </c>
      <c r="E175" s="3" t="s">
        <v>597</v>
      </c>
      <c r="F175" s="5" t="s">
        <v>598</v>
      </c>
      <c r="G175" s="5" t="s">
        <v>10573</v>
      </c>
      <c r="H175" s="5" t="s">
        <v>14310</v>
      </c>
      <c r="I175" s="3"/>
      <c r="J175" s="35"/>
      <c r="K175" s="36">
        <f t="shared" si="30"/>
        <v>1</v>
      </c>
      <c r="L175" s="37" t="str">
        <f t="shared" si="31"/>
        <v>040305833</v>
      </c>
      <c r="M175" s="38" t="str">
        <f t="shared" si="32"/>
        <v>040305833</v>
      </c>
      <c r="N175" s="39">
        <f t="shared" si="33"/>
        <v>1</v>
      </c>
      <c r="O175" s="39">
        <f t="shared" si="34"/>
        <v>1</v>
      </c>
      <c r="P175" s="39">
        <f>IF(M175="បរទេស",1,IF(COUNTIF(M:M,$M175)&gt;1,2,1))</f>
        <v>1</v>
      </c>
      <c r="Q175" s="40">
        <f t="shared" si="35"/>
        <v>1</v>
      </c>
      <c r="R175" s="41" t="str">
        <f t="shared" si="36"/>
        <v>0882967708</v>
      </c>
      <c r="S175" s="37" t="str">
        <f t="shared" si="37"/>
        <v>0882967708</v>
      </c>
      <c r="T175" s="39" t="e">
        <f t="shared" si="38"/>
        <v>#VALUE!</v>
      </c>
      <c r="U175" s="37" t="str">
        <f t="shared" si="39"/>
        <v>0882967708</v>
      </c>
      <c r="V175" s="42" t="str">
        <f t="shared" si="40"/>
        <v>0882967708</v>
      </c>
      <c r="W175" s="39">
        <f t="shared" si="41"/>
        <v>1</v>
      </c>
      <c r="X175" s="43">
        <f t="shared" si="42"/>
        <v>1</v>
      </c>
      <c r="Y175" s="39">
        <f>IF(V175="បរទេស",1,IF(COUNTIF(V:V,$V175)&gt;1,2,1))</f>
        <v>1</v>
      </c>
      <c r="Z175" s="40">
        <f t="shared" si="43"/>
        <v>1</v>
      </c>
      <c r="AA175" s="40">
        <f t="shared" si="44"/>
        <v>1</v>
      </c>
      <c r="AB175" s="47"/>
    </row>
    <row r="176" spans="1:28" ht="48" customHeight="1" x14ac:dyDescent="0.8">
      <c r="A176" s="3">
        <v>174</v>
      </c>
      <c r="B176" s="3" t="s">
        <v>599</v>
      </c>
      <c r="C176" s="3" t="s">
        <v>18037</v>
      </c>
      <c r="D176" s="3" t="s">
        <v>600</v>
      </c>
      <c r="E176" s="3" t="s">
        <v>224</v>
      </c>
      <c r="F176" s="5" t="s">
        <v>601</v>
      </c>
      <c r="G176" s="5" t="s">
        <v>10574</v>
      </c>
      <c r="H176" s="5" t="s">
        <v>14311</v>
      </c>
      <c r="I176" s="3"/>
      <c r="J176" s="35"/>
      <c r="K176" s="36">
        <f t="shared" si="30"/>
        <v>1</v>
      </c>
      <c r="L176" s="37" t="str">
        <f t="shared" si="31"/>
        <v>040469645</v>
      </c>
      <c r="M176" s="38" t="str">
        <f t="shared" si="32"/>
        <v>040469645</v>
      </c>
      <c r="N176" s="39">
        <f t="shared" si="33"/>
        <v>1</v>
      </c>
      <c r="O176" s="39">
        <f t="shared" si="34"/>
        <v>1</v>
      </c>
      <c r="P176" s="39">
        <f>IF(M176="បរទេស",1,IF(COUNTIF(M:M,$M176)&gt;1,2,1))</f>
        <v>1</v>
      </c>
      <c r="Q176" s="40">
        <f t="shared" si="35"/>
        <v>1</v>
      </c>
      <c r="R176" s="41" t="str">
        <f t="shared" si="36"/>
        <v>0965659792</v>
      </c>
      <c r="S176" s="37" t="str">
        <f t="shared" si="37"/>
        <v>0965659792</v>
      </c>
      <c r="T176" s="39" t="e">
        <f t="shared" si="38"/>
        <v>#VALUE!</v>
      </c>
      <c r="U176" s="37" t="str">
        <f t="shared" si="39"/>
        <v>0965659792</v>
      </c>
      <c r="V176" s="42" t="str">
        <f t="shared" si="40"/>
        <v>0965659792</v>
      </c>
      <c r="W176" s="39">
        <f t="shared" si="41"/>
        <v>1</v>
      </c>
      <c r="X176" s="43">
        <f t="shared" si="42"/>
        <v>1</v>
      </c>
      <c r="Y176" s="39">
        <f>IF(V176="បរទេស",1,IF(COUNTIF(V:V,$V176)&gt;1,2,1))</f>
        <v>1</v>
      </c>
      <c r="Z176" s="40">
        <f t="shared" si="43"/>
        <v>1</v>
      </c>
      <c r="AA176" s="40">
        <f t="shared" si="44"/>
        <v>1</v>
      </c>
      <c r="AB176" s="47"/>
    </row>
    <row r="177" spans="1:28" ht="48" customHeight="1" x14ac:dyDescent="0.8">
      <c r="A177" s="3">
        <v>175</v>
      </c>
      <c r="B177" s="3" t="s">
        <v>602</v>
      </c>
      <c r="C177" s="3" t="s">
        <v>18037</v>
      </c>
      <c r="D177" s="3" t="s">
        <v>603</v>
      </c>
      <c r="E177" s="3" t="s">
        <v>149</v>
      </c>
      <c r="F177" s="5" t="s">
        <v>604</v>
      </c>
      <c r="G177" s="5" t="s">
        <v>10575</v>
      </c>
      <c r="H177" s="5" t="s">
        <v>14312</v>
      </c>
      <c r="I177" s="3"/>
      <c r="J177" s="35"/>
      <c r="K177" s="36">
        <f t="shared" si="30"/>
        <v>1</v>
      </c>
      <c r="L177" s="37" t="str">
        <f t="shared" si="31"/>
        <v>040306180</v>
      </c>
      <c r="M177" s="38" t="str">
        <f t="shared" si="32"/>
        <v>040306180</v>
      </c>
      <c r="N177" s="39">
        <f t="shared" si="33"/>
        <v>1</v>
      </c>
      <c r="O177" s="39">
        <f t="shared" si="34"/>
        <v>1</v>
      </c>
      <c r="P177" s="39">
        <f>IF(M177="បរទេស",1,IF(COUNTIF(M:M,$M177)&gt;1,2,1))</f>
        <v>1</v>
      </c>
      <c r="Q177" s="40">
        <f t="shared" si="35"/>
        <v>1</v>
      </c>
      <c r="R177" s="41" t="str">
        <f t="shared" si="36"/>
        <v>017526609</v>
      </c>
      <c r="S177" s="37" t="str">
        <f t="shared" si="37"/>
        <v>017526609</v>
      </c>
      <c r="T177" s="39" t="e">
        <f t="shared" si="38"/>
        <v>#VALUE!</v>
      </c>
      <c r="U177" s="37" t="str">
        <f t="shared" si="39"/>
        <v>017526609</v>
      </c>
      <c r="V177" s="42" t="str">
        <f t="shared" si="40"/>
        <v>017526609</v>
      </c>
      <c r="W177" s="39">
        <f t="shared" si="41"/>
        <v>1</v>
      </c>
      <c r="X177" s="43">
        <f t="shared" si="42"/>
        <v>1</v>
      </c>
      <c r="Y177" s="39">
        <f>IF(V177="បរទេស",1,IF(COUNTIF(V:V,$V177)&gt;1,2,1))</f>
        <v>1</v>
      </c>
      <c r="Z177" s="40">
        <f t="shared" si="43"/>
        <v>1</v>
      </c>
      <c r="AA177" s="40">
        <f t="shared" si="44"/>
        <v>1</v>
      </c>
      <c r="AB177" s="47"/>
    </row>
    <row r="178" spans="1:28" ht="48" customHeight="1" x14ac:dyDescent="0.8">
      <c r="A178" s="3">
        <v>176</v>
      </c>
      <c r="B178" s="3" t="s">
        <v>605</v>
      </c>
      <c r="C178" s="3" t="s">
        <v>18037</v>
      </c>
      <c r="D178" s="3" t="s">
        <v>606</v>
      </c>
      <c r="E178" s="3" t="s">
        <v>65</v>
      </c>
      <c r="F178" s="5" t="s">
        <v>607</v>
      </c>
      <c r="G178" s="5" t="s">
        <v>10576</v>
      </c>
      <c r="H178" s="5" t="s">
        <v>14313</v>
      </c>
      <c r="I178" s="3"/>
      <c r="J178" s="35"/>
      <c r="K178" s="36">
        <f t="shared" si="30"/>
        <v>1</v>
      </c>
      <c r="L178" s="37" t="str">
        <f t="shared" si="31"/>
        <v>040228006</v>
      </c>
      <c r="M178" s="38" t="str">
        <f t="shared" si="32"/>
        <v>040228006</v>
      </c>
      <c r="N178" s="39">
        <f t="shared" si="33"/>
        <v>1</v>
      </c>
      <c r="O178" s="39">
        <f t="shared" si="34"/>
        <v>1</v>
      </c>
      <c r="P178" s="39">
        <f>IF(M178="បរទេស",1,IF(COUNTIF(M:M,$M178)&gt;1,2,1))</f>
        <v>1</v>
      </c>
      <c r="Q178" s="40">
        <f t="shared" si="35"/>
        <v>1</v>
      </c>
      <c r="R178" s="41" t="str">
        <f t="shared" si="36"/>
        <v>086580768</v>
      </c>
      <c r="S178" s="37" t="str">
        <f t="shared" si="37"/>
        <v>086580768</v>
      </c>
      <c r="T178" s="39" t="e">
        <f t="shared" si="38"/>
        <v>#VALUE!</v>
      </c>
      <c r="U178" s="37" t="str">
        <f t="shared" si="39"/>
        <v>086580768</v>
      </c>
      <c r="V178" s="42" t="str">
        <f t="shared" si="40"/>
        <v>086580768</v>
      </c>
      <c r="W178" s="39">
        <f t="shared" si="41"/>
        <v>1</v>
      </c>
      <c r="X178" s="43">
        <f t="shared" si="42"/>
        <v>1</v>
      </c>
      <c r="Y178" s="39">
        <f>IF(V178="បរទេស",1,IF(COUNTIF(V:V,$V178)&gt;1,2,1))</f>
        <v>1</v>
      </c>
      <c r="Z178" s="40">
        <f t="shared" si="43"/>
        <v>1</v>
      </c>
      <c r="AA178" s="40">
        <f t="shared" si="44"/>
        <v>1</v>
      </c>
      <c r="AB178" s="47"/>
    </row>
    <row r="179" spans="1:28" ht="48" customHeight="1" x14ac:dyDescent="0.8">
      <c r="A179" s="3">
        <v>177</v>
      </c>
      <c r="B179" s="3" t="s">
        <v>608</v>
      </c>
      <c r="C179" s="3" t="s">
        <v>18037</v>
      </c>
      <c r="D179" s="3" t="s">
        <v>609</v>
      </c>
      <c r="E179" s="3" t="s">
        <v>100</v>
      </c>
      <c r="F179" s="5" t="s">
        <v>610</v>
      </c>
      <c r="G179" s="5" t="s">
        <v>10577</v>
      </c>
      <c r="H179" s="5" t="s">
        <v>14314</v>
      </c>
      <c r="I179" s="3"/>
      <c r="J179" s="35"/>
      <c r="K179" s="36">
        <f t="shared" si="30"/>
        <v>1</v>
      </c>
      <c r="L179" s="37" t="str">
        <f t="shared" si="31"/>
        <v>040429013</v>
      </c>
      <c r="M179" s="38" t="str">
        <f t="shared" si="32"/>
        <v>040429013</v>
      </c>
      <c r="N179" s="39">
        <f t="shared" si="33"/>
        <v>1</v>
      </c>
      <c r="O179" s="39">
        <f t="shared" si="34"/>
        <v>1</v>
      </c>
      <c r="P179" s="39">
        <f>IF(M179="បរទេស",1,IF(COUNTIF(M:M,$M179)&gt;1,2,1))</f>
        <v>1</v>
      </c>
      <c r="Q179" s="40">
        <f t="shared" si="35"/>
        <v>1</v>
      </c>
      <c r="R179" s="41" t="str">
        <f t="shared" si="36"/>
        <v>015759644</v>
      </c>
      <c r="S179" s="37" t="str">
        <f t="shared" si="37"/>
        <v>015759644</v>
      </c>
      <c r="T179" s="39" t="e">
        <f t="shared" si="38"/>
        <v>#VALUE!</v>
      </c>
      <c r="U179" s="37" t="str">
        <f t="shared" si="39"/>
        <v>015759644</v>
      </c>
      <c r="V179" s="42" t="str">
        <f t="shared" si="40"/>
        <v>015759644</v>
      </c>
      <c r="W179" s="39">
        <f t="shared" si="41"/>
        <v>1</v>
      </c>
      <c r="X179" s="43">
        <f t="shared" si="42"/>
        <v>1</v>
      </c>
      <c r="Y179" s="39">
        <f>IF(V179="បរទេស",1,IF(COUNTIF(V:V,$V179)&gt;1,2,1))</f>
        <v>1</v>
      </c>
      <c r="Z179" s="40">
        <f t="shared" si="43"/>
        <v>1</v>
      </c>
      <c r="AA179" s="40">
        <f t="shared" si="44"/>
        <v>1</v>
      </c>
      <c r="AB179" s="47"/>
    </row>
    <row r="180" spans="1:28" ht="48" customHeight="1" x14ac:dyDescent="0.8">
      <c r="A180" s="3">
        <v>178</v>
      </c>
      <c r="B180" s="3" t="s">
        <v>611</v>
      </c>
      <c r="C180" s="3" t="s">
        <v>18037</v>
      </c>
      <c r="D180" s="3" t="s">
        <v>612</v>
      </c>
      <c r="E180" s="3" t="s">
        <v>145</v>
      </c>
      <c r="F180" s="5" t="s">
        <v>613</v>
      </c>
      <c r="G180" s="5" t="s">
        <v>10578</v>
      </c>
      <c r="H180" s="5" t="s">
        <v>14315</v>
      </c>
      <c r="I180" s="3"/>
      <c r="J180" s="35"/>
      <c r="K180" s="36">
        <f t="shared" si="30"/>
        <v>1</v>
      </c>
      <c r="L180" s="37" t="str">
        <f t="shared" si="31"/>
        <v>040369253</v>
      </c>
      <c r="M180" s="38" t="str">
        <f t="shared" si="32"/>
        <v>040369253</v>
      </c>
      <c r="N180" s="39">
        <f t="shared" si="33"/>
        <v>1</v>
      </c>
      <c r="O180" s="39">
        <f t="shared" si="34"/>
        <v>1</v>
      </c>
      <c r="P180" s="39">
        <f>IF(M180="បរទេស",1,IF(COUNTIF(M:M,$M180)&gt;1,2,1))</f>
        <v>1</v>
      </c>
      <c r="Q180" s="40">
        <f t="shared" si="35"/>
        <v>1</v>
      </c>
      <c r="R180" s="41" t="str">
        <f t="shared" si="36"/>
        <v>0719920908</v>
      </c>
      <c r="S180" s="37" t="str">
        <f t="shared" si="37"/>
        <v>0719920908</v>
      </c>
      <c r="T180" s="39" t="e">
        <f t="shared" si="38"/>
        <v>#VALUE!</v>
      </c>
      <c r="U180" s="37" t="str">
        <f t="shared" si="39"/>
        <v>0719920908</v>
      </c>
      <c r="V180" s="42" t="str">
        <f t="shared" si="40"/>
        <v>0719920908</v>
      </c>
      <c r="W180" s="39">
        <f t="shared" si="41"/>
        <v>1</v>
      </c>
      <c r="X180" s="43">
        <f t="shared" si="42"/>
        <v>1</v>
      </c>
      <c r="Y180" s="39">
        <f>IF(V180="បរទេស",1,IF(COUNTIF(V:V,$V180)&gt;1,2,1))</f>
        <v>1</v>
      </c>
      <c r="Z180" s="40">
        <f t="shared" si="43"/>
        <v>1</v>
      </c>
      <c r="AA180" s="40">
        <f t="shared" si="44"/>
        <v>1</v>
      </c>
      <c r="AB180" s="47"/>
    </row>
    <row r="181" spans="1:28" ht="48" customHeight="1" x14ac:dyDescent="0.8">
      <c r="A181" s="3">
        <v>179</v>
      </c>
      <c r="B181" s="3" t="s">
        <v>614</v>
      </c>
      <c r="C181" s="3" t="s">
        <v>18037</v>
      </c>
      <c r="D181" s="3" t="s">
        <v>615</v>
      </c>
      <c r="E181" s="3" t="s">
        <v>246</v>
      </c>
      <c r="F181" s="5" t="s">
        <v>616</v>
      </c>
      <c r="G181" s="5" t="s">
        <v>10579</v>
      </c>
      <c r="H181" s="5" t="s">
        <v>14316</v>
      </c>
      <c r="I181" s="3"/>
      <c r="J181" s="35"/>
      <c r="K181" s="36">
        <f t="shared" si="30"/>
        <v>1</v>
      </c>
      <c r="L181" s="37" t="str">
        <f t="shared" si="31"/>
        <v>040290258</v>
      </c>
      <c r="M181" s="38" t="str">
        <f t="shared" si="32"/>
        <v>040290258</v>
      </c>
      <c r="N181" s="39">
        <f t="shared" si="33"/>
        <v>1</v>
      </c>
      <c r="O181" s="39">
        <f t="shared" si="34"/>
        <v>1</v>
      </c>
      <c r="P181" s="39">
        <f>IF(M181="បរទេស",1,IF(COUNTIF(M:M,$M181)&gt;1,2,1))</f>
        <v>1</v>
      </c>
      <c r="Q181" s="40">
        <f t="shared" si="35"/>
        <v>1</v>
      </c>
      <c r="R181" s="41" t="str">
        <f t="shared" si="36"/>
        <v>070956023</v>
      </c>
      <c r="S181" s="37" t="str">
        <f t="shared" si="37"/>
        <v>070956023</v>
      </c>
      <c r="T181" s="39" t="e">
        <f t="shared" si="38"/>
        <v>#VALUE!</v>
      </c>
      <c r="U181" s="37" t="str">
        <f t="shared" si="39"/>
        <v>070956023</v>
      </c>
      <c r="V181" s="42" t="str">
        <f t="shared" si="40"/>
        <v>070956023</v>
      </c>
      <c r="W181" s="39">
        <f t="shared" si="41"/>
        <v>1</v>
      </c>
      <c r="X181" s="43">
        <f t="shared" si="42"/>
        <v>1</v>
      </c>
      <c r="Y181" s="39">
        <f>IF(V181="បរទេស",1,IF(COUNTIF(V:V,$V181)&gt;1,2,1))</f>
        <v>1</v>
      </c>
      <c r="Z181" s="40">
        <f t="shared" si="43"/>
        <v>1</v>
      </c>
      <c r="AA181" s="40">
        <f t="shared" si="44"/>
        <v>1</v>
      </c>
      <c r="AB181" s="47"/>
    </row>
    <row r="182" spans="1:28" ht="48" customHeight="1" x14ac:dyDescent="0.8">
      <c r="A182" s="3">
        <v>180</v>
      </c>
      <c r="B182" s="3" t="s">
        <v>617</v>
      </c>
      <c r="C182" s="3" t="s">
        <v>18037</v>
      </c>
      <c r="D182" s="3" t="s">
        <v>618</v>
      </c>
      <c r="E182" s="3" t="s">
        <v>134</v>
      </c>
      <c r="F182" s="5" t="s">
        <v>619</v>
      </c>
      <c r="G182" s="5" t="s">
        <v>10580</v>
      </c>
      <c r="H182" s="5" t="s">
        <v>14317</v>
      </c>
      <c r="I182" s="3"/>
      <c r="J182" s="35"/>
      <c r="K182" s="36">
        <f t="shared" si="30"/>
        <v>1</v>
      </c>
      <c r="L182" s="37" t="str">
        <f t="shared" si="31"/>
        <v>040483546</v>
      </c>
      <c r="M182" s="38" t="str">
        <f t="shared" si="32"/>
        <v>040483546</v>
      </c>
      <c r="N182" s="39">
        <f t="shared" si="33"/>
        <v>1</v>
      </c>
      <c r="O182" s="39">
        <f t="shared" si="34"/>
        <v>1</v>
      </c>
      <c r="P182" s="39">
        <f>IF(M182="បរទេស",1,IF(COUNTIF(M:M,$M182)&gt;1,2,1))</f>
        <v>1</v>
      </c>
      <c r="Q182" s="40">
        <f t="shared" si="35"/>
        <v>1</v>
      </c>
      <c r="R182" s="41" t="str">
        <f t="shared" si="36"/>
        <v>0889371958</v>
      </c>
      <c r="S182" s="37" t="str">
        <f t="shared" si="37"/>
        <v>0889371958</v>
      </c>
      <c r="T182" s="39" t="e">
        <f t="shared" si="38"/>
        <v>#VALUE!</v>
      </c>
      <c r="U182" s="37" t="str">
        <f t="shared" si="39"/>
        <v>0889371958</v>
      </c>
      <c r="V182" s="42" t="str">
        <f t="shared" si="40"/>
        <v>0889371958</v>
      </c>
      <c r="W182" s="39">
        <f t="shared" si="41"/>
        <v>1</v>
      </c>
      <c r="X182" s="43">
        <f t="shared" si="42"/>
        <v>1</v>
      </c>
      <c r="Y182" s="39">
        <f>IF(V182="បរទេស",1,IF(COUNTIF(V:V,$V182)&gt;1,2,1))</f>
        <v>1</v>
      </c>
      <c r="Z182" s="40">
        <f t="shared" si="43"/>
        <v>1</v>
      </c>
      <c r="AA182" s="40">
        <f t="shared" si="44"/>
        <v>1</v>
      </c>
      <c r="AB182" s="47"/>
    </row>
    <row r="183" spans="1:28" ht="48" customHeight="1" x14ac:dyDescent="0.8">
      <c r="A183" s="3">
        <v>181</v>
      </c>
      <c r="B183" s="3" t="s">
        <v>620</v>
      </c>
      <c r="C183" s="3" t="s">
        <v>18037</v>
      </c>
      <c r="D183" s="3" t="s">
        <v>621</v>
      </c>
      <c r="E183" s="3" t="s">
        <v>531</v>
      </c>
      <c r="F183" s="5" t="s">
        <v>622</v>
      </c>
      <c r="G183" s="5" t="s">
        <v>10581</v>
      </c>
      <c r="H183" s="5" t="s">
        <v>14318</v>
      </c>
      <c r="I183" s="3"/>
      <c r="J183" s="35"/>
      <c r="K183" s="36">
        <f t="shared" si="30"/>
        <v>1</v>
      </c>
      <c r="L183" s="37" t="str">
        <f t="shared" si="31"/>
        <v>040201801</v>
      </c>
      <c r="M183" s="38" t="str">
        <f t="shared" si="32"/>
        <v>040201801</v>
      </c>
      <c r="N183" s="39">
        <f t="shared" si="33"/>
        <v>1</v>
      </c>
      <c r="O183" s="39">
        <f t="shared" si="34"/>
        <v>1</v>
      </c>
      <c r="P183" s="39">
        <f>IF(M183="បរទេស",1,IF(COUNTIF(M:M,$M183)&gt;1,2,1))</f>
        <v>1</v>
      </c>
      <c r="Q183" s="40">
        <f t="shared" si="35"/>
        <v>1</v>
      </c>
      <c r="R183" s="41" t="str">
        <f t="shared" si="36"/>
        <v>087411006</v>
      </c>
      <c r="S183" s="37" t="str">
        <f t="shared" si="37"/>
        <v>087411006</v>
      </c>
      <c r="T183" s="39" t="e">
        <f t="shared" si="38"/>
        <v>#VALUE!</v>
      </c>
      <c r="U183" s="37" t="str">
        <f t="shared" si="39"/>
        <v>087411006</v>
      </c>
      <c r="V183" s="42" t="str">
        <f t="shared" si="40"/>
        <v>087411006</v>
      </c>
      <c r="W183" s="39">
        <f t="shared" si="41"/>
        <v>1</v>
      </c>
      <c r="X183" s="43">
        <f t="shared" si="42"/>
        <v>1</v>
      </c>
      <c r="Y183" s="39">
        <f>IF(V183="បរទេស",1,IF(COUNTIF(V:V,$V183)&gt;1,2,1))</f>
        <v>1</v>
      </c>
      <c r="Z183" s="40">
        <f t="shared" si="43"/>
        <v>1</v>
      </c>
      <c r="AA183" s="40">
        <f t="shared" si="44"/>
        <v>1</v>
      </c>
      <c r="AB183" s="47"/>
    </row>
    <row r="184" spans="1:28" ht="48" customHeight="1" x14ac:dyDescent="0.8">
      <c r="A184" s="3">
        <v>182</v>
      </c>
      <c r="B184" s="3" t="s">
        <v>623</v>
      </c>
      <c r="C184" s="3" t="s">
        <v>18037</v>
      </c>
      <c r="D184" s="3" t="s">
        <v>624</v>
      </c>
      <c r="E184" s="3" t="s">
        <v>242</v>
      </c>
      <c r="F184" s="5" t="s">
        <v>625</v>
      </c>
      <c r="G184" s="5" t="s">
        <v>10582</v>
      </c>
      <c r="H184" s="5" t="s">
        <v>14319</v>
      </c>
      <c r="I184" s="3"/>
      <c r="J184" s="35"/>
      <c r="K184" s="36">
        <f t="shared" si="30"/>
        <v>1</v>
      </c>
      <c r="L184" s="37" t="str">
        <f t="shared" si="31"/>
        <v>040424996</v>
      </c>
      <c r="M184" s="38" t="str">
        <f t="shared" si="32"/>
        <v>040424996</v>
      </c>
      <c r="N184" s="39">
        <f t="shared" si="33"/>
        <v>1</v>
      </c>
      <c r="O184" s="39">
        <f t="shared" si="34"/>
        <v>1</v>
      </c>
      <c r="P184" s="39">
        <f>IF(M184="បរទេស",1,IF(COUNTIF(M:M,$M184)&gt;1,2,1))</f>
        <v>1</v>
      </c>
      <c r="Q184" s="40">
        <f t="shared" si="35"/>
        <v>1</v>
      </c>
      <c r="R184" s="41" t="str">
        <f t="shared" si="36"/>
        <v>0975452031</v>
      </c>
      <c r="S184" s="37" t="str">
        <f t="shared" si="37"/>
        <v>0975452031</v>
      </c>
      <c r="T184" s="39" t="e">
        <f t="shared" si="38"/>
        <v>#VALUE!</v>
      </c>
      <c r="U184" s="37" t="str">
        <f t="shared" si="39"/>
        <v>0975452031</v>
      </c>
      <c r="V184" s="42" t="str">
        <f t="shared" si="40"/>
        <v>0975452031</v>
      </c>
      <c r="W184" s="39">
        <f t="shared" si="41"/>
        <v>1</v>
      </c>
      <c r="X184" s="43">
        <f t="shared" si="42"/>
        <v>1</v>
      </c>
      <c r="Y184" s="39">
        <f>IF(V184="បរទេស",1,IF(COUNTIF(V:V,$V184)&gt;1,2,1))</f>
        <v>1</v>
      </c>
      <c r="Z184" s="40">
        <f t="shared" si="43"/>
        <v>1</v>
      </c>
      <c r="AA184" s="40">
        <f t="shared" si="44"/>
        <v>1</v>
      </c>
      <c r="AB184" s="47"/>
    </row>
    <row r="185" spans="1:28" ht="48" customHeight="1" x14ac:dyDescent="0.8">
      <c r="A185" s="3">
        <v>183</v>
      </c>
      <c r="B185" s="3" t="s">
        <v>626</v>
      </c>
      <c r="C185" s="3" t="s">
        <v>18037</v>
      </c>
      <c r="D185" s="3" t="s">
        <v>627</v>
      </c>
      <c r="E185" s="3" t="s">
        <v>29</v>
      </c>
      <c r="F185" s="5" t="s">
        <v>628</v>
      </c>
      <c r="G185" s="5" t="s">
        <v>10583</v>
      </c>
      <c r="H185" s="5" t="s">
        <v>14320</v>
      </c>
      <c r="I185" s="3"/>
      <c r="J185" s="35"/>
      <c r="K185" s="36">
        <f t="shared" si="30"/>
        <v>1</v>
      </c>
      <c r="L185" s="37" t="str">
        <f t="shared" si="31"/>
        <v>040452489</v>
      </c>
      <c r="M185" s="38" t="str">
        <f t="shared" si="32"/>
        <v>040452489</v>
      </c>
      <c r="N185" s="39">
        <f t="shared" si="33"/>
        <v>1</v>
      </c>
      <c r="O185" s="39">
        <f t="shared" si="34"/>
        <v>1</v>
      </c>
      <c r="P185" s="39">
        <f>IF(M185="បរទេស",1,IF(COUNTIF(M:M,$M185)&gt;1,2,1))</f>
        <v>1</v>
      </c>
      <c r="Q185" s="40">
        <f t="shared" si="35"/>
        <v>1</v>
      </c>
      <c r="R185" s="41" t="str">
        <f t="shared" si="36"/>
        <v>0969457691</v>
      </c>
      <c r="S185" s="37" t="str">
        <f t="shared" si="37"/>
        <v>0969457691</v>
      </c>
      <c r="T185" s="39" t="e">
        <f t="shared" si="38"/>
        <v>#VALUE!</v>
      </c>
      <c r="U185" s="37" t="str">
        <f t="shared" si="39"/>
        <v>0969457691</v>
      </c>
      <c r="V185" s="42" t="str">
        <f t="shared" si="40"/>
        <v>0969457691</v>
      </c>
      <c r="W185" s="39">
        <f t="shared" si="41"/>
        <v>1</v>
      </c>
      <c r="X185" s="43">
        <f t="shared" si="42"/>
        <v>1</v>
      </c>
      <c r="Y185" s="39">
        <f>IF(V185="បរទេស",1,IF(COUNTIF(V:V,$V185)&gt;1,2,1))</f>
        <v>1</v>
      </c>
      <c r="Z185" s="40">
        <f t="shared" si="43"/>
        <v>1</v>
      </c>
      <c r="AA185" s="40">
        <f t="shared" si="44"/>
        <v>1</v>
      </c>
      <c r="AB185" s="47"/>
    </row>
    <row r="186" spans="1:28" ht="48" customHeight="1" x14ac:dyDescent="0.8">
      <c r="A186" s="3">
        <v>184</v>
      </c>
      <c r="B186" s="3" t="s">
        <v>629</v>
      </c>
      <c r="C186" s="3" t="s">
        <v>18037</v>
      </c>
      <c r="D186" s="3" t="s">
        <v>141</v>
      </c>
      <c r="E186" s="3" t="s">
        <v>630</v>
      </c>
      <c r="F186" s="5" t="s">
        <v>631</v>
      </c>
      <c r="G186" s="5" t="s">
        <v>10584</v>
      </c>
      <c r="H186" s="5" t="s">
        <v>14321</v>
      </c>
      <c r="I186" s="3"/>
      <c r="J186" s="35"/>
      <c r="K186" s="36">
        <f t="shared" si="30"/>
        <v>1</v>
      </c>
      <c r="L186" s="37" t="str">
        <f t="shared" si="31"/>
        <v>040369381</v>
      </c>
      <c r="M186" s="38" t="str">
        <f t="shared" si="32"/>
        <v>040369381</v>
      </c>
      <c r="N186" s="39">
        <f t="shared" si="33"/>
        <v>1</v>
      </c>
      <c r="O186" s="39">
        <f t="shared" si="34"/>
        <v>1</v>
      </c>
      <c r="P186" s="39">
        <f>IF(M186="បរទេស",1,IF(COUNTIF(M:M,$M186)&gt;1,2,1))</f>
        <v>1</v>
      </c>
      <c r="Q186" s="40">
        <f t="shared" si="35"/>
        <v>1</v>
      </c>
      <c r="R186" s="41" t="str">
        <f t="shared" si="36"/>
        <v>0974161575</v>
      </c>
      <c r="S186" s="37" t="str">
        <f t="shared" si="37"/>
        <v>0974161575</v>
      </c>
      <c r="T186" s="39" t="e">
        <f t="shared" si="38"/>
        <v>#VALUE!</v>
      </c>
      <c r="U186" s="37" t="str">
        <f t="shared" si="39"/>
        <v>0974161575</v>
      </c>
      <c r="V186" s="42" t="str">
        <f t="shared" si="40"/>
        <v>0974161575</v>
      </c>
      <c r="W186" s="39">
        <f t="shared" si="41"/>
        <v>1</v>
      </c>
      <c r="X186" s="43">
        <f t="shared" si="42"/>
        <v>1</v>
      </c>
      <c r="Y186" s="39">
        <f>IF(V186="បរទេស",1,IF(COUNTIF(V:V,$V186)&gt;1,2,1))</f>
        <v>1</v>
      </c>
      <c r="Z186" s="40">
        <f t="shared" si="43"/>
        <v>1</v>
      </c>
      <c r="AA186" s="40">
        <f t="shared" si="44"/>
        <v>1</v>
      </c>
      <c r="AB186" s="47"/>
    </row>
    <row r="187" spans="1:28" ht="48" customHeight="1" x14ac:dyDescent="0.8">
      <c r="A187" s="3">
        <v>185</v>
      </c>
      <c r="B187" s="3" t="s">
        <v>632</v>
      </c>
      <c r="C187" s="3" t="s">
        <v>18037</v>
      </c>
      <c r="D187" s="3" t="s">
        <v>633</v>
      </c>
      <c r="E187" s="3" t="s">
        <v>73</v>
      </c>
      <c r="F187" s="5" t="s">
        <v>634</v>
      </c>
      <c r="G187" s="5" t="s">
        <v>10585</v>
      </c>
      <c r="H187" s="5" t="s">
        <v>14322</v>
      </c>
      <c r="I187" s="3"/>
      <c r="J187" s="35"/>
      <c r="K187" s="36">
        <f t="shared" si="30"/>
        <v>1</v>
      </c>
      <c r="L187" s="37" t="str">
        <f t="shared" si="31"/>
        <v>040296372</v>
      </c>
      <c r="M187" s="38" t="str">
        <f t="shared" si="32"/>
        <v>040296372</v>
      </c>
      <c r="N187" s="39">
        <f t="shared" si="33"/>
        <v>1</v>
      </c>
      <c r="O187" s="39">
        <f t="shared" si="34"/>
        <v>1</v>
      </c>
      <c r="P187" s="39">
        <f>IF(M187="បរទេស",1,IF(COUNTIF(M:M,$M187)&gt;1,2,1))</f>
        <v>1</v>
      </c>
      <c r="Q187" s="40">
        <f t="shared" si="35"/>
        <v>1</v>
      </c>
      <c r="R187" s="41" t="str">
        <f t="shared" si="36"/>
        <v>0886403099</v>
      </c>
      <c r="S187" s="37" t="str">
        <f t="shared" si="37"/>
        <v>0886403099</v>
      </c>
      <c r="T187" s="39" t="e">
        <f t="shared" si="38"/>
        <v>#VALUE!</v>
      </c>
      <c r="U187" s="37" t="str">
        <f t="shared" si="39"/>
        <v>0886403099</v>
      </c>
      <c r="V187" s="42" t="str">
        <f t="shared" si="40"/>
        <v>0886403099</v>
      </c>
      <c r="W187" s="39">
        <f t="shared" si="41"/>
        <v>1</v>
      </c>
      <c r="X187" s="43">
        <f t="shared" si="42"/>
        <v>1</v>
      </c>
      <c r="Y187" s="39">
        <f>IF(V187="បរទេស",1,IF(COUNTIF(V:V,$V187)&gt;1,2,1))</f>
        <v>1</v>
      </c>
      <c r="Z187" s="40">
        <f t="shared" si="43"/>
        <v>1</v>
      </c>
      <c r="AA187" s="40">
        <f t="shared" si="44"/>
        <v>1</v>
      </c>
      <c r="AB187" s="47"/>
    </row>
    <row r="188" spans="1:28" ht="48" customHeight="1" x14ac:dyDescent="0.8">
      <c r="A188" s="3">
        <v>186</v>
      </c>
      <c r="B188" s="3" t="s">
        <v>635</v>
      </c>
      <c r="C188" s="3" t="s">
        <v>18037</v>
      </c>
      <c r="D188" s="3" t="s">
        <v>636</v>
      </c>
      <c r="E188" s="3" t="s">
        <v>104</v>
      </c>
      <c r="F188" s="5" t="s">
        <v>637</v>
      </c>
      <c r="G188" s="5" t="s">
        <v>10586</v>
      </c>
      <c r="H188" s="5" t="s">
        <v>14323</v>
      </c>
      <c r="I188" s="3"/>
      <c r="J188" s="35"/>
      <c r="K188" s="36">
        <f t="shared" si="30"/>
        <v>1</v>
      </c>
      <c r="L188" s="37" t="str">
        <f t="shared" si="31"/>
        <v>040170527</v>
      </c>
      <c r="M188" s="38" t="str">
        <f t="shared" si="32"/>
        <v>040170527</v>
      </c>
      <c r="N188" s="39">
        <f t="shared" si="33"/>
        <v>1</v>
      </c>
      <c r="O188" s="39">
        <f t="shared" si="34"/>
        <v>1</v>
      </c>
      <c r="P188" s="39">
        <f>IF(M188="បរទេស",1,IF(COUNTIF(M:M,$M188)&gt;1,2,1))</f>
        <v>1</v>
      </c>
      <c r="Q188" s="40">
        <f t="shared" si="35"/>
        <v>1</v>
      </c>
      <c r="R188" s="41" t="str">
        <f t="shared" si="36"/>
        <v>0719784792</v>
      </c>
      <c r="S188" s="37" t="str">
        <f t="shared" si="37"/>
        <v>0719784792</v>
      </c>
      <c r="T188" s="39" t="e">
        <f t="shared" si="38"/>
        <v>#VALUE!</v>
      </c>
      <c r="U188" s="37" t="str">
        <f t="shared" si="39"/>
        <v>0719784792</v>
      </c>
      <c r="V188" s="42" t="str">
        <f t="shared" si="40"/>
        <v>0719784792</v>
      </c>
      <c r="W188" s="39">
        <f t="shared" si="41"/>
        <v>1</v>
      </c>
      <c r="X188" s="43">
        <f t="shared" si="42"/>
        <v>1</v>
      </c>
      <c r="Y188" s="39">
        <f>IF(V188="បរទេស",1,IF(COUNTIF(V:V,$V188)&gt;1,2,1))</f>
        <v>1</v>
      </c>
      <c r="Z188" s="40">
        <f t="shared" si="43"/>
        <v>1</v>
      </c>
      <c r="AA188" s="40">
        <f t="shared" si="44"/>
        <v>1</v>
      </c>
      <c r="AB188" s="47"/>
    </row>
    <row r="189" spans="1:28" ht="48" customHeight="1" x14ac:dyDescent="0.8">
      <c r="A189" s="3">
        <v>187</v>
      </c>
      <c r="B189" s="3" t="s">
        <v>638</v>
      </c>
      <c r="C189" s="3" t="s">
        <v>18037</v>
      </c>
      <c r="D189" s="3" t="s">
        <v>639</v>
      </c>
      <c r="E189" s="3" t="s">
        <v>25</v>
      </c>
      <c r="F189" s="5" t="s">
        <v>640</v>
      </c>
      <c r="G189" s="5" t="s">
        <v>10587</v>
      </c>
      <c r="H189" s="5" t="s">
        <v>17364</v>
      </c>
      <c r="I189" s="3"/>
      <c r="J189" s="35"/>
      <c r="K189" s="36">
        <f t="shared" si="30"/>
        <v>1</v>
      </c>
      <c r="L189" s="37" t="str">
        <f t="shared" si="31"/>
        <v>040093926</v>
      </c>
      <c r="M189" s="38" t="str">
        <f t="shared" si="32"/>
        <v>040093926</v>
      </c>
      <c r="N189" s="39">
        <f t="shared" si="33"/>
        <v>1</v>
      </c>
      <c r="O189" s="39">
        <f t="shared" si="34"/>
        <v>1</v>
      </c>
      <c r="P189" s="39">
        <f>IF(M189="បរទេស",1,IF(COUNTIF(M:M,$M189)&gt;1,2,1))</f>
        <v>1</v>
      </c>
      <c r="Q189" s="40">
        <f t="shared" si="35"/>
        <v>1</v>
      </c>
      <c r="R189" s="41" t="str">
        <f t="shared" si="36"/>
        <v>093669308</v>
      </c>
      <c r="S189" s="37" t="str">
        <f t="shared" si="37"/>
        <v>093669308</v>
      </c>
      <c r="T189" s="39" t="e">
        <f t="shared" si="38"/>
        <v>#VALUE!</v>
      </c>
      <c r="U189" s="37" t="str">
        <f t="shared" si="39"/>
        <v>093669308</v>
      </c>
      <c r="V189" s="42" t="str">
        <f t="shared" si="40"/>
        <v>093669308</v>
      </c>
      <c r="W189" s="39">
        <f t="shared" si="41"/>
        <v>1</v>
      </c>
      <c r="X189" s="43">
        <f t="shared" si="42"/>
        <v>1</v>
      </c>
      <c r="Y189" s="39">
        <f>IF(V189="បរទេស",1,IF(COUNTIF(V:V,$V189)&gt;1,2,1))</f>
        <v>1</v>
      </c>
      <c r="Z189" s="40">
        <f t="shared" si="43"/>
        <v>1</v>
      </c>
      <c r="AA189" s="40">
        <f t="shared" si="44"/>
        <v>1</v>
      </c>
      <c r="AB189" s="47"/>
    </row>
    <row r="190" spans="1:28" ht="48" customHeight="1" x14ac:dyDescent="0.8">
      <c r="A190" s="3">
        <v>188</v>
      </c>
      <c r="B190" s="3" t="s">
        <v>641</v>
      </c>
      <c r="C190" s="3" t="s">
        <v>18037</v>
      </c>
      <c r="D190" s="3" t="s">
        <v>642</v>
      </c>
      <c r="E190" s="3" t="s">
        <v>33</v>
      </c>
      <c r="F190" s="5" t="s">
        <v>643</v>
      </c>
      <c r="G190" s="5" t="s">
        <v>10588</v>
      </c>
      <c r="H190" s="5" t="s">
        <v>14324</v>
      </c>
      <c r="I190" s="3"/>
      <c r="J190" s="35"/>
      <c r="K190" s="36">
        <f t="shared" si="30"/>
        <v>1</v>
      </c>
      <c r="L190" s="37" t="str">
        <f t="shared" si="31"/>
        <v>040327652</v>
      </c>
      <c r="M190" s="38" t="str">
        <f t="shared" si="32"/>
        <v>040327652</v>
      </c>
      <c r="N190" s="39">
        <f t="shared" si="33"/>
        <v>1</v>
      </c>
      <c r="O190" s="39">
        <f t="shared" si="34"/>
        <v>1</v>
      </c>
      <c r="P190" s="39">
        <f>IF(M190="បរទេស",1,IF(COUNTIF(M:M,$M190)&gt;1,2,1))</f>
        <v>1</v>
      </c>
      <c r="Q190" s="40">
        <f t="shared" si="35"/>
        <v>1</v>
      </c>
      <c r="R190" s="41" t="str">
        <f t="shared" si="36"/>
        <v>087470189</v>
      </c>
      <c r="S190" s="37" t="str">
        <f t="shared" si="37"/>
        <v>087470189</v>
      </c>
      <c r="T190" s="39" t="e">
        <f t="shared" si="38"/>
        <v>#VALUE!</v>
      </c>
      <c r="U190" s="37" t="str">
        <f t="shared" si="39"/>
        <v>087470189</v>
      </c>
      <c r="V190" s="42" t="str">
        <f t="shared" si="40"/>
        <v>087470189</v>
      </c>
      <c r="W190" s="39">
        <f t="shared" si="41"/>
        <v>1</v>
      </c>
      <c r="X190" s="43">
        <f t="shared" si="42"/>
        <v>1</v>
      </c>
      <c r="Y190" s="39">
        <f>IF(V190="បរទេស",1,IF(COUNTIF(V:V,$V190)&gt;1,2,1))</f>
        <v>1</v>
      </c>
      <c r="Z190" s="40">
        <f t="shared" si="43"/>
        <v>1</v>
      </c>
      <c r="AA190" s="40">
        <f t="shared" si="44"/>
        <v>1</v>
      </c>
      <c r="AB190" s="47"/>
    </row>
    <row r="191" spans="1:28" ht="48" customHeight="1" x14ac:dyDescent="0.8">
      <c r="A191" s="3">
        <v>189</v>
      </c>
      <c r="B191" s="3" t="s">
        <v>644</v>
      </c>
      <c r="C191" s="3" t="s">
        <v>18037</v>
      </c>
      <c r="D191" s="3" t="s">
        <v>645</v>
      </c>
      <c r="E191" s="3" t="s">
        <v>264</v>
      </c>
      <c r="F191" s="5" t="s">
        <v>646</v>
      </c>
      <c r="G191" s="5" t="s">
        <v>10589</v>
      </c>
      <c r="H191" s="5" t="s">
        <v>14325</v>
      </c>
      <c r="I191" s="3"/>
      <c r="J191" s="35"/>
      <c r="K191" s="36">
        <f t="shared" si="30"/>
        <v>1</v>
      </c>
      <c r="L191" s="37" t="str">
        <f t="shared" si="31"/>
        <v>040328363</v>
      </c>
      <c r="M191" s="38" t="str">
        <f t="shared" si="32"/>
        <v>040328363</v>
      </c>
      <c r="N191" s="39">
        <f t="shared" si="33"/>
        <v>1</v>
      </c>
      <c r="O191" s="39">
        <f t="shared" si="34"/>
        <v>1</v>
      </c>
      <c r="P191" s="39">
        <f>IF(M191="បរទេស",1,IF(COUNTIF(M:M,$M191)&gt;1,2,1))</f>
        <v>1</v>
      </c>
      <c r="Q191" s="40">
        <f t="shared" si="35"/>
        <v>1</v>
      </c>
      <c r="R191" s="41" t="str">
        <f t="shared" si="36"/>
        <v>016360106</v>
      </c>
      <c r="S191" s="37" t="str">
        <f t="shared" si="37"/>
        <v>016360106</v>
      </c>
      <c r="T191" s="39" t="e">
        <f t="shared" si="38"/>
        <v>#VALUE!</v>
      </c>
      <c r="U191" s="37" t="str">
        <f t="shared" si="39"/>
        <v>016360106</v>
      </c>
      <c r="V191" s="42" t="str">
        <f t="shared" si="40"/>
        <v>016360106</v>
      </c>
      <c r="W191" s="39">
        <f t="shared" si="41"/>
        <v>1</v>
      </c>
      <c r="X191" s="43">
        <f t="shared" si="42"/>
        <v>1</v>
      </c>
      <c r="Y191" s="39">
        <f>IF(V191="បរទេស",1,IF(COUNTIF(V:V,$V191)&gt;1,2,1))</f>
        <v>1</v>
      </c>
      <c r="Z191" s="40">
        <f t="shared" si="43"/>
        <v>1</v>
      </c>
      <c r="AA191" s="40">
        <f t="shared" si="44"/>
        <v>1</v>
      </c>
      <c r="AB191" s="47"/>
    </row>
    <row r="192" spans="1:28" ht="48" customHeight="1" x14ac:dyDescent="0.8">
      <c r="A192" s="3">
        <v>190</v>
      </c>
      <c r="B192" s="3" t="s">
        <v>647</v>
      </c>
      <c r="C192" s="3" t="s">
        <v>18037</v>
      </c>
      <c r="D192" s="3" t="s">
        <v>648</v>
      </c>
      <c r="E192" s="3" t="s">
        <v>402</v>
      </c>
      <c r="F192" s="5" t="s">
        <v>649</v>
      </c>
      <c r="G192" s="5" t="s">
        <v>10590</v>
      </c>
      <c r="H192" s="5" t="s">
        <v>14326</v>
      </c>
      <c r="I192" s="3"/>
      <c r="J192" s="35"/>
      <c r="K192" s="36">
        <f t="shared" si="30"/>
        <v>1</v>
      </c>
      <c r="L192" s="37" t="str">
        <f t="shared" si="31"/>
        <v>210018758</v>
      </c>
      <c r="M192" s="38" t="str">
        <f t="shared" si="32"/>
        <v>210018758</v>
      </c>
      <c r="N192" s="39">
        <f t="shared" si="33"/>
        <v>1</v>
      </c>
      <c r="O192" s="39">
        <f t="shared" si="34"/>
        <v>1</v>
      </c>
      <c r="P192" s="39">
        <f>IF(M192="បរទេស",1,IF(COUNTIF(M:M,$M192)&gt;1,2,1))</f>
        <v>1</v>
      </c>
      <c r="Q192" s="40">
        <f t="shared" si="35"/>
        <v>1</v>
      </c>
      <c r="R192" s="41" t="str">
        <f t="shared" si="36"/>
        <v>0885350128</v>
      </c>
      <c r="S192" s="37" t="str">
        <f t="shared" si="37"/>
        <v>0885350128</v>
      </c>
      <c r="T192" s="39" t="e">
        <f t="shared" si="38"/>
        <v>#VALUE!</v>
      </c>
      <c r="U192" s="37" t="str">
        <f t="shared" si="39"/>
        <v>0885350128</v>
      </c>
      <c r="V192" s="42" t="str">
        <f t="shared" si="40"/>
        <v>0885350128</v>
      </c>
      <c r="W192" s="39">
        <f t="shared" si="41"/>
        <v>1</v>
      </c>
      <c r="X192" s="43">
        <f t="shared" si="42"/>
        <v>1</v>
      </c>
      <c r="Y192" s="39">
        <f>IF(V192="បរទេស",1,IF(COUNTIF(V:V,$V192)&gt;1,2,1))</f>
        <v>1</v>
      </c>
      <c r="Z192" s="40">
        <f t="shared" si="43"/>
        <v>1</v>
      </c>
      <c r="AA192" s="40">
        <f t="shared" si="44"/>
        <v>1</v>
      </c>
      <c r="AB192" s="47"/>
    </row>
    <row r="193" spans="1:28" ht="48" customHeight="1" x14ac:dyDescent="0.8">
      <c r="A193" s="3">
        <v>191</v>
      </c>
      <c r="B193" s="3" t="s">
        <v>650</v>
      </c>
      <c r="C193" s="3" t="s">
        <v>18037</v>
      </c>
      <c r="D193" s="3" t="s">
        <v>651</v>
      </c>
      <c r="E193" s="3" t="s">
        <v>45</v>
      </c>
      <c r="F193" s="5" t="s">
        <v>652</v>
      </c>
      <c r="G193" s="5" t="s">
        <v>10591</v>
      </c>
      <c r="H193" s="5" t="s">
        <v>14327</v>
      </c>
      <c r="I193" s="3"/>
      <c r="J193" s="35"/>
      <c r="K193" s="36">
        <f t="shared" si="30"/>
        <v>1</v>
      </c>
      <c r="L193" s="37" t="str">
        <f t="shared" si="31"/>
        <v>040202252</v>
      </c>
      <c r="M193" s="38" t="str">
        <f t="shared" si="32"/>
        <v>040202252</v>
      </c>
      <c r="N193" s="39">
        <f t="shared" si="33"/>
        <v>1</v>
      </c>
      <c r="O193" s="39">
        <f t="shared" si="34"/>
        <v>1</v>
      </c>
      <c r="P193" s="39">
        <f>IF(M193="បរទេស",1,IF(COUNTIF(M:M,$M193)&gt;1,2,1))</f>
        <v>1</v>
      </c>
      <c r="Q193" s="40">
        <f t="shared" si="35"/>
        <v>1</v>
      </c>
      <c r="R193" s="41" t="str">
        <f t="shared" si="36"/>
        <v>0716043710</v>
      </c>
      <c r="S193" s="37" t="str">
        <f t="shared" si="37"/>
        <v>0716043710</v>
      </c>
      <c r="T193" s="39" t="e">
        <f t="shared" si="38"/>
        <v>#VALUE!</v>
      </c>
      <c r="U193" s="37" t="str">
        <f t="shared" si="39"/>
        <v>0716043710</v>
      </c>
      <c r="V193" s="42" t="str">
        <f t="shared" si="40"/>
        <v>0716043710</v>
      </c>
      <c r="W193" s="39">
        <f t="shared" si="41"/>
        <v>1</v>
      </c>
      <c r="X193" s="43">
        <f t="shared" si="42"/>
        <v>1</v>
      </c>
      <c r="Y193" s="39">
        <f>IF(V193="បរទេស",1,IF(COUNTIF(V:V,$V193)&gt;1,2,1))</f>
        <v>1</v>
      </c>
      <c r="Z193" s="40">
        <f t="shared" si="43"/>
        <v>1</v>
      </c>
      <c r="AA193" s="40">
        <f t="shared" si="44"/>
        <v>1</v>
      </c>
      <c r="AB193" s="47"/>
    </row>
    <row r="194" spans="1:28" ht="48" customHeight="1" x14ac:dyDescent="0.8">
      <c r="A194" s="3">
        <v>192</v>
      </c>
      <c r="B194" s="3" t="s">
        <v>653</v>
      </c>
      <c r="C194" s="3" t="s">
        <v>18037</v>
      </c>
      <c r="D194" s="3" t="s">
        <v>654</v>
      </c>
      <c r="E194" s="3" t="s">
        <v>235</v>
      </c>
      <c r="F194" s="5" t="s">
        <v>655</v>
      </c>
      <c r="G194" s="5" t="s">
        <v>10592</v>
      </c>
      <c r="H194" s="5" t="s">
        <v>14328</v>
      </c>
      <c r="I194" s="3"/>
      <c r="J194" s="35"/>
      <c r="K194" s="36">
        <f t="shared" si="30"/>
        <v>1</v>
      </c>
      <c r="L194" s="37" t="str">
        <f t="shared" si="31"/>
        <v>040084206</v>
      </c>
      <c r="M194" s="38" t="str">
        <f t="shared" si="32"/>
        <v>040084206</v>
      </c>
      <c r="N194" s="39">
        <f t="shared" si="33"/>
        <v>1</v>
      </c>
      <c r="O194" s="39">
        <f t="shared" si="34"/>
        <v>1</v>
      </c>
      <c r="P194" s="39">
        <f>IF(M194="បរទេស",1,IF(COUNTIF(M:M,$M194)&gt;1,2,1))</f>
        <v>1</v>
      </c>
      <c r="Q194" s="40">
        <f t="shared" si="35"/>
        <v>1</v>
      </c>
      <c r="R194" s="41" t="str">
        <f t="shared" si="36"/>
        <v>099590224</v>
      </c>
      <c r="S194" s="37" t="str">
        <f t="shared" si="37"/>
        <v>099590224</v>
      </c>
      <c r="T194" s="39" t="e">
        <f t="shared" si="38"/>
        <v>#VALUE!</v>
      </c>
      <c r="U194" s="37" t="str">
        <f t="shared" si="39"/>
        <v>099590224</v>
      </c>
      <c r="V194" s="42" t="str">
        <f t="shared" si="40"/>
        <v>099590224</v>
      </c>
      <c r="W194" s="39">
        <f t="shared" si="41"/>
        <v>1</v>
      </c>
      <c r="X194" s="43">
        <f t="shared" si="42"/>
        <v>1</v>
      </c>
      <c r="Y194" s="39">
        <f>IF(V194="បរទេស",1,IF(COUNTIF(V:V,$V194)&gt;1,2,1))</f>
        <v>1</v>
      </c>
      <c r="Z194" s="40">
        <f t="shared" si="43"/>
        <v>1</v>
      </c>
      <c r="AA194" s="40">
        <f t="shared" si="44"/>
        <v>1</v>
      </c>
      <c r="AB194" s="47"/>
    </row>
    <row r="195" spans="1:28" ht="48" customHeight="1" x14ac:dyDescent="0.8">
      <c r="A195" s="3">
        <v>193</v>
      </c>
      <c r="B195" s="3" t="s">
        <v>656</v>
      </c>
      <c r="C195" s="3" t="s">
        <v>18037</v>
      </c>
      <c r="D195" s="3" t="s">
        <v>657</v>
      </c>
      <c r="E195" s="3" t="s">
        <v>246</v>
      </c>
      <c r="F195" s="5" t="s">
        <v>658</v>
      </c>
      <c r="G195" s="5" t="s">
        <v>10593</v>
      </c>
      <c r="H195" s="5" t="s">
        <v>14329</v>
      </c>
      <c r="I195" s="3"/>
      <c r="J195" s="35"/>
      <c r="K195" s="36">
        <f t="shared" si="30"/>
        <v>1</v>
      </c>
      <c r="L195" s="37" t="str">
        <f t="shared" si="31"/>
        <v>040252207</v>
      </c>
      <c r="M195" s="38" t="str">
        <f t="shared" si="32"/>
        <v>040252207</v>
      </c>
      <c r="N195" s="39">
        <f t="shared" si="33"/>
        <v>1</v>
      </c>
      <c r="O195" s="39">
        <f t="shared" si="34"/>
        <v>1</v>
      </c>
      <c r="P195" s="39">
        <f>IF(M195="បរទេស",1,IF(COUNTIF(M:M,$M195)&gt;1,2,1))</f>
        <v>1</v>
      </c>
      <c r="Q195" s="40">
        <f t="shared" si="35"/>
        <v>1</v>
      </c>
      <c r="R195" s="41" t="str">
        <f t="shared" si="36"/>
        <v>099960848</v>
      </c>
      <c r="S195" s="37" t="str">
        <f t="shared" si="37"/>
        <v>099960848</v>
      </c>
      <c r="T195" s="39" t="e">
        <f t="shared" si="38"/>
        <v>#VALUE!</v>
      </c>
      <c r="U195" s="37" t="str">
        <f t="shared" si="39"/>
        <v>099960848</v>
      </c>
      <c r="V195" s="42" t="str">
        <f t="shared" si="40"/>
        <v>099960848</v>
      </c>
      <c r="W195" s="39">
        <f t="shared" si="41"/>
        <v>1</v>
      </c>
      <c r="X195" s="43">
        <f t="shared" si="42"/>
        <v>1</v>
      </c>
      <c r="Y195" s="39">
        <f>IF(V195="បរទេស",1,IF(COUNTIF(V:V,$V195)&gt;1,2,1))</f>
        <v>1</v>
      </c>
      <c r="Z195" s="40">
        <f t="shared" si="43"/>
        <v>1</v>
      </c>
      <c r="AA195" s="40">
        <f t="shared" si="44"/>
        <v>1</v>
      </c>
      <c r="AB195" s="47"/>
    </row>
    <row r="196" spans="1:28" ht="48" customHeight="1" x14ac:dyDescent="0.8">
      <c r="A196" s="3">
        <v>194</v>
      </c>
      <c r="B196" s="3" t="s">
        <v>659</v>
      </c>
      <c r="C196" s="3" t="s">
        <v>18037</v>
      </c>
      <c r="D196" s="3" t="s">
        <v>660</v>
      </c>
      <c r="E196" s="3" t="s">
        <v>193</v>
      </c>
      <c r="F196" s="5" t="s">
        <v>661</v>
      </c>
      <c r="G196" s="5" t="s">
        <v>10594</v>
      </c>
      <c r="H196" s="5" t="s">
        <v>14330</v>
      </c>
      <c r="I196" s="3"/>
      <c r="J196" s="35"/>
      <c r="K196" s="36">
        <f t="shared" ref="K196:K259" si="45">IF(OR(H196="បរទេស",G196="បរទេស"),2,1)</f>
        <v>1</v>
      </c>
      <c r="L196" s="37" t="str">
        <f t="shared" ref="L196:L259" si="4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196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040208332</v>
      </c>
      <c r="M196" s="38" t="str">
        <f t="shared" ref="M196:M259" si="47">IF(L196="បរទេស","បរទេស",IF(AND($BC$2=1,LEN(L196)=8),"0"&amp;L196,IF(LEN(L196)&gt;9,2,LEFT(L196,9))))</f>
        <v>040208332</v>
      </c>
      <c r="N196" s="39">
        <f t="shared" ref="N196:N259" si="48">IF(L196="បរទេស",1,IF((LEN($M196)-9)=0,1,2))</f>
        <v>1</v>
      </c>
      <c r="O196" s="39">
        <f t="shared" ref="O196:O259" si="49">IF(M196="",2,1)</f>
        <v>1</v>
      </c>
      <c r="P196" s="39">
        <f>IF(M196="បរទេស",1,IF(COUNTIF(M:M,$M196)&gt;1,2,1))</f>
        <v>1</v>
      </c>
      <c r="Q196" s="40">
        <f t="shared" ref="Q196:Q259" si="50">IF(M196="បរទេស",1,MAX(N196:P196))</f>
        <v>1</v>
      </c>
      <c r="R196" s="41" t="str">
        <f t="shared" ref="R196:R259" si="51">H196</f>
        <v>069379026</v>
      </c>
      <c r="S196" s="37" t="str">
        <f t="shared" ref="S196:S259" si="52">SUBSTITUTE(SUBSTITUTE(SUBSTITUTE(SUBSTITUTE(SUBSTITUTE(SUBSTITUTE(SUBSTITUTE(SUBSTITUTE(SUBSTITUTE(SUBSTITUTE(SUBSTITUTE(SUBSTITUTE(SUBSTITUTE(SUBSTITUTE(SUBSTITUTE(SUBSTITUTE(SUBSTITUTE(SUBSTITUTE(SUBSTITUTE(SUBSTITUTE(SUBSTITUTE(SUBSTITUTE(R196,"១","1"),"២","2"),"៣","3"),"៤","4"),"៥","5"),"៦","6"),"៧","7"),"៨","8"),"៩","9"),"០","0")," ","")," ",""),"​",""),",","/"),"-",""),"(",""),")",""),"+855","0"),"(855)","0"),"O","0"),"o","0"),".","")</f>
        <v>069379026</v>
      </c>
      <c r="T196" s="39" t="e">
        <f t="shared" ref="T196:T259" si="53">LEFT(S196, SEARCH("/",S196,1)-1)</f>
        <v>#VALUE!</v>
      </c>
      <c r="U196" s="37" t="str">
        <f t="shared" ref="U196:U259" si="54">IFERROR(T196,S196)</f>
        <v>069379026</v>
      </c>
      <c r="V196" s="42" t="str">
        <f t="shared" ref="V196:V259" si="55">IF(LEFT(U196,5)="បរទេស","បរទេស",IF(LEFT(U196,3)="855","0"&amp;MID(U196,4,10),IF(LEFT(U196,1)="0",MID(U196,1,10),IF(LEFT(U196,1)&gt;=1,"0"&amp;MID(U196,1,10),U196))))</f>
        <v>069379026</v>
      </c>
      <c r="W196" s="39">
        <f t="shared" ref="W196:W259" si="56">IF(V196="បរទេស",1,IF(OR(LEN(V196)=9,LEN(V196)=10),1,2))</f>
        <v>1</v>
      </c>
      <c r="X196" s="43">
        <f t="shared" ref="X196:X259" si="57">IF(V196="",2,1)</f>
        <v>1</v>
      </c>
      <c r="Y196" s="39">
        <f>IF(V196="បរទេស",1,IF(COUNTIF(V:V,$V196)&gt;1,2,1))</f>
        <v>1</v>
      </c>
      <c r="Z196" s="40">
        <f t="shared" ref="Z196:Z259" si="58">IF(V196="បរទេស",1,MAX(W196:Y196))</f>
        <v>1</v>
      </c>
      <c r="AA196" s="40">
        <f t="shared" ref="AA196:AA259" si="59">IF(K196=2,2,MAX(J196,Q196,Z196,Z196))</f>
        <v>1</v>
      </c>
      <c r="AB196" s="47"/>
    </row>
    <row r="197" spans="1:28" ht="48" customHeight="1" x14ac:dyDescent="0.8">
      <c r="A197" s="3">
        <v>195</v>
      </c>
      <c r="B197" s="3" t="s">
        <v>662</v>
      </c>
      <c r="C197" s="3" t="s">
        <v>18037</v>
      </c>
      <c r="D197" s="3" t="s">
        <v>663</v>
      </c>
      <c r="E197" s="3" t="s">
        <v>145</v>
      </c>
      <c r="F197" s="5" t="s">
        <v>664</v>
      </c>
      <c r="G197" s="5" t="s">
        <v>10595</v>
      </c>
      <c r="H197" s="5" t="s">
        <v>17469</v>
      </c>
      <c r="I197" s="3"/>
      <c r="J197" s="35"/>
      <c r="K197" s="36">
        <f t="shared" si="45"/>
        <v>1</v>
      </c>
      <c r="L197" s="37" t="str">
        <f t="shared" si="46"/>
        <v>040423208</v>
      </c>
      <c r="M197" s="38" t="str">
        <f t="shared" si="47"/>
        <v>040423208</v>
      </c>
      <c r="N197" s="39">
        <f t="shared" si="48"/>
        <v>1</v>
      </c>
      <c r="O197" s="39">
        <f t="shared" si="49"/>
        <v>1</v>
      </c>
      <c r="P197" s="39">
        <f>IF(M197="បរទេស",1,IF(COUNTIF(M:M,$M197)&gt;1,2,1))</f>
        <v>1</v>
      </c>
      <c r="Q197" s="40">
        <f t="shared" si="50"/>
        <v>1</v>
      </c>
      <c r="R197" s="41" t="str">
        <f t="shared" si="51"/>
        <v>093951461</v>
      </c>
      <c r="S197" s="37" t="str">
        <f t="shared" si="52"/>
        <v>093951461</v>
      </c>
      <c r="T197" s="39" t="e">
        <f t="shared" si="53"/>
        <v>#VALUE!</v>
      </c>
      <c r="U197" s="37" t="str">
        <f t="shared" si="54"/>
        <v>093951461</v>
      </c>
      <c r="V197" s="42" t="str">
        <f t="shared" si="55"/>
        <v>093951461</v>
      </c>
      <c r="W197" s="39">
        <f t="shared" si="56"/>
        <v>1</v>
      </c>
      <c r="X197" s="43">
        <f t="shared" si="57"/>
        <v>1</v>
      </c>
      <c r="Y197" s="39">
        <f>IF(V197="បរទេស",1,IF(COUNTIF(V:V,$V197)&gt;1,2,1))</f>
        <v>1</v>
      </c>
      <c r="Z197" s="40">
        <f t="shared" si="58"/>
        <v>1</v>
      </c>
      <c r="AA197" s="40">
        <f t="shared" si="59"/>
        <v>1</v>
      </c>
      <c r="AB197" s="47"/>
    </row>
    <row r="198" spans="1:28" ht="48" customHeight="1" x14ac:dyDescent="0.8">
      <c r="A198" s="3">
        <v>196</v>
      </c>
      <c r="B198" s="3" t="s">
        <v>665</v>
      </c>
      <c r="C198" s="3" t="s">
        <v>18037</v>
      </c>
      <c r="D198" s="3" t="s">
        <v>666</v>
      </c>
      <c r="E198" s="3" t="s">
        <v>359</v>
      </c>
      <c r="F198" s="5" t="s">
        <v>667</v>
      </c>
      <c r="G198" s="5" t="s">
        <v>10596</v>
      </c>
      <c r="H198" s="5" t="s">
        <v>14331</v>
      </c>
      <c r="I198" s="3"/>
      <c r="J198" s="35"/>
      <c r="K198" s="36">
        <f t="shared" si="45"/>
        <v>1</v>
      </c>
      <c r="L198" s="37" t="str">
        <f t="shared" si="46"/>
        <v>040365027</v>
      </c>
      <c r="M198" s="38" t="str">
        <f t="shared" si="47"/>
        <v>040365027</v>
      </c>
      <c r="N198" s="39">
        <f t="shared" si="48"/>
        <v>1</v>
      </c>
      <c r="O198" s="39">
        <f t="shared" si="49"/>
        <v>1</v>
      </c>
      <c r="P198" s="39">
        <f>IF(M198="បរទេស",1,IF(COUNTIF(M:M,$M198)&gt;1,2,1))</f>
        <v>1</v>
      </c>
      <c r="Q198" s="40">
        <f t="shared" si="50"/>
        <v>1</v>
      </c>
      <c r="R198" s="41" t="str">
        <f t="shared" si="51"/>
        <v>0973537219</v>
      </c>
      <c r="S198" s="37" t="str">
        <f t="shared" si="52"/>
        <v>0973537219</v>
      </c>
      <c r="T198" s="39" t="e">
        <f t="shared" si="53"/>
        <v>#VALUE!</v>
      </c>
      <c r="U198" s="37" t="str">
        <f t="shared" si="54"/>
        <v>0973537219</v>
      </c>
      <c r="V198" s="42" t="str">
        <f t="shared" si="55"/>
        <v>0973537219</v>
      </c>
      <c r="W198" s="39">
        <f t="shared" si="56"/>
        <v>1</v>
      </c>
      <c r="X198" s="43">
        <f t="shared" si="57"/>
        <v>1</v>
      </c>
      <c r="Y198" s="39">
        <f>IF(V198="បរទេស",1,IF(COUNTIF(V:V,$V198)&gt;1,2,1))</f>
        <v>1</v>
      </c>
      <c r="Z198" s="40">
        <f t="shared" si="58"/>
        <v>1</v>
      </c>
      <c r="AA198" s="40">
        <f t="shared" si="59"/>
        <v>1</v>
      </c>
      <c r="AB198" s="47"/>
    </row>
    <row r="199" spans="1:28" ht="48" customHeight="1" x14ac:dyDescent="0.8">
      <c r="A199" s="3">
        <v>197</v>
      </c>
      <c r="B199" s="3" t="s">
        <v>668</v>
      </c>
      <c r="C199" s="3" t="s">
        <v>18037</v>
      </c>
      <c r="D199" s="3" t="s">
        <v>669</v>
      </c>
      <c r="E199" s="3" t="s">
        <v>246</v>
      </c>
      <c r="F199" s="5" t="s">
        <v>670</v>
      </c>
      <c r="G199" s="5" t="s">
        <v>10597</v>
      </c>
      <c r="H199" s="5" t="s">
        <v>14332</v>
      </c>
      <c r="I199" s="3"/>
      <c r="J199" s="35"/>
      <c r="K199" s="36">
        <f t="shared" si="45"/>
        <v>1</v>
      </c>
      <c r="L199" s="37" t="str">
        <f t="shared" si="46"/>
        <v>040242667</v>
      </c>
      <c r="M199" s="38" t="str">
        <f t="shared" si="47"/>
        <v>040242667</v>
      </c>
      <c r="N199" s="39">
        <f t="shared" si="48"/>
        <v>1</v>
      </c>
      <c r="O199" s="39">
        <f t="shared" si="49"/>
        <v>1</v>
      </c>
      <c r="P199" s="39">
        <f>IF(M199="បរទេស",1,IF(COUNTIF(M:M,$M199)&gt;1,2,1))</f>
        <v>1</v>
      </c>
      <c r="Q199" s="40">
        <f t="shared" si="50"/>
        <v>1</v>
      </c>
      <c r="R199" s="41" t="str">
        <f t="shared" si="51"/>
        <v>092502987</v>
      </c>
      <c r="S199" s="37" t="str">
        <f t="shared" si="52"/>
        <v>092502987</v>
      </c>
      <c r="T199" s="39" t="e">
        <f t="shared" si="53"/>
        <v>#VALUE!</v>
      </c>
      <c r="U199" s="37" t="str">
        <f t="shared" si="54"/>
        <v>092502987</v>
      </c>
      <c r="V199" s="42" t="str">
        <f t="shared" si="55"/>
        <v>092502987</v>
      </c>
      <c r="W199" s="39">
        <f t="shared" si="56"/>
        <v>1</v>
      </c>
      <c r="X199" s="43">
        <f t="shared" si="57"/>
        <v>1</v>
      </c>
      <c r="Y199" s="39">
        <f>IF(V199="បរទេស",1,IF(COUNTIF(V:V,$V199)&gt;1,2,1))</f>
        <v>1</v>
      </c>
      <c r="Z199" s="40">
        <f t="shared" si="58"/>
        <v>1</v>
      </c>
      <c r="AA199" s="40">
        <f t="shared" si="59"/>
        <v>1</v>
      </c>
      <c r="AB199" s="47"/>
    </row>
    <row r="200" spans="1:28" ht="48" customHeight="1" x14ac:dyDescent="0.8">
      <c r="A200" s="3">
        <v>198</v>
      </c>
      <c r="B200" s="3" t="s">
        <v>671</v>
      </c>
      <c r="C200" s="3" t="s">
        <v>18037</v>
      </c>
      <c r="D200" s="3" t="s">
        <v>672</v>
      </c>
      <c r="E200" s="3" t="s">
        <v>104</v>
      </c>
      <c r="F200" s="5" t="s">
        <v>673</v>
      </c>
      <c r="G200" s="5" t="s">
        <v>10598</v>
      </c>
      <c r="H200" s="5" t="s">
        <v>14333</v>
      </c>
      <c r="I200" s="3"/>
      <c r="J200" s="35"/>
      <c r="K200" s="36">
        <f t="shared" si="45"/>
        <v>1</v>
      </c>
      <c r="L200" s="37" t="str">
        <f t="shared" si="46"/>
        <v>190547520</v>
      </c>
      <c r="M200" s="38" t="str">
        <f t="shared" si="47"/>
        <v>190547520</v>
      </c>
      <c r="N200" s="39">
        <f t="shared" si="48"/>
        <v>1</v>
      </c>
      <c r="O200" s="39">
        <f t="shared" si="49"/>
        <v>1</v>
      </c>
      <c r="P200" s="39">
        <f>IF(M200="បរទេស",1,IF(COUNTIF(M:M,$M200)&gt;1,2,1))</f>
        <v>1</v>
      </c>
      <c r="Q200" s="40">
        <f t="shared" si="50"/>
        <v>1</v>
      </c>
      <c r="R200" s="41" t="str">
        <f t="shared" si="51"/>
        <v>070444005</v>
      </c>
      <c r="S200" s="37" t="str">
        <f t="shared" si="52"/>
        <v>070444005</v>
      </c>
      <c r="T200" s="39" t="e">
        <f t="shared" si="53"/>
        <v>#VALUE!</v>
      </c>
      <c r="U200" s="37" t="str">
        <f t="shared" si="54"/>
        <v>070444005</v>
      </c>
      <c r="V200" s="42" t="str">
        <f t="shared" si="55"/>
        <v>070444005</v>
      </c>
      <c r="W200" s="39">
        <f t="shared" si="56"/>
        <v>1</v>
      </c>
      <c r="X200" s="43">
        <f t="shared" si="57"/>
        <v>1</v>
      </c>
      <c r="Y200" s="39">
        <f>IF(V200="បរទេស",1,IF(COUNTIF(V:V,$V200)&gt;1,2,1))</f>
        <v>1</v>
      </c>
      <c r="Z200" s="40">
        <f t="shared" si="58"/>
        <v>1</v>
      </c>
      <c r="AA200" s="40">
        <f t="shared" si="59"/>
        <v>1</v>
      </c>
      <c r="AB200" s="47"/>
    </row>
    <row r="201" spans="1:28" ht="48" customHeight="1" x14ac:dyDescent="0.8">
      <c r="A201" s="3">
        <v>199</v>
      </c>
      <c r="B201" s="3" t="s">
        <v>674</v>
      </c>
      <c r="C201" s="3" t="s">
        <v>18037</v>
      </c>
      <c r="D201" s="3" t="s">
        <v>675</v>
      </c>
      <c r="E201" s="3" t="s">
        <v>246</v>
      </c>
      <c r="F201" s="5" t="s">
        <v>676</v>
      </c>
      <c r="G201" s="5" t="s">
        <v>10599</v>
      </c>
      <c r="H201" s="5" t="s">
        <v>14334</v>
      </c>
      <c r="I201" s="3"/>
      <c r="J201" s="35"/>
      <c r="K201" s="36">
        <f t="shared" si="45"/>
        <v>1</v>
      </c>
      <c r="L201" s="37" t="str">
        <f t="shared" si="46"/>
        <v>040455269</v>
      </c>
      <c r="M201" s="38" t="str">
        <f t="shared" si="47"/>
        <v>040455269</v>
      </c>
      <c r="N201" s="39">
        <f t="shared" si="48"/>
        <v>1</v>
      </c>
      <c r="O201" s="39">
        <f t="shared" si="49"/>
        <v>1</v>
      </c>
      <c r="P201" s="39">
        <f>IF(M201="បរទេស",1,IF(COUNTIF(M:M,$M201)&gt;1,2,1))</f>
        <v>1</v>
      </c>
      <c r="Q201" s="40">
        <f t="shared" si="50"/>
        <v>1</v>
      </c>
      <c r="R201" s="41" t="str">
        <f t="shared" si="51"/>
        <v>070425512</v>
      </c>
      <c r="S201" s="37" t="str">
        <f t="shared" si="52"/>
        <v>070425512</v>
      </c>
      <c r="T201" s="39" t="e">
        <f t="shared" si="53"/>
        <v>#VALUE!</v>
      </c>
      <c r="U201" s="37" t="str">
        <f t="shared" si="54"/>
        <v>070425512</v>
      </c>
      <c r="V201" s="42" t="str">
        <f t="shared" si="55"/>
        <v>070425512</v>
      </c>
      <c r="W201" s="39">
        <f t="shared" si="56"/>
        <v>1</v>
      </c>
      <c r="X201" s="43">
        <f t="shared" si="57"/>
        <v>1</v>
      </c>
      <c r="Y201" s="39">
        <f>IF(V201="បរទេស",1,IF(COUNTIF(V:V,$V201)&gt;1,2,1))</f>
        <v>1</v>
      </c>
      <c r="Z201" s="40">
        <f t="shared" si="58"/>
        <v>1</v>
      </c>
      <c r="AA201" s="40">
        <f t="shared" si="59"/>
        <v>1</v>
      </c>
      <c r="AB201" s="47"/>
    </row>
    <row r="202" spans="1:28" ht="48" customHeight="1" x14ac:dyDescent="0.8">
      <c r="A202" s="3">
        <v>200</v>
      </c>
      <c r="B202" s="3" t="s">
        <v>677</v>
      </c>
      <c r="C202" s="3" t="s">
        <v>18037</v>
      </c>
      <c r="D202" s="3" t="s">
        <v>678</v>
      </c>
      <c r="E202" s="3" t="s">
        <v>679</v>
      </c>
      <c r="F202" s="5" t="s">
        <v>680</v>
      </c>
      <c r="G202" s="5" t="s">
        <v>10600</v>
      </c>
      <c r="H202" s="5" t="s">
        <v>14335</v>
      </c>
      <c r="I202" s="3"/>
      <c r="J202" s="35"/>
      <c r="K202" s="36">
        <f t="shared" si="45"/>
        <v>1</v>
      </c>
      <c r="L202" s="37" t="str">
        <f t="shared" si="46"/>
        <v>040450960</v>
      </c>
      <c r="M202" s="38" t="str">
        <f t="shared" si="47"/>
        <v>040450960</v>
      </c>
      <c r="N202" s="39">
        <f t="shared" si="48"/>
        <v>1</v>
      </c>
      <c r="O202" s="39">
        <f t="shared" si="49"/>
        <v>1</v>
      </c>
      <c r="P202" s="39">
        <f>IF(M202="បរទេស",1,IF(COUNTIF(M:M,$M202)&gt;1,2,1))</f>
        <v>1</v>
      </c>
      <c r="Q202" s="40">
        <f t="shared" si="50"/>
        <v>1</v>
      </c>
      <c r="R202" s="41" t="str">
        <f t="shared" si="51"/>
        <v>090442801</v>
      </c>
      <c r="S202" s="37" t="str">
        <f t="shared" si="52"/>
        <v>090442801</v>
      </c>
      <c r="T202" s="39" t="e">
        <f t="shared" si="53"/>
        <v>#VALUE!</v>
      </c>
      <c r="U202" s="37" t="str">
        <f t="shared" si="54"/>
        <v>090442801</v>
      </c>
      <c r="V202" s="42" t="str">
        <f t="shared" si="55"/>
        <v>090442801</v>
      </c>
      <c r="W202" s="39">
        <f t="shared" si="56"/>
        <v>1</v>
      </c>
      <c r="X202" s="43">
        <f t="shared" si="57"/>
        <v>1</v>
      </c>
      <c r="Y202" s="39">
        <f>IF(V202="បរទេស",1,IF(COUNTIF(V:V,$V202)&gt;1,2,1))</f>
        <v>1</v>
      </c>
      <c r="Z202" s="40">
        <f t="shared" si="58"/>
        <v>1</v>
      </c>
      <c r="AA202" s="40">
        <f t="shared" si="59"/>
        <v>1</v>
      </c>
      <c r="AB202" s="47"/>
    </row>
    <row r="203" spans="1:28" ht="48" customHeight="1" x14ac:dyDescent="0.8">
      <c r="A203" s="3">
        <v>201</v>
      </c>
      <c r="B203" s="3" t="s">
        <v>681</v>
      </c>
      <c r="C203" s="3" t="s">
        <v>18037</v>
      </c>
      <c r="D203" s="3" t="s">
        <v>682</v>
      </c>
      <c r="E203" s="3" t="s">
        <v>104</v>
      </c>
      <c r="F203" s="5" t="s">
        <v>683</v>
      </c>
      <c r="G203" s="5" t="s">
        <v>10601</v>
      </c>
      <c r="H203" s="5" t="s">
        <v>14336</v>
      </c>
      <c r="I203" s="3"/>
      <c r="J203" s="35"/>
      <c r="K203" s="36">
        <f t="shared" si="45"/>
        <v>1</v>
      </c>
      <c r="L203" s="37" t="str">
        <f t="shared" si="46"/>
        <v>040363208</v>
      </c>
      <c r="M203" s="38" t="str">
        <f t="shared" si="47"/>
        <v>040363208</v>
      </c>
      <c r="N203" s="39">
        <f t="shared" si="48"/>
        <v>1</v>
      </c>
      <c r="O203" s="39">
        <f t="shared" si="49"/>
        <v>1</v>
      </c>
      <c r="P203" s="39">
        <f>IF(M203="បរទេស",1,IF(COUNTIF(M:M,$M203)&gt;1,2,1))</f>
        <v>1</v>
      </c>
      <c r="Q203" s="40">
        <f t="shared" si="50"/>
        <v>1</v>
      </c>
      <c r="R203" s="41" t="str">
        <f t="shared" si="51"/>
        <v>0973088156</v>
      </c>
      <c r="S203" s="37" t="str">
        <f t="shared" si="52"/>
        <v>0973088156</v>
      </c>
      <c r="T203" s="39" t="e">
        <f t="shared" si="53"/>
        <v>#VALUE!</v>
      </c>
      <c r="U203" s="37" t="str">
        <f t="shared" si="54"/>
        <v>0973088156</v>
      </c>
      <c r="V203" s="42" t="str">
        <f t="shared" si="55"/>
        <v>0973088156</v>
      </c>
      <c r="W203" s="39">
        <f t="shared" si="56"/>
        <v>1</v>
      </c>
      <c r="X203" s="43">
        <f t="shared" si="57"/>
        <v>1</v>
      </c>
      <c r="Y203" s="39">
        <f>IF(V203="បរទេស",1,IF(COUNTIF(V:V,$V203)&gt;1,2,1))</f>
        <v>1</v>
      </c>
      <c r="Z203" s="40">
        <f t="shared" si="58"/>
        <v>1</v>
      </c>
      <c r="AA203" s="40">
        <f t="shared" si="59"/>
        <v>1</v>
      </c>
      <c r="AB203" s="47"/>
    </row>
    <row r="204" spans="1:28" ht="48" customHeight="1" x14ac:dyDescent="0.8">
      <c r="A204" s="3">
        <v>202</v>
      </c>
      <c r="B204" s="3" t="s">
        <v>684</v>
      </c>
      <c r="C204" s="3" t="s">
        <v>18037</v>
      </c>
      <c r="D204" s="3" t="s">
        <v>685</v>
      </c>
      <c r="E204" s="3" t="s">
        <v>246</v>
      </c>
      <c r="F204" s="5" t="s">
        <v>686</v>
      </c>
      <c r="G204" s="5" t="s">
        <v>10602</v>
      </c>
      <c r="H204" s="5" t="s">
        <v>14337</v>
      </c>
      <c r="I204" s="3"/>
      <c r="J204" s="35"/>
      <c r="K204" s="36">
        <f t="shared" si="45"/>
        <v>1</v>
      </c>
      <c r="L204" s="37" t="str">
        <f t="shared" si="46"/>
        <v>040196441</v>
      </c>
      <c r="M204" s="38" t="str">
        <f t="shared" si="47"/>
        <v>040196441</v>
      </c>
      <c r="N204" s="39">
        <f t="shared" si="48"/>
        <v>1</v>
      </c>
      <c r="O204" s="39">
        <f t="shared" si="49"/>
        <v>1</v>
      </c>
      <c r="P204" s="39">
        <f>IF(M204="បរទេស",1,IF(COUNTIF(M:M,$M204)&gt;1,2,1))</f>
        <v>1</v>
      </c>
      <c r="Q204" s="40">
        <f t="shared" si="50"/>
        <v>1</v>
      </c>
      <c r="R204" s="41" t="str">
        <f t="shared" si="51"/>
        <v>068876764</v>
      </c>
      <c r="S204" s="37" t="str">
        <f t="shared" si="52"/>
        <v>068876764</v>
      </c>
      <c r="T204" s="39" t="e">
        <f t="shared" si="53"/>
        <v>#VALUE!</v>
      </c>
      <c r="U204" s="37" t="str">
        <f t="shared" si="54"/>
        <v>068876764</v>
      </c>
      <c r="V204" s="42" t="str">
        <f t="shared" si="55"/>
        <v>068876764</v>
      </c>
      <c r="W204" s="39">
        <f t="shared" si="56"/>
        <v>1</v>
      </c>
      <c r="X204" s="43">
        <f t="shared" si="57"/>
        <v>1</v>
      </c>
      <c r="Y204" s="39">
        <f>IF(V204="បរទេស",1,IF(COUNTIF(V:V,$V204)&gt;1,2,1))</f>
        <v>1</v>
      </c>
      <c r="Z204" s="40">
        <f t="shared" si="58"/>
        <v>1</v>
      </c>
      <c r="AA204" s="40">
        <f t="shared" si="59"/>
        <v>1</v>
      </c>
      <c r="AB204" s="47"/>
    </row>
    <row r="205" spans="1:28" ht="48" customHeight="1" x14ac:dyDescent="0.8">
      <c r="A205" s="3">
        <v>203</v>
      </c>
      <c r="B205" s="3" t="s">
        <v>687</v>
      </c>
      <c r="C205" s="3" t="s">
        <v>18037</v>
      </c>
      <c r="D205" s="3" t="s">
        <v>688</v>
      </c>
      <c r="E205" s="3" t="s">
        <v>104</v>
      </c>
      <c r="F205" s="5" t="s">
        <v>689</v>
      </c>
      <c r="G205" s="5" t="s">
        <v>10603</v>
      </c>
      <c r="H205" s="5" t="s">
        <v>14338</v>
      </c>
      <c r="I205" s="3"/>
      <c r="J205" s="35"/>
      <c r="K205" s="36">
        <f t="shared" si="45"/>
        <v>1</v>
      </c>
      <c r="L205" s="37" t="str">
        <f t="shared" si="46"/>
        <v>040299269</v>
      </c>
      <c r="M205" s="38" t="str">
        <f t="shared" si="47"/>
        <v>040299269</v>
      </c>
      <c r="N205" s="39">
        <f t="shared" si="48"/>
        <v>1</v>
      </c>
      <c r="O205" s="39">
        <f t="shared" si="49"/>
        <v>1</v>
      </c>
      <c r="P205" s="39">
        <f>IF(M205="បរទេស",1,IF(COUNTIF(M:M,$M205)&gt;1,2,1))</f>
        <v>1</v>
      </c>
      <c r="Q205" s="40">
        <f t="shared" si="50"/>
        <v>1</v>
      </c>
      <c r="R205" s="41" t="str">
        <f t="shared" si="51"/>
        <v>0972166236</v>
      </c>
      <c r="S205" s="37" t="str">
        <f t="shared" si="52"/>
        <v>0972166236</v>
      </c>
      <c r="T205" s="39" t="e">
        <f t="shared" si="53"/>
        <v>#VALUE!</v>
      </c>
      <c r="U205" s="37" t="str">
        <f t="shared" si="54"/>
        <v>0972166236</v>
      </c>
      <c r="V205" s="42" t="str">
        <f t="shared" si="55"/>
        <v>0972166236</v>
      </c>
      <c r="W205" s="39">
        <f t="shared" si="56"/>
        <v>1</v>
      </c>
      <c r="X205" s="43">
        <f t="shared" si="57"/>
        <v>1</v>
      </c>
      <c r="Y205" s="39">
        <f>IF(V205="បរទេស",1,IF(COUNTIF(V:V,$V205)&gt;1,2,1))</f>
        <v>1</v>
      </c>
      <c r="Z205" s="40">
        <f t="shared" si="58"/>
        <v>1</v>
      </c>
      <c r="AA205" s="40">
        <f t="shared" si="59"/>
        <v>1</v>
      </c>
      <c r="AB205" s="47"/>
    </row>
    <row r="206" spans="1:28" ht="48" customHeight="1" x14ac:dyDescent="0.8">
      <c r="A206" s="3">
        <v>204</v>
      </c>
      <c r="B206" s="3" t="s">
        <v>690</v>
      </c>
      <c r="C206" s="3" t="s">
        <v>18037</v>
      </c>
      <c r="D206" s="3" t="s">
        <v>691</v>
      </c>
      <c r="E206" s="3" t="s">
        <v>145</v>
      </c>
      <c r="F206" s="5" t="s">
        <v>692</v>
      </c>
      <c r="G206" s="5" t="s">
        <v>10604</v>
      </c>
      <c r="H206" s="5" t="s">
        <v>17467</v>
      </c>
      <c r="I206" s="3"/>
      <c r="J206" s="35"/>
      <c r="K206" s="36">
        <f t="shared" si="45"/>
        <v>1</v>
      </c>
      <c r="L206" s="37" t="str">
        <f t="shared" si="46"/>
        <v>040171113</v>
      </c>
      <c r="M206" s="38" t="str">
        <f t="shared" si="47"/>
        <v>040171113</v>
      </c>
      <c r="N206" s="39">
        <f t="shared" si="48"/>
        <v>1</v>
      </c>
      <c r="O206" s="39">
        <f t="shared" si="49"/>
        <v>1</v>
      </c>
      <c r="P206" s="39">
        <f>IF(M206="បរទេស",1,IF(COUNTIF(M:M,$M206)&gt;1,2,1))</f>
        <v>1</v>
      </c>
      <c r="Q206" s="40">
        <f t="shared" si="50"/>
        <v>1</v>
      </c>
      <c r="R206" s="41" t="str">
        <f t="shared" si="51"/>
        <v>0966848683</v>
      </c>
      <c r="S206" s="37" t="str">
        <f t="shared" si="52"/>
        <v>0966848683</v>
      </c>
      <c r="T206" s="39" t="e">
        <f t="shared" si="53"/>
        <v>#VALUE!</v>
      </c>
      <c r="U206" s="37" t="str">
        <f t="shared" si="54"/>
        <v>0966848683</v>
      </c>
      <c r="V206" s="42" t="str">
        <f t="shared" si="55"/>
        <v>0966848683</v>
      </c>
      <c r="W206" s="39">
        <f t="shared" si="56"/>
        <v>1</v>
      </c>
      <c r="X206" s="43">
        <f t="shared" si="57"/>
        <v>1</v>
      </c>
      <c r="Y206" s="39">
        <f>IF(V206="បរទេស",1,IF(COUNTIF(V:V,$V206)&gt;1,2,1))</f>
        <v>1</v>
      </c>
      <c r="Z206" s="40">
        <f t="shared" si="58"/>
        <v>1</v>
      </c>
      <c r="AA206" s="40">
        <f t="shared" si="59"/>
        <v>1</v>
      </c>
      <c r="AB206" s="47"/>
    </row>
    <row r="207" spans="1:28" ht="48" customHeight="1" x14ac:dyDescent="0.8">
      <c r="A207" s="3">
        <v>205</v>
      </c>
      <c r="B207" s="3" t="s">
        <v>693</v>
      </c>
      <c r="C207" s="3" t="s">
        <v>18037</v>
      </c>
      <c r="D207" s="3" t="s">
        <v>294</v>
      </c>
      <c r="E207" s="3" t="s">
        <v>246</v>
      </c>
      <c r="F207" s="5" t="s">
        <v>694</v>
      </c>
      <c r="G207" s="5" t="s">
        <v>10605</v>
      </c>
      <c r="H207" s="5" t="s">
        <v>14339</v>
      </c>
      <c r="I207" s="3"/>
      <c r="J207" s="35"/>
      <c r="K207" s="36">
        <f t="shared" si="45"/>
        <v>1</v>
      </c>
      <c r="L207" s="37" t="str">
        <f t="shared" si="46"/>
        <v>040176715</v>
      </c>
      <c r="M207" s="38" t="str">
        <f t="shared" si="47"/>
        <v>040176715</v>
      </c>
      <c r="N207" s="39">
        <f t="shared" si="48"/>
        <v>1</v>
      </c>
      <c r="O207" s="39">
        <f t="shared" si="49"/>
        <v>1</v>
      </c>
      <c r="P207" s="39">
        <f>IF(M207="បរទេស",1,IF(COUNTIF(M:M,$M207)&gt;1,2,1))</f>
        <v>1</v>
      </c>
      <c r="Q207" s="40">
        <f t="shared" si="50"/>
        <v>1</v>
      </c>
      <c r="R207" s="41" t="str">
        <f t="shared" si="51"/>
        <v>017638277</v>
      </c>
      <c r="S207" s="37" t="str">
        <f t="shared" si="52"/>
        <v>017638277</v>
      </c>
      <c r="T207" s="39" t="e">
        <f t="shared" si="53"/>
        <v>#VALUE!</v>
      </c>
      <c r="U207" s="37" t="str">
        <f t="shared" si="54"/>
        <v>017638277</v>
      </c>
      <c r="V207" s="42" t="str">
        <f t="shared" si="55"/>
        <v>017638277</v>
      </c>
      <c r="W207" s="39">
        <f t="shared" si="56"/>
        <v>1</v>
      </c>
      <c r="X207" s="43">
        <f t="shared" si="57"/>
        <v>1</v>
      </c>
      <c r="Y207" s="39">
        <f>IF(V207="បរទេស",1,IF(COUNTIF(V:V,$V207)&gt;1,2,1))</f>
        <v>1</v>
      </c>
      <c r="Z207" s="40">
        <f t="shared" si="58"/>
        <v>1</v>
      </c>
      <c r="AA207" s="40">
        <f t="shared" si="59"/>
        <v>1</v>
      </c>
      <c r="AB207" s="47"/>
    </row>
    <row r="208" spans="1:28" ht="48" customHeight="1" x14ac:dyDescent="0.8">
      <c r="A208" s="3">
        <v>206</v>
      </c>
      <c r="B208" s="3" t="s">
        <v>695</v>
      </c>
      <c r="C208" s="3" t="s">
        <v>18037</v>
      </c>
      <c r="D208" s="3" t="s">
        <v>696</v>
      </c>
      <c r="E208" s="3" t="s">
        <v>153</v>
      </c>
      <c r="F208" s="5" t="s">
        <v>697</v>
      </c>
      <c r="G208" s="5" t="s">
        <v>10606</v>
      </c>
      <c r="H208" s="5" t="s">
        <v>14340</v>
      </c>
      <c r="I208" s="3"/>
      <c r="J208" s="35"/>
      <c r="K208" s="36">
        <f t="shared" si="45"/>
        <v>1</v>
      </c>
      <c r="L208" s="37" t="str">
        <f t="shared" si="46"/>
        <v>030261645</v>
      </c>
      <c r="M208" s="38" t="str">
        <f t="shared" si="47"/>
        <v>030261645</v>
      </c>
      <c r="N208" s="39">
        <f t="shared" si="48"/>
        <v>1</v>
      </c>
      <c r="O208" s="39">
        <f t="shared" si="49"/>
        <v>1</v>
      </c>
      <c r="P208" s="39">
        <f>IF(M208="បរទេស",1,IF(COUNTIF(M:M,$M208)&gt;1,2,1))</f>
        <v>1</v>
      </c>
      <c r="Q208" s="40">
        <f t="shared" si="50"/>
        <v>1</v>
      </c>
      <c r="R208" s="41" t="str">
        <f t="shared" si="51"/>
        <v>081429192</v>
      </c>
      <c r="S208" s="37" t="str">
        <f t="shared" si="52"/>
        <v>081429192</v>
      </c>
      <c r="T208" s="39" t="e">
        <f t="shared" si="53"/>
        <v>#VALUE!</v>
      </c>
      <c r="U208" s="37" t="str">
        <f t="shared" si="54"/>
        <v>081429192</v>
      </c>
      <c r="V208" s="42" t="str">
        <f t="shared" si="55"/>
        <v>081429192</v>
      </c>
      <c r="W208" s="39">
        <f t="shared" si="56"/>
        <v>1</v>
      </c>
      <c r="X208" s="43">
        <f t="shared" si="57"/>
        <v>1</v>
      </c>
      <c r="Y208" s="39">
        <f>IF(V208="បរទេស",1,IF(COUNTIF(V:V,$V208)&gt;1,2,1))</f>
        <v>1</v>
      </c>
      <c r="Z208" s="40">
        <f t="shared" si="58"/>
        <v>1</v>
      </c>
      <c r="AA208" s="40">
        <f t="shared" si="59"/>
        <v>1</v>
      </c>
      <c r="AB208" s="47"/>
    </row>
    <row r="209" spans="1:28" ht="48" customHeight="1" x14ac:dyDescent="0.8">
      <c r="A209" s="3">
        <v>207</v>
      </c>
      <c r="B209" s="3" t="s">
        <v>698</v>
      </c>
      <c r="C209" s="3" t="s">
        <v>18037</v>
      </c>
      <c r="D209" s="3" t="s">
        <v>699</v>
      </c>
      <c r="E209" s="3" t="s">
        <v>61</v>
      </c>
      <c r="F209" s="5" t="s">
        <v>700</v>
      </c>
      <c r="G209" s="5" t="s">
        <v>10607</v>
      </c>
      <c r="H209" s="5" t="s">
        <v>17715</v>
      </c>
      <c r="I209" s="3"/>
      <c r="J209" s="35"/>
      <c r="K209" s="36">
        <f t="shared" si="45"/>
        <v>1</v>
      </c>
      <c r="L209" s="37" t="str">
        <f t="shared" si="46"/>
        <v>040296416</v>
      </c>
      <c r="M209" s="38" t="str">
        <f t="shared" si="47"/>
        <v>040296416</v>
      </c>
      <c r="N209" s="39">
        <f t="shared" si="48"/>
        <v>1</v>
      </c>
      <c r="O209" s="39">
        <f t="shared" si="49"/>
        <v>1</v>
      </c>
      <c r="P209" s="39">
        <f>IF(M209="បរទេស",1,IF(COUNTIF(M:M,$M209)&gt;1,2,1))</f>
        <v>1</v>
      </c>
      <c r="Q209" s="40">
        <f t="shared" si="50"/>
        <v>1</v>
      </c>
      <c r="R209" s="41" t="str">
        <f t="shared" si="51"/>
        <v>081432627</v>
      </c>
      <c r="S209" s="37" t="str">
        <f t="shared" si="52"/>
        <v>081432627</v>
      </c>
      <c r="T209" s="39" t="e">
        <f t="shared" si="53"/>
        <v>#VALUE!</v>
      </c>
      <c r="U209" s="37" t="str">
        <f t="shared" si="54"/>
        <v>081432627</v>
      </c>
      <c r="V209" s="42" t="str">
        <f t="shared" si="55"/>
        <v>081432627</v>
      </c>
      <c r="W209" s="39">
        <f t="shared" si="56"/>
        <v>1</v>
      </c>
      <c r="X209" s="43">
        <f t="shared" si="57"/>
        <v>1</v>
      </c>
      <c r="Y209" s="39">
        <f>IF(V209="បរទេស",1,IF(COUNTIF(V:V,$V209)&gt;1,2,1))</f>
        <v>1</v>
      </c>
      <c r="Z209" s="40">
        <f t="shared" si="58"/>
        <v>1</v>
      </c>
      <c r="AA209" s="40">
        <f t="shared" si="59"/>
        <v>1</v>
      </c>
      <c r="AB209" s="47"/>
    </row>
    <row r="210" spans="1:28" ht="48" customHeight="1" x14ac:dyDescent="0.8">
      <c r="A210" s="3">
        <v>208</v>
      </c>
      <c r="B210" s="3" t="s">
        <v>701</v>
      </c>
      <c r="C210" s="3" t="s">
        <v>18037</v>
      </c>
      <c r="D210" s="3" t="s">
        <v>702</v>
      </c>
      <c r="E210" s="3" t="s">
        <v>441</v>
      </c>
      <c r="F210" s="5" t="s">
        <v>703</v>
      </c>
      <c r="G210" s="5" t="s">
        <v>10608</v>
      </c>
      <c r="H210" s="5" t="s">
        <v>14341</v>
      </c>
      <c r="I210" s="3"/>
      <c r="J210" s="35"/>
      <c r="K210" s="36">
        <f t="shared" si="45"/>
        <v>1</v>
      </c>
      <c r="L210" s="37" t="str">
        <f t="shared" si="46"/>
        <v>040307735</v>
      </c>
      <c r="M210" s="38" t="str">
        <f t="shared" si="47"/>
        <v>040307735</v>
      </c>
      <c r="N210" s="39">
        <f t="shared" si="48"/>
        <v>1</v>
      </c>
      <c r="O210" s="39">
        <f t="shared" si="49"/>
        <v>1</v>
      </c>
      <c r="P210" s="39">
        <f>IF(M210="បរទេស",1,IF(COUNTIF(M:M,$M210)&gt;1,2,1))</f>
        <v>1</v>
      </c>
      <c r="Q210" s="40">
        <f t="shared" si="50"/>
        <v>1</v>
      </c>
      <c r="R210" s="41" t="str">
        <f t="shared" si="51"/>
        <v>0975636785</v>
      </c>
      <c r="S210" s="37" t="str">
        <f t="shared" si="52"/>
        <v>0975636785</v>
      </c>
      <c r="T210" s="39" t="e">
        <f t="shared" si="53"/>
        <v>#VALUE!</v>
      </c>
      <c r="U210" s="37" t="str">
        <f t="shared" si="54"/>
        <v>0975636785</v>
      </c>
      <c r="V210" s="42" t="str">
        <f t="shared" si="55"/>
        <v>0975636785</v>
      </c>
      <c r="W210" s="39">
        <f t="shared" si="56"/>
        <v>1</v>
      </c>
      <c r="X210" s="43">
        <f t="shared" si="57"/>
        <v>1</v>
      </c>
      <c r="Y210" s="39">
        <f>IF(V210="បរទេស",1,IF(COUNTIF(V:V,$V210)&gt;1,2,1))</f>
        <v>1</v>
      </c>
      <c r="Z210" s="40">
        <f t="shared" si="58"/>
        <v>1</v>
      </c>
      <c r="AA210" s="40">
        <f t="shared" si="59"/>
        <v>1</v>
      </c>
      <c r="AB210" s="47"/>
    </row>
    <row r="211" spans="1:28" ht="48" customHeight="1" x14ac:dyDescent="0.8">
      <c r="A211" s="3">
        <v>209</v>
      </c>
      <c r="B211" s="3" t="s">
        <v>704</v>
      </c>
      <c r="C211" s="3" t="s">
        <v>18037</v>
      </c>
      <c r="D211" s="3" t="s">
        <v>705</v>
      </c>
      <c r="E211" s="3" t="s">
        <v>246</v>
      </c>
      <c r="F211" s="5" t="s">
        <v>706</v>
      </c>
      <c r="G211" s="5" t="s">
        <v>10609</v>
      </c>
      <c r="H211" s="5" t="s">
        <v>14342</v>
      </c>
      <c r="I211" s="3"/>
      <c r="J211" s="35"/>
      <c r="K211" s="36">
        <f t="shared" si="45"/>
        <v>1</v>
      </c>
      <c r="L211" s="37" t="str">
        <f t="shared" si="46"/>
        <v>040301686</v>
      </c>
      <c r="M211" s="38" t="str">
        <f t="shared" si="47"/>
        <v>040301686</v>
      </c>
      <c r="N211" s="39">
        <f t="shared" si="48"/>
        <v>1</v>
      </c>
      <c r="O211" s="39">
        <f t="shared" si="49"/>
        <v>1</v>
      </c>
      <c r="P211" s="39">
        <f>IF(M211="បរទេស",1,IF(COUNTIF(M:M,$M211)&gt;1,2,1))</f>
        <v>1</v>
      </c>
      <c r="Q211" s="40">
        <f t="shared" si="50"/>
        <v>1</v>
      </c>
      <c r="R211" s="41" t="str">
        <f t="shared" si="51"/>
        <v>098958233</v>
      </c>
      <c r="S211" s="37" t="str">
        <f t="shared" si="52"/>
        <v>098958233</v>
      </c>
      <c r="T211" s="39" t="e">
        <f t="shared" si="53"/>
        <v>#VALUE!</v>
      </c>
      <c r="U211" s="37" t="str">
        <f t="shared" si="54"/>
        <v>098958233</v>
      </c>
      <c r="V211" s="42" t="str">
        <f t="shared" si="55"/>
        <v>098958233</v>
      </c>
      <c r="W211" s="39">
        <f t="shared" si="56"/>
        <v>1</v>
      </c>
      <c r="X211" s="43">
        <f t="shared" si="57"/>
        <v>1</v>
      </c>
      <c r="Y211" s="39">
        <f>IF(V211="បរទេស",1,IF(COUNTIF(V:V,$V211)&gt;1,2,1))</f>
        <v>1</v>
      </c>
      <c r="Z211" s="40">
        <f t="shared" si="58"/>
        <v>1</v>
      </c>
      <c r="AA211" s="40">
        <f t="shared" si="59"/>
        <v>1</v>
      </c>
      <c r="AB211" s="47"/>
    </row>
    <row r="212" spans="1:28" ht="48" customHeight="1" x14ac:dyDescent="0.8">
      <c r="A212" s="3">
        <v>210</v>
      </c>
      <c r="B212" s="3" t="s">
        <v>707</v>
      </c>
      <c r="C212" s="3" t="s">
        <v>18037</v>
      </c>
      <c r="D212" s="3" t="s">
        <v>708</v>
      </c>
      <c r="E212" s="3" t="s">
        <v>597</v>
      </c>
      <c r="F212" s="5" t="s">
        <v>709</v>
      </c>
      <c r="G212" s="5" t="s">
        <v>10610</v>
      </c>
      <c r="H212" s="5" t="s">
        <v>14343</v>
      </c>
      <c r="I212" s="3"/>
      <c r="J212" s="35"/>
      <c r="K212" s="36">
        <f t="shared" si="45"/>
        <v>1</v>
      </c>
      <c r="L212" s="37" t="str">
        <f t="shared" si="46"/>
        <v>040378174</v>
      </c>
      <c r="M212" s="38" t="str">
        <f t="shared" si="47"/>
        <v>040378174</v>
      </c>
      <c r="N212" s="39">
        <f t="shared" si="48"/>
        <v>1</v>
      </c>
      <c r="O212" s="39">
        <f t="shared" si="49"/>
        <v>1</v>
      </c>
      <c r="P212" s="39">
        <f>IF(M212="បរទេស",1,IF(COUNTIF(M:M,$M212)&gt;1,2,1))</f>
        <v>1</v>
      </c>
      <c r="Q212" s="40">
        <f t="shared" si="50"/>
        <v>1</v>
      </c>
      <c r="R212" s="41" t="str">
        <f t="shared" si="51"/>
        <v>0972398578</v>
      </c>
      <c r="S212" s="37" t="str">
        <f t="shared" si="52"/>
        <v>0972398578</v>
      </c>
      <c r="T212" s="39" t="e">
        <f t="shared" si="53"/>
        <v>#VALUE!</v>
      </c>
      <c r="U212" s="37" t="str">
        <f t="shared" si="54"/>
        <v>0972398578</v>
      </c>
      <c r="V212" s="42" t="str">
        <f t="shared" si="55"/>
        <v>0972398578</v>
      </c>
      <c r="W212" s="39">
        <f t="shared" si="56"/>
        <v>1</v>
      </c>
      <c r="X212" s="43">
        <f t="shared" si="57"/>
        <v>1</v>
      </c>
      <c r="Y212" s="39">
        <f>IF(V212="បរទេស",1,IF(COUNTIF(V:V,$V212)&gt;1,2,1))</f>
        <v>1</v>
      </c>
      <c r="Z212" s="40">
        <f t="shared" si="58"/>
        <v>1</v>
      </c>
      <c r="AA212" s="40">
        <f t="shared" si="59"/>
        <v>1</v>
      </c>
      <c r="AB212" s="47"/>
    </row>
    <row r="213" spans="1:28" ht="48" customHeight="1" x14ac:dyDescent="0.8">
      <c r="A213" s="3">
        <v>211</v>
      </c>
      <c r="B213" s="3" t="s">
        <v>710</v>
      </c>
      <c r="C213" s="3" t="s">
        <v>18037</v>
      </c>
      <c r="D213" s="3" t="s">
        <v>430</v>
      </c>
      <c r="E213" s="3" t="s">
        <v>246</v>
      </c>
      <c r="F213" s="5" t="s">
        <v>711</v>
      </c>
      <c r="G213" s="5" t="s">
        <v>10611</v>
      </c>
      <c r="H213" s="5" t="s">
        <v>14344</v>
      </c>
      <c r="I213" s="3"/>
      <c r="J213" s="35"/>
      <c r="K213" s="36">
        <f t="shared" si="45"/>
        <v>1</v>
      </c>
      <c r="L213" s="37" t="str">
        <f t="shared" si="46"/>
        <v>040246608</v>
      </c>
      <c r="M213" s="38" t="str">
        <f t="shared" si="47"/>
        <v>040246608</v>
      </c>
      <c r="N213" s="39">
        <f t="shared" si="48"/>
        <v>1</v>
      </c>
      <c r="O213" s="39">
        <f t="shared" si="49"/>
        <v>1</v>
      </c>
      <c r="P213" s="39">
        <f>IF(M213="បរទេស",1,IF(COUNTIF(M:M,$M213)&gt;1,2,1))</f>
        <v>1</v>
      </c>
      <c r="Q213" s="40">
        <f t="shared" si="50"/>
        <v>1</v>
      </c>
      <c r="R213" s="41" t="str">
        <f t="shared" si="51"/>
        <v>0886611400</v>
      </c>
      <c r="S213" s="37" t="str">
        <f t="shared" si="52"/>
        <v>0886611400</v>
      </c>
      <c r="T213" s="39" t="e">
        <f t="shared" si="53"/>
        <v>#VALUE!</v>
      </c>
      <c r="U213" s="37" t="str">
        <f t="shared" si="54"/>
        <v>0886611400</v>
      </c>
      <c r="V213" s="42" t="str">
        <f t="shared" si="55"/>
        <v>0886611400</v>
      </c>
      <c r="W213" s="39">
        <f t="shared" si="56"/>
        <v>1</v>
      </c>
      <c r="X213" s="43">
        <f t="shared" si="57"/>
        <v>1</v>
      </c>
      <c r="Y213" s="39">
        <f>IF(V213="បរទេស",1,IF(COUNTIF(V:V,$V213)&gt;1,2,1))</f>
        <v>1</v>
      </c>
      <c r="Z213" s="40">
        <f t="shared" si="58"/>
        <v>1</v>
      </c>
      <c r="AA213" s="40">
        <f t="shared" si="59"/>
        <v>1</v>
      </c>
      <c r="AB213" s="47"/>
    </row>
    <row r="214" spans="1:28" ht="48" customHeight="1" x14ac:dyDescent="0.8">
      <c r="A214" s="3">
        <v>212</v>
      </c>
      <c r="B214" s="3" t="s">
        <v>712</v>
      </c>
      <c r="C214" s="3" t="s">
        <v>18037</v>
      </c>
      <c r="D214" s="3" t="s">
        <v>713</v>
      </c>
      <c r="E214" s="3" t="s">
        <v>460</v>
      </c>
      <c r="F214" s="5" t="s">
        <v>714</v>
      </c>
      <c r="G214" s="5" t="s">
        <v>10612</v>
      </c>
      <c r="H214" s="5" t="s">
        <v>14345</v>
      </c>
      <c r="I214" s="3"/>
      <c r="J214" s="35"/>
      <c r="K214" s="36">
        <f t="shared" si="45"/>
        <v>1</v>
      </c>
      <c r="L214" s="37" t="str">
        <f t="shared" si="46"/>
        <v>040246309</v>
      </c>
      <c r="M214" s="38" t="str">
        <f t="shared" si="47"/>
        <v>040246309</v>
      </c>
      <c r="N214" s="39">
        <f t="shared" si="48"/>
        <v>1</v>
      </c>
      <c r="O214" s="39">
        <f t="shared" si="49"/>
        <v>1</v>
      </c>
      <c r="P214" s="39">
        <f>IF(M214="បរទេស",1,IF(COUNTIF(M:M,$M214)&gt;1,2,1))</f>
        <v>1</v>
      </c>
      <c r="Q214" s="40">
        <f t="shared" si="50"/>
        <v>1</v>
      </c>
      <c r="R214" s="41" t="str">
        <f t="shared" si="51"/>
        <v>0965578750</v>
      </c>
      <c r="S214" s="37" t="str">
        <f t="shared" si="52"/>
        <v>0965578750</v>
      </c>
      <c r="T214" s="39" t="e">
        <f t="shared" si="53"/>
        <v>#VALUE!</v>
      </c>
      <c r="U214" s="37" t="str">
        <f t="shared" si="54"/>
        <v>0965578750</v>
      </c>
      <c r="V214" s="42" t="str">
        <f t="shared" si="55"/>
        <v>0965578750</v>
      </c>
      <c r="W214" s="39">
        <f t="shared" si="56"/>
        <v>1</v>
      </c>
      <c r="X214" s="43">
        <f t="shared" si="57"/>
        <v>1</v>
      </c>
      <c r="Y214" s="39">
        <f>IF(V214="បរទេស",1,IF(COUNTIF(V:V,$V214)&gt;1,2,1))</f>
        <v>1</v>
      </c>
      <c r="Z214" s="40">
        <f t="shared" si="58"/>
        <v>1</v>
      </c>
      <c r="AA214" s="40">
        <f t="shared" si="59"/>
        <v>1</v>
      </c>
      <c r="AB214" s="47"/>
    </row>
    <row r="215" spans="1:28" ht="48" customHeight="1" x14ac:dyDescent="0.8">
      <c r="A215" s="3">
        <v>213</v>
      </c>
      <c r="B215" s="3" t="s">
        <v>715</v>
      </c>
      <c r="C215" s="3" t="s">
        <v>18037</v>
      </c>
      <c r="D215" s="3" t="s">
        <v>463</v>
      </c>
      <c r="E215" s="3" t="s">
        <v>246</v>
      </c>
      <c r="F215" s="5" t="s">
        <v>716</v>
      </c>
      <c r="G215" s="5" t="s">
        <v>10613</v>
      </c>
      <c r="H215" s="5" t="s">
        <v>14346</v>
      </c>
      <c r="I215" s="3"/>
      <c r="J215" s="35"/>
      <c r="K215" s="36">
        <f t="shared" si="45"/>
        <v>1</v>
      </c>
      <c r="L215" s="37" t="str">
        <f t="shared" si="46"/>
        <v>040317076</v>
      </c>
      <c r="M215" s="38" t="str">
        <f t="shared" si="47"/>
        <v>040317076</v>
      </c>
      <c r="N215" s="39">
        <f t="shared" si="48"/>
        <v>1</v>
      </c>
      <c r="O215" s="39">
        <f t="shared" si="49"/>
        <v>1</v>
      </c>
      <c r="P215" s="39">
        <f>IF(M215="បរទេស",1,IF(COUNTIF(M:M,$M215)&gt;1,2,1))</f>
        <v>1</v>
      </c>
      <c r="Q215" s="40">
        <f t="shared" si="50"/>
        <v>1</v>
      </c>
      <c r="R215" s="41" t="str">
        <f t="shared" si="51"/>
        <v>085664369</v>
      </c>
      <c r="S215" s="37" t="str">
        <f t="shared" si="52"/>
        <v>085664369</v>
      </c>
      <c r="T215" s="39" t="e">
        <f t="shared" si="53"/>
        <v>#VALUE!</v>
      </c>
      <c r="U215" s="37" t="str">
        <f t="shared" si="54"/>
        <v>085664369</v>
      </c>
      <c r="V215" s="42" t="str">
        <f t="shared" si="55"/>
        <v>085664369</v>
      </c>
      <c r="W215" s="39">
        <f t="shared" si="56"/>
        <v>1</v>
      </c>
      <c r="X215" s="43">
        <f t="shared" si="57"/>
        <v>1</v>
      </c>
      <c r="Y215" s="39">
        <f>IF(V215="បរទេស",1,IF(COUNTIF(V:V,$V215)&gt;1,2,1))</f>
        <v>1</v>
      </c>
      <c r="Z215" s="40">
        <f t="shared" si="58"/>
        <v>1</v>
      </c>
      <c r="AA215" s="40">
        <f t="shared" si="59"/>
        <v>1</v>
      </c>
      <c r="AB215" s="47"/>
    </row>
    <row r="216" spans="1:28" ht="48" customHeight="1" x14ac:dyDescent="0.8">
      <c r="A216" s="3">
        <v>214</v>
      </c>
      <c r="B216" s="3" t="s">
        <v>717</v>
      </c>
      <c r="C216" s="3" t="s">
        <v>18037</v>
      </c>
      <c r="D216" s="3" t="s">
        <v>718</v>
      </c>
      <c r="E216" s="3" t="s">
        <v>104</v>
      </c>
      <c r="F216" s="5" t="s">
        <v>719</v>
      </c>
      <c r="G216" s="5" t="s">
        <v>10614</v>
      </c>
      <c r="H216" s="5" t="s">
        <v>14347</v>
      </c>
      <c r="I216" s="3"/>
      <c r="J216" s="35"/>
      <c r="K216" s="36">
        <f t="shared" si="45"/>
        <v>1</v>
      </c>
      <c r="L216" s="37" t="str">
        <f t="shared" si="46"/>
        <v>040280263</v>
      </c>
      <c r="M216" s="38" t="str">
        <f t="shared" si="47"/>
        <v>040280263</v>
      </c>
      <c r="N216" s="39">
        <f t="shared" si="48"/>
        <v>1</v>
      </c>
      <c r="O216" s="39">
        <f t="shared" si="49"/>
        <v>1</v>
      </c>
      <c r="P216" s="39">
        <f>IF(M216="បរទេស",1,IF(COUNTIF(M:M,$M216)&gt;1,2,1))</f>
        <v>1</v>
      </c>
      <c r="Q216" s="40">
        <f t="shared" si="50"/>
        <v>1</v>
      </c>
      <c r="R216" s="41" t="str">
        <f t="shared" si="51"/>
        <v>0715207043</v>
      </c>
      <c r="S216" s="37" t="str">
        <f t="shared" si="52"/>
        <v>0715207043</v>
      </c>
      <c r="T216" s="39" t="e">
        <f t="shared" si="53"/>
        <v>#VALUE!</v>
      </c>
      <c r="U216" s="37" t="str">
        <f t="shared" si="54"/>
        <v>0715207043</v>
      </c>
      <c r="V216" s="42" t="str">
        <f t="shared" si="55"/>
        <v>0715207043</v>
      </c>
      <c r="W216" s="39">
        <f t="shared" si="56"/>
        <v>1</v>
      </c>
      <c r="X216" s="43">
        <f t="shared" si="57"/>
        <v>1</v>
      </c>
      <c r="Y216" s="39">
        <f>IF(V216="បរទេស",1,IF(COUNTIF(V:V,$V216)&gt;1,2,1))</f>
        <v>1</v>
      </c>
      <c r="Z216" s="40">
        <f t="shared" si="58"/>
        <v>1</v>
      </c>
      <c r="AA216" s="40">
        <f t="shared" si="59"/>
        <v>1</v>
      </c>
      <c r="AB216" s="47"/>
    </row>
    <row r="217" spans="1:28" ht="48" customHeight="1" x14ac:dyDescent="0.8">
      <c r="A217" s="3">
        <v>215</v>
      </c>
      <c r="B217" s="3" t="s">
        <v>720</v>
      </c>
      <c r="C217" s="3" t="s">
        <v>18037</v>
      </c>
      <c r="D217" s="3" t="s">
        <v>721</v>
      </c>
      <c r="E217" s="3" t="s">
        <v>25</v>
      </c>
      <c r="F217" s="5" t="s">
        <v>722</v>
      </c>
      <c r="G217" s="5" t="s">
        <v>10615</v>
      </c>
      <c r="H217" s="5" t="s">
        <v>14348</v>
      </c>
      <c r="I217" s="3"/>
      <c r="J217" s="35"/>
      <c r="K217" s="36">
        <f t="shared" si="45"/>
        <v>1</v>
      </c>
      <c r="L217" s="37" t="str">
        <f t="shared" si="46"/>
        <v>040447358</v>
      </c>
      <c r="M217" s="38" t="str">
        <f t="shared" si="47"/>
        <v>040447358</v>
      </c>
      <c r="N217" s="39">
        <f t="shared" si="48"/>
        <v>1</v>
      </c>
      <c r="O217" s="39">
        <f t="shared" si="49"/>
        <v>1</v>
      </c>
      <c r="P217" s="39">
        <f>IF(M217="បរទេស",1,IF(COUNTIF(M:M,$M217)&gt;1,2,1))</f>
        <v>1</v>
      </c>
      <c r="Q217" s="40">
        <f t="shared" si="50"/>
        <v>1</v>
      </c>
      <c r="R217" s="41" t="str">
        <f t="shared" si="51"/>
        <v>010476867</v>
      </c>
      <c r="S217" s="37" t="str">
        <f t="shared" si="52"/>
        <v>010476867</v>
      </c>
      <c r="T217" s="39" t="e">
        <f t="shared" si="53"/>
        <v>#VALUE!</v>
      </c>
      <c r="U217" s="37" t="str">
        <f t="shared" si="54"/>
        <v>010476867</v>
      </c>
      <c r="V217" s="42" t="str">
        <f t="shared" si="55"/>
        <v>010476867</v>
      </c>
      <c r="W217" s="39">
        <f t="shared" si="56"/>
        <v>1</v>
      </c>
      <c r="X217" s="43">
        <f t="shared" si="57"/>
        <v>1</v>
      </c>
      <c r="Y217" s="39">
        <f>IF(V217="បរទេស",1,IF(COUNTIF(V:V,$V217)&gt;1,2,1))</f>
        <v>1</v>
      </c>
      <c r="Z217" s="40">
        <f t="shared" si="58"/>
        <v>1</v>
      </c>
      <c r="AA217" s="40">
        <f t="shared" si="59"/>
        <v>1</v>
      </c>
      <c r="AB217" s="47"/>
    </row>
    <row r="218" spans="1:28" ht="48" customHeight="1" x14ac:dyDescent="0.8">
      <c r="A218" s="3">
        <v>216</v>
      </c>
      <c r="B218" s="3" t="s">
        <v>723</v>
      </c>
      <c r="C218" s="3" t="s">
        <v>18037</v>
      </c>
      <c r="D218" s="3" t="s">
        <v>724</v>
      </c>
      <c r="E218" s="3" t="s">
        <v>104</v>
      </c>
      <c r="F218" s="5" t="s">
        <v>725</v>
      </c>
      <c r="G218" s="5" t="s">
        <v>10616</v>
      </c>
      <c r="H218" s="5" t="s">
        <v>14349</v>
      </c>
      <c r="I218" s="3"/>
      <c r="J218" s="35"/>
      <c r="K218" s="36">
        <f t="shared" si="45"/>
        <v>1</v>
      </c>
      <c r="L218" s="37" t="str">
        <f t="shared" si="46"/>
        <v>040398848</v>
      </c>
      <c r="M218" s="38" t="str">
        <f t="shared" si="47"/>
        <v>040398848</v>
      </c>
      <c r="N218" s="39">
        <f t="shared" si="48"/>
        <v>1</v>
      </c>
      <c r="O218" s="39">
        <f t="shared" si="49"/>
        <v>1</v>
      </c>
      <c r="P218" s="39">
        <f>IF(M218="បរទេស",1,IF(COUNTIF(M:M,$M218)&gt;1,2,1))</f>
        <v>1</v>
      </c>
      <c r="Q218" s="40">
        <f t="shared" si="50"/>
        <v>1</v>
      </c>
      <c r="R218" s="41" t="str">
        <f t="shared" si="51"/>
        <v>087746953</v>
      </c>
      <c r="S218" s="37" t="str">
        <f t="shared" si="52"/>
        <v>087746953</v>
      </c>
      <c r="T218" s="39" t="e">
        <f t="shared" si="53"/>
        <v>#VALUE!</v>
      </c>
      <c r="U218" s="37" t="str">
        <f t="shared" si="54"/>
        <v>087746953</v>
      </c>
      <c r="V218" s="42" t="str">
        <f t="shared" si="55"/>
        <v>087746953</v>
      </c>
      <c r="W218" s="39">
        <f t="shared" si="56"/>
        <v>1</v>
      </c>
      <c r="X218" s="43">
        <f t="shared" si="57"/>
        <v>1</v>
      </c>
      <c r="Y218" s="39">
        <f>IF(V218="បរទេស",1,IF(COUNTIF(V:V,$V218)&gt;1,2,1))</f>
        <v>1</v>
      </c>
      <c r="Z218" s="40">
        <f t="shared" si="58"/>
        <v>1</v>
      </c>
      <c r="AA218" s="40">
        <f t="shared" si="59"/>
        <v>1</v>
      </c>
      <c r="AB218" s="47"/>
    </row>
    <row r="219" spans="1:28" ht="48" customHeight="1" x14ac:dyDescent="0.8">
      <c r="A219" s="3">
        <v>217</v>
      </c>
      <c r="B219" s="3" t="s">
        <v>726</v>
      </c>
      <c r="C219" s="3" t="s">
        <v>18037</v>
      </c>
      <c r="D219" s="3" t="s">
        <v>727</v>
      </c>
      <c r="E219" s="3" t="s">
        <v>284</v>
      </c>
      <c r="F219" s="5" t="s">
        <v>728</v>
      </c>
      <c r="G219" s="5" t="s">
        <v>10617</v>
      </c>
      <c r="H219" s="5" t="s">
        <v>14350</v>
      </c>
      <c r="I219" s="3"/>
      <c r="J219" s="35"/>
      <c r="K219" s="36">
        <f t="shared" si="45"/>
        <v>1</v>
      </c>
      <c r="L219" s="37" t="str">
        <f t="shared" si="46"/>
        <v>040065477</v>
      </c>
      <c r="M219" s="38" t="str">
        <f t="shared" si="47"/>
        <v>040065477</v>
      </c>
      <c r="N219" s="39">
        <f t="shared" si="48"/>
        <v>1</v>
      </c>
      <c r="O219" s="39">
        <f t="shared" si="49"/>
        <v>1</v>
      </c>
      <c r="P219" s="39">
        <f>IF(M219="បរទេស",1,IF(COUNTIF(M:M,$M219)&gt;1,2,1))</f>
        <v>1</v>
      </c>
      <c r="Q219" s="40">
        <f t="shared" si="50"/>
        <v>1</v>
      </c>
      <c r="R219" s="41" t="str">
        <f t="shared" si="51"/>
        <v>0963286051</v>
      </c>
      <c r="S219" s="37" t="str">
        <f t="shared" si="52"/>
        <v>0963286051</v>
      </c>
      <c r="T219" s="39" t="e">
        <f t="shared" si="53"/>
        <v>#VALUE!</v>
      </c>
      <c r="U219" s="37" t="str">
        <f t="shared" si="54"/>
        <v>0963286051</v>
      </c>
      <c r="V219" s="42" t="str">
        <f t="shared" si="55"/>
        <v>0963286051</v>
      </c>
      <c r="W219" s="39">
        <f t="shared" si="56"/>
        <v>1</v>
      </c>
      <c r="X219" s="43">
        <f t="shared" si="57"/>
        <v>1</v>
      </c>
      <c r="Y219" s="39">
        <f>IF(V219="បរទេស",1,IF(COUNTIF(V:V,$V219)&gt;1,2,1))</f>
        <v>1</v>
      </c>
      <c r="Z219" s="40">
        <f t="shared" si="58"/>
        <v>1</v>
      </c>
      <c r="AA219" s="40">
        <f t="shared" si="59"/>
        <v>1</v>
      </c>
    </row>
    <row r="220" spans="1:28" ht="48" customHeight="1" x14ac:dyDescent="0.8">
      <c r="A220" s="3">
        <v>218</v>
      </c>
      <c r="B220" s="3" t="s">
        <v>729</v>
      </c>
      <c r="C220" s="3" t="s">
        <v>18037</v>
      </c>
      <c r="D220" s="3" t="s">
        <v>730</v>
      </c>
      <c r="E220" s="3" t="s">
        <v>65</v>
      </c>
      <c r="F220" s="5" t="s">
        <v>731</v>
      </c>
      <c r="G220" s="5" t="s">
        <v>10618</v>
      </c>
      <c r="H220" s="5" t="s">
        <v>14351</v>
      </c>
      <c r="I220" s="3"/>
      <c r="J220" s="35"/>
      <c r="K220" s="36">
        <f t="shared" si="45"/>
        <v>1</v>
      </c>
      <c r="L220" s="37" t="str">
        <f t="shared" si="46"/>
        <v>040195923</v>
      </c>
      <c r="M220" s="38" t="str">
        <f t="shared" si="47"/>
        <v>040195923</v>
      </c>
      <c r="N220" s="39">
        <f t="shared" si="48"/>
        <v>1</v>
      </c>
      <c r="O220" s="39">
        <f t="shared" si="49"/>
        <v>1</v>
      </c>
      <c r="P220" s="39">
        <f>IF(M220="បរទេស",1,IF(COUNTIF(M:M,$M220)&gt;1,2,1))</f>
        <v>1</v>
      </c>
      <c r="Q220" s="40">
        <f t="shared" si="50"/>
        <v>1</v>
      </c>
      <c r="R220" s="41" t="str">
        <f t="shared" si="51"/>
        <v>070902656</v>
      </c>
      <c r="S220" s="37" t="str">
        <f t="shared" si="52"/>
        <v>070902656</v>
      </c>
      <c r="T220" s="39" t="e">
        <f t="shared" si="53"/>
        <v>#VALUE!</v>
      </c>
      <c r="U220" s="37" t="str">
        <f t="shared" si="54"/>
        <v>070902656</v>
      </c>
      <c r="V220" s="42" t="str">
        <f t="shared" si="55"/>
        <v>070902656</v>
      </c>
      <c r="W220" s="39">
        <f t="shared" si="56"/>
        <v>1</v>
      </c>
      <c r="X220" s="43">
        <f t="shared" si="57"/>
        <v>1</v>
      </c>
      <c r="Y220" s="39">
        <f>IF(V220="បរទេស",1,IF(COUNTIF(V:V,$V220)&gt;1,2,1))</f>
        <v>1</v>
      </c>
      <c r="Z220" s="40">
        <f t="shared" si="58"/>
        <v>1</v>
      </c>
      <c r="AA220" s="40">
        <f t="shared" si="59"/>
        <v>1</v>
      </c>
    </row>
    <row r="221" spans="1:28" ht="48" customHeight="1" x14ac:dyDescent="0.8">
      <c r="A221" s="3">
        <v>219</v>
      </c>
      <c r="B221" s="3" t="s">
        <v>732</v>
      </c>
      <c r="C221" s="3" t="s">
        <v>18037</v>
      </c>
      <c r="D221" s="3" t="s">
        <v>733</v>
      </c>
      <c r="E221" s="3" t="s">
        <v>734</v>
      </c>
      <c r="F221" s="5" t="s">
        <v>735</v>
      </c>
      <c r="G221" s="5" t="s">
        <v>10619</v>
      </c>
      <c r="H221" s="5" t="s">
        <v>17225</v>
      </c>
      <c r="I221" s="3"/>
      <c r="J221" s="35"/>
      <c r="K221" s="36">
        <f t="shared" si="45"/>
        <v>1</v>
      </c>
      <c r="L221" s="37" t="str">
        <f t="shared" si="46"/>
        <v>040171799</v>
      </c>
      <c r="M221" s="38" t="str">
        <f t="shared" si="47"/>
        <v>040171799</v>
      </c>
      <c r="N221" s="39">
        <f t="shared" si="48"/>
        <v>1</v>
      </c>
      <c r="O221" s="39">
        <f t="shared" si="49"/>
        <v>1</v>
      </c>
      <c r="P221" s="39">
        <f>IF(M221="បរទេស",1,IF(COUNTIF(M:M,$M221)&gt;1,2,1))</f>
        <v>1</v>
      </c>
      <c r="Q221" s="40">
        <f t="shared" si="50"/>
        <v>1</v>
      </c>
      <c r="R221" s="41" t="str">
        <f t="shared" si="51"/>
        <v>0968905970</v>
      </c>
      <c r="S221" s="37" t="str">
        <f t="shared" si="52"/>
        <v>0968905970</v>
      </c>
      <c r="T221" s="39" t="e">
        <f t="shared" si="53"/>
        <v>#VALUE!</v>
      </c>
      <c r="U221" s="37" t="str">
        <f t="shared" si="54"/>
        <v>0968905970</v>
      </c>
      <c r="V221" s="42" t="str">
        <f t="shared" si="55"/>
        <v>0968905970</v>
      </c>
      <c r="W221" s="39">
        <f t="shared" si="56"/>
        <v>1</v>
      </c>
      <c r="X221" s="43">
        <f t="shared" si="57"/>
        <v>1</v>
      </c>
      <c r="Y221" s="39">
        <f>IF(V221="បរទេស",1,IF(COUNTIF(V:V,$V221)&gt;1,2,1))</f>
        <v>1</v>
      </c>
      <c r="Z221" s="40">
        <f t="shared" si="58"/>
        <v>1</v>
      </c>
      <c r="AA221" s="40">
        <f t="shared" si="59"/>
        <v>1</v>
      </c>
    </row>
    <row r="222" spans="1:28" ht="48" customHeight="1" x14ac:dyDescent="0.8">
      <c r="A222" s="3">
        <v>220</v>
      </c>
      <c r="B222" s="3" t="s">
        <v>736</v>
      </c>
      <c r="C222" s="3" t="s">
        <v>18039</v>
      </c>
      <c r="D222" s="3" t="s">
        <v>737</v>
      </c>
      <c r="E222" s="3" t="s">
        <v>738</v>
      </c>
      <c r="F222" s="5" t="s">
        <v>739</v>
      </c>
      <c r="G222" s="5" t="s">
        <v>10620</v>
      </c>
      <c r="H222" s="5" t="s">
        <v>14352</v>
      </c>
      <c r="I222" s="3"/>
      <c r="J222" s="35"/>
      <c r="K222" s="36">
        <f t="shared" si="45"/>
        <v>1</v>
      </c>
      <c r="L222" s="37" t="str">
        <f t="shared" si="46"/>
        <v>040303869</v>
      </c>
      <c r="M222" s="38" t="str">
        <f t="shared" si="47"/>
        <v>040303869</v>
      </c>
      <c r="N222" s="39">
        <f t="shared" si="48"/>
        <v>1</v>
      </c>
      <c r="O222" s="39">
        <f t="shared" si="49"/>
        <v>1</v>
      </c>
      <c r="P222" s="39">
        <f>IF(M222="បរទេស",1,IF(COUNTIF(M:M,$M222)&gt;1,2,1))</f>
        <v>1</v>
      </c>
      <c r="Q222" s="40">
        <f t="shared" si="50"/>
        <v>1</v>
      </c>
      <c r="R222" s="41" t="str">
        <f t="shared" si="51"/>
        <v>0966422740</v>
      </c>
      <c r="S222" s="37" t="str">
        <f t="shared" si="52"/>
        <v>0966422740</v>
      </c>
      <c r="T222" s="39" t="e">
        <f t="shared" si="53"/>
        <v>#VALUE!</v>
      </c>
      <c r="U222" s="37" t="str">
        <f t="shared" si="54"/>
        <v>0966422740</v>
      </c>
      <c r="V222" s="42" t="str">
        <f t="shared" si="55"/>
        <v>0966422740</v>
      </c>
      <c r="W222" s="39">
        <f t="shared" si="56"/>
        <v>1</v>
      </c>
      <c r="X222" s="43">
        <f t="shared" si="57"/>
        <v>1</v>
      </c>
      <c r="Y222" s="39">
        <f>IF(V222="បរទេស",1,IF(COUNTIF(V:V,$V222)&gt;1,2,1))</f>
        <v>1</v>
      </c>
      <c r="Z222" s="40">
        <f t="shared" si="58"/>
        <v>1</v>
      </c>
      <c r="AA222" s="40">
        <f t="shared" si="59"/>
        <v>1</v>
      </c>
    </row>
    <row r="223" spans="1:28" ht="48" customHeight="1" x14ac:dyDescent="0.8">
      <c r="A223" s="3">
        <v>221</v>
      </c>
      <c r="B223" s="3" t="s">
        <v>740</v>
      </c>
      <c r="C223" s="3" t="s">
        <v>18037</v>
      </c>
      <c r="D223" s="3" t="s">
        <v>741</v>
      </c>
      <c r="E223" s="3" t="s">
        <v>742</v>
      </c>
      <c r="F223" s="5" t="s">
        <v>743</v>
      </c>
      <c r="G223" s="5" t="s">
        <v>10621</v>
      </c>
      <c r="H223" s="5" t="s">
        <v>14353</v>
      </c>
      <c r="I223" s="3"/>
      <c r="J223" s="35"/>
      <c r="K223" s="36">
        <f t="shared" si="45"/>
        <v>1</v>
      </c>
      <c r="L223" s="37" t="str">
        <f t="shared" si="46"/>
        <v>040380004</v>
      </c>
      <c r="M223" s="38" t="str">
        <f t="shared" si="47"/>
        <v>040380004</v>
      </c>
      <c r="N223" s="39">
        <f t="shared" si="48"/>
        <v>1</v>
      </c>
      <c r="O223" s="39">
        <f t="shared" si="49"/>
        <v>1</v>
      </c>
      <c r="P223" s="39">
        <f>IF(M223="បរទេស",1,IF(COUNTIF(M:M,$M223)&gt;1,2,1))</f>
        <v>1</v>
      </c>
      <c r="Q223" s="40">
        <f t="shared" si="50"/>
        <v>1</v>
      </c>
      <c r="R223" s="41" t="str">
        <f t="shared" si="51"/>
        <v>0978440726</v>
      </c>
      <c r="S223" s="37" t="str">
        <f t="shared" si="52"/>
        <v>0978440726</v>
      </c>
      <c r="T223" s="39" t="e">
        <f t="shared" si="53"/>
        <v>#VALUE!</v>
      </c>
      <c r="U223" s="37" t="str">
        <f t="shared" si="54"/>
        <v>0978440726</v>
      </c>
      <c r="V223" s="42" t="str">
        <f t="shared" si="55"/>
        <v>0978440726</v>
      </c>
      <c r="W223" s="39">
        <f t="shared" si="56"/>
        <v>1</v>
      </c>
      <c r="X223" s="43">
        <f t="shared" si="57"/>
        <v>1</v>
      </c>
      <c r="Y223" s="39">
        <f>IF(V223="បរទេស",1,IF(COUNTIF(V:V,$V223)&gt;1,2,1))</f>
        <v>1</v>
      </c>
      <c r="Z223" s="40">
        <f t="shared" si="58"/>
        <v>1</v>
      </c>
      <c r="AA223" s="40">
        <f t="shared" si="59"/>
        <v>1</v>
      </c>
    </row>
    <row r="224" spans="1:28" ht="48" customHeight="1" x14ac:dyDescent="0.8">
      <c r="A224" s="3">
        <v>222</v>
      </c>
      <c r="B224" s="3" t="s">
        <v>744</v>
      </c>
      <c r="C224" s="3" t="s">
        <v>18037</v>
      </c>
      <c r="D224" s="3" t="s">
        <v>745</v>
      </c>
      <c r="E224" s="3" t="s">
        <v>81</v>
      </c>
      <c r="F224" s="5" t="s">
        <v>746</v>
      </c>
      <c r="G224" s="5" t="s">
        <v>10622</v>
      </c>
      <c r="H224" s="5" t="s">
        <v>14354</v>
      </c>
      <c r="I224" s="3"/>
      <c r="J224" s="35"/>
      <c r="K224" s="36">
        <f t="shared" si="45"/>
        <v>1</v>
      </c>
      <c r="L224" s="37" t="str">
        <f t="shared" si="46"/>
        <v>040298262</v>
      </c>
      <c r="M224" s="38" t="str">
        <f t="shared" si="47"/>
        <v>040298262</v>
      </c>
      <c r="N224" s="39">
        <f t="shared" si="48"/>
        <v>1</v>
      </c>
      <c r="O224" s="39">
        <f t="shared" si="49"/>
        <v>1</v>
      </c>
      <c r="P224" s="39">
        <f>IF(M224="បរទេស",1,IF(COUNTIF(M:M,$M224)&gt;1,2,1))</f>
        <v>1</v>
      </c>
      <c r="Q224" s="40">
        <f t="shared" si="50"/>
        <v>1</v>
      </c>
      <c r="R224" s="41" t="str">
        <f t="shared" si="51"/>
        <v>010769018</v>
      </c>
      <c r="S224" s="37" t="str">
        <f t="shared" si="52"/>
        <v>010769018</v>
      </c>
      <c r="T224" s="39" t="e">
        <f t="shared" si="53"/>
        <v>#VALUE!</v>
      </c>
      <c r="U224" s="37" t="str">
        <f t="shared" si="54"/>
        <v>010769018</v>
      </c>
      <c r="V224" s="42" t="str">
        <f t="shared" si="55"/>
        <v>010769018</v>
      </c>
      <c r="W224" s="39">
        <f t="shared" si="56"/>
        <v>1</v>
      </c>
      <c r="X224" s="43">
        <f t="shared" si="57"/>
        <v>1</v>
      </c>
      <c r="Y224" s="39">
        <f>IF(V224="បរទេស",1,IF(COUNTIF(V:V,$V224)&gt;1,2,1))</f>
        <v>1</v>
      </c>
      <c r="Z224" s="40">
        <f t="shared" si="58"/>
        <v>1</v>
      </c>
      <c r="AA224" s="40">
        <f t="shared" si="59"/>
        <v>1</v>
      </c>
    </row>
    <row r="225" spans="1:27" ht="48" customHeight="1" x14ac:dyDescent="0.8">
      <c r="A225" s="3">
        <v>223</v>
      </c>
      <c r="B225" s="3" t="s">
        <v>747</v>
      </c>
      <c r="C225" s="3" t="s">
        <v>18037</v>
      </c>
      <c r="D225" s="3" t="s">
        <v>748</v>
      </c>
      <c r="E225" s="3" t="s">
        <v>134</v>
      </c>
      <c r="F225" s="5" t="s">
        <v>749</v>
      </c>
      <c r="G225" s="5" t="s">
        <v>10623</v>
      </c>
      <c r="H225" s="5" t="s">
        <v>14355</v>
      </c>
      <c r="I225" s="3"/>
      <c r="J225" s="35"/>
      <c r="K225" s="36">
        <f t="shared" si="45"/>
        <v>1</v>
      </c>
      <c r="L225" s="37" t="str">
        <f t="shared" si="46"/>
        <v>040329006</v>
      </c>
      <c r="M225" s="38" t="str">
        <f t="shared" si="47"/>
        <v>040329006</v>
      </c>
      <c r="N225" s="39">
        <f t="shared" si="48"/>
        <v>1</v>
      </c>
      <c r="O225" s="39">
        <f t="shared" si="49"/>
        <v>1</v>
      </c>
      <c r="P225" s="39">
        <f>IF(M225="បរទេស",1,IF(COUNTIF(M:M,$M225)&gt;1,2,1))</f>
        <v>1</v>
      </c>
      <c r="Q225" s="40">
        <f t="shared" si="50"/>
        <v>1</v>
      </c>
      <c r="R225" s="41" t="str">
        <f t="shared" si="51"/>
        <v>090369040</v>
      </c>
      <c r="S225" s="37" t="str">
        <f t="shared" si="52"/>
        <v>090369040</v>
      </c>
      <c r="T225" s="39" t="e">
        <f t="shared" si="53"/>
        <v>#VALUE!</v>
      </c>
      <c r="U225" s="37" t="str">
        <f t="shared" si="54"/>
        <v>090369040</v>
      </c>
      <c r="V225" s="42" t="str">
        <f t="shared" si="55"/>
        <v>090369040</v>
      </c>
      <c r="W225" s="39">
        <f t="shared" si="56"/>
        <v>1</v>
      </c>
      <c r="X225" s="43">
        <f t="shared" si="57"/>
        <v>1</v>
      </c>
      <c r="Y225" s="39">
        <f>IF(V225="បរទេស",1,IF(COUNTIF(V:V,$V225)&gt;1,2,1))</f>
        <v>1</v>
      </c>
      <c r="Z225" s="40">
        <f t="shared" si="58"/>
        <v>1</v>
      </c>
      <c r="AA225" s="40">
        <f t="shared" si="59"/>
        <v>1</v>
      </c>
    </row>
    <row r="226" spans="1:27" ht="48" customHeight="1" x14ac:dyDescent="0.8">
      <c r="A226" s="3">
        <v>224</v>
      </c>
      <c r="B226" s="3" t="s">
        <v>750</v>
      </c>
      <c r="C226" s="3" t="s">
        <v>18037</v>
      </c>
      <c r="D226" s="3" t="s">
        <v>751</v>
      </c>
      <c r="E226" s="3" t="s">
        <v>752</v>
      </c>
      <c r="F226" s="5" t="s">
        <v>753</v>
      </c>
      <c r="G226" s="5" t="s">
        <v>10624</v>
      </c>
      <c r="H226" s="5" t="s">
        <v>14356</v>
      </c>
      <c r="I226" s="3"/>
      <c r="J226" s="35"/>
      <c r="K226" s="36">
        <f t="shared" si="45"/>
        <v>1</v>
      </c>
      <c r="L226" s="37" t="str">
        <f t="shared" si="46"/>
        <v>040301544</v>
      </c>
      <c r="M226" s="38" t="str">
        <f t="shared" si="47"/>
        <v>040301544</v>
      </c>
      <c r="N226" s="39">
        <f t="shared" si="48"/>
        <v>1</v>
      </c>
      <c r="O226" s="39">
        <f t="shared" si="49"/>
        <v>1</v>
      </c>
      <c r="P226" s="39">
        <f>IF(M226="បរទេស",1,IF(COUNTIF(M:M,$M226)&gt;1,2,1))</f>
        <v>1</v>
      </c>
      <c r="Q226" s="40">
        <f t="shared" si="50"/>
        <v>1</v>
      </c>
      <c r="R226" s="41" t="str">
        <f t="shared" si="51"/>
        <v>086240344</v>
      </c>
      <c r="S226" s="37" t="str">
        <f t="shared" si="52"/>
        <v>086240344</v>
      </c>
      <c r="T226" s="39" t="e">
        <f t="shared" si="53"/>
        <v>#VALUE!</v>
      </c>
      <c r="U226" s="37" t="str">
        <f t="shared" si="54"/>
        <v>086240344</v>
      </c>
      <c r="V226" s="42" t="str">
        <f t="shared" si="55"/>
        <v>086240344</v>
      </c>
      <c r="W226" s="39">
        <f t="shared" si="56"/>
        <v>1</v>
      </c>
      <c r="X226" s="43">
        <f t="shared" si="57"/>
        <v>1</v>
      </c>
      <c r="Y226" s="39">
        <f>IF(V226="បរទេស",1,IF(COUNTIF(V:V,$V226)&gt;1,2,1))</f>
        <v>1</v>
      </c>
      <c r="Z226" s="40">
        <f t="shared" si="58"/>
        <v>1</v>
      </c>
      <c r="AA226" s="40">
        <f t="shared" si="59"/>
        <v>1</v>
      </c>
    </row>
    <row r="227" spans="1:27" ht="48" customHeight="1" x14ac:dyDescent="0.8">
      <c r="A227" s="3">
        <v>225</v>
      </c>
      <c r="B227" s="3" t="s">
        <v>754</v>
      </c>
      <c r="C227" s="3" t="s">
        <v>18037</v>
      </c>
      <c r="D227" s="3" t="s">
        <v>755</v>
      </c>
      <c r="E227" s="3" t="s">
        <v>756</v>
      </c>
      <c r="F227" s="5" t="s">
        <v>757</v>
      </c>
      <c r="G227" s="5" t="s">
        <v>10625</v>
      </c>
      <c r="H227" s="5" t="s">
        <v>14357</v>
      </c>
      <c r="I227" s="3"/>
      <c r="J227" s="35"/>
      <c r="K227" s="36">
        <f t="shared" si="45"/>
        <v>1</v>
      </c>
      <c r="L227" s="37" t="str">
        <f t="shared" si="46"/>
        <v>030268678</v>
      </c>
      <c r="M227" s="38" t="str">
        <f t="shared" si="47"/>
        <v>030268678</v>
      </c>
      <c r="N227" s="39">
        <f t="shared" si="48"/>
        <v>1</v>
      </c>
      <c r="O227" s="39">
        <f t="shared" si="49"/>
        <v>1</v>
      </c>
      <c r="P227" s="39">
        <f>IF(M227="បរទេស",1,IF(COUNTIF(M:M,$M227)&gt;1,2,1))</f>
        <v>1</v>
      </c>
      <c r="Q227" s="40">
        <f t="shared" si="50"/>
        <v>1</v>
      </c>
      <c r="R227" s="41" t="str">
        <f t="shared" si="51"/>
        <v>015658725</v>
      </c>
      <c r="S227" s="37" t="str">
        <f t="shared" si="52"/>
        <v>015658725</v>
      </c>
      <c r="T227" s="39" t="e">
        <f t="shared" si="53"/>
        <v>#VALUE!</v>
      </c>
      <c r="U227" s="37" t="str">
        <f t="shared" si="54"/>
        <v>015658725</v>
      </c>
      <c r="V227" s="42" t="str">
        <f t="shared" si="55"/>
        <v>015658725</v>
      </c>
      <c r="W227" s="39">
        <f t="shared" si="56"/>
        <v>1</v>
      </c>
      <c r="X227" s="43">
        <f t="shared" si="57"/>
        <v>1</v>
      </c>
      <c r="Y227" s="39">
        <f>IF(V227="បរទេស",1,IF(COUNTIF(V:V,$V227)&gt;1,2,1))</f>
        <v>1</v>
      </c>
      <c r="Z227" s="40">
        <f t="shared" si="58"/>
        <v>1</v>
      </c>
      <c r="AA227" s="40">
        <f t="shared" si="59"/>
        <v>1</v>
      </c>
    </row>
    <row r="228" spans="1:27" ht="48" customHeight="1" x14ac:dyDescent="0.8">
      <c r="A228" s="3">
        <v>226</v>
      </c>
      <c r="B228" s="3" t="s">
        <v>758</v>
      </c>
      <c r="C228" s="3" t="s">
        <v>18037</v>
      </c>
      <c r="D228" s="3" t="s">
        <v>759</v>
      </c>
      <c r="E228" s="3" t="s">
        <v>760</v>
      </c>
      <c r="F228" s="5" t="s">
        <v>761</v>
      </c>
      <c r="G228" s="5" t="s">
        <v>10626</v>
      </c>
      <c r="H228" s="5" t="s">
        <v>14358</v>
      </c>
      <c r="I228" s="3"/>
      <c r="J228" s="35"/>
      <c r="K228" s="36">
        <f t="shared" si="45"/>
        <v>1</v>
      </c>
      <c r="L228" s="37" t="str">
        <f t="shared" si="46"/>
        <v>040356301</v>
      </c>
      <c r="M228" s="38" t="str">
        <f t="shared" si="47"/>
        <v>040356301</v>
      </c>
      <c r="N228" s="39">
        <f t="shared" si="48"/>
        <v>1</v>
      </c>
      <c r="O228" s="39">
        <f t="shared" si="49"/>
        <v>1</v>
      </c>
      <c r="P228" s="39">
        <f>IF(M228="បរទេស",1,IF(COUNTIF(M:M,$M228)&gt;1,2,1))</f>
        <v>1</v>
      </c>
      <c r="Q228" s="40">
        <f t="shared" si="50"/>
        <v>1</v>
      </c>
      <c r="R228" s="41" t="str">
        <f t="shared" si="51"/>
        <v>090580514</v>
      </c>
      <c r="S228" s="37" t="str">
        <f t="shared" si="52"/>
        <v>090580514</v>
      </c>
      <c r="T228" s="39" t="e">
        <f t="shared" si="53"/>
        <v>#VALUE!</v>
      </c>
      <c r="U228" s="37" t="str">
        <f t="shared" si="54"/>
        <v>090580514</v>
      </c>
      <c r="V228" s="42" t="str">
        <f t="shared" si="55"/>
        <v>090580514</v>
      </c>
      <c r="W228" s="39">
        <f t="shared" si="56"/>
        <v>1</v>
      </c>
      <c r="X228" s="43">
        <f t="shared" si="57"/>
        <v>1</v>
      </c>
      <c r="Y228" s="39">
        <f>IF(V228="បរទេស",1,IF(COUNTIF(V:V,$V228)&gt;1,2,1))</f>
        <v>1</v>
      </c>
      <c r="Z228" s="40">
        <f t="shared" si="58"/>
        <v>1</v>
      </c>
      <c r="AA228" s="40">
        <f t="shared" si="59"/>
        <v>1</v>
      </c>
    </row>
    <row r="229" spans="1:27" ht="48" customHeight="1" x14ac:dyDescent="0.8">
      <c r="A229" s="3">
        <v>227</v>
      </c>
      <c r="B229" s="3" t="s">
        <v>762</v>
      </c>
      <c r="C229" s="3" t="s">
        <v>18039</v>
      </c>
      <c r="D229" s="3" t="s">
        <v>763</v>
      </c>
      <c r="E229" s="3" t="s">
        <v>756</v>
      </c>
      <c r="F229" s="5" t="s">
        <v>764</v>
      </c>
      <c r="G229" s="5" t="s">
        <v>10627</v>
      </c>
      <c r="H229" s="5" t="s">
        <v>14359</v>
      </c>
      <c r="I229" s="3"/>
      <c r="J229" s="35"/>
      <c r="K229" s="36">
        <f t="shared" si="45"/>
        <v>1</v>
      </c>
      <c r="L229" s="37" t="str">
        <f t="shared" si="46"/>
        <v>040376298</v>
      </c>
      <c r="M229" s="38" t="str">
        <f t="shared" si="47"/>
        <v>040376298</v>
      </c>
      <c r="N229" s="39">
        <f t="shared" si="48"/>
        <v>1</v>
      </c>
      <c r="O229" s="39">
        <f t="shared" si="49"/>
        <v>1</v>
      </c>
      <c r="P229" s="39">
        <f>IF(M229="បរទេស",1,IF(COUNTIF(M:M,$M229)&gt;1,2,1))</f>
        <v>1</v>
      </c>
      <c r="Q229" s="40">
        <f t="shared" si="50"/>
        <v>1</v>
      </c>
      <c r="R229" s="41" t="str">
        <f t="shared" si="51"/>
        <v>0889008844</v>
      </c>
      <c r="S229" s="37" t="str">
        <f t="shared" si="52"/>
        <v>0889008844</v>
      </c>
      <c r="T229" s="39" t="e">
        <f t="shared" si="53"/>
        <v>#VALUE!</v>
      </c>
      <c r="U229" s="37" t="str">
        <f t="shared" si="54"/>
        <v>0889008844</v>
      </c>
      <c r="V229" s="42" t="str">
        <f t="shared" si="55"/>
        <v>0889008844</v>
      </c>
      <c r="W229" s="39">
        <f t="shared" si="56"/>
        <v>1</v>
      </c>
      <c r="X229" s="43">
        <f t="shared" si="57"/>
        <v>1</v>
      </c>
      <c r="Y229" s="39">
        <f>IF(V229="បរទេស",1,IF(COUNTIF(V:V,$V229)&gt;1,2,1))</f>
        <v>1</v>
      </c>
      <c r="Z229" s="40">
        <f t="shared" si="58"/>
        <v>1</v>
      </c>
      <c r="AA229" s="40">
        <f t="shared" si="59"/>
        <v>1</v>
      </c>
    </row>
    <row r="230" spans="1:27" ht="48" customHeight="1" x14ac:dyDescent="0.8">
      <c r="A230" s="3">
        <v>228</v>
      </c>
      <c r="B230" s="3" t="s">
        <v>765</v>
      </c>
      <c r="C230" s="3" t="s">
        <v>18037</v>
      </c>
      <c r="D230" s="3" t="s">
        <v>766</v>
      </c>
      <c r="E230" s="3" t="s">
        <v>767</v>
      </c>
      <c r="F230" s="5" t="s">
        <v>768</v>
      </c>
      <c r="G230" s="5" t="s">
        <v>10628</v>
      </c>
      <c r="H230" s="5" t="s">
        <v>14360</v>
      </c>
      <c r="I230" s="3"/>
      <c r="J230" s="35"/>
      <c r="K230" s="36">
        <f t="shared" si="45"/>
        <v>1</v>
      </c>
      <c r="L230" s="37" t="str">
        <f t="shared" si="46"/>
        <v>040402691</v>
      </c>
      <c r="M230" s="38" t="str">
        <f t="shared" si="47"/>
        <v>040402691</v>
      </c>
      <c r="N230" s="39">
        <f t="shared" si="48"/>
        <v>1</v>
      </c>
      <c r="O230" s="39">
        <f t="shared" si="49"/>
        <v>1</v>
      </c>
      <c r="P230" s="39">
        <f>IF(M230="បរទេស",1,IF(COUNTIF(M:M,$M230)&gt;1,2,1))</f>
        <v>1</v>
      </c>
      <c r="Q230" s="40">
        <f t="shared" si="50"/>
        <v>1</v>
      </c>
      <c r="R230" s="41" t="str">
        <f t="shared" si="51"/>
        <v>069775871</v>
      </c>
      <c r="S230" s="37" t="str">
        <f t="shared" si="52"/>
        <v>069775871</v>
      </c>
      <c r="T230" s="39" t="e">
        <f t="shared" si="53"/>
        <v>#VALUE!</v>
      </c>
      <c r="U230" s="37" t="str">
        <f t="shared" si="54"/>
        <v>069775871</v>
      </c>
      <c r="V230" s="42" t="str">
        <f t="shared" si="55"/>
        <v>069775871</v>
      </c>
      <c r="W230" s="39">
        <f t="shared" si="56"/>
        <v>1</v>
      </c>
      <c r="X230" s="43">
        <f t="shared" si="57"/>
        <v>1</v>
      </c>
      <c r="Y230" s="39">
        <f>IF(V230="បរទេស",1,IF(COUNTIF(V:V,$V230)&gt;1,2,1))</f>
        <v>1</v>
      </c>
      <c r="Z230" s="40">
        <f t="shared" si="58"/>
        <v>1</v>
      </c>
      <c r="AA230" s="40">
        <f t="shared" si="59"/>
        <v>1</v>
      </c>
    </row>
    <row r="231" spans="1:27" ht="48" customHeight="1" x14ac:dyDescent="0.8">
      <c r="A231" s="3">
        <v>229</v>
      </c>
      <c r="B231" s="3" t="s">
        <v>769</v>
      </c>
      <c r="C231" s="3" t="s">
        <v>18037</v>
      </c>
      <c r="D231" s="3" t="s">
        <v>770</v>
      </c>
      <c r="E231" s="3" t="s">
        <v>441</v>
      </c>
      <c r="F231" s="5" t="s">
        <v>771</v>
      </c>
      <c r="G231" s="5" t="s">
        <v>10629</v>
      </c>
      <c r="H231" s="5" t="s">
        <v>14361</v>
      </c>
      <c r="I231" s="3"/>
      <c r="J231" s="35"/>
      <c r="K231" s="36">
        <f t="shared" si="45"/>
        <v>1</v>
      </c>
      <c r="L231" s="37" t="str">
        <f t="shared" si="46"/>
        <v>040176654</v>
      </c>
      <c r="M231" s="38" t="str">
        <f t="shared" si="47"/>
        <v>040176654</v>
      </c>
      <c r="N231" s="39">
        <f t="shared" si="48"/>
        <v>1</v>
      </c>
      <c r="O231" s="39">
        <f t="shared" si="49"/>
        <v>1</v>
      </c>
      <c r="P231" s="39">
        <f>IF(M231="បរទេស",1,IF(COUNTIF(M:M,$M231)&gt;1,2,1))</f>
        <v>1</v>
      </c>
      <c r="Q231" s="40">
        <f t="shared" si="50"/>
        <v>1</v>
      </c>
      <c r="R231" s="41" t="str">
        <f t="shared" si="51"/>
        <v>0978404056</v>
      </c>
      <c r="S231" s="37" t="str">
        <f t="shared" si="52"/>
        <v>0978404056</v>
      </c>
      <c r="T231" s="39" t="e">
        <f t="shared" si="53"/>
        <v>#VALUE!</v>
      </c>
      <c r="U231" s="37" t="str">
        <f t="shared" si="54"/>
        <v>0978404056</v>
      </c>
      <c r="V231" s="42" t="str">
        <f t="shared" si="55"/>
        <v>0978404056</v>
      </c>
      <c r="W231" s="39">
        <f t="shared" si="56"/>
        <v>1</v>
      </c>
      <c r="X231" s="43">
        <f t="shared" si="57"/>
        <v>1</v>
      </c>
      <c r="Y231" s="39">
        <f>IF(V231="បរទេស",1,IF(COUNTIF(V:V,$V231)&gt;1,2,1))</f>
        <v>1</v>
      </c>
      <c r="Z231" s="40">
        <f t="shared" si="58"/>
        <v>1</v>
      </c>
      <c r="AA231" s="40">
        <f t="shared" si="59"/>
        <v>1</v>
      </c>
    </row>
    <row r="232" spans="1:27" ht="48" customHeight="1" x14ac:dyDescent="0.8">
      <c r="A232" s="3">
        <v>230</v>
      </c>
      <c r="B232" s="3" t="s">
        <v>772</v>
      </c>
      <c r="C232" s="3" t="s">
        <v>18037</v>
      </c>
      <c r="D232" s="3" t="s">
        <v>773</v>
      </c>
      <c r="E232" s="3" t="s">
        <v>767</v>
      </c>
      <c r="F232" s="5" t="s">
        <v>774</v>
      </c>
      <c r="G232" s="5" t="s">
        <v>10630</v>
      </c>
      <c r="H232" s="5" t="s">
        <v>14362</v>
      </c>
      <c r="I232" s="3"/>
      <c r="J232" s="35"/>
      <c r="K232" s="36">
        <f t="shared" si="45"/>
        <v>1</v>
      </c>
      <c r="L232" s="37" t="str">
        <f t="shared" si="46"/>
        <v>040295927</v>
      </c>
      <c r="M232" s="38" t="str">
        <f t="shared" si="47"/>
        <v>040295927</v>
      </c>
      <c r="N232" s="39">
        <f t="shared" si="48"/>
        <v>1</v>
      </c>
      <c r="O232" s="39">
        <f t="shared" si="49"/>
        <v>1</v>
      </c>
      <c r="P232" s="39">
        <f>IF(M232="បរទេស",1,IF(COUNTIF(M:M,$M232)&gt;1,2,1))</f>
        <v>1</v>
      </c>
      <c r="Q232" s="40">
        <f t="shared" si="50"/>
        <v>1</v>
      </c>
      <c r="R232" s="41" t="str">
        <f t="shared" si="51"/>
        <v>0978706088</v>
      </c>
      <c r="S232" s="37" t="str">
        <f t="shared" si="52"/>
        <v>0978706088</v>
      </c>
      <c r="T232" s="39" t="e">
        <f t="shared" si="53"/>
        <v>#VALUE!</v>
      </c>
      <c r="U232" s="37" t="str">
        <f t="shared" si="54"/>
        <v>0978706088</v>
      </c>
      <c r="V232" s="42" t="str">
        <f t="shared" si="55"/>
        <v>0978706088</v>
      </c>
      <c r="W232" s="39">
        <f t="shared" si="56"/>
        <v>1</v>
      </c>
      <c r="X232" s="43">
        <f t="shared" si="57"/>
        <v>1</v>
      </c>
      <c r="Y232" s="39">
        <f>IF(V232="បរទេស",1,IF(COUNTIF(V:V,$V232)&gt;1,2,1))</f>
        <v>1</v>
      </c>
      <c r="Z232" s="40">
        <f t="shared" si="58"/>
        <v>1</v>
      </c>
      <c r="AA232" s="40">
        <f t="shared" si="59"/>
        <v>1</v>
      </c>
    </row>
    <row r="233" spans="1:27" ht="48" customHeight="1" x14ac:dyDescent="0.8">
      <c r="A233" s="3">
        <v>231</v>
      </c>
      <c r="B233" s="3" t="s">
        <v>775</v>
      </c>
      <c r="C233" s="3" t="s">
        <v>18037</v>
      </c>
      <c r="D233" s="3" t="s">
        <v>776</v>
      </c>
      <c r="E233" s="3" t="s">
        <v>371</v>
      </c>
      <c r="F233" s="5" t="s">
        <v>777</v>
      </c>
      <c r="G233" s="5" t="s">
        <v>10631</v>
      </c>
      <c r="H233" s="5" t="s">
        <v>17600</v>
      </c>
      <c r="I233" s="3"/>
      <c r="J233" s="35"/>
      <c r="K233" s="36">
        <f t="shared" si="45"/>
        <v>1</v>
      </c>
      <c r="L233" s="37" t="str">
        <f t="shared" si="46"/>
        <v>040197617</v>
      </c>
      <c r="M233" s="38" t="str">
        <f t="shared" si="47"/>
        <v>040197617</v>
      </c>
      <c r="N233" s="39">
        <f t="shared" si="48"/>
        <v>1</v>
      </c>
      <c r="O233" s="39">
        <f t="shared" si="49"/>
        <v>1</v>
      </c>
      <c r="P233" s="39">
        <f>IF(M233="បរទេស",1,IF(COUNTIF(M:M,$M233)&gt;1,2,1))</f>
        <v>1</v>
      </c>
      <c r="Q233" s="40">
        <f t="shared" si="50"/>
        <v>1</v>
      </c>
      <c r="R233" s="41" t="str">
        <f t="shared" si="51"/>
        <v>085353785</v>
      </c>
      <c r="S233" s="37" t="str">
        <f t="shared" si="52"/>
        <v>085353785</v>
      </c>
      <c r="T233" s="39" t="e">
        <f t="shared" si="53"/>
        <v>#VALUE!</v>
      </c>
      <c r="U233" s="37" t="str">
        <f t="shared" si="54"/>
        <v>085353785</v>
      </c>
      <c r="V233" s="42" t="str">
        <f t="shared" si="55"/>
        <v>085353785</v>
      </c>
      <c r="W233" s="39">
        <f t="shared" si="56"/>
        <v>1</v>
      </c>
      <c r="X233" s="43">
        <f t="shared" si="57"/>
        <v>1</v>
      </c>
      <c r="Y233" s="39">
        <f>IF(V233="បរទេស",1,IF(COUNTIF(V:V,$V233)&gt;1,2,1))</f>
        <v>1</v>
      </c>
      <c r="Z233" s="40">
        <f t="shared" si="58"/>
        <v>1</v>
      </c>
      <c r="AA233" s="40">
        <f t="shared" si="59"/>
        <v>1</v>
      </c>
    </row>
    <row r="234" spans="1:27" ht="48" customHeight="1" x14ac:dyDescent="0.8">
      <c r="A234" s="3">
        <v>232</v>
      </c>
      <c r="B234" s="3" t="s">
        <v>778</v>
      </c>
      <c r="C234" s="3" t="s">
        <v>18037</v>
      </c>
      <c r="D234" s="3" t="s">
        <v>779</v>
      </c>
      <c r="E234" s="3" t="s">
        <v>780</v>
      </c>
      <c r="F234" s="5" t="s">
        <v>781</v>
      </c>
      <c r="G234" s="5" t="s">
        <v>10632</v>
      </c>
      <c r="H234" s="5" t="s">
        <v>14363</v>
      </c>
      <c r="I234" s="3"/>
      <c r="J234" s="35"/>
      <c r="K234" s="36">
        <f t="shared" si="45"/>
        <v>1</v>
      </c>
      <c r="L234" s="37" t="str">
        <f t="shared" si="46"/>
        <v>040310462</v>
      </c>
      <c r="M234" s="38" t="str">
        <f t="shared" si="47"/>
        <v>040310462</v>
      </c>
      <c r="N234" s="39">
        <f t="shared" si="48"/>
        <v>1</v>
      </c>
      <c r="O234" s="39">
        <f t="shared" si="49"/>
        <v>1</v>
      </c>
      <c r="P234" s="39">
        <f>IF(M234="បរទេស",1,IF(COUNTIF(M:M,$M234)&gt;1,2,1))</f>
        <v>1</v>
      </c>
      <c r="Q234" s="40">
        <f t="shared" si="50"/>
        <v>1</v>
      </c>
      <c r="R234" s="41" t="str">
        <f t="shared" si="51"/>
        <v>086599189</v>
      </c>
      <c r="S234" s="37" t="str">
        <f t="shared" si="52"/>
        <v>086599189</v>
      </c>
      <c r="T234" s="39" t="e">
        <f t="shared" si="53"/>
        <v>#VALUE!</v>
      </c>
      <c r="U234" s="37" t="str">
        <f t="shared" si="54"/>
        <v>086599189</v>
      </c>
      <c r="V234" s="42" t="str">
        <f t="shared" si="55"/>
        <v>086599189</v>
      </c>
      <c r="W234" s="39">
        <f t="shared" si="56"/>
        <v>1</v>
      </c>
      <c r="X234" s="43">
        <f t="shared" si="57"/>
        <v>1</v>
      </c>
      <c r="Y234" s="39">
        <f>IF(V234="បរទេស",1,IF(COUNTIF(V:V,$V234)&gt;1,2,1))</f>
        <v>1</v>
      </c>
      <c r="Z234" s="40">
        <f t="shared" si="58"/>
        <v>1</v>
      </c>
      <c r="AA234" s="40">
        <f t="shared" si="59"/>
        <v>1</v>
      </c>
    </row>
    <row r="235" spans="1:27" ht="48" customHeight="1" x14ac:dyDescent="0.8">
      <c r="A235" s="3">
        <v>233</v>
      </c>
      <c r="B235" s="3" t="s">
        <v>782</v>
      </c>
      <c r="C235" s="3" t="s">
        <v>18037</v>
      </c>
      <c r="D235" s="3" t="s">
        <v>783</v>
      </c>
      <c r="E235" s="3" t="s">
        <v>45</v>
      </c>
      <c r="F235" s="5" t="s">
        <v>784</v>
      </c>
      <c r="G235" s="5" t="s">
        <v>10633</v>
      </c>
      <c r="H235" s="5" t="s">
        <v>14364</v>
      </c>
      <c r="I235" s="3"/>
      <c r="J235" s="35"/>
      <c r="K235" s="36">
        <f t="shared" si="45"/>
        <v>1</v>
      </c>
      <c r="L235" s="37" t="str">
        <f t="shared" si="46"/>
        <v>040357553</v>
      </c>
      <c r="M235" s="38" t="str">
        <f t="shared" si="47"/>
        <v>040357553</v>
      </c>
      <c r="N235" s="39">
        <f t="shared" si="48"/>
        <v>1</v>
      </c>
      <c r="O235" s="39">
        <f t="shared" si="49"/>
        <v>1</v>
      </c>
      <c r="P235" s="39">
        <f>IF(M235="បរទេស",1,IF(COUNTIF(M:M,$M235)&gt;1,2,1))</f>
        <v>1</v>
      </c>
      <c r="Q235" s="40">
        <f t="shared" si="50"/>
        <v>1</v>
      </c>
      <c r="R235" s="41" t="str">
        <f t="shared" si="51"/>
        <v>0963317744</v>
      </c>
      <c r="S235" s="37" t="str">
        <f t="shared" si="52"/>
        <v>0963317744</v>
      </c>
      <c r="T235" s="39" t="e">
        <f t="shared" si="53"/>
        <v>#VALUE!</v>
      </c>
      <c r="U235" s="37" t="str">
        <f t="shared" si="54"/>
        <v>0963317744</v>
      </c>
      <c r="V235" s="42" t="str">
        <f t="shared" si="55"/>
        <v>0963317744</v>
      </c>
      <c r="W235" s="39">
        <f t="shared" si="56"/>
        <v>1</v>
      </c>
      <c r="X235" s="43">
        <f t="shared" si="57"/>
        <v>1</v>
      </c>
      <c r="Y235" s="39">
        <f>IF(V235="បរទេស",1,IF(COUNTIF(V:V,$V235)&gt;1,2,1))</f>
        <v>1</v>
      </c>
      <c r="Z235" s="40">
        <f t="shared" si="58"/>
        <v>1</v>
      </c>
      <c r="AA235" s="40">
        <f t="shared" si="59"/>
        <v>1</v>
      </c>
    </row>
    <row r="236" spans="1:27" ht="48" customHeight="1" x14ac:dyDescent="0.8">
      <c r="A236" s="3">
        <v>234</v>
      </c>
      <c r="B236" s="3" t="s">
        <v>785</v>
      </c>
      <c r="C236" s="3" t="s">
        <v>18037</v>
      </c>
      <c r="D236" s="3" t="s">
        <v>786</v>
      </c>
      <c r="E236" s="3" t="s">
        <v>21</v>
      </c>
      <c r="F236" s="5" t="s">
        <v>787</v>
      </c>
      <c r="G236" s="5" t="s">
        <v>10634</v>
      </c>
      <c r="H236" s="5" t="s">
        <v>14365</v>
      </c>
      <c r="I236" s="3"/>
      <c r="J236" s="35"/>
      <c r="K236" s="36">
        <f t="shared" si="45"/>
        <v>1</v>
      </c>
      <c r="L236" s="37" t="str">
        <f t="shared" si="46"/>
        <v>040412428</v>
      </c>
      <c r="M236" s="38" t="str">
        <f t="shared" si="47"/>
        <v>040412428</v>
      </c>
      <c r="N236" s="39">
        <f t="shared" si="48"/>
        <v>1</v>
      </c>
      <c r="O236" s="39">
        <f t="shared" si="49"/>
        <v>1</v>
      </c>
      <c r="P236" s="39">
        <f>IF(M236="បរទេស",1,IF(COUNTIF(M:M,$M236)&gt;1,2,1))</f>
        <v>1</v>
      </c>
      <c r="Q236" s="40">
        <f t="shared" si="50"/>
        <v>1</v>
      </c>
      <c r="R236" s="41" t="str">
        <f t="shared" si="51"/>
        <v>0977074187</v>
      </c>
      <c r="S236" s="37" t="str">
        <f t="shared" si="52"/>
        <v>0977074187</v>
      </c>
      <c r="T236" s="39" t="e">
        <f t="shared" si="53"/>
        <v>#VALUE!</v>
      </c>
      <c r="U236" s="37" t="str">
        <f t="shared" si="54"/>
        <v>0977074187</v>
      </c>
      <c r="V236" s="42" t="str">
        <f t="shared" si="55"/>
        <v>0977074187</v>
      </c>
      <c r="W236" s="39">
        <f t="shared" si="56"/>
        <v>1</v>
      </c>
      <c r="X236" s="43">
        <f t="shared" si="57"/>
        <v>1</v>
      </c>
      <c r="Y236" s="39">
        <f>IF(V236="បរទេស",1,IF(COUNTIF(V:V,$V236)&gt;1,2,1))</f>
        <v>1</v>
      </c>
      <c r="Z236" s="40">
        <f t="shared" si="58"/>
        <v>1</v>
      </c>
      <c r="AA236" s="40">
        <f t="shared" si="59"/>
        <v>1</v>
      </c>
    </row>
    <row r="237" spans="1:27" ht="48" customHeight="1" x14ac:dyDescent="0.8">
      <c r="A237" s="3">
        <v>235</v>
      </c>
      <c r="B237" s="3" t="s">
        <v>788</v>
      </c>
      <c r="C237" s="3" t="s">
        <v>18039</v>
      </c>
      <c r="D237" s="3" t="s">
        <v>789</v>
      </c>
      <c r="E237" s="3" t="s">
        <v>181</v>
      </c>
      <c r="F237" s="5" t="s">
        <v>790</v>
      </c>
      <c r="G237" s="5" t="s">
        <v>10635</v>
      </c>
      <c r="H237" s="5" t="s">
        <v>14366</v>
      </c>
      <c r="I237" s="3"/>
      <c r="J237" s="35"/>
      <c r="K237" s="36">
        <f t="shared" si="45"/>
        <v>1</v>
      </c>
      <c r="L237" s="37" t="str">
        <f t="shared" si="46"/>
        <v>040419763</v>
      </c>
      <c r="M237" s="38" t="str">
        <f t="shared" si="47"/>
        <v>040419763</v>
      </c>
      <c r="N237" s="39">
        <f t="shared" si="48"/>
        <v>1</v>
      </c>
      <c r="O237" s="39">
        <f t="shared" si="49"/>
        <v>1</v>
      </c>
      <c r="P237" s="39">
        <f>IF(M237="បរទេស",1,IF(COUNTIF(M:M,$M237)&gt;1,2,1))</f>
        <v>1</v>
      </c>
      <c r="Q237" s="40">
        <f t="shared" si="50"/>
        <v>1</v>
      </c>
      <c r="R237" s="41" t="str">
        <f t="shared" si="51"/>
        <v>0882986493</v>
      </c>
      <c r="S237" s="37" t="str">
        <f t="shared" si="52"/>
        <v>0882986493</v>
      </c>
      <c r="T237" s="39" t="e">
        <f t="shared" si="53"/>
        <v>#VALUE!</v>
      </c>
      <c r="U237" s="37" t="str">
        <f t="shared" si="54"/>
        <v>0882986493</v>
      </c>
      <c r="V237" s="42" t="str">
        <f t="shared" si="55"/>
        <v>0882986493</v>
      </c>
      <c r="W237" s="39">
        <f t="shared" si="56"/>
        <v>1</v>
      </c>
      <c r="X237" s="43">
        <f t="shared" si="57"/>
        <v>1</v>
      </c>
      <c r="Y237" s="39">
        <f>IF(V237="បរទេស",1,IF(COUNTIF(V:V,$V237)&gt;1,2,1))</f>
        <v>1</v>
      </c>
      <c r="Z237" s="40">
        <f t="shared" si="58"/>
        <v>1</v>
      </c>
      <c r="AA237" s="40">
        <f t="shared" si="59"/>
        <v>1</v>
      </c>
    </row>
    <row r="238" spans="1:27" ht="48" customHeight="1" x14ac:dyDescent="0.8">
      <c r="A238" s="3">
        <v>236</v>
      </c>
      <c r="B238" s="3" t="s">
        <v>791</v>
      </c>
      <c r="C238" s="3" t="s">
        <v>18037</v>
      </c>
      <c r="D238" s="3" t="s">
        <v>792</v>
      </c>
      <c r="E238" s="3" t="s">
        <v>228</v>
      </c>
      <c r="F238" s="5" t="s">
        <v>793</v>
      </c>
      <c r="G238" s="5" t="s">
        <v>10636</v>
      </c>
      <c r="H238" s="5" t="s">
        <v>14367</v>
      </c>
      <c r="I238" s="3"/>
      <c r="J238" s="35"/>
      <c r="K238" s="36">
        <f t="shared" si="45"/>
        <v>1</v>
      </c>
      <c r="L238" s="37" t="str">
        <f t="shared" si="46"/>
        <v>040303573</v>
      </c>
      <c r="M238" s="38" t="str">
        <f t="shared" si="47"/>
        <v>040303573</v>
      </c>
      <c r="N238" s="39">
        <f t="shared" si="48"/>
        <v>1</v>
      </c>
      <c r="O238" s="39">
        <f t="shared" si="49"/>
        <v>1</v>
      </c>
      <c r="P238" s="39">
        <f>IF(M238="បរទេស",1,IF(COUNTIF(M:M,$M238)&gt;1,2,1))</f>
        <v>1</v>
      </c>
      <c r="Q238" s="40">
        <f t="shared" si="50"/>
        <v>1</v>
      </c>
      <c r="R238" s="41" t="str">
        <f t="shared" si="51"/>
        <v>095908966</v>
      </c>
      <c r="S238" s="37" t="str">
        <f t="shared" si="52"/>
        <v>095908966</v>
      </c>
      <c r="T238" s="39" t="e">
        <f t="shared" si="53"/>
        <v>#VALUE!</v>
      </c>
      <c r="U238" s="37" t="str">
        <f t="shared" si="54"/>
        <v>095908966</v>
      </c>
      <c r="V238" s="42" t="str">
        <f t="shared" si="55"/>
        <v>095908966</v>
      </c>
      <c r="W238" s="39">
        <f t="shared" si="56"/>
        <v>1</v>
      </c>
      <c r="X238" s="43">
        <f t="shared" si="57"/>
        <v>1</v>
      </c>
      <c r="Y238" s="39">
        <f>IF(V238="បរទេស",1,IF(COUNTIF(V:V,$V238)&gt;1,2,1))</f>
        <v>1</v>
      </c>
      <c r="Z238" s="40">
        <f t="shared" si="58"/>
        <v>1</v>
      </c>
      <c r="AA238" s="40">
        <f t="shared" si="59"/>
        <v>1</v>
      </c>
    </row>
    <row r="239" spans="1:27" ht="48" customHeight="1" x14ac:dyDescent="0.8">
      <c r="A239" s="3">
        <v>237</v>
      </c>
      <c r="B239" s="3" t="s">
        <v>794</v>
      </c>
      <c r="C239" s="3" t="s">
        <v>18037</v>
      </c>
      <c r="D239" s="3" t="s">
        <v>795</v>
      </c>
      <c r="E239" s="3" t="s">
        <v>767</v>
      </c>
      <c r="F239" s="5" t="s">
        <v>796</v>
      </c>
      <c r="G239" s="5" t="s">
        <v>10637</v>
      </c>
      <c r="H239" s="5" t="s">
        <v>14368</v>
      </c>
      <c r="I239" s="3"/>
      <c r="J239" s="35"/>
      <c r="K239" s="36">
        <f t="shared" si="45"/>
        <v>1</v>
      </c>
      <c r="L239" s="37" t="str">
        <f t="shared" si="46"/>
        <v>040352181</v>
      </c>
      <c r="M239" s="38" t="str">
        <f t="shared" si="47"/>
        <v>040352181</v>
      </c>
      <c r="N239" s="39">
        <f t="shared" si="48"/>
        <v>1</v>
      </c>
      <c r="O239" s="39">
        <f t="shared" si="49"/>
        <v>1</v>
      </c>
      <c r="P239" s="39">
        <f>IF(M239="បរទេស",1,IF(COUNTIF(M:M,$M239)&gt;1,2,1))</f>
        <v>1</v>
      </c>
      <c r="Q239" s="40">
        <f t="shared" si="50"/>
        <v>1</v>
      </c>
      <c r="R239" s="41" t="str">
        <f t="shared" si="51"/>
        <v>092711902</v>
      </c>
      <c r="S239" s="37" t="str">
        <f t="shared" si="52"/>
        <v>092711902</v>
      </c>
      <c r="T239" s="39" t="e">
        <f t="shared" si="53"/>
        <v>#VALUE!</v>
      </c>
      <c r="U239" s="37" t="str">
        <f t="shared" si="54"/>
        <v>092711902</v>
      </c>
      <c r="V239" s="42" t="str">
        <f t="shared" si="55"/>
        <v>092711902</v>
      </c>
      <c r="W239" s="39">
        <f t="shared" si="56"/>
        <v>1</v>
      </c>
      <c r="X239" s="43">
        <f t="shared" si="57"/>
        <v>1</v>
      </c>
      <c r="Y239" s="39">
        <f>IF(V239="បរទេស",1,IF(COUNTIF(V:V,$V239)&gt;1,2,1))</f>
        <v>1</v>
      </c>
      <c r="Z239" s="40">
        <f t="shared" si="58"/>
        <v>1</v>
      </c>
      <c r="AA239" s="40">
        <f t="shared" si="59"/>
        <v>1</v>
      </c>
    </row>
    <row r="240" spans="1:27" ht="48" customHeight="1" x14ac:dyDescent="0.8">
      <c r="A240" s="3">
        <v>238</v>
      </c>
      <c r="B240" s="3" t="s">
        <v>797</v>
      </c>
      <c r="C240" s="3" t="s">
        <v>18037</v>
      </c>
      <c r="D240" s="3" t="s">
        <v>798</v>
      </c>
      <c r="E240" s="3" t="s">
        <v>13</v>
      </c>
      <c r="F240" s="5" t="s">
        <v>799</v>
      </c>
      <c r="G240" s="5" t="s">
        <v>10638</v>
      </c>
      <c r="H240" s="5" t="s">
        <v>14369</v>
      </c>
      <c r="I240" s="3"/>
      <c r="J240" s="35"/>
      <c r="K240" s="36">
        <f t="shared" si="45"/>
        <v>1</v>
      </c>
      <c r="L240" s="37" t="str">
        <f t="shared" si="46"/>
        <v>040216120</v>
      </c>
      <c r="M240" s="38" t="str">
        <f t="shared" si="47"/>
        <v>040216120</v>
      </c>
      <c r="N240" s="39">
        <f t="shared" si="48"/>
        <v>1</v>
      </c>
      <c r="O240" s="39">
        <f t="shared" si="49"/>
        <v>1</v>
      </c>
      <c r="P240" s="39">
        <f>IF(M240="បរទេស",1,IF(COUNTIF(M:M,$M240)&gt;1,2,1))</f>
        <v>1</v>
      </c>
      <c r="Q240" s="40">
        <f t="shared" si="50"/>
        <v>1</v>
      </c>
      <c r="R240" s="41" t="str">
        <f t="shared" si="51"/>
        <v>070754624</v>
      </c>
      <c r="S240" s="37" t="str">
        <f t="shared" si="52"/>
        <v>070754624</v>
      </c>
      <c r="T240" s="39" t="e">
        <f t="shared" si="53"/>
        <v>#VALUE!</v>
      </c>
      <c r="U240" s="37" t="str">
        <f t="shared" si="54"/>
        <v>070754624</v>
      </c>
      <c r="V240" s="42" t="str">
        <f t="shared" si="55"/>
        <v>070754624</v>
      </c>
      <c r="W240" s="39">
        <f t="shared" si="56"/>
        <v>1</v>
      </c>
      <c r="X240" s="43">
        <f t="shared" si="57"/>
        <v>1</v>
      </c>
      <c r="Y240" s="39">
        <f>IF(V240="បរទេស",1,IF(COUNTIF(V:V,$V240)&gt;1,2,1))</f>
        <v>1</v>
      </c>
      <c r="Z240" s="40">
        <f t="shared" si="58"/>
        <v>1</v>
      </c>
      <c r="AA240" s="40">
        <f t="shared" si="59"/>
        <v>1</v>
      </c>
    </row>
    <row r="241" spans="1:27" ht="48" customHeight="1" x14ac:dyDescent="0.8">
      <c r="A241" s="3">
        <v>239</v>
      </c>
      <c r="B241" s="3" t="s">
        <v>800</v>
      </c>
      <c r="C241" s="3" t="s">
        <v>18037</v>
      </c>
      <c r="D241" s="3" t="s">
        <v>801</v>
      </c>
      <c r="E241" s="3" t="s">
        <v>486</v>
      </c>
      <c r="F241" s="5" t="s">
        <v>802</v>
      </c>
      <c r="G241" s="5" t="s">
        <v>10639</v>
      </c>
      <c r="H241" s="5" t="s">
        <v>17538</v>
      </c>
      <c r="I241" s="3"/>
      <c r="J241" s="35"/>
      <c r="K241" s="36">
        <f t="shared" si="45"/>
        <v>1</v>
      </c>
      <c r="L241" s="37" t="str">
        <f t="shared" si="46"/>
        <v>040294353</v>
      </c>
      <c r="M241" s="38" t="str">
        <f t="shared" si="47"/>
        <v>040294353</v>
      </c>
      <c r="N241" s="39">
        <f t="shared" si="48"/>
        <v>1</v>
      </c>
      <c r="O241" s="39">
        <f t="shared" si="49"/>
        <v>1</v>
      </c>
      <c r="P241" s="39">
        <f>IF(M241="បរទេស",1,IF(COUNTIF(M:M,$M241)&gt;1,2,1))</f>
        <v>1</v>
      </c>
      <c r="Q241" s="40">
        <f t="shared" si="50"/>
        <v>1</v>
      </c>
      <c r="R241" s="41" t="str">
        <f t="shared" si="51"/>
        <v>069600291</v>
      </c>
      <c r="S241" s="37" t="str">
        <f t="shared" si="52"/>
        <v>069600291</v>
      </c>
      <c r="T241" s="39" t="e">
        <f t="shared" si="53"/>
        <v>#VALUE!</v>
      </c>
      <c r="U241" s="37" t="str">
        <f t="shared" si="54"/>
        <v>069600291</v>
      </c>
      <c r="V241" s="42" t="str">
        <f t="shared" si="55"/>
        <v>069600291</v>
      </c>
      <c r="W241" s="39">
        <f t="shared" si="56"/>
        <v>1</v>
      </c>
      <c r="X241" s="43">
        <f t="shared" si="57"/>
        <v>1</v>
      </c>
      <c r="Y241" s="39">
        <f>IF(V241="បរទេស",1,IF(COUNTIF(V:V,$V241)&gt;1,2,1))</f>
        <v>1</v>
      </c>
      <c r="Z241" s="40">
        <f t="shared" si="58"/>
        <v>1</v>
      </c>
      <c r="AA241" s="40">
        <f t="shared" si="59"/>
        <v>1</v>
      </c>
    </row>
    <row r="242" spans="1:27" ht="48" customHeight="1" x14ac:dyDescent="0.8">
      <c r="A242" s="3">
        <v>240</v>
      </c>
      <c r="B242" s="3" t="s">
        <v>803</v>
      </c>
      <c r="C242" s="3" t="s">
        <v>18037</v>
      </c>
      <c r="D242" s="3" t="s">
        <v>804</v>
      </c>
      <c r="E242" s="3" t="s">
        <v>371</v>
      </c>
      <c r="F242" s="5" t="s">
        <v>805</v>
      </c>
      <c r="G242" s="5" t="s">
        <v>10640</v>
      </c>
      <c r="H242" s="5" t="s">
        <v>17601</v>
      </c>
      <c r="I242" s="3"/>
      <c r="J242" s="35"/>
      <c r="K242" s="36">
        <f t="shared" si="45"/>
        <v>1</v>
      </c>
      <c r="L242" s="37" t="str">
        <f t="shared" si="46"/>
        <v>040312107</v>
      </c>
      <c r="M242" s="38" t="str">
        <f t="shared" si="47"/>
        <v>040312107</v>
      </c>
      <c r="N242" s="39">
        <f t="shared" si="48"/>
        <v>1</v>
      </c>
      <c r="O242" s="39">
        <f t="shared" si="49"/>
        <v>1</v>
      </c>
      <c r="P242" s="39">
        <f>IF(M242="បរទេស",1,IF(COUNTIF(M:M,$M242)&gt;1,2,1))</f>
        <v>1</v>
      </c>
      <c r="Q242" s="40">
        <f t="shared" si="50"/>
        <v>1</v>
      </c>
      <c r="R242" s="41" t="str">
        <f t="shared" si="51"/>
        <v>087492569</v>
      </c>
      <c r="S242" s="37" t="str">
        <f t="shared" si="52"/>
        <v>087492569</v>
      </c>
      <c r="T242" s="39" t="e">
        <f t="shared" si="53"/>
        <v>#VALUE!</v>
      </c>
      <c r="U242" s="37" t="str">
        <f t="shared" si="54"/>
        <v>087492569</v>
      </c>
      <c r="V242" s="42" t="str">
        <f t="shared" si="55"/>
        <v>087492569</v>
      </c>
      <c r="W242" s="39">
        <f t="shared" si="56"/>
        <v>1</v>
      </c>
      <c r="X242" s="43">
        <f t="shared" si="57"/>
        <v>1</v>
      </c>
      <c r="Y242" s="39">
        <f>IF(V242="បរទេស",1,IF(COUNTIF(V:V,$V242)&gt;1,2,1))</f>
        <v>1</v>
      </c>
      <c r="Z242" s="40">
        <f t="shared" si="58"/>
        <v>1</v>
      </c>
      <c r="AA242" s="40">
        <f t="shared" si="59"/>
        <v>1</v>
      </c>
    </row>
    <row r="243" spans="1:27" ht="48" customHeight="1" x14ac:dyDescent="0.8">
      <c r="A243" s="3">
        <v>241</v>
      </c>
      <c r="B243" s="3" t="s">
        <v>806</v>
      </c>
      <c r="C243" s="3" t="s">
        <v>18037</v>
      </c>
      <c r="D243" s="3" t="s">
        <v>807</v>
      </c>
      <c r="E243" s="3" t="s">
        <v>171</v>
      </c>
      <c r="F243" s="5" t="s">
        <v>808</v>
      </c>
      <c r="G243" s="5" t="s">
        <v>10641</v>
      </c>
      <c r="H243" s="5" t="s">
        <v>17891</v>
      </c>
      <c r="I243" s="3"/>
      <c r="J243" s="35"/>
      <c r="K243" s="36">
        <f t="shared" si="45"/>
        <v>1</v>
      </c>
      <c r="L243" s="37" t="str">
        <f t="shared" si="46"/>
        <v>040387189</v>
      </c>
      <c r="M243" s="38" t="str">
        <f t="shared" si="47"/>
        <v>040387189</v>
      </c>
      <c r="N243" s="39">
        <f t="shared" si="48"/>
        <v>1</v>
      </c>
      <c r="O243" s="39">
        <f t="shared" si="49"/>
        <v>1</v>
      </c>
      <c r="P243" s="39">
        <f>IF(M243="បរទេស",1,IF(COUNTIF(M:M,$M243)&gt;1,2,1))</f>
        <v>1</v>
      </c>
      <c r="Q243" s="40">
        <f t="shared" si="50"/>
        <v>1</v>
      </c>
      <c r="R243" s="41" t="str">
        <f t="shared" si="51"/>
        <v>0968427800</v>
      </c>
      <c r="S243" s="37" t="str">
        <f t="shared" si="52"/>
        <v>0968427800</v>
      </c>
      <c r="T243" s="39" t="e">
        <f t="shared" si="53"/>
        <v>#VALUE!</v>
      </c>
      <c r="U243" s="37" t="str">
        <f t="shared" si="54"/>
        <v>0968427800</v>
      </c>
      <c r="V243" s="42" t="str">
        <f t="shared" si="55"/>
        <v>0968427800</v>
      </c>
      <c r="W243" s="39">
        <f t="shared" si="56"/>
        <v>1</v>
      </c>
      <c r="X243" s="43">
        <f t="shared" si="57"/>
        <v>1</v>
      </c>
      <c r="Y243" s="39">
        <f>IF(V243="បរទេស",1,IF(COUNTIF(V:V,$V243)&gt;1,2,1))</f>
        <v>1</v>
      </c>
      <c r="Z243" s="40">
        <f t="shared" si="58"/>
        <v>1</v>
      </c>
      <c r="AA243" s="40">
        <f t="shared" si="59"/>
        <v>1</v>
      </c>
    </row>
    <row r="244" spans="1:27" ht="48" customHeight="1" x14ac:dyDescent="0.8">
      <c r="A244" s="3">
        <v>242</v>
      </c>
      <c r="B244" s="3" t="s">
        <v>809</v>
      </c>
      <c r="C244" s="3" t="s">
        <v>18037</v>
      </c>
      <c r="D244" s="3" t="s">
        <v>810</v>
      </c>
      <c r="E244" s="3" t="s">
        <v>371</v>
      </c>
      <c r="F244" s="5" t="s">
        <v>811</v>
      </c>
      <c r="G244" s="5" t="s">
        <v>10642</v>
      </c>
      <c r="H244" s="5" t="s">
        <v>14370</v>
      </c>
      <c r="I244" s="3"/>
      <c r="J244" s="35"/>
      <c r="K244" s="36">
        <f t="shared" si="45"/>
        <v>1</v>
      </c>
      <c r="L244" s="37" t="str">
        <f t="shared" si="46"/>
        <v>040217839</v>
      </c>
      <c r="M244" s="38" t="str">
        <f t="shared" si="47"/>
        <v>040217839</v>
      </c>
      <c r="N244" s="39">
        <f t="shared" si="48"/>
        <v>1</v>
      </c>
      <c r="O244" s="39">
        <f t="shared" si="49"/>
        <v>1</v>
      </c>
      <c r="P244" s="39">
        <f>IF(M244="បរទេស",1,IF(COUNTIF(M:M,$M244)&gt;1,2,1))</f>
        <v>1</v>
      </c>
      <c r="Q244" s="40">
        <f t="shared" si="50"/>
        <v>1</v>
      </c>
      <c r="R244" s="41" t="str">
        <f t="shared" si="51"/>
        <v>0966238815</v>
      </c>
      <c r="S244" s="37" t="str">
        <f t="shared" si="52"/>
        <v>0966238815</v>
      </c>
      <c r="T244" s="39" t="e">
        <f t="shared" si="53"/>
        <v>#VALUE!</v>
      </c>
      <c r="U244" s="37" t="str">
        <f t="shared" si="54"/>
        <v>0966238815</v>
      </c>
      <c r="V244" s="42" t="str">
        <f t="shared" si="55"/>
        <v>0966238815</v>
      </c>
      <c r="W244" s="39">
        <f t="shared" si="56"/>
        <v>1</v>
      </c>
      <c r="X244" s="43">
        <f t="shared" si="57"/>
        <v>1</v>
      </c>
      <c r="Y244" s="39">
        <f>IF(V244="បរទេស",1,IF(COUNTIF(V:V,$V244)&gt;1,2,1))</f>
        <v>1</v>
      </c>
      <c r="Z244" s="40">
        <f t="shared" si="58"/>
        <v>1</v>
      </c>
      <c r="AA244" s="40">
        <f t="shared" si="59"/>
        <v>1</v>
      </c>
    </row>
    <row r="245" spans="1:27" ht="48" customHeight="1" x14ac:dyDescent="0.8">
      <c r="A245" s="3">
        <v>243</v>
      </c>
      <c r="B245" s="3" t="s">
        <v>812</v>
      </c>
      <c r="C245" s="3" t="s">
        <v>18037</v>
      </c>
      <c r="D245" s="3" t="s">
        <v>813</v>
      </c>
      <c r="E245" s="3" t="s">
        <v>138</v>
      </c>
      <c r="F245" s="5" t="s">
        <v>814</v>
      </c>
      <c r="G245" s="5" t="s">
        <v>10643</v>
      </c>
      <c r="H245" s="5" t="s">
        <v>14371</v>
      </c>
      <c r="I245" s="3"/>
      <c r="J245" s="35"/>
      <c r="K245" s="36">
        <f t="shared" si="45"/>
        <v>1</v>
      </c>
      <c r="L245" s="37" t="str">
        <f t="shared" si="46"/>
        <v>040412571</v>
      </c>
      <c r="M245" s="38" t="str">
        <f t="shared" si="47"/>
        <v>040412571</v>
      </c>
      <c r="N245" s="39">
        <f t="shared" si="48"/>
        <v>1</v>
      </c>
      <c r="O245" s="39">
        <f t="shared" si="49"/>
        <v>1</v>
      </c>
      <c r="P245" s="39">
        <f>IF(M245="បរទេស",1,IF(COUNTIF(M:M,$M245)&gt;1,2,1))</f>
        <v>1</v>
      </c>
      <c r="Q245" s="40">
        <f t="shared" si="50"/>
        <v>1</v>
      </c>
      <c r="R245" s="41" t="str">
        <f t="shared" si="51"/>
        <v>0964087842</v>
      </c>
      <c r="S245" s="37" t="str">
        <f t="shared" si="52"/>
        <v>0964087842</v>
      </c>
      <c r="T245" s="39" t="e">
        <f t="shared" si="53"/>
        <v>#VALUE!</v>
      </c>
      <c r="U245" s="37" t="str">
        <f t="shared" si="54"/>
        <v>0964087842</v>
      </c>
      <c r="V245" s="42" t="str">
        <f t="shared" si="55"/>
        <v>0964087842</v>
      </c>
      <c r="W245" s="39">
        <f t="shared" si="56"/>
        <v>1</v>
      </c>
      <c r="X245" s="43">
        <f t="shared" si="57"/>
        <v>1</v>
      </c>
      <c r="Y245" s="39">
        <f>IF(V245="បរទេស",1,IF(COUNTIF(V:V,$V245)&gt;1,2,1))</f>
        <v>1</v>
      </c>
      <c r="Z245" s="40">
        <f t="shared" si="58"/>
        <v>1</v>
      </c>
      <c r="AA245" s="40">
        <f t="shared" si="59"/>
        <v>1</v>
      </c>
    </row>
    <row r="246" spans="1:27" ht="48" customHeight="1" x14ac:dyDescent="0.8">
      <c r="A246" s="3">
        <v>244</v>
      </c>
      <c r="B246" s="3" t="s">
        <v>815</v>
      </c>
      <c r="C246" s="3" t="s">
        <v>18037</v>
      </c>
      <c r="D246" s="3" t="s">
        <v>816</v>
      </c>
      <c r="E246" s="3" t="s">
        <v>817</v>
      </c>
      <c r="F246" s="5" t="s">
        <v>818</v>
      </c>
      <c r="G246" s="5" t="s">
        <v>10644</v>
      </c>
      <c r="H246" s="5" t="s">
        <v>14372</v>
      </c>
      <c r="I246" s="3"/>
      <c r="J246" s="35"/>
      <c r="K246" s="36">
        <f t="shared" si="45"/>
        <v>1</v>
      </c>
      <c r="L246" s="37" t="str">
        <f t="shared" si="46"/>
        <v>040186149</v>
      </c>
      <c r="M246" s="38" t="str">
        <f t="shared" si="47"/>
        <v>040186149</v>
      </c>
      <c r="N246" s="39">
        <f t="shared" si="48"/>
        <v>1</v>
      </c>
      <c r="O246" s="39">
        <f t="shared" si="49"/>
        <v>1</v>
      </c>
      <c r="P246" s="39">
        <f>IF(M246="បរទេស",1,IF(COUNTIF(M:M,$M246)&gt;1,2,1))</f>
        <v>1</v>
      </c>
      <c r="Q246" s="40">
        <f t="shared" si="50"/>
        <v>1</v>
      </c>
      <c r="R246" s="41" t="str">
        <f t="shared" si="51"/>
        <v>0966723615</v>
      </c>
      <c r="S246" s="37" t="str">
        <f t="shared" si="52"/>
        <v>0966723615</v>
      </c>
      <c r="T246" s="39" t="e">
        <f t="shared" si="53"/>
        <v>#VALUE!</v>
      </c>
      <c r="U246" s="37" t="str">
        <f t="shared" si="54"/>
        <v>0966723615</v>
      </c>
      <c r="V246" s="42" t="str">
        <f t="shared" si="55"/>
        <v>0966723615</v>
      </c>
      <c r="W246" s="39">
        <f t="shared" si="56"/>
        <v>1</v>
      </c>
      <c r="X246" s="43">
        <f t="shared" si="57"/>
        <v>1</v>
      </c>
      <c r="Y246" s="39">
        <f>IF(V246="បរទេស",1,IF(COUNTIF(V:V,$V246)&gt;1,2,1))</f>
        <v>1</v>
      </c>
      <c r="Z246" s="40">
        <f t="shared" si="58"/>
        <v>1</v>
      </c>
      <c r="AA246" s="40">
        <f t="shared" si="59"/>
        <v>1</v>
      </c>
    </row>
    <row r="247" spans="1:27" ht="48" customHeight="1" x14ac:dyDescent="0.8">
      <c r="A247" s="3">
        <v>245</v>
      </c>
      <c r="B247" s="3" t="s">
        <v>819</v>
      </c>
      <c r="C247" s="3" t="s">
        <v>18037</v>
      </c>
      <c r="D247" s="3" t="s">
        <v>820</v>
      </c>
      <c r="E247" s="3" t="s">
        <v>100</v>
      </c>
      <c r="F247" s="5" t="s">
        <v>821</v>
      </c>
      <c r="G247" s="5" t="s">
        <v>10645</v>
      </c>
      <c r="H247" s="5" t="s">
        <v>14373</v>
      </c>
      <c r="I247" s="3"/>
      <c r="J247" s="35"/>
      <c r="K247" s="36">
        <f t="shared" si="45"/>
        <v>1</v>
      </c>
      <c r="L247" s="37" t="str">
        <f t="shared" si="46"/>
        <v>040405496</v>
      </c>
      <c r="M247" s="38" t="str">
        <f t="shared" si="47"/>
        <v>040405496</v>
      </c>
      <c r="N247" s="39">
        <f t="shared" si="48"/>
        <v>1</v>
      </c>
      <c r="O247" s="39">
        <f t="shared" si="49"/>
        <v>1</v>
      </c>
      <c r="P247" s="39">
        <f>IF(M247="បរទេស",1,IF(COUNTIF(M:M,$M247)&gt;1,2,1))</f>
        <v>1</v>
      </c>
      <c r="Q247" s="40">
        <f t="shared" si="50"/>
        <v>1</v>
      </c>
      <c r="R247" s="41" t="str">
        <f t="shared" si="51"/>
        <v>010799739</v>
      </c>
      <c r="S247" s="37" t="str">
        <f t="shared" si="52"/>
        <v>010799739</v>
      </c>
      <c r="T247" s="39" t="e">
        <f t="shared" si="53"/>
        <v>#VALUE!</v>
      </c>
      <c r="U247" s="37" t="str">
        <f t="shared" si="54"/>
        <v>010799739</v>
      </c>
      <c r="V247" s="42" t="str">
        <f t="shared" si="55"/>
        <v>010799739</v>
      </c>
      <c r="W247" s="39">
        <f t="shared" si="56"/>
        <v>1</v>
      </c>
      <c r="X247" s="43">
        <f t="shared" si="57"/>
        <v>1</v>
      </c>
      <c r="Y247" s="39">
        <f>IF(V247="បរទេស",1,IF(COUNTIF(V:V,$V247)&gt;1,2,1))</f>
        <v>1</v>
      </c>
      <c r="Z247" s="40">
        <f t="shared" si="58"/>
        <v>1</v>
      </c>
      <c r="AA247" s="40">
        <f t="shared" si="59"/>
        <v>1</v>
      </c>
    </row>
    <row r="248" spans="1:27" ht="48" customHeight="1" x14ac:dyDescent="0.8">
      <c r="A248" s="3">
        <v>246</v>
      </c>
      <c r="B248" s="3" t="s">
        <v>822</v>
      </c>
      <c r="C248" s="3" t="s">
        <v>18037</v>
      </c>
      <c r="D248" s="3" t="s">
        <v>823</v>
      </c>
      <c r="E248" s="3" t="s">
        <v>359</v>
      </c>
      <c r="F248" s="5" t="s">
        <v>824</v>
      </c>
      <c r="G248" s="5" t="s">
        <v>10646</v>
      </c>
      <c r="H248" s="5" t="s">
        <v>14374</v>
      </c>
      <c r="I248" s="3"/>
      <c r="J248" s="35"/>
      <c r="K248" s="36">
        <f t="shared" si="45"/>
        <v>1</v>
      </c>
      <c r="L248" s="37" t="str">
        <f t="shared" si="46"/>
        <v>040202267</v>
      </c>
      <c r="M248" s="38" t="str">
        <f t="shared" si="47"/>
        <v>040202267</v>
      </c>
      <c r="N248" s="39">
        <f t="shared" si="48"/>
        <v>1</v>
      </c>
      <c r="O248" s="39">
        <f t="shared" si="49"/>
        <v>1</v>
      </c>
      <c r="P248" s="39">
        <f>IF(M248="បរទេស",1,IF(COUNTIF(M:M,$M248)&gt;1,2,1))</f>
        <v>1</v>
      </c>
      <c r="Q248" s="40">
        <f t="shared" si="50"/>
        <v>1</v>
      </c>
      <c r="R248" s="41" t="str">
        <f t="shared" si="51"/>
        <v>0965976902</v>
      </c>
      <c r="S248" s="37" t="str">
        <f t="shared" si="52"/>
        <v>0965976902</v>
      </c>
      <c r="T248" s="39" t="e">
        <f t="shared" si="53"/>
        <v>#VALUE!</v>
      </c>
      <c r="U248" s="37" t="str">
        <f t="shared" si="54"/>
        <v>0965976902</v>
      </c>
      <c r="V248" s="42" t="str">
        <f t="shared" si="55"/>
        <v>0965976902</v>
      </c>
      <c r="W248" s="39">
        <f t="shared" si="56"/>
        <v>1</v>
      </c>
      <c r="X248" s="43">
        <f t="shared" si="57"/>
        <v>1</v>
      </c>
      <c r="Y248" s="39">
        <f>IF(V248="បរទេស",1,IF(COUNTIF(V:V,$V248)&gt;1,2,1))</f>
        <v>1</v>
      </c>
      <c r="Z248" s="40">
        <f t="shared" si="58"/>
        <v>1</v>
      </c>
      <c r="AA248" s="40">
        <f t="shared" si="59"/>
        <v>1</v>
      </c>
    </row>
    <row r="249" spans="1:27" ht="48" customHeight="1" x14ac:dyDescent="0.8">
      <c r="A249" s="3">
        <v>247</v>
      </c>
      <c r="B249" s="3" t="s">
        <v>825</v>
      </c>
      <c r="C249" s="3" t="s">
        <v>18037</v>
      </c>
      <c r="D249" s="3" t="s">
        <v>826</v>
      </c>
      <c r="E249" s="3" t="s">
        <v>138</v>
      </c>
      <c r="F249" s="5" t="s">
        <v>827</v>
      </c>
      <c r="G249" s="5" t="s">
        <v>10647</v>
      </c>
      <c r="H249" s="5" t="s">
        <v>14375</v>
      </c>
      <c r="I249" s="3"/>
      <c r="J249" s="35"/>
      <c r="K249" s="36">
        <f t="shared" si="45"/>
        <v>1</v>
      </c>
      <c r="L249" s="37" t="str">
        <f t="shared" si="46"/>
        <v>040216686</v>
      </c>
      <c r="M249" s="38" t="str">
        <f t="shared" si="47"/>
        <v>040216686</v>
      </c>
      <c r="N249" s="39">
        <f t="shared" si="48"/>
        <v>1</v>
      </c>
      <c r="O249" s="39">
        <f t="shared" si="49"/>
        <v>1</v>
      </c>
      <c r="P249" s="39">
        <f>IF(M249="បរទេស",1,IF(COUNTIF(M:M,$M249)&gt;1,2,1))</f>
        <v>1</v>
      </c>
      <c r="Q249" s="40">
        <f t="shared" si="50"/>
        <v>1</v>
      </c>
      <c r="R249" s="41" t="str">
        <f t="shared" si="51"/>
        <v>0963123183</v>
      </c>
      <c r="S249" s="37" t="str">
        <f t="shared" si="52"/>
        <v>0963123183</v>
      </c>
      <c r="T249" s="39" t="e">
        <f t="shared" si="53"/>
        <v>#VALUE!</v>
      </c>
      <c r="U249" s="37" t="str">
        <f t="shared" si="54"/>
        <v>0963123183</v>
      </c>
      <c r="V249" s="42" t="str">
        <f t="shared" si="55"/>
        <v>0963123183</v>
      </c>
      <c r="W249" s="39">
        <f t="shared" si="56"/>
        <v>1</v>
      </c>
      <c r="X249" s="43">
        <f t="shared" si="57"/>
        <v>1</v>
      </c>
      <c r="Y249" s="39">
        <f>IF(V249="បរទេស",1,IF(COUNTIF(V:V,$V249)&gt;1,2,1))</f>
        <v>1</v>
      </c>
      <c r="Z249" s="40">
        <f t="shared" si="58"/>
        <v>1</v>
      </c>
      <c r="AA249" s="40">
        <f t="shared" si="59"/>
        <v>1</v>
      </c>
    </row>
    <row r="250" spans="1:27" ht="48" customHeight="1" x14ac:dyDescent="0.8">
      <c r="A250" s="3">
        <v>248</v>
      </c>
      <c r="B250" s="3" t="s">
        <v>828</v>
      </c>
      <c r="C250" s="3" t="s">
        <v>18037</v>
      </c>
      <c r="D250" s="3" t="s">
        <v>829</v>
      </c>
      <c r="E250" s="3" t="s">
        <v>104</v>
      </c>
      <c r="F250" s="5" t="s">
        <v>830</v>
      </c>
      <c r="G250" s="5" t="s">
        <v>10648</v>
      </c>
      <c r="H250" s="5" t="s">
        <v>14376</v>
      </c>
      <c r="I250" s="3"/>
      <c r="J250" s="35"/>
      <c r="K250" s="36">
        <f t="shared" si="45"/>
        <v>1</v>
      </c>
      <c r="L250" s="37" t="str">
        <f t="shared" si="46"/>
        <v>040087786</v>
      </c>
      <c r="M250" s="38" t="str">
        <f t="shared" si="47"/>
        <v>040087786</v>
      </c>
      <c r="N250" s="39">
        <f t="shared" si="48"/>
        <v>1</v>
      </c>
      <c r="O250" s="39">
        <f t="shared" si="49"/>
        <v>1</v>
      </c>
      <c r="P250" s="39">
        <f>IF(M250="បរទេស",1,IF(COUNTIF(M:M,$M250)&gt;1,2,1))</f>
        <v>1</v>
      </c>
      <c r="Q250" s="40">
        <f t="shared" si="50"/>
        <v>1</v>
      </c>
      <c r="R250" s="41" t="str">
        <f t="shared" si="51"/>
        <v>010242346</v>
      </c>
      <c r="S250" s="37" t="str">
        <f t="shared" si="52"/>
        <v>010242346</v>
      </c>
      <c r="T250" s="39" t="e">
        <f t="shared" si="53"/>
        <v>#VALUE!</v>
      </c>
      <c r="U250" s="37" t="str">
        <f t="shared" si="54"/>
        <v>010242346</v>
      </c>
      <c r="V250" s="42" t="str">
        <f t="shared" si="55"/>
        <v>010242346</v>
      </c>
      <c r="W250" s="39">
        <f t="shared" si="56"/>
        <v>1</v>
      </c>
      <c r="X250" s="43">
        <f t="shared" si="57"/>
        <v>1</v>
      </c>
      <c r="Y250" s="39">
        <f>IF(V250="បរទេស",1,IF(COUNTIF(V:V,$V250)&gt;1,2,1))</f>
        <v>1</v>
      </c>
      <c r="Z250" s="40">
        <f t="shared" si="58"/>
        <v>1</v>
      </c>
      <c r="AA250" s="40">
        <f t="shared" si="59"/>
        <v>1</v>
      </c>
    </row>
    <row r="251" spans="1:27" ht="48" customHeight="1" x14ac:dyDescent="0.8">
      <c r="A251" s="3">
        <v>249</v>
      </c>
      <c r="B251" s="3" t="s">
        <v>831</v>
      </c>
      <c r="C251" s="3" t="s">
        <v>18037</v>
      </c>
      <c r="D251" s="3" t="s">
        <v>832</v>
      </c>
      <c r="E251" s="3" t="s">
        <v>104</v>
      </c>
      <c r="F251" s="5" t="s">
        <v>833</v>
      </c>
      <c r="G251" s="5" t="s">
        <v>10649</v>
      </c>
      <c r="H251" s="5" t="s">
        <v>14377</v>
      </c>
      <c r="I251" s="3"/>
      <c r="J251" s="35"/>
      <c r="K251" s="36">
        <f t="shared" si="45"/>
        <v>1</v>
      </c>
      <c r="L251" s="37" t="str">
        <f t="shared" si="46"/>
        <v>040216502</v>
      </c>
      <c r="M251" s="38" t="str">
        <f t="shared" si="47"/>
        <v>040216502</v>
      </c>
      <c r="N251" s="39">
        <f t="shared" si="48"/>
        <v>1</v>
      </c>
      <c r="O251" s="39">
        <f t="shared" si="49"/>
        <v>1</v>
      </c>
      <c r="P251" s="39">
        <f>IF(M251="បរទេស",1,IF(COUNTIF(M:M,$M251)&gt;1,2,1))</f>
        <v>1</v>
      </c>
      <c r="Q251" s="40">
        <f t="shared" si="50"/>
        <v>1</v>
      </c>
      <c r="R251" s="41" t="str">
        <f t="shared" si="51"/>
        <v>0883332353</v>
      </c>
      <c r="S251" s="37" t="str">
        <f t="shared" si="52"/>
        <v>0883332353</v>
      </c>
      <c r="T251" s="39" t="e">
        <f t="shared" si="53"/>
        <v>#VALUE!</v>
      </c>
      <c r="U251" s="37" t="str">
        <f t="shared" si="54"/>
        <v>0883332353</v>
      </c>
      <c r="V251" s="42" t="str">
        <f t="shared" si="55"/>
        <v>0883332353</v>
      </c>
      <c r="W251" s="39">
        <f t="shared" si="56"/>
        <v>1</v>
      </c>
      <c r="X251" s="43">
        <f t="shared" si="57"/>
        <v>1</v>
      </c>
      <c r="Y251" s="39">
        <f>IF(V251="បរទេស",1,IF(COUNTIF(V:V,$V251)&gt;1,2,1))</f>
        <v>1</v>
      </c>
      <c r="Z251" s="40">
        <f t="shared" si="58"/>
        <v>1</v>
      </c>
      <c r="AA251" s="40">
        <f t="shared" si="59"/>
        <v>1</v>
      </c>
    </row>
    <row r="252" spans="1:27" ht="48" customHeight="1" x14ac:dyDescent="0.8">
      <c r="A252" s="3">
        <v>250</v>
      </c>
      <c r="B252" s="3" t="s">
        <v>834</v>
      </c>
      <c r="C252" s="3" t="s">
        <v>18037</v>
      </c>
      <c r="D252" s="3" t="s">
        <v>835</v>
      </c>
      <c r="E252" s="3" t="s">
        <v>25</v>
      </c>
      <c r="F252" s="5" t="s">
        <v>836</v>
      </c>
      <c r="G252" s="5" t="s">
        <v>10650</v>
      </c>
      <c r="H252" s="5" t="s">
        <v>14378</v>
      </c>
      <c r="I252" s="3"/>
      <c r="J252" s="35"/>
      <c r="K252" s="36">
        <f t="shared" si="45"/>
        <v>1</v>
      </c>
      <c r="L252" s="37" t="str">
        <f t="shared" si="46"/>
        <v>040328379</v>
      </c>
      <c r="M252" s="38" t="str">
        <f t="shared" si="47"/>
        <v>040328379</v>
      </c>
      <c r="N252" s="39">
        <f t="shared" si="48"/>
        <v>1</v>
      </c>
      <c r="O252" s="39">
        <f t="shared" si="49"/>
        <v>1</v>
      </c>
      <c r="P252" s="39">
        <f>IF(M252="បរទេស",1,IF(COUNTIF(M:M,$M252)&gt;1,2,1))</f>
        <v>1</v>
      </c>
      <c r="Q252" s="40">
        <f t="shared" si="50"/>
        <v>1</v>
      </c>
      <c r="R252" s="41" t="str">
        <f t="shared" si="51"/>
        <v>010503118</v>
      </c>
      <c r="S252" s="37" t="str">
        <f t="shared" si="52"/>
        <v>010503118</v>
      </c>
      <c r="T252" s="39" t="e">
        <f t="shared" si="53"/>
        <v>#VALUE!</v>
      </c>
      <c r="U252" s="37" t="str">
        <f t="shared" si="54"/>
        <v>010503118</v>
      </c>
      <c r="V252" s="42" t="str">
        <f t="shared" si="55"/>
        <v>010503118</v>
      </c>
      <c r="W252" s="39">
        <f t="shared" si="56"/>
        <v>1</v>
      </c>
      <c r="X252" s="43">
        <f t="shared" si="57"/>
        <v>1</v>
      </c>
      <c r="Y252" s="39">
        <f>IF(V252="បរទេស",1,IF(COUNTIF(V:V,$V252)&gt;1,2,1))</f>
        <v>1</v>
      </c>
      <c r="Z252" s="40">
        <f t="shared" si="58"/>
        <v>1</v>
      </c>
      <c r="AA252" s="40">
        <f t="shared" si="59"/>
        <v>1</v>
      </c>
    </row>
    <row r="253" spans="1:27" ht="48" customHeight="1" x14ac:dyDescent="0.8">
      <c r="A253" s="3">
        <v>251</v>
      </c>
      <c r="B253" s="3" t="s">
        <v>837</v>
      </c>
      <c r="C253" s="3" t="s">
        <v>18037</v>
      </c>
      <c r="D253" s="3" t="s">
        <v>838</v>
      </c>
      <c r="E253" s="3" t="s">
        <v>460</v>
      </c>
      <c r="F253" s="5" t="s">
        <v>839</v>
      </c>
      <c r="G253" s="5" t="s">
        <v>10651</v>
      </c>
      <c r="H253" s="5" t="s">
        <v>14379</v>
      </c>
      <c r="I253" s="3"/>
      <c r="J253" s="35"/>
      <c r="K253" s="36">
        <f t="shared" si="45"/>
        <v>1</v>
      </c>
      <c r="L253" s="37" t="str">
        <f t="shared" si="46"/>
        <v>040110720</v>
      </c>
      <c r="M253" s="38" t="str">
        <f t="shared" si="47"/>
        <v>040110720</v>
      </c>
      <c r="N253" s="39">
        <f t="shared" si="48"/>
        <v>1</v>
      </c>
      <c r="O253" s="39">
        <f t="shared" si="49"/>
        <v>1</v>
      </c>
      <c r="P253" s="39">
        <f>IF(M253="បរទេស",1,IF(COUNTIF(M:M,$M253)&gt;1,2,1))</f>
        <v>1</v>
      </c>
      <c r="Q253" s="40">
        <f t="shared" si="50"/>
        <v>1</v>
      </c>
      <c r="R253" s="41" t="str">
        <f t="shared" si="51"/>
        <v>0888902424</v>
      </c>
      <c r="S253" s="37" t="str">
        <f t="shared" si="52"/>
        <v>0888902424</v>
      </c>
      <c r="T253" s="39" t="e">
        <f t="shared" si="53"/>
        <v>#VALUE!</v>
      </c>
      <c r="U253" s="37" t="str">
        <f t="shared" si="54"/>
        <v>0888902424</v>
      </c>
      <c r="V253" s="42" t="str">
        <f t="shared" si="55"/>
        <v>0888902424</v>
      </c>
      <c r="W253" s="39">
        <f t="shared" si="56"/>
        <v>1</v>
      </c>
      <c r="X253" s="43">
        <f t="shared" si="57"/>
        <v>1</v>
      </c>
      <c r="Y253" s="39">
        <f>IF(V253="បរទេស",1,IF(COUNTIF(V:V,$V253)&gt;1,2,1))</f>
        <v>1</v>
      </c>
      <c r="Z253" s="40">
        <f t="shared" si="58"/>
        <v>1</v>
      </c>
      <c r="AA253" s="40">
        <f t="shared" si="59"/>
        <v>1</v>
      </c>
    </row>
    <row r="254" spans="1:27" ht="48" customHeight="1" x14ac:dyDescent="0.8">
      <c r="A254" s="3">
        <v>252</v>
      </c>
      <c r="B254" s="3" t="s">
        <v>840</v>
      </c>
      <c r="C254" s="3" t="s">
        <v>18037</v>
      </c>
      <c r="D254" s="3" t="s">
        <v>841</v>
      </c>
      <c r="E254" s="3" t="s">
        <v>207</v>
      </c>
      <c r="F254" s="5" t="s">
        <v>842</v>
      </c>
      <c r="G254" s="5" t="s">
        <v>10652</v>
      </c>
      <c r="H254" s="5" t="s">
        <v>14380</v>
      </c>
      <c r="I254" s="3"/>
      <c r="J254" s="35"/>
      <c r="K254" s="36">
        <f t="shared" si="45"/>
        <v>1</v>
      </c>
      <c r="L254" s="37" t="str">
        <f t="shared" si="46"/>
        <v>040320010</v>
      </c>
      <c r="M254" s="38" t="str">
        <f t="shared" si="47"/>
        <v>040320010</v>
      </c>
      <c r="N254" s="39">
        <f t="shared" si="48"/>
        <v>1</v>
      </c>
      <c r="O254" s="39">
        <f t="shared" si="49"/>
        <v>1</v>
      </c>
      <c r="P254" s="39">
        <f>IF(M254="បរទេស",1,IF(COUNTIF(M:M,$M254)&gt;1,2,1))</f>
        <v>1</v>
      </c>
      <c r="Q254" s="40">
        <f t="shared" si="50"/>
        <v>1</v>
      </c>
      <c r="R254" s="41" t="str">
        <f t="shared" si="51"/>
        <v>093784997</v>
      </c>
      <c r="S254" s="37" t="str">
        <f t="shared" si="52"/>
        <v>093784997</v>
      </c>
      <c r="T254" s="39" t="e">
        <f t="shared" si="53"/>
        <v>#VALUE!</v>
      </c>
      <c r="U254" s="37" t="str">
        <f t="shared" si="54"/>
        <v>093784997</v>
      </c>
      <c r="V254" s="42" t="str">
        <f t="shared" si="55"/>
        <v>093784997</v>
      </c>
      <c r="W254" s="39">
        <f t="shared" si="56"/>
        <v>1</v>
      </c>
      <c r="X254" s="43">
        <f t="shared" si="57"/>
        <v>1</v>
      </c>
      <c r="Y254" s="39">
        <f>IF(V254="បរទេស",1,IF(COUNTIF(V:V,$V254)&gt;1,2,1))</f>
        <v>1</v>
      </c>
      <c r="Z254" s="40">
        <f t="shared" si="58"/>
        <v>1</v>
      </c>
      <c r="AA254" s="40">
        <f t="shared" si="59"/>
        <v>1</v>
      </c>
    </row>
    <row r="255" spans="1:27" ht="48" customHeight="1" x14ac:dyDescent="0.8">
      <c r="A255" s="3">
        <v>253</v>
      </c>
      <c r="B255" s="3" t="s">
        <v>843</v>
      </c>
      <c r="C255" s="3" t="s">
        <v>18037</v>
      </c>
      <c r="D255" s="3" t="s">
        <v>618</v>
      </c>
      <c r="E255" s="3" t="s">
        <v>138</v>
      </c>
      <c r="F255" s="5" t="s">
        <v>844</v>
      </c>
      <c r="G255" s="5" t="s">
        <v>10653</v>
      </c>
      <c r="H255" s="5" t="s">
        <v>14381</v>
      </c>
      <c r="I255" s="3"/>
      <c r="J255" s="35"/>
      <c r="K255" s="36">
        <f t="shared" si="45"/>
        <v>1</v>
      </c>
      <c r="L255" s="37" t="str">
        <f t="shared" si="46"/>
        <v>040341549</v>
      </c>
      <c r="M255" s="38" t="str">
        <f t="shared" si="47"/>
        <v>040341549</v>
      </c>
      <c r="N255" s="39">
        <f t="shared" si="48"/>
        <v>1</v>
      </c>
      <c r="O255" s="39">
        <f t="shared" si="49"/>
        <v>1</v>
      </c>
      <c r="P255" s="39">
        <f>IF(M255="បរទេស",1,IF(COUNTIF(M:M,$M255)&gt;1,2,1))</f>
        <v>1</v>
      </c>
      <c r="Q255" s="40">
        <f t="shared" si="50"/>
        <v>1</v>
      </c>
      <c r="R255" s="41" t="str">
        <f t="shared" si="51"/>
        <v>093367871</v>
      </c>
      <c r="S255" s="37" t="str">
        <f t="shared" si="52"/>
        <v>093367871</v>
      </c>
      <c r="T255" s="39" t="e">
        <f t="shared" si="53"/>
        <v>#VALUE!</v>
      </c>
      <c r="U255" s="37" t="str">
        <f t="shared" si="54"/>
        <v>093367871</v>
      </c>
      <c r="V255" s="42" t="str">
        <f t="shared" si="55"/>
        <v>093367871</v>
      </c>
      <c r="W255" s="39">
        <f t="shared" si="56"/>
        <v>1</v>
      </c>
      <c r="X255" s="43">
        <f t="shared" si="57"/>
        <v>1</v>
      </c>
      <c r="Y255" s="39">
        <f>IF(V255="បរទេស",1,IF(COUNTIF(V:V,$V255)&gt;1,2,1))</f>
        <v>1</v>
      </c>
      <c r="Z255" s="40">
        <f t="shared" si="58"/>
        <v>1</v>
      </c>
      <c r="AA255" s="40">
        <f t="shared" si="59"/>
        <v>1</v>
      </c>
    </row>
    <row r="256" spans="1:27" ht="48" customHeight="1" x14ac:dyDescent="0.8">
      <c r="A256" s="3">
        <v>254</v>
      </c>
      <c r="B256" s="3" t="s">
        <v>845</v>
      </c>
      <c r="C256" s="3" t="s">
        <v>18037</v>
      </c>
      <c r="D256" s="3" t="s">
        <v>846</v>
      </c>
      <c r="E256" s="3" t="s">
        <v>207</v>
      </c>
      <c r="F256" s="5" t="s">
        <v>847</v>
      </c>
      <c r="G256" s="5" t="s">
        <v>10654</v>
      </c>
      <c r="H256" s="5" t="s">
        <v>17595</v>
      </c>
      <c r="I256" s="3"/>
      <c r="J256" s="35"/>
      <c r="K256" s="36">
        <f t="shared" si="45"/>
        <v>1</v>
      </c>
      <c r="L256" s="37" t="str">
        <f t="shared" si="46"/>
        <v>040373711</v>
      </c>
      <c r="M256" s="38" t="str">
        <f t="shared" si="47"/>
        <v>040373711</v>
      </c>
      <c r="N256" s="39">
        <f t="shared" si="48"/>
        <v>1</v>
      </c>
      <c r="O256" s="39">
        <f t="shared" si="49"/>
        <v>1</v>
      </c>
      <c r="P256" s="39">
        <f>IF(M256="បរទេស",1,IF(COUNTIF(M:M,$M256)&gt;1,2,1))</f>
        <v>1</v>
      </c>
      <c r="Q256" s="40">
        <f t="shared" si="50"/>
        <v>1</v>
      </c>
      <c r="R256" s="41" t="str">
        <f t="shared" si="51"/>
        <v>0976367433</v>
      </c>
      <c r="S256" s="37" t="str">
        <f t="shared" si="52"/>
        <v>0976367433</v>
      </c>
      <c r="T256" s="39" t="e">
        <f t="shared" si="53"/>
        <v>#VALUE!</v>
      </c>
      <c r="U256" s="37" t="str">
        <f t="shared" si="54"/>
        <v>0976367433</v>
      </c>
      <c r="V256" s="42" t="str">
        <f t="shared" si="55"/>
        <v>0976367433</v>
      </c>
      <c r="W256" s="39">
        <f t="shared" si="56"/>
        <v>1</v>
      </c>
      <c r="X256" s="43">
        <f t="shared" si="57"/>
        <v>1</v>
      </c>
      <c r="Y256" s="39">
        <f>IF(V256="បរទេស",1,IF(COUNTIF(V:V,$V256)&gt;1,2,1))</f>
        <v>1</v>
      </c>
      <c r="Z256" s="40">
        <f t="shared" si="58"/>
        <v>1</v>
      </c>
      <c r="AA256" s="40">
        <f t="shared" si="59"/>
        <v>1</v>
      </c>
    </row>
    <row r="257" spans="1:27" ht="48" customHeight="1" x14ac:dyDescent="0.8">
      <c r="A257" s="3">
        <v>255</v>
      </c>
      <c r="B257" s="3" t="s">
        <v>848</v>
      </c>
      <c r="C257" s="3" t="s">
        <v>18037</v>
      </c>
      <c r="D257" s="3" t="s">
        <v>783</v>
      </c>
      <c r="E257" s="3" t="s">
        <v>207</v>
      </c>
      <c r="F257" s="5" t="s">
        <v>849</v>
      </c>
      <c r="G257" s="5" t="s">
        <v>10655</v>
      </c>
      <c r="H257" s="5" t="s">
        <v>14382</v>
      </c>
      <c r="I257" s="3"/>
      <c r="J257" s="35"/>
      <c r="K257" s="36">
        <f t="shared" si="45"/>
        <v>1</v>
      </c>
      <c r="L257" s="37" t="str">
        <f t="shared" si="46"/>
        <v>040374152</v>
      </c>
      <c r="M257" s="38" t="str">
        <f t="shared" si="47"/>
        <v>040374152</v>
      </c>
      <c r="N257" s="39">
        <f t="shared" si="48"/>
        <v>1</v>
      </c>
      <c r="O257" s="39">
        <f t="shared" si="49"/>
        <v>1</v>
      </c>
      <c r="P257" s="39">
        <f>IF(M257="បរទេស",1,IF(COUNTIF(M:M,$M257)&gt;1,2,1))</f>
        <v>1</v>
      </c>
      <c r="Q257" s="40">
        <f t="shared" si="50"/>
        <v>1</v>
      </c>
      <c r="R257" s="41" t="str">
        <f t="shared" si="51"/>
        <v>0977921454</v>
      </c>
      <c r="S257" s="37" t="str">
        <f t="shared" si="52"/>
        <v>0977921454</v>
      </c>
      <c r="T257" s="39" t="e">
        <f t="shared" si="53"/>
        <v>#VALUE!</v>
      </c>
      <c r="U257" s="37" t="str">
        <f t="shared" si="54"/>
        <v>0977921454</v>
      </c>
      <c r="V257" s="42" t="str">
        <f t="shared" si="55"/>
        <v>0977921454</v>
      </c>
      <c r="W257" s="39">
        <f t="shared" si="56"/>
        <v>1</v>
      </c>
      <c r="X257" s="43">
        <f t="shared" si="57"/>
        <v>1</v>
      </c>
      <c r="Y257" s="39">
        <f>IF(V257="បរទេស",1,IF(COUNTIF(V:V,$V257)&gt;1,2,1))</f>
        <v>1</v>
      </c>
      <c r="Z257" s="40">
        <f t="shared" si="58"/>
        <v>1</v>
      </c>
      <c r="AA257" s="40">
        <f t="shared" si="59"/>
        <v>1</v>
      </c>
    </row>
    <row r="258" spans="1:27" ht="48" customHeight="1" x14ac:dyDescent="0.8">
      <c r="A258" s="3">
        <v>256</v>
      </c>
      <c r="B258" s="3" t="s">
        <v>850</v>
      </c>
      <c r="C258" s="3" t="s">
        <v>18037</v>
      </c>
      <c r="D258" s="3" t="s">
        <v>851</v>
      </c>
      <c r="E258" s="3" t="s">
        <v>41</v>
      </c>
      <c r="F258" s="5" t="s">
        <v>852</v>
      </c>
      <c r="G258" s="5" t="s">
        <v>10656</v>
      </c>
      <c r="H258" s="5" t="s">
        <v>17448</v>
      </c>
      <c r="I258" s="3"/>
      <c r="J258" s="35"/>
      <c r="K258" s="36">
        <f t="shared" si="45"/>
        <v>1</v>
      </c>
      <c r="L258" s="37" t="str">
        <f t="shared" si="46"/>
        <v>040181071</v>
      </c>
      <c r="M258" s="38" t="str">
        <f t="shared" si="47"/>
        <v>040181071</v>
      </c>
      <c r="N258" s="39">
        <f t="shared" si="48"/>
        <v>1</v>
      </c>
      <c r="O258" s="39">
        <f t="shared" si="49"/>
        <v>1</v>
      </c>
      <c r="P258" s="39">
        <f>IF(M258="បរទេស",1,IF(COUNTIF(M:M,$M258)&gt;1,2,1))</f>
        <v>1</v>
      </c>
      <c r="Q258" s="40">
        <f t="shared" si="50"/>
        <v>1</v>
      </c>
      <c r="R258" s="41" t="str">
        <f t="shared" si="51"/>
        <v>085802583</v>
      </c>
      <c r="S258" s="37" t="str">
        <f t="shared" si="52"/>
        <v>085802583</v>
      </c>
      <c r="T258" s="39" t="e">
        <f t="shared" si="53"/>
        <v>#VALUE!</v>
      </c>
      <c r="U258" s="37" t="str">
        <f t="shared" si="54"/>
        <v>085802583</v>
      </c>
      <c r="V258" s="42" t="str">
        <f t="shared" si="55"/>
        <v>085802583</v>
      </c>
      <c r="W258" s="39">
        <f t="shared" si="56"/>
        <v>1</v>
      </c>
      <c r="X258" s="43">
        <f t="shared" si="57"/>
        <v>1</v>
      </c>
      <c r="Y258" s="39">
        <f>IF(V258="បរទេស",1,IF(COUNTIF(V:V,$V258)&gt;1,2,1))</f>
        <v>1</v>
      </c>
      <c r="Z258" s="40">
        <f t="shared" si="58"/>
        <v>1</v>
      </c>
      <c r="AA258" s="40">
        <f t="shared" si="59"/>
        <v>1</v>
      </c>
    </row>
    <row r="259" spans="1:27" ht="48" customHeight="1" x14ac:dyDescent="0.8">
      <c r="A259" s="3">
        <v>257</v>
      </c>
      <c r="B259" s="3" t="s">
        <v>853</v>
      </c>
      <c r="C259" s="3" t="s">
        <v>18037</v>
      </c>
      <c r="D259" s="3" t="s">
        <v>854</v>
      </c>
      <c r="E259" s="3" t="s">
        <v>767</v>
      </c>
      <c r="F259" s="5" t="s">
        <v>855</v>
      </c>
      <c r="G259" s="5" t="s">
        <v>10657</v>
      </c>
      <c r="H259" s="5" t="s">
        <v>14383</v>
      </c>
      <c r="I259" s="3"/>
      <c r="J259" s="35"/>
      <c r="K259" s="36">
        <f t="shared" si="45"/>
        <v>1</v>
      </c>
      <c r="L259" s="37" t="str">
        <f t="shared" si="46"/>
        <v>040292008</v>
      </c>
      <c r="M259" s="38" t="str">
        <f t="shared" si="47"/>
        <v>040292008</v>
      </c>
      <c r="N259" s="39">
        <f t="shared" si="48"/>
        <v>1</v>
      </c>
      <c r="O259" s="39">
        <f t="shared" si="49"/>
        <v>1</v>
      </c>
      <c r="P259" s="39">
        <f>IF(M259="បរទេស",1,IF(COUNTIF(M:M,$M259)&gt;1,2,1))</f>
        <v>1</v>
      </c>
      <c r="Q259" s="40">
        <f t="shared" si="50"/>
        <v>1</v>
      </c>
      <c r="R259" s="41" t="str">
        <f t="shared" si="51"/>
        <v>099636241</v>
      </c>
      <c r="S259" s="37" t="str">
        <f t="shared" si="52"/>
        <v>099636241</v>
      </c>
      <c r="T259" s="39" t="e">
        <f t="shared" si="53"/>
        <v>#VALUE!</v>
      </c>
      <c r="U259" s="37" t="str">
        <f t="shared" si="54"/>
        <v>099636241</v>
      </c>
      <c r="V259" s="42" t="str">
        <f t="shared" si="55"/>
        <v>099636241</v>
      </c>
      <c r="W259" s="39">
        <f t="shared" si="56"/>
        <v>1</v>
      </c>
      <c r="X259" s="43">
        <f t="shared" si="57"/>
        <v>1</v>
      </c>
      <c r="Y259" s="39">
        <f>IF(V259="បរទេស",1,IF(COUNTIF(V:V,$V259)&gt;1,2,1))</f>
        <v>1</v>
      </c>
      <c r="Z259" s="40">
        <f t="shared" si="58"/>
        <v>1</v>
      </c>
      <c r="AA259" s="40">
        <f t="shared" si="59"/>
        <v>1</v>
      </c>
    </row>
    <row r="260" spans="1:27" ht="48" customHeight="1" x14ac:dyDescent="0.8">
      <c r="A260" s="3">
        <v>258</v>
      </c>
      <c r="B260" s="3" t="s">
        <v>856</v>
      </c>
      <c r="C260" s="3" t="s">
        <v>18037</v>
      </c>
      <c r="D260" s="3" t="s">
        <v>857</v>
      </c>
      <c r="E260" s="3" t="s">
        <v>309</v>
      </c>
      <c r="F260" s="5" t="s">
        <v>858</v>
      </c>
      <c r="G260" s="5" t="s">
        <v>10658</v>
      </c>
      <c r="H260" s="5" t="s">
        <v>14384</v>
      </c>
      <c r="I260" s="3"/>
      <c r="J260" s="35"/>
      <c r="K260" s="36">
        <f t="shared" ref="K260:K323" si="60">IF(OR(H260="បរទេស",G260="បរទេស"),2,1)</f>
        <v>1</v>
      </c>
      <c r="L260" s="37" t="str">
        <f t="shared" ref="L260:L323" si="6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260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040067489</v>
      </c>
      <c r="M260" s="38" t="str">
        <f t="shared" ref="M260:M323" si="62">IF(L260="បរទេស","បរទេស",IF(AND($BC$2=1,LEN(L260)=8),"0"&amp;L260,IF(LEN(L260)&gt;9,2,LEFT(L260,9))))</f>
        <v>040067489</v>
      </c>
      <c r="N260" s="39">
        <f t="shared" ref="N260:N323" si="63">IF(L260="បរទេស",1,IF((LEN($M260)-9)=0,1,2))</f>
        <v>1</v>
      </c>
      <c r="O260" s="39">
        <f t="shared" ref="O260:O323" si="64">IF(M260="",2,1)</f>
        <v>1</v>
      </c>
      <c r="P260" s="39">
        <f>IF(M260="បរទេស",1,IF(COUNTIF(M:M,$M260)&gt;1,2,1))</f>
        <v>1</v>
      </c>
      <c r="Q260" s="40">
        <f t="shared" ref="Q260:Q323" si="65">IF(M260="បរទេស",1,MAX(N260:P260))</f>
        <v>1</v>
      </c>
      <c r="R260" s="41" t="str">
        <f t="shared" ref="R260:R323" si="66">H260</f>
        <v>077965520</v>
      </c>
      <c r="S260" s="37" t="str">
        <f t="shared" ref="S260:S323" si="67">SUBSTITUTE(SUBSTITUTE(SUBSTITUTE(SUBSTITUTE(SUBSTITUTE(SUBSTITUTE(SUBSTITUTE(SUBSTITUTE(SUBSTITUTE(SUBSTITUTE(SUBSTITUTE(SUBSTITUTE(SUBSTITUTE(SUBSTITUTE(SUBSTITUTE(SUBSTITUTE(SUBSTITUTE(SUBSTITUTE(SUBSTITUTE(SUBSTITUTE(SUBSTITUTE(SUBSTITUTE(R260,"១","1"),"២","2"),"៣","3"),"៤","4"),"៥","5"),"៦","6"),"៧","7"),"៨","8"),"៩","9"),"០","0")," ","")," ",""),"​",""),",","/"),"-",""),"(",""),")",""),"+855","0"),"(855)","0"),"O","0"),"o","0"),".","")</f>
        <v>077965520</v>
      </c>
      <c r="T260" s="39" t="e">
        <f t="shared" ref="T260:T323" si="68">LEFT(S260, SEARCH("/",S260,1)-1)</f>
        <v>#VALUE!</v>
      </c>
      <c r="U260" s="37" t="str">
        <f t="shared" ref="U260:U323" si="69">IFERROR(T260,S260)</f>
        <v>077965520</v>
      </c>
      <c r="V260" s="42" t="str">
        <f t="shared" ref="V260:V323" si="70">IF(LEFT(U260,5)="បរទេស","បរទេស",IF(LEFT(U260,3)="855","0"&amp;MID(U260,4,10),IF(LEFT(U260,1)="0",MID(U260,1,10),IF(LEFT(U260,1)&gt;=1,"0"&amp;MID(U260,1,10),U260))))</f>
        <v>077965520</v>
      </c>
      <c r="W260" s="39">
        <f t="shared" ref="W260:W323" si="71">IF(V260="បរទេស",1,IF(OR(LEN(V260)=9,LEN(V260)=10),1,2))</f>
        <v>1</v>
      </c>
      <c r="X260" s="43">
        <f t="shared" ref="X260:X323" si="72">IF(V260="",2,1)</f>
        <v>1</v>
      </c>
      <c r="Y260" s="39">
        <f>IF(V260="បរទេស",1,IF(COUNTIF(V:V,$V260)&gt;1,2,1))</f>
        <v>1</v>
      </c>
      <c r="Z260" s="40">
        <f t="shared" ref="Z260:Z323" si="73">IF(V260="បរទេស",1,MAX(W260:Y260))</f>
        <v>1</v>
      </c>
      <c r="AA260" s="40">
        <f t="shared" ref="AA260:AA323" si="74">IF(K260=2,2,MAX(J260,Q260,Z260,Z260))</f>
        <v>1</v>
      </c>
    </row>
    <row r="261" spans="1:27" ht="48" customHeight="1" x14ac:dyDescent="0.8">
      <c r="A261" s="3">
        <v>259</v>
      </c>
      <c r="B261" s="3" t="s">
        <v>859</v>
      </c>
      <c r="C261" s="3" t="s">
        <v>18037</v>
      </c>
      <c r="D261" s="3" t="s">
        <v>860</v>
      </c>
      <c r="E261" s="3" t="s">
        <v>224</v>
      </c>
      <c r="F261" s="5" t="s">
        <v>861</v>
      </c>
      <c r="G261" s="5" t="s">
        <v>10659</v>
      </c>
      <c r="H261" s="5" t="s">
        <v>17493</v>
      </c>
      <c r="I261" s="3"/>
      <c r="J261" s="35"/>
      <c r="K261" s="36">
        <f t="shared" si="60"/>
        <v>1</v>
      </c>
      <c r="L261" s="37" t="str">
        <f t="shared" si="61"/>
        <v>040164244</v>
      </c>
      <c r="M261" s="38" t="str">
        <f t="shared" si="62"/>
        <v>040164244</v>
      </c>
      <c r="N261" s="39">
        <f t="shared" si="63"/>
        <v>1</v>
      </c>
      <c r="O261" s="39">
        <f t="shared" si="64"/>
        <v>1</v>
      </c>
      <c r="P261" s="39">
        <f>IF(M261="បរទេស",1,IF(COUNTIF(M:M,$M261)&gt;1,2,1))</f>
        <v>1</v>
      </c>
      <c r="Q261" s="40">
        <f t="shared" si="65"/>
        <v>1</v>
      </c>
      <c r="R261" s="41" t="str">
        <f t="shared" si="66"/>
        <v>092695878</v>
      </c>
      <c r="S261" s="37" t="str">
        <f t="shared" si="67"/>
        <v>092695878</v>
      </c>
      <c r="T261" s="39" t="e">
        <f t="shared" si="68"/>
        <v>#VALUE!</v>
      </c>
      <c r="U261" s="37" t="str">
        <f t="shared" si="69"/>
        <v>092695878</v>
      </c>
      <c r="V261" s="42" t="str">
        <f t="shared" si="70"/>
        <v>092695878</v>
      </c>
      <c r="W261" s="39">
        <f t="shared" si="71"/>
        <v>1</v>
      </c>
      <c r="X261" s="43">
        <f t="shared" si="72"/>
        <v>1</v>
      </c>
      <c r="Y261" s="39">
        <f>IF(V261="បរទេស",1,IF(COUNTIF(V:V,$V261)&gt;1,2,1))</f>
        <v>1</v>
      </c>
      <c r="Z261" s="40">
        <f t="shared" si="73"/>
        <v>1</v>
      </c>
      <c r="AA261" s="40">
        <f t="shared" si="74"/>
        <v>1</v>
      </c>
    </row>
    <row r="262" spans="1:27" ht="48" customHeight="1" x14ac:dyDescent="0.8">
      <c r="A262" s="3">
        <v>260</v>
      </c>
      <c r="B262" s="3" t="s">
        <v>862</v>
      </c>
      <c r="C262" s="3" t="s">
        <v>18037</v>
      </c>
      <c r="D262" s="3" t="s">
        <v>863</v>
      </c>
      <c r="E262" s="3" t="s">
        <v>864</v>
      </c>
      <c r="F262" s="5" t="s">
        <v>865</v>
      </c>
      <c r="G262" s="5" t="s">
        <v>10660</v>
      </c>
      <c r="H262" s="5" t="s">
        <v>14385</v>
      </c>
      <c r="I262" s="3"/>
      <c r="J262" s="35"/>
      <c r="K262" s="36">
        <f t="shared" si="60"/>
        <v>1</v>
      </c>
      <c r="L262" s="37" t="str">
        <f t="shared" si="61"/>
        <v>040306706</v>
      </c>
      <c r="M262" s="38" t="str">
        <f t="shared" si="62"/>
        <v>040306706</v>
      </c>
      <c r="N262" s="39">
        <f t="shared" si="63"/>
        <v>1</v>
      </c>
      <c r="O262" s="39">
        <f t="shared" si="64"/>
        <v>1</v>
      </c>
      <c r="P262" s="39">
        <f>IF(M262="បរទេស",1,IF(COUNTIF(M:M,$M262)&gt;1,2,1))</f>
        <v>1</v>
      </c>
      <c r="Q262" s="40">
        <f t="shared" si="65"/>
        <v>1</v>
      </c>
      <c r="R262" s="41" t="str">
        <f t="shared" si="66"/>
        <v>0965264756</v>
      </c>
      <c r="S262" s="37" t="str">
        <f t="shared" si="67"/>
        <v>0965264756</v>
      </c>
      <c r="T262" s="39" t="e">
        <f t="shared" si="68"/>
        <v>#VALUE!</v>
      </c>
      <c r="U262" s="37" t="str">
        <f t="shared" si="69"/>
        <v>0965264756</v>
      </c>
      <c r="V262" s="42" t="str">
        <f t="shared" si="70"/>
        <v>0965264756</v>
      </c>
      <c r="W262" s="39">
        <f t="shared" si="71"/>
        <v>1</v>
      </c>
      <c r="X262" s="43">
        <f t="shared" si="72"/>
        <v>1</v>
      </c>
      <c r="Y262" s="39">
        <f>IF(V262="បរទេស",1,IF(COUNTIF(V:V,$V262)&gt;1,2,1))</f>
        <v>1</v>
      </c>
      <c r="Z262" s="40">
        <f t="shared" si="73"/>
        <v>1</v>
      </c>
      <c r="AA262" s="40">
        <f t="shared" si="74"/>
        <v>1</v>
      </c>
    </row>
    <row r="263" spans="1:27" ht="48" customHeight="1" x14ac:dyDescent="0.8">
      <c r="A263" s="3">
        <v>261</v>
      </c>
      <c r="B263" s="3" t="s">
        <v>866</v>
      </c>
      <c r="C263" s="3" t="s">
        <v>18037</v>
      </c>
      <c r="D263" s="3" t="s">
        <v>867</v>
      </c>
      <c r="E263" s="3" t="s">
        <v>780</v>
      </c>
      <c r="F263" s="5" t="s">
        <v>868</v>
      </c>
      <c r="G263" s="5" t="s">
        <v>10661</v>
      </c>
      <c r="H263" s="5" t="s">
        <v>14386</v>
      </c>
      <c r="I263" s="3"/>
      <c r="J263" s="35"/>
      <c r="K263" s="36">
        <f t="shared" si="60"/>
        <v>1</v>
      </c>
      <c r="L263" s="37" t="str">
        <f t="shared" si="61"/>
        <v>040341560</v>
      </c>
      <c r="M263" s="38" t="str">
        <f t="shared" si="62"/>
        <v>040341560</v>
      </c>
      <c r="N263" s="39">
        <f t="shared" si="63"/>
        <v>1</v>
      </c>
      <c r="O263" s="39">
        <f t="shared" si="64"/>
        <v>1</v>
      </c>
      <c r="P263" s="39">
        <f>IF(M263="បរទេស",1,IF(COUNTIF(M:M,$M263)&gt;1,2,1))</f>
        <v>1</v>
      </c>
      <c r="Q263" s="40">
        <f t="shared" si="65"/>
        <v>1</v>
      </c>
      <c r="R263" s="41" t="str">
        <f t="shared" si="66"/>
        <v>0967247916</v>
      </c>
      <c r="S263" s="37" t="str">
        <f t="shared" si="67"/>
        <v>0967247916</v>
      </c>
      <c r="T263" s="39" t="e">
        <f t="shared" si="68"/>
        <v>#VALUE!</v>
      </c>
      <c r="U263" s="37" t="str">
        <f t="shared" si="69"/>
        <v>0967247916</v>
      </c>
      <c r="V263" s="42" t="str">
        <f t="shared" si="70"/>
        <v>0967247916</v>
      </c>
      <c r="W263" s="39">
        <f t="shared" si="71"/>
        <v>1</v>
      </c>
      <c r="X263" s="43">
        <f t="shared" si="72"/>
        <v>1</v>
      </c>
      <c r="Y263" s="39">
        <f>IF(V263="បរទេស",1,IF(COUNTIF(V:V,$V263)&gt;1,2,1))</f>
        <v>1</v>
      </c>
      <c r="Z263" s="40">
        <f t="shared" si="73"/>
        <v>1</v>
      </c>
      <c r="AA263" s="40">
        <f t="shared" si="74"/>
        <v>1</v>
      </c>
    </row>
    <row r="264" spans="1:27" ht="48" customHeight="1" x14ac:dyDescent="0.8">
      <c r="A264" s="3">
        <v>262</v>
      </c>
      <c r="B264" s="3" t="s">
        <v>869</v>
      </c>
      <c r="C264" s="3" t="s">
        <v>18037</v>
      </c>
      <c r="D264" s="3" t="s">
        <v>870</v>
      </c>
      <c r="E264" s="3" t="s">
        <v>37</v>
      </c>
      <c r="F264" s="5" t="s">
        <v>871</v>
      </c>
      <c r="G264" s="5" t="s">
        <v>10662</v>
      </c>
      <c r="H264" s="5" t="s">
        <v>14387</v>
      </c>
      <c r="I264" s="3"/>
      <c r="J264" s="35"/>
      <c r="K264" s="36">
        <f t="shared" si="60"/>
        <v>1</v>
      </c>
      <c r="L264" s="37" t="str">
        <f t="shared" si="61"/>
        <v>040168520</v>
      </c>
      <c r="M264" s="38" t="str">
        <f t="shared" si="62"/>
        <v>040168520</v>
      </c>
      <c r="N264" s="39">
        <f t="shared" si="63"/>
        <v>1</v>
      </c>
      <c r="O264" s="39">
        <f t="shared" si="64"/>
        <v>1</v>
      </c>
      <c r="P264" s="39">
        <f>IF(M264="បរទេស",1,IF(COUNTIF(M:M,$M264)&gt;1,2,1))</f>
        <v>1</v>
      </c>
      <c r="Q264" s="40">
        <f t="shared" si="65"/>
        <v>1</v>
      </c>
      <c r="R264" s="41" t="str">
        <f t="shared" si="66"/>
        <v>0964164936</v>
      </c>
      <c r="S264" s="37" t="str">
        <f t="shared" si="67"/>
        <v>0964164936</v>
      </c>
      <c r="T264" s="39" t="e">
        <f t="shared" si="68"/>
        <v>#VALUE!</v>
      </c>
      <c r="U264" s="37" t="str">
        <f t="shared" si="69"/>
        <v>0964164936</v>
      </c>
      <c r="V264" s="42" t="str">
        <f t="shared" si="70"/>
        <v>0964164936</v>
      </c>
      <c r="W264" s="39">
        <f t="shared" si="71"/>
        <v>1</v>
      </c>
      <c r="X264" s="43">
        <f t="shared" si="72"/>
        <v>1</v>
      </c>
      <c r="Y264" s="39">
        <f>IF(V264="បរទេស",1,IF(COUNTIF(V:V,$V264)&gt;1,2,1))</f>
        <v>1</v>
      </c>
      <c r="Z264" s="40">
        <f t="shared" si="73"/>
        <v>1</v>
      </c>
      <c r="AA264" s="40">
        <f t="shared" si="74"/>
        <v>1</v>
      </c>
    </row>
    <row r="265" spans="1:27" ht="48" customHeight="1" x14ac:dyDescent="0.8">
      <c r="A265" s="3">
        <v>263</v>
      </c>
      <c r="B265" s="3" t="s">
        <v>872</v>
      </c>
      <c r="C265" s="3" t="s">
        <v>18037</v>
      </c>
      <c r="D265" s="3" t="s">
        <v>873</v>
      </c>
      <c r="E265" s="3" t="s">
        <v>37</v>
      </c>
      <c r="F265" s="5" t="s">
        <v>874</v>
      </c>
      <c r="G265" s="5" t="s">
        <v>10663</v>
      </c>
      <c r="H265" s="5" t="s">
        <v>17558</v>
      </c>
      <c r="I265" s="3"/>
      <c r="J265" s="35"/>
      <c r="K265" s="36">
        <f t="shared" si="60"/>
        <v>1</v>
      </c>
      <c r="L265" s="37" t="str">
        <f t="shared" si="61"/>
        <v>040216087</v>
      </c>
      <c r="M265" s="38" t="str">
        <f t="shared" si="62"/>
        <v>040216087</v>
      </c>
      <c r="N265" s="39">
        <f t="shared" si="63"/>
        <v>1</v>
      </c>
      <c r="O265" s="39">
        <f t="shared" si="64"/>
        <v>1</v>
      </c>
      <c r="P265" s="39">
        <f>IF(M265="បរទេស",1,IF(COUNTIF(M:M,$M265)&gt;1,2,1))</f>
        <v>1</v>
      </c>
      <c r="Q265" s="40">
        <f t="shared" si="65"/>
        <v>1</v>
      </c>
      <c r="R265" s="41" t="str">
        <f t="shared" si="66"/>
        <v>093925102</v>
      </c>
      <c r="S265" s="37" t="str">
        <f t="shared" si="67"/>
        <v>093925102</v>
      </c>
      <c r="T265" s="39" t="e">
        <f t="shared" si="68"/>
        <v>#VALUE!</v>
      </c>
      <c r="U265" s="37" t="str">
        <f t="shared" si="69"/>
        <v>093925102</v>
      </c>
      <c r="V265" s="42" t="str">
        <f t="shared" si="70"/>
        <v>093925102</v>
      </c>
      <c r="W265" s="39">
        <f t="shared" si="71"/>
        <v>1</v>
      </c>
      <c r="X265" s="43">
        <f t="shared" si="72"/>
        <v>1</v>
      </c>
      <c r="Y265" s="39">
        <f>IF(V265="បរទេស",1,IF(COUNTIF(V:V,$V265)&gt;1,2,1))</f>
        <v>1</v>
      </c>
      <c r="Z265" s="40">
        <f t="shared" si="73"/>
        <v>1</v>
      </c>
      <c r="AA265" s="40">
        <f t="shared" si="74"/>
        <v>1</v>
      </c>
    </row>
    <row r="266" spans="1:27" ht="48" customHeight="1" x14ac:dyDescent="0.8">
      <c r="A266" s="3">
        <v>264</v>
      </c>
      <c r="B266" s="3" t="s">
        <v>875</v>
      </c>
      <c r="C266" s="3" t="s">
        <v>18037</v>
      </c>
      <c r="D266" s="3" t="s">
        <v>876</v>
      </c>
      <c r="E266" s="3" t="s">
        <v>88</v>
      </c>
      <c r="F266" s="5" t="s">
        <v>877</v>
      </c>
      <c r="G266" s="5" t="s">
        <v>10664</v>
      </c>
      <c r="H266" s="5" t="s">
        <v>14388</v>
      </c>
      <c r="I266" s="3"/>
      <c r="J266" s="35"/>
      <c r="K266" s="36">
        <f t="shared" si="60"/>
        <v>1</v>
      </c>
      <c r="L266" s="37" t="str">
        <f t="shared" si="61"/>
        <v>040295835</v>
      </c>
      <c r="M266" s="38" t="str">
        <f t="shared" si="62"/>
        <v>040295835</v>
      </c>
      <c r="N266" s="39">
        <f t="shared" si="63"/>
        <v>1</v>
      </c>
      <c r="O266" s="39">
        <f t="shared" si="64"/>
        <v>1</v>
      </c>
      <c r="P266" s="39">
        <f>IF(M266="បរទេស",1,IF(COUNTIF(M:M,$M266)&gt;1,2,1))</f>
        <v>1</v>
      </c>
      <c r="Q266" s="40">
        <f t="shared" si="65"/>
        <v>1</v>
      </c>
      <c r="R266" s="41" t="str">
        <f t="shared" si="66"/>
        <v>0969804578</v>
      </c>
      <c r="S266" s="37" t="str">
        <f t="shared" si="67"/>
        <v>0969804578</v>
      </c>
      <c r="T266" s="39" t="e">
        <f t="shared" si="68"/>
        <v>#VALUE!</v>
      </c>
      <c r="U266" s="37" t="str">
        <f t="shared" si="69"/>
        <v>0969804578</v>
      </c>
      <c r="V266" s="42" t="str">
        <f t="shared" si="70"/>
        <v>0969804578</v>
      </c>
      <c r="W266" s="39">
        <f t="shared" si="71"/>
        <v>1</v>
      </c>
      <c r="X266" s="43">
        <f t="shared" si="72"/>
        <v>1</v>
      </c>
      <c r="Y266" s="39">
        <f>IF(V266="បរទេស",1,IF(COUNTIF(V:V,$V266)&gt;1,2,1))</f>
        <v>1</v>
      </c>
      <c r="Z266" s="40">
        <f t="shared" si="73"/>
        <v>1</v>
      </c>
      <c r="AA266" s="40">
        <f t="shared" si="74"/>
        <v>1</v>
      </c>
    </row>
    <row r="267" spans="1:27" ht="48" customHeight="1" x14ac:dyDescent="0.8">
      <c r="A267" s="3">
        <v>265</v>
      </c>
      <c r="B267" s="3" t="s">
        <v>878</v>
      </c>
      <c r="C267" s="3" t="s">
        <v>18037</v>
      </c>
      <c r="D267" s="3" t="s">
        <v>879</v>
      </c>
      <c r="E267" s="3" t="s">
        <v>246</v>
      </c>
      <c r="F267" s="5" t="s">
        <v>880</v>
      </c>
      <c r="G267" s="5" t="s">
        <v>10665</v>
      </c>
      <c r="H267" s="5" t="s">
        <v>14389</v>
      </c>
      <c r="I267" s="3"/>
      <c r="J267" s="35"/>
      <c r="K267" s="36">
        <f t="shared" si="60"/>
        <v>1</v>
      </c>
      <c r="L267" s="37" t="str">
        <f t="shared" si="61"/>
        <v>040273143</v>
      </c>
      <c r="M267" s="38" t="str">
        <f t="shared" si="62"/>
        <v>040273143</v>
      </c>
      <c r="N267" s="39">
        <f t="shared" si="63"/>
        <v>1</v>
      </c>
      <c r="O267" s="39">
        <f t="shared" si="64"/>
        <v>1</v>
      </c>
      <c r="P267" s="39">
        <f>IF(M267="បរទេស",1,IF(COUNTIF(M:M,$M267)&gt;1,2,1))</f>
        <v>1</v>
      </c>
      <c r="Q267" s="40">
        <f t="shared" si="65"/>
        <v>1</v>
      </c>
      <c r="R267" s="41" t="str">
        <f t="shared" si="66"/>
        <v>0973330717</v>
      </c>
      <c r="S267" s="37" t="str">
        <f t="shared" si="67"/>
        <v>0973330717</v>
      </c>
      <c r="T267" s="39" t="e">
        <f t="shared" si="68"/>
        <v>#VALUE!</v>
      </c>
      <c r="U267" s="37" t="str">
        <f t="shared" si="69"/>
        <v>0973330717</v>
      </c>
      <c r="V267" s="42" t="str">
        <f t="shared" si="70"/>
        <v>0973330717</v>
      </c>
      <c r="W267" s="39">
        <f t="shared" si="71"/>
        <v>1</v>
      </c>
      <c r="X267" s="43">
        <f t="shared" si="72"/>
        <v>1</v>
      </c>
      <c r="Y267" s="39">
        <f>IF(V267="បរទេស",1,IF(COUNTIF(V:V,$V267)&gt;1,2,1))</f>
        <v>1</v>
      </c>
      <c r="Z267" s="40">
        <f t="shared" si="73"/>
        <v>1</v>
      </c>
      <c r="AA267" s="40">
        <f t="shared" si="74"/>
        <v>1</v>
      </c>
    </row>
    <row r="268" spans="1:27" ht="48" customHeight="1" x14ac:dyDescent="0.8">
      <c r="A268" s="3">
        <v>266</v>
      </c>
      <c r="B268" s="3" t="s">
        <v>881</v>
      </c>
      <c r="C268" s="3" t="s">
        <v>18037</v>
      </c>
      <c r="D268" s="3" t="s">
        <v>882</v>
      </c>
      <c r="E268" s="3" t="s">
        <v>527</v>
      </c>
      <c r="F268" s="5" t="s">
        <v>883</v>
      </c>
      <c r="G268" s="5" t="s">
        <v>10666</v>
      </c>
      <c r="H268" s="5" t="s">
        <v>17853</v>
      </c>
      <c r="I268" s="3"/>
      <c r="J268" s="35"/>
      <c r="K268" s="36">
        <f t="shared" si="60"/>
        <v>1</v>
      </c>
      <c r="L268" s="37" t="str">
        <f t="shared" si="61"/>
        <v>040218071</v>
      </c>
      <c r="M268" s="38" t="str">
        <f t="shared" si="62"/>
        <v>040218071</v>
      </c>
      <c r="N268" s="39">
        <f t="shared" si="63"/>
        <v>1</v>
      </c>
      <c r="O268" s="39">
        <f t="shared" si="64"/>
        <v>1</v>
      </c>
      <c r="P268" s="39">
        <f>IF(M268="បរទេស",1,IF(COUNTIF(M:M,$M268)&gt;1,2,1))</f>
        <v>1</v>
      </c>
      <c r="Q268" s="40">
        <f t="shared" si="65"/>
        <v>1</v>
      </c>
      <c r="R268" s="41" t="str">
        <f t="shared" si="66"/>
        <v>0964277720</v>
      </c>
      <c r="S268" s="37" t="str">
        <f t="shared" si="67"/>
        <v>0964277720</v>
      </c>
      <c r="T268" s="39" t="e">
        <f t="shared" si="68"/>
        <v>#VALUE!</v>
      </c>
      <c r="U268" s="37" t="str">
        <f t="shared" si="69"/>
        <v>0964277720</v>
      </c>
      <c r="V268" s="42" t="str">
        <f t="shared" si="70"/>
        <v>0964277720</v>
      </c>
      <c r="W268" s="39">
        <f t="shared" si="71"/>
        <v>1</v>
      </c>
      <c r="X268" s="43">
        <f t="shared" si="72"/>
        <v>1</v>
      </c>
      <c r="Y268" s="39">
        <f>IF(V268="បរទេស",1,IF(COUNTIF(V:V,$V268)&gt;1,2,1))</f>
        <v>1</v>
      </c>
      <c r="Z268" s="40">
        <f t="shared" si="73"/>
        <v>1</v>
      </c>
      <c r="AA268" s="40">
        <f t="shared" si="74"/>
        <v>1</v>
      </c>
    </row>
    <row r="269" spans="1:27" ht="48" customHeight="1" x14ac:dyDescent="0.8">
      <c r="A269" s="3">
        <v>267</v>
      </c>
      <c r="B269" s="3" t="s">
        <v>884</v>
      </c>
      <c r="C269" s="3" t="s">
        <v>18037</v>
      </c>
      <c r="D269" s="3" t="s">
        <v>885</v>
      </c>
      <c r="E269" s="3" t="s">
        <v>127</v>
      </c>
      <c r="F269" s="5" t="s">
        <v>886</v>
      </c>
      <c r="G269" s="5" t="s">
        <v>10667</v>
      </c>
      <c r="H269" s="5" t="s">
        <v>14390</v>
      </c>
      <c r="I269" s="3"/>
      <c r="J269" s="35"/>
      <c r="K269" s="36">
        <f t="shared" si="60"/>
        <v>1</v>
      </c>
      <c r="L269" s="37" t="str">
        <f t="shared" si="61"/>
        <v>040303365</v>
      </c>
      <c r="M269" s="38" t="str">
        <f t="shared" si="62"/>
        <v>040303365</v>
      </c>
      <c r="N269" s="39">
        <f t="shared" si="63"/>
        <v>1</v>
      </c>
      <c r="O269" s="39">
        <f t="shared" si="64"/>
        <v>1</v>
      </c>
      <c r="P269" s="39">
        <f>IF(M269="បរទេស",1,IF(COUNTIF(M:M,$M269)&gt;1,2,1))</f>
        <v>1</v>
      </c>
      <c r="Q269" s="40">
        <f t="shared" si="65"/>
        <v>1</v>
      </c>
      <c r="R269" s="41" t="str">
        <f t="shared" si="66"/>
        <v>087334109</v>
      </c>
      <c r="S269" s="37" t="str">
        <f t="shared" si="67"/>
        <v>087334109</v>
      </c>
      <c r="T269" s="39" t="e">
        <f t="shared" si="68"/>
        <v>#VALUE!</v>
      </c>
      <c r="U269" s="37" t="str">
        <f t="shared" si="69"/>
        <v>087334109</v>
      </c>
      <c r="V269" s="42" t="str">
        <f t="shared" si="70"/>
        <v>087334109</v>
      </c>
      <c r="W269" s="39">
        <f t="shared" si="71"/>
        <v>1</v>
      </c>
      <c r="X269" s="43">
        <f t="shared" si="72"/>
        <v>1</v>
      </c>
      <c r="Y269" s="39">
        <f>IF(V269="បរទេស",1,IF(COUNTIF(V:V,$V269)&gt;1,2,1))</f>
        <v>1</v>
      </c>
      <c r="Z269" s="40">
        <f t="shared" si="73"/>
        <v>1</v>
      </c>
      <c r="AA269" s="40">
        <f t="shared" si="74"/>
        <v>1</v>
      </c>
    </row>
    <row r="270" spans="1:27" ht="48" customHeight="1" x14ac:dyDescent="0.8">
      <c r="A270" s="3">
        <v>268</v>
      </c>
      <c r="B270" s="3" t="s">
        <v>887</v>
      </c>
      <c r="C270" s="3" t="s">
        <v>18037</v>
      </c>
      <c r="D270" s="3" t="s">
        <v>888</v>
      </c>
      <c r="E270" s="3" t="s">
        <v>149</v>
      </c>
      <c r="F270" s="5" t="s">
        <v>889</v>
      </c>
      <c r="G270" s="5" t="s">
        <v>10668</v>
      </c>
      <c r="H270" s="5" t="s">
        <v>14391</v>
      </c>
      <c r="I270" s="3"/>
      <c r="J270" s="35"/>
      <c r="K270" s="36">
        <f t="shared" si="60"/>
        <v>1</v>
      </c>
      <c r="L270" s="37" t="str">
        <f t="shared" si="61"/>
        <v>040273089</v>
      </c>
      <c r="M270" s="38" t="str">
        <f t="shared" si="62"/>
        <v>040273089</v>
      </c>
      <c r="N270" s="39">
        <f t="shared" si="63"/>
        <v>1</v>
      </c>
      <c r="O270" s="39">
        <f t="shared" si="64"/>
        <v>1</v>
      </c>
      <c r="P270" s="39">
        <f>IF(M270="បរទេស",1,IF(COUNTIF(M:M,$M270)&gt;1,2,1))</f>
        <v>1</v>
      </c>
      <c r="Q270" s="40">
        <f t="shared" si="65"/>
        <v>1</v>
      </c>
      <c r="R270" s="41" t="str">
        <f t="shared" si="66"/>
        <v>0975070499</v>
      </c>
      <c r="S270" s="37" t="str">
        <f t="shared" si="67"/>
        <v>0975070499</v>
      </c>
      <c r="T270" s="39" t="e">
        <f t="shared" si="68"/>
        <v>#VALUE!</v>
      </c>
      <c r="U270" s="37" t="str">
        <f t="shared" si="69"/>
        <v>0975070499</v>
      </c>
      <c r="V270" s="42" t="str">
        <f t="shared" si="70"/>
        <v>0975070499</v>
      </c>
      <c r="W270" s="39">
        <f t="shared" si="71"/>
        <v>1</v>
      </c>
      <c r="X270" s="43">
        <f t="shared" si="72"/>
        <v>1</v>
      </c>
      <c r="Y270" s="39">
        <f>IF(V270="បរទេស",1,IF(COUNTIF(V:V,$V270)&gt;1,2,1))</f>
        <v>1</v>
      </c>
      <c r="Z270" s="40">
        <f t="shared" si="73"/>
        <v>1</v>
      </c>
      <c r="AA270" s="40">
        <f t="shared" si="74"/>
        <v>1</v>
      </c>
    </row>
    <row r="271" spans="1:27" ht="48" customHeight="1" x14ac:dyDescent="0.8">
      <c r="A271" s="3">
        <v>269</v>
      </c>
      <c r="B271" s="3" t="s">
        <v>890</v>
      </c>
      <c r="C271" s="3" t="s">
        <v>18037</v>
      </c>
      <c r="D271" s="3" t="s">
        <v>891</v>
      </c>
      <c r="E271" s="3" t="s">
        <v>145</v>
      </c>
      <c r="F271" s="5" t="s">
        <v>892</v>
      </c>
      <c r="G271" s="5" t="s">
        <v>10669</v>
      </c>
      <c r="H271" s="5" t="s">
        <v>14392</v>
      </c>
      <c r="I271" s="3"/>
      <c r="J271" s="35"/>
      <c r="K271" s="36">
        <f t="shared" si="60"/>
        <v>1</v>
      </c>
      <c r="L271" s="37" t="str">
        <f t="shared" si="61"/>
        <v>040078560</v>
      </c>
      <c r="M271" s="38" t="str">
        <f t="shared" si="62"/>
        <v>040078560</v>
      </c>
      <c r="N271" s="39">
        <f t="shared" si="63"/>
        <v>1</v>
      </c>
      <c r="O271" s="39">
        <f t="shared" si="64"/>
        <v>1</v>
      </c>
      <c r="P271" s="39">
        <f>IF(M271="បរទេស",1,IF(COUNTIF(M:M,$M271)&gt;1,2,1))</f>
        <v>1</v>
      </c>
      <c r="Q271" s="40">
        <f t="shared" si="65"/>
        <v>1</v>
      </c>
      <c r="R271" s="41" t="str">
        <f t="shared" si="66"/>
        <v>0966402663</v>
      </c>
      <c r="S271" s="37" t="str">
        <f t="shared" si="67"/>
        <v>0966402663</v>
      </c>
      <c r="T271" s="39" t="e">
        <f t="shared" si="68"/>
        <v>#VALUE!</v>
      </c>
      <c r="U271" s="37" t="str">
        <f t="shared" si="69"/>
        <v>0966402663</v>
      </c>
      <c r="V271" s="42" t="str">
        <f t="shared" si="70"/>
        <v>0966402663</v>
      </c>
      <c r="W271" s="39">
        <f t="shared" si="71"/>
        <v>1</v>
      </c>
      <c r="X271" s="43">
        <f t="shared" si="72"/>
        <v>1</v>
      </c>
      <c r="Y271" s="39">
        <f>IF(V271="បរទេស",1,IF(COUNTIF(V:V,$V271)&gt;1,2,1))</f>
        <v>1</v>
      </c>
      <c r="Z271" s="40">
        <f t="shared" si="73"/>
        <v>1</v>
      </c>
      <c r="AA271" s="40">
        <f t="shared" si="74"/>
        <v>1</v>
      </c>
    </row>
    <row r="272" spans="1:27" ht="48" customHeight="1" x14ac:dyDescent="0.8">
      <c r="A272" s="3">
        <v>270</v>
      </c>
      <c r="B272" s="3" t="s">
        <v>893</v>
      </c>
      <c r="C272" s="3" t="s">
        <v>18037</v>
      </c>
      <c r="D272" s="3" t="s">
        <v>894</v>
      </c>
      <c r="E272" s="3" t="s">
        <v>597</v>
      </c>
      <c r="F272" s="5" t="s">
        <v>895</v>
      </c>
      <c r="G272" s="5" t="s">
        <v>10670</v>
      </c>
      <c r="H272" s="5" t="s">
        <v>14393</v>
      </c>
      <c r="I272" s="3"/>
      <c r="J272" s="35"/>
      <c r="K272" s="36">
        <f t="shared" si="60"/>
        <v>1</v>
      </c>
      <c r="L272" s="37" t="str">
        <f t="shared" si="61"/>
        <v>040219330</v>
      </c>
      <c r="M272" s="38" t="str">
        <f t="shared" si="62"/>
        <v>040219330</v>
      </c>
      <c r="N272" s="39">
        <f t="shared" si="63"/>
        <v>1</v>
      </c>
      <c r="O272" s="39">
        <f t="shared" si="64"/>
        <v>1</v>
      </c>
      <c r="P272" s="39">
        <f>IF(M272="បរទេស",1,IF(COUNTIF(M:M,$M272)&gt;1,2,1))</f>
        <v>1</v>
      </c>
      <c r="Q272" s="40">
        <f t="shared" si="65"/>
        <v>1</v>
      </c>
      <c r="R272" s="41" t="str">
        <f t="shared" si="66"/>
        <v>0718628897</v>
      </c>
      <c r="S272" s="37" t="str">
        <f t="shared" si="67"/>
        <v>0718628897</v>
      </c>
      <c r="T272" s="39" t="e">
        <f t="shared" si="68"/>
        <v>#VALUE!</v>
      </c>
      <c r="U272" s="37" t="str">
        <f t="shared" si="69"/>
        <v>0718628897</v>
      </c>
      <c r="V272" s="42" t="str">
        <f t="shared" si="70"/>
        <v>0718628897</v>
      </c>
      <c r="W272" s="39">
        <f t="shared" si="71"/>
        <v>1</v>
      </c>
      <c r="X272" s="43">
        <f t="shared" si="72"/>
        <v>1</v>
      </c>
      <c r="Y272" s="39">
        <f>IF(V272="បរទេស",1,IF(COUNTIF(V:V,$V272)&gt;1,2,1))</f>
        <v>1</v>
      </c>
      <c r="Z272" s="40">
        <f t="shared" si="73"/>
        <v>1</v>
      </c>
      <c r="AA272" s="40">
        <f t="shared" si="74"/>
        <v>1</v>
      </c>
    </row>
    <row r="273" spans="1:27" ht="48" customHeight="1" x14ac:dyDescent="0.8">
      <c r="A273" s="3">
        <v>271</v>
      </c>
      <c r="B273" s="3" t="s">
        <v>896</v>
      </c>
      <c r="C273" s="3" t="s">
        <v>18037</v>
      </c>
      <c r="D273" s="3" t="s">
        <v>897</v>
      </c>
      <c r="E273" s="3" t="s">
        <v>65</v>
      </c>
      <c r="F273" s="5" t="s">
        <v>898</v>
      </c>
      <c r="G273" s="5" t="s">
        <v>10671</v>
      </c>
      <c r="H273" s="5" t="s">
        <v>14394</v>
      </c>
      <c r="I273" s="3"/>
      <c r="J273" s="35"/>
      <c r="K273" s="36">
        <f t="shared" si="60"/>
        <v>1</v>
      </c>
      <c r="L273" s="37" t="str">
        <f t="shared" si="61"/>
        <v>040358904</v>
      </c>
      <c r="M273" s="38" t="str">
        <f t="shared" si="62"/>
        <v>040358904</v>
      </c>
      <c r="N273" s="39">
        <f t="shared" si="63"/>
        <v>1</v>
      </c>
      <c r="O273" s="39">
        <f t="shared" si="64"/>
        <v>1</v>
      </c>
      <c r="P273" s="39">
        <f>IF(M273="បរទេស",1,IF(COUNTIF(M:M,$M273)&gt;1,2,1))</f>
        <v>1</v>
      </c>
      <c r="Q273" s="40">
        <f t="shared" si="65"/>
        <v>1</v>
      </c>
      <c r="R273" s="41" t="str">
        <f t="shared" si="66"/>
        <v>0972653997</v>
      </c>
      <c r="S273" s="37" t="str">
        <f t="shared" si="67"/>
        <v>0972653997</v>
      </c>
      <c r="T273" s="39" t="e">
        <f t="shared" si="68"/>
        <v>#VALUE!</v>
      </c>
      <c r="U273" s="37" t="str">
        <f t="shared" si="69"/>
        <v>0972653997</v>
      </c>
      <c r="V273" s="42" t="str">
        <f t="shared" si="70"/>
        <v>0972653997</v>
      </c>
      <c r="W273" s="39">
        <f t="shared" si="71"/>
        <v>1</v>
      </c>
      <c r="X273" s="43">
        <f t="shared" si="72"/>
        <v>1</v>
      </c>
      <c r="Y273" s="39">
        <f>IF(V273="បរទេស",1,IF(COUNTIF(V:V,$V273)&gt;1,2,1))</f>
        <v>1</v>
      </c>
      <c r="Z273" s="40">
        <f t="shared" si="73"/>
        <v>1</v>
      </c>
      <c r="AA273" s="40">
        <f t="shared" si="74"/>
        <v>1</v>
      </c>
    </row>
    <row r="274" spans="1:27" ht="48" customHeight="1" x14ac:dyDescent="0.8">
      <c r="A274" s="3">
        <v>272</v>
      </c>
      <c r="B274" s="3" t="s">
        <v>899</v>
      </c>
      <c r="C274" s="3" t="s">
        <v>18037</v>
      </c>
      <c r="D274" s="3" t="s">
        <v>216</v>
      </c>
      <c r="E274" s="3" t="s">
        <v>246</v>
      </c>
      <c r="F274" s="5" t="s">
        <v>900</v>
      </c>
      <c r="G274" s="5" t="s">
        <v>10672</v>
      </c>
      <c r="H274" s="5" t="s">
        <v>14395</v>
      </c>
      <c r="I274" s="3"/>
      <c r="J274" s="35"/>
      <c r="K274" s="36">
        <f t="shared" si="60"/>
        <v>1</v>
      </c>
      <c r="L274" s="37" t="str">
        <f t="shared" si="61"/>
        <v>040201983</v>
      </c>
      <c r="M274" s="38" t="str">
        <f t="shared" si="62"/>
        <v>040201983</v>
      </c>
      <c r="N274" s="39">
        <f t="shared" si="63"/>
        <v>1</v>
      </c>
      <c r="O274" s="39">
        <f t="shared" si="64"/>
        <v>1</v>
      </c>
      <c r="P274" s="39">
        <f>IF(M274="បរទេស",1,IF(COUNTIF(M:M,$M274)&gt;1,2,1))</f>
        <v>1</v>
      </c>
      <c r="Q274" s="40">
        <f t="shared" si="65"/>
        <v>1</v>
      </c>
      <c r="R274" s="41" t="str">
        <f t="shared" si="66"/>
        <v>0887025703</v>
      </c>
      <c r="S274" s="37" t="str">
        <f t="shared" si="67"/>
        <v>0887025703</v>
      </c>
      <c r="T274" s="39" t="e">
        <f t="shared" si="68"/>
        <v>#VALUE!</v>
      </c>
      <c r="U274" s="37" t="str">
        <f t="shared" si="69"/>
        <v>0887025703</v>
      </c>
      <c r="V274" s="42" t="str">
        <f t="shared" si="70"/>
        <v>0887025703</v>
      </c>
      <c r="W274" s="39">
        <f t="shared" si="71"/>
        <v>1</v>
      </c>
      <c r="X274" s="43">
        <f t="shared" si="72"/>
        <v>1</v>
      </c>
      <c r="Y274" s="39">
        <f>IF(V274="បរទេស",1,IF(COUNTIF(V:V,$V274)&gt;1,2,1))</f>
        <v>1</v>
      </c>
      <c r="Z274" s="40">
        <f t="shared" si="73"/>
        <v>1</v>
      </c>
      <c r="AA274" s="40">
        <f t="shared" si="74"/>
        <v>1</v>
      </c>
    </row>
    <row r="275" spans="1:27" ht="48" customHeight="1" x14ac:dyDescent="0.8">
      <c r="A275" s="3">
        <v>273</v>
      </c>
      <c r="B275" s="3" t="s">
        <v>901</v>
      </c>
      <c r="C275" s="3" t="s">
        <v>18037</v>
      </c>
      <c r="D275" s="3" t="s">
        <v>472</v>
      </c>
      <c r="E275" s="3" t="s">
        <v>402</v>
      </c>
      <c r="F275" s="5" t="s">
        <v>902</v>
      </c>
      <c r="G275" s="5" t="s">
        <v>10673</v>
      </c>
      <c r="H275" s="5" t="s">
        <v>17422</v>
      </c>
      <c r="I275" s="3"/>
      <c r="J275" s="35"/>
      <c r="K275" s="36">
        <f t="shared" si="60"/>
        <v>1</v>
      </c>
      <c r="L275" s="37" t="str">
        <f t="shared" si="61"/>
        <v>040109431</v>
      </c>
      <c r="M275" s="38" t="str">
        <f t="shared" si="62"/>
        <v>040109431</v>
      </c>
      <c r="N275" s="39">
        <f t="shared" si="63"/>
        <v>1</v>
      </c>
      <c r="O275" s="39">
        <f t="shared" si="64"/>
        <v>1</v>
      </c>
      <c r="P275" s="39">
        <f>IF(M275="បរទេស",1,IF(COUNTIF(M:M,$M275)&gt;1,2,1))</f>
        <v>1</v>
      </c>
      <c r="Q275" s="40">
        <f t="shared" si="65"/>
        <v>1</v>
      </c>
      <c r="R275" s="41" t="str">
        <f t="shared" si="66"/>
        <v>0885018468</v>
      </c>
      <c r="S275" s="37" t="str">
        <f t="shared" si="67"/>
        <v>0885018468</v>
      </c>
      <c r="T275" s="39" t="e">
        <f t="shared" si="68"/>
        <v>#VALUE!</v>
      </c>
      <c r="U275" s="37" t="str">
        <f t="shared" si="69"/>
        <v>0885018468</v>
      </c>
      <c r="V275" s="42" t="str">
        <f t="shared" si="70"/>
        <v>0885018468</v>
      </c>
      <c r="W275" s="39">
        <f t="shared" si="71"/>
        <v>1</v>
      </c>
      <c r="X275" s="43">
        <f t="shared" si="72"/>
        <v>1</v>
      </c>
      <c r="Y275" s="39">
        <f>IF(V275="បរទេស",1,IF(COUNTIF(V:V,$V275)&gt;1,2,1))</f>
        <v>1</v>
      </c>
      <c r="Z275" s="40">
        <f t="shared" si="73"/>
        <v>1</v>
      </c>
      <c r="AA275" s="40">
        <f t="shared" si="74"/>
        <v>1</v>
      </c>
    </row>
    <row r="276" spans="1:27" ht="48" customHeight="1" x14ac:dyDescent="0.8">
      <c r="A276" s="3">
        <v>274</v>
      </c>
      <c r="B276" s="3" t="s">
        <v>903</v>
      </c>
      <c r="C276" s="3" t="s">
        <v>18037</v>
      </c>
      <c r="D276" s="3" t="s">
        <v>537</v>
      </c>
      <c r="E276" s="3" t="s">
        <v>104</v>
      </c>
      <c r="F276" s="5" t="s">
        <v>904</v>
      </c>
      <c r="G276" s="5" t="s">
        <v>10674</v>
      </c>
      <c r="H276" s="5" t="s">
        <v>14396</v>
      </c>
      <c r="I276" s="3"/>
      <c r="J276" s="35"/>
      <c r="K276" s="36">
        <f t="shared" si="60"/>
        <v>1</v>
      </c>
      <c r="L276" s="37" t="str">
        <f t="shared" si="61"/>
        <v>040307665</v>
      </c>
      <c r="M276" s="38" t="str">
        <f t="shared" si="62"/>
        <v>040307665</v>
      </c>
      <c r="N276" s="39">
        <f t="shared" si="63"/>
        <v>1</v>
      </c>
      <c r="O276" s="39">
        <f t="shared" si="64"/>
        <v>1</v>
      </c>
      <c r="P276" s="39">
        <f>IF(M276="បរទេស",1,IF(COUNTIF(M:M,$M276)&gt;1,2,1))</f>
        <v>1</v>
      </c>
      <c r="Q276" s="40">
        <f t="shared" si="65"/>
        <v>1</v>
      </c>
      <c r="R276" s="41" t="str">
        <f t="shared" si="66"/>
        <v>0966476172</v>
      </c>
      <c r="S276" s="37" t="str">
        <f t="shared" si="67"/>
        <v>0966476172</v>
      </c>
      <c r="T276" s="39" t="e">
        <f t="shared" si="68"/>
        <v>#VALUE!</v>
      </c>
      <c r="U276" s="37" t="str">
        <f t="shared" si="69"/>
        <v>0966476172</v>
      </c>
      <c r="V276" s="42" t="str">
        <f t="shared" si="70"/>
        <v>0966476172</v>
      </c>
      <c r="W276" s="39">
        <f t="shared" si="71"/>
        <v>1</v>
      </c>
      <c r="X276" s="43">
        <f t="shared" si="72"/>
        <v>1</v>
      </c>
      <c r="Y276" s="39">
        <f>IF(V276="បរទេស",1,IF(COUNTIF(V:V,$V276)&gt;1,2,1))</f>
        <v>1</v>
      </c>
      <c r="Z276" s="40">
        <f t="shared" si="73"/>
        <v>1</v>
      </c>
      <c r="AA276" s="40">
        <f t="shared" si="74"/>
        <v>1</v>
      </c>
    </row>
    <row r="277" spans="1:27" ht="48" customHeight="1" x14ac:dyDescent="0.8">
      <c r="A277" s="3">
        <v>275</v>
      </c>
      <c r="B277" s="3" t="s">
        <v>905</v>
      </c>
      <c r="C277" s="3" t="s">
        <v>18037</v>
      </c>
      <c r="D277" s="3" t="s">
        <v>906</v>
      </c>
      <c r="E277" s="3" t="s">
        <v>441</v>
      </c>
      <c r="F277" s="5" t="s">
        <v>907</v>
      </c>
      <c r="G277" s="5" t="s">
        <v>10675</v>
      </c>
      <c r="H277" s="5" t="s">
        <v>14397</v>
      </c>
      <c r="I277" s="3"/>
      <c r="J277" s="35"/>
      <c r="K277" s="36">
        <f t="shared" si="60"/>
        <v>1</v>
      </c>
      <c r="L277" s="37" t="str">
        <f t="shared" si="61"/>
        <v>040305682</v>
      </c>
      <c r="M277" s="38" t="str">
        <f t="shared" si="62"/>
        <v>040305682</v>
      </c>
      <c r="N277" s="39">
        <f t="shared" si="63"/>
        <v>1</v>
      </c>
      <c r="O277" s="39">
        <f t="shared" si="64"/>
        <v>1</v>
      </c>
      <c r="P277" s="39">
        <f>IF(M277="បរទេស",1,IF(COUNTIF(M:M,$M277)&gt;1,2,1))</f>
        <v>1</v>
      </c>
      <c r="Q277" s="40">
        <f t="shared" si="65"/>
        <v>1</v>
      </c>
      <c r="R277" s="41" t="str">
        <f t="shared" si="66"/>
        <v>070310305</v>
      </c>
      <c r="S277" s="37" t="str">
        <f t="shared" si="67"/>
        <v>070310305</v>
      </c>
      <c r="T277" s="39" t="e">
        <f t="shared" si="68"/>
        <v>#VALUE!</v>
      </c>
      <c r="U277" s="37" t="str">
        <f t="shared" si="69"/>
        <v>070310305</v>
      </c>
      <c r="V277" s="42" t="str">
        <f t="shared" si="70"/>
        <v>070310305</v>
      </c>
      <c r="W277" s="39">
        <f t="shared" si="71"/>
        <v>1</v>
      </c>
      <c r="X277" s="43">
        <f t="shared" si="72"/>
        <v>1</v>
      </c>
      <c r="Y277" s="39">
        <f>IF(V277="បរទេស",1,IF(COUNTIF(V:V,$V277)&gt;1,2,1))</f>
        <v>1</v>
      </c>
      <c r="Z277" s="40">
        <f t="shared" si="73"/>
        <v>1</v>
      </c>
      <c r="AA277" s="40">
        <f t="shared" si="74"/>
        <v>1</v>
      </c>
    </row>
    <row r="278" spans="1:27" ht="48" customHeight="1" x14ac:dyDescent="0.8">
      <c r="A278" s="3">
        <v>276</v>
      </c>
      <c r="B278" s="3" t="s">
        <v>908</v>
      </c>
      <c r="C278" s="3" t="s">
        <v>18037</v>
      </c>
      <c r="D278" s="3" t="s">
        <v>909</v>
      </c>
      <c r="E278" s="3" t="s">
        <v>61</v>
      </c>
      <c r="F278" s="5" t="s">
        <v>910</v>
      </c>
      <c r="G278" s="5" t="s">
        <v>10676</v>
      </c>
      <c r="H278" s="5" t="s">
        <v>17716</v>
      </c>
      <c r="I278" s="3"/>
      <c r="J278" s="35"/>
      <c r="K278" s="36">
        <f t="shared" si="60"/>
        <v>1</v>
      </c>
      <c r="L278" s="37" t="str">
        <f t="shared" si="61"/>
        <v>040368667</v>
      </c>
      <c r="M278" s="38" t="str">
        <f t="shared" si="62"/>
        <v>040368667</v>
      </c>
      <c r="N278" s="39">
        <f t="shared" si="63"/>
        <v>1</v>
      </c>
      <c r="O278" s="39">
        <f t="shared" si="64"/>
        <v>1</v>
      </c>
      <c r="P278" s="39">
        <f>IF(M278="បរទេស",1,IF(COUNTIF(M:M,$M278)&gt;1,2,1))</f>
        <v>1</v>
      </c>
      <c r="Q278" s="40">
        <f t="shared" si="65"/>
        <v>1</v>
      </c>
      <c r="R278" s="41" t="str">
        <f t="shared" si="66"/>
        <v>0972580167</v>
      </c>
      <c r="S278" s="37" t="str">
        <f t="shared" si="67"/>
        <v>0972580167</v>
      </c>
      <c r="T278" s="39" t="e">
        <f t="shared" si="68"/>
        <v>#VALUE!</v>
      </c>
      <c r="U278" s="37" t="str">
        <f t="shared" si="69"/>
        <v>0972580167</v>
      </c>
      <c r="V278" s="42" t="str">
        <f t="shared" si="70"/>
        <v>0972580167</v>
      </c>
      <c r="W278" s="39">
        <f t="shared" si="71"/>
        <v>1</v>
      </c>
      <c r="X278" s="43">
        <f t="shared" si="72"/>
        <v>1</v>
      </c>
      <c r="Y278" s="39">
        <f>IF(V278="បរទេស",1,IF(COUNTIF(V:V,$V278)&gt;1,2,1))</f>
        <v>1</v>
      </c>
      <c r="Z278" s="40">
        <f t="shared" si="73"/>
        <v>1</v>
      </c>
      <c r="AA278" s="40">
        <f t="shared" si="74"/>
        <v>1</v>
      </c>
    </row>
    <row r="279" spans="1:27" ht="48" customHeight="1" x14ac:dyDescent="0.8">
      <c r="A279" s="3">
        <v>277</v>
      </c>
      <c r="B279" s="3" t="s">
        <v>911</v>
      </c>
      <c r="C279" s="3" t="s">
        <v>18037</v>
      </c>
      <c r="D279" s="3" t="s">
        <v>912</v>
      </c>
      <c r="E279" s="3" t="s">
        <v>341</v>
      </c>
      <c r="F279" s="5" t="s">
        <v>913</v>
      </c>
      <c r="G279" s="5" t="s">
        <v>10677</v>
      </c>
      <c r="H279" s="5" t="s">
        <v>14398</v>
      </c>
      <c r="I279" s="3"/>
      <c r="J279" s="35"/>
      <c r="K279" s="36">
        <f t="shared" si="60"/>
        <v>1</v>
      </c>
      <c r="L279" s="37" t="str">
        <f t="shared" si="61"/>
        <v>040372281</v>
      </c>
      <c r="M279" s="38" t="str">
        <f t="shared" si="62"/>
        <v>040372281</v>
      </c>
      <c r="N279" s="39">
        <f t="shared" si="63"/>
        <v>1</v>
      </c>
      <c r="O279" s="39">
        <f t="shared" si="64"/>
        <v>1</v>
      </c>
      <c r="P279" s="39">
        <f>IF(M279="បរទេស",1,IF(COUNTIF(M:M,$M279)&gt;1,2,1))</f>
        <v>1</v>
      </c>
      <c r="Q279" s="40">
        <f t="shared" si="65"/>
        <v>1</v>
      </c>
      <c r="R279" s="41" t="str">
        <f t="shared" si="66"/>
        <v>066511457</v>
      </c>
      <c r="S279" s="37" t="str">
        <f t="shared" si="67"/>
        <v>066511457</v>
      </c>
      <c r="T279" s="39" t="e">
        <f t="shared" si="68"/>
        <v>#VALUE!</v>
      </c>
      <c r="U279" s="37" t="str">
        <f t="shared" si="69"/>
        <v>066511457</v>
      </c>
      <c r="V279" s="42" t="str">
        <f t="shared" si="70"/>
        <v>066511457</v>
      </c>
      <c r="W279" s="39">
        <f t="shared" si="71"/>
        <v>1</v>
      </c>
      <c r="X279" s="43">
        <f t="shared" si="72"/>
        <v>1</v>
      </c>
      <c r="Y279" s="39">
        <f>IF(V279="បរទេស",1,IF(COUNTIF(V:V,$V279)&gt;1,2,1))</f>
        <v>1</v>
      </c>
      <c r="Z279" s="40">
        <f t="shared" si="73"/>
        <v>1</v>
      </c>
      <c r="AA279" s="40">
        <f t="shared" si="74"/>
        <v>1</v>
      </c>
    </row>
    <row r="280" spans="1:27" ht="48" customHeight="1" x14ac:dyDescent="0.8">
      <c r="A280" s="3">
        <v>278</v>
      </c>
      <c r="B280" s="3" t="s">
        <v>914</v>
      </c>
      <c r="C280" s="3" t="s">
        <v>18037</v>
      </c>
      <c r="D280" s="3" t="s">
        <v>915</v>
      </c>
      <c r="E280" s="3" t="s">
        <v>531</v>
      </c>
      <c r="F280" s="5" t="s">
        <v>916</v>
      </c>
      <c r="G280" s="5" t="s">
        <v>10678</v>
      </c>
      <c r="H280" s="5" t="s">
        <v>14399</v>
      </c>
      <c r="I280" s="3"/>
      <c r="J280" s="35"/>
      <c r="K280" s="36">
        <f t="shared" si="60"/>
        <v>1</v>
      </c>
      <c r="L280" s="37" t="str">
        <f t="shared" si="61"/>
        <v>040369213</v>
      </c>
      <c r="M280" s="38" t="str">
        <f t="shared" si="62"/>
        <v>040369213</v>
      </c>
      <c r="N280" s="39">
        <f t="shared" si="63"/>
        <v>1</v>
      </c>
      <c r="O280" s="39">
        <f t="shared" si="64"/>
        <v>1</v>
      </c>
      <c r="P280" s="39">
        <f>IF(M280="បរទេស",1,IF(COUNTIF(M:M,$M280)&gt;1,2,1))</f>
        <v>1</v>
      </c>
      <c r="Q280" s="40">
        <f t="shared" si="65"/>
        <v>1</v>
      </c>
      <c r="R280" s="41" t="str">
        <f t="shared" si="66"/>
        <v>0968806898</v>
      </c>
      <c r="S280" s="37" t="str">
        <f t="shared" si="67"/>
        <v>0968806898</v>
      </c>
      <c r="T280" s="39" t="e">
        <f t="shared" si="68"/>
        <v>#VALUE!</v>
      </c>
      <c r="U280" s="37" t="str">
        <f t="shared" si="69"/>
        <v>0968806898</v>
      </c>
      <c r="V280" s="42" t="str">
        <f t="shared" si="70"/>
        <v>0968806898</v>
      </c>
      <c r="W280" s="39">
        <f t="shared" si="71"/>
        <v>1</v>
      </c>
      <c r="X280" s="43">
        <f t="shared" si="72"/>
        <v>1</v>
      </c>
      <c r="Y280" s="39">
        <f>IF(V280="បរទេស",1,IF(COUNTIF(V:V,$V280)&gt;1,2,1))</f>
        <v>1</v>
      </c>
      <c r="Z280" s="40">
        <f t="shared" si="73"/>
        <v>1</v>
      </c>
      <c r="AA280" s="40">
        <f t="shared" si="74"/>
        <v>1</v>
      </c>
    </row>
    <row r="281" spans="1:27" ht="48" customHeight="1" x14ac:dyDescent="0.8">
      <c r="A281" s="3">
        <v>279</v>
      </c>
      <c r="B281" s="3" t="s">
        <v>917</v>
      </c>
      <c r="C281" s="3" t="s">
        <v>18037</v>
      </c>
      <c r="D281" s="3" t="s">
        <v>918</v>
      </c>
      <c r="E281" s="3" t="s">
        <v>246</v>
      </c>
      <c r="F281" s="5" t="s">
        <v>919</v>
      </c>
      <c r="G281" s="5" t="s">
        <v>10679</v>
      </c>
      <c r="H281" s="5" t="s">
        <v>14400</v>
      </c>
      <c r="I281" s="3"/>
      <c r="J281" s="35"/>
      <c r="K281" s="36">
        <f t="shared" si="60"/>
        <v>1</v>
      </c>
      <c r="L281" s="37" t="str">
        <f t="shared" si="61"/>
        <v>040338955</v>
      </c>
      <c r="M281" s="38" t="str">
        <f t="shared" si="62"/>
        <v>040338955</v>
      </c>
      <c r="N281" s="39">
        <f t="shared" si="63"/>
        <v>1</v>
      </c>
      <c r="O281" s="39">
        <f t="shared" si="64"/>
        <v>1</v>
      </c>
      <c r="P281" s="39">
        <f>IF(M281="បរទេស",1,IF(COUNTIF(M:M,$M281)&gt;1,2,1))</f>
        <v>1</v>
      </c>
      <c r="Q281" s="40">
        <f t="shared" si="65"/>
        <v>1</v>
      </c>
      <c r="R281" s="41" t="str">
        <f t="shared" si="66"/>
        <v>087571935</v>
      </c>
      <c r="S281" s="37" t="str">
        <f t="shared" si="67"/>
        <v>087571935</v>
      </c>
      <c r="T281" s="39" t="e">
        <f t="shared" si="68"/>
        <v>#VALUE!</v>
      </c>
      <c r="U281" s="37" t="str">
        <f t="shared" si="69"/>
        <v>087571935</v>
      </c>
      <c r="V281" s="42" t="str">
        <f t="shared" si="70"/>
        <v>087571935</v>
      </c>
      <c r="W281" s="39">
        <f t="shared" si="71"/>
        <v>1</v>
      </c>
      <c r="X281" s="43">
        <f t="shared" si="72"/>
        <v>1</v>
      </c>
      <c r="Y281" s="39">
        <f>IF(V281="បរទេស",1,IF(COUNTIF(V:V,$V281)&gt;1,2,1))</f>
        <v>1</v>
      </c>
      <c r="Z281" s="40">
        <f t="shared" si="73"/>
        <v>1</v>
      </c>
      <c r="AA281" s="40">
        <f t="shared" si="74"/>
        <v>1</v>
      </c>
    </row>
    <row r="282" spans="1:27" ht="48" customHeight="1" x14ac:dyDescent="0.8">
      <c r="A282" s="3">
        <v>280</v>
      </c>
      <c r="B282" s="3" t="s">
        <v>920</v>
      </c>
      <c r="C282" s="3" t="s">
        <v>18037</v>
      </c>
      <c r="D282" s="3" t="s">
        <v>921</v>
      </c>
      <c r="E282" s="3" t="s">
        <v>104</v>
      </c>
      <c r="F282" s="5" t="s">
        <v>922</v>
      </c>
      <c r="G282" s="5" t="s">
        <v>10680</v>
      </c>
      <c r="H282" s="5" t="s">
        <v>14401</v>
      </c>
      <c r="I282" s="3"/>
      <c r="J282" s="35"/>
      <c r="K282" s="36">
        <f t="shared" si="60"/>
        <v>1</v>
      </c>
      <c r="L282" s="37" t="str">
        <f t="shared" si="61"/>
        <v>040217588</v>
      </c>
      <c r="M282" s="38" t="str">
        <f t="shared" si="62"/>
        <v>040217588</v>
      </c>
      <c r="N282" s="39">
        <f t="shared" si="63"/>
        <v>1</v>
      </c>
      <c r="O282" s="39">
        <f t="shared" si="64"/>
        <v>1</v>
      </c>
      <c r="P282" s="39">
        <f>IF(M282="បរទេស",1,IF(COUNTIF(M:M,$M282)&gt;1,2,1))</f>
        <v>1</v>
      </c>
      <c r="Q282" s="40">
        <f t="shared" si="65"/>
        <v>1</v>
      </c>
      <c r="R282" s="41" t="str">
        <f t="shared" si="66"/>
        <v>070612302</v>
      </c>
      <c r="S282" s="37" t="str">
        <f t="shared" si="67"/>
        <v>070612302</v>
      </c>
      <c r="T282" s="39" t="e">
        <f t="shared" si="68"/>
        <v>#VALUE!</v>
      </c>
      <c r="U282" s="37" t="str">
        <f t="shared" si="69"/>
        <v>070612302</v>
      </c>
      <c r="V282" s="42" t="str">
        <f t="shared" si="70"/>
        <v>070612302</v>
      </c>
      <c r="W282" s="39">
        <f t="shared" si="71"/>
        <v>1</v>
      </c>
      <c r="X282" s="43">
        <f t="shared" si="72"/>
        <v>1</v>
      </c>
      <c r="Y282" s="39">
        <f>IF(V282="បរទេស",1,IF(COUNTIF(V:V,$V282)&gt;1,2,1))</f>
        <v>1</v>
      </c>
      <c r="Z282" s="40">
        <f t="shared" si="73"/>
        <v>1</v>
      </c>
      <c r="AA282" s="40">
        <f t="shared" si="74"/>
        <v>1</v>
      </c>
    </row>
    <row r="283" spans="1:27" ht="48" customHeight="1" x14ac:dyDescent="0.8">
      <c r="A283" s="3">
        <v>281</v>
      </c>
      <c r="B283" s="3" t="s">
        <v>923</v>
      </c>
      <c r="C283" s="3" t="s">
        <v>18037</v>
      </c>
      <c r="D283" s="3" t="s">
        <v>924</v>
      </c>
      <c r="E283" s="3" t="s">
        <v>37</v>
      </c>
      <c r="F283" s="5" t="s">
        <v>925</v>
      </c>
      <c r="G283" s="5" t="s">
        <v>10681</v>
      </c>
      <c r="H283" s="5" t="s">
        <v>14402</v>
      </c>
      <c r="I283" s="3"/>
      <c r="J283" s="35"/>
      <c r="K283" s="36">
        <f t="shared" si="60"/>
        <v>1</v>
      </c>
      <c r="L283" s="37" t="str">
        <f t="shared" si="61"/>
        <v>040060659</v>
      </c>
      <c r="M283" s="38" t="str">
        <f t="shared" si="62"/>
        <v>040060659</v>
      </c>
      <c r="N283" s="39">
        <f t="shared" si="63"/>
        <v>1</v>
      </c>
      <c r="O283" s="39">
        <f t="shared" si="64"/>
        <v>1</v>
      </c>
      <c r="P283" s="39">
        <f>IF(M283="បរទេស",1,IF(COUNTIF(M:M,$M283)&gt;1,2,1))</f>
        <v>1</v>
      </c>
      <c r="Q283" s="40">
        <f t="shared" si="65"/>
        <v>1</v>
      </c>
      <c r="R283" s="41" t="str">
        <f t="shared" si="66"/>
        <v>081659277</v>
      </c>
      <c r="S283" s="37" t="str">
        <f t="shared" si="67"/>
        <v>081659277</v>
      </c>
      <c r="T283" s="39" t="e">
        <f t="shared" si="68"/>
        <v>#VALUE!</v>
      </c>
      <c r="U283" s="37" t="str">
        <f t="shared" si="69"/>
        <v>081659277</v>
      </c>
      <c r="V283" s="42" t="str">
        <f t="shared" si="70"/>
        <v>081659277</v>
      </c>
      <c r="W283" s="39">
        <f t="shared" si="71"/>
        <v>1</v>
      </c>
      <c r="X283" s="43">
        <f t="shared" si="72"/>
        <v>1</v>
      </c>
      <c r="Y283" s="39">
        <f>IF(V283="បរទេស",1,IF(COUNTIF(V:V,$V283)&gt;1,2,1))</f>
        <v>1</v>
      </c>
      <c r="Z283" s="40">
        <f t="shared" si="73"/>
        <v>1</v>
      </c>
      <c r="AA283" s="40">
        <f t="shared" si="74"/>
        <v>1</v>
      </c>
    </row>
    <row r="284" spans="1:27" ht="48" customHeight="1" x14ac:dyDescent="0.8">
      <c r="A284" s="3">
        <v>282</v>
      </c>
      <c r="B284" s="3" t="s">
        <v>926</v>
      </c>
      <c r="C284" s="3" t="s">
        <v>18037</v>
      </c>
      <c r="D284" s="3" t="s">
        <v>927</v>
      </c>
      <c r="E284" s="3" t="s">
        <v>288</v>
      </c>
      <c r="F284" s="5" t="s">
        <v>928</v>
      </c>
      <c r="G284" s="5" t="s">
        <v>10682</v>
      </c>
      <c r="H284" s="5" t="s">
        <v>14403</v>
      </c>
      <c r="I284" s="3"/>
      <c r="J284" s="35"/>
      <c r="K284" s="36">
        <f t="shared" si="60"/>
        <v>1</v>
      </c>
      <c r="L284" s="37" t="str">
        <f t="shared" si="61"/>
        <v>040212058</v>
      </c>
      <c r="M284" s="38" t="str">
        <f t="shared" si="62"/>
        <v>040212058</v>
      </c>
      <c r="N284" s="39">
        <f t="shared" si="63"/>
        <v>1</v>
      </c>
      <c r="O284" s="39">
        <f t="shared" si="64"/>
        <v>1</v>
      </c>
      <c r="P284" s="39">
        <f>IF(M284="បរទេស",1,IF(COUNTIF(M:M,$M284)&gt;1,2,1))</f>
        <v>1</v>
      </c>
      <c r="Q284" s="40">
        <f t="shared" si="65"/>
        <v>1</v>
      </c>
      <c r="R284" s="41" t="str">
        <f t="shared" si="66"/>
        <v>087691499</v>
      </c>
      <c r="S284" s="37" t="str">
        <f t="shared" si="67"/>
        <v>087691499</v>
      </c>
      <c r="T284" s="39" t="e">
        <f t="shared" si="68"/>
        <v>#VALUE!</v>
      </c>
      <c r="U284" s="37" t="str">
        <f t="shared" si="69"/>
        <v>087691499</v>
      </c>
      <c r="V284" s="42" t="str">
        <f t="shared" si="70"/>
        <v>087691499</v>
      </c>
      <c r="W284" s="39">
        <f t="shared" si="71"/>
        <v>1</v>
      </c>
      <c r="X284" s="43">
        <f t="shared" si="72"/>
        <v>1</v>
      </c>
      <c r="Y284" s="39">
        <f>IF(V284="បរទេស",1,IF(COUNTIF(V:V,$V284)&gt;1,2,1))</f>
        <v>1</v>
      </c>
      <c r="Z284" s="40">
        <f t="shared" si="73"/>
        <v>1</v>
      </c>
      <c r="AA284" s="40">
        <f t="shared" si="74"/>
        <v>1</v>
      </c>
    </row>
    <row r="285" spans="1:27" ht="48" customHeight="1" x14ac:dyDescent="0.8">
      <c r="A285" s="3">
        <v>283</v>
      </c>
      <c r="B285" s="3" t="s">
        <v>929</v>
      </c>
      <c r="C285" s="3" t="s">
        <v>18037</v>
      </c>
      <c r="D285" s="3" t="s">
        <v>930</v>
      </c>
      <c r="E285" s="3" t="s">
        <v>127</v>
      </c>
      <c r="F285" s="5" t="s">
        <v>931</v>
      </c>
      <c r="G285" s="5" t="s">
        <v>10683</v>
      </c>
      <c r="H285" s="5" t="s">
        <v>14404</v>
      </c>
      <c r="I285" s="3"/>
      <c r="J285" s="35"/>
      <c r="K285" s="36">
        <f t="shared" si="60"/>
        <v>1</v>
      </c>
      <c r="L285" s="37" t="str">
        <f t="shared" si="61"/>
        <v>040254320</v>
      </c>
      <c r="M285" s="38" t="str">
        <f t="shared" si="62"/>
        <v>040254320</v>
      </c>
      <c r="N285" s="39">
        <f t="shared" si="63"/>
        <v>1</v>
      </c>
      <c r="O285" s="39">
        <f t="shared" si="64"/>
        <v>1</v>
      </c>
      <c r="P285" s="39">
        <f>IF(M285="បរទេស",1,IF(COUNTIF(M:M,$M285)&gt;1,2,1))</f>
        <v>1</v>
      </c>
      <c r="Q285" s="40">
        <f t="shared" si="65"/>
        <v>1</v>
      </c>
      <c r="R285" s="41" t="str">
        <f t="shared" si="66"/>
        <v>0966342487</v>
      </c>
      <c r="S285" s="37" t="str">
        <f t="shared" si="67"/>
        <v>0966342487</v>
      </c>
      <c r="T285" s="39" t="e">
        <f t="shared" si="68"/>
        <v>#VALUE!</v>
      </c>
      <c r="U285" s="37" t="str">
        <f t="shared" si="69"/>
        <v>0966342487</v>
      </c>
      <c r="V285" s="42" t="str">
        <f t="shared" si="70"/>
        <v>0966342487</v>
      </c>
      <c r="W285" s="39">
        <f t="shared" si="71"/>
        <v>1</v>
      </c>
      <c r="X285" s="43">
        <f t="shared" si="72"/>
        <v>1</v>
      </c>
      <c r="Y285" s="39">
        <f>IF(V285="បរទេស",1,IF(COUNTIF(V:V,$V285)&gt;1,2,1))</f>
        <v>1</v>
      </c>
      <c r="Z285" s="40">
        <f t="shared" si="73"/>
        <v>1</v>
      </c>
      <c r="AA285" s="40">
        <f t="shared" si="74"/>
        <v>1</v>
      </c>
    </row>
    <row r="286" spans="1:27" ht="48" customHeight="1" x14ac:dyDescent="0.8">
      <c r="A286" s="3">
        <v>284</v>
      </c>
      <c r="B286" s="3" t="s">
        <v>932</v>
      </c>
      <c r="C286" s="3" t="s">
        <v>18037</v>
      </c>
      <c r="D286" s="3" t="s">
        <v>933</v>
      </c>
      <c r="E286" s="3" t="s">
        <v>104</v>
      </c>
      <c r="F286" s="5" t="s">
        <v>934</v>
      </c>
      <c r="G286" s="5" t="s">
        <v>10684</v>
      </c>
      <c r="H286" s="5" t="s">
        <v>14405</v>
      </c>
      <c r="I286" s="3"/>
      <c r="J286" s="35"/>
      <c r="K286" s="36">
        <f t="shared" si="60"/>
        <v>1</v>
      </c>
      <c r="L286" s="37" t="str">
        <f t="shared" si="61"/>
        <v>040107808</v>
      </c>
      <c r="M286" s="38" t="str">
        <f t="shared" si="62"/>
        <v>040107808</v>
      </c>
      <c r="N286" s="39">
        <f t="shared" si="63"/>
        <v>1</v>
      </c>
      <c r="O286" s="39">
        <f t="shared" si="64"/>
        <v>1</v>
      </c>
      <c r="P286" s="39">
        <f>IF(M286="បរទេស",1,IF(COUNTIF(M:M,$M286)&gt;1,2,1))</f>
        <v>1</v>
      </c>
      <c r="Q286" s="40">
        <f t="shared" si="65"/>
        <v>1</v>
      </c>
      <c r="R286" s="41" t="str">
        <f t="shared" si="66"/>
        <v>015803441</v>
      </c>
      <c r="S286" s="37" t="str">
        <f t="shared" si="67"/>
        <v>015803441</v>
      </c>
      <c r="T286" s="39" t="e">
        <f t="shared" si="68"/>
        <v>#VALUE!</v>
      </c>
      <c r="U286" s="37" t="str">
        <f t="shared" si="69"/>
        <v>015803441</v>
      </c>
      <c r="V286" s="42" t="str">
        <f t="shared" si="70"/>
        <v>015803441</v>
      </c>
      <c r="W286" s="39">
        <f t="shared" si="71"/>
        <v>1</v>
      </c>
      <c r="X286" s="43">
        <f t="shared" si="72"/>
        <v>1</v>
      </c>
      <c r="Y286" s="39">
        <f>IF(V286="បរទេស",1,IF(COUNTIF(V:V,$V286)&gt;1,2,1))</f>
        <v>1</v>
      </c>
      <c r="Z286" s="40">
        <f t="shared" si="73"/>
        <v>1</v>
      </c>
      <c r="AA286" s="40">
        <f t="shared" si="74"/>
        <v>1</v>
      </c>
    </row>
    <row r="287" spans="1:27" ht="48" customHeight="1" x14ac:dyDescent="0.8">
      <c r="A287" s="3">
        <v>285</v>
      </c>
      <c r="B287" s="3" t="s">
        <v>935</v>
      </c>
      <c r="C287" s="3" t="s">
        <v>18037</v>
      </c>
      <c r="D287" s="3" t="s">
        <v>792</v>
      </c>
      <c r="E287" s="3" t="s">
        <v>264</v>
      </c>
      <c r="F287" s="5" t="s">
        <v>936</v>
      </c>
      <c r="G287" s="5" t="s">
        <v>10685</v>
      </c>
      <c r="H287" s="5" t="s">
        <v>14406</v>
      </c>
      <c r="I287" s="3"/>
      <c r="J287" s="35"/>
      <c r="K287" s="36">
        <f t="shared" si="60"/>
        <v>1</v>
      </c>
      <c r="L287" s="37" t="str">
        <f t="shared" si="61"/>
        <v>040307564</v>
      </c>
      <c r="M287" s="38" t="str">
        <f t="shared" si="62"/>
        <v>040307564</v>
      </c>
      <c r="N287" s="39">
        <f t="shared" si="63"/>
        <v>1</v>
      </c>
      <c r="O287" s="39">
        <f t="shared" si="64"/>
        <v>1</v>
      </c>
      <c r="P287" s="39">
        <f>IF(M287="បរទេស",1,IF(COUNTIF(M:M,$M287)&gt;1,2,1))</f>
        <v>1</v>
      </c>
      <c r="Q287" s="40">
        <f t="shared" si="65"/>
        <v>1</v>
      </c>
      <c r="R287" s="41" t="str">
        <f t="shared" si="66"/>
        <v>0966455251</v>
      </c>
      <c r="S287" s="37" t="str">
        <f t="shared" si="67"/>
        <v>0966455251</v>
      </c>
      <c r="T287" s="39" t="e">
        <f t="shared" si="68"/>
        <v>#VALUE!</v>
      </c>
      <c r="U287" s="37" t="str">
        <f t="shared" si="69"/>
        <v>0966455251</v>
      </c>
      <c r="V287" s="42" t="str">
        <f t="shared" si="70"/>
        <v>0966455251</v>
      </c>
      <c r="W287" s="39">
        <f t="shared" si="71"/>
        <v>1</v>
      </c>
      <c r="X287" s="43">
        <f t="shared" si="72"/>
        <v>1</v>
      </c>
      <c r="Y287" s="39">
        <f>IF(V287="បរទេស",1,IF(COUNTIF(V:V,$V287)&gt;1,2,1))</f>
        <v>1</v>
      </c>
      <c r="Z287" s="40">
        <f t="shared" si="73"/>
        <v>1</v>
      </c>
      <c r="AA287" s="40">
        <f t="shared" si="74"/>
        <v>1</v>
      </c>
    </row>
    <row r="288" spans="1:27" ht="48" customHeight="1" x14ac:dyDescent="0.8">
      <c r="A288" s="3">
        <v>286</v>
      </c>
      <c r="B288" s="3" t="s">
        <v>937</v>
      </c>
      <c r="C288" s="3" t="s">
        <v>18037</v>
      </c>
      <c r="D288" s="3" t="s">
        <v>938</v>
      </c>
      <c r="E288" s="3" t="s">
        <v>220</v>
      </c>
      <c r="F288" s="5" t="s">
        <v>939</v>
      </c>
      <c r="G288" s="5" t="s">
        <v>10686</v>
      </c>
      <c r="H288" s="5" t="s">
        <v>14407</v>
      </c>
      <c r="I288" s="3"/>
      <c r="J288" s="35"/>
      <c r="K288" s="36">
        <f t="shared" si="60"/>
        <v>1</v>
      </c>
      <c r="L288" s="37" t="str">
        <f t="shared" si="61"/>
        <v>040297553</v>
      </c>
      <c r="M288" s="38" t="str">
        <f t="shared" si="62"/>
        <v>040297553</v>
      </c>
      <c r="N288" s="39">
        <f t="shared" si="63"/>
        <v>1</v>
      </c>
      <c r="O288" s="39">
        <f t="shared" si="64"/>
        <v>1</v>
      </c>
      <c r="P288" s="39">
        <f>IF(M288="បរទេស",1,IF(COUNTIF(M:M,$M288)&gt;1,2,1))</f>
        <v>1</v>
      </c>
      <c r="Q288" s="40">
        <f t="shared" si="65"/>
        <v>1</v>
      </c>
      <c r="R288" s="41" t="str">
        <f t="shared" si="66"/>
        <v>0978292059</v>
      </c>
      <c r="S288" s="37" t="str">
        <f t="shared" si="67"/>
        <v>0978292059</v>
      </c>
      <c r="T288" s="39" t="e">
        <f t="shared" si="68"/>
        <v>#VALUE!</v>
      </c>
      <c r="U288" s="37" t="str">
        <f t="shared" si="69"/>
        <v>0978292059</v>
      </c>
      <c r="V288" s="42" t="str">
        <f t="shared" si="70"/>
        <v>0978292059</v>
      </c>
      <c r="W288" s="39">
        <f t="shared" si="71"/>
        <v>1</v>
      </c>
      <c r="X288" s="43">
        <f t="shared" si="72"/>
        <v>1</v>
      </c>
      <c r="Y288" s="39">
        <f>IF(V288="បរទេស",1,IF(COUNTIF(V:V,$V288)&gt;1,2,1))</f>
        <v>1</v>
      </c>
      <c r="Z288" s="40">
        <f t="shared" si="73"/>
        <v>1</v>
      </c>
      <c r="AA288" s="40">
        <f t="shared" si="74"/>
        <v>1</v>
      </c>
    </row>
    <row r="289" spans="1:27" ht="48" customHeight="1" x14ac:dyDescent="0.8">
      <c r="A289" s="3">
        <v>287</v>
      </c>
      <c r="B289" s="3" t="s">
        <v>940</v>
      </c>
      <c r="C289" s="3" t="s">
        <v>18037</v>
      </c>
      <c r="D289" s="3" t="s">
        <v>941</v>
      </c>
      <c r="E289" s="3" t="s">
        <v>104</v>
      </c>
      <c r="F289" s="5" t="s">
        <v>942</v>
      </c>
      <c r="G289" s="5" t="s">
        <v>10687</v>
      </c>
      <c r="H289" s="5" t="s">
        <v>14408</v>
      </c>
      <c r="I289" s="3"/>
      <c r="J289" s="35"/>
      <c r="K289" s="36">
        <f t="shared" si="60"/>
        <v>1</v>
      </c>
      <c r="L289" s="37" t="str">
        <f t="shared" si="61"/>
        <v>040200823</v>
      </c>
      <c r="M289" s="38" t="str">
        <f t="shared" si="62"/>
        <v>040200823</v>
      </c>
      <c r="N289" s="39">
        <f t="shared" si="63"/>
        <v>1</v>
      </c>
      <c r="O289" s="39">
        <f t="shared" si="64"/>
        <v>1</v>
      </c>
      <c r="P289" s="39">
        <f>IF(M289="បរទេស",1,IF(COUNTIF(M:M,$M289)&gt;1,2,1))</f>
        <v>1</v>
      </c>
      <c r="Q289" s="40">
        <f t="shared" si="65"/>
        <v>1</v>
      </c>
      <c r="R289" s="41" t="str">
        <f t="shared" si="66"/>
        <v>0965141371</v>
      </c>
      <c r="S289" s="37" t="str">
        <f t="shared" si="67"/>
        <v>0965141371</v>
      </c>
      <c r="T289" s="39" t="e">
        <f t="shared" si="68"/>
        <v>#VALUE!</v>
      </c>
      <c r="U289" s="37" t="str">
        <f t="shared" si="69"/>
        <v>0965141371</v>
      </c>
      <c r="V289" s="42" t="str">
        <f t="shared" si="70"/>
        <v>0965141371</v>
      </c>
      <c r="W289" s="39">
        <f t="shared" si="71"/>
        <v>1</v>
      </c>
      <c r="X289" s="43">
        <f t="shared" si="72"/>
        <v>1</v>
      </c>
      <c r="Y289" s="39">
        <f>IF(V289="បរទេស",1,IF(COUNTIF(V:V,$V289)&gt;1,2,1))</f>
        <v>1</v>
      </c>
      <c r="Z289" s="40">
        <f t="shared" si="73"/>
        <v>1</v>
      </c>
      <c r="AA289" s="40">
        <f t="shared" si="74"/>
        <v>1</v>
      </c>
    </row>
    <row r="290" spans="1:27" ht="48" customHeight="1" x14ac:dyDescent="0.8">
      <c r="A290" s="3">
        <v>288</v>
      </c>
      <c r="B290" s="3" t="s">
        <v>943</v>
      </c>
      <c r="C290" s="3" t="s">
        <v>18037</v>
      </c>
      <c r="D290" s="3" t="s">
        <v>944</v>
      </c>
      <c r="E290" s="3" t="s">
        <v>138</v>
      </c>
      <c r="F290" s="5" t="s">
        <v>945</v>
      </c>
      <c r="G290" s="5" t="s">
        <v>10688</v>
      </c>
      <c r="H290" s="5" t="s">
        <v>17812</v>
      </c>
      <c r="I290" s="3"/>
      <c r="J290" s="35"/>
      <c r="K290" s="36">
        <f t="shared" si="60"/>
        <v>1</v>
      </c>
      <c r="L290" s="37" t="str">
        <f t="shared" si="61"/>
        <v>040078199</v>
      </c>
      <c r="M290" s="38" t="str">
        <f t="shared" si="62"/>
        <v>040078199</v>
      </c>
      <c r="N290" s="39">
        <f t="shared" si="63"/>
        <v>1</v>
      </c>
      <c r="O290" s="39">
        <f t="shared" si="64"/>
        <v>1</v>
      </c>
      <c r="P290" s="39">
        <f>IF(M290="បរទេស",1,IF(COUNTIF(M:M,$M290)&gt;1,2,1))</f>
        <v>1</v>
      </c>
      <c r="Q290" s="40">
        <f t="shared" si="65"/>
        <v>1</v>
      </c>
      <c r="R290" s="41" t="str">
        <f t="shared" si="66"/>
        <v>093945039</v>
      </c>
      <c r="S290" s="37" t="str">
        <f t="shared" si="67"/>
        <v>093945039</v>
      </c>
      <c r="T290" s="39" t="e">
        <f t="shared" si="68"/>
        <v>#VALUE!</v>
      </c>
      <c r="U290" s="37" t="str">
        <f t="shared" si="69"/>
        <v>093945039</v>
      </c>
      <c r="V290" s="42" t="str">
        <f t="shared" si="70"/>
        <v>093945039</v>
      </c>
      <c r="W290" s="39">
        <f t="shared" si="71"/>
        <v>1</v>
      </c>
      <c r="X290" s="43">
        <f t="shared" si="72"/>
        <v>1</v>
      </c>
      <c r="Y290" s="39">
        <f>IF(V290="បរទេស",1,IF(COUNTIF(V:V,$V290)&gt;1,2,1))</f>
        <v>1</v>
      </c>
      <c r="Z290" s="40">
        <f t="shared" si="73"/>
        <v>1</v>
      </c>
      <c r="AA290" s="40">
        <f t="shared" si="74"/>
        <v>1</v>
      </c>
    </row>
    <row r="291" spans="1:27" ht="48" customHeight="1" x14ac:dyDescent="0.8">
      <c r="A291" s="3">
        <v>289</v>
      </c>
      <c r="B291" s="3" t="s">
        <v>946</v>
      </c>
      <c r="C291" s="3" t="s">
        <v>18037</v>
      </c>
      <c r="D291" s="3" t="s">
        <v>947</v>
      </c>
      <c r="E291" s="3" t="s">
        <v>371</v>
      </c>
      <c r="F291" s="5" t="s">
        <v>948</v>
      </c>
      <c r="G291" s="5" t="s">
        <v>10689</v>
      </c>
      <c r="H291" s="5" t="s">
        <v>14409</v>
      </c>
      <c r="I291" s="3"/>
      <c r="J291" s="35"/>
      <c r="K291" s="36">
        <f t="shared" si="60"/>
        <v>1</v>
      </c>
      <c r="L291" s="37" t="str">
        <f t="shared" si="61"/>
        <v>040225802</v>
      </c>
      <c r="M291" s="38" t="str">
        <f t="shared" si="62"/>
        <v>040225802</v>
      </c>
      <c r="N291" s="39">
        <f t="shared" si="63"/>
        <v>1</v>
      </c>
      <c r="O291" s="39">
        <f t="shared" si="64"/>
        <v>1</v>
      </c>
      <c r="P291" s="39">
        <f>IF(M291="បរទេស",1,IF(COUNTIF(M:M,$M291)&gt;1,2,1))</f>
        <v>1</v>
      </c>
      <c r="Q291" s="40">
        <f t="shared" si="65"/>
        <v>1</v>
      </c>
      <c r="R291" s="41" t="str">
        <f t="shared" si="66"/>
        <v>0884594581</v>
      </c>
      <c r="S291" s="37" t="str">
        <f t="shared" si="67"/>
        <v>0884594581</v>
      </c>
      <c r="T291" s="39" t="e">
        <f t="shared" si="68"/>
        <v>#VALUE!</v>
      </c>
      <c r="U291" s="37" t="str">
        <f t="shared" si="69"/>
        <v>0884594581</v>
      </c>
      <c r="V291" s="42" t="str">
        <f t="shared" si="70"/>
        <v>0884594581</v>
      </c>
      <c r="W291" s="39">
        <f t="shared" si="71"/>
        <v>1</v>
      </c>
      <c r="X291" s="43">
        <f t="shared" si="72"/>
        <v>1</v>
      </c>
      <c r="Y291" s="39">
        <f>IF(V291="បរទេស",1,IF(COUNTIF(V:V,$V291)&gt;1,2,1))</f>
        <v>1</v>
      </c>
      <c r="Z291" s="40">
        <f t="shared" si="73"/>
        <v>1</v>
      </c>
      <c r="AA291" s="40">
        <f t="shared" si="74"/>
        <v>1</v>
      </c>
    </row>
    <row r="292" spans="1:27" ht="48" customHeight="1" x14ac:dyDescent="0.8">
      <c r="A292" s="3">
        <v>290</v>
      </c>
      <c r="B292" s="3" t="s">
        <v>949</v>
      </c>
      <c r="C292" s="3" t="s">
        <v>18037</v>
      </c>
      <c r="D292" s="3" t="s">
        <v>950</v>
      </c>
      <c r="E292" s="3" t="s">
        <v>37</v>
      </c>
      <c r="F292" s="5" t="s">
        <v>951</v>
      </c>
      <c r="G292" s="5" t="s">
        <v>10690</v>
      </c>
      <c r="H292" s="5" t="s">
        <v>14410</v>
      </c>
      <c r="I292" s="3"/>
      <c r="J292" s="35"/>
      <c r="K292" s="36">
        <f t="shared" si="60"/>
        <v>1</v>
      </c>
      <c r="L292" s="37" t="str">
        <f t="shared" si="61"/>
        <v>040307184</v>
      </c>
      <c r="M292" s="38" t="str">
        <f t="shared" si="62"/>
        <v>040307184</v>
      </c>
      <c r="N292" s="39">
        <f t="shared" si="63"/>
        <v>1</v>
      </c>
      <c r="O292" s="39">
        <f t="shared" si="64"/>
        <v>1</v>
      </c>
      <c r="P292" s="39">
        <f>IF(M292="បរទេស",1,IF(COUNTIF(M:M,$M292)&gt;1,2,1))</f>
        <v>1</v>
      </c>
      <c r="Q292" s="40">
        <f t="shared" si="65"/>
        <v>1</v>
      </c>
      <c r="R292" s="41" t="str">
        <f t="shared" si="66"/>
        <v>0978538401</v>
      </c>
      <c r="S292" s="37" t="str">
        <f t="shared" si="67"/>
        <v>0978538401</v>
      </c>
      <c r="T292" s="39" t="e">
        <f t="shared" si="68"/>
        <v>#VALUE!</v>
      </c>
      <c r="U292" s="37" t="str">
        <f t="shared" si="69"/>
        <v>0978538401</v>
      </c>
      <c r="V292" s="42" t="str">
        <f t="shared" si="70"/>
        <v>0978538401</v>
      </c>
      <c r="W292" s="39">
        <f t="shared" si="71"/>
        <v>1</v>
      </c>
      <c r="X292" s="43">
        <f t="shared" si="72"/>
        <v>1</v>
      </c>
      <c r="Y292" s="39">
        <f>IF(V292="បរទេស",1,IF(COUNTIF(V:V,$V292)&gt;1,2,1))</f>
        <v>1</v>
      </c>
      <c r="Z292" s="40">
        <f t="shared" si="73"/>
        <v>1</v>
      </c>
      <c r="AA292" s="40">
        <f t="shared" si="74"/>
        <v>1</v>
      </c>
    </row>
    <row r="293" spans="1:27" ht="48" customHeight="1" x14ac:dyDescent="0.8">
      <c r="A293" s="3">
        <v>291</v>
      </c>
      <c r="B293" s="3" t="s">
        <v>952</v>
      </c>
      <c r="C293" s="3" t="s">
        <v>18037</v>
      </c>
      <c r="D293" s="3" t="s">
        <v>953</v>
      </c>
      <c r="E293" s="3" t="s">
        <v>33</v>
      </c>
      <c r="F293" s="5" t="s">
        <v>954</v>
      </c>
      <c r="G293" s="5" t="s">
        <v>10691</v>
      </c>
      <c r="H293" s="5" t="s">
        <v>14411</v>
      </c>
      <c r="I293" s="3"/>
      <c r="J293" s="35"/>
      <c r="K293" s="36">
        <f t="shared" si="60"/>
        <v>1</v>
      </c>
      <c r="L293" s="37" t="str">
        <f t="shared" si="61"/>
        <v>040307611</v>
      </c>
      <c r="M293" s="38" t="str">
        <f t="shared" si="62"/>
        <v>040307611</v>
      </c>
      <c r="N293" s="39">
        <f t="shared" si="63"/>
        <v>1</v>
      </c>
      <c r="O293" s="39">
        <f t="shared" si="64"/>
        <v>1</v>
      </c>
      <c r="P293" s="39">
        <f>IF(M293="បរទេស",1,IF(COUNTIF(M:M,$M293)&gt;1,2,1))</f>
        <v>1</v>
      </c>
      <c r="Q293" s="40">
        <f t="shared" si="65"/>
        <v>1</v>
      </c>
      <c r="R293" s="41" t="str">
        <f t="shared" si="66"/>
        <v>0967172254</v>
      </c>
      <c r="S293" s="37" t="str">
        <f t="shared" si="67"/>
        <v>0967172254</v>
      </c>
      <c r="T293" s="39" t="e">
        <f t="shared" si="68"/>
        <v>#VALUE!</v>
      </c>
      <c r="U293" s="37" t="str">
        <f t="shared" si="69"/>
        <v>0967172254</v>
      </c>
      <c r="V293" s="42" t="str">
        <f t="shared" si="70"/>
        <v>0967172254</v>
      </c>
      <c r="W293" s="39">
        <f t="shared" si="71"/>
        <v>1</v>
      </c>
      <c r="X293" s="43">
        <f t="shared" si="72"/>
        <v>1</v>
      </c>
      <c r="Y293" s="39">
        <f>IF(V293="បរទេស",1,IF(COUNTIF(V:V,$V293)&gt;1,2,1))</f>
        <v>1</v>
      </c>
      <c r="Z293" s="40">
        <f t="shared" si="73"/>
        <v>1</v>
      </c>
      <c r="AA293" s="40">
        <f t="shared" si="74"/>
        <v>1</v>
      </c>
    </row>
    <row r="294" spans="1:27" ht="48" customHeight="1" x14ac:dyDescent="0.8">
      <c r="A294" s="3">
        <v>292</v>
      </c>
      <c r="B294" s="3" t="s">
        <v>955</v>
      </c>
      <c r="C294" s="3" t="s">
        <v>18037</v>
      </c>
      <c r="D294" s="3" t="s">
        <v>956</v>
      </c>
      <c r="E294" s="3" t="s">
        <v>100</v>
      </c>
      <c r="F294" s="5" t="s">
        <v>957</v>
      </c>
      <c r="G294" s="5" t="s">
        <v>10692</v>
      </c>
      <c r="H294" s="5" t="s">
        <v>14412</v>
      </c>
      <c r="I294" s="3"/>
      <c r="J294" s="35"/>
      <c r="K294" s="36">
        <f t="shared" si="60"/>
        <v>1</v>
      </c>
      <c r="L294" s="37" t="str">
        <f t="shared" si="61"/>
        <v>040362471</v>
      </c>
      <c r="M294" s="38" t="str">
        <f t="shared" si="62"/>
        <v>040362471</v>
      </c>
      <c r="N294" s="39">
        <f t="shared" si="63"/>
        <v>1</v>
      </c>
      <c r="O294" s="39">
        <f t="shared" si="64"/>
        <v>1</v>
      </c>
      <c r="P294" s="39">
        <f>IF(M294="បរទេស",1,IF(COUNTIF(M:M,$M294)&gt;1,2,1))</f>
        <v>1</v>
      </c>
      <c r="Q294" s="40">
        <f t="shared" si="65"/>
        <v>1</v>
      </c>
      <c r="R294" s="41" t="str">
        <f t="shared" si="66"/>
        <v>0977950260</v>
      </c>
      <c r="S294" s="37" t="str">
        <f t="shared" si="67"/>
        <v>0977950260</v>
      </c>
      <c r="T294" s="39" t="e">
        <f t="shared" si="68"/>
        <v>#VALUE!</v>
      </c>
      <c r="U294" s="37" t="str">
        <f t="shared" si="69"/>
        <v>0977950260</v>
      </c>
      <c r="V294" s="42" t="str">
        <f t="shared" si="70"/>
        <v>0977950260</v>
      </c>
      <c r="W294" s="39">
        <f t="shared" si="71"/>
        <v>1</v>
      </c>
      <c r="X294" s="43">
        <f t="shared" si="72"/>
        <v>1</v>
      </c>
      <c r="Y294" s="39">
        <f>IF(V294="បរទេស",1,IF(COUNTIF(V:V,$V294)&gt;1,2,1))</f>
        <v>1</v>
      </c>
      <c r="Z294" s="40">
        <f t="shared" si="73"/>
        <v>1</v>
      </c>
      <c r="AA294" s="40">
        <f t="shared" si="74"/>
        <v>1</v>
      </c>
    </row>
    <row r="295" spans="1:27" ht="48" customHeight="1" x14ac:dyDescent="0.8">
      <c r="A295" s="3">
        <v>293</v>
      </c>
      <c r="B295" s="3" t="s">
        <v>958</v>
      </c>
      <c r="C295" s="3" t="s">
        <v>18037</v>
      </c>
      <c r="D295" s="3" t="s">
        <v>959</v>
      </c>
      <c r="E295" s="3" t="s">
        <v>25</v>
      </c>
      <c r="F295" s="5" t="s">
        <v>960</v>
      </c>
      <c r="G295" s="5" t="s">
        <v>10693</v>
      </c>
      <c r="H295" s="5" t="s">
        <v>14413</v>
      </c>
      <c r="I295" s="3"/>
      <c r="J295" s="35"/>
      <c r="K295" s="36">
        <f t="shared" si="60"/>
        <v>1</v>
      </c>
      <c r="L295" s="37" t="str">
        <f t="shared" si="61"/>
        <v>040273450</v>
      </c>
      <c r="M295" s="38" t="str">
        <f t="shared" si="62"/>
        <v>040273450</v>
      </c>
      <c r="N295" s="39">
        <f t="shared" si="63"/>
        <v>1</v>
      </c>
      <c r="O295" s="39">
        <f t="shared" si="64"/>
        <v>1</v>
      </c>
      <c r="P295" s="39">
        <f>IF(M295="បរទេស",1,IF(COUNTIF(M:M,$M295)&gt;1,2,1))</f>
        <v>1</v>
      </c>
      <c r="Q295" s="40">
        <f t="shared" si="65"/>
        <v>1</v>
      </c>
      <c r="R295" s="41" t="str">
        <f t="shared" si="66"/>
        <v>069788172</v>
      </c>
      <c r="S295" s="37" t="str">
        <f t="shared" si="67"/>
        <v>069788172</v>
      </c>
      <c r="T295" s="39" t="e">
        <f t="shared" si="68"/>
        <v>#VALUE!</v>
      </c>
      <c r="U295" s="37" t="str">
        <f t="shared" si="69"/>
        <v>069788172</v>
      </c>
      <c r="V295" s="42" t="str">
        <f t="shared" si="70"/>
        <v>069788172</v>
      </c>
      <c r="W295" s="39">
        <f t="shared" si="71"/>
        <v>1</v>
      </c>
      <c r="X295" s="43">
        <f t="shared" si="72"/>
        <v>1</v>
      </c>
      <c r="Y295" s="39">
        <f>IF(V295="បរទេស",1,IF(COUNTIF(V:V,$V295)&gt;1,2,1))</f>
        <v>1</v>
      </c>
      <c r="Z295" s="40">
        <f t="shared" si="73"/>
        <v>1</v>
      </c>
      <c r="AA295" s="40">
        <f t="shared" si="74"/>
        <v>1</v>
      </c>
    </row>
    <row r="296" spans="1:27" ht="48" customHeight="1" x14ac:dyDescent="0.8">
      <c r="A296" s="3">
        <v>294</v>
      </c>
      <c r="B296" s="3" t="s">
        <v>961</v>
      </c>
      <c r="C296" s="3" t="s">
        <v>18037</v>
      </c>
      <c r="D296" s="3" t="s">
        <v>962</v>
      </c>
      <c r="E296" s="3" t="s">
        <v>288</v>
      </c>
      <c r="F296" s="5" t="s">
        <v>963</v>
      </c>
      <c r="G296" s="5" t="s">
        <v>10694</v>
      </c>
      <c r="H296" s="5" t="s">
        <v>14414</v>
      </c>
      <c r="I296" s="3"/>
      <c r="J296" s="35"/>
      <c r="K296" s="36">
        <f t="shared" si="60"/>
        <v>1</v>
      </c>
      <c r="L296" s="37" t="str">
        <f t="shared" si="61"/>
        <v>040296009</v>
      </c>
      <c r="M296" s="38" t="str">
        <f t="shared" si="62"/>
        <v>040296009</v>
      </c>
      <c r="N296" s="39">
        <f t="shared" si="63"/>
        <v>1</v>
      </c>
      <c r="O296" s="39">
        <f t="shared" si="64"/>
        <v>1</v>
      </c>
      <c r="P296" s="39">
        <f>IF(M296="បរទេស",1,IF(COUNTIF(M:M,$M296)&gt;1,2,1))</f>
        <v>1</v>
      </c>
      <c r="Q296" s="40">
        <f t="shared" si="65"/>
        <v>1</v>
      </c>
      <c r="R296" s="41" t="str">
        <f t="shared" si="66"/>
        <v>0883330583</v>
      </c>
      <c r="S296" s="37" t="str">
        <f t="shared" si="67"/>
        <v>0883330583</v>
      </c>
      <c r="T296" s="39" t="e">
        <f t="shared" si="68"/>
        <v>#VALUE!</v>
      </c>
      <c r="U296" s="37" t="str">
        <f t="shared" si="69"/>
        <v>0883330583</v>
      </c>
      <c r="V296" s="42" t="str">
        <f t="shared" si="70"/>
        <v>0883330583</v>
      </c>
      <c r="W296" s="39">
        <f t="shared" si="71"/>
        <v>1</v>
      </c>
      <c r="X296" s="43">
        <f t="shared" si="72"/>
        <v>1</v>
      </c>
      <c r="Y296" s="39">
        <f>IF(V296="បរទេស",1,IF(COUNTIF(V:V,$V296)&gt;1,2,1))</f>
        <v>1</v>
      </c>
      <c r="Z296" s="40">
        <f t="shared" si="73"/>
        <v>1</v>
      </c>
      <c r="AA296" s="40">
        <f t="shared" si="74"/>
        <v>1</v>
      </c>
    </row>
    <row r="297" spans="1:27" ht="48" customHeight="1" x14ac:dyDescent="0.8">
      <c r="A297" s="3">
        <v>295</v>
      </c>
      <c r="B297" s="3" t="s">
        <v>964</v>
      </c>
      <c r="C297" s="3" t="s">
        <v>18037</v>
      </c>
      <c r="D297" s="3" t="s">
        <v>965</v>
      </c>
      <c r="E297" s="3" t="s">
        <v>49</v>
      </c>
      <c r="F297" s="5" t="s">
        <v>966</v>
      </c>
      <c r="G297" s="5" t="s">
        <v>10695</v>
      </c>
      <c r="H297" s="5" t="s">
        <v>14415</v>
      </c>
      <c r="I297" s="3"/>
      <c r="J297" s="35"/>
      <c r="K297" s="36">
        <f t="shared" si="60"/>
        <v>1</v>
      </c>
      <c r="L297" s="37" t="str">
        <f t="shared" si="61"/>
        <v>040485142</v>
      </c>
      <c r="M297" s="38" t="str">
        <f t="shared" si="62"/>
        <v>040485142</v>
      </c>
      <c r="N297" s="39">
        <f t="shared" si="63"/>
        <v>1</v>
      </c>
      <c r="O297" s="39">
        <f t="shared" si="64"/>
        <v>1</v>
      </c>
      <c r="P297" s="39">
        <f>IF(M297="បរទេស",1,IF(COUNTIF(M:M,$M297)&gt;1,2,1))</f>
        <v>1</v>
      </c>
      <c r="Q297" s="40">
        <f t="shared" si="65"/>
        <v>1</v>
      </c>
      <c r="R297" s="41" t="str">
        <f t="shared" si="66"/>
        <v>0972902722</v>
      </c>
      <c r="S297" s="37" t="str">
        <f t="shared" si="67"/>
        <v>0972902722</v>
      </c>
      <c r="T297" s="39" t="e">
        <f t="shared" si="68"/>
        <v>#VALUE!</v>
      </c>
      <c r="U297" s="37" t="str">
        <f t="shared" si="69"/>
        <v>0972902722</v>
      </c>
      <c r="V297" s="42" t="str">
        <f t="shared" si="70"/>
        <v>0972902722</v>
      </c>
      <c r="W297" s="39">
        <f t="shared" si="71"/>
        <v>1</v>
      </c>
      <c r="X297" s="43">
        <f t="shared" si="72"/>
        <v>1</v>
      </c>
      <c r="Y297" s="39">
        <f>IF(V297="បរទេស",1,IF(COUNTIF(V:V,$V297)&gt;1,2,1))</f>
        <v>1</v>
      </c>
      <c r="Z297" s="40">
        <f t="shared" si="73"/>
        <v>1</v>
      </c>
      <c r="AA297" s="40">
        <f t="shared" si="74"/>
        <v>1</v>
      </c>
    </row>
    <row r="298" spans="1:27" ht="48" customHeight="1" x14ac:dyDescent="0.8">
      <c r="A298" s="3">
        <v>296</v>
      </c>
      <c r="B298" s="3" t="s">
        <v>967</v>
      </c>
      <c r="C298" s="3" t="s">
        <v>18037</v>
      </c>
      <c r="D298" s="3" t="s">
        <v>968</v>
      </c>
      <c r="E298" s="3" t="s">
        <v>138</v>
      </c>
      <c r="F298" s="5" t="s">
        <v>969</v>
      </c>
      <c r="G298" s="5" t="s">
        <v>10696</v>
      </c>
      <c r="H298" s="5" t="s">
        <v>17813</v>
      </c>
      <c r="I298" s="3"/>
      <c r="J298" s="35"/>
      <c r="K298" s="36">
        <f t="shared" si="60"/>
        <v>1</v>
      </c>
      <c r="L298" s="37" t="str">
        <f t="shared" si="61"/>
        <v>040253395</v>
      </c>
      <c r="M298" s="38" t="str">
        <f t="shared" si="62"/>
        <v>040253395</v>
      </c>
      <c r="N298" s="39">
        <f t="shared" si="63"/>
        <v>1</v>
      </c>
      <c r="O298" s="39">
        <f t="shared" si="64"/>
        <v>1</v>
      </c>
      <c r="P298" s="39">
        <f>IF(M298="បរទេស",1,IF(COUNTIF(M:M,$M298)&gt;1,2,1))</f>
        <v>1</v>
      </c>
      <c r="Q298" s="40">
        <f t="shared" si="65"/>
        <v>1</v>
      </c>
      <c r="R298" s="41" t="str">
        <f t="shared" si="66"/>
        <v>087334536</v>
      </c>
      <c r="S298" s="37" t="str">
        <f t="shared" si="67"/>
        <v>087334536</v>
      </c>
      <c r="T298" s="39" t="e">
        <f t="shared" si="68"/>
        <v>#VALUE!</v>
      </c>
      <c r="U298" s="37" t="str">
        <f t="shared" si="69"/>
        <v>087334536</v>
      </c>
      <c r="V298" s="42" t="str">
        <f t="shared" si="70"/>
        <v>087334536</v>
      </c>
      <c r="W298" s="39">
        <f t="shared" si="71"/>
        <v>1</v>
      </c>
      <c r="X298" s="43">
        <f t="shared" si="72"/>
        <v>1</v>
      </c>
      <c r="Y298" s="39">
        <f>IF(V298="បរទេស",1,IF(COUNTIF(V:V,$V298)&gt;1,2,1))</f>
        <v>1</v>
      </c>
      <c r="Z298" s="40">
        <f t="shared" si="73"/>
        <v>1</v>
      </c>
      <c r="AA298" s="40">
        <f t="shared" si="74"/>
        <v>1</v>
      </c>
    </row>
    <row r="299" spans="1:27" ht="48" customHeight="1" x14ac:dyDescent="0.8">
      <c r="A299" s="3">
        <v>297</v>
      </c>
      <c r="B299" s="3" t="s">
        <v>970</v>
      </c>
      <c r="C299" s="3" t="s">
        <v>18037</v>
      </c>
      <c r="D299" s="3" t="s">
        <v>971</v>
      </c>
      <c r="E299" s="3" t="s">
        <v>104</v>
      </c>
      <c r="F299" s="5" t="s">
        <v>972</v>
      </c>
      <c r="G299" s="5" t="s">
        <v>10697</v>
      </c>
      <c r="H299" s="5" t="s">
        <v>14416</v>
      </c>
      <c r="I299" s="3"/>
      <c r="J299" s="35"/>
      <c r="K299" s="36">
        <f t="shared" si="60"/>
        <v>1</v>
      </c>
      <c r="L299" s="37" t="str">
        <f t="shared" si="61"/>
        <v>040402621</v>
      </c>
      <c r="M299" s="38" t="str">
        <f t="shared" si="62"/>
        <v>040402621</v>
      </c>
      <c r="N299" s="39">
        <f t="shared" si="63"/>
        <v>1</v>
      </c>
      <c r="O299" s="39">
        <f t="shared" si="64"/>
        <v>1</v>
      </c>
      <c r="P299" s="39">
        <f>IF(M299="បរទេស",1,IF(COUNTIF(M:M,$M299)&gt;1,2,1))</f>
        <v>1</v>
      </c>
      <c r="Q299" s="40">
        <f t="shared" si="65"/>
        <v>1</v>
      </c>
      <c r="R299" s="41" t="str">
        <f t="shared" si="66"/>
        <v>0966025439</v>
      </c>
      <c r="S299" s="37" t="str">
        <f t="shared" si="67"/>
        <v>0966025439</v>
      </c>
      <c r="T299" s="39" t="e">
        <f t="shared" si="68"/>
        <v>#VALUE!</v>
      </c>
      <c r="U299" s="37" t="str">
        <f t="shared" si="69"/>
        <v>0966025439</v>
      </c>
      <c r="V299" s="42" t="str">
        <f t="shared" si="70"/>
        <v>0966025439</v>
      </c>
      <c r="W299" s="39">
        <f t="shared" si="71"/>
        <v>1</v>
      </c>
      <c r="X299" s="43">
        <f t="shared" si="72"/>
        <v>1</v>
      </c>
      <c r="Y299" s="39">
        <f>IF(V299="បរទេស",1,IF(COUNTIF(V:V,$V299)&gt;1,2,1))</f>
        <v>1</v>
      </c>
      <c r="Z299" s="40">
        <f t="shared" si="73"/>
        <v>1</v>
      </c>
      <c r="AA299" s="40">
        <f t="shared" si="74"/>
        <v>1</v>
      </c>
    </row>
    <row r="300" spans="1:27" ht="48" customHeight="1" x14ac:dyDescent="0.8">
      <c r="A300" s="3">
        <v>298</v>
      </c>
      <c r="B300" s="3" t="s">
        <v>973</v>
      </c>
      <c r="C300" s="3" t="s">
        <v>18039</v>
      </c>
      <c r="D300" s="3" t="s">
        <v>504</v>
      </c>
      <c r="E300" s="3" t="s">
        <v>203</v>
      </c>
      <c r="F300" s="5" t="s">
        <v>974</v>
      </c>
      <c r="G300" s="5" t="s">
        <v>10698</v>
      </c>
      <c r="H300" s="5" t="s">
        <v>14417</v>
      </c>
      <c r="I300" s="3"/>
      <c r="J300" s="35"/>
      <c r="K300" s="36">
        <f t="shared" si="60"/>
        <v>1</v>
      </c>
      <c r="L300" s="37" t="str">
        <f t="shared" si="61"/>
        <v>040307622</v>
      </c>
      <c r="M300" s="38" t="str">
        <f t="shared" si="62"/>
        <v>040307622</v>
      </c>
      <c r="N300" s="39">
        <f t="shared" si="63"/>
        <v>1</v>
      </c>
      <c r="O300" s="39">
        <f t="shared" si="64"/>
        <v>1</v>
      </c>
      <c r="P300" s="39">
        <f>IF(M300="បរទេស",1,IF(COUNTIF(M:M,$M300)&gt;1,2,1))</f>
        <v>1</v>
      </c>
      <c r="Q300" s="40">
        <f t="shared" si="65"/>
        <v>1</v>
      </c>
      <c r="R300" s="41" t="str">
        <f t="shared" si="66"/>
        <v>0979323614</v>
      </c>
      <c r="S300" s="37" t="str">
        <f t="shared" si="67"/>
        <v>0979323614</v>
      </c>
      <c r="T300" s="39" t="e">
        <f t="shared" si="68"/>
        <v>#VALUE!</v>
      </c>
      <c r="U300" s="37" t="str">
        <f t="shared" si="69"/>
        <v>0979323614</v>
      </c>
      <c r="V300" s="42" t="str">
        <f t="shared" si="70"/>
        <v>0979323614</v>
      </c>
      <c r="W300" s="39">
        <f t="shared" si="71"/>
        <v>1</v>
      </c>
      <c r="X300" s="43">
        <f t="shared" si="72"/>
        <v>1</v>
      </c>
      <c r="Y300" s="39">
        <f>IF(V300="បរទេស",1,IF(COUNTIF(V:V,$V300)&gt;1,2,1))</f>
        <v>1</v>
      </c>
      <c r="Z300" s="40">
        <f t="shared" si="73"/>
        <v>1</v>
      </c>
      <c r="AA300" s="40">
        <f t="shared" si="74"/>
        <v>1</v>
      </c>
    </row>
    <row r="301" spans="1:27" ht="48" customHeight="1" x14ac:dyDescent="0.8">
      <c r="A301" s="3">
        <v>299</v>
      </c>
      <c r="B301" s="3" t="s">
        <v>975</v>
      </c>
      <c r="C301" s="3" t="s">
        <v>18037</v>
      </c>
      <c r="D301" s="3" t="s">
        <v>976</v>
      </c>
      <c r="E301" s="3" t="s">
        <v>486</v>
      </c>
      <c r="F301" s="5" t="s">
        <v>977</v>
      </c>
      <c r="G301" s="5" t="s">
        <v>10699</v>
      </c>
      <c r="H301" s="5" t="s">
        <v>17539</v>
      </c>
      <c r="I301" s="3"/>
      <c r="J301" s="35"/>
      <c r="K301" s="36">
        <f t="shared" si="60"/>
        <v>1</v>
      </c>
      <c r="L301" s="37" t="str">
        <f t="shared" si="61"/>
        <v>040084171</v>
      </c>
      <c r="M301" s="38" t="str">
        <f t="shared" si="62"/>
        <v>040084171</v>
      </c>
      <c r="N301" s="39">
        <f t="shared" si="63"/>
        <v>1</v>
      </c>
      <c r="O301" s="39">
        <f t="shared" si="64"/>
        <v>1</v>
      </c>
      <c r="P301" s="39">
        <f>IF(M301="បរទេស",1,IF(COUNTIF(M:M,$M301)&gt;1,2,1))</f>
        <v>1</v>
      </c>
      <c r="Q301" s="40">
        <f t="shared" si="65"/>
        <v>1</v>
      </c>
      <c r="R301" s="41" t="str">
        <f t="shared" si="66"/>
        <v>085687683</v>
      </c>
      <c r="S301" s="37" t="str">
        <f t="shared" si="67"/>
        <v>085687683</v>
      </c>
      <c r="T301" s="39" t="e">
        <f t="shared" si="68"/>
        <v>#VALUE!</v>
      </c>
      <c r="U301" s="37" t="str">
        <f t="shared" si="69"/>
        <v>085687683</v>
      </c>
      <c r="V301" s="42" t="str">
        <f t="shared" si="70"/>
        <v>085687683</v>
      </c>
      <c r="W301" s="39">
        <f t="shared" si="71"/>
        <v>1</v>
      </c>
      <c r="X301" s="43">
        <f t="shared" si="72"/>
        <v>1</v>
      </c>
      <c r="Y301" s="39">
        <f>IF(V301="បរទេស",1,IF(COUNTIF(V:V,$V301)&gt;1,2,1))</f>
        <v>1</v>
      </c>
      <c r="Z301" s="40">
        <f t="shared" si="73"/>
        <v>1</v>
      </c>
      <c r="AA301" s="40">
        <f t="shared" si="74"/>
        <v>1</v>
      </c>
    </row>
    <row r="302" spans="1:27" ht="48" customHeight="1" x14ac:dyDescent="0.8">
      <c r="A302" s="3">
        <v>300</v>
      </c>
      <c r="B302" s="3" t="s">
        <v>978</v>
      </c>
      <c r="C302" s="3" t="s">
        <v>18037</v>
      </c>
      <c r="D302" s="3" t="s">
        <v>979</v>
      </c>
      <c r="E302" s="3" t="s">
        <v>17</v>
      </c>
      <c r="F302" s="5" t="s">
        <v>980</v>
      </c>
      <c r="G302" s="5" t="s">
        <v>10700</v>
      </c>
      <c r="H302" s="5" t="s">
        <v>14418</v>
      </c>
      <c r="I302" s="3"/>
      <c r="J302" s="35"/>
      <c r="K302" s="36">
        <f t="shared" si="60"/>
        <v>1</v>
      </c>
      <c r="L302" s="37" t="str">
        <f t="shared" si="61"/>
        <v>040216568</v>
      </c>
      <c r="M302" s="38" t="str">
        <f t="shared" si="62"/>
        <v>040216568</v>
      </c>
      <c r="N302" s="39">
        <f t="shared" si="63"/>
        <v>1</v>
      </c>
      <c r="O302" s="39">
        <f t="shared" si="64"/>
        <v>1</v>
      </c>
      <c r="P302" s="39">
        <f>IF(M302="បរទេស",1,IF(COUNTIF(M:M,$M302)&gt;1,2,1))</f>
        <v>1</v>
      </c>
      <c r="Q302" s="40">
        <f t="shared" si="65"/>
        <v>1</v>
      </c>
      <c r="R302" s="41" t="str">
        <f t="shared" si="66"/>
        <v>0974043691</v>
      </c>
      <c r="S302" s="37" t="str">
        <f t="shared" si="67"/>
        <v>0974043691</v>
      </c>
      <c r="T302" s="39" t="e">
        <f t="shared" si="68"/>
        <v>#VALUE!</v>
      </c>
      <c r="U302" s="37" t="str">
        <f t="shared" si="69"/>
        <v>0974043691</v>
      </c>
      <c r="V302" s="42" t="str">
        <f t="shared" si="70"/>
        <v>0974043691</v>
      </c>
      <c r="W302" s="39">
        <f t="shared" si="71"/>
        <v>1</v>
      </c>
      <c r="X302" s="43">
        <f t="shared" si="72"/>
        <v>1</v>
      </c>
      <c r="Y302" s="39">
        <f>IF(V302="បរទេស",1,IF(COUNTIF(V:V,$V302)&gt;1,2,1))</f>
        <v>1</v>
      </c>
      <c r="Z302" s="40">
        <f t="shared" si="73"/>
        <v>1</v>
      </c>
      <c r="AA302" s="40">
        <f t="shared" si="74"/>
        <v>1</v>
      </c>
    </row>
    <row r="303" spans="1:27" ht="48" customHeight="1" x14ac:dyDescent="0.8">
      <c r="A303" s="3">
        <v>301</v>
      </c>
      <c r="B303" s="3" t="s">
        <v>981</v>
      </c>
      <c r="C303" s="3" t="s">
        <v>18037</v>
      </c>
      <c r="D303" s="3" t="s">
        <v>982</v>
      </c>
      <c r="E303" s="3" t="s">
        <v>149</v>
      </c>
      <c r="F303" s="5" t="s">
        <v>983</v>
      </c>
      <c r="G303" s="5" t="s">
        <v>10701</v>
      </c>
      <c r="H303" s="5" t="s">
        <v>17516</v>
      </c>
      <c r="I303" s="3"/>
      <c r="J303" s="35"/>
      <c r="K303" s="36">
        <f t="shared" si="60"/>
        <v>1</v>
      </c>
      <c r="L303" s="37" t="str">
        <f t="shared" si="61"/>
        <v>040171201</v>
      </c>
      <c r="M303" s="38" t="str">
        <f t="shared" si="62"/>
        <v>040171201</v>
      </c>
      <c r="N303" s="39">
        <f t="shared" si="63"/>
        <v>1</v>
      </c>
      <c r="O303" s="39">
        <f t="shared" si="64"/>
        <v>1</v>
      </c>
      <c r="P303" s="39">
        <f>IF(M303="បរទេស",1,IF(COUNTIF(M:M,$M303)&gt;1,2,1))</f>
        <v>1</v>
      </c>
      <c r="Q303" s="40">
        <f t="shared" si="65"/>
        <v>1</v>
      </c>
      <c r="R303" s="41" t="str">
        <f t="shared" si="66"/>
        <v>0713801664</v>
      </c>
      <c r="S303" s="37" t="str">
        <f t="shared" si="67"/>
        <v>0713801664</v>
      </c>
      <c r="T303" s="39" t="e">
        <f t="shared" si="68"/>
        <v>#VALUE!</v>
      </c>
      <c r="U303" s="37" t="str">
        <f t="shared" si="69"/>
        <v>0713801664</v>
      </c>
      <c r="V303" s="42" t="str">
        <f t="shared" si="70"/>
        <v>0713801664</v>
      </c>
      <c r="W303" s="39">
        <f t="shared" si="71"/>
        <v>1</v>
      </c>
      <c r="X303" s="43">
        <f t="shared" si="72"/>
        <v>1</v>
      </c>
      <c r="Y303" s="39">
        <f>IF(V303="បរទេស",1,IF(COUNTIF(V:V,$V303)&gt;1,2,1))</f>
        <v>1</v>
      </c>
      <c r="Z303" s="40">
        <f t="shared" si="73"/>
        <v>1</v>
      </c>
      <c r="AA303" s="40">
        <f t="shared" si="74"/>
        <v>1</v>
      </c>
    </row>
    <row r="304" spans="1:27" ht="48" customHeight="1" x14ac:dyDescent="0.8">
      <c r="A304" s="3">
        <v>302</v>
      </c>
      <c r="B304" s="3" t="s">
        <v>984</v>
      </c>
      <c r="C304" s="3" t="s">
        <v>18037</v>
      </c>
      <c r="D304" s="3" t="s">
        <v>985</v>
      </c>
      <c r="E304" s="3" t="s">
        <v>986</v>
      </c>
      <c r="F304" s="5" t="s">
        <v>987</v>
      </c>
      <c r="G304" s="5" t="s">
        <v>10702</v>
      </c>
      <c r="H304" s="5" t="s">
        <v>14419</v>
      </c>
      <c r="I304" s="3"/>
      <c r="J304" s="35"/>
      <c r="K304" s="36">
        <f t="shared" si="60"/>
        <v>1</v>
      </c>
      <c r="L304" s="37" t="str">
        <f t="shared" si="61"/>
        <v>020846691</v>
      </c>
      <c r="M304" s="38" t="str">
        <f t="shared" si="62"/>
        <v>020846691</v>
      </c>
      <c r="N304" s="39">
        <f t="shared" si="63"/>
        <v>1</v>
      </c>
      <c r="O304" s="39">
        <f t="shared" si="64"/>
        <v>1</v>
      </c>
      <c r="P304" s="39">
        <f>IF(M304="បរទេស",1,IF(COUNTIF(M:M,$M304)&gt;1,2,1))</f>
        <v>1</v>
      </c>
      <c r="Q304" s="40">
        <f t="shared" si="65"/>
        <v>1</v>
      </c>
      <c r="R304" s="41" t="str">
        <f t="shared" si="66"/>
        <v>0889361641</v>
      </c>
      <c r="S304" s="37" t="str">
        <f t="shared" si="67"/>
        <v>0889361641</v>
      </c>
      <c r="T304" s="39" t="e">
        <f t="shared" si="68"/>
        <v>#VALUE!</v>
      </c>
      <c r="U304" s="37" t="str">
        <f t="shared" si="69"/>
        <v>0889361641</v>
      </c>
      <c r="V304" s="42" t="str">
        <f t="shared" si="70"/>
        <v>0889361641</v>
      </c>
      <c r="W304" s="39">
        <f t="shared" si="71"/>
        <v>1</v>
      </c>
      <c r="X304" s="43">
        <f t="shared" si="72"/>
        <v>1</v>
      </c>
      <c r="Y304" s="39">
        <f>IF(V304="បរទេស",1,IF(COUNTIF(V:V,$V304)&gt;1,2,1))</f>
        <v>1</v>
      </c>
      <c r="Z304" s="40">
        <f t="shared" si="73"/>
        <v>1</v>
      </c>
      <c r="AA304" s="40">
        <f t="shared" si="74"/>
        <v>1</v>
      </c>
    </row>
    <row r="305" spans="1:27" ht="48" customHeight="1" x14ac:dyDescent="0.8">
      <c r="A305" s="3">
        <v>303</v>
      </c>
      <c r="B305" s="3" t="s">
        <v>988</v>
      </c>
      <c r="C305" s="3" t="s">
        <v>18037</v>
      </c>
      <c r="D305" s="3" t="s">
        <v>989</v>
      </c>
      <c r="E305" s="3" t="s">
        <v>441</v>
      </c>
      <c r="F305" s="5" t="s">
        <v>990</v>
      </c>
      <c r="G305" s="5" t="s">
        <v>10703</v>
      </c>
      <c r="H305" s="5" t="s">
        <v>14420</v>
      </c>
      <c r="I305" s="3"/>
      <c r="J305" s="35"/>
      <c r="K305" s="36">
        <f t="shared" si="60"/>
        <v>1</v>
      </c>
      <c r="L305" s="37" t="str">
        <f t="shared" si="61"/>
        <v>040362383</v>
      </c>
      <c r="M305" s="38" t="str">
        <f t="shared" si="62"/>
        <v>040362383</v>
      </c>
      <c r="N305" s="39">
        <f t="shared" si="63"/>
        <v>1</v>
      </c>
      <c r="O305" s="39">
        <f t="shared" si="64"/>
        <v>1</v>
      </c>
      <c r="P305" s="39">
        <f>IF(M305="បរទេស",1,IF(COUNTIF(M:M,$M305)&gt;1,2,1))</f>
        <v>1</v>
      </c>
      <c r="Q305" s="40">
        <f t="shared" si="65"/>
        <v>1</v>
      </c>
      <c r="R305" s="41" t="str">
        <f t="shared" si="66"/>
        <v>0882774966</v>
      </c>
      <c r="S305" s="37" t="str">
        <f t="shared" si="67"/>
        <v>0882774966</v>
      </c>
      <c r="T305" s="39" t="e">
        <f t="shared" si="68"/>
        <v>#VALUE!</v>
      </c>
      <c r="U305" s="37" t="str">
        <f t="shared" si="69"/>
        <v>0882774966</v>
      </c>
      <c r="V305" s="42" t="str">
        <f t="shared" si="70"/>
        <v>0882774966</v>
      </c>
      <c r="W305" s="39">
        <f t="shared" si="71"/>
        <v>1</v>
      </c>
      <c r="X305" s="43">
        <f t="shared" si="72"/>
        <v>1</v>
      </c>
      <c r="Y305" s="39">
        <f>IF(V305="បរទេស",1,IF(COUNTIF(V:V,$V305)&gt;1,2,1))</f>
        <v>1</v>
      </c>
      <c r="Z305" s="40">
        <f t="shared" si="73"/>
        <v>1</v>
      </c>
      <c r="AA305" s="40">
        <f t="shared" si="74"/>
        <v>1</v>
      </c>
    </row>
    <row r="306" spans="1:27" ht="48" customHeight="1" x14ac:dyDescent="0.8">
      <c r="A306" s="3">
        <v>304</v>
      </c>
      <c r="B306" s="3" t="s">
        <v>991</v>
      </c>
      <c r="C306" s="3" t="s">
        <v>18037</v>
      </c>
      <c r="D306" s="3" t="s">
        <v>992</v>
      </c>
      <c r="E306" s="3" t="s">
        <v>301</v>
      </c>
      <c r="F306" s="5" t="s">
        <v>993</v>
      </c>
      <c r="G306" s="5" t="s">
        <v>10704</v>
      </c>
      <c r="H306" s="5" t="s">
        <v>14421</v>
      </c>
      <c r="I306" s="3"/>
      <c r="J306" s="35"/>
      <c r="K306" s="36">
        <f t="shared" si="60"/>
        <v>1</v>
      </c>
      <c r="L306" s="37" t="str">
        <f t="shared" si="61"/>
        <v>040486961</v>
      </c>
      <c r="M306" s="38" t="str">
        <f t="shared" si="62"/>
        <v>040486961</v>
      </c>
      <c r="N306" s="39">
        <f t="shared" si="63"/>
        <v>1</v>
      </c>
      <c r="O306" s="39">
        <f t="shared" si="64"/>
        <v>1</v>
      </c>
      <c r="P306" s="39">
        <f>IF(M306="បរទេស",1,IF(COUNTIF(M:M,$M306)&gt;1,2,1))</f>
        <v>1</v>
      </c>
      <c r="Q306" s="40">
        <f t="shared" si="65"/>
        <v>1</v>
      </c>
      <c r="R306" s="41" t="str">
        <f t="shared" si="66"/>
        <v>0969133532</v>
      </c>
      <c r="S306" s="37" t="str">
        <f t="shared" si="67"/>
        <v>0969133532</v>
      </c>
      <c r="T306" s="39" t="e">
        <f t="shared" si="68"/>
        <v>#VALUE!</v>
      </c>
      <c r="U306" s="37" t="str">
        <f t="shared" si="69"/>
        <v>0969133532</v>
      </c>
      <c r="V306" s="42" t="str">
        <f t="shared" si="70"/>
        <v>0969133532</v>
      </c>
      <c r="W306" s="39">
        <f t="shared" si="71"/>
        <v>1</v>
      </c>
      <c r="X306" s="43">
        <f t="shared" si="72"/>
        <v>1</v>
      </c>
      <c r="Y306" s="39">
        <f>IF(V306="បរទេស",1,IF(COUNTIF(V:V,$V306)&gt;1,2,1))</f>
        <v>1</v>
      </c>
      <c r="Z306" s="40">
        <f t="shared" si="73"/>
        <v>1</v>
      </c>
      <c r="AA306" s="40">
        <f t="shared" si="74"/>
        <v>1</v>
      </c>
    </row>
    <row r="307" spans="1:27" ht="48" customHeight="1" x14ac:dyDescent="0.8">
      <c r="A307" s="3">
        <v>305</v>
      </c>
      <c r="B307" s="3" t="s">
        <v>994</v>
      </c>
      <c r="C307" s="3" t="s">
        <v>18037</v>
      </c>
      <c r="D307" s="3" t="s">
        <v>995</v>
      </c>
      <c r="E307" s="3" t="s">
        <v>341</v>
      </c>
      <c r="F307" s="5" t="s">
        <v>996</v>
      </c>
      <c r="G307" s="5" t="s">
        <v>10705</v>
      </c>
      <c r="H307" s="5" t="s">
        <v>14422</v>
      </c>
      <c r="I307" s="3"/>
      <c r="J307" s="35"/>
      <c r="K307" s="36">
        <f t="shared" si="60"/>
        <v>1</v>
      </c>
      <c r="L307" s="37" t="str">
        <f t="shared" si="61"/>
        <v>061143747</v>
      </c>
      <c r="M307" s="38" t="str">
        <f t="shared" si="62"/>
        <v>061143747</v>
      </c>
      <c r="N307" s="39">
        <f t="shared" si="63"/>
        <v>1</v>
      </c>
      <c r="O307" s="39">
        <f t="shared" si="64"/>
        <v>1</v>
      </c>
      <c r="P307" s="39">
        <f>IF(M307="បរទេស",1,IF(COUNTIF(M:M,$M307)&gt;1,2,1))</f>
        <v>1</v>
      </c>
      <c r="Q307" s="40">
        <f t="shared" si="65"/>
        <v>1</v>
      </c>
      <c r="R307" s="41" t="str">
        <f t="shared" si="66"/>
        <v>0978695496</v>
      </c>
      <c r="S307" s="37" t="str">
        <f t="shared" si="67"/>
        <v>0978695496</v>
      </c>
      <c r="T307" s="39" t="e">
        <f t="shared" si="68"/>
        <v>#VALUE!</v>
      </c>
      <c r="U307" s="37" t="str">
        <f t="shared" si="69"/>
        <v>0978695496</v>
      </c>
      <c r="V307" s="42" t="str">
        <f t="shared" si="70"/>
        <v>0978695496</v>
      </c>
      <c r="W307" s="39">
        <f t="shared" si="71"/>
        <v>1</v>
      </c>
      <c r="X307" s="43">
        <f t="shared" si="72"/>
        <v>1</v>
      </c>
      <c r="Y307" s="39">
        <f>IF(V307="បរទេស",1,IF(COUNTIF(V:V,$V307)&gt;1,2,1))</f>
        <v>1</v>
      </c>
      <c r="Z307" s="40">
        <f t="shared" si="73"/>
        <v>1</v>
      </c>
      <c r="AA307" s="40">
        <f t="shared" si="74"/>
        <v>1</v>
      </c>
    </row>
    <row r="308" spans="1:27" ht="48" customHeight="1" x14ac:dyDescent="0.8">
      <c r="A308" s="3">
        <v>306</v>
      </c>
      <c r="B308" s="3" t="s">
        <v>997</v>
      </c>
      <c r="C308" s="3" t="s">
        <v>18037</v>
      </c>
      <c r="D308" s="3" t="s">
        <v>998</v>
      </c>
      <c r="E308" s="3" t="s">
        <v>92</v>
      </c>
      <c r="F308" s="5" t="s">
        <v>999</v>
      </c>
      <c r="G308" s="5" t="s">
        <v>10706</v>
      </c>
      <c r="H308" s="5" t="s">
        <v>14423</v>
      </c>
      <c r="I308" s="3"/>
      <c r="J308" s="35"/>
      <c r="K308" s="36">
        <f t="shared" si="60"/>
        <v>1</v>
      </c>
      <c r="L308" s="37" t="str">
        <f t="shared" si="61"/>
        <v>040203856</v>
      </c>
      <c r="M308" s="38" t="str">
        <f t="shared" si="62"/>
        <v>040203856</v>
      </c>
      <c r="N308" s="39">
        <f t="shared" si="63"/>
        <v>1</v>
      </c>
      <c r="O308" s="39">
        <f t="shared" si="64"/>
        <v>1</v>
      </c>
      <c r="P308" s="39">
        <f>IF(M308="បរទេស",1,IF(COUNTIF(M:M,$M308)&gt;1,2,1))</f>
        <v>1</v>
      </c>
      <c r="Q308" s="40">
        <f t="shared" si="65"/>
        <v>1</v>
      </c>
      <c r="R308" s="41" t="str">
        <f t="shared" si="66"/>
        <v>0977738665</v>
      </c>
      <c r="S308" s="37" t="str">
        <f t="shared" si="67"/>
        <v>0977738665</v>
      </c>
      <c r="T308" s="39" t="e">
        <f t="shared" si="68"/>
        <v>#VALUE!</v>
      </c>
      <c r="U308" s="37" t="str">
        <f t="shared" si="69"/>
        <v>0977738665</v>
      </c>
      <c r="V308" s="42" t="str">
        <f t="shared" si="70"/>
        <v>0977738665</v>
      </c>
      <c r="W308" s="39">
        <f t="shared" si="71"/>
        <v>1</v>
      </c>
      <c r="X308" s="43">
        <f t="shared" si="72"/>
        <v>1</v>
      </c>
      <c r="Y308" s="39">
        <f>IF(V308="បរទេស",1,IF(COUNTIF(V:V,$V308)&gt;1,2,1))</f>
        <v>1</v>
      </c>
      <c r="Z308" s="40">
        <f t="shared" si="73"/>
        <v>1</v>
      </c>
      <c r="AA308" s="40">
        <f t="shared" si="74"/>
        <v>1</v>
      </c>
    </row>
    <row r="309" spans="1:27" ht="48" customHeight="1" x14ac:dyDescent="0.8">
      <c r="A309" s="3">
        <v>307</v>
      </c>
      <c r="B309" s="3" t="s">
        <v>1000</v>
      </c>
      <c r="C309" s="3" t="s">
        <v>18037</v>
      </c>
      <c r="D309" s="3" t="s">
        <v>1001</v>
      </c>
      <c r="E309" s="3" t="s">
        <v>138</v>
      </c>
      <c r="F309" s="5" t="s">
        <v>1002</v>
      </c>
      <c r="G309" s="5" t="s">
        <v>10707</v>
      </c>
      <c r="H309" s="5" t="s">
        <v>14424</v>
      </c>
      <c r="I309" s="3"/>
      <c r="J309" s="35"/>
      <c r="K309" s="36">
        <f t="shared" si="60"/>
        <v>1</v>
      </c>
      <c r="L309" s="37" t="str">
        <f t="shared" si="61"/>
        <v>040372917</v>
      </c>
      <c r="M309" s="38" t="str">
        <f t="shared" si="62"/>
        <v>040372917</v>
      </c>
      <c r="N309" s="39">
        <f t="shared" si="63"/>
        <v>1</v>
      </c>
      <c r="O309" s="39">
        <f t="shared" si="64"/>
        <v>1</v>
      </c>
      <c r="P309" s="39">
        <f>IF(M309="បរទេស",1,IF(COUNTIF(M:M,$M309)&gt;1,2,1))</f>
        <v>1</v>
      </c>
      <c r="Q309" s="40">
        <f t="shared" si="65"/>
        <v>1</v>
      </c>
      <c r="R309" s="41" t="str">
        <f t="shared" si="66"/>
        <v>087405611</v>
      </c>
      <c r="S309" s="37" t="str">
        <f t="shared" si="67"/>
        <v>087405611</v>
      </c>
      <c r="T309" s="39" t="e">
        <f t="shared" si="68"/>
        <v>#VALUE!</v>
      </c>
      <c r="U309" s="37" t="str">
        <f t="shared" si="69"/>
        <v>087405611</v>
      </c>
      <c r="V309" s="42" t="str">
        <f t="shared" si="70"/>
        <v>087405611</v>
      </c>
      <c r="W309" s="39">
        <f t="shared" si="71"/>
        <v>1</v>
      </c>
      <c r="X309" s="43">
        <f t="shared" si="72"/>
        <v>1</v>
      </c>
      <c r="Y309" s="39">
        <f>IF(V309="បរទេស",1,IF(COUNTIF(V:V,$V309)&gt;1,2,1))</f>
        <v>1</v>
      </c>
      <c r="Z309" s="40">
        <f t="shared" si="73"/>
        <v>1</v>
      </c>
      <c r="AA309" s="40">
        <f t="shared" si="74"/>
        <v>1</v>
      </c>
    </row>
    <row r="310" spans="1:27" ht="48" customHeight="1" x14ac:dyDescent="0.8">
      <c r="A310" s="3">
        <v>308</v>
      </c>
      <c r="B310" s="3" t="s">
        <v>1003</v>
      </c>
      <c r="C310" s="3" t="s">
        <v>18037</v>
      </c>
      <c r="D310" s="3" t="s">
        <v>1004</v>
      </c>
      <c r="E310" s="3" t="s">
        <v>96</v>
      </c>
      <c r="F310" s="5" t="s">
        <v>1005</v>
      </c>
      <c r="G310" s="5" t="s">
        <v>10708</v>
      </c>
      <c r="H310" s="5" t="s">
        <v>14425</v>
      </c>
      <c r="I310" s="3"/>
      <c r="J310" s="35"/>
      <c r="K310" s="36">
        <f t="shared" si="60"/>
        <v>1</v>
      </c>
      <c r="L310" s="37" t="str">
        <f t="shared" si="61"/>
        <v>040335487</v>
      </c>
      <c r="M310" s="38" t="str">
        <f t="shared" si="62"/>
        <v>040335487</v>
      </c>
      <c r="N310" s="39">
        <f t="shared" si="63"/>
        <v>1</v>
      </c>
      <c r="O310" s="39">
        <f t="shared" si="64"/>
        <v>1</v>
      </c>
      <c r="P310" s="39">
        <f>IF(M310="បរទេស",1,IF(COUNTIF(M:M,$M310)&gt;1,2,1))</f>
        <v>1</v>
      </c>
      <c r="Q310" s="40">
        <f t="shared" si="65"/>
        <v>1</v>
      </c>
      <c r="R310" s="41" t="str">
        <f t="shared" si="66"/>
        <v>0889851964</v>
      </c>
      <c r="S310" s="37" t="str">
        <f t="shared" si="67"/>
        <v>0889851964</v>
      </c>
      <c r="T310" s="39" t="e">
        <f t="shared" si="68"/>
        <v>#VALUE!</v>
      </c>
      <c r="U310" s="37" t="str">
        <f t="shared" si="69"/>
        <v>0889851964</v>
      </c>
      <c r="V310" s="42" t="str">
        <f t="shared" si="70"/>
        <v>0889851964</v>
      </c>
      <c r="W310" s="39">
        <f t="shared" si="71"/>
        <v>1</v>
      </c>
      <c r="X310" s="43">
        <f t="shared" si="72"/>
        <v>1</v>
      </c>
      <c r="Y310" s="39">
        <f>IF(V310="បរទេស",1,IF(COUNTIF(V:V,$V310)&gt;1,2,1))</f>
        <v>1</v>
      </c>
      <c r="Z310" s="40">
        <f t="shared" si="73"/>
        <v>1</v>
      </c>
      <c r="AA310" s="40">
        <f t="shared" si="74"/>
        <v>1</v>
      </c>
    </row>
    <row r="311" spans="1:27" ht="48" customHeight="1" x14ac:dyDescent="0.8">
      <c r="A311" s="3">
        <v>309</v>
      </c>
      <c r="B311" s="3" t="s">
        <v>1006</v>
      </c>
      <c r="C311" s="3" t="s">
        <v>18037</v>
      </c>
      <c r="D311" s="3" t="s">
        <v>1007</v>
      </c>
      <c r="E311" s="3" t="s">
        <v>138</v>
      </c>
      <c r="F311" s="5" t="s">
        <v>1008</v>
      </c>
      <c r="G311" s="5" t="s">
        <v>10709</v>
      </c>
      <c r="H311" s="5" t="s">
        <v>17924</v>
      </c>
      <c r="I311" s="3"/>
      <c r="J311" s="35"/>
      <c r="K311" s="36">
        <f t="shared" si="60"/>
        <v>1</v>
      </c>
      <c r="L311" s="37" t="str">
        <f t="shared" si="61"/>
        <v>040299303</v>
      </c>
      <c r="M311" s="38" t="str">
        <f t="shared" si="62"/>
        <v>040299303</v>
      </c>
      <c r="N311" s="39">
        <f t="shared" si="63"/>
        <v>1</v>
      </c>
      <c r="O311" s="39">
        <f t="shared" si="64"/>
        <v>1</v>
      </c>
      <c r="P311" s="39">
        <f>IF(M311="បរទេស",1,IF(COUNTIF(M:M,$M311)&gt;1,2,1))</f>
        <v>1</v>
      </c>
      <c r="Q311" s="40">
        <f t="shared" si="65"/>
        <v>1</v>
      </c>
      <c r="R311" s="41" t="str">
        <f t="shared" si="66"/>
        <v>014353750</v>
      </c>
      <c r="S311" s="37" t="str">
        <f t="shared" si="67"/>
        <v>014353750</v>
      </c>
      <c r="T311" s="39" t="e">
        <f t="shared" si="68"/>
        <v>#VALUE!</v>
      </c>
      <c r="U311" s="37" t="str">
        <f t="shared" si="69"/>
        <v>014353750</v>
      </c>
      <c r="V311" s="42" t="str">
        <f t="shared" si="70"/>
        <v>014353750</v>
      </c>
      <c r="W311" s="39">
        <f t="shared" si="71"/>
        <v>1</v>
      </c>
      <c r="X311" s="43">
        <f t="shared" si="72"/>
        <v>1</v>
      </c>
      <c r="Y311" s="39">
        <f>IF(V311="បរទេស",1,IF(COUNTIF(V:V,$V311)&gt;1,2,1))</f>
        <v>1</v>
      </c>
      <c r="Z311" s="40">
        <f t="shared" si="73"/>
        <v>1</v>
      </c>
      <c r="AA311" s="40">
        <f t="shared" si="74"/>
        <v>1</v>
      </c>
    </row>
    <row r="312" spans="1:27" ht="48" customHeight="1" x14ac:dyDescent="0.8">
      <c r="A312" s="3">
        <v>310</v>
      </c>
      <c r="B312" s="3" t="s">
        <v>1009</v>
      </c>
      <c r="C312" s="3" t="s">
        <v>18037</v>
      </c>
      <c r="D312" s="3" t="s">
        <v>1010</v>
      </c>
      <c r="E312" s="3" t="s">
        <v>1011</v>
      </c>
      <c r="F312" s="5" t="s">
        <v>1012</v>
      </c>
      <c r="G312" s="5" t="s">
        <v>10710</v>
      </c>
      <c r="H312" s="5" t="s">
        <v>17376</v>
      </c>
      <c r="I312" s="3"/>
      <c r="J312" s="35"/>
      <c r="K312" s="36">
        <f t="shared" si="60"/>
        <v>1</v>
      </c>
      <c r="L312" s="37" t="str">
        <f t="shared" si="61"/>
        <v>040412067</v>
      </c>
      <c r="M312" s="38" t="str">
        <f t="shared" si="62"/>
        <v>040412067</v>
      </c>
      <c r="N312" s="39">
        <f t="shared" si="63"/>
        <v>1</v>
      </c>
      <c r="O312" s="39">
        <f t="shared" si="64"/>
        <v>1</v>
      </c>
      <c r="P312" s="39">
        <f>IF(M312="បរទេស",1,IF(COUNTIF(M:M,$M312)&gt;1,2,1))</f>
        <v>1</v>
      </c>
      <c r="Q312" s="40">
        <f t="shared" si="65"/>
        <v>1</v>
      </c>
      <c r="R312" s="41" t="str">
        <f t="shared" si="66"/>
        <v>0889791162</v>
      </c>
      <c r="S312" s="37" t="str">
        <f t="shared" si="67"/>
        <v>0889791162</v>
      </c>
      <c r="T312" s="39" t="e">
        <f t="shared" si="68"/>
        <v>#VALUE!</v>
      </c>
      <c r="U312" s="37" t="str">
        <f t="shared" si="69"/>
        <v>0889791162</v>
      </c>
      <c r="V312" s="42" t="str">
        <f t="shared" si="70"/>
        <v>0889791162</v>
      </c>
      <c r="W312" s="39">
        <f t="shared" si="71"/>
        <v>1</v>
      </c>
      <c r="X312" s="43">
        <f t="shared" si="72"/>
        <v>1</v>
      </c>
      <c r="Y312" s="39">
        <f>IF(V312="បរទេស",1,IF(COUNTIF(V:V,$V312)&gt;1,2,1))</f>
        <v>1</v>
      </c>
      <c r="Z312" s="40">
        <f t="shared" si="73"/>
        <v>1</v>
      </c>
      <c r="AA312" s="40">
        <f t="shared" si="74"/>
        <v>1</v>
      </c>
    </row>
    <row r="313" spans="1:27" ht="48" customHeight="1" x14ac:dyDescent="0.8">
      <c r="A313" s="3">
        <v>311</v>
      </c>
      <c r="B313" s="3" t="s">
        <v>1013</v>
      </c>
      <c r="C313" s="3" t="s">
        <v>18037</v>
      </c>
      <c r="D313" s="3" t="s">
        <v>1014</v>
      </c>
      <c r="E313" s="3" t="s">
        <v>57</v>
      </c>
      <c r="F313" s="5" t="s">
        <v>1015</v>
      </c>
      <c r="G313" s="5" t="s">
        <v>10711</v>
      </c>
      <c r="H313" s="5" t="s">
        <v>14426</v>
      </c>
      <c r="I313" s="3"/>
      <c r="J313" s="35"/>
      <c r="K313" s="36">
        <f t="shared" si="60"/>
        <v>1</v>
      </c>
      <c r="L313" s="37" t="str">
        <f t="shared" si="61"/>
        <v>040108828</v>
      </c>
      <c r="M313" s="38" t="str">
        <f t="shared" si="62"/>
        <v>040108828</v>
      </c>
      <c r="N313" s="39">
        <f t="shared" si="63"/>
        <v>1</v>
      </c>
      <c r="O313" s="39">
        <f t="shared" si="64"/>
        <v>1</v>
      </c>
      <c r="P313" s="39">
        <f>IF(M313="បរទេស",1,IF(COUNTIF(M:M,$M313)&gt;1,2,1))</f>
        <v>1</v>
      </c>
      <c r="Q313" s="40">
        <f t="shared" si="65"/>
        <v>1</v>
      </c>
      <c r="R313" s="41" t="str">
        <f t="shared" si="66"/>
        <v>0969721806</v>
      </c>
      <c r="S313" s="37" t="str">
        <f t="shared" si="67"/>
        <v>0969721806</v>
      </c>
      <c r="T313" s="39" t="e">
        <f t="shared" si="68"/>
        <v>#VALUE!</v>
      </c>
      <c r="U313" s="37" t="str">
        <f t="shared" si="69"/>
        <v>0969721806</v>
      </c>
      <c r="V313" s="42" t="str">
        <f t="shared" si="70"/>
        <v>0969721806</v>
      </c>
      <c r="W313" s="39">
        <f t="shared" si="71"/>
        <v>1</v>
      </c>
      <c r="X313" s="43">
        <f t="shared" si="72"/>
        <v>1</v>
      </c>
      <c r="Y313" s="39">
        <f>IF(V313="បរទេស",1,IF(COUNTIF(V:V,$V313)&gt;1,2,1))</f>
        <v>1</v>
      </c>
      <c r="Z313" s="40">
        <f t="shared" si="73"/>
        <v>1</v>
      </c>
      <c r="AA313" s="40">
        <f t="shared" si="74"/>
        <v>1</v>
      </c>
    </row>
    <row r="314" spans="1:27" ht="48" customHeight="1" x14ac:dyDescent="0.8">
      <c r="A314" s="3">
        <v>312</v>
      </c>
      <c r="B314" s="3" t="s">
        <v>1016</v>
      </c>
      <c r="C314" s="3" t="s">
        <v>18037</v>
      </c>
      <c r="D314" s="3" t="s">
        <v>1017</v>
      </c>
      <c r="E314" s="3" t="s">
        <v>246</v>
      </c>
      <c r="F314" s="5" t="s">
        <v>1018</v>
      </c>
      <c r="G314" s="5" t="s">
        <v>10712</v>
      </c>
      <c r="H314" s="5" t="s">
        <v>14427</v>
      </c>
      <c r="I314" s="3"/>
      <c r="J314" s="35"/>
      <c r="K314" s="36">
        <f t="shared" si="60"/>
        <v>1</v>
      </c>
      <c r="L314" s="37" t="str">
        <f t="shared" si="61"/>
        <v>040268515</v>
      </c>
      <c r="M314" s="38" t="str">
        <f t="shared" si="62"/>
        <v>040268515</v>
      </c>
      <c r="N314" s="39">
        <f t="shared" si="63"/>
        <v>1</v>
      </c>
      <c r="O314" s="39">
        <f t="shared" si="64"/>
        <v>1</v>
      </c>
      <c r="P314" s="39">
        <f>IF(M314="បរទេស",1,IF(COUNTIF(M:M,$M314)&gt;1,2,1))</f>
        <v>1</v>
      </c>
      <c r="Q314" s="40">
        <f t="shared" si="65"/>
        <v>1</v>
      </c>
      <c r="R314" s="41" t="str">
        <f t="shared" si="66"/>
        <v>069845407</v>
      </c>
      <c r="S314" s="37" t="str">
        <f t="shared" si="67"/>
        <v>069845407</v>
      </c>
      <c r="T314" s="39" t="e">
        <f t="shared" si="68"/>
        <v>#VALUE!</v>
      </c>
      <c r="U314" s="37" t="str">
        <f t="shared" si="69"/>
        <v>069845407</v>
      </c>
      <c r="V314" s="42" t="str">
        <f t="shared" si="70"/>
        <v>069845407</v>
      </c>
      <c r="W314" s="39">
        <f t="shared" si="71"/>
        <v>1</v>
      </c>
      <c r="X314" s="43">
        <f t="shared" si="72"/>
        <v>1</v>
      </c>
      <c r="Y314" s="39">
        <f>IF(V314="បរទេស",1,IF(COUNTIF(V:V,$V314)&gt;1,2,1))</f>
        <v>1</v>
      </c>
      <c r="Z314" s="40">
        <f t="shared" si="73"/>
        <v>1</v>
      </c>
      <c r="AA314" s="40">
        <f t="shared" si="74"/>
        <v>1</v>
      </c>
    </row>
    <row r="315" spans="1:27" ht="48" customHeight="1" x14ac:dyDescent="0.8">
      <c r="A315" s="3">
        <v>313</v>
      </c>
      <c r="B315" s="3" t="s">
        <v>1019</v>
      </c>
      <c r="C315" s="3" t="s">
        <v>18037</v>
      </c>
      <c r="D315" s="3" t="s">
        <v>1020</v>
      </c>
      <c r="E315" s="3" t="s">
        <v>104</v>
      </c>
      <c r="F315" s="5" t="s">
        <v>1021</v>
      </c>
      <c r="G315" s="5" t="s">
        <v>10713</v>
      </c>
      <c r="H315" s="5" t="s">
        <v>14428</v>
      </c>
      <c r="I315" s="3"/>
      <c r="J315" s="35"/>
      <c r="K315" s="36">
        <f t="shared" si="60"/>
        <v>1</v>
      </c>
      <c r="L315" s="37" t="str">
        <f t="shared" si="61"/>
        <v>040412416</v>
      </c>
      <c r="M315" s="38" t="str">
        <f t="shared" si="62"/>
        <v>040412416</v>
      </c>
      <c r="N315" s="39">
        <f t="shared" si="63"/>
        <v>1</v>
      </c>
      <c r="O315" s="39">
        <f t="shared" si="64"/>
        <v>1</v>
      </c>
      <c r="P315" s="39">
        <f>IF(M315="បរទេស",1,IF(COUNTIF(M:M,$M315)&gt;1,2,1))</f>
        <v>1</v>
      </c>
      <c r="Q315" s="40">
        <f t="shared" si="65"/>
        <v>1</v>
      </c>
      <c r="R315" s="41" t="str">
        <f t="shared" si="66"/>
        <v>090873691</v>
      </c>
      <c r="S315" s="37" t="str">
        <f t="shared" si="67"/>
        <v>090873691</v>
      </c>
      <c r="T315" s="39" t="e">
        <f t="shared" si="68"/>
        <v>#VALUE!</v>
      </c>
      <c r="U315" s="37" t="str">
        <f t="shared" si="69"/>
        <v>090873691</v>
      </c>
      <c r="V315" s="42" t="str">
        <f t="shared" si="70"/>
        <v>090873691</v>
      </c>
      <c r="W315" s="39">
        <f t="shared" si="71"/>
        <v>1</v>
      </c>
      <c r="X315" s="43">
        <f t="shared" si="72"/>
        <v>1</v>
      </c>
      <c r="Y315" s="39">
        <f>IF(V315="បរទេស",1,IF(COUNTIF(V:V,$V315)&gt;1,2,1))</f>
        <v>1</v>
      </c>
      <c r="Z315" s="40">
        <f t="shared" si="73"/>
        <v>1</v>
      </c>
      <c r="AA315" s="40">
        <f t="shared" si="74"/>
        <v>1</v>
      </c>
    </row>
    <row r="316" spans="1:27" ht="48" customHeight="1" x14ac:dyDescent="0.8">
      <c r="A316" s="3">
        <v>314</v>
      </c>
      <c r="B316" s="3" t="s">
        <v>1022</v>
      </c>
      <c r="C316" s="3" t="s">
        <v>18037</v>
      </c>
      <c r="D316" s="3" t="s">
        <v>1023</v>
      </c>
      <c r="E316" s="3" t="s">
        <v>246</v>
      </c>
      <c r="F316" s="5" t="s">
        <v>1024</v>
      </c>
      <c r="G316" s="5" t="s">
        <v>10714</v>
      </c>
      <c r="H316" s="5" t="s">
        <v>14429</v>
      </c>
      <c r="I316" s="3"/>
      <c r="J316" s="35"/>
      <c r="K316" s="36">
        <f t="shared" si="60"/>
        <v>1</v>
      </c>
      <c r="L316" s="37" t="str">
        <f t="shared" si="61"/>
        <v>040066096</v>
      </c>
      <c r="M316" s="38" t="str">
        <f t="shared" si="62"/>
        <v>040066096</v>
      </c>
      <c r="N316" s="39">
        <f t="shared" si="63"/>
        <v>1</v>
      </c>
      <c r="O316" s="39">
        <f t="shared" si="64"/>
        <v>1</v>
      </c>
      <c r="P316" s="39">
        <f>IF(M316="បរទេស",1,IF(COUNTIF(M:M,$M316)&gt;1,2,1))</f>
        <v>1</v>
      </c>
      <c r="Q316" s="40">
        <f t="shared" si="65"/>
        <v>1</v>
      </c>
      <c r="R316" s="41" t="str">
        <f t="shared" si="66"/>
        <v>0882105592</v>
      </c>
      <c r="S316" s="37" t="str">
        <f t="shared" si="67"/>
        <v>0882105592</v>
      </c>
      <c r="T316" s="39" t="e">
        <f t="shared" si="68"/>
        <v>#VALUE!</v>
      </c>
      <c r="U316" s="37" t="str">
        <f t="shared" si="69"/>
        <v>0882105592</v>
      </c>
      <c r="V316" s="42" t="str">
        <f t="shared" si="70"/>
        <v>0882105592</v>
      </c>
      <c r="W316" s="39">
        <f t="shared" si="71"/>
        <v>1</v>
      </c>
      <c r="X316" s="43">
        <f t="shared" si="72"/>
        <v>1</v>
      </c>
      <c r="Y316" s="39">
        <f>IF(V316="បរទេស",1,IF(COUNTIF(V:V,$V316)&gt;1,2,1))</f>
        <v>1</v>
      </c>
      <c r="Z316" s="40">
        <f t="shared" si="73"/>
        <v>1</v>
      </c>
      <c r="AA316" s="40">
        <f t="shared" si="74"/>
        <v>1</v>
      </c>
    </row>
    <row r="317" spans="1:27" ht="48" customHeight="1" x14ac:dyDescent="0.8">
      <c r="A317" s="3">
        <v>315</v>
      </c>
      <c r="B317" s="3" t="s">
        <v>1025</v>
      </c>
      <c r="C317" s="3" t="s">
        <v>18037</v>
      </c>
      <c r="D317" s="3" t="s">
        <v>1026</v>
      </c>
      <c r="E317" s="3" t="s">
        <v>100</v>
      </c>
      <c r="F317" s="5" t="s">
        <v>1027</v>
      </c>
      <c r="G317" s="5" t="s">
        <v>10715</v>
      </c>
      <c r="H317" s="5" t="s">
        <v>14430</v>
      </c>
      <c r="I317" s="3"/>
      <c r="J317" s="35"/>
      <c r="K317" s="36">
        <f t="shared" si="60"/>
        <v>1</v>
      </c>
      <c r="L317" s="37" t="str">
        <f t="shared" si="61"/>
        <v>040191366</v>
      </c>
      <c r="M317" s="38" t="str">
        <f t="shared" si="62"/>
        <v>040191366</v>
      </c>
      <c r="N317" s="39">
        <f t="shared" si="63"/>
        <v>1</v>
      </c>
      <c r="O317" s="39">
        <f t="shared" si="64"/>
        <v>1</v>
      </c>
      <c r="P317" s="39">
        <f>IF(M317="បរទេស",1,IF(COUNTIF(M:M,$M317)&gt;1,2,1))</f>
        <v>1</v>
      </c>
      <c r="Q317" s="40">
        <f t="shared" si="65"/>
        <v>1</v>
      </c>
      <c r="R317" s="41" t="str">
        <f t="shared" si="66"/>
        <v>0963408890</v>
      </c>
      <c r="S317" s="37" t="str">
        <f t="shared" si="67"/>
        <v>0963408890</v>
      </c>
      <c r="T317" s="39" t="e">
        <f t="shared" si="68"/>
        <v>#VALUE!</v>
      </c>
      <c r="U317" s="37" t="str">
        <f t="shared" si="69"/>
        <v>0963408890</v>
      </c>
      <c r="V317" s="42" t="str">
        <f t="shared" si="70"/>
        <v>0963408890</v>
      </c>
      <c r="W317" s="39">
        <f t="shared" si="71"/>
        <v>1</v>
      </c>
      <c r="X317" s="43">
        <f t="shared" si="72"/>
        <v>1</v>
      </c>
      <c r="Y317" s="39">
        <f>IF(V317="បរទេស",1,IF(COUNTIF(V:V,$V317)&gt;1,2,1))</f>
        <v>1</v>
      </c>
      <c r="Z317" s="40">
        <f t="shared" si="73"/>
        <v>1</v>
      </c>
      <c r="AA317" s="40">
        <f t="shared" si="74"/>
        <v>1</v>
      </c>
    </row>
    <row r="318" spans="1:27" ht="48" customHeight="1" x14ac:dyDescent="0.8">
      <c r="A318" s="3">
        <v>316</v>
      </c>
      <c r="B318" s="3" t="s">
        <v>1028</v>
      </c>
      <c r="C318" s="3" t="s">
        <v>18037</v>
      </c>
      <c r="D318" s="3" t="s">
        <v>1029</v>
      </c>
      <c r="E318" s="3" t="s">
        <v>1030</v>
      </c>
      <c r="F318" s="5" t="s">
        <v>1031</v>
      </c>
      <c r="G318" s="5" t="s">
        <v>10716</v>
      </c>
      <c r="H318" s="5" t="s">
        <v>14431</v>
      </c>
      <c r="I318" s="3"/>
      <c r="J318" s="35"/>
      <c r="K318" s="36">
        <f t="shared" si="60"/>
        <v>1</v>
      </c>
      <c r="L318" s="37" t="str">
        <f t="shared" si="61"/>
        <v>040302641</v>
      </c>
      <c r="M318" s="38" t="str">
        <f t="shared" si="62"/>
        <v>040302641</v>
      </c>
      <c r="N318" s="39">
        <f t="shared" si="63"/>
        <v>1</v>
      </c>
      <c r="O318" s="39">
        <f t="shared" si="64"/>
        <v>1</v>
      </c>
      <c r="P318" s="39">
        <f>IF(M318="បរទេស",1,IF(COUNTIF(M:M,$M318)&gt;1,2,1))</f>
        <v>1</v>
      </c>
      <c r="Q318" s="40">
        <f t="shared" si="65"/>
        <v>1</v>
      </c>
      <c r="R318" s="41" t="str">
        <f t="shared" si="66"/>
        <v>0965121342</v>
      </c>
      <c r="S318" s="37" t="str">
        <f t="shared" si="67"/>
        <v>0965121342</v>
      </c>
      <c r="T318" s="39" t="e">
        <f t="shared" si="68"/>
        <v>#VALUE!</v>
      </c>
      <c r="U318" s="37" t="str">
        <f t="shared" si="69"/>
        <v>0965121342</v>
      </c>
      <c r="V318" s="42" t="str">
        <f t="shared" si="70"/>
        <v>0965121342</v>
      </c>
      <c r="W318" s="39">
        <f t="shared" si="71"/>
        <v>1</v>
      </c>
      <c r="X318" s="43">
        <f t="shared" si="72"/>
        <v>1</v>
      </c>
      <c r="Y318" s="39">
        <f>IF(V318="បរទេស",1,IF(COUNTIF(V:V,$V318)&gt;1,2,1))</f>
        <v>1</v>
      </c>
      <c r="Z318" s="40">
        <f t="shared" si="73"/>
        <v>1</v>
      </c>
      <c r="AA318" s="40">
        <f t="shared" si="74"/>
        <v>1</v>
      </c>
    </row>
    <row r="319" spans="1:27" ht="48" customHeight="1" x14ac:dyDescent="0.8">
      <c r="A319" s="3">
        <v>317</v>
      </c>
      <c r="B319" s="3" t="s">
        <v>1032</v>
      </c>
      <c r="C319" s="3" t="s">
        <v>18037</v>
      </c>
      <c r="D319" s="3" t="s">
        <v>1033</v>
      </c>
      <c r="E319" s="3" t="s">
        <v>57</v>
      </c>
      <c r="F319" s="5" t="s">
        <v>1034</v>
      </c>
      <c r="G319" s="5" t="s">
        <v>10717</v>
      </c>
      <c r="H319" s="5" t="s">
        <v>17400</v>
      </c>
      <c r="I319" s="3"/>
      <c r="J319" s="35"/>
      <c r="K319" s="36">
        <f t="shared" si="60"/>
        <v>1</v>
      </c>
      <c r="L319" s="37" t="str">
        <f t="shared" si="61"/>
        <v>040067583</v>
      </c>
      <c r="M319" s="38" t="str">
        <f t="shared" si="62"/>
        <v>040067583</v>
      </c>
      <c r="N319" s="39">
        <f t="shared" si="63"/>
        <v>1</v>
      </c>
      <c r="O319" s="39">
        <f t="shared" si="64"/>
        <v>1</v>
      </c>
      <c r="P319" s="39">
        <f>IF(M319="បរទេស",1,IF(COUNTIF(M:M,$M319)&gt;1,2,1))</f>
        <v>1</v>
      </c>
      <c r="Q319" s="40">
        <f t="shared" si="65"/>
        <v>1</v>
      </c>
      <c r="R319" s="41" t="str">
        <f t="shared" si="66"/>
        <v>067261723</v>
      </c>
      <c r="S319" s="37" t="str">
        <f t="shared" si="67"/>
        <v>067261723</v>
      </c>
      <c r="T319" s="39" t="e">
        <f t="shared" si="68"/>
        <v>#VALUE!</v>
      </c>
      <c r="U319" s="37" t="str">
        <f t="shared" si="69"/>
        <v>067261723</v>
      </c>
      <c r="V319" s="42" t="str">
        <f t="shared" si="70"/>
        <v>067261723</v>
      </c>
      <c r="W319" s="39">
        <f t="shared" si="71"/>
        <v>1</v>
      </c>
      <c r="X319" s="43">
        <f t="shared" si="72"/>
        <v>1</v>
      </c>
      <c r="Y319" s="39">
        <f>IF(V319="បរទេស",1,IF(COUNTIF(V:V,$V319)&gt;1,2,1))</f>
        <v>1</v>
      </c>
      <c r="Z319" s="40">
        <f t="shared" si="73"/>
        <v>1</v>
      </c>
      <c r="AA319" s="40">
        <f t="shared" si="74"/>
        <v>1</v>
      </c>
    </row>
    <row r="320" spans="1:27" ht="48" customHeight="1" x14ac:dyDescent="0.8">
      <c r="A320" s="3">
        <v>318</v>
      </c>
      <c r="B320" s="3" t="s">
        <v>1035</v>
      </c>
      <c r="C320" s="3" t="s">
        <v>18037</v>
      </c>
      <c r="D320" s="3" t="s">
        <v>1036</v>
      </c>
      <c r="E320" s="3" t="s">
        <v>17</v>
      </c>
      <c r="F320" s="5" t="s">
        <v>1037</v>
      </c>
      <c r="G320" s="5" t="s">
        <v>10718</v>
      </c>
      <c r="H320" s="5" t="s">
        <v>14432</v>
      </c>
      <c r="I320" s="3"/>
      <c r="J320" s="35"/>
      <c r="K320" s="36">
        <f t="shared" si="60"/>
        <v>1</v>
      </c>
      <c r="L320" s="37" t="str">
        <f t="shared" si="61"/>
        <v>040328612</v>
      </c>
      <c r="M320" s="38" t="str">
        <f t="shared" si="62"/>
        <v>040328612</v>
      </c>
      <c r="N320" s="39">
        <f t="shared" si="63"/>
        <v>1</v>
      </c>
      <c r="O320" s="39">
        <f t="shared" si="64"/>
        <v>1</v>
      </c>
      <c r="P320" s="39">
        <f>IF(M320="បរទេស",1,IF(COUNTIF(M:M,$M320)&gt;1,2,1))</f>
        <v>1</v>
      </c>
      <c r="Q320" s="40">
        <f t="shared" si="65"/>
        <v>1</v>
      </c>
      <c r="R320" s="41" t="str">
        <f t="shared" si="66"/>
        <v>081545518</v>
      </c>
      <c r="S320" s="37" t="str">
        <f t="shared" si="67"/>
        <v>081545518</v>
      </c>
      <c r="T320" s="39" t="e">
        <f t="shared" si="68"/>
        <v>#VALUE!</v>
      </c>
      <c r="U320" s="37" t="str">
        <f t="shared" si="69"/>
        <v>081545518</v>
      </c>
      <c r="V320" s="42" t="str">
        <f t="shared" si="70"/>
        <v>081545518</v>
      </c>
      <c r="W320" s="39">
        <f t="shared" si="71"/>
        <v>1</v>
      </c>
      <c r="X320" s="43">
        <f t="shared" si="72"/>
        <v>1</v>
      </c>
      <c r="Y320" s="39">
        <f>IF(V320="បរទេស",1,IF(COUNTIF(V:V,$V320)&gt;1,2,1))</f>
        <v>1</v>
      </c>
      <c r="Z320" s="40">
        <f t="shared" si="73"/>
        <v>1</v>
      </c>
      <c r="AA320" s="40">
        <f t="shared" si="74"/>
        <v>1</v>
      </c>
    </row>
    <row r="321" spans="1:27" ht="48" customHeight="1" x14ac:dyDescent="0.8">
      <c r="A321" s="3">
        <v>319</v>
      </c>
      <c r="B321" s="3" t="s">
        <v>1038</v>
      </c>
      <c r="C321" s="3" t="s">
        <v>18037</v>
      </c>
      <c r="D321" s="3" t="s">
        <v>1039</v>
      </c>
      <c r="E321" s="3" t="s">
        <v>341</v>
      </c>
      <c r="F321" s="5" t="s">
        <v>1040</v>
      </c>
      <c r="G321" s="5" t="s">
        <v>10719</v>
      </c>
      <c r="H321" s="5" t="s">
        <v>14433</v>
      </c>
      <c r="I321" s="3"/>
      <c r="J321" s="35"/>
      <c r="K321" s="36">
        <f t="shared" si="60"/>
        <v>1</v>
      </c>
      <c r="L321" s="37" t="str">
        <f t="shared" si="61"/>
        <v>040098491</v>
      </c>
      <c r="M321" s="38" t="str">
        <f t="shared" si="62"/>
        <v>040098491</v>
      </c>
      <c r="N321" s="39">
        <f t="shared" si="63"/>
        <v>1</v>
      </c>
      <c r="O321" s="39">
        <f t="shared" si="64"/>
        <v>1</v>
      </c>
      <c r="P321" s="39">
        <f>IF(M321="បរទេស",1,IF(COUNTIF(M:M,$M321)&gt;1,2,1))</f>
        <v>1</v>
      </c>
      <c r="Q321" s="40">
        <f t="shared" si="65"/>
        <v>1</v>
      </c>
      <c r="R321" s="41" t="str">
        <f t="shared" si="66"/>
        <v>0963315078</v>
      </c>
      <c r="S321" s="37" t="str">
        <f t="shared" si="67"/>
        <v>0963315078</v>
      </c>
      <c r="T321" s="39" t="e">
        <f t="shared" si="68"/>
        <v>#VALUE!</v>
      </c>
      <c r="U321" s="37" t="str">
        <f t="shared" si="69"/>
        <v>0963315078</v>
      </c>
      <c r="V321" s="42" t="str">
        <f t="shared" si="70"/>
        <v>0963315078</v>
      </c>
      <c r="W321" s="39">
        <f t="shared" si="71"/>
        <v>1</v>
      </c>
      <c r="X321" s="43">
        <f t="shared" si="72"/>
        <v>1</v>
      </c>
      <c r="Y321" s="39">
        <f>IF(V321="បរទេស",1,IF(COUNTIF(V:V,$V321)&gt;1,2,1))</f>
        <v>1</v>
      </c>
      <c r="Z321" s="40">
        <f t="shared" si="73"/>
        <v>1</v>
      </c>
      <c r="AA321" s="40">
        <f t="shared" si="74"/>
        <v>1</v>
      </c>
    </row>
    <row r="322" spans="1:27" ht="48" customHeight="1" x14ac:dyDescent="0.8">
      <c r="A322" s="3">
        <v>320</v>
      </c>
      <c r="B322" s="3" t="s">
        <v>1041</v>
      </c>
      <c r="C322" s="3" t="s">
        <v>18037</v>
      </c>
      <c r="D322" s="3" t="s">
        <v>1042</v>
      </c>
      <c r="E322" s="3" t="s">
        <v>104</v>
      </c>
      <c r="F322" s="5" t="s">
        <v>1043</v>
      </c>
      <c r="G322" s="5" t="s">
        <v>10720</v>
      </c>
      <c r="H322" s="5" t="s">
        <v>14434</v>
      </c>
      <c r="I322" s="3"/>
      <c r="J322" s="35"/>
      <c r="K322" s="36">
        <f t="shared" si="60"/>
        <v>1</v>
      </c>
      <c r="L322" s="37" t="str">
        <f t="shared" si="61"/>
        <v>040241566</v>
      </c>
      <c r="M322" s="38" t="str">
        <f t="shared" si="62"/>
        <v>040241566</v>
      </c>
      <c r="N322" s="39">
        <f t="shared" si="63"/>
        <v>1</v>
      </c>
      <c r="O322" s="39">
        <f t="shared" si="64"/>
        <v>1</v>
      </c>
      <c r="P322" s="39">
        <f>IF(M322="បរទេស",1,IF(COUNTIF(M:M,$M322)&gt;1,2,1))</f>
        <v>1</v>
      </c>
      <c r="Q322" s="40">
        <f t="shared" si="65"/>
        <v>1</v>
      </c>
      <c r="R322" s="41" t="str">
        <f t="shared" si="66"/>
        <v>0977579065</v>
      </c>
      <c r="S322" s="37" t="str">
        <f t="shared" si="67"/>
        <v>0977579065</v>
      </c>
      <c r="T322" s="39" t="e">
        <f t="shared" si="68"/>
        <v>#VALUE!</v>
      </c>
      <c r="U322" s="37" t="str">
        <f t="shared" si="69"/>
        <v>0977579065</v>
      </c>
      <c r="V322" s="42" t="str">
        <f t="shared" si="70"/>
        <v>0977579065</v>
      </c>
      <c r="W322" s="39">
        <f t="shared" si="71"/>
        <v>1</v>
      </c>
      <c r="X322" s="43">
        <f t="shared" si="72"/>
        <v>1</v>
      </c>
      <c r="Y322" s="39">
        <f>IF(V322="បរទេស",1,IF(COUNTIF(V:V,$V322)&gt;1,2,1))</f>
        <v>1</v>
      </c>
      <c r="Z322" s="40">
        <f t="shared" si="73"/>
        <v>1</v>
      </c>
      <c r="AA322" s="40">
        <f t="shared" si="74"/>
        <v>1</v>
      </c>
    </row>
    <row r="323" spans="1:27" ht="48" customHeight="1" x14ac:dyDescent="0.8">
      <c r="A323" s="3">
        <v>321</v>
      </c>
      <c r="B323" s="3" t="s">
        <v>1044</v>
      </c>
      <c r="C323" s="3" t="s">
        <v>18037</v>
      </c>
      <c r="D323" s="3" t="s">
        <v>1045</v>
      </c>
      <c r="E323" s="3" t="s">
        <v>37</v>
      </c>
      <c r="F323" s="5" t="s">
        <v>1046</v>
      </c>
      <c r="G323" s="5" t="s">
        <v>10721</v>
      </c>
      <c r="H323" s="5" t="s">
        <v>14435</v>
      </c>
      <c r="I323" s="3"/>
      <c r="J323" s="35"/>
      <c r="K323" s="36">
        <f t="shared" si="60"/>
        <v>1</v>
      </c>
      <c r="L323" s="37" t="str">
        <f t="shared" si="61"/>
        <v>040338978</v>
      </c>
      <c r="M323" s="38" t="str">
        <f t="shared" si="62"/>
        <v>040338978</v>
      </c>
      <c r="N323" s="39">
        <f t="shared" si="63"/>
        <v>1</v>
      </c>
      <c r="O323" s="39">
        <f t="shared" si="64"/>
        <v>1</v>
      </c>
      <c r="P323" s="39">
        <f>IF(M323="បរទេស",1,IF(COUNTIF(M:M,$M323)&gt;1,2,1))</f>
        <v>1</v>
      </c>
      <c r="Q323" s="40">
        <f t="shared" si="65"/>
        <v>1</v>
      </c>
      <c r="R323" s="41" t="str">
        <f t="shared" si="66"/>
        <v>0969704993</v>
      </c>
      <c r="S323" s="37" t="str">
        <f t="shared" si="67"/>
        <v>0969704993</v>
      </c>
      <c r="T323" s="39" t="e">
        <f t="shared" si="68"/>
        <v>#VALUE!</v>
      </c>
      <c r="U323" s="37" t="str">
        <f t="shared" si="69"/>
        <v>0969704993</v>
      </c>
      <c r="V323" s="42" t="str">
        <f t="shared" si="70"/>
        <v>0969704993</v>
      </c>
      <c r="W323" s="39">
        <f t="shared" si="71"/>
        <v>1</v>
      </c>
      <c r="X323" s="43">
        <f t="shared" si="72"/>
        <v>1</v>
      </c>
      <c r="Y323" s="39">
        <f>IF(V323="បរទេស",1,IF(COUNTIF(V:V,$V323)&gt;1,2,1))</f>
        <v>1</v>
      </c>
      <c r="Z323" s="40">
        <f t="shared" si="73"/>
        <v>1</v>
      </c>
      <c r="AA323" s="40">
        <f t="shared" si="74"/>
        <v>1</v>
      </c>
    </row>
    <row r="324" spans="1:27" ht="48" customHeight="1" x14ac:dyDescent="0.8">
      <c r="A324" s="3">
        <v>322</v>
      </c>
      <c r="B324" s="3" t="s">
        <v>1047</v>
      </c>
      <c r="C324" s="3" t="s">
        <v>18037</v>
      </c>
      <c r="D324" s="3" t="s">
        <v>1048</v>
      </c>
      <c r="E324" s="3" t="s">
        <v>817</v>
      </c>
      <c r="F324" s="5" t="s">
        <v>1049</v>
      </c>
      <c r="G324" s="5" t="s">
        <v>10722</v>
      </c>
      <c r="H324" s="5" t="s">
        <v>14436</v>
      </c>
      <c r="I324" s="3"/>
      <c r="J324" s="35"/>
      <c r="K324" s="36">
        <f t="shared" ref="K324:K387" si="75">IF(OR(H324="បរទេស",G324="បរទេស"),2,1)</f>
        <v>1</v>
      </c>
      <c r="L324" s="37" t="str">
        <f t="shared" ref="L324:L387" si="7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324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040216567</v>
      </c>
      <c r="M324" s="38" t="str">
        <f t="shared" ref="M324:M387" si="77">IF(L324="បរទេស","បរទេស",IF(AND($BC$2=1,LEN(L324)=8),"0"&amp;L324,IF(LEN(L324)&gt;9,2,LEFT(L324,9))))</f>
        <v>040216567</v>
      </c>
      <c r="N324" s="39">
        <f t="shared" ref="N324:N387" si="78">IF(L324="បរទេស",1,IF((LEN($M324)-9)=0,1,2))</f>
        <v>1</v>
      </c>
      <c r="O324" s="39">
        <f t="shared" ref="O324:O387" si="79">IF(M324="",2,1)</f>
        <v>1</v>
      </c>
      <c r="P324" s="39">
        <f>IF(M324="បរទេស",1,IF(COUNTIF(M:M,$M324)&gt;1,2,1))</f>
        <v>1</v>
      </c>
      <c r="Q324" s="40">
        <f t="shared" ref="Q324:Q387" si="80">IF(M324="បរទេស",1,MAX(N324:P324))</f>
        <v>1</v>
      </c>
      <c r="R324" s="41" t="str">
        <f t="shared" ref="R324:R387" si="81">H324</f>
        <v>0978614616</v>
      </c>
      <c r="S324" s="37" t="str">
        <f t="shared" ref="S324:S387" si="82">SUBSTITUTE(SUBSTITUTE(SUBSTITUTE(SUBSTITUTE(SUBSTITUTE(SUBSTITUTE(SUBSTITUTE(SUBSTITUTE(SUBSTITUTE(SUBSTITUTE(SUBSTITUTE(SUBSTITUTE(SUBSTITUTE(SUBSTITUTE(SUBSTITUTE(SUBSTITUTE(SUBSTITUTE(SUBSTITUTE(SUBSTITUTE(SUBSTITUTE(SUBSTITUTE(SUBSTITUTE(R324,"១","1"),"២","2"),"៣","3"),"៤","4"),"៥","5"),"៦","6"),"៧","7"),"៨","8"),"៩","9"),"០","0")," ","")," ",""),"​",""),",","/"),"-",""),"(",""),")",""),"+855","0"),"(855)","0"),"O","0"),"o","0"),".","")</f>
        <v>0978614616</v>
      </c>
      <c r="T324" s="39" t="e">
        <f t="shared" ref="T324:T387" si="83">LEFT(S324, SEARCH("/",S324,1)-1)</f>
        <v>#VALUE!</v>
      </c>
      <c r="U324" s="37" t="str">
        <f t="shared" ref="U324:U387" si="84">IFERROR(T324,S324)</f>
        <v>0978614616</v>
      </c>
      <c r="V324" s="42" t="str">
        <f t="shared" ref="V324:V387" si="85">IF(LEFT(U324,5)="បរទេស","បរទេស",IF(LEFT(U324,3)="855","0"&amp;MID(U324,4,10),IF(LEFT(U324,1)="0",MID(U324,1,10),IF(LEFT(U324,1)&gt;=1,"0"&amp;MID(U324,1,10),U324))))</f>
        <v>0978614616</v>
      </c>
      <c r="W324" s="39">
        <f t="shared" ref="W324:W387" si="86">IF(V324="បរទេស",1,IF(OR(LEN(V324)=9,LEN(V324)=10),1,2))</f>
        <v>1</v>
      </c>
      <c r="X324" s="43">
        <f t="shared" ref="X324:X387" si="87">IF(V324="",2,1)</f>
        <v>1</v>
      </c>
      <c r="Y324" s="39">
        <f>IF(V324="បរទេស",1,IF(COUNTIF(V:V,$V324)&gt;1,2,1))</f>
        <v>1</v>
      </c>
      <c r="Z324" s="40">
        <f t="shared" ref="Z324:Z387" si="88">IF(V324="បរទេស",1,MAX(W324:Y324))</f>
        <v>1</v>
      </c>
      <c r="AA324" s="40">
        <f t="shared" ref="AA324:AA387" si="89">IF(K324=2,2,MAX(J324,Q324,Z324,Z324))</f>
        <v>1</v>
      </c>
    </row>
    <row r="325" spans="1:27" ht="48" customHeight="1" x14ac:dyDescent="0.8">
      <c r="A325" s="3">
        <v>323</v>
      </c>
      <c r="B325" s="3" t="s">
        <v>1050</v>
      </c>
      <c r="C325" s="3" t="s">
        <v>18037</v>
      </c>
      <c r="D325" s="3" t="s">
        <v>1051</v>
      </c>
      <c r="E325" s="3" t="s">
        <v>53</v>
      </c>
      <c r="F325" s="5" t="s">
        <v>1052</v>
      </c>
      <c r="G325" s="5" t="s">
        <v>10723</v>
      </c>
      <c r="H325" s="5" t="s">
        <v>14437</v>
      </c>
      <c r="I325" s="3"/>
      <c r="J325" s="35"/>
      <c r="K325" s="36">
        <f t="shared" si="75"/>
        <v>1</v>
      </c>
      <c r="L325" s="37" t="str">
        <f t="shared" si="76"/>
        <v>040373319</v>
      </c>
      <c r="M325" s="38" t="str">
        <f t="shared" si="77"/>
        <v>040373319</v>
      </c>
      <c r="N325" s="39">
        <f t="shared" si="78"/>
        <v>1</v>
      </c>
      <c r="O325" s="39">
        <f t="shared" si="79"/>
        <v>1</v>
      </c>
      <c r="P325" s="39">
        <f>IF(M325="បរទេស",1,IF(COUNTIF(M:M,$M325)&gt;1,2,1))</f>
        <v>1</v>
      </c>
      <c r="Q325" s="40">
        <f t="shared" si="80"/>
        <v>1</v>
      </c>
      <c r="R325" s="41" t="str">
        <f t="shared" si="81"/>
        <v>068513686</v>
      </c>
      <c r="S325" s="37" t="str">
        <f t="shared" si="82"/>
        <v>068513686</v>
      </c>
      <c r="T325" s="39" t="e">
        <f t="shared" si="83"/>
        <v>#VALUE!</v>
      </c>
      <c r="U325" s="37" t="str">
        <f t="shared" si="84"/>
        <v>068513686</v>
      </c>
      <c r="V325" s="42" t="str">
        <f t="shared" si="85"/>
        <v>068513686</v>
      </c>
      <c r="W325" s="39">
        <f t="shared" si="86"/>
        <v>1</v>
      </c>
      <c r="X325" s="43">
        <f t="shared" si="87"/>
        <v>1</v>
      </c>
      <c r="Y325" s="39">
        <f>IF(V325="បរទេស",1,IF(COUNTIF(V:V,$V325)&gt;1,2,1))</f>
        <v>1</v>
      </c>
      <c r="Z325" s="40">
        <f t="shared" si="88"/>
        <v>1</v>
      </c>
      <c r="AA325" s="40">
        <f t="shared" si="89"/>
        <v>1</v>
      </c>
    </row>
    <row r="326" spans="1:27" ht="48" customHeight="1" x14ac:dyDescent="0.8">
      <c r="A326" s="3">
        <v>324</v>
      </c>
      <c r="B326" s="3" t="s">
        <v>1053</v>
      </c>
      <c r="C326" s="3" t="s">
        <v>18037</v>
      </c>
      <c r="D326" s="3" t="s">
        <v>1054</v>
      </c>
      <c r="E326" s="3" t="s">
        <v>246</v>
      </c>
      <c r="F326" s="5" t="s">
        <v>1055</v>
      </c>
      <c r="G326" s="5" t="s">
        <v>10724</v>
      </c>
      <c r="H326" s="5" t="s">
        <v>14438</v>
      </c>
      <c r="I326" s="3"/>
      <c r="J326" s="35"/>
      <c r="K326" s="36">
        <f t="shared" si="75"/>
        <v>1</v>
      </c>
      <c r="L326" s="37" t="str">
        <f t="shared" si="76"/>
        <v>040300590</v>
      </c>
      <c r="M326" s="38" t="str">
        <f t="shared" si="77"/>
        <v>040300590</v>
      </c>
      <c r="N326" s="39">
        <f t="shared" si="78"/>
        <v>1</v>
      </c>
      <c r="O326" s="39">
        <f t="shared" si="79"/>
        <v>1</v>
      </c>
      <c r="P326" s="39">
        <f>IF(M326="បរទេស",1,IF(COUNTIF(M:M,$M326)&gt;1,2,1))</f>
        <v>1</v>
      </c>
      <c r="Q326" s="40">
        <f t="shared" si="80"/>
        <v>1</v>
      </c>
      <c r="R326" s="41" t="str">
        <f t="shared" si="81"/>
        <v>0966324680</v>
      </c>
      <c r="S326" s="37" t="str">
        <f t="shared" si="82"/>
        <v>0966324680</v>
      </c>
      <c r="T326" s="39" t="e">
        <f t="shared" si="83"/>
        <v>#VALUE!</v>
      </c>
      <c r="U326" s="37" t="str">
        <f t="shared" si="84"/>
        <v>0966324680</v>
      </c>
      <c r="V326" s="42" t="str">
        <f t="shared" si="85"/>
        <v>0966324680</v>
      </c>
      <c r="W326" s="39">
        <f t="shared" si="86"/>
        <v>1</v>
      </c>
      <c r="X326" s="43">
        <f t="shared" si="87"/>
        <v>1</v>
      </c>
      <c r="Y326" s="39">
        <f>IF(V326="បរទេស",1,IF(COUNTIF(V:V,$V326)&gt;1,2,1))</f>
        <v>1</v>
      </c>
      <c r="Z326" s="40">
        <f t="shared" si="88"/>
        <v>1</v>
      </c>
      <c r="AA326" s="40">
        <f t="shared" si="89"/>
        <v>1</v>
      </c>
    </row>
    <row r="327" spans="1:27" ht="48" customHeight="1" x14ac:dyDescent="0.8">
      <c r="A327" s="3">
        <v>325</v>
      </c>
      <c r="B327" s="3" t="s">
        <v>1056</v>
      </c>
      <c r="C327" s="3" t="s">
        <v>18037</v>
      </c>
      <c r="D327" s="3" t="s">
        <v>1057</v>
      </c>
      <c r="E327" s="3" t="s">
        <v>33</v>
      </c>
      <c r="F327" s="5" t="s">
        <v>1058</v>
      </c>
      <c r="G327" s="5" t="s">
        <v>10725</v>
      </c>
      <c r="H327" s="5" t="s">
        <v>14439</v>
      </c>
      <c r="I327" s="3"/>
      <c r="J327" s="35"/>
      <c r="K327" s="36">
        <f t="shared" si="75"/>
        <v>1</v>
      </c>
      <c r="L327" s="37" t="str">
        <f t="shared" si="76"/>
        <v>040095685</v>
      </c>
      <c r="M327" s="38" t="str">
        <f t="shared" si="77"/>
        <v>040095685</v>
      </c>
      <c r="N327" s="39">
        <f t="shared" si="78"/>
        <v>1</v>
      </c>
      <c r="O327" s="39">
        <f t="shared" si="79"/>
        <v>1</v>
      </c>
      <c r="P327" s="39">
        <f>IF(M327="បរទេស",1,IF(COUNTIF(M:M,$M327)&gt;1,2,1))</f>
        <v>1</v>
      </c>
      <c r="Q327" s="40">
        <f t="shared" si="80"/>
        <v>1</v>
      </c>
      <c r="R327" s="41" t="str">
        <f t="shared" si="81"/>
        <v>0962619109</v>
      </c>
      <c r="S327" s="37" t="str">
        <f t="shared" si="82"/>
        <v>0962619109</v>
      </c>
      <c r="T327" s="39" t="e">
        <f t="shared" si="83"/>
        <v>#VALUE!</v>
      </c>
      <c r="U327" s="37" t="str">
        <f t="shared" si="84"/>
        <v>0962619109</v>
      </c>
      <c r="V327" s="42" t="str">
        <f t="shared" si="85"/>
        <v>0962619109</v>
      </c>
      <c r="W327" s="39">
        <f t="shared" si="86"/>
        <v>1</v>
      </c>
      <c r="X327" s="43">
        <f t="shared" si="87"/>
        <v>1</v>
      </c>
      <c r="Y327" s="39">
        <f>IF(V327="បរទេស",1,IF(COUNTIF(V:V,$V327)&gt;1,2,1))</f>
        <v>1</v>
      </c>
      <c r="Z327" s="40">
        <f t="shared" si="88"/>
        <v>1</v>
      </c>
      <c r="AA327" s="40">
        <f t="shared" si="89"/>
        <v>1</v>
      </c>
    </row>
    <row r="328" spans="1:27" ht="48" customHeight="1" x14ac:dyDescent="0.8">
      <c r="A328" s="3">
        <v>326</v>
      </c>
      <c r="B328" s="3" t="s">
        <v>1059</v>
      </c>
      <c r="C328" s="3" t="s">
        <v>18037</v>
      </c>
      <c r="D328" s="3" t="s">
        <v>1060</v>
      </c>
      <c r="E328" s="3" t="s">
        <v>41</v>
      </c>
      <c r="F328" s="5" t="s">
        <v>1061</v>
      </c>
      <c r="G328" s="5" t="s">
        <v>10726</v>
      </c>
      <c r="H328" s="5" t="s">
        <v>17449</v>
      </c>
      <c r="I328" s="3"/>
      <c r="J328" s="35"/>
      <c r="K328" s="36">
        <f t="shared" si="75"/>
        <v>1</v>
      </c>
      <c r="L328" s="37" t="str">
        <f t="shared" si="76"/>
        <v>040341740</v>
      </c>
      <c r="M328" s="38" t="str">
        <f t="shared" si="77"/>
        <v>040341740</v>
      </c>
      <c r="N328" s="39">
        <f t="shared" si="78"/>
        <v>1</v>
      </c>
      <c r="O328" s="39">
        <f t="shared" si="79"/>
        <v>1</v>
      </c>
      <c r="P328" s="39">
        <f>IF(M328="បរទេស",1,IF(COUNTIF(M:M,$M328)&gt;1,2,1))</f>
        <v>1</v>
      </c>
      <c r="Q328" s="40">
        <f t="shared" si="80"/>
        <v>1</v>
      </c>
      <c r="R328" s="41" t="str">
        <f t="shared" si="81"/>
        <v>087878671</v>
      </c>
      <c r="S328" s="37" t="str">
        <f t="shared" si="82"/>
        <v>087878671</v>
      </c>
      <c r="T328" s="39" t="e">
        <f t="shared" si="83"/>
        <v>#VALUE!</v>
      </c>
      <c r="U328" s="37" t="str">
        <f t="shared" si="84"/>
        <v>087878671</v>
      </c>
      <c r="V328" s="42" t="str">
        <f t="shared" si="85"/>
        <v>087878671</v>
      </c>
      <c r="W328" s="39">
        <f t="shared" si="86"/>
        <v>1</v>
      </c>
      <c r="X328" s="43">
        <f t="shared" si="87"/>
        <v>1</v>
      </c>
      <c r="Y328" s="39">
        <f>IF(V328="បរទេស",1,IF(COUNTIF(V:V,$V328)&gt;1,2,1))</f>
        <v>1</v>
      </c>
      <c r="Z328" s="40">
        <f t="shared" si="88"/>
        <v>1</v>
      </c>
      <c r="AA328" s="40">
        <f t="shared" si="89"/>
        <v>1</v>
      </c>
    </row>
    <row r="329" spans="1:27" ht="48" customHeight="1" x14ac:dyDescent="0.8">
      <c r="A329" s="3">
        <v>327</v>
      </c>
      <c r="B329" s="3" t="s">
        <v>1062</v>
      </c>
      <c r="C329" s="3" t="s">
        <v>18037</v>
      </c>
      <c r="D329" s="3" t="s">
        <v>1063</v>
      </c>
      <c r="E329" s="3" t="s">
        <v>104</v>
      </c>
      <c r="F329" s="5" t="s">
        <v>1064</v>
      </c>
      <c r="G329" s="5" t="s">
        <v>10727</v>
      </c>
      <c r="H329" s="5" t="s">
        <v>14440</v>
      </c>
      <c r="I329" s="3"/>
      <c r="J329" s="35"/>
      <c r="K329" s="36">
        <f t="shared" si="75"/>
        <v>1</v>
      </c>
      <c r="L329" s="37" t="str">
        <f t="shared" si="76"/>
        <v>040303905</v>
      </c>
      <c r="M329" s="38" t="str">
        <f t="shared" si="77"/>
        <v>040303905</v>
      </c>
      <c r="N329" s="39">
        <f t="shared" si="78"/>
        <v>1</v>
      </c>
      <c r="O329" s="39">
        <f t="shared" si="79"/>
        <v>1</v>
      </c>
      <c r="P329" s="39">
        <f>IF(M329="បរទេស",1,IF(COUNTIF(M:M,$M329)&gt;1,2,1))</f>
        <v>1</v>
      </c>
      <c r="Q329" s="40">
        <f t="shared" si="80"/>
        <v>1</v>
      </c>
      <c r="R329" s="41" t="str">
        <f t="shared" si="81"/>
        <v>0969278599</v>
      </c>
      <c r="S329" s="37" t="str">
        <f t="shared" si="82"/>
        <v>0969278599</v>
      </c>
      <c r="T329" s="39" t="e">
        <f t="shared" si="83"/>
        <v>#VALUE!</v>
      </c>
      <c r="U329" s="37" t="str">
        <f t="shared" si="84"/>
        <v>0969278599</v>
      </c>
      <c r="V329" s="42" t="str">
        <f t="shared" si="85"/>
        <v>0969278599</v>
      </c>
      <c r="W329" s="39">
        <f t="shared" si="86"/>
        <v>1</v>
      </c>
      <c r="X329" s="43">
        <f t="shared" si="87"/>
        <v>1</v>
      </c>
      <c r="Y329" s="39">
        <f>IF(V329="បរទេស",1,IF(COUNTIF(V:V,$V329)&gt;1,2,1))</f>
        <v>1</v>
      </c>
      <c r="Z329" s="40">
        <f t="shared" si="88"/>
        <v>1</v>
      </c>
      <c r="AA329" s="40">
        <f t="shared" si="89"/>
        <v>1</v>
      </c>
    </row>
    <row r="330" spans="1:27" ht="48" customHeight="1" x14ac:dyDescent="0.8">
      <c r="A330" s="3">
        <v>328</v>
      </c>
      <c r="B330" s="3" t="s">
        <v>1065</v>
      </c>
      <c r="C330" s="3" t="s">
        <v>18037</v>
      </c>
      <c r="D330" s="3" t="s">
        <v>1066</v>
      </c>
      <c r="E330" s="3" t="s">
        <v>207</v>
      </c>
      <c r="F330" s="5" t="s">
        <v>1067</v>
      </c>
      <c r="G330" s="5" t="s">
        <v>10728</v>
      </c>
      <c r="H330" s="5" t="s">
        <v>14441</v>
      </c>
      <c r="I330" s="3"/>
      <c r="J330" s="35"/>
      <c r="K330" s="36">
        <f t="shared" si="75"/>
        <v>1</v>
      </c>
      <c r="L330" s="37" t="str">
        <f t="shared" si="76"/>
        <v>040290233</v>
      </c>
      <c r="M330" s="38" t="str">
        <f t="shared" si="77"/>
        <v>040290233</v>
      </c>
      <c r="N330" s="39">
        <f t="shared" si="78"/>
        <v>1</v>
      </c>
      <c r="O330" s="39">
        <f t="shared" si="79"/>
        <v>1</v>
      </c>
      <c r="P330" s="39">
        <f>IF(M330="បរទេស",1,IF(COUNTIF(M:M,$M330)&gt;1,2,1))</f>
        <v>1</v>
      </c>
      <c r="Q330" s="40">
        <f t="shared" si="80"/>
        <v>1</v>
      </c>
      <c r="R330" s="41" t="str">
        <f t="shared" si="81"/>
        <v>085203665</v>
      </c>
      <c r="S330" s="37" t="str">
        <f t="shared" si="82"/>
        <v>085203665</v>
      </c>
      <c r="T330" s="39" t="e">
        <f t="shared" si="83"/>
        <v>#VALUE!</v>
      </c>
      <c r="U330" s="37" t="str">
        <f t="shared" si="84"/>
        <v>085203665</v>
      </c>
      <c r="V330" s="42" t="str">
        <f t="shared" si="85"/>
        <v>085203665</v>
      </c>
      <c r="W330" s="39">
        <f t="shared" si="86"/>
        <v>1</v>
      </c>
      <c r="X330" s="43">
        <f t="shared" si="87"/>
        <v>1</v>
      </c>
      <c r="Y330" s="39">
        <f>IF(V330="បរទេស",1,IF(COUNTIF(V:V,$V330)&gt;1,2,1))</f>
        <v>1</v>
      </c>
      <c r="Z330" s="40">
        <f t="shared" si="88"/>
        <v>1</v>
      </c>
      <c r="AA330" s="40">
        <f t="shared" si="89"/>
        <v>1</v>
      </c>
    </row>
    <row r="331" spans="1:27" ht="48" customHeight="1" x14ac:dyDescent="0.8">
      <c r="A331" s="3">
        <v>329</v>
      </c>
      <c r="B331" s="3" t="s">
        <v>1068</v>
      </c>
      <c r="C331" s="3" t="s">
        <v>18037</v>
      </c>
      <c r="D331" s="3" t="s">
        <v>1069</v>
      </c>
      <c r="E331" s="3" t="s">
        <v>41</v>
      </c>
      <c r="F331" s="5" t="s">
        <v>1070</v>
      </c>
      <c r="G331" s="5" t="s">
        <v>10729</v>
      </c>
      <c r="H331" s="5" t="s">
        <v>14442</v>
      </c>
      <c r="I331" s="3"/>
      <c r="J331" s="35"/>
      <c r="K331" s="36">
        <f t="shared" si="75"/>
        <v>1</v>
      </c>
      <c r="L331" s="37" t="str">
        <f t="shared" si="76"/>
        <v>040328440</v>
      </c>
      <c r="M331" s="38" t="str">
        <f t="shared" si="77"/>
        <v>040328440</v>
      </c>
      <c r="N331" s="39">
        <f t="shared" si="78"/>
        <v>1</v>
      </c>
      <c r="O331" s="39">
        <f t="shared" si="79"/>
        <v>1</v>
      </c>
      <c r="P331" s="39">
        <f>IF(M331="បរទេស",1,IF(COUNTIF(M:M,$M331)&gt;1,2,1))</f>
        <v>1</v>
      </c>
      <c r="Q331" s="40">
        <f t="shared" si="80"/>
        <v>1</v>
      </c>
      <c r="R331" s="41" t="str">
        <f t="shared" si="81"/>
        <v>078700653</v>
      </c>
      <c r="S331" s="37" t="str">
        <f t="shared" si="82"/>
        <v>078700653</v>
      </c>
      <c r="T331" s="39" t="e">
        <f t="shared" si="83"/>
        <v>#VALUE!</v>
      </c>
      <c r="U331" s="37" t="str">
        <f t="shared" si="84"/>
        <v>078700653</v>
      </c>
      <c r="V331" s="42" t="str">
        <f t="shared" si="85"/>
        <v>078700653</v>
      </c>
      <c r="W331" s="39">
        <f t="shared" si="86"/>
        <v>1</v>
      </c>
      <c r="X331" s="43">
        <f t="shared" si="87"/>
        <v>1</v>
      </c>
      <c r="Y331" s="39">
        <f>IF(V331="បរទេស",1,IF(COUNTIF(V:V,$V331)&gt;1,2,1))</f>
        <v>1</v>
      </c>
      <c r="Z331" s="40">
        <f t="shared" si="88"/>
        <v>1</v>
      </c>
      <c r="AA331" s="40">
        <f t="shared" si="89"/>
        <v>1</v>
      </c>
    </row>
    <row r="332" spans="1:27" ht="48" customHeight="1" x14ac:dyDescent="0.8">
      <c r="A332" s="3">
        <v>330</v>
      </c>
      <c r="B332" s="3" t="s">
        <v>1071</v>
      </c>
      <c r="C332" s="3" t="s">
        <v>18037</v>
      </c>
      <c r="D332" s="3" t="s">
        <v>1072</v>
      </c>
      <c r="E332" s="3" t="s">
        <v>482</v>
      </c>
      <c r="F332" s="5" t="s">
        <v>1073</v>
      </c>
      <c r="G332" s="5" t="s">
        <v>10730</v>
      </c>
      <c r="H332" s="5" t="s">
        <v>14443</v>
      </c>
      <c r="I332" s="3"/>
      <c r="J332" s="35"/>
      <c r="K332" s="36">
        <f t="shared" si="75"/>
        <v>1</v>
      </c>
      <c r="L332" s="37" t="str">
        <f t="shared" si="76"/>
        <v>040295909</v>
      </c>
      <c r="M332" s="38" t="str">
        <f t="shared" si="77"/>
        <v>040295909</v>
      </c>
      <c r="N332" s="39">
        <f t="shared" si="78"/>
        <v>1</v>
      </c>
      <c r="O332" s="39">
        <f t="shared" si="79"/>
        <v>1</v>
      </c>
      <c r="P332" s="39">
        <f>IF(M332="បរទេស",1,IF(COUNTIF(M:M,$M332)&gt;1,2,1))</f>
        <v>1</v>
      </c>
      <c r="Q332" s="40">
        <f t="shared" si="80"/>
        <v>1</v>
      </c>
      <c r="R332" s="41" t="str">
        <f t="shared" si="81"/>
        <v>0972718604</v>
      </c>
      <c r="S332" s="37" t="str">
        <f t="shared" si="82"/>
        <v>0972718604</v>
      </c>
      <c r="T332" s="39" t="e">
        <f t="shared" si="83"/>
        <v>#VALUE!</v>
      </c>
      <c r="U332" s="37" t="str">
        <f t="shared" si="84"/>
        <v>0972718604</v>
      </c>
      <c r="V332" s="42" t="str">
        <f t="shared" si="85"/>
        <v>0972718604</v>
      </c>
      <c r="W332" s="39">
        <f t="shared" si="86"/>
        <v>1</v>
      </c>
      <c r="X332" s="43">
        <f t="shared" si="87"/>
        <v>1</v>
      </c>
      <c r="Y332" s="39">
        <f>IF(V332="បរទេស",1,IF(COUNTIF(V:V,$V332)&gt;1,2,1))</f>
        <v>1</v>
      </c>
      <c r="Z332" s="40">
        <f t="shared" si="88"/>
        <v>1</v>
      </c>
      <c r="AA332" s="40">
        <f t="shared" si="89"/>
        <v>1</v>
      </c>
    </row>
    <row r="333" spans="1:27" ht="48" customHeight="1" x14ac:dyDescent="0.8">
      <c r="A333" s="3">
        <v>331</v>
      </c>
      <c r="B333" s="3" t="s">
        <v>1074</v>
      </c>
      <c r="C333" s="3" t="s">
        <v>18037</v>
      </c>
      <c r="D333" s="3" t="s">
        <v>956</v>
      </c>
      <c r="E333" s="3" t="s">
        <v>1075</v>
      </c>
      <c r="F333" s="5" t="s">
        <v>1076</v>
      </c>
      <c r="G333" s="5" t="s">
        <v>10731</v>
      </c>
      <c r="H333" s="5" t="s">
        <v>14444</v>
      </c>
      <c r="I333" s="3"/>
      <c r="J333" s="35"/>
      <c r="K333" s="36">
        <f t="shared" si="75"/>
        <v>1</v>
      </c>
      <c r="L333" s="37" t="str">
        <f t="shared" si="76"/>
        <v>040314161</v>
      </c>
      <c r="M333" s="38" t="str">
        <f t="shared" si="77"/>
        <v>040314161</v>
      </c>
      <c r="N333" s="39">
        <f t="shared" si="78"/>
        <v>1</v>
      </c>
      <c r="O333" s="39">
        <f t="shared" si="79"/>
        <v>1</v>
      </c>
      <c r="P333" s="39">
        <f>IF(M333="បរទេស",1,IF(COUNTIF(M:M,$M333)&gt;1,2,1))</f>
        <v>1</v>
      </c>
      <c r="Q333" s="40">
        <f t="shared" si="80"/>
        <v>1</v>
      </c>
      <c r="R333" s="41" t="str">
        <f t="shared" si="81"/>
        <v>0973779588</v>
      </c>
      <c r="S333" s="37" t="str">
        <f t="shared" si="82"/>
        <v>0973779588</v>
      </c>
      <c r="T333" s="39" t="e">
        <f t="shared" si="83"/>
        <v>#VALUE!</v>
      </c>
      <c r="U333" s="37" t="str">
        <f t="shared" si="84"/>
        <v>0973779588</v>
      </c>
      <c r="V333" s="42" t="str">
        <f t="shared" si="85"/>
        <v>0973779588</v>
      </c>
      <c r="W333" s="39">
        <f t="shared" si="86"/>
        <v>1</v>
      </c>
      <c r="X333" s="43">
        <f t="shared" si="87"/>
        <v>1</v>
      </c>
      <c r="Y333" s="39">
        <f>IF(V333="បរទេស",1,IF(COUNTIF(V:V,$V333)&gt;1,2,1))</f>
        <v>1</v>
      </c>
      <c r="Z333" s="40">
        <f t="shared" si="88"/>
        <v>1</v>
      </c>
      <c r="AA333" s="40">
        <f t="shared" si="89"/>
        <v>1</v>
      </c>
    </row>
    <row r="334" spans="1:27" ht="48" customHeight="1" x14ac:dyDescent="0.8">
      <c r="A334" s="3">
        <v>332</v>
      </c>
      <c r="B334" s="3" t="s">
        <v>1077</v>
      </c>
      <c r="C334" s="3" t="s">
        <v>18037</v>
      </c>
      <c r="D334" s="3" t="s">
        <v>1078</v>
      </c>
      <c r="E334" s="3" t="s">
        <v>224</v>
      </c>
      <c r="F334" s="5" t="s">
        <v>1079</v>
      </c>
      <c r="G334" s="5" t="s">
        <v>10732</v>
      </c>
      <c r="H334" s="5" t="s">
        <v>14445</v>
      </c>
      <c r="I334" s="3"/>
      <c r="J334" s="35"/>
      <c r="K334" s="36">
        <f t="shared" si="75"/>
        <v>1</v>
      </c>
      <c r="L334" s="37" t="str">
        <f t="shared" si="76"/>
        <v>040226081</v>
      </c>
      <c r="M334" s="38" t="str">
        <f t="shared" si="77"/>
        <v>040226081</v>
      </c>
      <c r="N334" s="39">
        <f t="shared" si="78"/>
        <v>1</v>
      </c>
      <c r="O334" s="39">
        <f t="shared" si="79"/>
        <v>1</v>
      </c>
      <c r="P334" s="39">
        <f>IF(M334="បរទេស",1,IF(COUNTIF(M:M,$M334)&gt;1,2,1))</f>
        <v>1</v>
      </c>
      <c r="Q334" s="40">
        <f t="shared" si="80"/>
        <v>1</v>
      </c>
      <c r="R334" s="41" t="str">
        <f t="shared" si="81"/>
        <v>078258629</v>
      </c>
      <c r="S334" s="37" t="str">
        <f t="shared" si="82"/>
        <v>078258629</v>
      </c>
      <c r="T334" s="39" t="e">
        <f t="shared" si="83"/>
        <v>#VALUE!</v>
      </c>
      <c r="U334" s="37" t="str">
        <f t="shared" si="84"/>
        <v>078258629</v>
      </c>
      <c r="V334" s="42" t="str">
        <f t="shared" si="85"/>
        <v>078258629</v>
      </c>
      <c r="W334" s="39">
        <f t="shared" si="86"/>
        <v>1</v>
      </c>
      <c r="X334" s="43">
        <f t="shared" si="87"/>
        <v>1</v>
      </c>
      <c r="Y334" s="39">
        <f>IF(V334="បរទេស",1,IF(COUNTIF(V:V,$V334)&gt;1,2,1))</f>
        <v>1</v>
      </c>
      <c r="Z334" s="40">
        <f t="shared" si="88"/>
        <v>1</v>
      </c>
      <c r="AA334" s="40">
        <f t="shared" si="89"/>
        <v>1</v>
      </c>
    </row>
    <row r="335" spans="1:27" ht="48" customHeight="1" x14ac:dyDescent="0.8">
      <c r="A335" s="3">
        <v>333</v>
      </c>
      <c r="B335" s="3" t="s">
        <v>1080</v>
      </c>
      <c r="C335" s="3" t="s">
        <v>18037</v>
      </c>
      <c r="D335" s="3" t="s">
        <v>1081</v>
      </c>
      <c r="E335" s="3" t="s">
        <v>460</v>
      </c>
      <c r="F335" s="5" t="s">
        <v>1082</v>
      </c>
      <c r="G335" s="5" t="s">
        <v>10733</v>
      </c>
      <c r="H335" s="5" t="s">
        <v>14446</v>
      </c>
      <c r="I335" s="3"/>
      <c r="J335" s="35"/>
      <c r="K335" s="36">
        <f t="shared" si="75"/>
        <v>1</v>
      </c>
      <c r="L335" s="37" t="str">
        <f t="shared" si="76"/>
        <v>040307673</v>
      </c>
      <c r="M335" s="38" t="str">
        <f t="shared" si="77"/>
        <v>040307673</v>
      </c>
      <c r="N335" s="39">
        <f t="shared" si="78"/>
        <v>1</v>
      </c>
      <c r="O335" s="39">
        <f t="shared" si="79"/>
        <v>1</v>
      </c>
      <c r="P335" s="39">
        <f>IF(M335="បរទេស",1,IF(COUNTIF(M:M,$M335)&gt;1,2,1))</f>
        <v>1</v>
      </c>
      <c r="Q335" s="40">
        <f t="shared" si="80"/>
        <v>1</v>
      </c>
      <c r="R335" s="41" t="str">
        <f t="shared" si="81"/>
        <v>0969195890</v>
      </c>
      <c r="S335" s="37" t="str">
        <f t="shared" si="82"/>
        <v>0969195890</v>
      </c>
      <c r="T335" s="39" t="e">
        <f t="shared" si="83"/>
        <v>#VALUE!</v>
      </c>
      <c r="U335" s="37" t="str">
        <f t="shared" si="84"/>
        <v>0969195890</v>
      </c>
      <c r="V335" s="42" t="str">
        <f t="shared" si="85"/>
        <v>0969195890</v>
      </c>
      <c r="W335" s="39">
        <f t="shared" si="86"/>
        <v>1</v>
      </c>
      <c r="X335" s="43">
        <f t="shared" si="87"/>
        <v>1</v>
      </c>
      <c r="Y335" s="39">
        <f>IF(V335="បរទេស",1,IF(COUNTIF(V:V,$V335)&gt;1,2,1))</f>
        <v>1</v>
      </c>
      <c r="Z335" s="40">
        <f t="shared" si="88"/>
        <v>1</v>
      </c>
      <c r="AA335" s="40">
        <f t="shared" si="89"/>
        <v>1</v>
      </c>
    </row>
    <row r="336" spans="1:27" ht="48" customHeight="1" x14ac:dyDescent="0.8">
      <c r="A336" s="3">
        <v>334</v>
      </c>
      <c r="B336" s="3" t="s">
        <v>1083</v>
      </c>
      <c r="C336" s="3" t="s">
        <v>18037</v>
      </c>
      <c r="D336" s="3" t="s">
        <v>1084</v>
      </c>
      <c r="E336" s="3" t="s">
        <v>527</v>
      </c>
      <c r="F336" s="5" t="s">
        <v>1085</v>
      </c>
      <c r="G336" s="5" t="s">
        <v>10734</v>
      </c>
      <c r="H336" s="5" t="s">
        <v>14447</v>
      </c>
      <c r="I336" s="3"/>
      <c r="J336" s="35"/>
      <c r="K336" s="36">
        <f t="shared" si="75"/>
        <v>1</v>
      </c>
      <c r="L336" s="37" t="str">
        <f t="shared" si="76"/>
        <v>040204081</v>
      </c>
      <c r="M336" s="38" t="str">
        <f t="shared" si="77"/>
        <v>040204081</v>
      </c>
      <c r="N336" s="39">
        <f t="shared" si="78"/>
        <v>1</v>
      </c>
      <c r="O336" s="39">
        <f t="shared" si="79"/>
        <v>1</v>
      </c>
      <c r="P336" s="39">
        <f>IF(M336="បរទេស",1,IF(COUNTIF(M:M,$M336)&gt;1,2,1))</f>
        <v>1</v>
      </c>
      <c r="Q336" s="40">
        <f t="shared" si="80"/>
        <v>1</v>
      </c>
      <c r="R336" s="41" t="str">
        <f t="shared" si="81"/>
        <v>0979480086</v>
      </c>
      <c r="S336" s="37" t="str">
        <f t="shared" si="82"/>
        <v>0979480086</v>
      </c>
      <c r="T336" s="39" t="e">
        <f t="shared" si="83"/>
        <v>#VALUE!</v>
      </c>
      <c r="U336" s="37" t="str">
        <f t="shared" si="84"/>
        <v>0979480086</v>
      </c>
      <c r="V336" s="42" t="str">
        <f t="shared" si="85"/>
        <v>0979480086</v>
      </c>
      <c r="W336" s="39">
        <f t="shared" si="86"/>
        <v>1</v>
      </c>
      <c r="X336" s="43">
        <f t="shared" si="87"/>
        <v>1</v>
      </c>
      <c r="Y336" s="39">
        <f>IF(V336="បរទេស",1,IF(COUNTIF(V:V,$V336)&gt;1,2,1))</f>
        <v>1</v>
      </c>
      <c r="Z336" s="40">
        <f t="shared" si="88"/>
        <v>1</v>
      </c>
      <c r="AA336" s="40">
        <f t="shared" si="89"/>
        <v>1</v>
      </c>
    </row>
    <row r="337" spans="1:27" ht="48" customHeight="1" x14ac:dyDescent="0.8">
      <c r="A337" s="3">
        <v>335</v>
      </c>
      <c r="B337" s="3" t="s">
        <v>1086</v>
      </c>
      <c r="C337" s="3" t="s">
        <v>18037</v>
      </c>
      <c r="D337" s="3" t="s">
        <v>1087</v>
      </c>
      <c r="E337" s="3" t="s">
        <v>45</v>
      </c>
      <c r="F337" s="5" t="s">
        <v>1088</v>
      </c>
      <c r="G337" s="5" t="s">
        <v>10735</v>
      </c>
      <c r="H337" s="5" t="s">
        <v>14448</v>
      </c>
      <c r="I337" s="3"/>
      <c r="J337" s="35"/>
      <c r="K337" s="36">
        <f t="shared" si="75"/>
        <v>1</v>
      </c>
      <c r="L337" s="37" t="str">
        <f t="shared" si="76"/>
        <v>040106103</v>
      </c>
      <c r="M337" s="38" t="str">
        <f t="shared" si="77"/>
        <v>040106103</v>
      </c>
      <c r="N337" s="39">
        <f t="shared" si="78"/>
        <v>1</v>
      </c>
      <c r="O337" s="39">
        <f t="shared" si="79"/>
        <v>1</v>
      </c>
      <c r="P337" s="39">
        <f>IF(M337="បរទេស",1,IF(COUNTIF(M:M,$M337)&gt;1,2,1))</f>
        <v>1</v>
      </c>
      <c r="Q337" s="40">
        <f t="shared" si="80"/>
        <v>1</v>
      </c>
      <c r="R337" s="41" t="str">
        <f t="shared" si="81"/>
        <v>066641436</v>
      </c>
      <c r="S337" s="37" t="str">
        <f t="shared" si="82"/>
        <v>066641436</v>
      </c>
      <c r="T337" s="39" t="e">
        <f t="shared" si="83"/>
        <v>#VALUE!</v>
      </c>
      <c r="U337" s="37" t="str">
        <f t="shared" si="84"/>
        <v>066641436</v>
      </c>
      <c r="V337" s="42" t="str">
        <f t="shared" si="85"/>
        <v>066641436</v>
      </c>
      <c r="W337" s="39">
        <f t="shared" si="86"/>
        <v>1</v>
      </c>
      <c r="X337" s="43">
        <f t="shared" si="87"/>
        <v>1</v>
      </c>
      <c r="Y337" s="39">
        <f>IF(V337="បរទេស",1,IF(COUNTIF(V:V,$V337)&gt;1,2,1))</f>
        <v>1</v>
      </c>
      <c r="Z337" s="40">
        <f t="shared" si="88"/>
        <v>1</v>
      </c>
      <c r="AA337" s="40">
        <f t="shared" si="89"/>
        <v>1</v>
      </c>
    </row>
    <row r="338" spans="1:27" ht="48" customHeight="1" x14ac:dyDescent="0.8">
      <c r="A338" s="3">
        <v>336</v>
      </c>
      <c r="B338" s="3" t="s">
        <v>1089</v>
      </c>
      <c r="C338" s="3" t="s">
        <v>18039</v>
      </c>
      <c r="D338" s="3" t="s">
        <v>1090</v>
      </c>
      <c r="E338" s="3" t="s">
        <v>53</v>
      </c>
      <c r="F338" s="5" t="s">
        <v>1091</v>
      </c>
      <c r="G338" s="5" t="s">
        <v>10736</v>
      </c>
      <c r="H338" s="5" t="s">
        <v>14449</v>
      </c>
      <c r="I338" s="3"/>
      <c r="J338" s="35"/>
      <c r="K338" s="36">
        <f t="shared" si="75"/>
        <v>1</v>
      </c>
      <c r="L338" s="37" t="str">
        <f t="shared" si="76"/>
        <v>051491900</v>
      </c>
      <c r="M338" s="38" t="str">
        <f t="shared" si="77"/>
        <v>051491900</v>
      </c>
      <c r="N338" s="39">
        <f t="shared" si="78"/>
        <v>1</v>
      </c>
      <c r="O338" s="39">
        <f t="shared" si="79"/>
        <v>1</v>
      </c>
      <c r="P338" s="39">
        <f>IF(M338="បរទេស",1,IF(COUNTIF(M:M,$M338)&gt;1,2,1))</f>
        <v>1</v>
      </c>
      <c r="Q338" s="40">
        <f t="shared" si="80"/>
        <v>1</v>
      </c>
      <c r="R338" s="41" t="str">
        <f t="shared" si="81"/>
        <v>015885536</v>
      </c>
      <c r="S338" s="37" t="str">
        <f t="shared" si="82"/>
        <v>015885536</v>
      </c>
      <c r="T338" s="39" t="e">
        <f t="shared" si="83"/>
        <v>#VALUE!</v>
      </c>
      <c r="U338" s="37" t="str">
        <f t="shared" si="84"/>
        <v>015885536</v>
      </c>
      <c r="V338" s="42" t="str">
        <f t="shared" si="85"/>
        <v>015885536</v>
      </c>
      <c r="W338" s="39">
        <f t="shared" si="86"/>
        <v>1</v>
      </c>
      <c r="X338" s="43">
        <f t="shared" si="87"/>
        <v>1</v>
      </c>
      <c r="Y338" s="39">
        <f>IF(V338="បរទេស",1,IF(COUNTIF(V:V,$V338)&gt;1,2,1))</f>
        <v>1</v>
      </c>
      <c r="Z338" s="40">
        <f t="shared" si="88"/>
        <v>1</v>
      </c>
      <c r="AA338" s="40">
        <f t="shared" si="89"/>
        <v>1</v>
      </c>
    </row>
    <row r="339" spans="1:27" ht="48" customHeight="1" x14ac:dyDescent="0.8">
      <c r="A339" s="3">
        <v>337</v>
      </c>
      <c r="B339" s="3" t="s">
        <v>1092</v>
      </c>
      <c r="C339" s="3" t="s">
        <v>18037</v>
      </c>
      <c r="D339" s="3" t="s">
        <v>1093</v>
      </c>
      <c r="E339" s="3" t="s">
        <v>341</v>
      </c>
      <c r="F339" s="5" t="s">
        <v>1094</v>
      </c>
      <c r="G339" s="5" t="s">
        <v>10737</v>
      </c>
      <c r="H339" s="5" t="s">
        <v>17215</v>
      </c>
      <c r="I339" s="3"/>
      <c r="J339" s="35"/>
      <c r="K339" s="36">
        <f t="shared" si="75"/>
        <v>1</v>
      </c>
      <c r="L339" s="37" t="str">
        <f t="shared" si="76"/>
        <v>040170562</v>
      </c>
      <c r="M339" s="38" t="str">
        <f t="shared" si="77"/>
        <v>040170562</v>
      </c>
      <c r="N339" s="39">
        <f t="shared" si="78"/>
        <v>1</v>
      </c>
      <c r="O339" s="39">
        <f t="shared" si="79"/>
        <v>1</v>
      </c>
      <c r="P339" s="39">
        <f>IF(M339="បរទេស",1,IF(COUNTIF(M:M,$M339)&gt;1,2,1))</f>
        <v>1</v>
      </c>
      <c r="Q339" s="40">
        <f t="shared" si="80"/>
        <v>1</v>
      </c>
      <c r="R339" s="41" t="str">
        <f t="shared" si="81"/>
        <v>070607939</v>
      </c>
      <c r="S339" s="37" t="str">
        <f t="shared" si="82"/>
        <v>070607939</v>
      </c>
      <c r="T339" s="39" t="e">
        <f t="shared" si="83"/>
        <v>#VALUE!</v>
      </c>
      <c r="U339" s="37" t="str">
        <f t="shared" si="84"/>
        <v>070607939</v>
      </c>
      <c r="V339" s="42" t="str">
        <f t="shared" si="85"/>
        <v>070607939</v>
      </c>
      <c r="W339" s="39">
        <f t="shared" si="86"/>
        <v>1</v>
      </c>
      <c r="X339" s="43">
        <f t="shared" si="87"/>
        <v>1</v>
      </c>
      <c r="Y339" s="39">
        <f>IF(V339="បរទេស",1,IF(COUNTIF(V:V,$V339)&gt;1,2,1))</f>
        <v>1</v>
      </c>
      <c r="Z339" s="40">
        <f t="shared" si="88"/>
        <v>1</v>
      </c>
      <c r="AA339" s="40">
        <f t="shared" si="89"/>
        <v>1</v>
      </c>
    </row>
    <row r="340" spans="1:27" ht="48" customHeight="1" x14ac:dyDescent="0.8">
      <c r="A340" s="3">
        <v>338</v>
      </c>
      <c r="B340" s="3" t="s">
        <v>1095</v>
      </c>
      <c r="C340" s="3" t="s">
        <v>18039</v>
      </c>
      <c r="D340" s="3" t="s">
        <v>1096</v>
      </c>
      <c r="E340" s="3" t="s">
        <v>112</v>
      </c>
      <c r="F340" s="5" t="s">
        <v>1097</v>
      </c>
      <c r="G340" s="5" t="s">
        <v>10738</v>
      </c>
      <c r="H340" s="5" t="s">
        <v>14450</v>
      </c>
      <c r="I340" s="3"/>
      <c r="J340" s="35"/>
      <c r="K340" s="36">
        <f t="shared" si="75"/>
        <v>1</v>
      </c>
      <c r="L340" s="37" t="str">
        <f t="shared" si="76"/>
        <v>160374903</v>
      </c>
      <c r="M340" s="38" t="str">
        <f t="shared" si="77"/>
        <v>160374903</v>
      </c>
      <c r="N340" s="39">
        <f t="shared" si="78"/>
        <v>1</v>
      </c>
      <c r="O340" s="39">
        <f t="shared" si="79"/>
        <v>1</v>
      </c>
      <c r="P340" s="39">
        <f>IF(M340="បរទេស",1,IF(COUNTIF(M:M,$M340)&gt;1,2,1))</f>
        <v>1</v>
      </c>
      <c r="Q340" s="40">
        <f t="shared" si="80"/>
        <v>1</v>
      </c>
      <c r="R340" s="41" t="str">
        <f t="shared" si="81"/>
        <v>067203502</v>
      </c>
      <c r="S340" s="37" t="str">
        <f t="shared" si="82"/>
        <v>067203502</v>
      </c>
      <c r="T340" s="39" t="e">
        <f t="shared" si="83"/>
        <v>#VALUE!</v>
      </c>
      <c r="U340" s="37" t="str">
        <f t="shared" si="84"/>
        <v>067203502</v>
      </c>
      <c r="V340" s="42" t="str">
        <f t="shared" si="85"/>
        <v>067203502</v>
      </c>
      <c r="W340" s="39">
        <f t="shared" si="86"/>
        <v>1</v>
      </c>
      <c r="X340" s="43">
        <f t="shared" si="87"/>
        <v>1</v>
      </c>
      <c r="Y340" s="39">
        <f>IF(V340="បរទេស",1,IF(COUNTIF(V:V,$V340)&gt;1,2,1))</f>
        <v>1</v>
      </c>
      <c r="Z340" s="40">
        <f t="shared" si="88"/>
        <v>1</v>
      </c>
      <c r="AA340" s="40">
        <f t="shared" si="89"/>
        <v>1</v>
      </c>
    </row>
    <row r="341" spans="1:27" ht="48" customHeight="1" x14ac:dyDescent="0.8">
      <c r="A341" s="3">
        <v>339</v>
      </c>
      <c r="B341" s="3" t="s">
        <v>1098</v>
      </c>
      <c r="C341" s="3" t="s">
        <v>18039</v>
      </c>
      <c r="D341" s="3" t="s">
        <v>1099</v>
      </c>
      <c r="E341" s="3" t="s">
        <v>597</v>
      </c>
      <c r="F341" s="5" t="s">
        <v>1100</v>
      </c>
      <c r="G341" s="5" t="s">
        <v>10739</v>
      </c>
      <c r="H341" s="5" t="s">
        <v>14451</v>
      </c>
      <c r="I341" s="3"/>
      <c r="J341" s="35"/>
      <c r="K341" s="36">
        <f t="shared" si="75"/>
        <v>1</v>
      </c>
      <c r="L341" s="37" t="str">
        <f t="shared" si="76"/>
        <v>110343352</v>
      </c>
      <c r="M341" s="38" t="str">
        <f t="shared" si="77"/>
        <v>110343352</v>
      </c>
      <c r="N341" s="39">
        <f t="shared" si="78"/>
        <v>1</v>
      </c>
      <c r="O341" s="39">
        <f t="shared" si="79"/>
        <v>1</v>
      </c>
      <c r="P341" s="39">
        <f>IF(M341="បរទេស",1,IF(COUNTIF(M:M,$M341)&gt;1,2,1))</f>
        <v>1</v>
      </c>
      <c r="Q341" s="40">
        <f t="shared" si="80"/>
        <v>1</v>
      </c>
      <c r="R341" s="41" t="str">
        <f t="shared" si="81"/>
        <v>0718880996</v>
      </c>
      <c r="S341" s="37" t="str">
        <f t="shared" si="82"/>
        <v>0718880996</v>
      </c>
      <c r="T341" s="39" t="e">
        <f t="shared" si="83"/>
        <v>#VALUE!</v>
      </c>
      <c r="U341" s="37" t="str">
        <f t="shared" si="84"/>
        <v>0718880996</v>
      </c>
      <c r="V341" s="42" t="str">
        <f t="shared" si="85"/>
        <v>0718880996</v>
      </c>
      <c r="W341" s="39">
        <f t="shared" si="86"/>
        <v>1</v>
      </c>
      <c r="X341" s="43">
        <f t="shared" si="87"/>
        <v>1</v>
      </c>
      <c r="Y341" s="39">
        <f>IF(V341="បរទេស",1,IF(COUNTIF(V:V,$V341)&gt;1,2,1))</f>
        <v>1</v>
      </c>
      <c r="Z341" s="40">
        <f t="shared" si="88"/>
        <v>1</v>
      </c>
      <c r="AA341" s="40">
        <f t="shared" si="89"/>
        <v>1</v>
      </c>
    </row>
    <row r="342" spans="1:27" ht="48" customHeight="1" x14ac:dyDescent="0.8">
      <c r="A342" s="3">
        <v>340</v>
      </c>
      <c r="B342" s="3" t="s">
        <v>1101</v>
      </c>
      <c r="C342" s="3" t="s">
        <v>18039</v>
      </c>
      <c r="D342" s="3" t="s">
        <v>1102</v>
      </c>
      <c r="E342" s="3" t="s">
        <v>246</v>
      </c>
      <c r="F342" s="5" t="s">
        <v>1103</v>
      </c>
      <c r="G342" s="5" t="s">
        <v>10740</v>
      </c>
      <c r="H342" s="5" t="s">
        <v>14452</v>
      </c>
      <c r="I342" s="3"/>
      <c r="J342" s="35"/>
      <c r="K342" s="36">
        <f t="shared" si="75"/>
        <v>1</v>
      </c>
      <c r="L342" s="37" t="str">
        <f t="shared" si="76"/>
        <v>040282149</v>
      </c>
      <c r="M342" s="38" t="str">
        <f t="shared" si="77"/>
        <v>040282149</v>
      </c>
      <c r="N342" s="39">
        <f t="shared" si="78"/>
        <v>1</v>
      </c>
      <c r="O342" s="39">
        <f t="shared" si="79"/>
        <v>1</v>
      </c>
      <c r="P342" s="39">
        <f>IF(M342="បរទេស",1,IF(COUNTIF(M:M,$M342)&gt;1,2,1))</f>
        <v>1</v>
      </c>
      <c r="Q342" s="40">
        <f t="shared" si="80"/>
        <v>1</v>
      </c>
      <c r="R342" s="41" t="str">
        <f t="shared" si="81"/>
        <v>0977242223</v>
      </c>
      <c r="S342" s="37" t="str">
        <f t="shared" si="82"/>
        <v>0977242223</v>
      </c>
      <c r="T342" s="39" t="e">
        <f t="shared" si="83"/>
        <v>#VALUE!</v>
      </c>
      <c r="U342" s="37" t="str">
        <f t="shared" si="84"/>
        <v>0977242223</v>
      </c>
      <c r="V342" s="42" t="str">
        <f t="shared" si="85"/>
        <v>0977242223</v>
      </c>
      <c r="W342" s="39">
        <f t="shared" si="86"/>
        <v>1</v>
      </c>
      <c r="X342" s="43">
        <f t="shared" si="87"/>
        <v>1</v>
      </c>
      <c r="Y342" s="39">
        <f>IF(V342="បរទេស",1,IF(COUNTIF(V:V,$V342)&gt;1,2,1))</f>
        <v>1</v>
      </c>
      <c r="Z342" s="40">
        <f t="shared" si="88"/>
        <v>1</v>
      </c>
      <c r="AA342" s="40">
        <f t="shared" si="89"/>
        <v>1</v>
      </c>
    </row>
    <row r="343" spans="1:27" ht="48" customHeight="1" x14ac:dyDescent="0.8">
      <c r="A343" s="3">
        <v>341</v>
      </c>
      <c r="B343" s="3" t="s">
        <v>17629</v>
      </c>
      <c r="C343" s="3" t="s">
        <v>18037</v>
      </c>
      <c r="D343" s="3" t="s">
        <v>6587</v>
      </c>
      <c r="E343" s="3" t="s">
        <v>780</v>
      </c>
      <c r="F343" s="8" t="s">
        <v>17630</v>
      </c>
      <c r="G343" s="5" t="s">
        <v>17631</v>
      </c>
      <c r="H343" s="5" t="s">
        <v>17632</v>
      </c>
      <c r="I343" s="3"/>
      <c r="J343" s="35"/>
      <c r="K343" s="36">
        <f t="shared" si="75"/>
        <v>1</v>
      </c>
      <c r="L343" s="37" t="str">
        <f t="shared" si="76"/>
        <v>040578793</v>
      </c>
      <c r="M343" s="38" t="str">
        <f t="shared" si="77"/>
        <v>040578793</v>
      </c>
      <c r="N343" s="39">
        <f t="shared" si="78"/>
        <v>1</v>
      </c>
      <c r="O343" s="39">
        <f t="shared" si="79"/>
        <v>1</v>
      </c>
      <c r="P343" s="39">
        <f>IF(M343="បរទេស",1,IF(COUNTIF(M:M,$M343)&gt;1,2,1))</f>
        <v>1</v>
      </c>
      <c r="Q343" s="40">
        <f t="shared" si="80"/>
        <v>1</v>
      </c>
      <c r="R343" s="41" t="str">
        <f t="shared" si="81"/>
        <v>0969461032</v>
      </c>
      <c r="S343" s="37" t="str">
        <f t="shared" si="82"/>
        <v>0969461032</v>
      </c>
      <c r="T343" s="39" t="e">
        <f t="shared" si="83"/>
        <v>#VALUE!</v>
      </c>
      <c r="U343" s="37" t="str">
        <f t="shared" si="84"/>
        <v>0969461032</v>
      </c>
      <c r="V343" s="42" t="str">
        <f t="shared" si="85"/>
        <v>0969461032</v>
      </c>
      <c r="W343" s="39">
        <f t="shared" si="86"/>
        <v>1</v>
      </c>
      <c r="X343" s="43">
        <f t="shared" si="87"/>
        <v>1</v>
      </c>
      <c r="Y343" s="39">
        <f>IF(V343="បរទេស",1,IF(COUNTIF(V:V,$V343)&gt;1,2,1))</f>
        <v>1</v>
      </c>
      <c r="Z343" s="40">
        <f t="shared" si="88"/>
        <v>1</v>
      </c>
      <c r="AA343" s="40">
        <f t="shared" si="89"/>
        <v>1</v>
      </c>
    </row>
    <row r="344" spans="1:27" ht="48" customHeight="1" x14ac:dyDescent="0.8">
      <c r="A344" s="3">
        <v>342</v>
      </c>
      <c r="B344" s="3" t="s">
        <v>1105</v>
      </c>
      <c r="C344" s="3" t="s">
        <v>18039</v>
      </c>
      <c r="D344" s="3" t="s">
        <v>1106</v>
      </c>
      <c r="E344" s="3" t="s">
        <v>760</v>
      </c>
      <c r="F344" s="5" t="s">
        <v>1107</v>
      </c>
      <c r="G344" s="5" t="s">
        <v>10741</v>
      </c>
      <c r="H344" s="5" t="s">
        <v>14453</v>
      </c>
      <c r="I344" s="3"/>
      <c r="J344" s="35"/>
      <c r="K344" s="36">
        <f t="shared" si="75"/>
        <v>1</v>
      </c>
      <c r="L344" s="37" t="str">
        <f t="shared" si="76"/>
        <v>010482038</v>
      </c>
      <c r="M344" s="38" t="str">
        <f t="shared" si="77"/>
        <v>010482038</v>
      </c>
      <c r="N344" s="39">
        <f t="shared" si="78"/>
        <v>1</v>
      </c>
      <c r="O344" s="39">
        <f t="shared" si="79"/>
        <v>1</v>
      </c>
      <c r="P344" s="39">
        <f>IF(M344="បរទេស",1,IF(COUNTIF(M:M,$M344)&gt;1,2,1))</f>
        <v>1</v>
      </c>
      <c r="Q344" s="40">
        <f t="shared" si="80"/>
        <v>1</v>
      </c>
      <c r="R344" s="41" t="str">
        <f t="shared" si="81"/>
        <v>0969643363</v>
      </c>
      <c r="S344" s="37" t="str">
        <f t="shared" si="82"/>
        <v>0969643363</v>
      </c>
      <c r="T344" s="39" t="e">
        <f t="shared" si="83"/>
        <v>#VALUE!</v>
      </c>
      <c r="U344" s="37" t="str">
        <f t="shared" si="84"/>
        <v>0969643363</v>
      </c>
      <c r="V344" s="42" t="str">
        <f t="shared" si="85"/>
        <v>0969643363</v>
      </c>
      <c r="W344" s="39">
        <f t="shared" si="86"/>
        <v>1</v>
      </c>
      <c r="X344" s="43">
        <f t="shared" si="87"/>
        <v>1</v>
      </c>
      <c r="Y344" s="39">
        <f>IF(V344="បរទេស",1,IF(COUNTIF(V:V,$V344)&gt;1,2,1))</f>
        <v>1</v>
      </c>
      <c r="Z344" s="40">
        <f t="shared" si="88"/>
        <v>1</v>
      </c>
      <c r="AA344" s="40">
        <f t="shared" si="89"/>
        <v>1</v>
      </c>
    </row>
    <row r="345" spans="1:27" ht="48" customHeight="1" x14ac:dyDescent="0.8">
      <c r="A345" s="3">
        <v>343</v>
      </c>
      <c r="B345" s="3" t="s">
        <v>1108</v>
      </c>
      <c r="C345" s="3" t="s">
        <v>18037</v>
      </c>
      <c r="D345" s="3" t="s">
        <v>1109</v>
      </c>
      <c r="E345" s="3" t="s">
        <v>531</v>
      </c>
      <c r="F345" s="5" t="s">
        <v>1110</v>
      </c>
      <c r="G345" s="5" t="s">
        <v>10742</v>
      </c>
      <c r="H345" s="5" t="s">
        <v>14454</v>
      </c>
      <c r="I345" s="3"/>
      <c r="J345" s="35"/>
      <c r="K345" s="36">
        <f t="shared" si="75"/>
        <v>1</v>
      </c>
      <c r="L345" s="37" t="str">
        <f t="shared" si="76"/>
        <v>110488880</v>
      </c>
      <c r="M345" s="38" t="str">
        <f t="shared" si="77"/>
        <v>110488880</v>
      </c>
      <c r="N345" s="39">
        <f t="shared" si="78"/>
        <v>1</v>
      </c>
      <c r="O345" s="39">
        <f t="shared" si="79"/>
        <v>1</v>
      </c>
      <c r="P345" s="39">
        <f>IF(M345="បរទេស",1,IF(COUNTIF(M:M,$M345)&gt;1,2,1))</f>
        <v>1</v>
      </c>
      <c r="Q345" s="40">
        <f t="shared" si="80"/>
        <v>1</v>
      </c>
      <c r="R345" s="41" t="str">
        <f t="shared" si="81"/>
        <v>0977768350</v>
      </c>
      <c r="S345" s="37" t="str">
        <f t="shared" si="82"/>
        <v>0977768350</v>
      </c>
      <c r="T345" s="39" t="e">
        <f t="shared" si="83"/>
        <v>#VALUE!</v>
      </c>
      <c r="U345" s="37" t="str">
        <f t="shared" si="84"/>
        <v>0977768350</v>
      </c>
      <c r="V345" s="42" t="str">
        <f t="shared" si="85"/>
        <v>0977768350</v>
      </c>
      <c r="W345" s="39">
        <f t="shared" si="86"/>
        <v>1</v>
      </c>
      <c r="X345" s="43">
        <f t="shared" si="87"/>
        <v>1</v>
      </c>
      <c r="Y345" s="39">
        <f>IF(V345="បរទេស",1,IF(COUNTIF(V:V,$V345)&gt;1,2,1))</f>
        <v>1</v>
      </c>
      <c r="Z345" s="40">
        <f t="shared" si="88"/>
        <v>1</v>
      </c>
      <c r="AA345" s="40">
        <f t="shared" si="89"/>
        <v>1</v>
      </c>
    </row>
    <row r="346" spans="1:27" ht="48" customHeight="1" x14ac:dyDescent="0.8">
      <c r="A346" s="3">
        <v>344</v>
      </c>
      <c r="B346" s="3" t="s">
        <v>1111</v>
      </c>
      <c r="C346" s="3" t="s">
        <v>18037</v>
      </c>
      <c r="D346" s="3" t="s">
        <v>1112</v>
      </c>
      <c r="E346" s="3" t="s">
        <v>207</v>
      </c>
      <c r="F346" s="5" t="s">
        <v>1113</v>
      </c>
      <c r="G346" s="5" t="s">
        <v>10743</v>
      </c>
      <c r="H346" s="5" t="s">
        <v>14455</v>
      </c>
      <c r="I346" s="3"/>
      <c r="J346" s="35"/>
      <c r="K346" s="36">
        <f t="shared" si="75"/>
        <v>1</v>
      </c>
      <c r="L346" s="37" t="str">
        <f t="shared" si="76"/>
        <v>040306261</v>
      </c>
      <c r="M346" s="38" t="str">
        <f t="shared" si="77"/>
        <v>040306261</v>
      </c>
      <c r="N346" s="39">
        <f t="shared" si="78"/>
        <v>1</v>
      </c>
      <c r="O346" s="39">
        <f t="shared" si="79"/>
        <v>1</v>
      </c>
      <c r="P346" s="39">
        <f>IF(M346="បរទេស",1,IF(COUNTIF(M:M,$M346)&gt;1,2,1))</f>
        <v>1</v>
      </c>
      <c r="Q346" s="40">
        <f t="shared" si="80"/>
        <v>1</v>
      </c>
      <c r="R346" s="41" t="str">
        <f t="shared" si="81"/>
        <v>086886621</v>
      </c>
      <c r="S346" s="37" t="str">
        <f t="shared" si="82"/>
        <v>086886621</v>
      </c>
      <c r="T346" s="39" t="e">
        <f t="shared" si="83"/>
        <v>#VALUE!</v>
      </c>
      <c r="U346" s="37" t="str">
        <f t="shared" si="84"/>
        <v>086886621</v>
      </c>
      <c r="V346" s="42" t="str">
        <f t="shared" si="85"/>
        <v>086886621</v>
      </c>
      <c r="W346" s="39">
        <f t="shared" si="86"/>
        <v>1</v>
      </c>
      <c r="X346" s="43">
        <f t="shared" si="87"/>
        <v>1</v>
      </c>
      <c r="Y346" s="39">
        <f>IF(V346="បរទេស",1,IF(COUNTIF(V:V,$V346)&gt;1,2,1))</f>
        <v>1</v>
      </c>
      <c r="Z346" s="40">
        <f t="shared" si="88"/>
        <v>1</v>
      </c>
      <c r="AA346" s="40">
        <f t="shared" si="89"/>
        <v>1</v>
      </c>
    </row>
    <row r="347" spans="1:27" ht="48" customHeight="1" x14ac:dyDescent="0.8">
      <c r="A347" s="3">
        <v>345</v>
      </c>
      <c r="B347" s="3" t="s">
        <v>1114</v>
      </c>
      <c r="C347" s="3" t="s">
        <v>18037</v>
      </c>
      <c r="D347" s="3" t="s">
        <v>1115</v>
      </c>
      <c r="E347" s="3" t="s">
        <v>207</v>
      </c>
      <c r="F347" s="5" t="s">
        <v>1116</v>
      </c>
      <c r="G347" s="5" t="s">
        <v>10744</v>
      </c>
      <c r="H347" s="5" t="s">
        <v>17584</v>
      </c>
      <c r="I347" s="3"/>
      <c r="J347" s="35"/>
      <c r="K347" s="36">
        <f t="shared" si="75"/>
        <v>1</v>
      </c>
      <c r="L347" s="37" t="str">
        <f t="shared" si="76"/>
        <v>040190775</v>
      </c>
      <c r="M347" s="38" t="str">
        <f t="shared" si="77"/>
        <v>040190775</v>
      </c>
      <c r="N347" s="39">
        <f t="shared" si="78"/>
        <v>1</v>
      </c>
      <c r="O347" s="39">
        <f t="shared" si="79"/>
        <v>1</v>
      </c>
      <c r="P347" s="39">
        <f>IF(M347="បរទេស",1,IF(COUNTIF(M:M,$M347)&gt;1,2,1))</f>
        <v>1</v>
      </c>
      <c r="Q347" s="40">
        <f t="shared" si="80"/>
        <v>1</v>
      </c>
      <c r="R347" s="41" t="str">
        <f t="shared" si="81"/>
        <v>081742002</v>
      </c>
      <c r="S347" s="37" t="str">
        <f t="shared" si="82"/>
        <v>081742002</v>
      </c>
      <c r="T347" s="39" t="e">
        <f t="shared" si="83"/>
        <v>#VALUE!</v>
      </c>
      <c r="U347" s="37" t="str">
        <f t="shared" si="84"/>
        <v>081742002</v>
      </c>
      <c r="V347" s="42" t="str">
        <f t="shared" si="85"/>
        <v>081742002</v>
      </c>
      <c r="W347" s="39">
        <f t="shared" si="86"/>
        <v>1</v>
      </c>
      <c r="X347" s="43">
        <f t="shared" si="87"/>
        <v>1</v>
      </c>
      <c r="Y347" s="39">
        <f>IF(V347="បរទេស",1,IF(COUNTIF(V:V,$V347)&gt;1,2,1))</f>
        <v>1</v>
      </c>
      <c r="Z347" s="40">
        <f t="shared" si="88"/>
        <v>1</v>
      </c>
      <c r="AA347" s="40">
        <f t="shared" si="89"/>
        <v>1</v>
      </c>
    </row>
    <row r="348" spans="1:27" ht="48" customHeight="1" x14ac:dyDescent="0.8">
      <c r="A348" s="3">
        <v>346</v>
      </c>
      <c r="B348" s="3" t="s">
        <v>1117</v>
      </c>
      <c r="C348" s="3" t="s">
        <v>18037</v>
      </c>
      <c r="D348" s="3" t="s">
        <v>1118</v>
      </c>
      <c r="E348" s="3" t="s">
        <v>104</v>
      </c>
      <c r="F348" s="5" t="s">
        <v>1119</v>
      </c>
      <c r="G348" s="5" t="s">
        <v>10745</v>
      </c>
      <c r="H348" s="5" t="s">
        <v>14456</v>
      </c>
      <c r="I348" s="3"/>
      <c r="J348" s="35"/>
      <c r="K348" s="36">
        <f t="shared" si="75"/>
        <v>1</v>
      </c>
      <c r="L348" s="37" t="str">
        <f t="shared" si="76"/>
        <v>040254617</v>
      </c>
      <c r="M348" s="38" t="str">
        <f t="shared" si="77"/>
        <v>040254617</v>
      </c>
      <c r="N348" s="39">
        <f t="shared" si="78"/>
        <v>1</v>
      </c>
      <c r="O348" s="39">
        <f t="shared" si="79"/>
        <v>1</v>
      </c>
      <c r="P348" s="39">
        <f>IF(M348="បរទេស",1,IF(COUNTIF(M:M,$M348)&gt;1,2,1))</f>
        <v>1</v>
      </c>
      <c r="Q348" s="40">
        <f t="shared" si="80"/>
        <v>1</v>
      </c>
      <c r="R348" s="41" t="str">
        <f t="shared" si="81"/>
        <v>0967262624</v>
      </c>
      <c r="S348" s="37" t="str">
        <f t="shared" si="82"/>
        <v>0967262624</v>
      </c>
      <c r="T348" s="39" t="e">
        <f t="shared" si="83"/>
        <v>#VALUE!</v>
      </c>
      <c r="U348" s="37" t="str">
        <f t="shared" si="84"/>
        <v>0967262624</v>
      </c>
      <c r="V348" s="42" t="str">
        <f t="shared" si="85"/>
        <v>0967262624</v>
      </c>
      <c r="W348" s="39">
        <f t="shared" si="86"/>
        <v>1</v>
      </c>
      <c r="X348" s="43">
        <f t="shared" si="87"/>
        <v>1</v>
      </c>
      <c r="Y348" s="39">
        <f>IF(V348="បរទេស",1,IF(COUNTIF(V:V,$V348)&gt;1,2,1))</f>
        <v>1</v>
      </c>
      <c r="Z348" s="40">
        <f t="shared" si="88"/>
        <v>1</v>
      </c>
      <c r="AA348" s="40">
        <f t="shared" si="89"/>
        <v>1</v>
      </c>
    </row>
    <row r="349" spans="1:27" ht="48" customHeight="1" x14ac:dyDescent="0.8">
      <c r="A349" s="3">
        <v>347</v>
      </c>
      <c r="B349" s="3" t="s">
        <v>1120</v>
      </c>
      <c r="C349" s="3" t="s">
        <v>18037</v>
      </c>
      <c r="D349" s="3" t="s">
        <v>1121</v>
      </c>
      <c r="E349" s="3" t="s">
        <v>100</v>
      </c>
      <c r="F349" s="5" t="s">
        <v>1122</v>
      </c>
      <c r="G349" s="5" t="s">
        <v>10746</v>
      </c>
      <c r="H349" s="5" t="s">
        <v>14457</v>
      </c>
      <c r="I349" s="3"/>
      <c r="J349" s="35"/>
      <c r="K349" s="36">
        <f t="shared" si="75"/>
        <v>1</v>
      </c>
      <c r="L349" s="37" t="str">
        <f t="shared" si="76"/>
        <v>040294410</v>
      </c>
      <c r="M349" s="38" t="str">
        <f t="shared" si="77"/>
        <v>040294410</v>
      </c>
      <c r="N349" s="39">
        <f t="shared" si="78"/>
        <v>1</v>
      </c>
      <c r="O349" s="39">
        <f t="shared" si="79"/>
        <v>1</v>
      </c>
      <c r="P349" s="39">
        <f>IF(M349="បរទេស",1,IF(COUNTIF(M:M,$M349)&gt;1,2,1))</f>
        <v>1</v>
      </c>
      <c r="Q349" s="40">
        <f t="shared" si="80"/>
        <v>1</v>
      </c>
      <c r="R349" s="41" t="str">
        <f t="shared" si="81"/>
        <v>061940523</v>
      </c>
      <c r="S349" s="37" t="str">
        <f t="shared" si="82"/>
        <v>061940523</v>
      </c>
      <c r="T349" s="39" t="e">
        <f t="shared" si="83"/>
        <v>#VALUE!</v>
      </c>
      <c r="U349" s="37" t="str">
        <f t="shared" si="84"/>
        <v>061940523</v>
      </c>
      <c r="V349" s="42" t="str">
        <f t="shared" si="85"/>
        <v>061940523</v>
      </c>
      <c r="W349" s="39">
        <f t="shared" si="86"/>
        <v>1</v>
      </c>
      <c r="X349" s="43">
        <f t="shared" si="87"/>
        <v>1</v>
      </c>
      <c r="Y349" s="39">
        <f>IF(V349="បរទេស",1,IF(COUNTIF(V:V,$V349)&gt;1,2,1))</f>
        <v>1</v>
      </c>
      <c r="Z349" s="40">
        <f t="shared" si="88"/>
        <v>1</v>
      </c>
      <c r="AA349" s="40">
        <f t="shared" si="89"/>
        <v>1</v>
      </c>
    </row>
    <row r="350" spans="1:27" ht="48" customHeight="1" x14ac:dyDescent="0.8">
      <c r="A350" s="3">
        <v>348</v>
      </c>
      <c r="B350" s="3" t="s">
        <v>1123</v>
      </c>
      <c r="C350" s="3" t="s">
        <v>18037</v>
      </c>
      <c r="D350" s="3" t="s">
        <v>1124</v>
      </c>
      <c r="E350" s="3" t="s">
        <v>1125</v>
      </c>
      <c r="F350" s="5" t="s">
        <v>1126</v>
      </c>
      <c r="G350" s="5" t="s">
        <v>10747</v>
      </c>
      <c r="H350" s="5" t="s">
        <v>14458</v>
      </c>
      <c r="I350" s="3"/>
      <c r="J350" s="35"/>
      <c r="K350" s="36">
        <f t="shared" si="75"/>
        <v>1</v>
      </c>
      <c r="L350" s="37" t="str">
        <f t="shared" si="76"/>
        <v>040242920</v>
      </c>
      <c r="M350" s="38" t="str">
        <f t="shared" si="77"/>
        <v>040242920</v>
      </c>
      <c r="N350" s="39">
        <f t="shared" si="78"/>
        <v>1</v>
      </c>
      <c r="O350" s="39">
        <f t="shared" si="79"/>
        <v>1</v>
      </c>
      <c r="P350" s="39">
        <f>IF(M350="បរទេស",1,IF(COUNTIF(M:M,$M350)&gt;1,2,1))</f>
        <v>1</v>
      </c>
      <c r="Q350" s="40">
        <f t="shared" si="80"/>
        <v>1</v>
      </c>
      <c r="R350" s="41" t="str">
        <f t="shared" si="81"/>
        <v>0975768485</v>
      </c>
      <c r="S350" s="37" t="str">
        <f t="shared" si="82"/>
        <v>0975768485</v>
      </c>
      <c r="T350" s="39" t="e">
        <f t="shared" si="83"/>
        <v>#VALUE!</v>
      </c>
      <c r="U350" s="37" t="str">
        <f t="shared" si="84"/>
        <v>0975768485</v>
      </c>
      <c r="V350" s="42" t="str">
        <f t="shared" si="85"/>
        <v>0975768485</v>
      </c>
      <c r="W350" s="39">
        <f t="shared" si="86"/>
        <v>1</v>
      </c>
      <c r="X350" s="43">
        <f t="shared" si="87"/>
        <v>1</v>
      </c>
      <c r="Y350" s="39">
        <f>IF(V350="បរទេស",1,IF(COUNTIF(V:V,$V350)&gt;1,2,1))</f>
        <v>1</v>
      </c>
      <c r="Z350" s="40">
        <f t="shared" si="88"/>
        <v>1</v>
      </c>
      <c r="AA350" s="40">
        <f t="shared" si="89"/>
        <v>1</v>
      </c>
    </row>
    <row r="351" spans="1:27" ht="48" customHeight="1" x14ac:dyDescent="0.8">
      <c r="A351" s="3">
        <v>349</v>
      </c>
      <c r="B351" s="3" t="s">
        <v>1127</v>
      </c>
      <c r="C351" s="3" t="s">
        <v>18039</v>
      </c>
      <c r="D351" s="3" t="s">
        <v>730</v>
      </c>
      <c r="E351" s="3" t="s">
        <v>37</v>
      </c>
      <c r="F351" s="5" t="s">
        <v>1128</v>
      </c>
      <c r="G351" s="5" t="s">
        <v>10748</v>
      </c>
      <c r="H351" s="5" t="s">
        <v>14459</v>
      </c>
      <c r="I351" s="3"/>
      <c r="J351" s="35"/>
      <c r="K351" s="36">
        <f t="shared" si="75"/>
        <v>1</v>
      </c>
      <c r="L351" s="37" t="str">
        <f t="shared" si="76"/>
        <v>090355846</v>
      </c>
      <c r="M351" s="38" t="str">
        <f t="shared" si="77"/>
        <v>090355846</v>
      </c>
      <c r="N351" s="39">
        <f t="shared" si="78"/>
        <v>1</v>
      </c>
      <c r="O351" s="39">
        <f t="shared" si="79"/>
        <v>1</v>
      </c>
      <c r="P351" s="39">
        <f>IF(M351="បរទេស",1,IF(COUNTIF(M:M,$M351)&gt;1,2,1))</f>
        <v>1</v>
      </c>
      <c r="Q351" s="40">
        <f t="shared" si="80"/>
        <v>1</v>
      </c>
      <c r="R351" s="41" t="str">
        <f t="shared" si="81"/>
        <v>010258529</v>
      </c>
      <c r="S351" s="37" t="str">
        <f t="shared" si="82"/>
        <v>010258529</v>
      </c>
      <c r="T351" s="39" t="e">
        <f t="shared" si="83"/>
        <v>#VALUE!</v>
      </c>
      <c r="U351" s="37" t="str">
        <f t="shared" si="84"/>
        <v>010258529</v>
      </c>
      <c r="V351" s="42" t="str">
        <f t="shared" si="85"/>
        <v>010258529</v>
      </c>
      <c r="W351" s="39">
        <f t="shared" si="86"/>
        <v>1</v>
      </c>
      <c r="X351" s="43">
        <f t="shared" si="87"/>
        <v>1</v>
      </c>
      <c r="Y351" s="39">
        <f>IF(V351="បរទេស",1,IF(COUNTIF(V:V,$V351)&gt;1,2,1))</f>
        <v>1</v>
      </c>
      <c r="Z351" s="40">
        <f t="shared" si="88"/>
        <v>1</v>
      </c>
      <c r="AA351" s="40">
        <f t="shared" si="89"/>
        <v>1</v>
      </c>
    </row>
    <row r="352" spans="1:27" ht="48" customHeight="1" x14ac:dyDescent="0.8">
      <c r="A352" s="3">
        <v>350</v>
      </c>
      <c r="B352" s="3" t="s">
        <v>1129</v>
      </c>
      <c r="C352" s="3" t="s">
        <v>18039</v>
      </c>
      <c r="D352" s="3" t="s">
        <v>1130</v>
      </c>
      <c r="E352" s="3" t="s">
        <v>760</v>
      </c>
      <c r="F352" s="5" t="s">
        <v>1131</v>
      </c>
      <c r="G352" s="5" t="s">
        <v>10749</v>
      </c>
      <c r="H352" s="5" t="s">
        <v>14460</v>
      </c>
      <c r="I352" s="3"/>
      <c r="J352" s="35"/>
      <c r="K352" s="36">
        <f t="shared" si="75"/>
        <v>1</v>
      </c>
      <c r="L352" s="37" t="str">
        <f t="shared" si="76"/>
        <v>040238157</v>
      </c>
      <c r="M352" s="38" t="str">
        <f t="shared" si="77"/>
        <v>040238157</v>
      </c>
      <c r="N352" s="39">
        <f t="shared" si="78"/>
        <v>1</v>
      </c>
      <c r="O352" s="39">
        <f t="shared" si="79"/>
        <v>1</v>
      </c>
      <c r="P352" s="39">
        <f>IF(M352="បរទេស",1,IF(COUNTIF(M:M,$M352)&gt;1,2,1))</f>
        <v>1</v>
      </c>
      <c r="Q352" s="40">
        <f t="shared" si="80"/>
        <v>1</v>
      </c>
      <c r="R352" s="41" t="str">
        <f t="shared" si="81"/>
        <v>0312129991</v>
      </c>
      <c r="S352" s="37" t="str">
        <f t="shared" si="82"/>
        <v>0312129991</v>
      </c>
      <c r="T352" s="39" t="e">
        <f t="shared" si="83"/>
        <v>#VALUE!</v>
      </c>
      <c r="U352" s="37" t="str">
        <f t="shared" si="84"/>
        <v>0312129991</v>
      </c>
      <c r="V352" s="42" t="str">
        <f t="shared" si="85"/>
        <v>0312129991</v>
      </c>
      <c r="W352" s="39">
        <f t="shared" si="86"/>
        <v>1</v>
      </c>
      <c r="X352" s="43">
        <f t="shared" si="87"/>
        <v>1</v>
      </c>
      <c r="Y352" s="39">
        <f>IF(V352="បរទេស",1,IF(COUNTIF(V:V,$V352)&gt;1,2,1))</f>
        <v>1</v>
      </c>
      <c r="Z352" s="40">
        <f t="shared" si="88"/>
        <v>1</v>
      </c>
      <c r="AA352" s="40">
        <f t="shared" si="89"/>
        <v>1</v>
      </c>
    </row>
    <row r="353" spans="1:27" ht="48" customHeight="1" x14ac:dyDescent="0.8">
      <c r="A353" s="3">
        <v>351</v>
      </c>
      <c r="B353" s="3" t="s">
        <v>1132</v>
      </c>
      <c r="C353" s="3" t="s">
        <v>18037</v>
      </c>
      <c r="D353" s="3" t="s">
        <v>1133</v>
      </c>
      <c r="E353" s="3" t="s">
        <v>277</v>
      </c>
      <c r="F353" s="5" t="s">
        <v>1134</v>
      </c>
      <c r="G353" s="5" t="s">
        <v>10750</v>
      </c>
      <c r="H353" s="5" t="s">
        <v>17505</v>
      </c>
      <c r="I353" s="3"/>
      <c r="J353" s="35"/>
      <c r="K353" s="36">
        <f t="shared" si="75"/>
        <v>1</v>
      </c>
      <c r="L353" s="37" t="str">
        <f t="shared" si="76"/>
        <v>040329054</v>
      </c>
      <c r="M353" s="38" t="str">
        <f t="shared" si="77"/>
        <v>040329054</v>
      </c>
      <c r="N353" s="39">
        <f t="shared" si="78"/>
        <v>1</v>
      </c>
      <c r="O353" s="39">
        <f t="shared" si="79"/>
        <v>1</v>
      </c>
      <c r="P353" s="39">
        <f>IF(M353="បរទេស",1,IF(COUNTIF(M:M,$M353)&gt;1,2,1))</f>
        <v>1</v>
      </c>
      <c r="Q353" s="40">
        <f t="shared" si="80"/>
        <v>1</v>
      </c>
      <c r="R353" s="41" t="str">
        <f t="shared" si="81"/>
        <v>078281038</v>
      </c>
      <c r="S353" s="37" t="str">
        <f t="shared" si="82"/>
        <v>078281038</v>
      </c>
      <c r="T353" s="39" t="e">
        <f t="shared" si="83"/>
        <v>#VALUE!</v>
      </c>
      <c r="U353" s="37" t="str">
        <f t="shared" si="84"/>
        <v>078281038</v>
      </c>
      <c r="V353" s="42" t="str">
        <f t="shared" si="85"/>
        <v>078281038</v>
      </c>
      <c r="W353" s="39">
        <f t="shared" si="86"/>
        <v>1</v>
      </c>
      <c r="X353" s="43">
        <f t="shared" si="87"/>
        <v>1</v>
      </c>
      <c r="Y353" s="39">
        <f>IF(V353="បរទេស",1,IF(COUNTIF(V:V,$V353)&gt;1,2,1))</f>
        <v>1</v>
      </c>
      <c r="Z353" s="40">
        <f t="shared" si="88"/>
        <v>1</v>
      </c>
      <c r="AA353" s="40">
        <f t="shared" si="89"/>
        <v>1</v>
      </c>
    </row>
    <row r="354" spans="1:27" ht="48" customHeight="1" x14ac:dyDescent="0.8">
      <c r="A354" s="3">
        <v>352</v>
      </c>
      <c r="B354" s="3" t="s">
        <v>1135</v>
      </c>
      <c r="C354" s="3" t="s">
        <v>18039</v>
      </c>
      <c r="D354" s="3" t="s">
        <v>1136</v>
      </c>
      <c r="E354" s="3" t="s">
        <v>203</v>
      </c>
      <c r="F354" s="5" t="s">
        <v>1137</v>
      </c>
      <c r="G354" s="5" t="s">
        <v>10751</v>
      </c>
      <c r="H354" s="5" t="s">
        <v>14461</v>
      </c>
      <c r="I354" s="3"/>
      <c r="J354" s="35"/>
      <c r="K354" s="36">
        <f t="shared" si="75"/>
        <v>1</v>
      </c>
      <c r="L354" s="37" t="str">
        <f t="shared" si="76"/>
        <v>040273980</v>
      </c>
      <c r="M354" s="38" t="str">
        <f t="shared" si="77"/>
        <v>040273980</v>
      </c>
      <c r="N354" s="39">
        <f t="shared" si="78"/>
        <v>1</v>
      </c>
      <c r="O354" s="39">
        <f t="shared" si="79"/>
        <v>1</v>
      </c>
      <c r="P354" s="39">
        <f>IF(M354="បរទេស",1,IF(COUNTIF(M:M,$M354)&gt;1,2,1))</f>
        <v>1</v>
      </c>
      <c r="Q354" s="40">
        <f t="shared" si="80"/>
        <v>1</v>
      </c>
      <c r="R354" s="41" t="str">
        <f t="shared" si="81"/>
        <v>069819559</v>
      </c>
      <c r="S354" s="37" t="str">
        <f t="shared" si="82"/>
        <v>069819559</v>
      </c>
      <c r="T354" s="39" t="e">
        <f t="shared" si="83"/>
        <v>#VALUE!</v>
      </c>
      <c r="U354" s="37" t="str">
        <f t="shared" si="84"/>
        <v>069819559</v>
      </c>
      <c r="V354" s="42" t="str">
        <f t="shared" si="85"/>
        <v>069819559</v>
      </c>
      <c r="W354" s="39">
        <f t="shared" si="86"/>
        <v>1</v>
      </c>
      <c r="X354" s="43">
        <f t="shared" si="87"/>
        <v>1</v>
      </c>
      <c r="Y354" s="39">
        <f>IF(V354="បរទេស",1,IF(COUNTIF(V:V,$V354)&gt;1,2,1))</f>
        <v>1</v>
      </c>
      <c r="Z354" s="40">
        <f t="shared" si="88"/>
        <v>1</v>
      </c>
      <c r="AA354" s="40">
        <f t="shared" si="89"/>
        <v>1</v>
      </c>
    </row>
    <row r="355" spans="1:27" ht="48" customHeight="1" x14ac:dyDescent="0.8">
      <c r="A355" s="3">
        <v>353</v>
      </c>
      <c r="B355" s="3" t="s">
        <v>1138</v>
      </c>
      <c r="C355" s="3" t="s">
        <v>18039</v>
      </c>
      <c r="D355" s="3" t="s">
        <v>1139</v>
      </c>
      <c r="E355" s="3" t="s">
        <v>630</v>
      </c>
      <c r="F355" s="5" t="s">
        <v>1140</v>
      </c>
      <c r="G355" s="5" t="s">
        <v>10752</v>
      </c>
      <c r="H355" s="5" t="s">
        <v>14462</v>
      </c>
      <c r="I355" s="3"/>
      <c r="J355" s="35"/>
      <c r="K355" s="36">
        <f t="shared" si="75"/>
        <v>1</v>
      </c>
      <c r="L355" s="37" t="str">
        <f t="shared" si="76"/>
        <v>040214828</v>
      </c>
      <c r="M355" s="38" t="str">
        <f t="shared" si="77"/>
        <v>040214828</v>
      </c>
      <c r="N355" s="39">
        <f t="shared" si="78"/>
        <v>1</v>
      </c>
      <c r="O355" s="39">
        <f t="shared" si="79"/>
        <v>1</v>
      </c>
      <c r="P355" s="39">
        <f>IF(M355="បរទេស",1,IF(COUNTIF(M:M,$M355)&gt;1,2,1))</f>
        <v>1</v>
      </c>
      <c r="Q355" s="40">
        <f t="shared" si="80"/>
        <v>1</v>
      </c>
      <c r="R355" s="41" t="str">
        <f t="shared" si="81"/>
        <v>0973307246</v>
      </c>
      <c r="S355" s="37" t="str">
        <f t="shared" si="82"/>
        <v>0973307246</v>
      </c>
      <c r="T355" s="39" t="e">
        <f t="shared" si="83"/>
        <v>#VALUE!</v>
      </c>
      <c r="U355" s="37" t="str">
        <f t="shared" si="84"/>
        <v>0973307246</v>
      </c>
      <c r="V355" s="42" t="str">
        <f t="shared" si="85"/>
        <v>0973307246</v>
      </c>
      <c r="W355" s="39">
        <f t="shared" si="86"/>
        <v>1</v>
      </c>
      <c r="X355" s="43">
        <f t="shared" si="87"/>
        <v>1</v>
      </c>
      <c r="Y355" s="39">
        <f>IF(V355="បរទេស",1,IF(COUNTIF(V:V,$V355)&gt;1,2,1))</f>
        <v>1</v>
      </c>
      <c r="Z355" s="40">
        <f t="shared" si="88"/>
        <v>1</v>
      </c>
      <c r="AA355" s="40">
        <f t="shared" si="89"/>
        <v>1</v>
      </c>
    </row>
    <row r="356" spans="1:27" ht="48" customHeight="1" x14ac:dyDescent="0.8">
      <c r="A356" s="3">
        <v>354</v>
      </c>
      <c r="B356" s="3" t="s">
        <v>1141</v>
      </c>
      <c r="C356" s="3" t="s">
        <v>18039</v>
      </c>
      <c r="D356" s="3" t="s">
        <v>1142</v>
      </c>
      <c r="E356" s="3" t="s">
        <v>288</v>
      </c>
      <c r="F356" s="5" t="s">
        <v>1143</v>
      </c>
      <c r="G356" s="5" t="s">
        <v>10753</v>
      </c>
      <c r="H356" s="5" t="s">
        <v>14463</v>
      </c>
      <c r="I356" s="3"/>
      <c r="J356" s="35"/>
      <c r="K356" s="36">
        <f t="shared" si="75"/>
        <v>1</v>
      </c>
      <c r="L356" s="37" t="str">
        <f t="shared" si="76"/>
        <v>040216861</v>
      </c>
      <c r="M356" s="38" t="str">
        <f t="shared" si="77"/>
        <v>040216861</v>
      </c>
      <c r="N356" s="39">
        <f t="shared" si="78"/>
        <v>1</v>
      </c>
      <c r="O356" s="39">
        <f t="shared" si="79"/>
        <v>1</v>
      </c>
      <c r="P356" s="39">
        <f>IF(M356="បរទេស",1,IF(COUNTIF(M:M,$M356)&gt;1,2,1))</f>
        <v>1</v>
      </c>
      <c r="Q356" s="40">
        <f t="shared" si="80"/>
        <v>1</v>
      </c>
      <c r="R356" s="41" t="str">
        <f t="shared" si="81"/>
        <v>098827406</v>
      </c>
      <c r="S356" s="37" t="str">
        <f t="shared" si="82"/>
        <v>098827406</v>
      </c>
      <c r="T356" s="39" t="e">
        <f t="shared" si="83"/>
        <v>#VALUE!</v>
      </c>
      <c r="U356" s="37" t="str">
        <f t="shared" si="84"/>
        <v>098827406</v>
      </c>
      <c r="V356" s="42" t="str">
        <f t="shared" si="85"/>
        <v>098827406</v>
      </c>
      <c r="W356" s="39">
        <f t="shared" si="86"/>
        <v>1</v>
      </c>
      <c r="X356" s="43">
        <f t="shared" si="87"/>
        <v>1</v>
      </c>
      <c r="Y356" s="39">
        <f>IF(V356="បរទេស",1,IF(COUNTIF(V:V,$V356)&gt;1,2,1))</f>
        <v>1</v>
      </c>
      <c r="Z356" s="40">
        <f t="shared" si="88"/>
        <v>1</v>
      </c>
      <c r="AA356" s="40">
        <f t="shared" si="89"/>
        <v>1</v>
      </c>
    </row>
    <row r="357" spans="1:27" ht="48" customHeight="1" x14ac:dyDescent="0.8">
      <c r="A357" s="3">
        <v>355</v>
      </c>
      <c r="B357" s="3" t="s">
        <v>1144</v>
      </c>
      <c r="C357" s="3" t="s">
        <v>18039</v>
      </c>
      <c r="D357" s="3" t="s">
        <v>1145</v>
      </c>
      <c r="E357" s="3" t="s">
        <v>738</v>
      </c>
      <c r="F357" s="5" t="s">
        <v>1146</v>
      </c>
      <c r="G357" s="5" t="s">
        <v>10754</v>
      </c>
      <c r="H357" s="5" t="s">
        <v>14464</v>
      </c>
      <c r="I357" s="3"/>
      <c r="J357" s="35"/>
      <c r="K357" s="36">
        <f t="shared" si="75"/>
        <v>1</v>
      </c>
      <c r="L357" s="37" t="str">
        <f t="shared" si="76"/>
        <v>040212016</v>
      </c>
      <c r="M357" s="38" t="str">
        <f t="shared" si="77"/>
        <v>040212016</v>
      </c>
      <c r="N357" s="39">
        <f t="shared" si="78"/>
        <v>1</v>
      </c>
      <c r="O357" s="39">
        <f t="shared" si="79"/>
        <v>1</v>
      </c>
      <c r="P357" s="39">
        <f>IF(M357="បរទេស",1,IF(COUNTIF(M:M,$M357)&gt;1,2,1))</f>
        <v>1</v>
      </c>
      <c r="Q357" s="40">
        <f t="shared" si="80"/>
        <v>1</v>
      </c>
      <c r="R357" s="41" t="str">
        <f t="shared" si="81"/>
        <v>0883357007</v>
      </c>
      <c r="S357" s="37" t="str">
        <f t="shared" si="82"/>
        <v>0883357007</v>
      </c>
      <c r="T357" s="39" t="e">
        <f t="shared" si="83"/>
        <v>#VALUE!</v>
      </c>
      <c r="U357" s="37" t="str">
        <f t="shared" si="84"/>
        <v>0883357007</v>
      </c>
      <c r="V357" s="42" t="str">
        <f t="shared" si="85"/>
        <v>0883357007</v>
      </c>
      <c r="W357" s="39">
        <f t="shared" si="86"/>
        <v>1</v>
      </c>
      <c r="X357" s="43">
        <f t="shared" si="87"/>
        <v>1</v>
      </c>
      <c r="Y357" s="39">
        <f>IF(V357="បរទេស",1,IF(COUNTIF(V:V,$V357)&gt;1,2,1))</f>
        <v>1</v>
      </c>
      <c r="Z357" s="40">
        <f t="shared" si="88"/>
        <v>1</v>
      </c>
      <c r="AA357" s="40">
        <f t="shared" si="89"/>
        <v>1</v>
      </c>
    </row>
    <row r="358" spans="1:27" ht="48" customHeight="1" x14ac:dyDescent="0.8">
      <c r="A358" s="3">
        <v>356</v>
      </c>
      <c r="B358" s="3" t="s">
        <v>1147</v>
      </c>
      <c r="C358" s="3" t="s">
        <v>18037</v>
      </c>
      <c r="D358" s="3" t="s">
        <v>1148</v>
      </c>
      <c r="E358" s="3" t="s">
        <v>284</v>
      </c>
      <c r="F358" s="5" t="s">
        <v>1149</v>
      </c>
      <c r="G358" s="5" t="s">
        <v>10755</v>
      </c>
      <c r="H358" s="5" t="s">
        <v>14465</v>
      </c>
      <c r="I358" s="3"/>
      <c r="J358" s="35"/>
      <c r="K358" s="36">
        <f t="shared" si="75"/>
        <v>1</v>
      </c>
      <c r="L358" s="37" t="str">
        <f t="shared" si="76"/>
        <v>040450760</v>
      </c>
      <c r="M358" s="38" t="str">
        <f t="shared" si="77"/>
        <v>040450760</v>
      </c>
      <c r="N358" s="39">
        <f t="shared" si="78"/>
        <v>1</v>
      </c>
      <c r="O358" s="39">
        <f t="shared" si="79"/>
        <v>1</v>
      </c>
      <c r="P358" s="39">
        <f>IF(M358="បរទេស",1,IF(COUNTIF(M:M,$M358)&gt;1,2,1))</f>
        <v>1</v>
      </c>
      <c r="Q358" s="40">
        <f t="shared" si="80"/>
        <v>1</v>
      </c>
      <c r="R358" s="41" t="str">
        <f t="shared" si="81"/>
        <v>081509092</v>
      </c>
      <c r="S358" s="37" t="str">
        <f t="shared" si="82"/>
        <v>081509092</v>
      </c>
      <c r="T358" s="39" t="e">
        <f t="shared" si="83"/>
        <v>#VALUE!</v>
      </c>
      <c r="U358" s="37" t="str">
        <f t="shared" si="84"/>
        <v>081509092</v>
      </c>
      <c r="V358" s="42" t="str">
        <f t="shared" si="85"/>
        <v>081509092</v>
      </c>
      <c r="W358" s="39">
        <f t="shared" si="86"/>
        <v>1</v>
      </c>
      <c r="X358" s="43">
        <f t="shared" si="87"/>
        <v>1</v>
      </c>
      <c r="Y358" s="39">
        <f>IF(V358="បរទេស",1,IF(COUNTIF(V:V,$V358)&gt;1,2,1))</f>
        <v>1</v>
      </c>
      <c r="Z358" s="40">
        <f t="shared" si="88"/>
        <v>1</v>
      </c>
      <c r="AA358" s="40">
        <f t="shared" si="89"/>
        <v>1</v>
      </c>
    </row>
    <row r="359" spans="1:27" ht="48" customHeight="1" x14ac:dyDescent="0.8">
      <c r="A359" s="3">
        <v>357</v>
      </c>
      <c r="B359" s="3" t="s">
        <v>1150</v>
      </c>
      <c r="C359" s="3" t="s">
        <v>18037</v>
      </c>
      <c r="D359" s="3" t="s">
        <v>1151</v>
      </c>
      <c r="E359" s="3" t="s">
        <v>145</v>
      </c>
      <c r="F359" s="5" t="s">
        <v>1152</v>
      </c>
      <c r="G359" s="5" t="s">
        <v>10756</v>
      </c>
      <c r="H359" s="5" t="s">
        <v>14466</v>
      </c>
      <c r="I359" s="3"/>
      <c r="J359" s="35"/>
      <c r="K359" s="36">
        <f t="shared" si="75"/>
        <v>1</v>
      </c>
      <c r="L359" s="37" t="str">
        <f t="shared" si="76"/>
        <v>040103571</v>
      </c>
      <c r="M359" s="38" t="str">
        <f t="shared" si="77"/>
        <v>040103571</v>
      </c>
      <c r="N359" s="39">
        <f t="shared" si="78"/>
        <v>1</v>
      </c>
      <c r="O359" s="39">
        <f t="shared" si="79"/>
        <v>1</v>
      </c>
      <c r="P359" s="39">
        <f>IF(M359="បរទេស",1,IF(COUNTIF(M:M,$M359)&gt;1,2,1))</f>
        <v>1</v>
      </c>
      <c r="Q359" s="40">
        <f t="shared" si="80"/>
        <v>1</v>
      </c>
      <c r="R359" s="41" t="str">
        <f t="shared" si="81"/>
        <v>0969392931</v>
      </c>
      <c r="S359" s="37" t="str">
        <f t="shared" si="82"/>
        <v>0969392931</v>
      </c>
      <c r="T359" s="39" t="e">
        <f t="shared" si="83"/>
        <v>#VALUE!</v>
      </c>
      <c r="U359" s="37" t="str">
        <f t="shared" si="84"/>
        <v>0969392931</v>
      </c>
      <c r="V359" s="42" t="str">
        <f t="shared" si="85"/>
        <v>0969392931</v>
      </c>
      <c r="W359" s="39">
        <f t="shared" si="86"/>
        <v>1</v>
      </c>
      <c r="X359" s="43">
        <f t="shared" si="87"/>
        <v>1</v>
      </c>
      <c r="Y359" s="39">
        <f>IF(V359="បរទេស",1,IF(COUNTIF(V:V,$V359)&gt;1,2,1))</f>
        <v>1</v>
      </c>
      <c r="Z359" s="40">
        <f t="shared" si="88"/>
        <v>1</v>
      </c>
      <c r="AA359" s="40">
        <f t="shared" si="89"/>
        <v>1</v>
      </c>
    </row>
    <row r="360" spans="1:27" ht="48" customHeight="1" x14ac:dyDescent="0.8">
      <c r="A360" s="3">
        <v>358</v>
      </c>
      <c r="B360" s="3" t="s">
        <v>1153</v>
      </c>
      <c r="C360" s="3" t="s">
        <v>18037</v>
      </c>
      <c r="D360" s="3" t="s">
        <v>1154</v>
      </c>
      <c r="E360" s="3" t="s">
        <v>37</v>
      </c>
      <c r="F360" s="5" t="s">
        <v>1155</v>
      </c>
      <c r="G360" s="5" t="s">
        <v>10757</v>
      </c>
      <c r="H360" s="5" t="s">
        <v>17565</v>
      </c>
      <c r="I360" s="3"/>
      <c r="J360" s="35"/>
      <c r="K360" s="36">
        <f t="shared" si="75"/>
        <v>1</v>
      </c>
      <c r="L360" s="37" t="str">
        <f t="shared" si="76"/>
        <v>040203863</v>
      </c>
      <c r="M360" s="38" t="str">
        <f t="shared" si="77"/>
        <v>040203863</v>
      </c>
      <c r="N360" s="39">
        <f t="shared" si="78"/>
        <v>1</v>
      </c>
      <c r="O360" s="39">
        <f t="shared" si="79"/>
        <v>1</v>
      </c>
      <c r="P360" s="39">
        <f>IF(M360="បរទេស",1,IF(COUNTIF(M:M,$M360)&gt;1,2,1))</f>
        <v>1</v>
      </c>
      <c r="Q360" s="40">
        <f t="shared" si="80"/>
        <v>1</v>
      </c>
      <c r="R360" s="41" t="str">
        <f t="shared" si="81"/>
        <v>067803316</v>
      </c>
      <c r="S360" s="37" t="str">
        <f t="shared" si="82"/>
        <v>067803316</v>
      </c>
      <c r="T360" s="39" t="e">
        <f t="shared" si="83"/>
        <v>#VALUE!</v>
      </c>
      <c r="U360" s="37" t="str">
        <f t="shared" si="84"/>
        <v>067803316</v>
      </c>
      <c r="V360" s="42" t="str">
        <f t="shared" si="85"/>
        <v>067803316</v>
      </c>
      <c r="W360" s="39">
        <f t="shared" si="86"/>
        <v>1</v>
      </c>
      <c r="X360" s="43">
        <f t="shared" si="87"/>
        <v>1</v>
      </c>
      <c r="Y360" s="39">
        <f>IF(V360="បរទេស",1,IF(COUNTIF(V:V,$V360)&gt;1,2,1))</f>
        <v>1</v>
      </c>
      <c r="Z360" s="40">
        <f t="shared" si="88"/>
        <v>1</v>
      </c>
      <c r="AA360" s="40">
        <f t="shared" si="89"/>
        <v>1</v>
      </c>
    </row>
    <row r="361" spans="1:27" ht="48" customHeight="1" x14ac:dyDescent="0.8">
      <c r="A361" s="3">
        <v>359</v>
      </c>
      <c r="B361" s="3" t="s">
        <v>1156</v>
      </c>
      <c r="C361" s="3" t="s">
        <v>18037</v>
      </c>
      <c r="D361" s="3" t="s">
        <v>481</v>
      </c>
      <c r="E361" s="3" t="s">
        <v>189</v>
      </c>
      <c r="F361" s="5" t="s">
        <v>1157</v>
      </c>
      <c r="G361" s="5" t="s">
        <v>10758</v>
      </c>
      <c r="H361" s="5" t="s">
        <v>17314</v>
      </c>
      <c r="I361" s="3"/>
      <c r="J361" s="35"/>
      <c r="K361" s="36">
        <f t="shared" si="75"/>
        <v>1</v>
      </c>
      <c r="L361" s="37" t="str">
        <f t="shared" si="76"/>
        <v>040302879</v>
      </c>
      <c r="M361" s="38" t="str">
        <f t="shared" si="77"/>
        <v>040302879</v>
      </c>
      <c r="N361" s="39">
        <f t="shared" si="78"/>
        <v>1</v>
      </c>
      <c r="O361" s="39">
        <f t="shared" si="79"/>
        <v>1</v>
      </c>
      <c r="P361" s="39">
        <f>IF(M361="បរទេស",1,IF(COUNTIF(M:M,$M361)&gt;1,2,1))</f>
        <v>1</v>
      </c>
      <c r="Q361" s="40">
        <f t="shared" si="80"/>
        <v>1</v>
      </c>
      <c r="R361" s="41" t="str">
        <f t="shared" si="81"/>
        <v>0975427209</v>
      </c>
      <c r="S361" s="37" t="str">
        <f t="shared" si="82"/>
        <v>0975427209</v>
      </c>
      <c r="T361" s="39" t="e">
        <f t="shared" si="83"/>
        <v>#VALUE!</v>
      </c>
      <c r="U361" s="37" t="str">
        <f t="shared" si="84"/>
        <v>0975427209</v>
      </c>
      <c r="V361" s="42" t="str">
        <f t="shared" si="85"/>
        <v>0975427209</v>
      </c>
      <c r="W361" s="39">
        <f t="shared" si="86"/>
        <v>1</v>
      </c>
      <c r="X361" s="43">
        <f t="shared" si="87"/>
        <v>1</v>
      </c>
      <c r="Y361" s="39">
        <f>IF(V361="បរទេស",1,IF(COUNTIF(V:V,$V361)&gt;1,2,1))</f>
        <v>1</v>
      </c>
      <c r="Z361" s="40">
        <f t="shared" si="88"/>
        <v>1</v>
      </c>
      <c r="AA361" s="40">
        <f t="shared" si="89"/>
        <v>1</v>
      </c>
    </row>
    <row r="362" spans="1:27" ht="48" customHeight="1" x14ac:dyDescent="0.8">
      <c r="A362" s="3">
        <v>360</v>
      </c>
      <c r="B362" s="3" t="s">
        <v>1158</v>
      </c>
      <c r="C362" s="3" t="s">
        <v>18037</v>
      </c>
      <c r="D362" s="3" t="s">
        <v>1159</v>
      </c>
      <c r="E362" s="3" t="s">
        <v>246</v>
      </c>
      <c r="F362" s="5" t="s">
        <v>1160</v>
      </c>
      <c r="G362" s="5" t="s">
        <v>10759</v>
      </c>
      <c r="H362" s="5" t="s">
        <v>14467</v>
      </c>
      <c r="I362" s="3"/>
      <c r="J362" s="35"/>
      <c r="K362" s="36">
        <f t="shared" si="75"/>
        <v>1</v>
      </c>
      <c r="L362" s="37" t="str">
        <f t="shared" si="76"/>
        <v>040206192</v>
      </c>
      <c r="M362" s="38" t="str">
        <f t="shared" si="77"/>
        <v>040206192</v>
      </c>
      <c r="N362" s="39">
        <f t="shared" si="78"/>
        <v>1</v>
      </c>
      <c r="O362" s="39">
        <f t="shared" si="79"/>
        <v>1</v>
      </c>
      <c r="P362" s="39">
        <f>IF(M362="បរទេស",1,IF(COUNTIF(M:M,$M362)&gt;1,2,1))</f>
        <v>1</v>
      </c>
      <c r="Q362" s="40">
        <f t="shared" si="80"/>
        <v>1</v>
      </c>
      <c r="R362" s="41" t="str">
        <f t="shared" si="81"/>
        <v>087479295</v>
      </c>
      <c r="S362" s="37" t="str">
        <f t="shared" si="82"/>
        <v>087479295</v>
      </c>
      <c r="T362" s="39" t="e">
        <f t="shared" si="83"/>
        <v>#VALUE!</v>
      </c>
      <c r="U362" s="37" t="str">
        <f t="shared" si="84"/>
        <v>087479295</v>
      </c>
      <c r="V362" s="42" t="str">
        <f t="shared" si="85"/>
        <v>087479295</v>
      </c>
      <c r="W362" s="39">
        <f t="shared" si="86"/>
        <v>1</v>
      </c>
      <c r="X362" s="43">
        <f t="shared" si="87"/>
        <v>1</v>
      </c>
      <c r="Y362" s="39">
        <f>IF(V362="បរទេស",1,IF(COUNTIF(V:V,$V362)&gt;1,2,1))</f>
        <v>1</v>
      </c>
      <c r="Z362" s="40">
        <f t="shared" si="88"/>
        <v>1</v>
      </c>
      <c r="AA362" s="40">
        <f t="shared" si="89"/>
        <v>1</v>
      </c>
    </row>
    <row r="363" spans="1:27" ht="48" customHeight="1" x14ac:dyDescent="0.8">
      <c r="A363" s="3">
        <v>361</v>
      </c>
      <c r="B363" s="3" t="s">
        <v>1161</v>
      </c>
      <c r="C363" s="3" t="s">
        <v>18037</v>
      </c>
      <c r="D363" s="3" t="s">
        <v>1162</v>
      </c>
      <c r="E363" s="3" t="s">
        <v>1163</v>
      </c>
      <c r="F363" s="5" t="s">
        <v>1164</v>
      </c>
      <c r="G363" s="5" t="s">
        <v>10760</v>
      </c>
      <c r="H363" s="5" t="s">
        <v>17940</v>
      </c>
      <c r="I363" s="3"/>
      <c r="J363" s="35"/>
      <c r="K363" s="36">
        <f t="shared" si="75"/>
        <v>1</v>
      </c>
      <c r="L363" s="37" t="str">
        <f t="shared" si="76"/>
        <v>040452919</v>
      </c>
      <c r="M363" s="38" t="str">
        <f t="shared" si="77"/>
        <v>040452919</v>
      </c>
      <c r="N363" s="39">
        <f t="shared" si="78"/>
        <v>1</v>
      </c>
      <c r="O363" s="39">
        <f t="shared" si="79"/>
        <v>1</v>
      </c>
      <c r="P363" s="39">
        <f>IF(M363="បរទេស",1,IF(COUNTIF(M:M,$M363)&gt;1,2,1))</f>
        <v>1</v>
      </c>
      <c r="Q363" s="40">
        <f t="shared" si="80"/>
        <v>1</v>
      </c>
      <c r="R363" s="41" t="str">
        <f t="shared" si="81"/>
        <v>078645120</v>
      </c>
      <c r="S363" s="37" t="str">
        <f t="shared" si="82"/>
        <v>078645120</v>
      </c>
      <c r="T363" s="39" t="e">
        <f t="shared" si="83"/>
        <v>#VALUE!</v>
      </c>
      <c r="U363" s="37" t="str">
        <f t="shared" si="84"/>
        <v>078645120</v>
      </c>
      <c r="V363" s="42" t="str">
        <f t="shared" si="85"/>
        <v>078645120</v>
      </c>
      <c r="W363" s="39">
        <f t="shared" si="86"/>
        <v>1</v>
      </c>
      <c r="X363" s="43">
        <f t="shared" si="87"/>
        <v>1</v>
      </c>
      <c r="Y363" s="39">
        <f>IF(V363="បរទេស",1,IF(COUNTIF(V:V,$V363)&gt;1,2,1))</f>
        <v>1</v>
      </c>
      <c r="Z363" s="40">
        <f t="shared" si="88"/>
        <v>1</v>
      </c>
      <c r="AA363" s="40">
        <f t="shared" si="89"/>
        <v>1</v>
      </c>
    </row>
    <row r="364" spans="1:27" ht="48" customHeight="1" x14ac:dyDescent="0.8">
      <c r="A364" s="3">
        <v>362</v>
      </c>
      <c r="B364" s="3" t="s">
        <v>1165</v>
      </c>
      <c r="C364" s="3" t="s">
        <v>18037</v>
      </c>
      <c r="D364" s="3" t="s">
        <v>1166</v>
      </c>
      <c r="E364" s="3" t="s">
        <v>371</v>
      </c>
      <c r="F364" s="5" t="s">
        <v>1167</v>
      </c>
      <c r="G364" s="5" t="s">
        <v>10761</v>
      </c>
      <c r="H364" s="5" t="s">
        <v>14468</v>
      </c>
      <c r="I364" s="3"/>
      <c r="J364" s="35"/>
      <c r="K364" s="36">
        <f t="shared" si="75"/>
        <v>1</v>
      </c>
      <c r="L364" s="37" t="str">
        <f t="shared" si="76"/>
        <v>040363329</v>
      </c>
      <c r="M364" s="38" t="str">
        <f t="shared" si="77"/>
        <v>040363329</v>
      </c>
      <c r="N364" s="39">
        <f t="shared" si="78"/>
        <v>1</v>
      </c>
      <c r="O364" s="39">
        <f t="shared" si="79"/>
        <v>1</v>
      </c>
      <c r="P364" s="39">
        <f>IF(M364="បរទេស",1,IF(COUNTIF(M:M,$M364)&gt;1,2,1))</f>
        <v>1</v>
      </c>
      <c r="Q364" s="40">
        <f t="shared" si="80"/>
        <v>1</v>
      </c>
      <c r="R364" s="41" t="str">
        <f t="shared" si="81"/>
        <v>0963458185</v>
      </c>
      <c r="S364" s="37" t="str">
        <f t="shared" si="82"/>
        <v>0963458185</v>
      </c>
      <c r="T364" s="39" t="e">
        <f t="shared" si="83"/>
        <v>#VALUE!</v>
      </c>
      <c r="U364" s="37" t="str">
        <f t="shared" si="84"/>
        <v>0963458185</v>
      </c>
      <c r="V364" s="42" t="str">
        <f t="shared" si="85"/>
        <v>0963458185</v>
      </c>
      <c r="W364" s="39">
        <f t="shared" si="86"/>
        <v>1</v>
      </c>
      <c r="X364" s="43">
        <f t="shared" si="87"/>
        <v>1</v>
      </c>
      <c r="Y364" s="39">
        <f>IF(V364="បរទេស",1,IF(COUNTIF(V:V,$V364)&gt;1,2,1))</f>
        <v>1</v>
      </c>
      <c r="Z364" s="40">
        <f t="shared" si="88"/>
        <v>1</v>
      </c>
      <c r="AA364" s="40">
        <f t="shared" si="89"/>
        <v>1</v>
      </c>
    </row>
    <row r="365" spans="1:27" ht="48" customHeight="1" x14ac:dyDescent="0.8">
      <c r="A365" s="3">
        <v>363</v>
      </c>
      <c r="B365" s="3" t="s">
        <v>1168</v>
      </c>
      <c r="C365" s="3" t="s">
        <v>18037</v>
      </c>
      <c r="D365" s="3" t="s">
        <v>1169</v>
      </c>
      <c r="E365" s="3" t="s">
        <v>767</v>
      </c>
      <c r="F365" s="5" t="s">
        <v>1170</v>
      </c>
      <c r="G365" s="5" t="s">
        <v>10762</v>
      </c>
      <c r="H365" s="5" t="s">
        <v>14469</v>
      </c>
      <c r="I365" s="3"/>
      <c r="J365" s="35"/>
      <c r="K365" s="36">
        <f t="shared" si="75"/>
        <v>1</v>
      </c>
      <c r="L365" s="37" t="str">
        <f t="shared" si="76"/>
        <v>040306254</v>
      </c>
      <c r="M365" s="38" t="str">
        <f t="shared" si="77"/>
        <v>040306254</v>
      </c>
      <c r="N365" s="39">
        <f t="shared" si="78"/>
        <v>1</v>
      </c>
      <c r="O365" s="39">
        <f t="shared" si="79"/>
        <v>1</v>
      </c>
      <c r="P365" s="39">
        <f>IF(M365="បរទេស",1,IF(COUNTIF(M:M,$M365)&gt;1,2,1))</f>
        <v>1</v>
      </c>
      <c r="Q365" s="40">
        <f t="shared" si="80"/>
        <v>1</v>
      </c>
      <c r="R365" s="41" t="str">
        <f t="shared" si="81"/>
        <v>081896447</v>
      </c>
      <c r="S365" s="37" t="str">
        <f t="shared" si="82"/>
        <v>081896447</v>
      </c>
      <c r="T365" s="39" t="e">
        <f t="shared" si="83"/>
        <v>#VALUE!</v>
      </c>
      <c r="U365" s="37" t="str">
        <f t="shared" si="84"/>
        <v>081896447</v>
      </c>
      <c r="V365" s="42" t="str">
        <f t="shared" si="85"/>
        <v>081896447</v>
      </c>
      <c r="W365" s="39">
        <f t="shared" si="86"/>
        <v>1</v>
      </c>
      <c r="X365" s="43">
        <f t="shared" si="87"/>
        <v>1</v>
      </c>
      <c r="Y365" s="39">
        <f>IF(V365="បរទេស",1,IF(COUNTIF(V:V,$V365)&gt;1,2,1))</f>
        <v>1</v>
      </c>
      <c r="Z365" s="40">
        <f t="shared" si="88"/>
        <v>1</v>
      </c>
      <c r="AA365" s="40">
        <f t="shared" si="89"/>
        <v>1</v>
      </c>
    </row>
    <row r="366" spans="1:27" ht="48" customHeight="1" x14ac:dyDescent="0.8">
      <c r="A366" s="3">
        <v>364</v>
      </c>
      <c r="B366" s="3" t="s">
        <v>1171</v>
      </c>
      <c r="C366" s="3" t="s">
        <v>18037</v>
      </c>
      <c r="D366" s="3" t="s">
        <v>1172</v>
      </c>
      <c r="E366" s="3" t="s">
        <v>780</v>
      </c>
      <c r="F366" s="5" t="s">
        <v>1173</v>
      </c>
      <c r="G366" s="5" t="s">
        <v>10763</v>
      </c>
      <c r="H366" s="5" t="s">
        <v>14470</v>
      </c>
      <c r="I366" s="3"/>
      <c r="J366" s="35"/>
      <c r="K366" s="36">
        <f t="shared" si="75"/>
        <v>1</v>
      </c>
      <c r="L366" s="37" t="str">
        <f t="shared" si="76"/>
        <v>040411995</v>
      </c>
      <c r="M366" s="38" t="str">
        <f t="shared" si="77"/>
        <v>040411995</v>
      </c>
      <c r="N366" s="39">
        <f t="shared" si="78"/>
        <v>1</v>
      </c>
      <c r="O366" s="39">
        <f t="shared" si="79"/>
        <v>1</v>
      </c>
      <c r="P366" s="39">
        <f>IF(M366="បរទេស",1,IF(COUNTIF(M:M,$M366)&gt;1,2,1))</f>
        <v>1</v>
      </c>
      <c r="Q366" s="40">
        <f t="shared" si="80"/>
        <v>1</v>
      </c>
      <c r="R366" s="41" t="str">
        <f t="shared" si="81"/>
        <v>011406531</v>
      </c>
      <c r="S366" s="37" t="str">
        <f t="shared" si="82"/>
        <v>011406531</v>
      </c>
      <c r="T366" s="39" t="e">
        <f t="shared" si="83"/>
        <v>#VALUE!</v>
      </c>
      <c r="U366" s="37" t="str">
        <f t="shared" si="84"/>
        <v>011406531</v>
      </c>
      <c r="V366" s="42" t="str">
        <f t="shared" si="85"/>
        <v>011406531</v>
      </c>
      <c r="W366" s="39">
        <f t="shared" si="86"/>
        <v>1</v>
      </c>
      <c r="X366" s="43">
        <f t="shared" si="87"/>
        <v>1</v>
      </c>
      <c r="Y366" s="39">
        <f>IF(V366="បរទេស",1,IF(COUNTIF(V:V,$V366)&gt;1,2,1))</f>
        <v>1</v>
      </c>
      <c r="Z366" s="40">
        <f t="shared" si="88"/>
        <v>1</v>
      </c>
      <c r="AA366" s="40">
        <f t="shared" si="89"/>
        <v>1</v>
      </c>
    </row>
    <row r="367" spans="1:27" ht="48" customHeight="1" x14ac:dyDescent="0.8">
      <c r="A367" s="3">
        <v>365</v>
      </c>
      <c r="B367" s="3" t="s">
        <v>1174</v>
      </c>
      <c r="C367" s="3" t="s">
        <v>18037</v>
      </c>
      <c r="D367" s="3" t="s">
        <v>1175</v>
      </c>
      <c r="E367" s="3" t="s">
        <v>543</v>
      </c>
      <c r="F367" s="5" t="s">
        <v>1176</v>
      </c>
      <c r="G367" s="5" t="s">
        <v>10764</v>
      </c>
      <c r="H367" s="5" t="s">
        <v>14471</v>
      </c>
      <c r="I367" s="3"/>
      <c r="J367" s="35"/>
      <c r="K367" s="36">
        <f t="shared" si="75"/>
        <v>1</v>
      </c>
      <c r="L367" s="37" t="str">
        <f t="shared" si="76"/>
        <v>040253261</v>
      </c>
      <c r="M367" s="38" t="str">
        <f t="shared" si="77"/>
        <v>040253261</v>
      </c>
      <c r="N367" s="39">
        <f t="shared" si="78"/>
        <v>1</v>
      </c>
      <c r="O367" s="39">
        <f t="shared" si="79"/>
        <v>1</v>
      </c>
      <c r="P367" s="39">
        <f>IF(M367="បរទេស",1,IF(COUNTIF(M:M,$M367)&gt;1,2,1))</f>
        <v>1</v>
      </c>
      <c r="Q367" s="40">
        <f t="shared" si="80"/>
        <v>1</v>
      </c>
      <c r="R367" s="41" t="str">
        <f t="shared" si="81"/>
        <v>069978995</v>
      </c>
      <c r="S367" s="37" t="str">
        <f t="shared" si="82"/>
        <v>069978995</v>
      </c>
      <c r="T367" s="39" t="e">
        <f t="shared" si="83"/>
        <v>#VALUE!</v>
      </c>
      <c r="U367" s="37" t="str">
        <f t="shared" si="84"/>
        <v>069978995</v>
      </c>
      <c r="V367" s="42" t="str">
        <f t="shared" si="85"/>
        <v>069978995</v>
      </c>
      <c r="W367" s="39">
        <f t="shared" si="86"/>
        <v>1</v>
      </c>
      <c r="X367" s="43">
        <f t="shared" si="87"/>
        <v>1</v>
      </c>
      <c r="Y367" s="39">
        <f>IF(V367="បរទេស",1,IF(COUNTIF(V:V,$V367)&gt;1,2,1))</f>
        <v>1</v>
      </c>
      <c r="Z367" s="40">
        <f t="shared" si="88"/>
        <v>1</v>
      </c>
      <c r="AA367" s="40">
        <f t="shared" si="89"/>
        <v>1</v>
      </c>
    </row>
    <row r="368" spans="1:27" ht="48" customHeight="1" x14ac:dyDescent="0.8">
      <c r="A368" s="3">
        <v>366</v>
      </c>
      <c r="B368" s="3" t="s">
        <v>1177</v>
      </c>
      <c r="C368" s="3" t="s">
        <v>18037</v>
      </c>
      <c r="D368" s="3" t="s">
        <v>1178</v>
      </c>
      <c r="E368" s="3" t="s">
        <v>264</v>
      </c>
      <c r="F368" s="5" t="s">
        <v>1179</v>
      </c>
      <c r="G368" s="5" t="s">
        <v>10765</v>
      </c>
      <c r="H368" s="5" t="s">
        <v>14472</v>
      </c>
      <c r="I368" s="3"/>
      <c r="J368" s="35"/>
      <c r="K368" s="36">
        <f t="shared" si="75"/>
        <v>1</v>
      </c>
      <c r="L368" s="37" t="str">
        <f t="shared" si="76"/>
        <v>040300963</v>
      </c>
      <c r="M368" s="38" t="str">
        <f t="shared" si="77"/>
        <v>040300963</v>
      </c>
      <c r="N368" s="39">
        <f t="shared" si="78"/>
        <v>1</v>
      </c>
      <c r="O368" s="39">
        <f t="shared" si="79"/>
        <v>1</v>
      </c>
      <c r="P368" s="39">
        <f>IF(M368="បរទេស",1,IF(COUNTIF(M:M,$M368)&gt;1,2,1))</f>
        <v>1</v>
      </c>
      <c r="Q368" s="40">
        <f t="shared" si="80"/>
        <v>1</v>
      </c>
      <c r="R368" s="41" t="str">
        <f t="shared" si="81"/>
        <v>086672122</v>
      </c>
      <c r="S368" s="37" t="str">
        <f t="shared" si="82"/>
        <v>086672122</v>
      </c>
      <c r="T368" s="39" t="e">
        <f t="shared" si="83"/>
        <v>#VALUE!</v>
      </c>
      <c r="U368" s="37" t="str">
        <f t="shared" si="84"/>
        <v>086672122</v>
      </c>
      <c r="V368" s="42" t="str">
        <f t="shared" si="85"/>
        <v>086672122</v>
      </c>
      <c r="W368" s="39">
        <f t="shared" si="86"/>
        <v>1</v>
      </c>
      <c r="X368" s="43">
        <f t="shared" si="87"/>
        <v>1</v>
      </c>
      <c r="Y368" s="39">
        <f>IF(V368="បរទេស",1,IF(COUNTIF(V:V,$V368)&gt;1,2,1))</f>
        <v>1</v>
      </c>
      <c r="Z368" s="40">
        <f t="shared" si="88"/>
        <v>1</v>
      </c>
      <c r="AA368" s="40">
        <f t="shared" si="89"/>
        <v>1</v>
      </c>
    </row>
    <row r="369" spans="1:27" ht="48" customHeight="1" x14ac:dyDescent="0.8">
      <c r="A369" s="3">
        <v>367</v>
      </c>
      <c r="B369" s="3" t="s">
        <v>1180</v>
      </c>
      <c r="C369" s="3" t="s">
        <v>18037</v>
      </c>
      <c r="D369" s="3" t="s">
        <v>1181</v>
      </c>
      <c r="E369" s="3" t="s">
        <v>104</v>
      </c>
      <c r="F369" s="5" t="s">
        <v>1182</v>
      </c>
      <c r="G369" s="5" t="s">
        <v>10766</v>
      </c>
      <c r="H369" s="5" t="s">
        <v>14473</v>
      </c>
      <c r="I369" s="3"/>
      <c r="J369" s="35"/>
      <c r="K369" s="36">
        <f t="shared" si="75"/>
        <v>1</v>
      </c>
      <c r="L369" s="37" t="str">
        <f t="shared" si="76"/>
        <v>040401206</v>
      </c>
      <c r="M369" s="38" t="str">
        <f t="shared" si="77"/>
        <v>040401206</v>
      </c>
      <c r="N369" s="39">
        <f t="shared" si="78"/>
        <v>1</v>
      </c>
      <c r="O369" s="39">
        <f t="shared" si="79"/>
        <v>1</v>
      </c>
      <c r="P369" s="39">
        <f>IF(M369="បរទេស",1,IF(COUNTIF(M:M,$M369)&gt;1,2,1))</f>
        <v>1</v>
      </c>
      <c r="Q369" s="40">
        <f t="shared" si="80"/>
        <v>1</v>
      </c>
      <c r="R369" s="41" t="str">
        <f t="shared" si="81"/>
        <v>086249176</v>
      </c>
      <c r="S369" s="37" t="str">
        <f t="shared" si="82"/>
        <v>086249176</v>
      </c>
      <c r="T369" s="39" t="e">
        <f t="shared" si="83"/>
        <v>#VALUE!</v>
      </c>
      <c r="U369" s="37" t="str">
        <f t="shared" si="84"/>
        <v>086249176</v>
      </c>
      <c r="V369" s="42" t="str">
        <f t="shared" si="85"/>
        <v>086249176</v>
      </c>
      <c r="W369" s="39">
        <f t="shared" si="86"/>
        <v>1</v>
      </c>
      <c r="X369" s="43">
        <f t="shared" si="87"/>
        <v>1</v>
      </c>
      <c r="Y369" s="39">
        <f>IF(V369="បរទេស",1,IF(COUNTIF(V:V,$V369)&gt;1,2,1))</f>
        <v>1</v>
      </c>
      <c r="Z369" s="40">
        <f t="shared" si="88"/>
        <v>1</v>
      </c>
      <c r="AA369" s="40">
        <f t="shared" si="89"/>
        <v>1</v>
      </c>
    </row>
    <row r="370" spans="1:27" ht="48" customHeight="1" x14ac:dyDescent="0.8">
      <c r="A370" s="3">
        <v>368</v>
      </c>
      <c r="B370" s="3" t="s">
        <v>1183</v>
      </c>
      <c r="C370" s="3" t="s">
        <v>18037</v>
      </c>
      <c r="D370" s="3" t="s">
        <v>1184</v>
      </c>
      <c r="E370" s="3" t="s">
        <v>246</v>
      </c>
      <c r="F370" s="5" t="s">
        <v>1185</v>
      </c>
      <c r="G370" s="5" t="s">
        <v>10767</v>
      </c>
      <c r="H370" s="5" t="s">
        <v>14474</v>
      </c>
      <c r="I370" s="3"/>
      <c r="J370" s="35"/>
      <c r="K370" s="36">
        <f t="shared" si="75"/>
        <v>1</v>
      </c>
      <c r="L370" s="37" t="str">
        <f t="shared" si="76"/>
        <v>040339046</v>
      </c>
      <c r="M370" s="38" t="str">
        <f t="shared" si="77"/>
        <v>040339046</v>
      </c>
      <c r="N370" s="39">
        <f t="shared" si="78"/>
        <v>1</v>
      </c>
      <c r="O370" s="39">
        <f t="shared" si="79"/>
        <v>1</v>
      </c>
      <c r="P370" s="39">
        <f>IF(M370="បរទេស",1,IF(COUNTIF(M:M,$M370)&gt;1,2,1))</f>
        <v>1</v>
      </c>
      <c r="Q370" s="40">
        <f t="shared" si="80"/>
        <v>1</v>
      </c>
      <c r="R370" s="41" t="str">
        <f t="shared" si="81"/>
        <v>0967103352</v>
      </c>
      <c r="S370" s="37" t="str">
        <f t="shared" si="82"/>
        <v>0967103352</v>
      </c>
      <c r="T370" s="39" t="e">
        <f t="shared" si="83"/>
        <v>#VALUE!</v>
      </c>
      <c r="U370" s="37" t="str">
        <f t="shared" si="84"/>
        <v>0967103352</v>
      </c>
      <c r="V370" s="42" t="str">
        <f t="shared" si="85"/>
        <v>0967103352</v>
      </c>
      <c r="W370" s="39">
        <f t="shared" si="86"/>
        <v>1</v>
      </c>
      <c r="X370" s="43">
        <f t="shared" si="87"/>
        <v>1</v>
      </c>
      <c r="Y370" s="39">
        <f>IF(V370="បរទេស",1,IF(COUNTIF(V:V,$V370)&gt;1,2,1))</f>
        <v>1</v>
      </c>
      <c r="Z370" s="40">
        <f t="shared" si="88"/>
        <v>1</v>
      </c>
      <c r="AA370" s="40">
        <f t="shared" si="89"/>
        <v>1</v>
      </c>
    </row>
    <row r="371" spans="1:27" ht="48" customHeight="1" x14ac:dyDescent="0.8">
      <c r="A371" s="3">
        <v>369</v>
      </c>
      <c r="B371" s="3" t="s">
        <v>1186</v>
      </c>
      <c r="C371" s="3" t="s">
        <v>18037</v>
      </c>
      <c r="D371" s="3" t="s">
        <v>1187</v>
      </c>
      <c r="E371" s="3" t="s">
        <v>127</v>
      </c>
      <c r="F371" s="5" t="s">
        <v>1188</v>
      </c>
      <c r="G371" s="5" t="s">
        <v>10768</v>
      </c>
      <c r="H371" s="5" t="s">
        <v>14475</v>
      </c>
      <c r="I371" s="3"/>
      <c r="J371" s="35"/>
      <c r="K371" s="36">
        <f t="shared" si="75"/>
        <v>1</v>
      </c>
      <c r="L371" s="37" t="str">
        <f t="shared" si="76"/>
        <v>040114189</v>
      </c>
      <c r="M371" s="38" t="str">
        <f t="shared" si="77"/>
        <v>040114189</v>
      </c>
      <c r="N371" s="39">
        <f t="shared" si="78"/>
        <v>1</v>
      </c>
      <c r="O371" s="39">
        <f t="shared" si="79"/>
        <v>1</v>
      </c>
      <c r="P371" s="39">
        <f>IF(M371="បរទេស",1,IF(COUNTIF(M:M,$M371)&gt;1,2,1))</f>
        <v>1</v>
      </c>
      <c r="Q371" s="40">
        <f t="shared" si="80"/>
        <v>1</v>
      </c>
      <c r="R371" s="41" t="str">
        <f t="shared" si="81"/>
        <v>011646813</v>
      </c>
      <c r="S371" s="37" t="str">
        <f t="shared" si="82"/>
        <v>011646813</v>
      </c>
      <c r="T371" s="39" t="e">
        <f t="shared" si="83"/>
        <v>#VALUE!</v>
      </c>
      <c r="U371" s="37" t="str">
        <f t="shared" si="84"/>
        <v>011646813</v>
      </c>
      <c r="V371" s="42" t="str">
        <f t="shared" si="85"/>
        <v>011646813</v>
      </c>
      <c r="W371" s="39">
        <f t="shared" si="86"/>
        <v>1</v>
      </c>
      <c r="X371" s="43">
        <f t="shared" si="87"/>
        <v>1</v>
      </c>
      <c r="Y371" s="39">
        <f>IF(V371="បរទេស",1,IF(COUNTIF(V:V,$V371)&gt;1,2,1))</f>
        <v>1</v>
      </c>
      <c r="Z371" s="40">
        <f t="shared" si="88"/>
        <v>1</v>
      </c>
      <c r="AA371" s="40">
        <f t="shared" si="89"/>
        <v>1</v>
      </c>
    </row>
    <row r="372" spans="1:27" ht="48" customHeight="1" x14ac:dyDescent="0.8">
      <c r="A372" s="3">
        <v>370</v>
      </c>
      <c r="B372" s="3" t="s">
        <v>1189</v>
      </c>
      <c r="C372" s="3" t="s">
        <v>18037</v>
      </c>
      <c r="D372" s="3" t="s">
        <v>1190</v>
      </c>
      <c r="E372" s="3" t="s">
        <v>679</v>
      </c>
      <c r="F372" s="5" t="s">
        <v>1191</v>
      </c>
      <c r="G372" s="5" t="s">
        <v>10769</v>
      </c>
      <c r="H372" s="5" t="s">
        <v>14476</v>
      </c>
      <c r="I372" s="3"/>
      <c r="J372" s="35"/>
      <c r="K372" s="36">
        <f t="shared" si="75"/>
        <v>1</v>
      </c>
      <c r="L372" s="37" t="str">
        <f t="shared" si="76"/>
        <v>040485047</v>
      </c>
      <c r="M372" s="38" t="str">
        <f t="shared" si="77"/>
        <v>040485047</v>
      </c>
      <c r="N372" s="39">
        <f t="shared" si="78"/>
        <v>1</v>
      </c>
      <c r="O372" s="39">
        <f t="shared" si="79"/>
        <v>1</v>
      </c>
      <c r="P372" s="39">
        <f>IF(M372="បរទេស",1,IF(COUNTIF(M:M,$M372)&gt;1,2,1))</f>
        <v>1</v>
      </c>
      <c r="Q372" s="40">
        <f t="shared" si="80"/>
        <v>1</v>
      </c>
      <c r="R372" s="41" t="str">
        <f t="shared" si="81"/>
        <v>0976232767</v>
      </c>
      <c r="S372" s="37" t="str">
        <f t="shared" si="82"/>
        <v>0976232767</v>
      </c>
      <c r="T372" s="39" t="e">
        <f t="shared" si="83"/>
        <v>#VALUE!</v>
      </c>
      <c r="U372" s="37" t="str">
        <f t="shared" si="84"/>
        <v>0976232767</v>
      </c>
      <c r="V372" s="42" t="str">
        <f t="shared" si="85"/>
        <v>0976232767</v>
      </c>
      <c r="W372" s="39">
        <f t="shared" si="86"/>
        <v>1</v>
      </c>
      <c r="X372" s="43">
        <f t="shared" si="87"/>
        <v>1</v>
      </c>
      <c r="Y372" s="39">
        <f>IF(V372="បរទេស",1,IF(COUNTIF(V:V,$V372)&gt;1,2,1))</f>
        <v>1</v>
      </c>
      <c r="Z372" s="40">
        <f t="shared" si="88"/>
        <v>1</v>
      </c>
      <c r="AA372" s="40">
        <f t="shared" si="89"/>
        <v>1</v>
      </c>
    </row>
    <row r="373" spans="1:27" ht="48" customHeight="1" x14ac:dyDescent="0.8">
      <c r="A373" s="3">
        <v>371</v>
      </c>
      <c r="B373" s="3" t="s">
        <v>1192</v>
      </c>
      <c r="C373" s="3" t="s">
        <v>18037</v>
      </c>
      <c r="D373" s="3" t="s">
        <v>1193</v>
      </c>
      <c r="E373" s="3" t="s">
        <v>25</v>
      </c>
      <c r="F373" s="5" t="s">
        <v>1194</v>
      </c>
      <c r="G373" s="5" t="s">
        <v>10770</v>
      </c>
      <c r="H373" s="5" t="s">
        <v>17367</v>
      </c>
      <c r="I373" s="3"/>
      <c r="J373" s="35"/>
      <c r="K373" s="36">
        <f t="shared" si="75"/>
        <v>1</v>
      </c>
      <c r="L373" s="37" t="str">
        <f t="shared" si="76"/>
        <v>040181998</v>
      </c>
      <c r="M373" s="38" t="str">
        <f t="shared" si="77"/>
        <v>040181998</v>
      </c>
      <c r="N373" s="39">
        <f t="shared" si="78"/>
        <v>1</v>
      </c>
      <c r="O373" s="39">
        <f t="shared" si="79"/>
        <v>1</v>
      </c>
      <c r="P373" s="39">
        <f>IF(M373="បរទេស",1,IF(COUNTIF(M:M,$M373)&gt;1,2,1))</f>
        <v>1</v>
      </c>
      <c r="Q373" s="40">
        <f t="shared" si="80"/>
        <v>1</v>
      </c>
      <c r="R373" s="41" t="str">
        <f t="shared" si="81"/>
        <v>067691339</v>
      </c>
      <c r="S373" s="37" t="str">
        <f t="shared" si="82"/>
        <v>067691339</v>
      </c>
      <c r="T373" s="39" t="e">
        <f t="shared" si="83"/>
        <v>#VALUE!</v>
      </c>
      <c r="U373" s="37" t="str">
        <f t="shared" si="84"/>
        <v>067691339</v>
      </c>
      <c r="V373" s="42" t="str">
        <f t="shared" si="85"/>
        <v>067691339</v>
      </c>
      <c r="W373" s="39">
        <f t="shared" si="86"/>
        <v>1</v>
      </c>
      <c r="X373" s="43">
        <f t="shared" si="87"/>
        <v>1</v>
      </c>
      <c r="Y373" s="39">
        <f>IF(V373="បរទេស",1,IF(COUNTIF(V:V,$V373)&gt;1,2,1))</f>
        <v>1</v>
      </c>
      <c r="Z373" s="40">
        <f t="shared" si="88"/>
        <v>1</v>
      </c>
      <c r="AA373" s="40">
        <f t="shared" si="89"/>
        <v>1</v>
      </c>
    </row>
    <row r="374" spans="1:27" ht="48" customHeight="1" x14ac:dyDescent="0.8">
      <c r="A374" s="3">
        <v>372</v>
      </c>
      <c r="B374" s="3" t="s">
        <v>1195</v>
      </c>
      <c r="C374" s="3" t="s">
        <v>18037</v>
      </c>
      <c r="D374" s="3" t="s">
        <v>1196</v>
      </c>
      <c r="E374" s="3" t="s">
        <v>207</v>
      </c>
      <c r="F374" s="5" t="s">
        <v>1197</v>
      </c>
      <c r="G374" s="5" t="s">
        <v>10771</v>
      </c>
      <c r="H374" s="5" t="s">
        <v>14477</v>
      </c>
      <c r="I374" s="3"/>
      <c r="J374" s="35"/>
      <c r="K374" s="36">
        <f t="shared" si="75"/>
        <v>1</v>
      </c>
      <c r="L374" s="37" t="str">
        <f t="shared" si="76"/>
        <v>040180659</v>
      </c>
      <c r="M374" s="38" t="str">
        <f t="shared" si="77"/>
        <v>040180659</v>
      </c>
      <c r="N374" s="39">
        <f t="shared" si="78"/>
        <v>1</v>
      </c>
      <c r="O374" s="39">
        <f t="shared" si="79"/>
        <v>1</v>
      </c>
      <c r="P374" s="39">
        <f>IF(M374="បរទេស",1,IF(COUNTIF(M:M,$M374)&gt;1,2,1))</f>
        <v>1</v>
      </c>
      <c r="Q374" s="40">
        <f t="shared" si="80"/>
        <v>1</v>
      </c>
      <c r="R374" s="41" t="str">
        <f t="shared" si="81"/>
        <v>0978966298</v>
      </c>
      <c r="S374" s="37" t="str">
        <f t="shared" si="82"/>
        <v>0978966298</v>
      </c>
      <c r="T374" s="39" t="e">
        <f t="shared" si="83"/>
        <v>#VALUE!</v>
      </c>
      <c r="U374" s="37" t="str">
        <f t="shared" si="84"/>
        <v>0978966298</v>
      </c>
      <c r="V374" s="42" t="str">
        <f t="shared" si="85"/>
        <v>0978966298</v>
      </c>
      <c r="W374" s="39">
        <f t="shared" si="86"/>
        <v>1</v>
      </c>
      <c r="X374" s="43">
        <f t="shared" si="87"/>
        <v>1</v>
      </c>
      <c r="Y374" s="39">
        <f>IF(V374="បរទេស",1,IF(COUNTIF(V:V,$V374)&gt;1,2,1))</f>
        <v>1</v>
      </c>
      <c r="Z374" s="40">
        <f t="shared" si="88"/>
        <v>1</v>
      </c>
      <c r="AA374" s="40">
        <f t="shared" si="89"/>
        <v>1</v>
      </c>
    </row>
    <row r="375" spans="1:27" ht="48" customHeight="1" x14ac:dyDescent="0.8">
      <c r="A375" s="3">
        <v>373</v>
      </c>
      <c r="B375" s="3" t="s">
        <v>1198</v>
      </c>
      <c r="C375" s="3" t="s">
        <v>18037</v>
      </c>
      <c r="D375" s="3" t="s">
        <v>1199</v>
      </c>
      <c r="E375" s="3" t="s">
        <v>167</v>
      </c>
      <c r="F375" s="5" t="s">
        <v>1200</v>
      </c>
      <c r="G375" s="5" t="s">
        <v>10772</v>
      </c>
      <c r="H375" s="5" t="s">
        <v>14478</v>
      </c>
      <c r="I375" s="3"/>
      <c r="J375" s="35"/>
      <c r="K375" s="36">
        <f t="shared" si="75"/>
        <v>1</v>
      </c>
      <c r="L375" s="37" t="str">
        <f t="shared" si="76"/>
        <v>040307325</v>
      </c>
      <c r="M375" s="38" t="str">
        <f t="shared" si="77"/>
        <v>040307325</v>
      </c>
      <c r="N375" s="39">
        <f t="shared" si="78"/>
        <v>1</v>
      </c>
      <c r="O375" s="39">
        <f t="shared" si="79"/>
        <v>1</v>
      </c>
      <c r="P375" s="39">
        <f>IF(M375="បរទេស",1,IF(COUNTIF(M:M,$M375)&gt;1,2,1))</f>
        <v>1</v>
      </c>
      <c r="Q375" s="40">
        <f t="shared" si="80"/>
        <v>1</v>
      </c>
      <c r="R375" s="41" t="str">
        <f t="shared" si="81"/>
        <v>095439433</v>
      </c>
      <c r="S375" s="37" t="str">
        <f t="shared" si="82"/>
        <v>095439433</v>
      </c>
      <c r="T375" s="39" t="e">
        <f t="shared" si="83"/>
        <v>#VALUE!</v>
      </c>
      <c r="U375" s="37" t="str">
        <f t="shared" si="84"/>
        <v>095439433</v>
      </c>
      <c r="V375" s="42" t="str">
        <f t="shared" si="85"/>
        <v>095439433</v>
      </c>
      <c r="W375" s="39">
        <f t="shared" si="86"/>
        <v>1</v>
      </c>
      <c r="X375" s="43">
        <f t="shared" si="87"/>
        <v>1</v>
      </c>
      <c r="Y375" s="39">
        <f>IF(V375="បរទេស",1,IF(COUNTIF(V:V,$V375)&gt;1,2,1))</f>
        <v>1</v>
      </c>
      <c r="Z375" s="40">
        <f t="shared" si="88"/>
        <v>1</v>
      </c>
      <c r="AA375" s="40">
        <f t="shared" si="89"/>
        <v>1</v>
      </c>
    </row>
    <row r="376" spans="1:27" ht="48" customHeight="1" x14ac:dyDescent="0.8">
      <c r="A376" s="3">
        <v>374</v>
      </c>
      <c r="B376" s="3" t="s">
        <v>1201</v>
      </c>
      <c r="C376" s="3" t="s">
        <v>18037</v>
      </c>
      <c r="D376" s="3" t="s">
        <v>1202</v>
      </c>
      <c r="E376" s="3" t="s">
        <v>207</v>
      </c>
      <c r="F376" s="5" t="s">
        <v>1203</v>
      </c>
      <c r="G376" s="5" t="s">
        <v>10773</v>
      </c>
      <c r="H376" s="5" t="s">
        <v>14479</v>
      </c>
      <c r="I376" s="3"/>
      <c r="J376" s="35"/>
      <c r="K376" s="36">
        <f t="shared" si="75"/>
        <v>1</v>
      </c>
      <c r="L376" s="37" t="str">
        <f t="shared" si="76"/>
        <v>040362337</v>
      </c>
      <c r="M376" s="38" t="str">
        <f t="shared" si="77"/>
        <v>040362337</v>
      </c>
      <c r="N376" s="39">
        <f t="shared" si="78"/>
        <v>1</v>
      </c>
      <c r="O376" s="39">
        <f t="shared" si="79"/>
        <v>1</v>
      </c>
      <c r="P376" s="39">
        <f>IF(M376="បរទេស",1,IF(COUNTIF(M:M,$M376)&gt;1,2,1))</f>
        <v>1</v>
      </c>
      <c r="Q376" s="40">
        <f t="shared" si="80"/>
        <v>1</v>
      </c>
      <c r="R376" s="41" t="str">
        <f t="shared" si="81"/>
        <v>0962383755</v>
      </c>
      <c r="S376" s="37" t="str">
        <f t="shared" si="82"/>
        <v>0962383755</v>
      </c>
      <c r="T376" s="39" t="e">
        <f t="shared" si="83"/>
        <v>#VALUE!</v>
      </c>
      <c r="U376" s="37" t="str">
        <f t="shared" si="84"/>
        <v>0962383755</v>
      </c>
      <c r="V376" s="42" t="str">
        <f t="shared" si="85"/>
        <v>0962383755</v>
      </c>
      <c r="W376" s="39">
        <f t="shared" si="86"/>
        <v>1</v>
      </c>
      <c r="X376" s="43">
        <f t="shared" si="87"/>
        <v>1</v>
      </c>
      <c r="Y376" s="39">
        <f>IF(V376="បរទេស",1,IF(COUNTIF(V:V,$V376)&gt;1,2,1))</f>
        <v>1</v>
      </c>
      <c r="Z376" s="40">
        <f t="shared" si="88"/>
        <v>1</v>
      </c>
      <c r="AA376" s="40">
        <f t="shared" si="89"/>
        <v>1</v>
      </c>
    </row>
    <row r="377" spans="1:27" ht="48" customHeight="1" x14ac:dyDescent="0.8">
      <c r="A377" s="3">
        <v>375</v>
      </c>
      <c r="B377" s="3" t="s">
        <v>1204</v>
      </c>
      <c r="C377" s="3" t="s">
        <v>18037</v>
      </c>
      <c r="D377" s="3" t="s">
        <v>1205</v>
      </c>
      <c r="E377" s="3" t="s">
        <v>207</v>
      </c>
      <c r="F377" s="5" t="s">
        <v>1206</v>
      </c>
      <c r="G377" s="5" t="s">
        <v>10774</v>
      </c>
      <c r="H377" s="5" t="s">
        <v>14480</v>
      </c>
      <c r="I377" s="3"/>
      <c r="J377" s="35"/>
      <c r="K377" s="36">
        <f t="shared" si="75"/>
        <v>1</v>
      </c>
      <c r="L377" s="37" t="str">
        <f t="shared" si="76"/>
        <v>040430355</v>
      </c>
      <c r="M377" s="38" t="str">
        <f t="shared" si="77"/>
        <v>040430355</v>
      </c>
      <c r="N377" s="39">
        <f t="shared" si="78"/>
        <v>1</v>
      </c>
      <c r="O377" s="39">
        <f t="shared" si="79"/>
        <v>1</v>
      </c>
      <c r="P377" s="39">
        <f>IF(M377="បរទេស",1,IF(COUNTIF(M:M,$M377)&gt;1,2,1))</f>
        <v>1</v>
      </c>
      <c r="Q377" s="40">
        <f t="shared" si="80"/>
        <v>1</v>
      </c>
      <c r="R377" s="41" t="str">
        <f t="shared" si="81"/>
        <v>015938385</v>
      </c>
      <c r="S377" s="37" t="str">
        <f t="shared" si="82"/>
        <v>015938385</v>
      </c>
      <c r="T377" s="39" t="e">
        <f t="shared" si="83"/>
        <v>#VALUE!</v>
      </c>
      <c r="U377" s="37" t="str">
        <f t="shared" si="84"/>
        <v>015938385</v>
      </c>
      <c r="V377" s="42" t="str">
        <f t="shared" si="85"/>
        <v>015938385</v>
      </c>
      <c r="W377" s="39">
        <f t="shared" si="86"/>
        <v>1</v>
      </c>
      <c r="X377" s="43">
        <f t="shared" si="87"/>
        <v>1</v>
      </c>
      <c r="Y377" s="39">
        <f>IF(V377="បរទេស",1,IF(COUNTIF(V:V,$V377)&gt;1,2,1))</f>
        <v>1</v>
      </c>
      <c r="Z377" s="40">
        <f t="shared" si="88"/>
        <v>1</v>
      </c>
      <c r="AA377" s="40">
        <f t="shared" si="89"/>
        <v>1</v>
      </c>
    </row>
    <row r="378" spans="1:27" ht="48" customHeight="1" x14ac:dyDescent="0.8">
      <c r="A378" s="3">
        <v>376</v>
      </c>
      <c r="B378" s="3" t="s">
        <v>1207</v>
      </c>
      <c r="C378" s="3" t="s">
        <v>18037</v>
      </c>
      <c r="D378" s="3" t="s">
        <v>1208</v>
      </c>
      <c r="E378" s="3" t="s">
        <v>246</v>
      </c>
      <c r="F378" s="5" t="s">
        <v>1209</v>
      </c>
      <c r="G378" s="5" t="s">
        <v>10775</v>
      </c>
      <c r="H378" s="5" t="s">
        <v>14481</v>
      </c>
      <c r="I378" s="3"/>
      <c r="J378" s="35"/>
      <c r="K378" s="36">
        <f t="shared" si="75"/>
        <v>1</v>
      </c>
      <c r="L378" s="37" t="str">
        <f t="shared" si="76"/>
        <v>040066131</v>
      </c>
      <c r="M378" s="38" t="str">
        <f t="shared" si="77"/>
        <v>040066131</v>
      </c>
      <c r="N378" s="39">
        <f t="shared" si="78"/>
        <v>1</v>
      </c>
      <c r="O378" s="39">
        <f t="shared" si="79"/>
        <v>1</v>
      </c>
      <c r="P378" s="39">
        <f>IF(M378="បរទេស",1,IF(COUNTIF(M:M,$M378)&gt;1,2,1))</f>
        <v>1</v>
      </c>
      <c r="Q378" s="40">
        <f t="shared" si="80"/>
        <v>1</v>
      </c>
      <c r="R378" s="41" t="str">
        <f t="shared" si="81"/>
        <v>0967497551</v>
      </c>
      <c r="S378" s="37" t="str">
        <f t="shared" si="82"/>
        <v>0967497551</v>
      </c>
      <c r="T378" s="39" t="e">
        <f t="shared" si="83"/>
        <v>#VALUE!</v>
      </c>
      <c r="U378" s="37" t="str">
        <f t="shared" si="84"/>
        <v>0967497551</v>
      </c>
      <c r="V378" s="42" t="str">
        <f t="shared" si="85"/>
        <v>0967497551</v>
      </c>
      <c r="W378" s="39">
        <f t="shared" si="86"/>
        <v>1</v>
      </c>
      <c r="X378" s="43">
        <f t="shared" si="87"/>
        <v>1</v>
      </c>
      <c r="Y378" s="39">
        <f>IF(V378="បរទេស",1,IF(COUNTIF(V:V,$V378)&gt;1,2,1))</f>
        <v>1</v>
      </c>
      <c r="Z378" s="40">
        <f t="shared" si="88"/>
        <v>1</v>
      </c>
      <c r="AA378" s="40">
        <f t="shared" si="89"/>
        <v>1</v>
      </c>
    </row>
    <row r="379" spans="1:27" ht="48" customHeight="1" x14ac:dyDescent="0.8">
      <c r="A379" s="3">
        <v>377</v>
      </c>
      <c r="B379" s="3" t="s">
        <v>1210</v>
      </c>
      <c r="C379" s="3" t="s">
        <v>18037</v>
      </c>
      <c r="D379" s="3" t="s">
        <v>1211</v>
      </c>
      <c r="E379" s="3" t="s">
        <v>1212</v>
      </c>
      <c r="F379" s="5" t="s">
        <v>1213</v>
      </c>
      <c r="G379" s="5" t="s">
        <v>10776</v>
      </c>
      <c r="H379" s="5" t="s">
        <v>14482</v>
      </c>
      <c r="I379" s="3"/>
      <c r="J379" s="35"/>
      <c r="K379" s="36">
        <f t="shared" si="75"/>
        <v>1</v>
      </c>
      <c r="L379" s="37" t="str">
        <f t="shared" si="76"/>
        <v>040313176</v>
      </c>
      <c r="M379" s="38" t="str">
        <f t="shared" si="77"/>
        <v>040313176</v>
      </c>
      <c r="N379" s="39">
        <f t="shared" si="78"/>
        <v>1</v>
      </c>
      <c r="O379" s="39">
        <f t="shared" si="79"/>
        <v>1</v>
      </c>
      <c r="P379" s="39">
        <f>IF(M379="បរទេស",1,IF(COUNTIF(M:M,$M379)&gt;1,2,1))</f>
        <v>1</v>
      </c>
      <c r="Q379" s="40">
        <f t="shared" si="80"/>
        <v>1</v>
      </c>
      <c r="R379" s="41" t="str">
        <f t="shared" si="81"/>
        <v>0979891414</v>
      </c>
      <c r="S379" s="37" t="str">
        <f t="shared" si="82"/>
        <v>0979891414</v>
      </c>
      <c r="T379" s="39" t="e">
        <f t="shared" si="83"/>
        <v>#VALUE!</v>
      </c>
      <c r="U379" s="37" t="str">
        <f t="shared" si="84"/>
        <v>0979891414</v>
      </c>
      <c r="V379" s="42" t="str">
        <f t="shared" si="85"/>
        <v>0979891414</v>
      </c>
      <c r="W379" s="39">
        <f t="shared" si="86"/>
        <v>1</v>
      </c>
      <c r="X379" s="43">
        <f t="shared" si="87"/>
        <v>1</v>
      </c>
      <c r="Y379" s="39">
        <f>IF(V379="បរទេស",1,IF(COUNTIF(V:V,$V379)&gt;1,2,1))</f>
        <v>1</v>
      </c>
      <c r="Z379" s="40">
        <f t="shared" si="88"/>
        <v>1</v>
      </c>
      <c r="AA379" s="40">
        <f t="shared" si="89"/>
        <v>1</v>
      </c>
    </row>
    <row r="380" spans="1:27" ht="48" customHeight="1" x14ac:dyDescent="0.8">
      <c r="A380" s="3">
        <v>378</v>
      </c>
      <c r="B380" s="3" t="s">
        <v>1214</v>
      </c>
      <c r="C380" s="3" t="s">
        <v>18037</v>
      </c>
      <c r="D380" s="3" t="s">
        <v>1215</v>
      </c>
      <c r="E380" s="3" t="s">
        <v>460</v>
      </c>
      <c r="F380" s="5" t="s">
        <v>1216</v>
      </c>
      <c r="G380" s="5" t="s">
        <v>10777</v>
      </c>
      <c r="H380" s="5" t="s">
        <v>14483</v>
      </c>
      <c r="I380" s="3"/>
      <c r="J380" s="35"/>
      <c r="K380" s="36">
        <f t="shared" si="75"/>
        <v>1</v>
      </c>
      <c r="L380" s="37" t="str">
        <f t="shared" si="76"/>
        <v>040078081</v>
      </c>
      <c r="M380" s="38" t="str">
        <f t="shared" si="77"/>
        <v>040078081</v>
      </c>
      <c r="N380" s="39">
        <f t="shared" si="78"/>
        <v>1</v>
      </c>
      <c r="O380" s="39">
        <f t="shared" si="79"/>
        <v>1</v>
      </c>
      <c r="P380" s="39">
        <f>IF(M380="បរទេស",1,IF(COUNTIF(M:M,$M380)&gt;1,2,1))</f>
        <v>1</v>
      </c>
      <c r="Q380" s="40">
        <f t="shared" si="80"/>
        <v>1</v>
      </c>
      <c r="R380" s="41" t="str">
        <f t="shared" si="81"/>
        <v>0715537476</v>
      </c>
      <c r="S380" s="37" t="str">
        <f t="shared" si="82"/>
        <v>0715537476</v>
      </c>
      <c r="T380" s="39" t="e">
        <f t="shared" si="83"/>
        <v>#VALUE!</v>
      </c>
      <c r="U380" s="37" t="str">
        <f t="shared" si="84"/>
        <v>0715537476</v>
      </c>
      <c r="V380" s="42" t="str">
        <f t="shared" si="85"/>
        <v>0715537476</v>
      </c>
      <c r="W380" s="39">
        <f t="shared" si="86"/>
        <v>1</v>
      </c>
      <c r="X380" s="43">
        <f t="shared" si="87"/>
        <v>1</v>
      </c>
      <c r="Y380" s="39">
        <f>IF(V380="បរទេស",1,IF(COUNTIF(V:V,$V380)&gt;1,2,1))</f>
        <v>1</v>
      </c>
      <c r="Z380" s="40">
        <f t="shared" si="88"/>
        <v>1</v>
      </c>
      <c r="AA380" s="40">
        <f t="shared" si="89"/>
        <v>1</v>
      </c>
    </row>
    <row r="381" spans="1:27" ht="48" customHeight="1" x14ac:dyDescent="0.8">
      <c r="A381" s="3">
        <v>379</v>
      </c>
      <c r="B381" s="3" t="s">
        <v>1217</v>
      </c>
      <c r="C381" s="3" t="s">
        <v>18037</v>
      </c>
      <c r="D381" s="3" t="s">
        <v>1218</v>
      </c>
      <c r="E381" s="3" t="s">
        <v>257</v>
      </c>
      <c r="F381" s="5" t="s">
        <v>1219</v>
      </c>
      <c r="G381" s="5" t="s">
        <v>10778</v>
      </c>
      <c r="H381" s="5" t="s">
        <v>14484</v>
      </c>
      <c r="I381" s="3"/>
      <c r="J381" s="35"/>
      <c r="K381" s="36">
        <f t="shared" si="75"/>
        <v>1</v>
      </c>
      <c r="L381" s="37" t="str">
        <f t="shared" si="76"/>
        <v>040242936</v>
      </c>
      <c r="M381" s="38" t="str">
        <f t="shared" si="77"/>
        <v>040242936</v>
      </c>
      <c r="N381" s="39">
        <f t="shared" si="78"/>
        <v>1</v>
      </c>
      <c r="O381" s="39">
        <f t="shared" si="79"/>
        <v>1</v>
      </c>
      <c r="P381" s="39">
        <f>IF(M381="បរទេស",1,IF(COUNTIF(M:M,$M381)&gt;1,2,1))</f>
        <v>1</v>
      </c>
      <c r="Q381" s="40">
        <f t="shared" si="80"/>
        <v>1</v>
      </c>
      <c r="R381" s="41" t="str">
        <f t="shared" si="81"/>
        <v>092721108</v>
      </c>
      <c r="S381" s="37" t="str">
        <f t="shared" si="82"/>
        <v>092721108</v>
      </c>
      <c r="T381" s="39" t="e">
        <f t="shared" si="83"/>
        <v>#VALUE!</v>
      </c>
      <c r="U381" s="37" t="str">
        <f t="shared" si="84"/>
        <v>092721108</v>
      </c>
      <c r="V381" s="42" t="str">
        <f t="shared" si="85"/>
        <v>092721108</v>
      </c>
      <c r="W381" s="39">
        <f t="shared" si="86"/>
        <v>1</v>
      </c>
      <c r="X381" s="43">
        <f t="shared" si="87"/>
        <v>1</v>
      </c>
      <c r="Y381" s="39">
        <f>IF(V381="បរទេស",1,IF(COUNTIF(V:V,$V381)&gt;1,2,1))</f>
        <v>1</v>
      </c>
      <c r="Z381" s="40">
        <f t="shared" si="88"/>
        <v>1</v>
      </c>
      <c r="AA381" s="40">
        <f t="shared" si="89"/>
        <v>1</v>
      </c>
    </row>
    <row r="382" spans="1:27" ht="48" customHeight="1" x14ac:dyDescent="0.8">
      <c r="A382" s="3">
        <v>380</v>
      </c>
      <c r="B382" s="3" t="s">
        <v>1220</v>
      </c>
      <c r="C382" s="3" t="s">
        <v>18037</v>
      </c>
      <c r="D382" s="3" t="s">
        <v>1221</v>
      </c>
      <c r="E382" s="3" t="s">
        <v>145</v>
      </c>
      <c r="F382" s="5" t="s">
        <v>1222</v>
      </c>
      <c r="G382" s="5" t="s">
        <v>10779</v>
      </c>
      <c r="H382" s="5" t="s">
        <v>14485</v>
      </c>
      <c r="I382" s="3"/>
      <c r="J382" s="35"/>
      <c r="K382" s="36">
        <f t="shared" si="75"/>
        <v>1</v>
      </c>
      <c r="L382" s="37" t="str">
        <f t="shared" si="76"/>
        <v>040313386</v>
      </c>
      <c r="M382" s="38" t="str">
        <f t="shared" si="77"/>
        <v>040313386</v>
      </c>
      <c r="N382" s="39">
        <f t="shared" si="78"/>
        <v>1</v>
      </c>
      <c r="O382" s="39">
        <f t="shared" si="79"/>
        <v>1</v>
      </c>
      <c r="P382" s="39">
        <f>IF(M382="បរទេស",1,IF(COUNTIF(M:M,$M382)&gt;1,2,1))</f>
        <v>1</v>
      </c>
      <c r="Q382" s="40">
        <f t="shared" si="80"/>
        <v>1</v>
      </c>
      <c r="R382" s="41" t="str">
        <f t="shared" si="81"/>
        <v>0963089041</v>
      </c>
      <c r="S382" s="37" t="str">
        <f t="shared" si="82"/>
        <v>0963089041</v>
      </c>
      <c r="T382" s="39" t="e">
        <f t="shared" si="83"/>
        <v>#VALUE!</v>
      </c>
      <c r="U382" s="37" t="str">
        <f t="shared" si="84"/>
        <v>0963089041</v>
      </c>
      <c r="V382" s="42" t="str">
        <f t="shared" si="85"/>
        <v>0963089041</v>
      </c>
      <c r="W382" s="39">
        <f t="shared" si="86"/>
        <v>1</v>
      </c>
      <c r="X382" s="43">
        <f t="shared" si="87"/>
        <v>1</v>
      </c>
      <c r="Y382" s="39">
        <f>IF(V382="បរទេស",1,IF(COUNTIF(V:V,$V382)&gt;1,2,1))</f>
        <v>1</v>
      </c>
      <c r="Z382" s="40">
        <f t="shared" si="88"/>
        <v>1</v>
      </c>
      <c r="AA382" s="40">
        <f t="shared" si="89"/>
        <v>1</v>
      </c>
    </row>
    <row r="383" spans="1:27" ht="48" customHeight="1" x14ac:dyDescent="0.8">
      <c r="A383" s="3">
        <v>381</v>
      </c>
      <c r="B383" s="3" t="s">
        <v>1223</v>
      </c>
      <c r="C383" s="3" t="s">
        <v>18037</v>
      </c>
      <c r="D383" s="3" t="s">
        <v>1224</v>
      </c>
      <c r="E383" s="3" t="s">
        <v>760</v>
      </c>
      <c r="F383" s="5" t="s">
        <v>1225</v>
      </c>
      <c r="G383" s="5" t="s">
        <v>10780</v>
      </c>
      <c r="H383" s="5" t="s">
        <v>14486</v>
      </c>
      <c r="I383" s="3"/>
      <c r="J383" s="35"/>
      <c r="K383" s="36">
        <f t="shared" si="75"/>
        <v>1</v>
      </c>
      <c r="L383" s="37" t="str">
        <f t="shared" si="76"/>
        <v>040472368</v>
      </c>
      <c r="M383" s="38" t="str">
        <f t="shared" si="77"/>
        <v>040472368</v>
      </c>
      <c r="N383" s="39">
        <f t="shared" si="78"/>
        <v>1</v>
      </c>
      <c r="O383" s="39">
        <f t="shared" si="79"/>
        <v>1</v>
      </c>
      <c r="P383" s="39">
        <f>IF(M383="បរទេស",1,IF(COUNTIF(M:M,$M383)&gt;1,2,1))</f>
        <v>1</v>
      </c>
      <c r="Q383" s="40">
        <f t="shared" si="80"/>
        <v>1</v>
      </c>
      <c r="R383" s="41" t="str">
        <f t="shared" si="81"/>
        <v>0977488875</v>
      </c>
      <c r="S383" s="37" t="str">
        <f t="shared" si="82"/>
        <v>0977488875</v>
      </c>
      <c r="T383" s="39" t="e">
        <f t="shared" si="83"/>
        <v>#VALUE!</v>
      </c>
      <c r="U383" s="37" t="str">
        <f t="shared" si="84"/>
        <v>0977488875</v>
      </c>
      <c r="V383" s="42" t="str">
        <f t="shared" si="85"/>
        <v>0977488875</v>
      </c>
      <c r="W383" s="39">
        <f t="shared" si="86"/>
        <v>1</v>
      </c>
      <c r="X383" s="43">
        <f t="shared" si="87"/>
        <v>1</v>
      </c>
      <c r="Y383" s="39">
        <f>IF(V383="បរទេស",1,IF(COUNTIF(V:V,$V383)&gt;1,2,1))</f>
        <v>1</v>
      </c>
      <c r="Z383" s="40">
        <f t="shared" si="88"/>
        <v>1</v>
      </c>
      <c r="AA383" s="40">
        <f t="shared" si="89"/>
        <v>1</v>
      </c>
    </row>
    <row r="384" spans="1:27" ht="48" customHeight="1" x14ac:dyDescent="0.8">
      <c r="A384" s="3">
        <v>382</v>
      </c>
      <c r="B384" s="3" t="s">
        <v>1226</v>
      </c>
      <c r="C384" s="3" t="s">
        <v>18037</v>
      </c>
      <c r="D384" s="3" t="s">
        <v>675</v>
      </c>
      <c r="E384" s="3" t="s">
        <v>104</v>
      </c>
      <c r="F384" s="5" t="s">
        <v>1227</v>
      </c>
      <c r="G384" s="5" t="s">
        <v>10781</v>
      </c>
      <c r="H384" s="5" t="s">
        <v>14487</v>
      </c>
      <c r="I384" s="3"/>
      <c r="J384" s="35"/>
      <c r="K384" s="36">
        <f t="shared" si="75"/>
        <v>1</v>
      </c>
      <c r="L384" s="37" t="str">
        <f t="shared" si="76"/>
        <v>040376499</v>
      </c>
      <c r="M384" s="38" t="str">
        <f t="shared" si="77"/>
        <v>040376499</v>
      </c>
      <c r="N384" s="39">
        <f t="shared" si="78"/>
        <v>1</v>
      </c>
      <c r="O384" s="39">
        <f t="shared" si="79"/>
        <v>1</v>
      </c>
      <c r="P384" s="39">
        <f>IF(M384="បរទេស",1,IF(COUNTIF(M:M,$M384)&gt;1,2,1))</f>
        <v>1</v>
      </c>
      <c r="Q384" s="40">
        <f t="shared" si="80"/>
        <v>1</v>
      </c>
      <c r="R384" s="41" t="str">
        <f t="shared" si="81"/>
        <v>011276288</v>
      </c>
      <c r="S384" s="37" t="str">
        <f t="shared" si="82"/>
        <v>011276288</v>
      </c>
      <c r="T384" s="39" t="e">
        <f t="shared" si="83"/>
        <v>#VALUE!</v>
      </c>
      <c r="U384" s="37" t="str">
        <f t="shared" si="84"/>
        <v>011276288</v>
      </c>
      <c r="V384" s="42" t="str">
        <f t="shared" si="85"/>
        <v>011276288</v>
      </c>
      <c r="W384" s="39">
        <f t="shared" si="86"/>
        <v>1</v>
      </c>
      <c r="X384" s="43">
        <f t="shared" si="87"/>
        <v>1</v>
      </c>
      <c r="Y384" s="39">
        <f>IF(V384="បរទេស",1,IF(COUNTIF(V:V,$V384)&gt;1,2,1))</f>
        <v>1</v>
      </c>
      <c r="Z384" s="40">
        <f t="shared" si="88"/>
        <v>1</v>
      </c>
      <c r="AA384" s="40">
        <f t="shared" si="89"/>
        <v>1</v>
      </c>
    </row>
    <row r="385" spans="1:27" ht="48" customHeight="1" x14ac:dyDescent="0.8">
      <c r="A385" s="3">
        <v>383</v>
      </c>
      <c r="B385" s="3" t="s">
        <v>1228</v>
      </c>
      <c r="C385" s="3" t="s">
        <v>18037</v>
      </c>
      <c r="D385" s="3" t="s">
        <v>660</v>
      </c>
      <c r="E385" s="3" t="s">
        <v>41</v>
      </c>
      <c r="F385" s="5" t="s">
        <v>1229</v>
      </c>
      <c r="G385" s="5" t="s">
        <v>10782</v>
      </c>
      <c r="H385" s="5" t="s">
        <v>17450</v>
      </c>
      <c r="I385" s="3"/>
      <c r="J385" s="35"/>
      <c r="K385" s="36">
        <f t="shared" si="75"/>
        <v>1</v>
      </c>
      <c r="L385" s="37" t="str">
        <f t="shared" si="76"/>
        <v>030279505</v>
      </c>
      <c r="M385" s="38" t="str">
        <f t="shared" si="77"/>
        <v>030279505</v>
      </c>
      <c r="N385" s="39">
        <f t="shared" si="78"/>
        <v>1</v>
      </c>
      <c r="O385" s="39">
        <f t="shared" si="79"/>
        <v>1</v>
      </c>
      <c r="P385" s="39">
        <f>IF(M385="បរទេស",1,IF(COUNTIF(M:M,$M385)&gt;1,2,1))</f>
        <v>1</v>
      </c>
      <c r="Q385" s="40">
        <f t="shared" si="80"/>
        <v>1</v>
      </c>
      <c r="R385" s="41" t="str">
        <f t="shared" si="81"/>
        <v>0713141598</v>
      </c>
      <c r="S385" s="37" t="str">
        <f t="shared" si="82"/>
        <v>0713141598</v>
      </c>
      <c r="T385" s="39" t="e">
        <f t="shared" si="83"/>
        <v>#VALUE!</v>
      </c>
      <c r="U385" s="37" t="str">
        <f t="shared" si="84"/>
        <v>0713141598</v>
      </c>
      <c r="V385" s="42" t="str">
        <f t="shared" si="85"/>
        <v>0713141598</v>
      </c>
      <c r="W385" s="39">
        <f t="shared" si="86"/>
        <v>1</v>
      </c>
      <c r="X385" s="43">
        <f t="shared" si="87"/>
        <v>1</v>
      </c>
      <c r="Y385" s="39">
        <f>IF(V385="បរទេស",1,IF(COUNTIF(V:V,$V385)&gt;1,2,1))</f>
        <v>1</v>
      </c>
      <c r="Z385" s="40">
        <f t="shared" si="88"/>
        <v>1</v>
      </c>
      <c r="AA385" s="40">
        <f t="shared" si="89"/>
        <v>1</v>
      </c>
    </row>
    <row r="386" spans="1:27" ht="48" customHeight="1" x14ac:dyDescent="0.8">
      <c r="A386" s="3">
        <v>384</v>
      </c>
      <c r="B386" s="3" t="s">
        <v>1230</v>
      </c>
      <c r="C386" s="3" t="s">
        <v>18037</v>
      </c>
      <c r="D386" s="3" t="s">
        <v>1231</v>
      </c>
      <c r="E386" s="3" t="s">
        <v>780</v>
      </c>
      <c r="F386" s="5" t="s">
        <v>1232</v>
      </c>
      <c r="G386" s="5" t="s">
        <v>10783</v>
      </c>
      <c r="H386" s="5" t="s">
        <v>14488</v>
      </c>
      <c r="I386" s="3"/>
      <c r="J386" s="35"/>
      <c r="K386" s="36">
        <f t="shared" si="75"/>
        <v>1</v>
      </c>
      <c r="L386" s="37" t="str">
        <f t="shared" si="76"/>
        <v>040363624</v>
      </c>
      <c r="M386" s="38" t="str">
        <f t="shared" si="77"/>
        <v>040363624</v>
      </c>
      <c r="N386" s="39">
        <f t="shared" si="78"/>
        <v>1</v>
      </c>
      <c r="O386" s="39">
        <f t="shared" si="79"/>
        <v>1</v>
      </c>
      <c r="P386" s="39">
        <f>IF(M386="បរទេស",1,IF(COUNTIF(M:M,$M386)&gt;1,2,1))</f>
        <v>1</v>
      </c>
      <c r="Q386" s="40">
        <f t="shared" si="80"/>
        <v>1</v>
      </c>
      <c r="R386" s="41" t="str">
        <f t="shared" si="81"/>
        <v>070373609</v>
      </c>
      <c r="S386" s="37" t="str">
        <f t="shared" si="82"/>
        <v>070373609</v>
      </c>
      <c r="T386" s="39" t="e">
        <f t="shared" si="83"/>
        <v>#VALUE!</v>
      </c>
      <c r="U386" s="37" t="str">
        <f t="shared" si="84"/>
        <v>070373609</v>
      </c>
      <c r="V386" s="42" t="str">
        <f t="shared" si="85"/>
        <v>070373609</v>
      </c>
      <c r="W386" s="39">
        <f t="shared" si="86"/>
        <v>1</v>
      </c>
      <c r="X386" s="43">
        <f t="shared" si="87"/>
        <v>1</v>
      </c>
      <c r="Y386" s="39">
        <f>IF(V386="បរទេស",1,IF(COUNTIF(V:V,$V386)&gt;1,2,1))</f>
        <v>1</v>
      </c>
      <c r="Z386" s="40">
        <f t="shared" si="88"/>
        <v>1</v>
      </c>
      <c r="AA386" s="40">
        <f t="shared" si="89"/>
        <v>1</v>
      </c>
    </row>
    <row r="387" spans="1:27" ht="48" customHeight="1" x14ac:dyDescent="0.8">
      <c r="A387" s="3">
        <v>385</v>
      </c>
      <c r="B387" s="3" t="s">
        <v>1233</v>
      </c>
      <c r="C387" s="3" t="s">
        <v>18037</v>
      </c>
      <c r="D387" s="3" t="s">
        <v>1234</v>
      </c>
      <c r="E387" s="3" t="s">
        <v>246</v>
      </c>
      <c r="F387" s="5" t="s">
        <v>1235</v>
      </c>
      <c r="G387" s="5" t="s">
        <v>10784</v>
      </c>
      <c r="H387" s="5" t="s">
        <v>14489</v>
      </c>
      <c r="I387" s="3"/>
      <c r="J387" s="35"/>
      <c r="K387" s="36">
        <f t="shared" si="75"/>
        <v>1</v>
      </c>
      <c r="L387" s="37" t="str">
        <f t="shared" si="76"/>
        <v>040424283</v>
      </c>
      <c r="M387" s="38" t="str">
        <f t="shared" si="77"/>
        <v>040424283</v>
      </c>
      <c r="N387" s="39">
        <f t="shared" si="78"/>
        <v>1</v>
      </c>
      <c r="O387" s="39">
        <f t="shared" si="79"/>
        <v>1</v>
      </c>
      <c r="P387" s="39">
        <f>IF(M387="បរទេស",1,IF(COUNTIF(M:M,$M387)&gt;1,2,1))</f>
        <v>1</v>
      </c>
      <c r="Q387" s="40">
        <f t="shared" si="80"/>
        <v>1</v>
      </c>
      <c r="R387" s="41" t="str">
        <f t="shared" si="81"/>
        <v>0973622845</v>
      </c>
      <c r="S387" s="37" t="str">
        <f t="shared" si="82"/>
        <v>0973622845</v>
      </c>
      <c r="T387" s="39" t="e">
        <f t="shared" si="83"/>
        <v>#VALUE!</v>
      </c>
      <c r="U387" s="37" t="str">
        <f t="shared" si="84"/>
        <v>0973622845</v>
      </c>
      <c r="V387" s="42" t="str">
        <f t="shared" si="85"/>
        <v>0973622845</v>
      </c>
      <c r="W387" s="39">
        <f t="shared" si="86"/>
        <v>1</v>
      </c>
      <c r="X387" s="43">
        <f t="shared" si="87"/>
        <v>1</v>
      </c>
      <c r="Y387" s="39">
        <f>IF(V387="បរទេស",1,IF(COUNTIF(V:V,$V387)&gt;1,2,1))</f>
        <v>1</v>
      </c>
      <c r="Z387" s="40">
        <f t="shared" si="88"/>
        <v>1</v>
      </c>
      <c r="AA387" s="40">
        <f t="shared" si="89"/>
        <v>1</v>
      </c>
    </row>
    <row r="388" spans="1:27" ht="48" customHeight="1" x14ac:dyDescent="0.8">
      <c r="A388" s="3">
        <v>386</v>
      </c>
      <c r="B388" s="3" t="s">
        <v>1236</v>
      </c>
      <c r="C388" s="3" t="s">
        <v>18037</v>
      </c>
      <c r="D388" s="3" t="s">
        <v>1237</v>
      </c>
      <c r="E388" s="3" t="s">
        <v>104</v>
      </c>
      <c r="F388" s="5" t="s">
        <v>1238</v>
      </c>
      <c r="G388" s="5" t="s">
        <v>10785</v>
      </c>
      <c r="H388" s="5" t="s">
        <v>14490</v>
      </c>
      <c r="I388" s="3"/>
      <c r="J388" s="35"/>
      <c r="K388" s="36">
        <f t="shared" ref="K388:K451" si="90">IF(OR(H388="បរទេស",G388="បរទេស"),2,1)</f>
        <v>1</v>
      </c>
      <c r="L388" s="37" t="str">
        <f t="shared" ref="L388:L451" si="9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388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040253152</v>
      </c>
      <c r="M388" s="38" t="str">
        <f t="shared" ref="M388:M451" si="92">IF(L388="បរទេស","បរទេស",IF(AND($BC$2=1,LEN(L388)=8),"0"&amp;L388,IF(LEN(L388)&gt;9,2,LEFT(L388,9))))</f>
        <v>040253152</v>
      </c>
      <c r="N388" s="39">
        <f t="shared" ref="N388:N451" si="93">IF(L388="បរទេស",1,IF((LEN($M388)-9)=0,1,2))</f>
        <v>1</v>
      </c>
      <c r="O388" s="39">
        <f t="shared" ref="O388:O451" si="94">IF(M388="",2,1)</f>
        <v>1</v>
      </c>
      <c r="P388" s="39">
        <f>IF(M388="បរទេស",1,IF(COUNTIF(M:M,$M388)&gt;1,2,1))</f>
        <v>1</v>
      </c>
      <c r="Q388" s="40">
        <f t="shared" ref="Q388:Q451" si="95">IF(M388="បរទេស",1,MAX(N388:P388))</f>
        <v>1</v>
      </c>
      <c r="R388" s="41" t="str">
        <f t="shared" ref="R388:R451" si="96">H388</f>
        <v>069762523</v>
      </c>
      <c r="S388" s="37" t="str">
        <f t="shared" ref="S388:S451" si="97">SUBSTITUTE(SUBSTITUTE(SUBSTITUTE(SUBSTITUTE(SUBSTITUTE(SUBSTITUTE(SUBSTITUTE(SUBSTITUTE(SUBSTITUTE(SUBSTITUTE(SUBSTITUTE(SUBSTITUTE(SUBSTITUTE(SUBSTITUTE(SUBSTITUTE(SUBSTITUTE(SUBSTITUTE(SUBSTITUTE(SUBSTITUTE(SUBSTITUTE(SUBSTITUTE(SUBSTITUTE(R388,"១","1"),"២","2"),"៣","3"),"៤","4"),"៥","5"),"៦","6"),"៧","7"),"៨","8"),"៩","9"),"០","0")," ","")," ",""),"​",""),",","/"),"-",""),"(",""),")",""),"+855","0"),"(855)","0"),"O","0"),"o","0"),".","")</f>
        <v>069762523</v>
      </c>
      <c r="T388" s="39" t="e">
        <f t="shared" ref="T388:T451" si="98">LEFT(S388, SEARCH("/",S388,1)-1)</f>
        <v>#VALUE!</v>
      </c>
      <c r="U388" s="37" t="str">
        <f t="shared" ref="U388:U451" si="99">IFERROR(T388,S388)</f>
        <v>069762523</v>
      </c>
      <c r="V388" s="42" t="str">
        <f t="shared" ref="V388:V451" si="100">IF(LEFT(U388,5)="បរទេស","បរទេស",IF(LEFT(U388,3)="855","0"&amp;MID(U388,4,10),IF(LEFT(U388,1)="0",MID(U388,1,10),IF(LEFT(U388,1)&gt;=1,"0"&amp;MID(U388,1,10),U388))))</f>
        <v>069762523</v>
      </c>
      <c r="W388" s="39">
        <f t="shared" ref="W388:W451" si="101">IF(V388="បរទេស",1,IF(OR(LEN(V388)=9,LEN(V388)=10),1,2))</f>
        <v>1</v>
      </c>
      <c r="X388" s="43">
        <f t="shared" ref="X388:X451" si="102">IF(V388="",2,1)</f>
        <v>1</v>
      </c>
      <c r="Y388" s="39">
        <f>IF(V388="បរទេស",1,IF(COUNTIF(V:V,$V388)&gt;1,2,1))</f>
        <v>1</v>
      </c>
      <c r="Z388" s="40">
        <f t="shared" ref="Z388:Z451" si="103">IF(V388="បរទេស",1,MAX(W388:Y388))</f>
        <v>1</v>
      </c>
      <c r="AA388" s="40">
        <f t="shared" ref="AA388:AA451" si="104">IF(K388=2,2,MAX(J388,Q388,Z388,Z388))</f>
        <v>1</v>
      </c>
    </row>
    <row r="389" spans="1:27" ht="48" customHeight="1" x14ac:dyDescent="0.8">
      <c r="A389" s="3">
        <v>387</v>
      </c>
      <c r="B389" s="3" t="s">
        <v>1239</v>
      </c>
      <c r="C389" s="3" t="s">
        <v>18037</v>
      </c>
      <c r="D389" s="3" t="s">
        <v>1240</v>
      </c>
      <c r="E389" s="3" t="s">
        <v>441</v>
      </c>
      <c r="F389" s="5" t="s">
        <v>1241</v>
      </c>
      <c r="G389" s="5" t="s">
        <v>10786</v>
      </c>
      <c r="H389" s="5" t="s">
        <v>17787</v>
      </c>
      <c r="I389" s="3"/>
      <c r="J389" s="35"/>
      <c r="K389" s="36">
        <f t="shared" si="90"/>
        <v>1</v>
      </c>
      <c r="L389" s="37" t="str">
        <f t="shared" si="91"/>
        <v>040254696</v>
      </c>
      <c r="M389" s="38" t="str">
        <f t="shared" si="92"/>
        <v>040254696</v>
      </c>
      <c r="N389" s="39">
        <f t="shared" si="93"/>
        <v>1</v>
      </c>
      <c r="O389" s="39">
        <f t="shared" si="94"/>
        <v>1</v>
      </c>
      <c r="P389" s="39">
        <f>IF(M389="បរទេស",1,IF(COUNTIF(M:M,$M389)&gt;1,2,1))</f>
        <v>1</v>
      </c>
      <c r="Q389" s="40">
        <f t="shared" si="95"/>
        <v>1</v>
      </c>
      <c r="R389" s="41" t="str">
        <f t="shared" si="96"/>
        <v>0884042849</v>
      </c>
      <c r="S389" s="37" t="str">
        <f t="shared" si="97"/>
        <v>0884042849</v>
      </c>
      <c r="T389" s="39" t="e">
        <f t="shared" si="98"/>
        <v>#VALUE!</v>
      </c>
      <c r="U389" s="37" t="str">
        <f t="shared" si="99"/>
        <v>0884042849</v>
      </c>
      <c r="V389" s="42" t="str">
        <f t="shared" si="100"/>
        <v>0884042849</v>
      </c>
      <c r="W389" s="39">
        <f t="shared" si="101"/>
        <v>1</v>
      </c>
      <c r="X389" s="43">
        <f t="shared" si="102"/>
        <v>1</v>
      </c>
      <c r="Y389" s="39">
        <f>IF(V389="បរទេស",1,IF(COUNTIF(V:V,$V389)&gt;1,2,1))</f>
        <v>1</v>
      </c>
      <c r="Z389" s="40">
        <f t="shared" si="103"/>
        <v>1</v>
      </c>
      <c r="AA389" s="40">
        <f t="shared" si="104"/>
        <v>1</v>
      </c>
    </row>
    <row r="390" spans="1:27" ht="48" customHeight="1" x14ac:dyDescent="0.8">
      <c r="A390" s="3">
        <v>388</v>
      </c>
      <c r="B390" s="3" t="s">
        <v>17920</v>
      </c>
      <c r="C390" s="3" t="s">
        <v>18039</v>
      </c>
      <c r="D390" s="5" t="s">
        <v>17977</v>
      </c>
      <c r="E390" s="3" t="s">
        <v>17919</v>
      </c>
      <c r="F390" s="5" t="s">
        <v>17921</v>
      </c>
      <c r="G390" s="5" t="s">
        <v>17922</v>
      </c>
      <c r="H390" s="5" t="s">
        <v>17923</v>
      </c>
      <c r="I390" s="3"/>
      <c r="J390" s="35"/>
      <c r="K390" s="36">
        <f t="shared" si="90"/>
        <v>1</v>
      </c>
      <c r="L390" s="37" t="str">
        <f t="shared" si="91"/>
        <v>110334158</v>
      </c>
      <c r="M390" s="38" t="str">
        <f t="shared" si="92"/>
        <v>110334158</v>
      </c>
      <c r="N390" s="39">
        <f t="shared" si="93"/>
        <v>1</v>
      </c>
      <c r="O390" s="39">
        <f t="shared" si="94"/>
        <v>1</v>
      </c>
      <c r="P390" s="39">
        <f>IF(M390="បរទេស",1,IF(COUNTIF(M:M,$M390)&gt;1,2,1))</f>
        <v>1</v>
      </c>
      <c r="Q390" s="40">
        <f t="shared" si="95"/>
        <v>1</v>
      </c>
      <c r="R390" s="41" t="str">
        <f t="shared" si="96"/>
        <v>0717921792</v>
      </c>
      <c r="S390" s="37" t="str">
        <f t="shared" si="97"/>
        <v>0717921792</v>
      </c>
      <c r="T390" s="39" t="e">
        <f t="shared" si="98"/>
        <v>#VALUE!</v>
      </c>
      <c r="U390" s="37" t="str">
        <f t="shared" si="99"/>
        <v>0717921792</v>
      </c>
      <c r="V390" s="42" t="str">
        <f t="shared" si="100"/>
        <v>0717921792</v>
      </c>
      <c r="W390" s="39">
        <f t="shared" si="101"/>
        <v>1</v>
      </c>
      <c r="X390" s="43">
        <f t="shared" si="102"/>
        <v>1</v>
      </c>
      <c r="Y390" s="39">
        <f>IF(V390="បរទេស",1,IF(COUNTIF(V:V,$V390)&gt;1,2,1))</f>
        <v>1</v>
      </c>
      <c r="Z390" s="40">
        <f t="shared" si="103"/>
        <v>1</v>
      </c>
      <c r="AA390" s="40">
        <f t="shared" si="104"/>
        <v>1</v>
      </c>
    </row>
    <row r="391" spans="1:27" ht="48" customHeight="1" x14ac:dyDescent="0.8">
      <c r="A391" s="3">
        <v>389</v>
      </c>
      <c r="B391" s="3" t="s">
        <v>1243</v>
      </c>
      <c r="C391" s="3" t="s">
        <v>18039</v>
      </c>
      <c r="D391" s="3" t="s">
        <v>1244</v>
      </c>
      <c r="E391" s="3" t="s">
        <v>1245</v>
      </c>
      <c r="F391" s="5" t="s">
        <v>1246</v>
      </c>
      <c r="G391" s="5" t="s">
        <v>10787</v>
      </c>
      <c r="H391" s="5" t="s">
        <v>14491</v>
      </c>
      <c r="I391" s="3"/>
      <c r="J391" s="35"/>
      <c r="K391" s="36">
        <f t="shared" si="90"/>
        <v>1</v>
      </c>
      <c r="L391" s="37" t="str">
        <f t="shared" si="91"/>
        <v>040088076</v>
      </c>
      <c r="M391" s="38" t="str">
        <f t="shared" si="92"/>
        <v>040088076</v>
      </c>
      <c r="N391" s="39">
        <f t="shared" si="93"/>
        <v>1</v>
      </c>
      <c r="O391" s="39">
        <f t="shared" si="94"/>
        <v>1</v>
      </c>
      <c r="P391" s="39">
        <f>IF(M391="បរទេស",1,IF(COUNTIF(M:M,$M391)&gt;1,2,1))</f>
        <v>1</v>
      </c>
      <c r="Q391" s="40">
        <f t="shared" si="95"/>
        <v>1</v>
      </c>
      <c r="R391" s="41" t="str">
        <f t="shared" si="96"/>
        <v>0888181376</v>
      </c>
      <c r="S391" s="37" t="str">
        <f t="shared" si="97"/>
        <v>0888181376</v>
      </c>
      <c r="T391" s="39" t="e">
        <f t="shared" si="98"/>
        <v>#VALUE!</v>
      </c>
      <c r="U391" s="37" t="str">
        <f t="shared" si="99"/>
        <v>0888181376</v>
      </c>
      <c r="V391" s="42" t="str">
        <f t="shared" si="100"/>
        <v>0888181376</v>
      </c>
      <c r="W391" s="39">
        <f t="shared" si="101"/>
        <v>1</v>
      </c>
      <c r="X391" s="43">
        <f t="shared" si="102"/>
        <v>1</v>
      </c>
      <c r="Y391" s="39">
        <f>IF(V391="បរទេស",1,IF(COUNTIF(V:V,$V391)&gt;1,2,1))</f>
        <v>1</v>
      </c>
      <c r="Z391" s="40">
        <f t="shared" si="103"/>
        <v>1</v>
      </c>
      <c r="AA391" s="40">
        <f t="shared" si="104"/>
        <v>1</v>
      </c>
    </row>
    <row r="392" spans="1:27" ht="48" customHeight="1" x14ac:dyDescent="0.8">
      <c r="A392" s="3">
        <v>390</v>
      </c>
      <c r="B392" s="3" t="s">
        <v>1247</v>
      </c>
      <c r="C392" s="3" t="s">
        <v>18037</v>
      </c>
      <c r="D392" s="3" t="s">
        <v>1248</v>
      </c>
      <c r="E392" s="3" t="s">
        <v>160</v>
      </c>
      <c r="F392" s="5" t="s">
        <v>1249</v>
      </c>
      <c r="G392" s="5" t="s">
        <v>10788</v>
      </c>
      <c r="H392" s="5" t="s">
        <v>14492</v>
      </c>
      <c r="I392" s="3"/>
      <c r="J392" s="35"/>
      <c r="K392" s="36">
        <f t="shared" si="90"/>
        <v>1</v>
      </c>
      <c r="L392" s="37" t="str">
        <f t="shared" si="91"/>
        <v>040271385</v>
      </c>
      <c r="M392" s="38" t="str">
        <f t="shared" si="92"/>
        <v>040271385</v>
      </c>
      <c r="N392" s="39">
        <f t="shared" si="93"/>
        <v>1</v>
      </c>
      <c r="O392" s="39">
        <f t="shared" si="94"/>
        <v>1</v>
      </c>
      <c r="P392" s="39">
        <f>IF(M392="បរទេស",1,IF(COUNTIF(M:M,$M392)&gt;1,2,1))</f>
        <v>1</v>
      </c>
      <c r="Q392" s="40">
        <f t="shared" si="95"/>
        <v>1</v>
      </c>
      <c r="R392" s="41" t="str">
        <f t="shared" si="96"/>
        <v>0966081360</v>
      </c>
      <c r="S392" s="37" t="str">
        <f t="shared" si="97"/>
        <v>0966081360</v>
      </c>
      <c r="T392" s="39" t="e">
        <f t="shared" si="98"/>
        <v>#VALUE!</v>
      </c>
      <c r="U392" s="37" t="str">
        <f t="shared" si="99"/>
        <v>0966081360</v>
      </c>
      <c r="V392" s="42" t="str">
        <f t="shared" si="100"/>
        <v>0966081360</v>
      </c>
      <c r="W392" s="39">
        <f t="shared" si="101"/>
        <v>1</v>
      </c>
      <c r="X392" s="43">
        <f t="shared" si="102"/>
        <v>1</v>
      </c>
      <c r="Y392" s="39">
        <f>IF(V392="បរទេស",1,IF(COUNTIF(V:V,$V392)&gt;1,2,1))</f>
        <v>1</v>
      </c>
      <c r="Z392" s="40">
        <f t="shared" si="103"/>
        <v>1</v>
      </c>
      <c r="AA392" s="40">
        <f t="shared" si="104"/>
        <v>1</v>
      </c>
    </row>
    <row r="393" spans="1:27" ht="48" customHeight="1" x14ac:dyDescent="0.8">
      <c r="A393" s="3">
        <v>391</v>
      </c>
      <c r="B393" s="3" t="s">
        <v>1250</v>
      </c>
      <c r="C393" s="3" t="s">
        <v>18037</v>
      </c>
      <c r="D393" s="3" t="s">
        <v>1251</v>
      </c>
      <c r="E393" s="3" t="s">
        <v>1252</v>
      </c>
      <c r="F393" s="5" t="s">
        <v>1253</v>
      </c>
      <c r="G393" s="5" t="s">
        <v>10789</v>
      </c>
      <c r="H393" s="5" t="s">
        <v>14493</v>
      </c>
      <c r="I393" s="3"/>
      <c r="J393" s="35"/>
      <c r="K393" s="36">
        <f t="shared" si="90"/>
        <v>1</v>
      </c>
      <c r="L393" s="37" t="str">
        <f t="shared" si="91"/>
        <v>040417056</v>
      </c>
      <c r="M393" s="38" t="str">
        <f t="shared" si="92"/>
        <v>040417056</v>
      </c>
      <c r="N393" s="39">
        <f t="shared" si="93"/>
        <v>1</v>
      </c>
      <c r="O393" s="39">
        <f t="shared" si="94"/>
        <v>1</v>
      </c>
      <c r="P393" s="39">
        <f>IF(M393="បរទេស",1,IF(COUNTIF(M:M,$M393)&gt;1,2,1))</f>
        <v>1</v>
      </c>
      <c r="Q393" s="40">
        <f t="shared" si="95"/>
        <v>1</v>
      </c>
      <c r="R393" s="41" t="str">
        <f t="shared" si="96"/>
        <v>0969382341</v>
      </c>
      <c r="S393" s="37" t="str">
        <f t="shared" si="97"/>
        <v>0969382341</v>
      </c>
      <c r="T393" s="39" t="e">
        <f t="shared" si="98"/>
        <v>#VALUE!</v>
      </c>
      <c r="U393" s="37" t="str">
        <f t="shared" si="99"/>
        <v>0969382341</v>
      </c>
      <c r="V393" s="42" t="str">
        <f t="shared" si="100"/>
        <v>0969382341</v>
      </c>
      <c r="W393" s="39">
        <f t="shared" si="101"/>
        <v>1</v>
      </c>
      <c r="X393" s="43">
        <f t="shared" si="102"/>
        <v>1</v>
      </c>
      <c r="Y393" s="39">
        <f>IF(V393="បរទេស",1,IF(COUNTIF(V:V,$V393)&gt;1,2,1))</f>
        <v>1</v>
      </c>
      <c r="Z393" s="40">
        <f t="shared" si="103"/>
        <v>1</v>
      </c>
      <c r="AA393" s="40">
        <f t="shared" si="104"/>
        <v>1</v>
      </c>
    </row>
    <row r="394" spans="1:27" ht="48" customHeight="1" x14ac:dyDescent="0.8">
      <c r="A394" s="3">
        <v>392</v>
      </c>
      <c r="B394" s="3" t="s">
        <v>1254</v>
      </c>
      <c r="C394" s="3" t="s">
        <v>18037</v>
      </c>
      <c r="D394" s="3" t="s">
        <v>1255</v>
      </c>
      <c r="E394" s="3" t="s">
        <v>45</v>
      </c>
      <c r="F394" s="5" t="s">
        <v>1256</v>
      </c>
      <c r="G394" s="5" t="s">
        <v>10790</v>
      </c>
      <c r="H394" s="5" t="s">
        <v>14494</v>
      </c>
      <c r="I394" s="3"/>
      <c r="J394" s="35"/>
      <c r="K394" s="36">
        <f t="shared" si="90"/>
        <v>1</v>
      </c>
      <c r="L394" s="37" t="str">
        <f t="shared" si="91"/>
        <v>040108368</v>
      </c>
      <c r="M394" s="38" t="str">
        <f t="shared" si="92"/>
        <v>040108368</v>
      </c>
      <c r="N394" s="39">
        <f t="shared" si="93"/>
        <v>1</v>
      </c>
      <c r="O394" s="39">
        <f t="shared" si="94"/>
        <v>1</v>
      </c>
      <c r="P394" s="39">
        <f>IF(M394="បរទេស",1,IF(COUNTIF(M:M,$M394)&gt;1,2,1))</f>
        <v>1</v>
      </c>
      <c r="Q394" s="40">
        <f t="shared" si="95"/>
        <v>1</v>
      </c>
      <c r="R394" s="41" t="str">
        <f t="shared" si="96"/>
        <v>0885815416</v>
      </c>
      <c r="S394" s="37" t="str">
        <f t="shared" si="97"/>
        <v>0885815416</v>
      </c>
      <c r="T394" s="39" t="e">
        <f t="shared" si="98"/>
        <v>#VALUE!</v>
      </c>
      <c r="U394" s="37" t="str">
        <f t="shared" si="99"/>
        <v>0885815416</v>
      </c>
      <c r="V394" s="42" t="str">
        <f t="shared" si="100"/>
        <v>0885815416</v>
      </c>
      <c r="W394" s="39">
        <f t="shared" si="101"/>
        <v>1</v>
      </c>
      <c r="X394" s="43">
        <f t="shared" si="102"/>
        <v>1</v>
      </c>
      <c r="Y394" s="39">
        <f>IF(V394="បរទេស",1,IF(COUNTIF(V:V,$V394)&gt;1,2,1))</f>
        <v>1</v>
      </c>
      <c r="Z394" s="40">
        <f t="shared" si="103"/>
        <v>1</v>
      </c>
      <c r="AA394" s="40">
        <f t="shared" si="104"/>
        <v>1</v>
      </c>
    </row>
    <row r="395" spans="1:27" ht="48" customHeight="1" x14ac:dyDescent="0.8">
      <c r="A395" s="3">
        <v>393</v>
      </c>
      <c r="B395" s="3" t="s">
        <v>1257</v>
      </c>
      <c r="C395" s="3" t="s">
        <v>18037</v>
      </c>
      <c r="D395" s="3" t="s">
        <v>1258</v>
      </c>
      <c r="E395" s="3" t="s">
        <v>986</v>
      </c>
      <c r="F395" s="5" t="s">
        <v>1259</v>
      </c>
      <c r="G395" s="5" t="s">
        <v>10791</v>
      </c>
      <c r="H395" s="5" t="s">
        <v>14495</v>
      </c>
      <c r="I395" s="3"/>
      <c r="J395" s="35"/>
      <c r="K395" s="36">
        <f t="shared" si="90"/>
        <v>1</v>
      </c>
      <c r="L395" s="37" t="str">
        <f t="shared" si="91"/>
        <v>040313839</v>
      </c>
      <c r="M395" s="38" t="str">
        <f t="shared" si="92"/>
        <v>040313839</v>
      </c>
      <c r="N395" s="39">
        <f t="shared" si="93"/>
        <v>1</v>
      </c>
      <c r="O395" s="39">
        <f t="shared" si="94"/>
        <v>1</v>
      </c>
      <c r="P395" s="39">
        <f>IF(M395="បរទេស",1,IF(COUNTIF(M:M,$M395)&gt;1,2,1))</f>
        <v>1</v>
      </c>
      <c r="Q395" s="40">
        <f t="shared" si="95"/>
        <v>1</v>
      </c>
      <c r="R395" s="41" t="str">
        <f t="shared" si="96"/>
        <v>0965090505</v>
      </c>
      <c r="S395" s="37" t="str">
        <f t="shared" si="97"/>
        <v>0965090505</v>
      </c>
      <c r="T395" s="39" t="e">
        <f t="shared" si="98"/>
        <v>#VALUE!</v>
      </c>
      <c r="U395" s="37" t="str">
        <f t="shared" si="99"/>
        <v>0965090505</v>
      </c>
      <c r="V395" s="42" t="str">
        <f t="shared" si="100"/>
        <v>0965090505</v>
      </c>
      <c r="W395" s="39">
        <f t="shared" si="101"/>
        <v>1</v>
      </c>
      <c r="X395" s="43">
        <f t="shared" si="102"/>
        <v>1</v>
      </c>
      <c r="Y395" s="39">
        <f>IF(V395="បរទេស",1,IF(COUNTIF(V:V,$V395)&gt;1,2,1))</f>
        <v>1</v>
      </c>
      <c r="Z395" s="40">
        <f t="shared" si="103"/>
        <v>1</v>
      </c>
      <c r="AA395" s="40">
        <f t="shared" si="104"/>
        <v>1</v>
      </c>
    </row>
    <row r="396" spans="1:27" ht="48" customHeight="1" x14ac:dyDescent="0.8">
      <c r="A396" s="3">
        <v>394</v>
      </c>
      <c r="B396" s="3" t="s">
        <v>1260</v>
      </c>
      <c r="C396" s="3" t="s">
        <v>18037</v>
      </c>
      <c r="D396" s="3" t="s">
        <v>1261</v>
      </c>
      <c r="E396" s="3" t="s">
        <v>1163</v>
      </c>
      <c r="F396" s="5" t="s">
        <v>1262</v>
      </c>
      <c r="G396" s="5" t="s">
        <v>10792</v>
      </c>
      <c r="H396" s="5" t="s">
        <v>14496</v>
      </c>
      <c r="I396" s="3"/>
      <c r="J396" s="35"/>
      <c r="K396" s="36">
        <f t="shared" si="90"/>
        <v>1</v>
      </c>
      <c r="L396" s="37" t="str">
        <f t="shared" si="91"/>
        <v>040417843</v>
      </c>
      <c r="M396" s="38" t="str">
        <f t="shared" si="92"/>
        <v>040417843</v>
      </c>
      <c r="N396" s="39">
        <f t="shared" si="93"/>
        <v>1</v>
      </c>
      <c r="O396" s="39">
        <f t="shared" si="94"/>
        <v>1</v>
      </c>
      <c r="P396" s="39">
        <f>IF(M396="បរទេស",1,IF(COUNTIF(M:M,$M396)&gt;1,2,1))</f>
        <v>1</v>
      </c>
      <c r="Q396" s="40">
        <f t="shared" si="95"/>
        <v>1</v>
      </c>
      <c r="R396" s="41" t="str">
        <f t="shared" si="96"/>
        <v>099615045</v>
      </c>
      <c r="S396" s="37" t="str">
        <f t="shared" si="97"/>
        <v>099615045</v>
      </c>
      <c r="T396" s="39" t="e">
        <f t="shared" si="98"/>
        <v>#VALUE!</v>
      </c>
      <c r="U396" s="37" t="str">
        <f t="shared" si="99"/>
        <v>099615045</v>
      </c>
      <c r="V396" s="42" t="str">
        <f t="shared" si="100"/>
        <v>099615045</v>
      </c>
      <c r="W396" s="39">
        <f t="shared" si="101"/>
        <v>1</v>
      </c>
      <c r="X396" s="43">
        <f t="shared" si="102"/>
        <v>1</v>
      </c>
      <c r="Y396" s="39">
        <f>IF(V396="បរទេស",1,IF(COUNTIF(V:V,$V396)&gt;1,2,1))</f>
        <v>1</v>
      </c>
      <c r="Z396" s="40">
        <f t="shared" si="103"/>
        <v>1</v>
      </c>
      <c r="AA396" s="40">
        <f t="shared" si="104"/>
        <v>1</v>
      </c>
    </row>
    <row r="397" spans="1:27" ht="48" customHeight="1" x14ac:dyDescent="0.8">
      <c r="A397" s="3">
        <v>395</v>
      </c>
      <c r="B397" s="3" t="s">
        <v>1263</v>
      </c>
      <c r="C397" s="3" t="s">
        <v>18037</v>
      </c>
      <c r="D397" s="3" t="s">
        <v>1099</v>
      </c>
      <c r="E397" s="3" t="s">
        <v>207</v>
      </c>
      <c r="F397" s="5" t="s">
        <v>1264</v>
      </c>
      <c r="G397" s="5" t="s">
        <v>10793</v>
      </c>
      <c r="H397" s="5" t="s">
        <v>14497</v>
      </c>
      <c r="I397" s="3"/>
      <c r="J397" s="35"/>
      <c r="K397" s="36">
        <f t="shared" si="90"/>
        <v>1</v>
      </c>
      <c r="L397" s="37" t="str">
        <f t="shared" si="91"/>
        <v>040306033</v>
      </c>
      <c r="M397" s="38" t="str">
        <f t="shared" si="92"/>
        <v>040306033</v>
      </c>
      <c r="N397" s="39">
        <f t="shared" si="93"/>
        <v>1</v>
      </c>
      <c r="O397" s="39">
        <f t="shared" si="94"/>
        <v>1</v>
      </c>
      <c r="P397" s="39">
        <f>IF(M397="បរទេស",1,IF(COUNTIF(M:M,$M397)&gt;1,2,1))</f>
        <v>1</v>
      </c>
      <c r="Q397" s="40">
        <f t="shared" si="95"/>
        <v>1</v>
      </c>
      <c r="R397" s="41" t="str">
        <f t="shared" si="96"/>
        <v>0967149072</v>
      </c>
      <c r="S397" s="37" t="str">
        <f t="shared" si="97"/>
        <v>0967149072</v>
      </c>
      <c r="T397" s="39" t="e">
        <f t="shared" si="98"/>
        <v>#VALUE!</v>
      </c>
      <c r="U397" s="37" t="str">
        <f t="shared" si="99"/>
        <v>0967149072</v>
      </c>
      <c r="V397" s="42" t="str">
        <f t="shared" si="100"/>
        <v>0967149072</v>
      </c>
      <c r="W397" s="39">
        <f t="shared" si="101"/>
        <v>1</v>
      </c>
      <c r="X397" s="43">
        <f t="shared" si="102"/>
        <v>1</v>
      </c>
      <c r="Y397" s="39">
        <f>IF(V397="បរទេស",1,IF(COUNTIF(V:V,$V397)&gt;1,2,1))</f>
        <v>1</v>
      </c>
      <c r="Z397" s="40">
        <f t="shared" si="103"/>
        <v>1</v>
      </c>
      <c r="AA397" s="40">
        <f t="shared" si="104"/>
        <v>1</v>
      </c>
    </row>
    <row r="398" spans="1:27" ht="48" customHeight="1" x14ac:dyDescent="0.8">
      <c r="A398" s="3">
        <v>396</v>
      </c>
      <c r="B398" s="3" t="s">
        <v>1265</v>
      </c>
      <c r="C398" s="3" t="s">
        <v>18037</v>
      </c>
      <c r="D398" s="3" t="s">
        <v>1266</v>
      </c>
      <c r="E398" s="3" t="s">
        <v>104</v>
      </c>
      <c r="F398" s="5" t="s">
        <v>1267</v>
      </c>
      <c r="G398" s="5" t="s">
        <v>10794</v>
      </c>
      <c r="H398" s="5" t="s">
        <v>14498</v>
      </c>
      <c r="I398" s="3"/>
      <c r="J398" s="35"/>
      <c r="K398" s="36">
        <f t="shared" si="90"/>
        <v>1</v>
      </c>
      <c r="L398" s="37" t="str">
        <f t="shared" si="91"/>
        <v>040357287</v>
      </c>
      <c r="M398" s="38" t="str">
        <f t="shared" si="92"/>
        <v>040357287</v>
      </c>
      <c r="N398" s="39">
        <f t="shared" si="93"/>
        <v>1</v>
      </c>
      <c r="O398" s="39">
        <f t="shared" si="94"/>
        <v>1</v>
      </c>
      <c r="P398" s="39">
        <f>IF(M398="បរទេស",1,IF(COUNTIF(M:M,$M398)&gt;1,2,1))</f>
        <v>1</v>
      </c>
      <c r="Q398" s="40">
        <f t="shared" si="95"/>
        <v>1</v>
      </c>
      <c r="R398" s="41" t="str">
        <f t="shared" si="96"/>
        <v>0962370862</v>
      </c>
      <c r="S398" s="37" t="str">
        <f t="shared" si="97"/>
        <v>0962370862</v>
      </c>
      <c r="T398" s="39" t="e">
        <f t="shared" si="98"/>
        <v>#VALUE!</v>
      </c>
      <c r="U398" s="37" t="str">
        <f t="shared" si="99"/>
        <v>0962370862</v>
      </c>
      <c r="V398" s="42" t="str">
        <f t="shared" si="100"/>
        <v>0962370862</v>
      </c>
      <c r="W398" s="39">
        <f t="shared" si="101"/>
        <v>1</v>
      </c>
      <c r="X398" s="43">
        <f t="shared" si="102"/>
        <v>1</v>
      </c>
      <c r="Y398" s="39">
        <f>IF(V398="បរទេស",1,IF(COUNTIF(V:V,$V398)&gt;1,2,1))</f>
        <v>1</v>
      </c>
      <c r="Z398" s="40">
        <f t="shared" si="103"/>
        <v>1</v>
      </c>
      <c r="AA398" s="40">
        <f t="shared" si="104"/>
        <v>1</v>
      </c>
    </row>
    <row r="399" spans="1:27" ht="48" customHeight="1" x14ac:dyDescent="0.8">
      <c r="A399" s="3">
        <v>397</v>
      </c>
      <c r="B399" s="3" t="s">
        <v>1268</v>
      </c>
      <c r="C399" s="3" t="s">
        <v>18037</v>
      </c>
      <c r="D399" s="3" t="s">
        <v>570</v>
      </c>
      <c r="E399" s="3" t="s">
        <v>246</v>
      </c>
      <c r="F399" s="5" t="s">
        <v>1269</v>
      </c>
      <c r="G399" s="5" t="s">
        <v>10795</v>
      </c>
      <c r="H399" s="5" t="s">
        <v>14499</v>
      </c>
      <c r="I399" s="3"/>
      <c r="J399" s="35"/>
      <c r="K399" s="36">
        <f t="shared" si="90"/>
        <v>1</v>
      </c>
      <c r="L399" s="37" t="str">
        <f t="shared" si="91"/>
        <v>040081167</v>
      </c>
      <c r="M399" s="38" t="str">
        <f t="shared" si="92"/>
        <v>040081167</v>
      </c>
      <c r="N399" s="39">
        <f t="shared" si="93"/>
        <v>1</v>
      </c>
      <c r="O399" s="39">
        <f t="shared" si="94"/>
        <v>1</v>
      </c>
      <c r="P399" s="39">
        <f>IF(M399="បរទេស",1,IF(COUNTIF(M:M,$M399)&gt;1,2,1))</f>
        <v>1</v>
      </c>
      <c r="Q399" s="40">
        <f t="shared" si="95"/>
        <v>1</v>
      </c>
      <c r="R399" s="41" t="str">
        <f t="shared" si="96"/>
        <v>0883061936</v>
      </c>
      <c r="S399" s="37" t="str">
        <f t="shared" si="97"/>
        <v>0883061936</v>
      </c>
      <c r="T399" s="39" t="e">
        <f t="shared" si="98"/>
        <v>#VALUE!</v>
      </c>
      <c r="U399" s="37" t="str">
        <f t="shared" si="99"/>
        <v>0883061936</v>
      </c>
      <c r="V399" s="42" t="str">
        <f t="shared" si="100"/>
        <v>0883061936</v>
      </c>
      <c r="W399" s="39">
        <f t="shared" si="101"/>
        <v>1</v>
      </c>
      <c r="X399" s="43">
        <f t="shared" si="102"/>
        <v>1</v>
      </c>
      <c r="Y399" s="39">
        <f>IF(V399="បរទេស",1,IF(COUNTIF(V:V,$V399)&gt;1,2,1))</f>
        <v>1</v>
      </c>
      <c r="Z399" s="40">
        <f t="shared" si="103"/>
        <v>1</v>
      </c>
      <c r="AA399" s="40">
        <f t="shared" si="104"/>
        <v>1</v>
      </c>
    </row>
    <row r="400" spans="1:27" ht="48" customHeight="1" x14ac:dyDescent="0.8">
      <c r="A400" s="3">
        <v>398</v>
      </c>
      <c r="B400" s="3" t="s">
        <v>1270</v>
      </c>
      <c r="C400" s="3" t="s">
        <v>18037</v>
      </c>
      <c r="D400" s="3" t="s">
        <v>1271</v>
      </c>
      <c r="E400" s="3" t="s">
        <v>104</v>
      </c>
      <c r="F400" s="5" t="s">
        <v>1272</v>
      </c>
      <c r="G400" s="5" t="s">
        <v>10796</v>
      </c>
      <c r="H400" s="5" t="s">
        <v>14500</v>
      </c>
      <c r="I400" s="3"/>
      <c r="J400" s="35"/>
      <c r="K400" s="36">
        <f t="shared" si="90"/>
        <v>1</v>
      </c>
      <c r="L400" s="37" t="str">
        <f t="shared" si="91"/>
        <v>040310424</v>
      </c>
      <c r="M400" s="38" t="str">
        <f t="shared" si="92"/>
        <v>040310424</v>
      </c>
      <c r="N400" s="39">
        <f t="shared" si="93"/>
        <v>1</v>
      </c>
      <c r="O400" s="39">
        <f t="shared" si="94"/>
        <v>1</v>
      </c>
      <c r="P400" s="39">
        <f>IF(M400="បរទេស",1,IF(COUNTIF(M:M,$M400)&gt;1,2,1))</f>
        <v>1</v>
      </c>
      <c r="Q400" s="40">
        <f t="shared" si="95"/>
        <v>1</v>
      </c>
      <c r="R400" s="41" t="str">
        <f t="shared" si="96"/>
        <v>0965967172</v>
      </c>
      <c r="S400" s="37" t="str">
        <f t="shared" si="97"/>
        <v>0965967172</v>
      </c>
      <c r="T400" s="39" t="e">
        <f t="shared" si="98"/>
        <v>#VALUE!</v>
      </c>
      <c r="U400" s="37" t="str">
        <f t="shared" si="99"/>
        <v>0965967172</v>
      </c>
      <c r="V400" s="42" t="str">
        <f t="shared" si="100"/>
        <v>0965967172</v>
      </c>
      <c r="W400" s="39">
        <f t="shared" si="101"/>
        <v>1</v>
      </c>
      <c r="X400" s="43">
        <f t="shared" si="102"/>
        <v>1</v>
      </c>
      <c r="Y400" s="39">
        <f>IF(V400="បរទេស",1,IF(COUNTIF(V:V,$V400)&gt;1,2,1))</f>
        <v>1</v>
      </c>
      <c r="Z400" s="40">
        <f t="shared" si="103"/>
        <v>1</v>
      </c>
      <c r="AA400" s="40">
        <f t="shared" si="104"/>
        <v>1</v>
      </c>
    </row>
    <row r="401" spans="1:27" ht="48" customHeight="1" x14ac:dyDescent="0.8">
      <c r="A401" s="3">
        <v>399</v>
      </c>
      <c r="B401" s="3" t="s">
        <v>1273</v>
      </c>
      <c r="C401" s="3" t="s">
        <v>18037</v>
      </c>
      <c r="D401" s="3" t="s">
        <v>1274</v>
      </c>
      <c r="E401" s="3" t="s">
        <v>25</v>
      </c>
      <c r="F401" s="5" t="s">
        <v>1275</v>
      </c>
      <c r="G401" s="5" t="s">
        <v>10797</v>
      </c>
      <c r="H401" s="5" t="s">
        <v>17360</v>
      </c>
      <c r="I401" s="3"/>
      <c r="J401" s="35"/>
      <c r="K401" s="36">
        <f t="shared" si="90"/>
        <v>1</v>
      </c>
      <c r="L401" s="37" t="str">
        <f t="shared" si="91"/>
        <v>040273840</v>
      </c>
      <c r="M401" s="38" t="str">
        <f t="shared" si="92"/>
        <v>040273840</v>
      </c>
      <c r="N401" s="39">
        <f t="shared" si="93"/>
        <v>1</v>
      </c>
      <c r="O401" s="39">
        <f t="shared" si="94"/>
        <v>1</v>
      </c>
      <c r="P401" s="39">
        <f>IF(M401="បរទេស",1,IF(COUNTIF(M:M,$M401)&gt;1,2,1))</f>
        <v>1</v>
      </c>
      <c r="Q401" s="40">
        <f t="shared" si="95"/>
        <v>1</v>
      </c>
      <c r="R401" s="41" t="str">
        <f t="shared" si="96"/>
        <v>060680833</v>
      </c>
      <c r="S401" s="37" t="str">
        <f t="shared" si="97"/>
        <v>060680833</v>
      </c>
      <c r="T401" s="39" t="e">
        <f t="shared" si="98"/>
        <v>#VALUE!</v>
      </c>
      <c r="U401" s="37" t="str">
        <f t="shared" si="99"/>
        <v>060680833</v>
      </c>
      <c r="V401" s="42" t="str">
        <f t="shared" si="100"/>
        <v>060680833</v>
      </c>
      <c r="W401" s="39">
        <f t="shared" si="101"/>
        <v>1</v>
      </c>
      <c r="X401" s="43">
        <f t="shared" si="102"/>
        <v>1</v>
      </c>
      <c r="Y401" s="39">
        <f>IF(V401="បរទេស",1,IF(COUNTIF(V:V,$V401)&gt;1,2,1))</f>
        <v>1</v>
      </c>
      <c r="Z401" s="40">
        <f t="shared" si="103"/>
        <v>1</v>
      </c>
      <c r="AA401" s="40">
        <f t="shared" si="104"/>
        <v>1</v>
      </c>
    </row>
    <row r="402" spans="1:27" ht="48" customHeight="1" x14ac:dyDescent="0.8">
      <c r="A402" s="3">
        <v>400</v>
      </c>
      <c r="B402" s="3" t="s">
        <v>1276</v>
      </c>
      <c r="C402" s="3" t="s">
        <v>18037</v>
      </c>
      <c r="D402" s="3" t="s">
        <v>1277</v>
      </c>
      <c r="E402" s="3" t="s">
        <v>235</v>
      </c>
      <c r="F402" s="5" t="s">
        <v>1278</v>
      </c>
      <c r="G402" s="5" t="s">
        <v>10798</v>
      </c>
      <c r="H402" s="5" t="s">
        <v>14501</v>
      </c>
      <c r="I402" s="3"/>
      <c r="J402" s="35"/>
      <c r="K402" s="36">
        <f t="shared" si="90"/>
        <v>1</v>
      </c>
      <c r="L402" s="37" t="str">
        <f t="shared" si="91"/>
        <v>040197827</v>
      </c>
      <c r="M402" s="38" t="str">
        <f t="shared" si="92"/>
        <v>040197827</v>
      </c>
      <c r="N402" s="39">
        <f t="shared" si="93"/>
        <v>1</v>
      </c>
      <c r="O402" s="39">
        <f t="shared" si="94"/>
        <v>1</v>
      </c>
      <c r="P402" s="39">
        <f>IF(M402="បរទេស",1,IF(COUNTIF(M:M,$M402)&gt;1,2,1))</f>
        <v>1</v>
      </c>
      <c r="Q402" s="40">
        <f t="shared" si="95"/>
        <v>1</v>
      </c>
      <c r="R402" s="41" t="str">
        <f t="shared" si="96"/>
        <v>0966893368</v>
      </c>
      <c r="S402" s="37" t="str">
        <f t="shared" si="97"/>
        <v>0966893368</v>
      </c>
      <c r="T402" s="39" t="e">
        <f t="shared" si="98"/>
        <v>#VALUE!</v>
      </c>
      <c r="U402" s="37" t="str">
        <f t="shared" si="99"/>
        <v>0966893368</v>
      </c>
      <c r="V402" s="42" t="str">
        <f t="shared" si="100"/>
        <v>0966893368</v>
      </c>
      <c r="W402" s="39">
        <f t="shared" si="101"/>
        <v>1</v>
      </c>
      <c r="X402" s="43">
        <f t="shared" si="102"/>
        <v>1</v>
      </c>
      <c r="Y402" s="39">
        <f>IF(V402="បរទេស",1,IF(COUNTIF(V:V,$V402)&gt;1,2,1))</f>
        <v>1</v>
      </c>
      <c r="Z402" s="40">
        <f t="shared" si="103"/>
        <v>1</v>
      </c>
      <c r="AA402" s="40">
        <f t="shared" si="104"/>
        <v>1</v>
      </c>
    </row>
    <row r="403" spans="1:27" ht="48" customHeight="1" x14ac:dyDescent="0.8">
      <c r="A403" s="3">
        <v>401</v>
      </c>
      <c r="B403" s="3" t="s">
        <v>1279</v>
      </c>
      <c r="C403" s="3" t="s">
        <v>18037</v>
      </c>
      <c r="D403" s="3" t="s">
        <v>1280</v>
      </c>
      <c r="E403" s="3" t="s">
        <v>760</v>
      </c>
      <c r="F403" s="5" t="s">
        <v>1281</v>
      </c>
      <c r="G403" s="5" t="s">
        <v>10799</v>
      </c>
      <c r="H403" s="5" t="s">
        <v>14502</v>
      </c>
      <c r="I403" s="3"/>
      <c r="J403" s="35"/>
      <c r="K403" s="36">
        <f t="shared" si="90"/>
        <v>1</v>
      </c>
      <c r="L403" s="37" t="str">
        <f t="shared" si="91"/>
        <v>040253093</v>
      </c>
      <c r="M403" s="38" t="str">
        <f t="shared" si="92"/>
        <v>040253093</v>
      </c>
      <c r="N403" s="39">
        <f t="shared" si="93"/>
        <v>1</v>
      </c>
      <c r="O403" s="39">
        <f t="shared" si="94"/>
        <v>1</v>
      </c>
      <c r="P403" s="39">
        <f>IF(M403="បរទេស",1,IF(COUNTIF(M:M,$M403)&gt;1,2,1))</f>
        <v>1</v>
      </c>
      <c r="Q403" s="40">
        <f t="shared" si="95"/>
        <v>1</v>
      </c>
      <c r="R403" s="41" t="str">
        <f t="shared" si="96"/>
        <v>0969075830</v>
      </c>
      <c r="S403" s="37" t="str">
        <f t="shared" si="97"/>
        <v>0969075830</v>
      </c>
      <c r="T403" s="39" t="e">
        <f t="shared" si="98"/>
        <v>#VALUE!</v>
      </c>
      <c r="U403" s="37" t="str">
        <f t="shared" si="99"/>
        <v>0969075830</v>
      </c>
      <c r="V403" s="42" t="str">
        <f t="shared" si="100"/>
        <v>0969075830</v>
      </c>
      <c r="W403" s="39">
        <f t="shared" si="101"/>
        <v>1</v>
      </c>
      <c r="X403" s="43">
        <f t="shared" si="102"/>
        <v>1</v>
      </c>
      <c r="Y403" s="39">
        <f>IF(V403="បរទេស",1,IF(COUNTIF(V:V,$V403)&gt;1,2,1))</f>
        <v>1</v>
      </c>
      <c r="Z403" s="40">
        <f t="shared" si="103"/>
        <v>1</v>
      </c>
      <c r="AA403" s="40">
        <f t="shared" si="104"/>
        <v>1</v>
      </c>
    </row>
    <row r="404" spans="1:27" ht="48" customHeight="1" x14ac:dyDescent="0.8">
      <c r="A404" s="3">
        <v>402</v>
      </c>
      <c r="B404" s="3" t="s">
        <v>1282</v>
      </c>
      <c r="C404" s="3" t="s">
        <v>18037</v>
      </c>
      <c r="D404" s="3" t="s">
        <v>1283</v>
      </c>
      <c r="E404" s="3" t="s">
        <v>460</v>
      </c>
      <c r="F404" s="5" t="s">
        <v>1284</v>
      </c>
      <c r="G404" s="5" t="s">
        <v>10800</v>
      </c>
      <c r="H404" s="5" t="s">
        <v>14503</v>
      </c>
      <c r="I404" s="3"/>
      <c r="J404" s="35"/>
      <c r="K404" s="36">
        <f t="shared" si="90"/>
        <v>1</v>
      </c>
      <c r="L404" s="37" t="str">
        <f t="shared" si="91"/>
        <v>040087245</v>
      </c>
      <c r="M404" s="38" t="str">
        <f t="shared" si="92"/>
        <v>040087245</v>
      </c>
      <c r="N404" s="39">
        <f t="shared" si="93"/>
        <v>1</v>
      </c>
      <c r="O404" s="39">
        <f t="shared" si="94"/>
        <v>1</v>
      </c>
      <c r="P404" s="39">
        <f>IF(M404="បរទេស",1,IF(COUNTIF(M:M,$M404)&gt;1,2,1))</f>
        <v>1</v>
      </c>
      <c r="Q404" s="40">
        <f t="shared" si="95"/>
        <v>1</v>
      </c>
      <c r="R404" s="41" t="str">
        <f t="shared" si="96"/>
        <v>0977241613</v>
      </c>
      <c r="S404" s="37" t="str">
        <f t="shared" si="97"/>
        <v>0977241613</v>
      </c>
      <c r="T404" s="39" t="e">
        <f t="shared" si="98"/>
        <v>#VALUE!</v>
      </c>
      <c r="U404" s="37" t="str">
        <f t="shared" si="99"/>
        <v>0977241613</v>
      </c>
      <c r="V404" s="42" t="str">
        <f t="shared" si="100"/>
        <v>0977241613</v>
      </c>
      <c r="W404" s="39">
        <f t="shared" si="101"/>
        <v>1</v>
      </c>
      <c r="X404" s="43">
        <f t="shared" si="102"/>
        <v>1</v>
      </c>
      <c r="Y404" s="39">
        <f>IF(V404="បរទេស",1,IF(COUNTIF(V:V,$V404)&gt;1,2,1))</f>
        <v>1</v>
      </c>
      <c r="Z404" s="40">
        <f t="shared" si="103"/>
        <v>1</v>
      </c>
      <c r="AA404" s="40">
        <f t="shared" si="104"/>
        <v>1</v>
      </c>
    </row>
    <row r="405" spans="1:27" ht="48" customHeight="1" x14ac:dyDescent="0.8">
      <c r="A405" s="3">
        <v>403</v>
      </c>
      <c r="B405" s="3" t="s">
        <v>1285</v>
      </c>
      <c r="C405" s="3" t="s">
        <v>18037</v>
      </c>
      <c r="D405" s="3" t="s">
        <v>1286</v>
      </c>
      <c r="E405" s="3" t="s">
        <v>1287</v>
      </c>
      <c r="F405" s="5" t="s">
        <v>1288</v>
      </c>
      <c r="G405" s="5" t="s">
        <v>10801</v>
      </c>
      <c r="H405" s="5" t="s">
        <v>14504</v>
      </c>
      <c r="I405" s="3"/>
      <c r="J405" s="35"/>
      <c r="K405" s="36">
        <f t="shared" si="90"/>
        <v>1</v>
      </c>
      <c r="L405" s="37" t="str">
        <f t="shared" si="91"/>
        <v>040421073</v>
      </c>
      <c r="M405" s="38" t="str">
        <f t="shared" si="92"/>
        <v>040421073</v>
      </c>
      <c r="N405" s="39">
        <f t="shared" si="93"/>
        <v>1</v>
      </c>
      <c r="O405" s="39">
        <f t="shared" si="94"/>
        <v>1</v>
      </c>
      <c r="P405" s="39">
        <f>IF(M405="បរទេស",1,IF(COUNTIF(M:M,$M405)&gt;1,2,1))</f>
        <v>1</v>
      </c>
      <c r="Q405" s="40">
        <f t="shared" si="95"/>
        <v>1</v>
      </c>
      <c r="R405" s="41" t="str">
        <f t="shared" si="96"/>
        <v>0883087767</v>
      </c>
      <c r="S405" s="37" t="str">
        <f t="shared" si="97"/>
        <v>0883087767</v>
      </c>
      <c r="T405" s="39" t="e">
        <f t="shared" si="98"/>
        <v>#VALUE!</v>
      </c>
      <c r="U405" s="37" t="str">
        <f t="shared" si="99"/>
        <v>0883087767</v>
      </c>
      <c r="V405" s="42" t="str">
        <f t="shared" si="100"/>
        <v>0883087767</v>
      </c>
      <c r="W405" s="39">
        <f t="shared" si="101"/>
        <v>1</v>
      </c>
      <c r="X405" s="43">
        <f t="shared" si="102"/>
        <v>1</v>
      </c>
      <c r="Y405" s="39">
        <f>IF(V405="បរទេស",1,IF(COUNTIF(V:V,$V405)&gt;1,2,1))</f>
        <v>1</v>
      </c>
      <c r="Z405" s="40">
        <f t="shared" si="103"/>
        <v>1</v>
      </c>
      <c r="AA405" s="40">
        <f t="shared" si="104"/>
        <v>1</v>
      </c>
    </row>
    <row r="406" spans="1:27" ht="48" customHeight="1" x14ac:dyDescent="0.8">
      <c r="A406" s="3">
        <v>404</v>
      </c>
      <c r="B406" s="3" t="s">
        <v>1289</v>
      </c>
      <c r="C406" s="3" t="s">
        <v>18037</v>
      </c>
      <c r="D406" s="3" t="s">
        <v>1290</v>
      </c>
      <c r="E406" s="3" t="s">
        <v>531</v>
      </c>
      <c r="F406" s="5" t="s">
        <v>1291</v>
      </c>
      <c r="G406" s="5" t="s">
        <v>10802</v>
      </c>
      <c r="H406" s="5" t="s">
        <v>14505</v>
      </c>
      <c r="I406" s="3"/>
      <c r="J406" s="35"/>
      <c r="K406" s="36">
        <f t="shared" si="90"/>
        <v>1</v>
      </c>
      <c r="L406" s="37" t="str">
        <f t="shared" si="91"/>
        <v>040242944</v>
      </c>
      <c r="M406" s="38" t="str">
        <f t="shared" si="92"/>
        <v>040242944</v>
      </c>
      <c r="N406" s="39">
        <f t="shared" si="93"/>
        <v>1</v>
      </c>
      <c r="O406" s="39">
        <f t="shared" si="94"/>
        <v>1</v>
      </c>
      <c r="P406" s="39">
        <f>IF(M406="បរទេស",1,IF(COUNTIF(M:M,$M406)&gt;1,2,1))</f>
        <v>1</v>
      </c>
      <c r="Q406" s="40">
        <f t="shared" si="95"/>
        <v>1</v>
      </c>
      <c r="R406" s="41" t="str">
        <f t="shared" si="96"/>
        <v>016333535</v>
      </c>
      <c r="S406" s="37" t="str">
        <f t="shared" si="97"/>
        <v>016333535</v>
      </c>
      <c r="T406" s="39" t="e">
        <f t="shared" si="98"/>
        <v>#VALUE!</v>
      </c>
      <c r="U406" s="37" t="str">
        <f t="shared" si="99"/>
        <v>016333535</v>
      </c>
      <c r="V406" s="42" t="str">
        <f t="shared" si="100"/>
        <v>016333535</v>
      </c>
      <c r="W406" s="39">
        <f t="shared" si="101"/>
        <v>1</v>
      </c>
      <c r="X406" s="43">
        <f t="shared" si="102"/>
        <v>1</v>
      </c>
      <c r="Y406" s="39">
        <f>IF(V406="បរទេស",1,IF(COUNTIF(V:V,$V406)&gt;1,2,1))</f>
        <v>1</v>
      </c>
      <c r="Z406" s="40">
        <f t="shared" si="103"/>
        <v>1</v>
      </c>
      <c r="AA406" s="40">
        <f t="shared" si="104"/>
        <v>1</v>
      </c>
    </row>
    <row r="407" spans="1:27" ht="48" customHeight="1" x14ac:dyDescent="0.8">
      <c r="A407" s="3">
        <v>405</v>
      </c>
      <c r="B407" s="3" t="s">
        <v>1292</v>
      </c>
      <c r="C407" s="3" t="s">
        <v>18039</v>
      </c>
      <c r="D407" s="3" t="s">
        <v>1293</v>
      </c>
      <c r="E407" s="3" t="s">
        <v>53</v>
      </c>
      <c r="F407" s="5" t="s">
        <v>1294</v>
      </c>
      <c r="G407" s="5" t="s">
        <v>10803</v>
      </c>
      <c r="H407" s="5" t="s">
        <v>14506</v>
      </c>
      <c r="I407" s="3"/>
      <c r="J407" s="35"/>
      <c r="K407" s="36">
        <f t="shared" si="90"/>
        <v>1</v>
      </c>
      <c r="L407" s="37" t="str">
        <f t="shared" si="91"/>
        <v>040216433</v>
      </c>
      <c r="M407" s="38" t="str">
        <f t="shared" si="92"/>
        <v>040216433</v>
      </c>
      <c r="N407" s="39">
        <f t="shared" si="93"/>
        <v>1</v>
      </c>
      <c r="O407" s="39">
        <f t="shared" si="94"/>
        <v>1</v>
      </c>
      <c r="P407" s="39">
        <f>IF(M407="បរទេស",1,IF(COUNTIF(M:M,$M407)&gt;1,2,1))</f>
        <v>1</v>
      </c>
      <c r="Q407" s="40">
        <f t="shared" si="95"/>
        <v>1</v>
      </c>
      <c r="R407" s="41" t="str">
        <f t="shared" si="96"/>
        <v>0975663394</v>
      </c>
      <c r="S407" s="37" t="str">
        <f t="shared" si="97"/>
        <v>0975663394</v>
      </c>
      <c r="T407" s="39" t="e">
        <f t="shared" si="98"/>
        <v>#VALUE!</v>
      </c>
      <c r="U407" s="37" t="str">
        <f t="shared" si="99"/>
        <v>0975663394</v>
      </c>
      <c r="V407" s="42" t="str">
        <f t="shared" si="100"/>
        <v>0975663394</v>
      </c>
      <c r="W407" s="39">
        <f t="shared" si="101"/>
        <v>1</v>
      </c>
      <c r="X407" s="43">
        <f t="shared" si="102"/>
        <v>1</v>
      </c>
      <c r="Y407" s="39">
        <f>IF(V407="បរទេស",1,IF(COUNTIF(V:V,$V407)&gt;1,2,1))</f>
        <v>1</v>
      </c>
      <c r="Z407" s="40">
        <f t="shared" si="103"/>
        <v>1</v>
      </c>
      <c r="AA407" s="40">
        <f t="shared" si="104"/>
        <v>1</v>
      </c>
    </row>
    <row r="408" spans="1:27" ht="48" customHeight="1" x14ac:dyDescent="0.8">
      <c r="A408" s="3">
        <v>406</v>
      </c>
      <c r="B408" s="3" t="s">
        <v>1295</v>
      </c>
      <c r="C408" s="3" t="s">
        <v>18037</v>
      </c>
      <c r="D408" s="3" t="s">
        <v>1296</v>
      </c>
      <c r="E408" s="3" t="s">
        <v>1297</v>
      </c>
      <c r="F408" s="5" t="s">
        <v>1298</v>
      </c>
      <c r="G408" s="5" t="s">
        <v>10804</v>
      </c>
      <c r="H408" s="5" t="s">
        <v>14507</v>
      </c>
      <c r="I408" s="3"/>
      <c r="J408" s="35"/>
      <c r="K408" s="36">
        <f t="shared" si="90"/>
        <v>1</v>
      </c>
      <c r="L408" s="37" t="str">
        <f t="shared" si="91"/>
        <v>040303411</v>
      </c>
      <c r="M408" s="38" t="str">
        <f t="shared" si="92"/>
        <v>040303411</v>
      </c>
      <c r="N408" s="39">
        <f t="shared" si="93"/>
        <v>1</v>
      </c>
      <c r="O408" s="39">
        <f t="shared" si="94"/>
        <v>1</v>
      </c>
      <c r="P408" s="39">
        <f>IF(M408="បរទេស",1,IF(COUNTIF(M:M,$M408)&gt;1,2,1))</f>
        <v>1</v>
      </c>
      <c r="Q408" s="40">
        <f t="shared" si="95"/>
        <v>1</v>
      </c>
      <c r="R408" s="41" t="str">
        <f t="shared" si="96"/>
        <v>081807322</v>
      </c>
      <c r="S408" s="37" t="str">
        <f t="shared" si="97"/>
        <v>081807322</v>
      </c>
      <c r="T408" s="39" t="e">
        <f t="shared" si="98"/>
        <v>#VALUE!</v>
      </c>
      <c r="U408" s="37" t="str">
        <f t="shared" si="99"/>
        <v>081807322</v>
      </c>
      <c r="V408" s="42" t="str">
        <f t="shared" si="100"/>
        <v>081807322</v>
      </c>
      <c r="W408" s="39">
        <f t="shared" si="101"/>
        <v>1</v>
      </c>
      <c r="X408" s="43">
        <f t="shared" si="102"/>
        <v>1</v>
      </c>
      <c r="Y408" s="39">
        <f>IF(V408="បរទេស",1,IF(COUNTIF(V:V,$V408)&gt;1,2,1))</f>
        <v>1</v>
      </c>
      <c r="Z408" s="40">
        <f t="shared" si="103"/>
        <v>1</v>
      </c>
      <c r="AA408" s="40">
        <f t="shared" si="104"/>
        <v>1</v>
      </c>
    </row>
    <row r="409" spans="1:27" ht="48" customHeight="1" x14ac:dyDescent="0.8">
      <c r="A409" s="3">
        <v>407</v>
      </c>
      <c r="B409" s="3" t="s">
        <v>1299</v>
      </c>
      <c r="C409" s="3" t="s">
        <v>18037</v>
      </c>
      <c r="D409" s="3" t="s">
        <v>1300</v>
      </c>
      <c r="E409" s="3" t="s">
        <v>460</v>
      </c>
      <c r="F409" s="5" t="s">
        <v>1301</v>
      </c>
      <c r="G409" s="5" t="s">
        <v>10805</v>
      </c>
      <c r="H409" s="5" t="s">
        <v>14508</v>
      </c>
      <c r="I409" s="3"/>
      <c r="J409" s="35"/>
      <c r="K409" s="36">
        <f t="shared" si="90"/>
        <v>1</v>
      </c>
      <c r="L409" s="37" t="str">
        <f t="shared" si="91"/>
        <v>040483950</v>
      </c>
      <c r="M409" s="38" t="str">
        <f t="shared" si="92"/>
        <v>040483950</v>
      </c>
      <c r="N409" s="39">
        <f t="shared" si="93"/>
        <v>1</v>
      </c>
      <c r="O409" s="39">
        <f t="shared" si="94"/>
        <v>1</v>
      </c>
      <c r="P409" s="39">
        <f>IF(M409="បរទេស",1,IF(COUNTIF(M:M,$M409)&gt;1,2,1))</f>
        <v>1</v>
      </c>
      <c r="Q409" s="40">
        <f t="shared" si="95"/>
        <v>1</v>
      </c>
      <c r="R409" s="41" t="str">
        <f t="shared" si="96"/>
        <v>0976168930</v>
      </c>
      <c r="S409" s="37" t="str">
        <f t="shared" si="97"/>
        <v>0976168930</v>
      </c>
      <c r="T409" s="39" t="e">
        <f t="shared" si="98"/>
        <v>#VALUE!</v>
      </c>
      <c r="U409" s="37" t="str">
        <f t="shared" si="99"/>
        <v>0976168930</v>
      </c>
      <c r="V409" s="42" t="str">
        <f t="shared" si="100"/>
        <v>0976168930</v>
      </c>
      <c r="W409" s="39">
        <f t="shared" si="101"/>
        <v>1</v>
      </c>
      <c r="X409" s="43">
        <f t="shared" si="102"/>
        <v>1</v>
      </c>
      <c r="Y409" s="39">
        <f>IF(V409="បរទេស",1,IF(COUNTIF(V:V,$V409)&gt;1,2,1))</f>
        <v>1</v>
      </c>
      <c r="Z409" s="40">
        <f t="shared" si="103"/>
        <v>1</v>
      </c>
      <c r="AA409" s="40">
        <f t="shared" si="104"/>
        <v>1</v>
      </c>
    </row>
    <row r="410" spans="1:27" ht="48" customHeight="1" x14ac:dyDescent="0.8">
      <c r="A410" s="3">
        <v>408</v>
      </c>
      <c r="B410" s="3" t="s">
        <v>1302</v>
      </c>
      <c r="C410" s="3" t="s">
        <v>18037</v>
      </c>
      <c r="D410" s="3" t="s">
        <v>1303</v>
      </c>
      <c r="E410" s="3" t="s">
        <v>756</v>
      </c>
      <c r="F410" s="5" t="s">
        <v>1304</v>
      </c>
      <c r="G410" s="5" t="s">
        <v>10806</v>
      </c>
      <c r="H410" s="5" t="s">
        <v>14509</v>
      </c>
      <c r="I410" s="3"/>
      <c r="J410" s="35"/>
      <c r="K410" s="36">
        <f t="shared" si="90"/>
        <v>1</v>
      </c>
      <c r="L410" s="37" t="str">
        <f t="shared" si="91"/>
        <v>040389543</v>
      </c>
      <c r="M410" s="38" t="str">
        <f t="shared" si="92"/>
        <v>040389543</v>
      </c>
      <c r="N410" s="39">
        <f t="shared" si="93"/>
        <v>1</v>
      </c>
      <c r="O410" s="39">
        <f t="shared" si="94"/>
        <v>1</v>
      </c>
      <c r="P410" s="39">
        <f>IF(M410="បរទេស",1,IF(COUNTIF(M:M,$M410)&gt;1,2,1))</f>
        <v>1</v>
      </c>
      <c r="Q410" s="40">
        <f t="shared" si="95"/>
        <v>1</v>
      </c>
      <c r="R410" s="41" t="str">
        <f t="shared" si="96"/>
        <v>069611291</v>
      </c>
      <c r="S410" s="37" t="str">
        <f t="shared" si="97"/>
        <v>069611291</v>
      </c>
      <c r="T410" s="39" t="e">
        <f t="shared" si="98"/>
        <v>#VALUE!</v>
      </c>
      <c r="U410" s="37" t="str">
        <f t="shared" si="99"/>
        <v>069611291</v>
      </c>
      <c r="V410" s="42" t="str">
        <f t="shared" si="100"/>
        <v>069611291</v>
      </c>
      <c r="W410" s="39">
        <f t="shared" si="101"/>
        <v>1</v>
      </c>
      <c r="X410" s="43">
        <f t="shared" si="102"/>
        <v>1</v>
      </c>
      <c r="Y410" s="39">
        <f>IF(V410="បរទេស",1,IF(COUNTIF(V:V,$V410)&gt;1,2,1))</f>
        <v>1</v>
      </c>
      <c r="Z410" s="40">
        <f t="shared" si="103"/>
        <v>1</v>
      </c>
      <c r="AA410" s="40">
        <f t="shared" si="104"/>
        <v>1</v>
      </c>
    </row>
    <row r="411" spans="1:27" ht="48" customHeight="1" x14ac:dyDescent="0.8">
      <c r="A411" s="3">
        <v>409</v>
      </c>
      <c r="B411" s="3" t="s">
        <v>1305</v>
      </c>
      <c r="C411" s="3" t="s">
        <v>18037</v>
      </c>
      <c r="D411" s="3" t="s">
        <v>1306</v>
      </c>
      <c r="E411" s="3" t="s">
        <v>246</v>
      </c>
      <c r="F411" s="5" t="s">
        <v>1307</v>
      </c>
      <c r="G411" s="5" t="s">
        <v>10807</v>
      </c>
      <c r="H411" s="5" t="s">
        <v>14510</v>
      </c>
      <c r="I411" s="3"/>
      <c r="J411" s="35"/>
      <c r="K411" s="36">
        <f t="shared" si="90"/>
        <v>1</v>
      </c>
      <c r="L411" s="37" t="str">
        <f t="shared" si="91"/>
        <v>040363279</v>
      </c>
      <c r="M411" s="38" t="str">
        <f t="shared" si="92"/>
        <v>040363279</v>
      </c>
      <c r="N411" s="39">
        <f t="shared" si="93"/>
        <v>1</v>
      </c>
      <c r="O411" s="39">
        <f t="shared" si="94"/>
        <v>1</v>
      </c>
      <c r="P411" s="39">
        <f>IF(M411="បរទេស",1,IF(COUNTIF(M:M,$M411)&gt;1,2,1))</f>
        <v>1</v>
      </c>
      <c r="Q411" s="40">
        <f t="shared" si="95"/>
        <v>1</v>
      </c>
      <c r="R411" s="41" t="str">
        <f t="shared" si="96"/>
        <v>016341261</v>
      </c>
      <c r="S411" s="37" t="str">
        <f t="shared" si="97"/>
        <v>016341261</v>
      </c>
      <c r="T411" s="39" t="e">
        <f t="shared" si="98"/>
        <v>#VALUE!</v>
      </c>
      <c r="U411" s="37" t="str">
        <f t="shared" si="99"/>
        <v>016341261</v>
      </c>
      <c r="V411" s="42" t="str">
        <f t="shared" si="100"/>
        <v>016341261</v>
      </c>
      <c r="W411" s="39">
        <f t="shared" si="101"/>
        <v>1</v>
      </c>
      <c r="X411" s="43">
        <f t="shared" si="102"/>
        <v>1</v>
      </c>
      <c r="Y411" s="39">
        <f>IF(V411="បរទេស",1,IF(COUNTIF(V:V,$V411)&gt;1,2,1))</f>
        <v>1</v>
      </c>
      <c r="Z411" s="40">
        <f t="shared" si="103"/>
        <v>1</v>
      </c>
      <c r="AA411" s="40">
        <f t="shared" si="104"/>
        <v>1</v>
      </c>
    </row>
    <row r="412" spans="1:27" ht="48" customHeight="1" x14ac:dyDescent="0.8">
      <c r="A412" s="3">
        <v>410</v>
      </c>
      <c r="B412" s="3" t="s">
        <v>1308</v>
      </c>
      <c r="C412" s="3" t="s">
        <v>18039</v>
      </c>
      <c r="D412" s="3" t="s">
        <v>1309</v>
      </c>
      <c r="E412" s="3" t="s">
        <v>203</v>
      </c>
      <c r="F412" s="5" t="s">
        <v>1310</v>
      </c>
      <c r="G412" s="5" t="s">
        <v>10808</v>
      </c>
      <c r="H412" s="5" t="s">
        <v>14511</v>
      </c>
      <c r="I412" s="3"/>
      <c r="J412" s="35"/>
      <c r="K412" s="36">
        <f t="shared" si="90"/>
        <v>1</v>
      </c>
      <c r="L412" s="37" t="str">
        <f t="shared" si="91"/>
        <v>010982208</v>
      </c>
      <c r="M412" s="38" t="str">
        <f t="shared" si="92"/>
        <v>010982208</v>
      </c>
      <c r="N412" s="39">
        <f t="shared" si="93"/>
        <v>1</v>
      </c>
      <c r="O412" s="39">
        <f t="shared" si="94"/>
        <v>1</v>
      </c>
      <c r="P412" s="39">
        <f>IF(M412="បរទេស",1,IF(COUNTIF(M:M,$M412)&gt;1,2,1))</f>
        <v>1</v>
      </c>
      <c r="Q412" s="40">
        <f t="shared" si="95"/>
        <v>1</v>
      </c>
      <c r="R412" s="41" t="str">
        <f t="shared" si="96"/>
        <v>068808858</v>
      </c>
      <c r="S412" s="37" t="str">
        <f t="shared" si="97"/>
        <v>068808858</v>
      </c>
      <c r="T412" s="39" t="e">
        <f t="shared" si="98"/>
        <v>#VALUE!</v>
      </c>
      <c r="U412" s="37" t="str">
        <f t="shared" si="99"/>
        <v>068808858</v>
      </c>
      <c r="V412" s="42" t="str">
        <f t="shared" si="100"/>
        <v>068808858</v>
      </c>
      <c r="W412" s="39">
        <f t="shared" si="101"/>
        <v>1</v>
      </c>
      <c r="X412" s="43">
        <f t="shared" si="102"/>
        <v>1</v>
      </c>
      <c r="Y412" s="39">
        <f>IF(V412="បរទេស",1,IF(COUNTIF(V:V,$V412)&gt;1,2,1))</f>
        <v>1</v>
      </c>
      <c r="Z412" s="40">
        <f t="shared" si="103"/>
        <v>1</v>
      </c>
      <c r="AA412" s="40">
        <f t="shared" si="104"/>
        <v>1</v>
      </c>
    </row>
    <row r="413" spans="1:27" ht="48" customHeight="1" x14ac:dyDescent="0.8">
      <c r="A413" s="3">
        <v>411</v>
      </c>
      <c r="B413" s="3" t="s">
        <v>1311</v>
      </c>
      <c r="C413" s="3" t="s">
        <v>18037</v>
      </c>
      <c r="D413" s="3" t="s">
        <v>1312</v>
      </c>
      <c r="E413" s="3" t="s">
        <v>181</v>
      </c>
      <c r="F413" s="5" t="s">
        <v>1313</v>
      </c>
      <c r="G413" s="5" t="s">
        <v>10809</v>
      </c>
      <c r="H413" s="5" t="s">
        <v>14512</v>
      </c>
      <c r="I413" s="3"/>
      <c r="J413" s="35"/>
      <c r="K413" s="36">
        <f t="shared" si="90"/>
        <v>1</v>
      </c>
      <c r="L413" s="37" t="str">
        <f t="shared" si="91"/>
        <v>040225946</v>
      </c>
      <c r="M413" s="38" t="str">
        <f t="shared" si="92"/>
        <v>040225946</v>
      </c>
      <c r="N413" s="39">
        <f t="shared" si="93"/>
        <v>1</v>
      </c>
      <c r="O413" s="39">
        <f t="shared" si="94"/>
        <v>1</v>
      </c>
      <c r="P413" s="39">
        <f>IF(M413="បរទេស",1,IF(COUNTIF(M:M,$M413)&gt;1,2,1))</f>
        <v>1</v>
      </c>
      <c r="Q413" s="40">
        <f t="shared" si="95"/>
        <v>1</v>
      </c>
      <c r="R413" s="41" t="str">
        <f t="shared" si="96"/>
        <v>0967884995</v>
      </c>
      <c r="S413" s="37" t="str">
        <f t="shared" si="97"/>
        <v>0967884995</v>
      </c>
      <c r="T413" s="39" t="e">
        <f t="shared" si="98"/>
        <v>#VALUE!</v>
      </c>
      <c r="U413" s="37" t="str">
        <f t="shared" si="99"/>
        <v>0967884995</v>
      </c>
      <c r="V413" s="42" t="str">
        <f t="shared" si="100"/>
        <v>0967884995</v>
      </c>
      <c r="W413" s="39">
        <f t="shared" si="101"/>
        <v>1</v>
      </c>
      <c r="X413" s="43">
        <f t="shared" si="102"/>
        <v>1</v>
      </c>
      <c r="Y413" s="39">
        <f>IF(V413="បរទេស",1,IF(COUNTIF(V:V,$V413)&gt;1,2,1))</f>
        <v>1</v>
      </c>
      <c r="Z413" s="40">
        <f t="shared" si="103"/>
        <v>1</v>
      </c>
      <c r="AA413" s="40">
        <f t="shared" si="104"/>
        <v>1</v>
      </c>
    </row>
    <row r="414" spans="1:27" ht="48" customHeight="1" x14ac:dyDescent="0.8">
      <c r="A414" s="3">
        <v>412</v>
      </c>
      <c r="B414" s="3" t="s">
        <v>1314</v>
      </c>
      <c r="C414" s="3" t="s">
        <v>18037</v>
      </c>
      <c r="D414" s="3" t="s">
        <v>1315</v>
      </c>
      <c r="E414" s="3" t="s">
        <v>1316</v>
      </c>
      <c r="F414" s="5" t="s">
        <v>1317</v>
      </c>
      <c r="G414" s="5" t="s">
        <v>10810</v>
      </c>
      <c r="H414" s="5" t="s">
        <v>14513</v>
      </c>
      <c r="I414" s="3"/>
      <c r="J414" s="35"/>
      <c r="K414" s="36">
        <f t="shared" si="90"/>
        <v>1</v>
      </c>
      <c r="L414" s="37" t="str">
        <f t="shared" si="91"/>
        <v>040133684</v>
      </c>
      <c r="M414" s="38" t="str">
        <f t="shared" si="92"/>
        <v>040133684</v>
      </c>
      <c r="N414" s="39">
        <f t="shared" si="93"/>
        <v>1</v>
      </c>
      <c r="O414" s="39">
        <f t="shared" si="94"/>
        <v>1</v>
      </c>
      <c r="P414" s="39">
        <f>IF(M414="បរទេស",1,IF(COUNTIF(M:M,$M414)&gt;1,2,1))</f>
        <v>1</v>
      </c>
      <c r="Q414" s="40">
        <f t="shared" si="95"/>
        <v>1</v>
      </c>
      <c r="R414" s="41" t="str">
        <f t="shared" si="96"/>
        <v>0883202404</v>
      </c>
      <c r="S414" s="37" t="str">
        <f t="shared" si="97"/>
        <v>0883202404</v>
      </c>
      <c r="T414" s="39" t="e">
        <f t="shared" si="98"/>
        <v>#VALUE!</v>
      </c>
      <c r="U414" s="37" t="str">
        <f t="shared" si="99"/>
        <v>0883202404</v>
      </c>
      <c r="V414" s="42" t="str">
        <f t="shared" si="100"/>
        <v>0883202404</v>
      </c>
      <c r="W414" s="39">
        <f t="shared" si="101"/>
        <v>1</v>
      </c>
      <c r="X414" s="43">
        <f t="shared" si="102"/>
        <v>1</v>
      </c>
      <c r="Y414" s="39">
        <f>IF(V414="បរទេស",1,IF(COUNTIF(V:V,$V414)&gt;1,2,1))</f>
        <v>1</v>
      </c>
      <c r="Z414" s="40">
        <f t="shared" si="103"/>
        <v>1</v>
      </c>
      <c r="AA414" s="40">
        <f t="shared" si="104"/>
        <v>1</v>
      </c>
    </row>
    <row r="415" spans="1:27" ht="48" customHeight="1" x14ac:dyDescent="0.8">
      <c r="A415" s="3">
        <v>413</v>
      </c>
      <c r="B415" s="3" t="s">
        <v>1318</v>
      </c>
      <c r="C415" s="3" t="s">
        <v>18037</v>
      </c>
      <c r="D415" s="3" t="s">
        <v>1319</v>
      </c>
      <c r="E415" s="3" t="s">
        <v>1320</v>
      </c>
      <c r="F415" s="5" t="s">
        <v>1321</v>
      </c>
      <c r="G415" s="5" t="s">
        <v>10811</v>
      </c>
      <c r="H415" s="5" t="s">
        <v>17475</v>
      </c>
      <c r="I415" s="3"/>
      <c r="J415" s="35"/>
      <c r="K415" s="36">
        <f t="shared" si="90"/>
        <v>1</v>
      </c>
      <c r="L415" s="37" t="str">
        <f t="shared" si="91"/>
        <v>040087815</v>
      </c>
      <c r="M415" s="38" t="str">
        <f t="shared" si="92"/>
        <v>040087815</v>
      </c>
      <c r="N415" s="39">
        <f t="shared" si="93"/>
        <v>1</v>
      </c>
      <c r="O415" s="39">
        <f t="shared" si="94"/>
        <v>1</v>
      </c>
      <c r="P415" s="39">
        <f>IF(M415="បរទេស",1,IF(COUNTIF(M:M,$M415)&gt;1,2,1))</f>
        <v>1</v>
      </c>
      <c r="Q415" s="40">
        <f t="shared" si="95"/>
        <v>1</v>
      </c>
      <c r="R415" s="41" t="str">
        <f t="shared" si="96"/>
        <v>0719535982</v>
      </c>
      <c r="S415" s="37" t="str">
        <f t="shared" si="97"/>
        <v>0719535982</v>
      </c>
      <c r="T415" s="39" t="e">
        <f t="shared" si="98"/>
        <v>#VALUE!</v>
      </c>
      <c r="U415" s="37" t="str">
        <f t="shared" si="99"/>
        <v>0719535982</v>
      </c>
      <c r="V415" s="42" t="str">
        <f t="shared" si="100"/>
        <v>0719535982</v>
      </c>
      <c r="W415" s="39">
        <f t="shared" si="101"/>
        <v>1</v>
      </c>
      <c r="X415" s="43">
        <f t="shared" si="102"/>
        <v>1</v>
      </c>
      <c r="Y415" s="39">
        <f>IF(V415="បរទេស",1,IF(COUNTIF(V:V,$V415)&gt;1,2,1))</f>
        <v>1</v>
      </c>
      <c r="Z415" s="40">
        <f t="shared" si="103"/>
        <v>1</v>
      </c>
      <c r="AA415" s="40">
        <f t="shared" si="104"/>
        <v>1</v>
      </c>
    </row>
    <row r="416" spans="1:27" ht="48" customHeight="1" x14ac:dyDescent="0.8">
      <c r="A416" s="3">
        <v>414</v>
      </c>
      <c r="B416" s="3" t="s">
        <v>1322</v>
      </c>
      <c r="C416" s="3" t="s">
        <v>18037</v>
      </c>
      <c r="D416" s="3" t="s">
        <v>1323</v>
      </c>
      <c r="E416" s="3" t="s">
        <v>25</v>
      </c>
      <c r="F416" s="5" t="s">
        <v>1324</v>
      </c>
      <c r="G416" s="5" t="s">
        <v>10812</v>
      </c>
      <c r="H416" s="5" t="s">
        <v>17368</v>
      </c>
      <c r="I416" s="3"/>
      <c r="J416" s="35"/>
      <c r="K416" s="36">
        <f t="shared" si="90"/>
        <v>1</v>
      </c>
      <c r="L416" s="37" t="str">
        <f t="shared" si="91"/>
        <v>040363353</v>
      </c>
      <c r="M416" s="38" t="str">
        <f t="shared" si="92"/>
        <v>040363353</v>
      </c>
      <c r="N416" s="39">
        <f t="shared" si="93"/>
        <v>1</v>
      </c>
      <c r="O416" s="39">
        <f t="shared" si="94"/>
        <v>1</v>
      </c>
      <c r="P416" s="39">
        <f>IF(M416="បរទេស",1,IF(COUNTIF(M:M,$M416)&gt;1,2,1))</f>
        <v>1</v>
      </c>
      <c r="Q416" s="40">
        <f t="shared" si="95"/>
        <v>1</v>
      </c>
      <c r="R416" s="41" t="str">
        <f t="shared" si="96"/>
        <v>087826929</v>
      </c>
      <c r="S416" s="37" t="str">
        <f t="shared" si="97"/>
        <v>087826929</v>
      </c>
      <c r="T416" s="39" t="e">
        <f t="shared" si="98"/>
        <v>#VALUE!</v>
      </c>
      <c r="U416" s="37" t="str">
        <f t="shared" si="99"/>
        <v>087826929</v>
      </c>
      <c r="V416" s="42" t="str">
        <f t="shared" si="100"/>
        <v>087826929</v>
      </c>
      <c r="W416" s="39">
        <f t="shared" si="101"/>
        <v>1</v>
      </c>
      <c r="X416" s="43">
        <f t="shared" si="102"/>
        <v>1</v>
      </c>
      <c r="Y416" s="39">
        <f>IF(V416="បរទេស",1,IF(COUNTIF(V:V,$V416)&gt;1,2,1))</f>
        <v>1</v>
      </c>
      <c r="Z416" s="40">
        <f t="shared" si="103"/>
        <v>1</v>
      </c>
      <c r="AA416" s="40">
        <f t="shared" si="104"/>
        <v>1</v>
      </c>
    </row>
    <row r="417" spans="1:27" ht="48" customHeight="1" x14ac:dyDescent="0.8">
      <c r="A417" s="3">
        <v>415</v>
      </c>
      <c r="B417" s="3" t="s">
        <v>1325</v>
      </c>
      <c r="C417" s="3" t="s">
        <v>18037</v>
      </c>
      <c r="D417" s="3" t="s">
        <v>1326</v>
      </c>
      <c r="E417" s="3" t="s">
        <v>37</v>
      </c>
      <c r="F417" s="5" t="s">
        <v>1327</v>
      </c>
      <c r="G417" s="5" t="s">
        <v>10813</v>
      </c>
      <c r="H417" s="5" t="s">
        <v>14514</v>
      </c>
      <c r="I417" s="3"/>
      <c r="J417" s="35"/>
      <c r="K417" s="36">
        <f t="shared" si="90"/>
        <v>1</v>
      </c>
      <c r="L417" s="37" t="str">
        <f t="shared" si="91"/>
        <v>040341448</v>
      </c>
      <c r="M417" s="38" t="str">
        <f t="shared" si="92"/>
        <v>040341448</v>
      </c>
      <c r="N417" s="39">
        <f t="shared" si="93"/>
        <v>1</v>
      </c>
      <c r="O417" s="39">
        <f t="shared" si="94"/>
        <v>1</v>
      </c>
      <c r="P417" s="39">
        <f>IF(M417="បរទេស",1,IF(COUNTIF(M:M,$M417)&gt;1,2,1))</f>
        <v>1</v>
      </c>
      <c r="Q417" s="40">
        <f t="shared" si="95"/>
        <v>1</v>
      </c>
      <c r="R417" s="41" t="str">
        <f t="shared" si="96"/>
        <v>0963379271</v>
      </c>
      <c r="S417" s="37" t="str">
        <f t="shared" si="97"/>
        <v>0963379271</v>
      </c>
      <c r="T417" s="39" t="e">
        <f t="shared" si="98"/>
        <v>#VALUE!</v>
      </c>
      <c r="U417" s="37" t="str">
        <f t="shared" si="99"/>
        <v>0963379271</v>
      </c>
      <c r="V417" s="42" t="str">
        <f t="shared" si="100"/>
        <v>0963379271</v>
      </c>
      <c r="W417" s="39">
        <f t="shared" si="101"/>
        <v>1</v>
      </c>
      <c r="X417" s="43">
        <f t="shared" si="102"/>
        <v>1</v>
      </c>
      <c r="Y417" s="39">
        <f>IF(V417="បរទេស",1,IF(COUNTIF(V:V,$V417)&gt;1,2,1))</f>
        <v>1</v>
      </c>
      <c r="Z417" s="40">
        <f t="shared" si="103"/>
        <v>1</v>
      </c>
      <c r="AA417" s="40">
        <f t="shared" si="104"/>
        <v>1</v>
      </c>
    </row>
    <row r="418" spans="1:27" ht="48" customHeight="1" x14ac:dyDescent="0.8">
      <c r="A418" s="3">
        <v>416</v>
      </c>
      <c r="B418" s="3" t="s">
        <v>1328</v>
      </c>
      <c r="C418" s="3" t="s">
        <v>18037</v>
      </c>
      <c r="D418" s="3" t="s">
        <v>1329</v>
      </c>
      <c r="E418" s="3" t="s">
        <v>104</v>
      </c>
      <c r="F418" s="5" t="s">
        <v>1330</v>
      </c>
      <c r="G418" s="5" t="s">
        <v>10814</v>
      </c>
      <c r="H418" s="5" t="s">
        <v>14515</v>
      </c>
      <c r="I418" s="3"/>
      <c r="J418" s="35"/>
      <c r="K418" s="36">
        <f t="shared" si="90"/>
        <v>1</v>
      </c>
      <c r="L418" s="37" t="str">
        <f t="shared" si="91"/>
        <v>040306454</v>
      </c>
      <c r="M418" s="38" t="str">
        <f t="shared" si="92"/>
        <v>040306454</v>
      </c>
      <c r="N418" s="39">
        <f t="shared" si="93"/>
        <v>1</v>
      </c>
      <c r="O418" s="39">
        <f t="shared" si="94"/>
        <v>1</v>
      </c>
      <c r="P418" s="39">
        <f>IF(M418="បរទេស",1,IF(COUNTIF(M:M,$M418)&gt;1,2,1))</f>
        <v>1</v>
      </c>
      <c r="Q418" s="40">
        <f t="shared" si="95"/>
        <v>1</v>
      </c>
      <c r="R418" s="41" t="str">
        <f t="shared" si="96"/>
        <v>067415200</v>
      </c>
      <c r="S418" s="37" t="str">
        <f t="shared" si="97"/>
        <v>067415200</v>
      </c>
      <c r="T418" s="39" t="e">
        <f t="shared" si="98"/>
        <v>#VALUE!</v>
      </c>
      <c r="U418" s="37" t="str">
        <f t="shared" si="99"/>
        <v>067415200</v>
      </c>
      <c r="V418" s="42" t="str">
        <f t="shared" si="100"/>
        <v>067415200</v>
      </c>
      <c r="W418" s="39">
        <f t="shared" si="101"/>
        <v>1</v>
      </c>
      <c r="X418" s="43">
        <f t="shared" si="102"/>
        <v>1</v>
      </c>
      <c r="Y418" s="39">
        <f>IF(V418="បរទេស",1,IF(COUNTIF(V:V,$V418)&gt;1,2,1))</f>
        <v>1</v>
      </c>
      <c r="Z418" s="40">
        <f t="shared" si="103"/>
        <v>1</v>
      </c>
      <c r="AA418" s="40">
        <f t="shared" si="104"/>
        <v>1</v>
      </c>
    </row>
    <row r="419" spans="1:27" ht="48" customHeight="1" x14ac:dyDescent="0.8">
      <c r="A419" s="3">
        <v>417</v>
      </c>
      <c r="B419" s="3" t="s">
        <v>1331</v>
      </c>
      <c r="C419" s="3" t="s">
        <v>18037</v>
      </c>
      <c r="D419" s="3" t="s">
        <v>989</v>
      </c>
      <c r="E419" s="3" t="s">
        <v>73</v>
      </c>
      <c r="F419" s="5" t="s">
        <v>1332</v>
      </c>
      <c r="G419" s="5" t="s">
        <v>10815</v>
      </c>
      <c r="H419" s="5" t="s">
        <v>17280</v>
      </c>
      <c r="I419" s="3"/>
      <c r="J419" s="35"/>
      <c r="K419" s="36">
        <f t="shared" si="90"/>
        <v>1</v>
      </c>
      <c r="L419" s="37" t="str">
        <f t="shared" si="91"/>
        <v>040329112</v>
      </c>
      <c r="M419" s="38" t="str">
        <f t="shared" si="92"/>
        <v>040329112</v>
      </c>
      <c r="N419" s="39">
        <f t="shared" si="93"/>
        <v>1</v>
      </c>
      <c r="O419" s="39">
        <f t="shared" si="94"/>
        <v>1</v>
      </c>
      <c r="P419" s="39">
        <f>IF(M419="បរទេស",1,IF(COUNTIF(M:M,$M419)&gt;1,2,1))</f>
        <v>1</v>
      </c>
      <c r="Q419" s="40">
        <f t="shared" si="95"/>
        <v>1</v>
      </c>
      <c r="R419" s="41" t="str">
        <f t="shared" si="96"/>
        <v>0969062426</v>
      </c>
      <c r="S419" s="37" t="str">
        <f t="shared" si="97"/>
        <v>0969062426</v>
      </c>
      <c r="T419" s="39" t="e">
        <f t="shared" si="98"/>
        <v>#VALUE!</v>
      </c>
      <c r="U419" s="37" t="str">
        <f t="shared" si="99"/>
        <v>0969062426</v>
      </c>
      <c r="V419" s="42" t="str">
        <f t="shared" si="100"/>
        <v>0969062426</v>
      </c>
      <c r="W419" s="39">
        <f t="shared" si="101"/>
        <v>1</v>
      </c>
      <c r="X419" s="43">
        <f t="shared" si="102"/>
        <v>1</v>
      </c>
      <c r="Y419" s="39">
        <f>IF(V419="បរទេស",1,IF(COUNTIF(V:V,$V419)&gt;1,2,1))</f>
        <v>1</v>
      </c>
      <c r="Z419" s="40">
        <f t="shared" si="103"/>
        <v>1</v>
      </c>
      <c r="AA419" s="40">
        <f t="shared" si="104"/>
        <v>1</v>
      </c>
    </row>
    <row r="420" spans="1:27" ht="48" customHeight="1" x14ac:dyDescent="0.8">
      <c r="A420" s="3">
        <v>418</v>
      </c>
      <c r="B420" s="3" t="s">
        <v>1333</v>
      </c>
      <c r="C420" s="3" t="s">
        <v>18037</v>
      </c>
      <c r="D420" s="3" t="s">
        <v>1334</v>
      </c>
      <c r="E420" s="3" t="s">
        <v>284</v>
      </c>
      <c r="F420" s="5" t="s">
        <v>1335</v>
      </c>
      <c r="G420" s="5" t="s">
        <v>10816</v>
      </c>
      <c r="H420" s="5" t="s">
        <v>14516</v>
      </c>
      <c r="I420" s="3"/>
      <c r="J420" s="35"/>
      <c r="K420" s="36">
        <f t="shared" si="90"/>
        <v>1</v>
      </c>
      <c r="L420" s="37" t="str">
        <f t="shared" si="91"/>
        <v>040341399</v>
      </c>
      <c r="M420" s="38" t="str">
        <f t="shared" si="92"/>
        <v>040341399</v>
      </c>
      <c r="N420" s="39">
        <f t="shared" si="93"/>
        <v>1</v>
      </c>
      <c r="O420" s="39">
        <f t="shared" si="94"/>
        <v>1</v>
      </c>
      <c r="P420" s="39">
        <f>IF(M420="បរទេស",1,IF(COUNTIF(M:M,$M420)&gt;1,2,1))</f>
        <v>1</v>
      </c>
      <c r="Q420" s="40">
        <f t="shared" si="95"/>
        <v>1</v>
      </c>
      <c r="R420" s="41" t="str">
        <f t="shared" si="96"/>
        <v>0962962305</v>
      </c>
      <c r="S420" s="37" t="str">
        <f t="shared" si="97"/>
        <v>0962962305</v>
      </c>
      <c r="T420" s="39" t="e">
        <f t="shared" si="98"/>
        <v>#VALUE!</v>
      </c>
      <c r="U420" s="37" t="str">
        <f t="shared" si="99"/>
        <v>0962962305</v>
      </c>
      <c r="V420" s="42" t="str">
        <f t="shared" si="100"/>
        <v>0962962305</v>
      </c>
      <c r="W420" s="39">
        <f t="shared" si="101"/>
        <v>1</v>
      </c>
      <c r="X420" s="43">
        <f t="shared" si="102"/>
        <v>1</v>
      </c>
      <c r="Y420" s="39">
        <f>IF(V420="បរទេស",1,IF(COUNTIF(V:V,$V420)&gt;1,2,1))</f>
        <v>1</v>
      </c>
      <c r="Z420" s="40">
        <f t="shared" si="103"/>
        <v>1</v>
      </c>
      <c r="AA420" s="40">
        <f t="shared" si="104"/>
        <v>1</v>
      </c>
    </row>
    <row r="421" spans="1:27" ht="48" customHeight="1" x14ac:dyDescent="0.8">
      <c r="A421" s="3">
        <v>419</v>
      </c>
      <c r="B421" s="3" t="s">
        <v>1336</v>
      </c>
      <c r="C421" s="3" t="s">
        <v>18037</v>
      </c>
      <c r="D421" s="3" t="s">
        <v>1337</v>
      </c>
      <c r="E421" s="3" t="s">
        <v>228</v>
      </c>
      <c r="F421" s="5" t="s">
        <v>1338</v>
      </c>
      <c r="G421" s="5" t="s">
        <v>10817</v>
      </c>
      <c r="H421" s="5" t="s">
        <v>14517</v>
      </c>
      <c r="I421" s="3"/>
      <c r="J421" s="35"/>
      <c r="K421" s="36">
        <f t="shared" si="90"/>
        <v>1</v>
      </c>
      <c r="L421" s="37" t="str">
        <f t="shared" si="91"/>
        <v>040299391</v>
      </c>
      <c r="M421" s="38" t="str">
        <f t="shared" si="92"/>
        <v>040299391</v>
      </c>
      <c r="N421" s="39">
        <f t="shared" si="93"/>
        <v>1</v>
      </c>
      <c r="O421" s="39">
        <f t="shared" si="94"/>
        <v>1</v>
      </c>
      <c r="P421" s="39">
        <f>IF(M421="បរទេស",1,IF(COUNTIF(M:M,$M421)&gt;1,2,1))</f>
        <v>1</v>
      </c>
      <c r="Q421" s="40">
        <f t="shared" si="95"/>
        <v>1</v>
      </c>
      <c r="R421" s="41" t="str">
        <f t="shared" si="96"/>
        <v>0974292489</v>
      </c>
      <c r="S421" s="37" t="str">
        <f t="shared" si="97"/>
        <v>0974292489</v>
      </c>
      <c r="T421" s="39" t="e">
        <f t="shared" si="98"/>
        <v>#VALUE!</v>
      </c>
      <c r="U421" s="37" t="str">
        <f t="shared" si="99"/>
        <v>0974292489</v>
      </c>
      <c r="V421" s="42" t="str">
        <f t="shared" si="100"/>
        <v>0974292489</v>
      </c>
      <c r="W421" s="39">
        <f t="shared" si="101"/>
        <v>1</v>
      </c>
      <c r="X421" s="43">
        <f t="shared" si="102"/>
        <v>1</v>
      </c>
      <c r="Y421" s="39">
        <f>IF(V421="បរទេស",1,IF(COUNTIF(V:V,$V421)&gt;1,2,1))</f>
        <v>1</v>
      </c>
      <c r="Z421" s="40">
        <f t="shared" si="103"/>
        <v>1</v>
      </c>
      <c r="AA421" s="40">
        <f t="shared" si="104"/>
        <v>1</v>
      </c>
    </row>
    <row r="422" spans="1:27" ht="48" customHeight="1" x14ac:dyDescent="0.8">
      <c r="A422" s="3">
        <v>420</v>
      </c>
      <c r="B422" s="3" t="s">
        <v>1339</v>
      </c>
      <c r="C422" s="3" t="s">
        <v>18037</v>
      </c>
      <c r="D422" s="3" t="s">
        <v>1340</v>
      </c>
      <c r="E422" s="3" t="s">
        <v>65</v>
      </c>
      <c r="F422" s="5" t="s">
        <v>1341</v>
      </c>
      <c r="G422" s="5" t="s">
        <v>10818</v>
      </c>
      <c r="H422" s="5" t="s">
        <v>14518</v>
      </c>
      <c r="I422" s="3"/>
      <c r="J422" s="35"/>
      <c r="K422" s="36">
        <f t="shared" si="90"/>
        <v>1</v>
      </c>
      <c r="L422" s="37" t="str">
        <f t="shared" si="91"/>
        <v>040211879</v>
      </c>
      <c r="M422" s="38" t="str">
        <f t="shared" si="92"/>
        <v>040211879</v>
      </c>
      <c r="N422" s="39">
        <f t="shared" si="93"/>
        <v>1</v>
      </c>
      <c r="O422" s="39">
        <f t="shared" si="94"/>
        <v>1</v>
      </c>
      <c r="P422" s="39">
        <f>IF(M422="បរទេស",1,IF(COUNTIF(M:M,$M422)&gt;1,2,1))</f>
        <v>1</v>
      </c>
      <c r="Q422" s="40">
        <f t="shared" si="95"/>
        <v>1</v>
      </c>
      <c r="R422" s="41" t="str">
        <f t="shared" si="96"/>
        <v>0976003900</v>
      </c>
      <c r="S422" s="37" t="str">
        <f t="shared" si="97"/>
        <v>0976003900</v>
      </c>
      <c r="T422" s="39" t="e">
        <f t="shared" si="98"/>
        <v>#VALUE!</v>
      </c>
      <c r="U422" s="37" t="str">
        <f t="shared" si="99"/>
        <v>0976003900</v>
      </c>
      <c r="V422" s="42" t="str">
        <f t="shared" si="100"/>
        <v>0976003900</v>
      </c>
      <c r="W422" s="39">
        <f t="shared" si="101"/>
        <v>1</v>
      </c>
      <c r="X422" s="43">
        <f t="shared" si="102"/>
        <v>1</v>
      </c>
      <c r="Y422" s="39">
        <f>IF(V422="បរទេស",1,IF(COUNTIF(V:V,$V422)&gt;1,2,1))</f>
        <v>1</v>
      </c>
      <c r="Z422" s="40">
        <f t="shared" si="103"/>
        <v>1</v>
      </c>
      <c r="AA422" s="40">
        <f t="shared" si="104"/>
        <v>1</v>
      </c>
    </row>
    <row r="423" spans="1:27" ht="48" customHeight="1" x14ac:dyDescent="0.8">
      <c r="A423" s="3">
        <v>421</v>
      </c>
      <c r="B423" s="3" t="s">
        <v>1342</v>
      </c>
      <c r="C423" s="3" t="s">
        <v>18037</v>
      </c>
      <c r="D423" s="3" t="s">
        <v>1343</v>
      </c>
      <c r="E423" s="3" t="s">
        <v>246</v>
      </c>
      <c r="F423" s="5" t="s">
        <v>1344</v>
      </c>
      <c r="G423" s="5" t="s">
        <v>10819</v>
      </c>
      <c r="H423" s="5" t="s">
        <v>14519</v>
      </c>
      <c r="I423" s="3"/>
      <c r="J423" s="35"/>
      <c r="K423" s="36">
        <f t="shared" si="90"/>
        <v>1</v>
      </c>
      <c r="L423" s="37" t="str">
        <f t="shared" si="91"/>
        <v>040084467</v>
      </c>
      <c r="M423" s="38" t="str">
        <f t="shared" si="92"/>
        <v>040084467</v>
      </c>
      <c r="N423" s="39">
        <f t="shared" si="93"/>
        <v>1</v>
      </c>
      <c r="O423" s="39">
        <f t="shared" si="94"/>
        <v>1</v>
      </c>
      <c r="P423" s="39">
        <f>IF(M423="បរទេស",1,IF(COUNTIF(M:M,$M423)&gt;1,2,1))</f>
        <v>1</v>
      </c>
      <c r="Q423" s="40">
        <f t="shared" si="95"/>
        <v>1</v>
      </c>
      <c r="R423" s="41" t="str">
        <f t="shared" si="96"/>
        <v>0976295209</v>
      </c>
      <c r="S423" s="37" t="str">
        <f t="shared" si="97"/>
        <v>0976295209</v>
      </c>
      <c r="T423" s="39" t="e">
        <f t="shared" si="98"/>
        <v>#VALUE!</v>
      </c>
      <c r="U423" s="37" t="str">
        <f t="shared" si="99"/>
        <v>0976295209</v>
      </c>
      <c r="V423" s="42" t="str">
        <f t="shared" si="100"/>
        <v>0976295209</v>
      </c>
      <c r="W423" s="39">
        <f t="shared" si="101"/>
        <v>1</v>
      </c>
      <c r="X423" s="43">
        <f t="shared" si="102"/>
        <v>1</v>
      </c>
      <c r="Y423" s="39">
        <f>IF(V423="បរទេស",1,IF(COUNTIF(V:V,$V423)&gt;1,2,1))</f>
        <v>1</v>
      </c>
      <c r="Z423" s="40">
        <f t="shared" si="103"/>
        <v>1</v>
      </c>
      <c r="AA423" s="40">
        <f t="shared" si="104"/>
        <v>1</v>
      </c>
    </row>
    <row r="424" spans="1:27" ht="48" customHeight="1" x14ac:dyDescent="0.8">
      <c r="A424" s="3">
        <v>422</v>
      </c>
      <c r="B424" s="3" t="s">
        <v>1345</v>
      </c>
      <c r="C424" s="3" t="s">
        <v>18037</v>
      </c>
      <c r="D424" s="3" t="s">
        <v>1346</v>
      </c>
      <c r="E424" s="3" t="s">
        <v>441</v>
      </c>
      <c r="F424" s="5" t="s">
        <v>1347</v>
      </c>
      <c r="G424" s="5" t="s">
        <v>10820</v>
      </c>
      <c r="H424" s="5" t="s">
        <v>14520</v>
      </c>
      <c r="I424" s="3"/>
      <c r="J424" s="35"/>
      <c r="K424" s="36">
        <f t="shared" si="90"/>
        <v>1</v>
      </c>
      <c r="L424" s="37" t="str">
        <f t="shared" si="91"/>
        <v>040273944</v>
      </c>
      <c r="M424" s="38" t="str">
        <f t="shared" si="92"/>
        <v>040273944</v>
      </c>
      <c r="N424" s="39">
        <f t="shared" si="93"/>
        <v>1</v>
      </c>
      <c r="O424" s="39">
        <f t="shared" si="94"/>
        <v>1</v>
      </c>
      <c r="P424" s="39">
        <f>IF(M424="បរទេស",1,IF(COUNTIF(M:M,$M424)&gt;1,2,1))</f>
        <v>1</v>
      </c>
      <c r="Q424" s="40">
        <f t="shared" si="95"/>
        <v>1</v>
      </c>
      <c r="R424" s="41" t="str">
        <f t="shared" si="96"/>
        <v>0964718308</v>
      </c>
      <c r="S424" s="37" t="str">
        <f t="shared" si="97"/>
        <v>0964718308</v>
      </c>
      <c r="T424" s="39" t="e">
        <f t="shared" si="98"/>
        <v>#VALUE!</v>
      </c>
      <c r="U424" s="37" t="str">
        <f t="shared" si="99"/>
        <v>0964718308</v>
      </c>
      <c r="V424" s="42" t="str">
        <f t="shared" si="100"/>
        <v>0964718308</v>
      </c>
      <c r="W424" s="39">
        <f t="shared" si="101"/>
        <v>1</v>
      </c>
      <c r="X424" s="43">
        <f t="shared" si="102"/>
        <v>1</v>
      </c>
      <c r="Y424" s="39">
        <f>IF(V424="បរទេស",1,IF(COUNTIF(V:V,$V424)&gt;1,2,1))</f>
        <v>1</v>
      </c>
      <c r="Z424" s="40">
        <f t="shared" si="103"/>
        <v>1</v>
      </c>
      <c r="AA424" s="40">
        <f t="shared" si="104"/>
        <v>1</v>
      </c>
    </row>
    <row r="425" spans="1:27" ht="48" customHeight="1" x14ac:dyDescent="0.8">
      <c r="A425" s="3">
        <v>423</v>
      </c>
      <c r="B425" s="3" t="s">
        <v>1348</v>
      </c>
      <c r="C425" s="3" t="s">
        <v>18037</v>
      </c>
      <c r="D425" s="3" t="s">
        <v>1349</v>
      </c>
      <c r="E425" s="3" t="s">
        <v>45</v>
      </c>
      <c r="F425" s="5" t="s">
        <v>1350</v>
      </c>
      <c r="G425" s="5" t="s">
        <v>10821</v>
      </c>
      <c r="H425" s="5" t="s">
        <v>14521</v>
      </c>
      <c r="I425" s="3"/>
      <c r="J425" s="35"/>
      <c r="K425" s="36">
        <f t="shared" si="90"/>
        <v>1</v>
      </c>
      <c r="L425" s="37" t="str">
        <f t="shared" si="91"/>
        <v>040176716</v>
      </c>
      <c r="M425" s="38" t="str">
        <f t="shared" si="92"/>
        <v>040176716</v>
      </c>
      <c r="N425" s="39">
        <f t="shared" si="93"/>
        <v>1</v>
      </c>
      <c r="O425" s="39">
        <f t="shared" si="94"/>
        <v>1</v>
      </c>
      <c r="P425" s="39">
        <f>IF(M425="បរទេស",1,IF(COUNTIF(M:M,$M425)&gt;1,2,1))</f>
        <v>1</v>
      </c>
      <c r="Q425" s="40">
        <f t="shared" si="95"/>
        <v>1</v>
      </c>
      <c r="R425" s="41" t="str">
        <f t="shared" si="96"/>
        <v>0882632293</v>
      </c>
      <c r="S425" s="37" t="str">
        <f t="shared" si="97"/>
        <v>0882632293</v>
      </c>
      <c r="T425" s="39" t="e">
        <f t="shared" si="98"/>
        <v>#VALUE!</v>
      </c>
      <c r="U425" s="37" t="str">
        <f t="shared" si="99"/>
        <v>0882632293</v>
      </c>
      <c r="V425" s="42" t="str">
        <f t="shared" si="100"/>
        <v>0882632293</v>
      </c>
      <c r="W425" s="39">
        <f t="shared" si="101"/>
        <v>1</v>
      </c>
      <c r="X425" s="43">
        <f t="shared" si="102"/>
        <v>1</v>
      </c>
      <c r="Y425" s="39">
        <f>IF(V425="បរទេស",1,IF(COUNTIF(V:V,$V425)&gt;1,2,1))</f>
        <v>1</v>
      </c>
      <c r="Z425" s="40">
        <f t="shared" si="103"/>
        <v>1</v>
      </c>
      <c r="AA425" s="40">
        <f t="shared" si="104"/>
        <v>1</v>
      </c>
    </row>
    <row r="426" spans="1:27" ht="48" customHeight="1" x14ac:dyDescent="0.8">
      <c r="A426" s="3">
        <v>424</v>
      </c>
      <c r="B426" s="3" t="s">
        <v>1351</v>
      </c>
      <c r="C426" s="3" t="s">
        <v>18037</v>
      </c>
      <c r="D426" s="3" t="s">
        <v>1352</v>
      </c>
      <c r="E426" s="3" t="s">
        <v>284</v>
      </c>
      <c r="F426" s="5" t="s">
        <v>1353</v>
      </c>
      <c r="G426" s="5" t="s">
        <v>10822</v>
      </c>
      <c r="H426" s="5" t="s">
        <v>17302</v>
      </c>
      <c r="I426" s="3"/>
      <c r="J426" s="35"/>
      <c r="K426" s="36">
        <f t="shared" si="90"/>
        <v>1</v>
      </c>
      <c r="L426" s="37" t="str">
        <f t="shared" si="91"/>
        <v>040439572</v>
      </c>
      <c r="M426" s="38" t="str">
        <f t="shared" si="92"/>
        <v>040439572</v>
      </c>
      <c r="N426" s="39">
        <f t="shared" si="93"/>
        <v>1</v>
      </c>
      <c r="O426" s="39">
        <f t="shared" si="94"/>
        <v>1</v>
      </c>
      <c r="P426" s="39">
        <f>IF(M426="បរទេស",1,IF(COUNTIF(M:M,$M426)&gt;1,2,1))</f>
        <v>1</v>
      </c>
      <c r="Q426" s="40">
        <f t="shared" si="95"/>
        <v>1</v>
      </c>
      <c r="R426" s="41" t="str">
        <f t="shared" si="96"/>
        <v>069829371</v>
      </c>
      <c r="S426" s="37" t="str">
        <f t="shared" si="97"/>
        <v>069829371</v>
      </c>
      <c r="T426" s="39" t="e">
        <f t="shared" si="98"/>
        <v>#VALUE!</v>
      </c>
      <c r="U426" s="37" t="str">
        <f t="shared" si="99"/>
        <v>069829371</v>
      </c>
      <c r="V426" s="42" t="str">
        <f t="shared" si="100"/>
        <v>069829371</v>
      </c>
      <c r="W426" s="39">
        <f t="shared" si="101"/>
        <v>1</v>
      </c>
      <c r="X426" s="43">
        <f t="shared" si="102"/>
        <v>1</v>
      </c>
      <c r="Y426" s="39">
        <f>IF(V426="បរទេស",1,IF(COUNTIF(V:V,$V426)&gt;1,2,1))</f>
        <v>1</v>
      </c>
      <c r="Z426" s="40">
        <f t="shared" si="103"/>
        <v>1</v>
      </c>
      <c r="AA426" s="40">
        <f t="shared" si="104"/>
        <v>1</v>
      </c>
    </row>
    <row r="427" spans="1:27" ht="48" customHeight="1" x14ac:dyDescent="0.8">
      <c r="A427" s="3">
        <v>425</v>
      </c>
      <c r="B427" s="3" t="s">
        <v>1354</v>
      </c>
      <c r="C427" s="3" t="s">
        <v>18037</v>
      </c>
      <c r="D427" s="3" t="s">
        <v>1355</v>
      </c>
      <c r="E427" s="3" t="s">
        <v>207</v>
      </c>
      <c r="F427" s="5" t="s">
        <v>1356</v>
      </c>
      <c r="G427" s="5" t="s">
        <v>10823</v>
      </c>
      <c r="H427" s="5" t="s">
        <v>14522</v>
      </c>
      <c r="I427" s="3"/>
      <c r="J427" s="35"/>
      <c r="K427" s="36">
        <f t="shared" si="90"/>
        <v>1</v>
      </c>
      <c r="L427" s="37" t="str">
        <f t="shared" si="91"/>
        <v>040351945</v>
      </c>
      <c r="M427" s="38" t="str">
        <f t="shared" si="92"/>
        <v>040351945</v>
      </c>
      <c r="N427" s="39">
        <f t="shared" si="93"/>
        <v>1</v>
      </c>
      <c r="O427" s="39">
        <f t="shared" si="94"/>
        <v>1</v>
      </c>
      <c r="P427" s="39">
        <f>IF(M427="បរទេស",1,IF(COUNTIF(M:M,$M427)&gt;1,2,1))</f>
        <v>1</v>
      </c>
      <c r="Q427" s="40">
        <f t="shared" si="95"/>
        <v>1</v>
      </c>
      <c r="R427" s="41" t="str">
        <f t="shared" si="96"/>
        <v>0972289656</v>
      </c>
      <c r="S427" s="37" t="str">
        <f t="shared" si="97"/>
        <v>0972289656</v>
      </c>
      <c r="T427" s="39" t="e">
        <f t="shared" si="98"/>
        <v>#VALUE!</v>
      </c>
      <c r="U427" s="37" t="str">
        <f t="shared" si="99"/>
        <v>0972289656</v>
      </c>
      <c r="V427" s="42" t="str">
        <f t="shared" si="100"/>
        <v>0972289656</v>
      </c>
      <c r="W427" s="39">
        <f t="shared" si="101"/>
        <v>1</v>
      </c>
      <c r="X427" s="43">
        <f t="shared" si="102"/>
        <v>1</v>
      </c>
      <c r="Y427" s="39">
        <f>IF(V427="បរទេស",1,IF(COUNTIF(V:V,$V427)&gt;1,2,1))</f>
        <v>1</v>
      </c>
      <c r="Z427" s="40">
        <f t="shared" si="103"/>
        <v>1</v>
      </c>
      <c r="AA427" s="40">
        <f t="shared" si="104"/>
        <v>1</v>
      </c>
    </row>
    <row r="428" spans="1:27" ht="48" customHeight="1" x14ac:dyDescent="0.8">
      <c r="A428" s="3">
        <v>426</v>
      </c>
      <c r="B428" s="3" t="s">
        <v>1357</v>
      </c>
      <c r="C428" s="3" t="s">
        <v>18037</v>
      </c>
      <c r="D428" s="3" t="s">
        <v>1358</v>
      </c>
      <c r="E428" s="3" t="s">
        <v>1359</v>
      </c>
      <c r="F428" s="5" t="s">
        <v>1360</v>
      </c>
      <c r="G428" s="5" t="s">
        <v>10824</v>
      </c>
      <c r="H428" s="5" t="s">
        <v>14523</v>
      </c>
      <c r="I428" s="3"/>
      <c r="J428" s="35"/>
      <c r="K428" s="36">
        <f t="shared" si="90"/>
        <v>1</v>
      </c>
      <c r="L428" s="37" t="str">
        <f t="shared" si="91"/>
        <v>040595368</v>
      </c>
      <c r="M428" s="38" t="str">
        <f t="shared" si="92"/>
        <v>040595368</v>
      </c>
      <c r="N428" s="39">
        <f t="shared" si="93"/>
        <v>1</v>
      </c>
      <c r="O428" s="39">
        <f t="shared" si="94"/>
        <v>1</v>
      </c>
      <c r="P428" s="39">
        <f>IF(M428="បរទេស",1,IF(COUNTIF(M:M,$M428)&gt;1,2,1))</f>
        <v>1</v>
      </c>
      <c r="Q428" s="40">
        <f t="shared" si="95"/>
        <v>1</v>
      </c>
      <c r="R428" s="41" t="str">
        <f t="shared" si="96"/>
        <v>0963637087</v>
      </c>
      <c r="S428" s="37" t="str">
        <f t="shared" si="97"/>
        <v>0963637087</v>
      </c>
      <c r="T428" s="39" t="e">
        <f t="shared" si="98"/>
        <v>#VALUE!</v>
      </c>
      <c r="U428" s="37" t="str">
        <f t="shared" si="99"/>
        <v>0963637087</v>
      </c>
      <c r="V428" s="42" t="str">
        <f t="shared" si="100"/>
        <v>0963637087</v>
      </c>
      <c r="W428" s="39">
        <f t="shared" si="101"/>
        <v>1</v>
      </c>
      <c r="X428" s="43">
        <f t="shared" si="102"/>
        <v>1</v>
      </c>
      <c r="Y428" s="39">
        <f>IF(V428="បរទេស",1,IF(COUNTIF(V:V,$V428)&gt;1,2,1))</f>
        <v>1</v>
      </c>
      <c r="Z428" s="40">
        <f t="shared" si="103"/>
        <v>1</v>
      </c>
      <c r="AA428" s="40">
        <f t="shared" si="104"/>
        <v>1</v>
      </c>
    </row>
    <row r="429" spans="1:27" ht="48" customHeight="1" x14ac:dyDescent="0.8">
      <c r="A429" s="3">
        <v>427</v>
      </c>
      <c r="B429" s="3" t="s">
        <v>1361</v>
      </c>
      <c r="C429" s="3" t="s">
        <v>18037</v>
      </c>
      <c r="D429" s="3" t="s">
        <v>1362</v>
      </c>
      <c r="E429" s="3" t="s">
        <v>767</v>
      </c>
      <c r="F429" s="5" t="s">
        <v>1363</v>
      </c>
      <c r="G429" s="5" t="s">
        <v>10825</v>
      </c>
      <c r="H429" s="5" t="s">
        <v>14524</v>
      </c>
      <c r="I429" s="3"/>
      <c r="J429" s="35"/>
      <c r="K429" s="36">
        <f t="shared" si="90"/>
        <v>1</v>
      </c>
      <c r="L429" s="37" t="str">
        <f t="shared" si="91"/>
        <v>040341493</v>
      </c>
      <c r="M429" s="38" t="str">
        <f t="shared" si="92"/>
        <v>040341493</v>
      </c>
      <c r="N429" s="39">
        <f t="shared" si="93"/>
        <v>1</v>
      </c>
      <c r="O429" s="39">
        <f t="shared" si="94"/>
        <v>1</v>
      </c>
      <c r="P429" s="39">
        <f>IF(M429="បរទេស",1,IF(COUNTIF(M:M,$M429)&gt;1,2,1))</f>
        <v>1</v>
      </c>
      <c r="Q429" s="40">
        <f t="shared" si="95"/>
        <v>1</v>
      </c>
      <c r="R429" s="41" t="str">
        <f t="shared" si="96"/>
        <v>016452040</v>
      </c>
      <c r="S429" s="37" t="str">
        <f t="shared" si="97"/>
        <v>016452040</v>
      </c>
      <c r="T429" s="39" t="e">
        <f t="shared" si="98"/>
        <v>#VALUE!</v>
      </c>
      <c r="U429" s="37" t="str">
        <f t="shared" si="99"/>
        <v>016452040</v>
      </c>
      <c r="V429" s="42" t="str">
        <f t="shared" si="100"/>
        <v>016452040</v>
      </c>
      <c r="W429" s="39">
        <f t="shared" si="101"/>
        <v>1</v>
      </c>
      <c r="X429" s="43">
        <f t="shared" si="102"/>
        <v>1</v>
      </c>
      <c r="Y429" s="39">
        <f>IF(V429="បរទេស",1,IF(COUNTIF(V:V,$V429)&gt;1,2,1))</f>
        <v>1</v>
      </c>
      <c r="Z429" s="40">
        <f t="shared" si="103"/>
        <v>1</v>
      </c>
      <c r="AA429" s="40">
        <f t="shared" si="104"/>
        <v>1</v>
      </c>
    </row>
    <row r="430" spans="1:27" ht="48" customHeight="1" x14ac:dyDescent="0.8">
      <c r="A430" s="3">
        <v>428</v>
      </c>
      <c r="B430" s="3" t="s">
        <v>1364</v>
      </c>
      <c r="C430" s="3" t="s">
        <v>18037</v>
      </c>
      <c r="D430" s="3" t="s">
        <v>1365</v>
      </c>
      <c r="E430" s="3" t="s">
        <v>145</v>
      </c>
      <c r="F430" s="5" t="s">
        <v>1366</v>
      </c>
      <c r="G430" s="5" t="s">
        <v>10826</v>
      </c>
      <c r="H430" s="5" t="s">
        <v>14525</v>
      </c>
      <c r="I430" s="3"/>
      <c r="J430" s="35"/>
      <c r="K430" s="36">
        <f t="shared" si="90"/>
        <v>1</v>
      </c>
      <c r="L430" s="37" t="str">
        <f t="shared" si="91"/>
        <v>040191272</v>
      </c>
      <c r="M430" s="38" t="str">
        <f t="shared" si="92"/>
        <v>040191272</v>
      </c>
      <c r="N430" s="39">
        <f t="shared" si="93"/>
        <v>1</v>
      </c>
      <c r="O430" s="39">
        <f t="shared" si="94"/>
        <v>1</v>
      </c>
      <c r="P430" s="39">
        <f>IF(M430="បរទេស",1,IF(COUNTIF(M:M,$M430)&gt;1,2,1))</f>
        <v>1</v>
      </c>
      <c r="Q430" s="40">
        <f t="shared" si="95"/>
        <v>1</v>
      </c>
      <c r="R430" s="41" t="str">
        <f t="shared" si="96"/>
        <v>0967227594</v>
      </c>
      <c r="S430" s="37" t="str">
        <f t="shared" si="97"/>
        <v>0967227594</v>
      </c>
      <c r="T430" s="39" t="e">
        <f t="shared" si="98"/>
        <v>#VALUE!</v>
      </c>
      <c r="U430" s="37" t="str">
        <f t="shared" si="99"/>
        <v>0967227594</v>
      </c>
      <c r="V430" s="42" t="str">
        <f t="shared" si="100"/>
        <v>0967227594</v>
      </c>
      <c r="W430" s="39">
        <f t="shared" si="101"/>
        <v>1</v>
      </c>
      <c r="X430" s="43">
        <f t="shared" si="102"/>
        <v>1</v>
      </c>
      <c r="Y430" s="39">
        <f>IF(V430="បរទេស",1,IF(COUNTIF(V:V,$V430)&gt;1,2,1))</f>
        <v>1</v>
      </c>
      <c r="Z430" s="40">
        <f t="shared" si="103"/>
        <v>1</v>
      </c>
      <c r="AA430" s="40">
        <f t="shared" si="104"/>
        <v>1</v>
      </c>
    </row>
    <row r="431" spans="1:27" ht="48" customHeight="1" x14ac:dyDescent="0.8">
      <c r="A431" s="3">
        <v>429</v>
      </c>
      <c r="B431" s="3" t="s">
        <v>1367</v>
      </c>
      <c r="C431" s="3" t="s">
        <v>18037</v>
      </c>
      <c r="D431" s="3" t="s">
        <v>1368</v>
      </c>
      <c r="E431" s="3" t="s">
        <v>138</v>
      </c>
      <c r="F431" s="5" t="s">
        <v>1369</v>
      </c>
      <c r="G431" s="5" t="s">
        <v>10827</v>
      </c>
      <c r="H431" s="5" t="s">
        <v>17814</v>
      </c>
      <c r="I431" s="3"/>
      <c r="J431" s="35"/>
      <c r="K431" s="36">
        <f t="shared" si="90"/>
        <v>1</v>
      </c>
      <c r="L431" s="37" t="str">
        <f t="shared" si="91"/>
        <v>040180974</v>
      </c>
      <c r="M431" s="38" t="str">
        <f t="shared" si="92"/>
        <v>040180974</v>
      </c>
      <c r="N431" s="39">
        <f t="shared" si="93"/>
        <v>1</v>
      </c>
      <c r="O431" s="39">
        <f t="shared" si="94"/>
        <v>1</v>
      </c>
      <c r="P431" s="39">
        <f>IF(M431="បរទេស",1,IF(COUNTIF(M:M,$M431)&gt;1,2,1))</f>
        <v>1</v>
      </c>
      <c r="Q431" s="40">
        <f t="shared" si="95"/>
        <v>1</v>
      </c>
      <c r="R431" s="41" t="str">
        <f t="shared" si="96"/>
        <v>0716914912</v>
      </c>
      <c r="S431" s="37" t="str">
        <f t="shared" si="97"/>
        <v>0716914912</v>
      </c>
      <c r="T431" s="39" t="e">
        <f t="shared" si="98"/>
        <v>#VALUE!</v>
      </c>
      <c r="U431" s="37" t="str">
        <f t="shared" si="99"/>
        <v>0716914912</v>
      </c>
      <c r="V431" s="42" t="str">
        <f t="shared" si="100"/>
        <v>0716914912</v>
      </c>
      <c r="W431" s="39">
        <f t="shared" si="101"/>
        <v>1</v>
      </c>
      <c r="X431" s="43">
        <f t="shared" si="102"/>
        <v>1</v>
      </c>
      <c r="Y431" s="39">
        <f>IF(V431="បរទេស",1,IF(COUNTIF(V:V,$V431)&gt;1,2,1))</f>
        <v>1</v>
      </c>
      <c r="Z431" s="40">
        <f t="shared" si="103"/>
        <v>1</v>
      </c>
      <c r="AA431" s="40">
        <f t="shared" si="104"/>
        <v>1</v>
      </c>
    </row>
    <row r="432" spans="1:27" ht="48" customHeight="1" x14ac:dyDescent="0.8">
      <c r="A432" s="3">
        <v>430</v>
      </c>
      <c r="B432" s="3" t="s">
        <v>1370</v>
      </c>
      <c r="C432" s="3" t="s">
        <v>18037</v>
      </c>
      <c r="D432" s="3" t="s">
        <v>1371</v>
      </c>
      <c r="E432" s="3" t="s">
        <v>149</v>
      </c>
      <c r="F432" s="5" t="s">
        <v>1372</v>
      </c>
      <c r="G432" s="5" t="s">
        <v>10828</v>
      </c>
      <c r="H432" s="5" t="s">
        <v>14526</v>
      </c>
      <c r="I432" s="3"/>
      <c r="J432" s="35"/>
      <c r="K432" s="36">
        <f t="shared" si="90"/>
        <v>1</v>
      </c>
      <c r="L432" s="37" t="str">
        <f t="shared" si="91"/>
        <v>040254350</v>
      </c>
      <c r="M432" s="38" t="str">
        <f t="shared" si="92"/>
        <v>040254350</v>
      </c>
      <c r="N432" s="39">
        <f t="shared" si="93"/>
        <v>1</v>
      </c>
      <c r="O432" s="39">
        <f t="shared" si="94"/>
        <v>1</v>
      </c>
      <c r="P432" s="39">
        <f>IF(M432="បរទេស",1,IF(COUNTIF(M:M,$M432)&gt;1,2,1))</f>
        <v>1</v>
      </c>
      <c r="Q432" s="40">
        <f t="shared" si="95"/>
        <v>1</v>
      </c>
      <c r="R432" s="41" t="str">
        <f t="shared" si="96"/>
        <v>0977892167</v>
      </c>
      <c r="S432" s="37" t="str">
        <f t="shared" si="97"/>
        <v>0977892167</v>
      </c>
      <c r="T432" s="39" t="e">
        <f t="shared" si="98"/>
        <v>#VALUE!</v>
      </c>
      <c r="U432" s="37" t="str">
        <f t="shared" si="99"/>
        <v>0977892167</v>
      </c>
      <c r="V432" s="42" t="str">
        <f t="shared" si="100"/>
        <v>0977892167</v>
      </c>
      <c r="W432" s="39">
        <f t="shared" si="101"/>
        <v>1</v>
      </c>
      <c r="X432" s="43">
        <f t="shared" si="102"/>
        <v>1</v>
      </c>
      <c r="Y432" s="39">
        <f>IF(V432="បរទេស",1,IF(COUNTIF(V:V,$V432)&gt;1,2,1))</f>
        <v>1</v>
      </c>
      <c r="Z432" s="40">
        <f t="shared" si="103"/>
        <v>1</v>
      </c>
      <c r="AA432" s="40">
        <f t="shared" si="104"/>
        <v>1</v>
      </c>
    </row>
    <row r="433" spans="1:27" ht="48" customHeight="1" x14ac:dyDescent="0.8">
      <c r="A433" s="3">
        <v>431</v>
      </c>
      <c r="B433" s="3" t="s">
        <v>1373</v>
      </c>
      <c r="C433" s="3" t="s">
        <v>18037</v>
      </c>
      <c r="D433" s="3" t="s">
        <v>1374</v>
      </c>
      <c r="E433" s="3" t="s">
        <v>145</v>
      </c>
      <c r="F433" s="5" t="s">
        <v>1375</v>
      </c>
      <c r="G433" s="5" t="s">
        <v>10829</v>
      </c>
      <c r="H433" s="5" t="s">
        <v>14527</v>
      </c>
      <c r="I433" s="3"/>
      <c r="J433" s="35"/>
      <c r="K433" s="36">
        <f t="shared" si="90"/>
        <v>1</v>
      </c>
      <c r="L433" s="37" t="str">
        <f t="shared" si="91"/>
        <v>040313383</v>
      </c>
      <c r="M433" s="38" t="str">
        <f t="shared" si="92"/>
        <v>040313383</v>
      </c>
      <c r="N433" s="39">
        <f t="shared" si="93"/>
        <v>1</v>
      </c>
      <c r="O433" s="39">
        <f t="shared" si="94"/>
        <v>1</v>
      </c>
      <c r="P433" s="39">
        <f>IF(M433="បរទេស",1,IF(COUNTIF(M:M,$M433)&gt;1,2,1))</f>
        <v>1</v>
      </c>
      <c r="Q433" s="40">
        <f t="shared" si="95"/>
        <v>1</v>
      </c>
      <c r="R433" s="41" t="str">
        <f t="shared" si="96"/>
        <v>081886956</v>
      </c>
      <c r="S433" s="37" t="str">
        <f t="shared" si="97"/>
        <v>081886956</v>
      </c>
      <c r="T433" s="39" t="e">
        <f t="shared" si="98"/>
        <v>#VALUE!</v>
      </c>
      <c r="U433" s="37" t="str">
        <f t="shared" si="99"/>
        <v>081886956</v>
      </c>
      <c r="V433" s="42" t="str">
        <f t="shared" si="100"/>
        <v>081886956</v>
      </c>
      <c r="W433" s="39">
        <f t="shared" si="101"/>
        <v>1</v>
      </c>
      <c r="X433" s="43">
        <f t="shared" si="102"/>
        <v>1</v>
      </c>
      <c r="Y433" s="39">
        <f>IF(V433="បរទេស",1,IF(COUNTIF(V:V,$V433)&gt;1,2,1))</f>
        <v>1</v>
      </c>
      <c r="Z433" s="40">
        <f t="shared" si="103"/>
        <v>1</v>
      </c>
      <c r="AA433" s="40">
        <f t="shared" si="104"/>
        <v>1</v>
      </c>
    </row>
    <row r="434" spans="1:27" ht="48" customHeight="1" x14ac:dyDescent="0.8">
      <c r="A434" s="3">
        <v>432</v>
      </c>
      <c r="B434" s="3" t="s">
        <v>1376</v>
      </c>
      <c r="C434" s="3" t="s">
        <v>18037</v>
      </c>
      <c r="D434" s="3" t="s">
        <v>1377</v>
      </c>
      <c r="E434" s="3" t="s">
        <v>246</v>
      </c>
      <c r="F434" s="5" t="s">
        <v>1378</v>
      </c>
      <c r="G434" s="5" t="s">
        <v>10830</v>
      </c>
      <c r="H434" s="5" t="s">
        <v>14528</v>
      </c>
      <c r="I434" s="3"/>
      <c r="J434" s="35"/>
      <c r="K434" s="36">
        <f t="shared" si="90"/>
        <v>1</v>
      </c>
      <c r="L434" s="37" t="str">
        <f t="shared" si="91"/>
        <v>040296460</v>
      </c>
      <c r="M434" s="38" t="str">
        <f t="shared" si="92"/>
        <v>040296460</v>
      </c>
      <c r="N434" s="39">
        <f t="shared" si="93"/>
        <v>1</v>
      </c>
      <c r="O434" s="39">
        <f t="shared" si="94"/>
        <v>1</v>
      </c>
      <c r="P434" s="39">
        <f>IF(M434="បរទេស",1,IF(COUNTIF(M:M,$M434)&gt;1,2,1))</f>
        <v>1</v>
      </c>
      <c r="Q434" s="40">
        <f t="shared" si="95"/>
        <v>1</v>
      </c>
      <c r="R434" s="41" t="str">
        <f t="shared" si="96"/>
        <v>0969374022</v>
      </c>
      <c r="S434" s="37" t="str">
        <f t="shared" si="97"/>
        <v>0969374022</v>
      </c>
      <c r="T434" s="39" t="e">
        <f t="shared" si="98"/>
        <v>#VALUE!</v>
      </c>
      <c r="U434" s="37" t="str">
        <f t="shared" si="99"/>
        <v>0969374022</v>
      </c>
      <c r="V434" s="42" t="str">
        <f t="shared" si="100"/>
        <v>0969374022</v>
      </c>
      <c r="W434" s="39">
        <f t="shared" si="101"/>
        <v>1</v>
      </c>
      <c r="X434" s="43">
        <f t="shared" si="102"/>
        <v>1</v>
      </c>
      <c r="Y434" s="39">
        <f>IF(V434="បរទេស",1,IF(COUNTIF(V:V,$V434)&gt;1,2,1))</f>
        <v>1</v>
      </c>
      <c r="Z434" s="40">
        <f t="shared" si="103"/>
        <v>1</v>
      </c>
      <c r="AA434" s="40">
        <f t="shared" si="104"/>
        <v>1</v>
      </c>
    </row>
    <row r="435" spans="1:27" ht="48" customHeight="1" x14ac:dyDescent="0.8">
      <c r="A435" s="3">
        <v>433</v>
      </c>
      <c r="B435" s="3" t="s">
        <v>1379</v>
      </c>
      <c r="C435" s="3" t="s">
        <v>18037</v>
      </c>
      <c r="D435" s="3" t="s">
        <v>1380</v>
      </c>
      <c r="E435" s="3" t="s">
        <v>104</v>
      </c>
      <c r="F435" s="5" t="s">
        <v>1381</v>
      </c>
      <c r="G435" s="5" t="s">
        <v>10831</v>
      </c>
      <c r="H435" s="5" t="s">
        <v>14529</v>
      </c>
      <c r="I435" s="3"/>
      <c r="J435" s="35"/>
      <c r="K435" s="36">
        <f t="shared" si="90"/>
        <v>1</v>
      </c>
      <c r="L435" s="37" t="str">
        <f t="shared" si="91"/>
        <v>040328615</v>
      </c>
      <c r="M435" s="38" t="str">
        <f t="shared" si="92"/>
        <v>040328615</v>
      </c>
      <c r="N435" s="39">
        <f t="shared" si="93"/>
        <v>1</v>
      </c>
      <c r="O435" s="39">
        <f t="shared" si="94"/>
        <v>1</v>
      </c>
      <c r="P435" s="39">
        <f>IF(M435="បរទេស",1,IF(COUNTIF(M:M,$M435)&gt;1,2,1))</f>
        <v>1</v>
      </c>
      <c r="Q435" s="40">
        <f t="shared" si="95"/>
        <v>1</v>
      </c>
      <c r="R435" s="41" t="str">
        <f t="shared" si="96"/>
        <v>0719441515</v>
      </c>
      <c r="S435" s="37" t="str">
        <f t="shared" si="97"/>
        <v>0719441515</v>
      </c>
      <c r="T435" s="39" t="e">
        <f t="shared" si="98"/>
        <v>#VALUE!</v>
      </c>
      <c r="U435" s="37" t="str">
        <f t="shared" si="99"/>
        <v>0719441515</v>
      </c>
      <c r="V435" s="42" t="str">
        <f t="shared" si="100"/>
        <v>0719441515</v>
      </c>
      <c r="W435" s="39">
        <f t="shared" si="101"/>
        <v>1</v>
      </c>
      <c r="X435" s="43">
        <f t="shared" si="102"/>
        <v>1</v>
      </c>
      <c r="Y435" s="39">
        <f>IF(V435="បរទេស",1,IF(COUNTIF(V:V,$V435)&gt;1,2,1))</f>
        <v>1</v>
      </c>
      <c r="Z435" s="40">
        <f t="shared" si="103"/>
        <v>1</v>
      </c>
      <c r="AA435" s="40">
        <f t="shared" si="104"/>
        <v>1</v>
      </c>
    </row>
    <row r="436" spans="1:27" ht="48" customHeight="1" x14ac:dyDescent="0.8">
      <c r="A436" s="3">
        <v>434</v>
      </c>
      <c r="B436" s="3" t="s">
        <v>1382</v>
      </c>
      <c r="C436" s="3" t="s">
        <v>18037</v>
      </c>
      <c r="D436" s="3" t="s">
        <v>1383</v>
      </c>
      <c r="E436" s="3" t="s">
        <v>341</v>
      </c>
      <c r="F436" s="5" t="s">
        <v>1384</v>
      </c>
      <c r="G436" s="5" t="s">
        <v>10832</v>
      </c>
      <c r="H436" s="5" t="s">
        <v>14530</v>
      </c>
      <c r="I436" s="3"/>
      <c r="J436" s="35"/>
      <c r="K436" s="36">
        <f t="shared" si="90"/>
        <v>1</v>
      </c>
      <c r="L436" s="37" t="str">
        <f t="shared" si="91"/>
        <v>040318801</v>
      </c>
      <c r="M436" s="38" t="str">
        <f t="shared" si="92"/>
        <v>040318801</v>
      </c>
      <c r="N436" s="39">
        <f t="shared" si="93"/>
        <v>1</v>
      </c>
      <c r="O436" s="39">
        <f t="shared" si="94"/>
        <v>1</v>
      </c>
      <c r="P436" s="39">
        <f>IF(M436="បរទេស",1,IF(COUNTIF(M:M,$M436)&gt;1,2,1))</f>
        <v>1</v>
      </c>
      <c r="Q436" s="40">
        <f t="shared" si="95"/>
        <v>1</v>
      </c>
      <c r="R436" s="41" t="str">
        <f t="shared" si="96"/>
        <v>087498253</v>
      </c>
      <c r="S436" s="37" t="str">
        <f t="shared" si="97"/>
        <v>087498253</v>
      </c>
      <c r="T436" s="39" t="e">
        <f t="shared" si="98"/>
        <v>#VALUE!</v>
      </c>
      <c r="U436" s="37" t="str">
        <f t="shared" si="99"/>
        <v>087498253</v>
      </c>
      <c r="V436" s="42" t="str">
        <f t="shared" si="100"/>
        <v>087498253</v>
      </c>
      <c r="W436" s="39">
        <f t="shared" si="101"/>
        <v>1</v>
      </c>
      <c r="X436" s="43">
        <f t="shared" si="102"/>
        <v>1</v>
      </c>
      <c r="Y436" s="39">
        <f>IF(V436="បរទេស",1,IF(COUNTIF(V:V,$V436)&gt;1,2,1))</f>
        <v>1</v>
      </c>
      <c r="Z436" s="40">
        <f t="shared" si="103"/>
        <v>1</v>
      </c>
      <c r="AA436" s="40">
        <f t="shared" si="104"/>
        <v>1</v>
      </c>
    </row>
    <row r="437" spans="1:27" ht="48" customHeight="1" x14ac:dyDescent="0.8">
      <c r="A437" s="3">
        <v>435</v>
      </c>
      <c r="B437" s="3" t="s">
        <v>1385</v>
      </c>
      <c r="C437" s="3" t="s">
        <v>18037</v>
      </c>
      <c r="D437" s="3" t="s">
        <v>294</v>
      </c>
      <c r="E437" s="3" t="s">
        <v>630</v>
      </c>
      <c r="F437" s="5" t="s">
        <v>1386</v>
      </c>
      <c r="G437" s="5" t="s">
        <v>10833</v>
      </c>
      <c r="H437" s="5" t="s">
        <v>14531</v>
      </c>
      <c r="I437" s="3"/>
      <c r="J437" s="35"/>
      <c r="K437" s="36">
        <f t="shared" si="90"/>
        <v>1</v>
      </c>
      <c r="L437" s="37" t="str">
        <f t="shared" si="91"/>
        <v>040271383</v>
      </c>
      <c r="M437" s="38" t="str">
        <f t="shared" si="92"/>
        <v>040271383</v>
      </c>
      <c r="N437" s="39">
        <f t="shared" si="93"/>
        <v>1</v>
      </c>
      <c r="O437" s="39">
        <f t="shared" si="94"/>
        <v>1</v>
      </c>
      <c r="P437" s="39">
        <f>IF(M437="បរទេស",1,IF(COUNTIF(M:M,$M437)&gt;1,2,1))</f>
        <v>1</v>
      </c>
      <c r="Q437" s="40">
        <f t="shared" si="95"/>
        <v>1</v>
      </c>
      <c r="R437" s="41" t="str">
        <f t="shared" si="96"/>
        <v>0886594090</v>
      </c>
      <c r="S437" s="37" t="str">
        <f t="shared" si="97"/>
        <v>0886594090</v>
      </c>
      <c r="T437" s="39" t="e">
        <f t="shared" si="98"/>
        <v>#VALUE!</v>
      </c>
      <c r="U437" s="37" t="str">
        <f t="shared" si="99"/>
        <v>0886594090</v>
      </c>
      <c r="V437" s="42" t="str">
        <f t="shared" si="100"/>
        <v>0886594090</v>
      </c>
      <c r="W437" s="39">
        <f t="shared" si="101"/>
        <v>1</v>
      </c>
      <c r="X437" s="43">
        <f t="shared" si="102"/>
        <v>1</v>
      </c>
      <c r="Y437" s="39">
        <f>IF(V437="បរទេស",1,IF(COUNTIF(V:V,$V437)&gt;1,2,1))</f>
        <v>1</v>
      </c>
      <c r="Z437" s="40">
        <f t="shared" si="103"/>
        <v>1</v>
      </c>
      <c r="AA437" s="40">
        <f t="shared" si="104"/>
        <v>1</v>
      </c>
    </row>
    <row r="438" spans="1:27" ht="48" customHeight="1" x14ac:dyDescent="0.8">
      <c r="A438" s="3">
        <v>436</v>
      </c>
      <c r="B438" s="3" t="s">
        <v>1387</v>
      </c>
      <c r="C438" s="3" t="s">
        <v>18037</v>
      </c>
      <c r="D438" s="3" t="s">
        <v>156</v>
      </c>
      <c r="E438" s="3" t="s">
        <v>986</v>
      </c>
      <c r="F438" s="5" t="s">
        <v>1388</v>
      </c>
      <c r="G438" s="5" t="s">
        <v>10834</v>
      </c>
      <c r="H438" s="5" t="s">
        <v>14532</v>
      </c>
      <c r="I438" s="3"/>
      <c r="J438" s="35"/>
      <c r="K438" s="36">
        <f t="shared" si="90"/>
        <v>1</v>
      </c>
      <c r="L438" s="37" t="str">
        <f t="shared" si="91"/>
        <v>040307186</v>
      </c>
      <c r="M438" s="38" t="str">
        <f t="shared" si="92"/>
        <v>040307186</v>
      </c>
      <c r="N438" s="39">
        <f t="shared" si="93"/>
        <v>1</v>
      </c>
      <c r="O438" s="39">
        <f t="shared" si="94"/>
        <v>1</v>
      </c>
      <c r="P438" s="39">
        <f>IF(M438="បរទេស",1,IF(COUNTIF(M:M,$M438)&gt;1,2,1))</f>
        <v>1</v>
      </c>
      <c r="Q438" s="40">
        <f t="shared" si="95"/>
        <v>1</v>
      </c>
      <c r="R438" s="41" t="str">
        <f t="shared" si="96"/>
        <v>0883358314</v>
      </c>
      <c r="S438" s="37" t="str">
        <f t="shared" si="97"/>
        <v>0883358314</v>
      </c>
      <c r="T438" s="39" t="e">
        <f t="shared" si="98"/>
        <v>#VALUE!</v>
      </c>
      <c r="U438" s="37" t="str">
        <f t="shared" si="99"/>
        <v>0883358314</v>
      </c>
      <c r="V438" s="42" t="str">
        <f t="shared" si="100"/>
        <v>0883358314</v>
      </c>
      <c r="W438" s="39">
        <f t="shared" si="101"/>
        <v>1</v>
      </c>
      <c r="X438" s="43">
        <f t="shared" si="102"/>
        <v>1</v>
      </c>
      <c r="Y438" s="39">
        <f>IF(V438="បរទេស",1,IF(COUNTIF(V:V,$V438)&gt;1,2,1))</f>
        <v>1</v>
      </c>
      <c r="Z438" s="40">
        <f t="shared" si="103"/>
        <v>1</v>
      </c>
      <c r="AA438" s="40">
        <f t="shared" si="104"/>
        <v>1</v>
      </c>
    </row>
    <row r="439" spans="1:27" ht="48" customHeight="1" x14ac:dyDescent="0.8">
      <c r="A439" s="3">
        <v>437</v>
      </c>
      <c r="B439" s="3" t="s">
        <v>1389</v>
      </c>
      <c r="C439" s="3" t="s">
        <v>18037</v>
      </c>
      <c r="D439" s="3" t="s">
        <v>1390</v>
      </c>
      <c r="E439" s="3" t="s">
        <v>402</v>
      </c>
      <c r="F439" s="5" t="s">
        <v>1391</v>
      </c>
      <c r="G439" s="5" t="s">
        <v>10835</v>
      </c>
      <c r="H439" s="5" t="s">
        <v>14533</v>
      </c>
      <c r="I439" s="3"/>
      <c r="J439" s="35"/>
      <c r="K439" s="36">
        <f t="shared" si="90"/>
        <v>1</v>
      </c>
      <c r="L439" s="37" t="str">
        <f t="shared" si="91"/>
        <v>040254196</v>
      </c>
      <c r="M439" s="38" t="str">
        <f t="shared" si="92"/>
        <v>040254196</v>
      </c>
      <c r="N439" s="39">
        <f t="shared" si="93"/>
        <v>1</v>
      </c>
      <c r="O439" s="39">
        <f t="shared" si="94"/>
        <v>1</v>
      </c>
      <c r="P439" s="39">
        <f>IF(M439="បរទេស",1,IF(COUNTIF(M:M,$M439)&gt;1,2,1))</f>
        <v>1</v>
      </c>
      <c r="Q439" s="40">
        <f t="shared" si="95"/>
        <v>1</v>
      </c>
      <c r="R439" s="41" t="str">
        <f t="shared" si="96"/>
        <v>0969412335</v>
      </c>
      <c r="S439" s="37" t="str">
        <f t="shared" si="97"/>
        <v>0969412335</v>
      </c>
      <c r="T439" s="39" t="e">
        <f t="shared" si="98"/>
        <v>#VALUE!</v>
      </c>
      <c r="U439" s="37" t="str">
        <f t="shared" si="99"/>
        <v>0969412335</v>
      </c>
      <c r="V439" s="42" t="str">
        <f t="shared" si="100"/>
        <v>0969412335</v>
      </c>
      <c r="W439" s="39">
        <f t="shared" si="101"/>
        <v>1</v>
      </c>
      <c r="X439" s="43">
        <f t="shared" si="102"/>
        <v>1</v>
      </c>
      <c r="Y439" s="39">
        <f>IF(V439="បរទេស",1,IF(COUNTIF(V:V,$V439)&gt;1,2,1))</f>
        <v>1</v>
      </c>
      <c r="Z439" s="40">
        <f t="shared" si="103"/>
        <v>1</v>
      </c>
      <c r="AA439" s="40">
        <f t="shared" si="104"/>
        <v>1</v>
      </c>
    </row>
    <row r="440" spans="1:27" ht="48" customHeight="1" x14ac:dyDescent="0.8">
      <c r="A440" s="3">
        <v>438</v>
      </c>
      <c r="B440" s="3" t="s">
        <v>1392</v>
      </c>
      <c r="C440" s="3" t="s">
        <v>18037</v>
      </c>
      <c r="D440" s="3" t="s">
        <v>1393</v>
      </c>
      <c r="E440" s="3" t="s">
        <v>37</v>
      </c>
      <c r="F440" s="5" t="s">
        <v>1394</v>
      </c>
      <c r="G440" s="5" t="s">
        <v>10836</v>
      </c>
      <c r="H440" s="5" t="s">
        <v>14534</v>
      </c>
      <c r="I440" s="3"/>
      <c r="J440" s="35"/>
      <c r="K440" s="36">
        <f t="shared" si="90"/>
        <v>1</v>
      </c>
      <c r="L440" s="37" t="str">
        <f t="shared" si="91"/>
        <v>040369035</v>
      </c>
      <c r="M440" s="38" t="str">
        <f t="shared" si="92"/>
        <v>040369035</v>
      </c>
      <c r="N440" s="39">
        <f t="shared" si="93"/>
        <v>1</v>
      </c>
      <c r="O440" s="39">
        <f t="shared" si="94"/>
        <v>1</v>
      </c>
      <c r="P440" s="39">
        <f>IF(M440="បរទេស",1,IF(COUNTIF(M:M,$M440)&gt;1,2,1))</f>
        <v>1</v>
      </c>
      <c r="Q440" s="40">
        <f t="shared" si="95"/>
        <v>1</v>
      </c>
      <c r="R440" s="41" t="str">
        <f t="shared" si="96"/>
        <v>010893067</v>
      </c>
      <c r="S440" s="37" t="str">
        <f t="shared" si="97"/>
        <v>010893067</v>
      </c>
      <c r="T440" s="39" t="e">
        <f t="shared" si="98"/>
        <v>#VALUE!</v>
      </c>
      <c r="U440" s="37" t="str">
        <f t="shared" si="99"/>
        <v>010893067</v>
      </c>
      <c r="V440" s="42" t="str">
        <f t="shared" si="100"/>
        <v>010893067</v>
      </c>
      <c r="W440" s="39">
        <f t="shared" si="101"/>
        <v>1</v>
      </c>
      <c r="X440" s="43">
        <f t="shared" si="102"/>
        <v>1</v>
      </c>
      <c r="Y440" s="39">
        <f>IF(V440="បរទេស",1,IF(COUNTIF(V:V,$V440)&gt;1,2,1))</f>
        <v>1</v>
      </c>
      <c r="Z440" s="40">
        <f t="shared" si="103"/>
        <v>1</v>
      </c>
      <c r="AA440" s="40">
        <f t="shared" si="104"/>
        <v>1</v>
      </c>
    </row>
    <row r="441" spans="1:27" ht="48" customHeight="1" x14ac:dyDescent="0.8">
      <c r="A441" s="3">
        <v>439</v>
      </c>
      <c r="B441" s="3" t="s">
        <v>1395</v>
      </c>
      <c r="C441" s="3" t="s">
        <v>18037</v>
      </c>
      <c r="D441" s="3" t="s">
        <v>1396</v>
      </c>
      <c r="E441" s="3" t="s">
        <v>679</v>
      </c>
      <c r="F441" s="5" t="s">
        <v>1397</v>
      </c>
      <c r="G441" s="5" t="s">
        <v>10837</v>
      </c>
      <c r="H441" s="5" t="s">
        <v>14535</v>
      </c>
      <c r="I441" s="3"/>
      <c r="J441" s="35"/>
      <c r="K441" s="36">
        <f t="shared" si="90"/>
        <v>1</v>
      </c>
      <c r="L441" s="37" t="str">
        <f t="shared" si="91"/>
        <v>040302994</v>
      </c>
      <c r="M441" s="38" t="str">
        <f t="shared" si="92"/>
        <v>040302994</v>
      </c>
      <c r="N441" s="39">
        <f t="shared" si="93"/>
        <v>1</v>
      </c>
      <c r="O441" s="39">
        <f t="shared" si="94"/>
        <v>1</v>
      </c>
      <c r="P441" s="39">
        <f>IF(M441="បរទេស",1,IF(COUNTIF(M:M,$M441)&gt;1,2,1))</f>
        <v>1</v>
      </c>
      <c r="Q441" s="40">
        <f t="shared" si="95"/>
        <v>1</v>
      </c>
      <c r="R441" s="41" t="str">
        <f t="shared" si="96"/>
        <v>070943665</v>
      </c>
      <c r="S441" s="37" t="str">
        <f t="shared" si="97"/>
        <v>070943665</v>
      </c>
      <c r="T441" s="39" t="e">
        <f t="shared" si="98"/>
        <v>#VALUE!</v>
      </c>
      <c r="U441" s="37" t="str">
        <f t="shared" si="99"/>
        <v>070943665</v>
      </c>
      <c r="V441" s="42" t="str">
        <f t="shared" si="100"/>
        <v>070943665</v>
      </c>
      <c r="W441" s="39">
        <f t="shared" si="101"/>
        <v>1</v>
      </c>
      <c r="X441" s="43">
        <f t="shared" si="102"/>
        <v>1</v>
      </c>
      <c r="Y441" s="39">
        <f>IF(V441="បរទេស",1,IF(COUNTIF(V:V,$V441)&gt;1,2,1))</f>
        <v>1</v>
      </c>
      <c r="Z441" s="40">
        <f t="shared" si="103"/>
        <v>1</v>
      </c>
      <c r="AA441" s="40">
        <f t="shared" si="104"/>
        <v>1</v>
      </c>
    </row>
    <row r="442" spans="1:27" ht="48" customHeight="1" x14ac:dyDescent="0.8">
      <c r="A442" s="3">
        <v>440</v>
      </c>
      <c r="B442" s="3" t="s">
        <v>1398</v>
      </c>
      <c r="C442" s="3" t="s">
        <v>18037</v>
      </c>
      <c r="D442" s="3" t="s">
        <v>1399</v>
      </c>
      <c r="E442" s="3" t="s">
        <v>441</v>
      </c>
      <c r="F442" s="5" t="s">
        <v>1400</v>
      </c>
      <c r="G442" s="5" t="s">
        <v>10838</v>
      </c>
      <c r="H442" s="5" t="s">
        <v>14536</v>
      </c>
      <c r="I442" s="3"/>
      <c r="J442" s="35"/>
      <c r="K442" s="36">
        <f t="shared" si="90"/>
        <v>1</v>
      </c>
      <c r="L442" s="37" t="str">
        <f t="shared" si="91"/>
        <v>040373195</v>
      </c>
      <c r="M442" s="38" t="str">
        <f t="shared" si="92"/>
        <v>040373195</v>
      </c>
      <c r="N442" s="39">
        <f t="shared" si="93"/>
        <v>1</v>
      </c>
      <c r="O442" s="39">
        <f t="shared" si="94"/>
        <v>1</v>
      </c>
      <c r="P442" s="39">
        <f>IF(M442="បរទេស",1,IF(COUNTIF(M:M,$M442)&gt;1,2,1))</f>
        <v>1</v>
      </c>
      <c r="Q442" s="40">
        <f t="shared" si="95"/>
        <v>1</v>
      </c>
      <c r="R442" s="41" t="str">
        <f t="shared" si="96"/>
        <v>015641517</v>
      </c>
      <c r="S442" s="37" t="str">
        <f t="shared" si="97"/>
        <v>015641517</v>
      </c>
      <c r="T442" s="39" t="e">
        <f t="shared" si="98"/>
        <v>#VALUE!</v>
      </c>
      <c r="U442" s="37" t="str">
        <f t="shared" si="99"/>
        <v>015641517</v>
      </c>
      <c r="V442" s="42" t="str">
        <f t="shared" si="100"/>
        <v>015641517</v>
      </c>
      <c r="W442" s="39">
        <f t="shared" si="101"/>
        <v>1</v>
      </c>
      <c r="X442" s="43">
        <f t="shared" si="102"/>
        <v>1</v>
      </c>
      <c r="Y442" s="39">
        <f>IF(V442="បរទេស",1,IF(COUNTIF(V:V,$V442)&gt;1,2,1))</f>
        <v>1</v>
      </c>
      <c r="Z442" s="40">
        <f t="shared" si="103"/>
        <v>1</v>
      </c>
      <c r="AA442" s="40">
        <f t="shared" si="104"/>
        <v>1</v>
      </c>
    </row>
    <row r="443" spans="1:27" ht="48" customHeight="1" x14ac:dyDescent="0.8">
      <c r="A443" s="3">
        <v>441</v>
      </c>
      <c r="B443" s="3" t="s">
        <v>1401</v>
      </c>
      <c r="C443" s="3" t="s">
        <v>18037</v>
      </c>
      <c r="D443" s="3" t="s">
        <v>1402</v>
      </c>
      <c r="E443" s="3" t="s">
        <v>246</v>
      </c>
      <c r="F443" s="5" t="s">
        <v>1403</v>
      </c>
      <c r="G443" s="5" t="s">
        <v>10839</v>
      </c>
      <c r="H443" s="5" t="s">
        <v>14537</v>
      </c>
      <c r="I443" s="3"/>
      <c r="J443" s="35"/>
      <c r="K443" s="36">
        <f t="shared" si="90"/>
        <v>1</v>
      </c>
      <c r="L443" s="37" t="str">
        <f t="shared" si="91"/>
        <v>040084114</v>
      </c>
      <c r="M443" s="38" t="str">
        <f t="shared" si="92"/>
        <v>040084114</v>
      </c>
      <c r="N443" s="39">
        <f t="shared" si="93"/>
        <v>1</v>
      </c>
      <c r="O443" s="39">
        <f t="shared" si="94"/>
        <v>1</v>
      </c>
      <c r="P443" s="39">
        <f>IF(M443="បរទេស",1,IF(COUNTIF(M:M,$M443)&gt;1,2,1))</f>
        <v>1</v>
      </c>
      <c r="Q443" s="40">
        <f t="shared" si="95"/>
        <v>1</v>
      </c>
      <c r="R443" s="41" t="str">
        <f t="shared" si="96"/>
        <v>0886160848</v>
      </c>
      <c r="S443" s="37" t="str">
        <f t="shared" si="97"/>
        <v>0886160848</v>
      </c>
      <c r="T443" s="39" t="e">
        <f t="shared" si="98"/>
        <v>#VALUE!</v>
      </c>
      <c r="U443" s="37" t="str">
        <f t="shared" si="99"/>
        <v>0886160848</v>
      </c>
      <c r="V443" s="42" t="str">
        <f t="shared" si="100"/>
        <v>0886160848</v>
      </c>
      <c r="W443" s="39">
        <f t="shared" si="101"/>
        <v>1</v>
      </c>
      <c r="X443" s="43">
        <f t="shared" si="102"/>
        <v>1</v>
      </c>
      <c r="Y443" s="39">
        <f>IF(V443="បរទេស",1,IF(COUNTIF(V:V,$V443)&gt;1,2,1))</f>
        <v>1</v>
      </c>
      <c r="Z443" s="40">
        <f t="shared" si="103"/>
        <v>1</v>
      </c>
      <c r="AA443" s="40">
        <f t="shared" si="104"/>
        <v>1</v>
      </c>
    </row>
    <row r="444" spans="1:27" ht="48" customHeight="1" x14ac:dyDescent="0.8">
      <c r="A444" s="3">
        <v>442</v>
      </c>
      <c r="B444" s="3" t="s">
        <v>1404</v>
      </c>
      <c r="C444" s="3" t="s">
        <v>18037</v>
      </c>
      <c r="D444" s="3" t="s">
        <v>1405</v>
      </c>
      <c r="E444" s="3" t="s">
        <v>104</v>
      </c>
      <c r="F444" s="5" t="s">
        <v>1406</v>
      </c>
      <c r="G444" s="5" t="s">
        <v>10840</v>
      </c>
      <c r="H444" s="5" t="s">
        <v>14538</v>
      </c>
      <c r="I444" s="3"/>
      <c r="J444" s="35"/>
      <c r="K444" s="36">
        <f t="shared" si="90"/>
        <v>1</v>
      </c>
      <c r="L444" s="37" t="str">
        <f t="shared" si="91"/>
        <v>040296446</v>
      </c>
      <c r="M444" s="38" t="str">
        <f t="shared" si="92"/>
        <v>040296446</v>
      </c>
      <c r="N444" s="39">
        <f t="shared" si="93"/>
        <v>1</v>
      </c>
      <c r="O444" s="39">
        <f t="shared" si="94"/>
        <v>1</v>
      </c>
      <c r="P444" s="39">
        <f>IF(M444="បរទេស",1,IF(COUNTIF(M:M,$M444)&gt;1,2,1))</f>
        <v>1</v>
      </c>
      <c r="Q444" s="40">
        <f t="shared" si="95"/>
        <v>1</v>
      </c>
      <c r="R444" s="41" t="str">
        <f t="shared" si="96"/>
        <v>0883645505</v>
      </c>
      <c r="S444" s="37" t="str">
        <f t="shared" si="97"/>
        <v>0883645505</v>
      </c>
      <c r="T444" s="39" t="e">
        <f t="shared" si="98"/>
        <v>#VALUE!</v>
      </c>
      <c r="U444" s="37" t="str">
        <f t="shared" si="99"/>
        <v>0883645505</v>
      </c>
      <c r="V444" s="42" t="str">
        <f t="shared" si="100"/>
        <v>0883645505</v>
      </c>
      <c r="W444" s="39">
        <f t="shared" si="101"/>
        <v>1</v>
      </c>
      <c r="X444" s="43">
        <f t="shared" si="102"/>
        <v>1</v>
      </c>
      <c r="Y444" s="39">
        <f>IF(V444="បរទេស",1,IF(COUNTIF(V:V,$V444)&gt;1,2,1))</f>
        <v>1</v>
      </c>
      <c r="Z444" s="40">
        <f t="shared" si="103"/>
        <v>1</v>
      </c>
      <c r="AA444" s="40">
        <f t="shared" si="104"/>
        <v>1</v>
      </c>
    </row>
    <row r="445" spans="1:27" ht="48" customHeight="1" x14ac:dyDescent="0.8">
      <c r="A445" s="3">
        <v>443</v>
      </c>
      <c r="B445" s="3" t="s">
        <v>1407</v>
      </c>
      <c r="C445" s="3" t="s">
        <v>18037</v>
      </c>
      <c r="D445" s="3" t="s">
        <v>1408</v>
      </c>
      <c r="E445" s="3" t="s">
        <v>224</v>
      </c>
      <c r="F445" s="5" t="s">
        <v>1409</v>
      </c>
      <c r="G445" s="5" t="s">
        <v>10841</v>
      </c>
      <c r="H445" s="5" t="s">
        <v>14539</v>
      </c>
      <c r="I445" s="3"/>
      <c r="J445" s="35"/>
      <c r="K445" s="36">
        <f t="shared" si="90"/>
        <v>1</v>
      </c>
      <c r="L445" s="37" t="str">
        <f t="shared" si="91"/>
        <v>040099574</v>
      </c>
      <c r="M445" s="38" t="str">
        <f t="shared" si="92"/>
        <v>040099574</v>
      </c>
      <c r="N445" s="39">
        <f t="shared" si="93"/>
        <v>1</v>
      </c>
      <c r="O445" s="39">
        <f t="shared" si="94"/>
        <v>1</v>
      </c>
      <c r="P445" s="39">
        <f>IF(M445="បរទេស",1,IF(COUNTIF(M:M,$M445)&gt;1,2,1))</f>
        <v>1</v>
      </c>
      <c r="Q445" s="40">
        <f t="shared" si="95"/>
        <v>1</v>
      </c>
      <c r="R445" s="41" t="str">
        <f t="shared" si="96"/>
        <v>093862788</v>
      </c>
      <c r="S445" s="37" t="str">
        <f t="shared" si="97"/>
        <v>093862788</v>
      </c>
      <c r="T445" s="39" t="e">
        <f t="shared" si="98"/>
        <v>#VALUE!</v>
      </c>
      <c r="U445" s="37" t="str">
        <f t="shared" si="99"/>
        <v>093862788</v>
      </c>
      <c r="V445" s="42" t="str">
        <f t="shared" si="100"/>
        <v>093862788</v>
      </c>
      <c r="W445" s="39">
        <f t="shared" si="101"/>
        <v>1</v>
      </c>
      <c r="X445" s="43">
        <f t="shared" si="102"/>
        <v>1</v>
      </c>
      <c r="Y445" s="39">
        <f>IF(V445="បរទេស",1,IF(COUNTIF(V:V,$V445)&gt;1,2,1))</f>
        <v>1</v>
      </c>
      <c r="Z445" s="40">
        <f t="shared" si="103"/>
        <v>1</v>
      </c>
      <c r="AA445" s="40">
        <f t="shared" si="104"/>
        <v>1</v>
      </c>
    </row>
    <row r="446" spans="1:27" ht="48" customHeight="1" x14ac:dyDescent="0.8">
      <c r="A446" s="3">
        <v>444</v>
      </c>
      <c r="B446" s="3" t="s">
        <v>1410</v>
      </c>
      <c r="C446" s="3" t="s">
        <v>18037</v>
      </c>
      <c r="D446" s="3" t="s">
        <v>417</v>
      </c>
      <c r="E446" s="3" t="s">
        <v>1125</v>
      </c>
      <c r="F446" s="5" t="s">
        <v>1411</v>
      </c>
      <c r="G446" s="5" t="s">
        <v>10842</v>
      </c>
      <c r="H446" s="5" t="s">
        <v>17754</v>
      </c>
      <c r="I446" s="3"/>
      <c r="J446" s="35"/>
      <c r="K446" s="36">
        <f t="shared" si="90"/>
        <v>1</v>
      </c>
      <c r="L446" s="37" t="str">
        <f t="shared" si="91"/>
        <v>040296518</v>
      </c>
      <c r="M446" s="38" t="str">
        <f t="shared" si="92"/>
        <v>040296518</v>
      </c>
      <c r="N446" s="39">
        <f t="shared" si="93"/>
        <v>1</v>
      </c>
      <c r="O446" s="39">
        <f t="shared" si="94"/>
        <v>1</v>
      </c>
      <c r="P446" s="39">
        <f>IF(M446="បរទេស",1,IF(COUNTIF(M:M,$M446)&gt;1,2,1))</f>
        <v>1</v>
      </c>
      <c r="Q446" s="40">
        <f t="shared" si="95"/>
        <v>1</v>
      </c>
      <c r="R446" s="41" t="str">
        <f t="shared" si="96"/>
        <v>0972213175</v>
      </c>
      <c r="S446" s="37" t="str">
        <f t="shared" si="97"/>
        <v>0972213175</v>
      </c>
      <c r="T446" s="39" t="e">
        <f t="shared" si="98"/>
        <v>#VALUE!</v>
      </c>
      <c r="U446" s="37" t="str">
        <f t="shared" si="99"/>
        <v>0972213175</v>
      </c>
      <c r="V446" s="42" t="str">
        <f t="shared" si="100"/>
        <v>0972213175</v>
      </c>
      <c r="W446" s="39">
        <f t="shared" si="101"/>
        <v>1</v>
      </c>
      <c r="X446" s="43">
        <f t="shared" si="102"/>
        <v>1</v>
      </c>
      <c r="Y446" s="39">
        <f>IF(V446="បរទេស",1,IF(COUNTIF(V:V,$V446)&gt;1,2,1))</f>
        <v>1</v>
      </c>
      <c r="Z446" s="40">
        <f t="shared" si="103"/>
        <v>1</v>
      </c>
      <c r="AA446" s="40">
        <f t="shared" si="104"/>
        <v>1</v>
      </c>
    </row>
    <row r="447" spans="1:27" ht="48" customHeight="1" x14ac:dyDescent="0.8">
      <c r="A447" s="3">
        <v>445</v>
      </c>
      <c r="B447" s="3" t="s">
        <v>1412</v>
      </c>
      <c r="C447" s="3" t="s">
        <v>18037</v>
      </c>
      <c r="D447" s="3" t="s">
        <v>1413</v>
      </c>
      <c r="E447" s="3" t="s">
        <v>359</v>
      </c>
      <c r="F447" s="5" t="s">
        <v>1414</v>
      </c>
      <c r="G447" s="5" t="s">
        <v>10843</v>
      </c>
      <c r="H447" s="5" t="s">
        <v>14540</v>
      </c>
      <c r="I447" s="3"/>
      <c r="J447" s="35"/>
      <c r="K447" s="36">
        <f t="shared" si="90"/>
        <v>1</v>
      </c>
      <c r="L447" s="37" t="str">
        <f t="shared" si="91"/>
        <v>040252146</v>
      </c>
      <c r="M447" s="38" t="str">
        <f t="shared" si="92"/>
        <v>040252146</v>
      </c>
      <c r="N447" s="39">
        <f t="shared" si="93"/>
        <v>1</v>
      </c>
      <c r="O447" s="39">
        <f t="shared" si="94"/>
        <v>1</v>
      </c>
      <c r="P447" s="39">
        <f>IF(M447="បរទេស",1,IF(COUNTIF(M:M,$M447)&gt;1,2,1))</f>
        <v>1</v>
      </c>
      <c r="Q447" s="40">
        <f t="shared" si="95"/>
        <v>1</v>
      </c>
      <c r="R447" s="41" t="str">
        <f t="shared" si="96"/>
        <v>069612024</v>
      </c>
      <c r="S447" s="37" t="str">
        <f t="shared" si="97"/>
        <v>069612024</v>
      </c>
      <c r="T447" s="39" t="e">
        <f t="shared" si="98"/>
        <v>#VALUE!</v>
      </c>
      <c r="U447" s="37" t="str">
        <f t="shared" si="99"/>
        <v>069612024</v>
      </c>
      <c r="V447" s="42" t="str">
        <f t="shared" si="100"/>
        <v>069612024</v>
      </c>
      <c r="W447" s="39">
        <f t="shared" si="101"/>
        <v>1</v>
      </c>
      <c r="X447" s="43">
        <f t="shared" si="102"/>
        <v>1</v>
      </c>
      <c r="Y447" s="39">
        <f>IF(V447="បរទេស",1,IF(COUNTIF(V:V,$V447)&gt;1,2,1))</f>
        <v>1</v>
      </c>
      <c r="Z447" s="40">
        <f t="shared" si="103"/>
        <v>1</v>
      </c>
      <c r="AA447" s="40">
        <f t="shared" si="104"/>
        <v>1</v>
      </c>
    </row>
    <row r="448" spans="1:27" ht="48" customHeight="1" x14ac:dyDescent="0.8">
      <c r="A448" s="3">
        <v>446</v>
      </c>
      <c r="B448" s="3" t="s">
        <v>1415</v>
      </c>
      <c r="C448" s="3" t="s">
        <v>18037</v>
      </c>
      <c r="D448" s="3" t="s">
        <v>95</v>
      </c>
      <c r="E448" s="3" t="s">
        <v>359</v>
      </c>
      <c r="F448" s="5" t="s">
        <v>1416</v>
      </c>
      <c r="G448" s="5" t="s">
        <v>10844</v>
      </c>
      <c r="H448" s="5" t="s">
        <v>14541</v>
      </c>
      <c r="I448" s="3"/>
      <c r="J448" s="35"/>
      <c r="K448" s="36">
        <f t="shared" si="90"/>
        <v>1</v>
      </c>
      <c r="L448" s="37" t="str">
        <f t="shared" si="91"/>
        <v>040106449</v>
      </c>
      <c r="M448" s="38" t="str">
        <f t="shared" si="92"/>
        <v>040106449</v>
      </c>
      <c r="N448" s="39">
        <f t="shared" si="93"/>
        <v>1</v>
      </c>
      <c r="O448" s="39">
        <f t="shared" si="94"/>
        <v>1</v>
      </c>
      <c r="P448" s="39">
        <f>IF(M448="បរទេស",1,IF(COUNTIF(M:M,$M448)&gt;1,2,1))</f>
        <v>1</v>
      </c>
      <c r="Q448" s="40">
        <f t="shared" si="95"/>
        <v>1</v>
      </c>
      <c r="R448" s="41" t="str">
        <f t="shared" si="96"/>
        <v>0962890204</v>
      </c>
      <c r="S448" s="37" t="str">
        <f t="shared" si="97"/>
        <v>0962890204</v>
      </c>
      <c r="T448" s="39" t="e">
        <f t="shared" si="98"/>
        <v>#VALUE!</v>
      </c>
      <c r="U448" s="37" t="str">
        <f t="shared" si="99"/>
        <v>0962890204</v>
      </c>
      <c r="V448" s="42" t="str">
        <f t="shared" si="100"/>
        <v>0962890204</v>
      </c>
      <c r="W448" s="39">
        <f t="shared" si="101"/>
        <v>1</v>
      </c>
      <c r="X448" s="43">
        <f t="shared" si="102"/>
        <v>1</v>
      </c>
      <c r="Y448" s="39">
        <f>IF(V448="បរទេស",1,IF(COUNTIF(V:V,$V448)&gt;1,2,1))</f>
        <v>1</v>
      </c>
      <c r="Z448" s="40">
        <f t="shared" si="103"/>
        <v>1</v>
      </c>
      <c r="AA448" s="40">
        <f t="shared" si="104"/>
        <v>1</v>
      </c>
    </row>
    <row r="449" spans="1:27" ht="48" customHeight="1" x14ac:dyDescent="0.8">
      <c r="A449" s="3">
        <v>447</v>
      </c>
      <c r="B449" s="3" t="s">
        <v>1417</v>
      </c>
      <c r="C449" s="3" t="s">
        <v>18037</v>
      </c>
      <c r="D449" s="3" t="s">
        <v>1418</v>
      </c>
      <c r="E449" s="3" t="s">
        <v>145</v>
      </c>
      <c r="F449" s="5" t="s">
        <v>1419</v>
      </c>
      <c r="G449" s="5" t="s">
        <v>10845</v>
      </c>
      <c r="H449" s="5" t="s">
        <v>14542</v>
      </c>
      <c r="I449" s="3"/>
      <c r="J449" s="35"/>
      <c r="K449" s="36">
        <f t="shared" si="90"/>
        <v>1</v>
      </c>
      <c r="L449" s="37" t="str">
        <f t="shared" si="91"/>
        <v>040180379</v>
      </c>
      <c r="M449" s="38" t="str">
        <f t="shared" si="92"/>
        <v>040180379</v>
      </c>
      <c r="N449" s="39">
        <f t="shared" si="93"/>
        <v>1</v>
      </c>
      <c r="O449" s="39">
        <f t="shared" si="94"/>
        <v>1</v>
      </c>
      <c r="P449" s="39">
        <f>IF(M449="បរទេស",1,IF(COUNTIF(M:M,$M449)&gt;1,2,1))</f>
        <v>1</v>
      </c>
      <c r="Q449" s="40">
        <f t="shared" si="95"/>
        <v>1</v>
      </c>
      <c r="R449" s="41" t="str">
        <f t="shared" si="96"/>
        <v>0967804115</v>
      </c>
      <c r="S449" s="37" t="str">
        <f t="shared" si="97"/>
        <v>0967804115</v>
      </c>
      <c r="T449" s="39" t="e">
        <f t="shared" si="98"/>
        <v>#VALUE!</v>
      </c>
      <c r="U449" s="37" t="str">
        <f t="shared" si="99"/>
        <v>0967804115</v>
      </c>
      <c r="V449" s="42" t="str">
        <f t="shared" si="100"/>
        <v>0967804115</v>
      </c>
      <c r="W449" s="39">
        <f t="shared" si="101"/>
        <v>1</v>
      </c>
      <c r="X449" s="43">
        <f t="shared" si="102"/>
        <v>1</v>
      </c>
      <c r="Y449" s="39">
        <f>IF(V449="បរទេស",1,IF(COUNTIF(V:V,$V449)&gt;1,2,1))</f>
        <v>1</v>
      </c>
      <c r="Z449" s="40">
        <f t="shared" si="103"/>
        <v>1</v>
      </c>
      <c r="AA449" s="40">
        <f t="shared" si="104"/>
        <v>1</v>
      </c>
    </row>
    <row r="450" spans="1:27" ht="48" customHeight="1" x14ac:dyDescent="0.8">
      <c r="A450" s="3">
        <v>448</v>
      </c>
      <c r="B450" s="3" t="s">
        <v>1420</v>
      </c>
      <c r="C450" s="3" t="s">
        <v>18039</v>
      </c>
      <c r="D450" s="3" t="s">
        <v>1296</v>
      </c>
      <c r="E450" s="3" t="s">
        <v>53</v>
      </c>
      <c r="F450" s="5" t="s">
        <v>1421</v>
      </c>
      <c r="G450" s="5" t="s">
        <v>10846</v>
      </c>
      <c r="H450" s="5" t="s">
        <v>14543</v>
      </c>
      <c r="I450" s="3"/>
      <c r="J450" s="35"/>
      <c r="K450" s="36">
        <f t="shared" si="90"/>
        <v>1</v>
      </c>
      <c r="L450" s="37" t="str">
        <f t="shared" si="91"/>
        <v>040468984</v>
      </c>
      <c r="M450" s="38" t="str">
        <f t="shared" si="92"/>
        <v>040468984</v>
      </c>
      <c r="N450" s="39">
        <f t="shared" si="93"/>
        <v>1</v>
      </c>
      <c r="O450" s="39">
        <f t="shared" si="94"/>
        <v>1</v>
      </c>
      <c r="P450" s="39">
        <f>IF(M450="បរទេស",1,IF(COUNTIF(M:M,$M450)&gt;1,2,1))</f>
        <v>1</v>
      </c>
      <c r="Q450" s="40">
        <f t="shared" si="95"/>
        <v>1</v>
      </c>
      <c r="R450" s="41" t="str">
        <f t="shared" si="96"/>
        <v>0977891699</v>
      </c>
      <c r="S450" s="37" t="str">
        <f t="shared" si="97"/>
        <v>0977891699</v>
      </c>
      <c r="T450" s="39" t="e">
        <f t="shared" si="98"/>
        <v>#VALUE!</v>
      </c>
      <c r="U450" s="37" t="str">
        <f t="shared" si="99"/>
        <v>0977891699</v>
      </c>
      <c r="V450" s="42" t="str">
        <f t="shared" si="100"/>
        <v>0977891699</v>
      </c>
      <c r="W450" s="39">
        <f t="shared" si="101"/>
        <v>1</v>
      </c>
      <c r="X450" s="43">
        <f t="shared" si="102"/>
        <v>1</v>
      </c>
      <c r="Y450" s="39">
        <f>IF(V450="បរទេស",1,IF(COUNTIF(V:V,$V450)&gt;1,2,1))</f>
        <v>1</v>
      </c>
      <c r="Z450" s="40">
        <f t="shared" si="103"/>
        <v>1</v>
      </c>
      <c r="AA450" s="40">
        <f t="shared" si="104"/>
        <v>1</v>
      </c>
    </row>
    <row r="451" spans="1:27" ht="48" customHeight="1" x14ac:dyDescent="0.8">
      <c r="A451" s="3">
        <v>449</v>
      </c>
      <c r="B451" s="3" t="s">
        <v>1422</v>
      </c>
      <c r="C451" s="3" t="s">
        <v>18037</v>
      </c>
      <c r="D451" s="3" t="s">
        <v>1423</v>
      </c>
      <c r="E451" s="3" t="s">
        <v>246</v>
      </c>
      <c r="F451" s="5" t="s">
        <v>1424</v>
      </c>
      <c r="G451" s="5" t="s">
        <v>10847</v>
      </c>
      <c r="H451" s="5" t="s">
        <v>14544</v>
      </c>
      <c r="I451" s="3"/>
      <c r="J451" s="35"/>
      <c r="K451" s="36">
        <f t="shared" si="90"/>
        <v>1</v>
      </c>
      <c r="L451" s="37" t="str">
        <f t="shared" si="91"/>
        <v>040373226</v>
      </c>
      <c r="M451" s="38" t="str">
        <f t="shared" si="92"/>
        <v>040373226</v>
      </c>
      <c r="N451" s="39">
        <f t="shared" si="93"/>
        <v>1</v>
      </c>
      <c r="O451" s="39">
        <f t="shared" si="94"/>
        <v>1</v>
      </c>
      <c r="P451" s="39">
        <f>IF(M451="បរទេស",1,IF(COUNTIF(M:M,$M451)&gt;1,2,1))</f>
        <v>1</v>
      </c>
      <c r="Q451" s="40">
        <f t="shared" si="95"/>
        <v>1</v>
      </c>
      <c r="R451" s="41" t="str">
        <f t="shared" si="96"/>
        <v>016361394</v>
      </c>
      <c r="S451" s="37" t="str">
        <f t="shared" si="97"/>
        <v>016361394</v>
      </c>
      <c r="T451" s="39" t="e">
        <f t="shared" si="98"/>
        <v>#VALUE!</v>
      </c>
      <c r="U451" s="37" t="str">
        <f t="shared" si="99"/>
        <v>016361394</v>
      </c>
      <c r="V451" s="42" t="str">
        <f t="shared" si="100"/>
        <v>016361394</v>
      </c>
      <c r="W451" s="39">
        <f t="shared" si="101"/>
        <v>1</v>
      </c>
      <c r="X451" s="43">
        <f t="shared" si="102"/>
        <v>1</v>
      </c>
      <c r="Y451" s="39">
        <f>IF(V451="បរទេស",1,IF(COUNTIF(V:V,$V451)&gt;1,2,1))</f>
        <v>1</v>
      </c>
      <c r="Z451" s="40">
        <f t="shared" si="103"/>
        <v>1</v>
      </c>
      <c r="AA451" s="40">
        <f t="shared" si="104"/>
        <v>1</v>
      </c>
    </row>
    <row r="452" spans="1:27" ht="48" customHeight="1" x14ac:dyDescent="0.8">
      <c r="A452" s="3">
        <v>450</v>
      </c>
      <c r="B452" s="3" t="s">
        <v>1425</v>
      </c>
      <c r="C452" s="3" t="s">
        <v>18037</v>
      </c>
      <c r="D452" s="3" t="s">
        <v>1426</v>
      </c>
      <c r="E452" s="3" t="s">
        <v>104</v>
      </c>
      <c r="F452" s="5" t="s">
        <v>1427</v>
      </c>
      <c r="G452" s="5" t="s">
        <v>10848</v>
      </c>
      <c r="H452" s="5" t="s">
        <v>14545</v>
      </c>
      <c r="I452" s="3"/>
      <c r="J452" s="35"/>
      <c r="K452" s="36">
        <f t="shared" ref="K452:K515" si="105">IF(OR(H452="បរទេស",G452="បរទេស"),2,1)</f>
        <v>1</v>
      </c>
      <c r="L452" s="37" t="str">
        <f t="shared" ref="L452:L515" si="10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452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040339035</v>
      </c>
      <c r="M452" s="38" t="str">
        <f t="shared" ref="M452:M515" si="107">IF(L452="បរទេស","បរទេស",IF(AND($BC$2=1,LEN(L452)=8),"0"&amp;L452,IF(LEN(L452)&gt;9,2,LEFT(L452,9))))</f>
        <v>040339035</v>
      </c>
      <c r="N452" s="39">
        <f t="shared" ref="N452:N515" si="108">IF(L452="បរទេស",1,IF((LEN($M452)-9)=0,1,2))</f>
        <v>1</v>
      </c>
      <c r="O452" s="39">
        <f t="shared" ref="O452:O515" si="109">IF(M452="",2,1)</f>
        <v>1</v>
      </c>
      <c r="P452" s="39">
        <f>IF(M452="បរទេស",1,IF(COUNTIF(M:M,$M452)&gt;1,2,1))</f>
        <v>1</v>
      </c>
      <c r="Q452" s="40">
        <f t="shared" ref="Q452:Q515" si="110">IF(M452="បរទេស",1,MAX(N452:P452))</f>
        <v>1</v>
      </c>
      <c r="R452" s="41" t="str">
        <f t="shared" ref="R452:R515" si="111">H452</f>
        <v>0719685972</v>
      </c>
      <c r="S452" s="37" t="str">
        <f t="shared" ref="S452:S515" si="112">SUBSTITUTE(SUBSTITUTE(SUBSTITUTE(SUBSTITUTE(SUBSTITUTE(SUBSTITUTE(SUBSTITUTE(SUBSTITUTE(SUBSTITUTE(SUBSTITUTE(SUBSTITUTE(SUBSTITUTE(SUBSTITUTE(SUBSTITUTE(SUBSTITUTE(SUBSTITUTE(SUBSTITUTE(SUBSTITUTE(SUBSTITUTE(SUBSTITUTE(SUBSTITUTE(SUBSTITUTE(R452,"១","1"),"២","2"),"៣","3"),"៤","4"),"៥","5"),"៦","6"),"៧","7"),"៨","8"),"៩","9"),"០","0")," ","")," ",""),"​",""),",","/"),"-",""),"(",""),")",""),"+855","0"),"(855)","0"),"O","0"),"o","0"),".","")</f>
        <v>0719685972</v>
      </c>
      <c r="T452" s="39" t="e">
        <f t="shared" ref="T452:T515" si="113">LEFT(S452, SEARCH("/",S452,1)-1)</f>
        <v>#VALUE!</v>
      </c>
      <c r="U452" s="37" t="str">
        <f t="shared" ref="U452:U515" si="114">IFERROR(T452,S452)</f>
        <v>0719685972</v>
      </c>
      <c r="V452" s="42" t="str">
        <f t="shared" ref="V452:V515" si="115">IF(LEFT(U452,5)="បរទេស","បរទេស",IF(LEFT(U452,3)="855","0"&amp;MID(U452,4,10),IF(LEFT(U452,1)="0",MID(U452,1,10),IF(LEFT(U452,1)&gt;=1,"0"&amp;MID(U452,1,10),U452))))</f>
        <v>0719685972</v>
      </c>
      <c r="W452" s="39">
        <f t="shared" ref="W452:W515" si="116">IF(V452="បរទេស",1,IF(OR(LEN(V452)=9,LEN(V452)=10),1,2))</f>
        <v>1</v>
      </c>
      <c r="X452" s="43">
        <f t="shared" ref="X452:X515" si="117">IF(V452="",2,1)</f>
        <v>1</v>
      </c>
      <c r="Y452" s="39">
        <f>IF(V452="បរទេស",1,IF(COUNTIF(V:V,$V452)&gt;1,2,1))</f>
        <v>1</v>
      </c>
      <c r="Z452" s="40">
        <f t="shared" ref="Z452:Z515" si="118">IF(V452="បរទេស",1,MAX(W452:Y452))</f>
        <v>1</v>
      </c>
      <c r="AA452" s="40">
        <f t="shared" ref="AA452:AA515" si="119">IF(K452=2,2,MAX(J452,Q452,Z452,Z452))</f>
        <v>1</v>
      </c>
    </row>
    <row r="453" spans="1:27" ht="48" customHeight="1" x14ac:dyDescent="0.8">
      <c r="A453" s="3">
        <v>451</v>
      </c>
      <c r="B453" s="3" t="s">
        <v>1428</v>
      </c>
      <c r="C453" s="3" t="s">
        <v>18037</v>
      </c>
      <c r="D453" s="3" t="s">
        <v>1429</v>
      </c>
      <c r="E453" s="3" t="s">
        <v>246</v>
      </c>
      <c r="F453" s="5" t="s">
        <v>1430</v>
      </c>
      <c r="G453" s="5" t="s">
        <v>10849</v>
      </c>
      <c r="H453" s="5" t="s">
        <v>14546</v>
      </c>
      <c r="I453" s="3"/>
      <c r="J453" s="35"/>
      <c r="K453" s="36">
        <f t="shared" si="105"/>
        <v>1</v>
      </c>
      <c r="L453" s="37" t="str">
        <f t="shared" si="106"/>
        <v>040507435</v>
      </c>
      <c r="M453" s="38" t="str">
        <f t="shared" si="107"/>
        <v>040507435</v>
      </c>
      <c r="N453" s="39">
        <f t="shared" si="108"/>
        <v>1</v>
      </c>
      <c r="O453" s="39">
        <f t="shared" si="109"/>
        <v>1</v>
      </c>
      <c r="P453" s="39">
        <f>IF(M453="បរទេស",1,IF(COUNTIF(M:M,$M453)&gt;1,2,1))</f>
        <v>1</v>
      </c>
      <c r="Q453" s="40">
        <f t="shared" si="110"/>
        <v>1</v>
      </c>
      <c r="R453" s="41" t="str">
        <f t="shared" si="111"/>
        <v>098571920</v>
      </c>
      <c r="S453" s="37" t="str">
        <f t="shared" si="112"/>
        <v>098571920</v>
      </c>
      <c r="T453" s="39" t="e">
        <f t="shared" si="113"/>
        <v>#VALUE!</v>
      </c>
      <c r="U453" s="37" t="str">
        <f t="shared" si="114"/>
        <v>098571920</v>
      </c>
      <c r="V453" s="42" t="str">
        <f t="shared" si="115"/>
        <v>098571920</v>
      </c>
      <c r="W453" s="39">
        <f t="shared" si="116"/>
        <v>1</v>
      </c>
      <c r="X453" s="43">
        <f t="shared" si="117"/>
        <v>1</v>
      </c>
      <c r="Y453" s="39">
        <f>IF(V453="បរទេស",1,IF(COUNTIF(V:V,$V453)&gt;1,2,1))</f>
        <v>1</v>
      </c>
      <c r="Z453" s="40">
        <f t="shared" si="118"/>
        <v>1</v>
      </c>
      <c r="AA453" s="40">
        <f t="shared" si="119"/>
        <v>1</v>
      </c>
    </row>
    <row r="454" spans="1:27" ht="48" customHeight="1" x14ac:dyDescent="0.8">
      <c r="A454" s="3">
        <v>452</v>
      </c>
      <c r="B454" s="3" t="s">
        <v>1431</v>
      </c>
      <c r="C454" s="3" t="s">
        <v>18037</v>
      </c>
      <c r="D454" s="3" t="s">
        <v>1432</v>
      </c>
      <c r="E454" s="3" t="s">
        <v>246</v>
      </c>
      <c r="F454" s="5" t="s">
        <v>1433</v>
      </c>
      <c r="G454" s="5" t="s">
        <v>10850</v>
      </c>
      <c r="H454" s="5" t="s">
        <v>14547</v>
      </c>
      <c r="I454" s="3"/>
      <c r="J454" s="35"/>
      <c r="K454" s="36">
        <f t="shared" si="105"/>
        <v>1</v>
      </c>
      <c r="L454" s="37" t="str">
        <f t="shared" si="106"/>
        <v>040305741</v>
      </c>
      <c r="M454" s="38" t="str">
        <f t="shared" si="107"/>
        <v>040305741</v>
      </c>
      <c r="N454" s="39">
        <f t="shared" si="108"/>
        <v>1</v>
      </c>
      <c r="O454" s="39">
        <f t="shared" si="109"/>
        <v>1</v>
      </c>
      <c r="P454" s="39">
        <f>IF(M454="បរទេស",1,IF(COUNTIF(M:M,$M454)&gt;1,2,1))</f>
        <v>1</v>
      </c>
      <c r="Q454" s="40">
        <f t="shared" si="110"/>
        <v>1</v>
      </c>
      <c r="R454" s="41" t="str">
        <f t="shared" si="111"/>
        <v>0969503435</v>
      </c>
      <c r="S454" s="37" t="str">
        <f t="shared" si="112"/>
        <v>0969503435</v>
      </c>
      <c r="T454" s="39" t="e">
        <f t="shared" si="113"/>
        <v>#VALUE!</v>
      </c>
      <c r="U454" s="37" t="str">
        <f t="shared" si="114"/>
        <v>0969503435</v>
      </c>
      <c r="V454" s="42" t="str">
        <f t="shared" si="115"/>
        <v>0969503435</v>
      </c>
      <c r="W454" s="39">
        <f t="shared" si="116"/>
        <v>1</v>
      </c>
      <c r="X454" s="43">
        <f t="shared" si="117"/>
        <v>1</v>
      </c>
      <c r="Y454" s="39">
        <f>IF(V454="បរទេស",1,IF(COUNTIF(V:V,$V454)&gt;1,2,1))</f>
        <v>1</v>
      </c>
      <c r="Z454" s="40">
        <f t="shared" si="118"/>
        <v>1</v>
      </c>
      <c r="AA454" s="40">
        <f t="shared" si="119"/>
        <v>1</v>
      </c>
    </row>
    <row r="455" spans="1:27" ht="48" customHeight="1" x14ac:dyDescent="0.8">
      <c r="A455" s="3">
        <v>453</v>
      </c>
      <c r="B455" s="3" t="s">
        <v>1434</v>
      </c>
      <c r="C455" s="3" t="s">
        <v>18037</v>
      </c>
      <c r="D455" s="3" t="s">
        <v>1435</v>
      </c>
      <c r="E455" s="3" t="s">
        <v>127</v>
      </c>
      <c r="F455" s="5" t="s">
        <v>1436</v>
      </c>
      <c r="G455" s="5" t="s">
        <v>10851</v>
      </c>
      <c r="H455" s="5" t="s">
        <v>14548</v>
      </c>
      <c r="I455" s="3"/>
      <c r="J455" s="35"/>
      <c r="K455" s="36">
        <f t="shared" si="105"/>
        <v>1</v>
      </c>
      <c r="L455" s="37" t="str">
        <f t="shared" si="106"/>
        <v>040314140</v>
      </c>
      <c r="M455" s="38" t="str">
        <f t="shared" si="107"/>
        <v>040314140</v>
      </c>
      <c r="N455" s="39">
        <f t="shared" si="108"/>
        <v>1</v>
      </c>
      <c r="O455" s="39">
        <f t="shared" si="109"/>
        <v>1</v>
      </c>
      <c r="P455" s="39">
        <f>IF(M455="បរទេស",1,IF(COUNTIF(M:M,$M455)&gt;1,2,1))</f>
        <v>1</v>
      </c>
      <c r="Q455" s="40">
        <f t="shared" si="110"/>
        <v>1</v>
      </c>
      <c r="R455" s="41" t="str">
        <f t="shared" si="111"/>
        <v>016738985</v>
      </c>
      <c r="S455" s="37" t="str">
        <f t="shared" si="112"/>
        <v>016738985</v>
      </c>
      <c r="T455" s="39" t="e">
        <f t="shared" si="113"/>
        <v>#VALUE!</v>
      </c>
      <c r="U455" s="37" t="str">
        <f t="shared" si="114"/>
        <v>016738985</v>
      </c>
      <c r="V455" s="42" t="str">
        <f t="shared" si="115"/>
        <v>016738985</v>
      </c>
      <c r="W455" s="39">
        <f t="shared" si="116"/>
        <v>1</v>
      </c>
      <c r="X455" s="43">
        <f t="shared" si="117"/>
        <v>1</v>
      </c>
      <c r="Y455" s="39">
        <f>IF(V455="បរទេស",1,IF(COUNTIF(V:V,$V455)&gt;1,2,1))</f>
        <v>1</v>
      </c>
      <c r="Z455" s="40">
        <f t="shared" si="118"/>
        <v>1</v>
      </c>
      <c r="AA455" s="40">
        <f t="shared" si="119"/>
        <v>1</v>
      </c>
    </row>
    <row r="456" spans="1:27" ht="48" customHeight="1" x14ac:dyDescent="0.8">
      <c r="A456" s="3">
        <v>454</v>
      </c>
      <c r="B456" s="3" t="s">
        <v>1437</v>
      </c>
      <c r="C456" s="3" t="s">
        <v>18037</v>
      </c>
      <c r="D456" s="3" t="s">
        <v>1438</v>
      </c>
      <c r="E456" s="3" t="s">
        <v>92</v>
      </c>
      <c r="F456" s="5" t="s">
        <v>1439</v>
      </c>
      <c r="G456" s="5" t="s">
        <v>10852</v>
      </c>
      <c r="H456" s="5" t="s">
        <v>14549</v>
      </c>
      <c r="I456" s="3"/>
      <c r="J456" s="35"/>
      <c r="K456" s="36">
        <f t="shared" si="105"/>
        <v>1</v>
      </c>
      <c r="L456" s="37" t="str">
        <f t="shared" si="106"/>
        <v>040216964</v>
      </c>
      <c r="M456" s="38" t="str">
        <f t="shared" si="107"/>
        <v>040216964</v>
      </c>
      <c r="N456" s="39">
        <f t="shared" si="108"/>
        <v>1</v>
      </c>
      <c r="O456" s="39">
        <f t="shared" si="109"/>
        <v>1</v>
      </c>
      <c r="P456" s="39">
        <f>IF(M456="បរទេស",1,IF(COUNTIF(M:M,$M456)&gt;1,2,1))</f>
        <v>1</v>
      </c>
      <c r="Q456" s="40">
        <f t="shared" si="110"/>
        <v>1</v>
      </c>
      <c r="R456" s="41" t="str">
        <f t="shared" si="111"/>
        <v>0978343790</v>
      </c>
      <c r="S456" s="37" t="str">
        <f t="shared" si="112"/>
        <v>0978343790</v>
      </c>
      <c r="T456" s="39" t="e">
        <f t="shared" si="113"/>
        <v>#VALUE!</v>
      </c>
      <c r="U456" s="37" t="str">
        <f t="shared" si="114"/>
        <v>0978343790</v>
      </c>
      <c r="V456" s="42" t="str">
        <f t="shared" si="115"/>
        <v>0978343790</v>
      </c>
      <c r="W456" s="39">
        <f t="shared" si="116"/>
        <v>1</v>
      </c>
      <c r="X456" s="43">
        <f t="shared" si="117"/>
        <v>1</v>
      </c>
      <c r="Y456" s="39">
        <f>IF(V456="បរទេស",1,IF(COUNTIF(V:V,$V456)&gt;1,2,1))</f>
        <v>1</v>
      </c>
      <c r="Z456" s="40">
        <f t="shared" si="118"/>
        <v>1</v>
      </c>
      <c r="AA456" s="40">
        <f t="shared" si="119"/>
        <v>1</v>
      </c>
    </row>
    <row r="457" spans="1:27" ht="48" customHeight="1" x14ac:dyDescent="0.8">
      <c r="A457" s="3">
        <v>455</v>
      </c>
      <c r="B457" s="3" t="s">
        <v>1440</v>
      </c>
      <c r="C457" s="3" t="s">
        <v>18037</v>
      </c>
      <c r="D457" s="3" t="s">
        <v>1441</v>
      </c>
      <c r="E457" s="3" t="s">
        <v>112</v>
      </c>
      <c r="F457" s="5" t="s">
        <v>1442</v>
      </c>
      <c r="G457" s="5" t="s">
        <v>10853</v>
      </c>
      <c r="H457" s="5" t="s">
        <v>14550</v>
      </c>
      <c r="I457" s="3"/>
      <c r="J457" s="35"/>
      <c r="K457" s="36">
        <f t="shared" si="105"/>
        <v>1</v>
      </c>
      <c r="L457" s="37" t="str">
        <f t="shared" si="106"/>
        <v>040111526</v>
      </c>
      <c r="M457" s="38" t="str">
        <f t="shared" si="107"/>
        <v>040111526</v>
      </c>
      <c r="N457" s="39">
        <f t="shared" si="108"/>
        <v>1</v>
      </c>
      <c r="O457" s="39">
        <f t="shared" si="109"/>
        <v>1</v>
      </c>
      <c r="P457" s="39">
        <f>IF(M457="បរទេស",1,IF(COUNTIF(M:M,$M457)&gt;1,2,1))</f>
        <v>1</v>
      </c>
      <c r="Q457" s="40">
        <f t="shared" si="110"/>
        <v>1</v>
      </c>
      <c r="R457" s="41" t="str">
        <f t="shared" si="111"/>
        <v>0975940711</v>
      </c>
      <c r="S457" s="37" t="str">
        <f t="shared" si="112"/>
        <v>0975940711</v>
      </c>
      <c r="T457" s="39" t="e">
        <f t="shared" si="113"/>
        <v>#VALUE!</v>
      </c>
      <c r="U457" s="37" t="str">
        <f t="shared" si="114"/>
        <v>0975940711</v>
      </c>
      <c r="V457" s="42" t="str">
        <f t="shared" si="115"/>
        <v>0975940711</v>
      </c>
      <c r="W457" s="39">
        <f t="shared" si="116"/>
        <v>1</v>
      </c>
      <c r="X457" s="43">
        <f t="shared" si="117"/>
        <v>1</v>
      </c>
      <c r="Y457" s="39">
        <f>IF(V457="បរទេស",1,IF(COUNTIF(V:V,$V457)&gt;1,2,1))</f>
        <v>1</v>
      </c>
      <c r="Z457" s="40">
        <f t="shared" si="118"/>
        <v>1</v>
      </c>
      <c r="AA457" s="40">
        <f t="shared" si="119"/>
        <v>1</v>
      </c>
    </row>
    <row r="458" spans="1:27" ht="48" customHeight="1" x14ac:dyDescent="0.8">
      <c r="A458" s="3">
        <v>456</v>
      </c>
      <c r="B458" s="3" t="s">
        <v>1443</v>
      </c>
      <c r="C458" s="3" t="s">
        <v>18037</v>
      </c>
      <c r="D458" s="3" t="s">
        <v>1444</v>
      </c>
      <c r="E458" s="3" t="s">
        <v>17</v>
      </c>
      <c r="F458" s="5" t="s">
        <v>1445</v>
      </c>
      <c r="G458" s="5" t="s">
        <v>10854</v>
      </c>
      <c r="H458" s="5" t="s">
        <v>14551</v>
      </c>
      <c r="I458" s="3"/>
      <c r="J458" s="35"/>
      <c r="K458" s="36">
        <f t="shared" si="105"/>
        <v>1</v>
      </c>
      <c r="L458" s="37" t="str">
        <f t="shared" si="106"/>
        <v>040363188</v>
      </c>
      <c r="M458" s="38" t="str">
        <f t="shared" si="107"/>
        <v>040363188</v>
      </c>
      <c r="N458" s="39">
        <f t="shared" si="108"/>
        <v>1</v>
      </c>
      <c r="O458" s="39">
        <f t="shared" si="109"/>
        <v>1</v>
      </c>
      <c r="P458" s="39">
        <f>IF(M458="បរទេស",1,IF(COUNTIF(M:M,$M458)&gt;1,2,1))</f>
        <v>1</v>
      </c>
      <c r="Q458" s="40">
        <f t="shared" si="110"/>
        <v>1</v>
      </c>
      <c r="R458" s="41" t="str">
        <f t="shared" si="111"/>
        <v>081581805</v>
      </c>
      <c r="S458" s="37" t="str">
        <f t="shared" si="112"/>
        <v>081581805</v>
      </c>
      <c r="T458" s="39" t="e">
        <f t="shared" si="113"/>
        <v>#VALUE!</v>
      </c>
      <c r="U458" s="37" t="str">
        <f t="shared" si="114"/>
        <v>081581805</v>
      </c>
      <c r="V458" s="42" t="str">
        <f t="shared" si="115"/>
        <v>081581805</v>
      </c>
      <c r="W458" s="39">
        <f t="shared" si="116"/>
        <v>1</v>
      </c>
      <c r="X458" s="43">
        <f t="shared" si="117"/>
        <v>1</v>
      </c>
      <c r="Y458" s="39">
        <f>IF(V458="បរទេស",1,IF(COUNTIF(V:V,$V458)&gt;1,2,1))</f>
        <v>1</v>
      </c>
      <c r="Z458" s="40">
        <f t="shared" si="118"/>
        <v>1</v>
      </c>
      <c r="AA458" s="40">
        <f t="shared" si="119"/>
        <v>1</v>
      </c>
    </row>
    <row r="459" spans="1:27" ht="48" customHeight="1" x14ac:dyDescent="0.8">
      <c r="A459" s="3">
        <v>457</v>
      </c>
      <c r="B459" s="3" t="s">
        <v>1446</v>
      </c>
      <c r="C459" s="3" t="s">
        <v>18037</v>
      </c>
      <c r="D459" s="3" t="s">
        <v>1447</v>
      </c>
      <c r="E459" s="3" t="s">
        <v>181</v>
      </c>
      <c r="F459" s="5" t="s">
        <v>1448</v>
      </c>
      <c r="G459" s="5" t="s">
        <v>10855</v>
      </c>
      <c r="H459" s="5" t="s">
        <v>14552</v>
      </c>
      <c r="I459" s="3"/>
      <c r="J459" s="35"/>
      <c r="K459" s="36">
        <f t="shared" si="105"/>
        <v>1</v>
      </c>
      <c r="L459" s="37" t="str">
        <f t="shared" si="106"/>
        <v>180424657</v>
      </c>
      <c r="M459" s="38" t="str">
        <f t="shared" si="107"/>
        <v>180424657</v>
      </c>
      <c r="N459" s="39">
        <f t="shared" si="108"/>
        <v>1</v>
      </c>
      <c r="O459" s="39">
        <f t="shared" si="109"/>
        <v>1</v>
      </c>
      <c r="P459" s="39">
        <f>IF(M459="បរទេស",1,IF(COUNTIF(M:M,$M459)&gt;1,2,1))</f>
        <v>1</v>
      </c>
      <c r="Q459" s="40">
        <f t="shared" si="110"/>
        <v>1</v>
      </c>
      <c r="R459" s="41" t="str">
        <f t="shared" si="111"/>
        <v>0887751713</v>
      </c>
      <c r="S459" s="37" t="str">
        <f t="shared" si="112"/>
        <v>0887751713</v>
      </c>
      <c r="T459" s="39" t="e">
        <f t="shared" si="113"/>
        <v>#VALUE!</v>
      </c>
      <c r="U459" s="37" t="str">
        <f t="shared" si="114"/>
        <v>0887751713</v>
      </c>
      <c r="V459" s="42" t="str">
        <f t="shared" si="115"/>
        <v>0887751713</v>
      </c>
      <c r="W459" s="39">
        <f t="shared" si="116"/>
        <v>1</v>
      </c>
      <c r="X459" s="43">
        <f t="shared" si="117"/>
        <v>1</v>
      </c>
      <c r="Y459" s="39">
        <f>IF(V459="បរទេស",1,IF(COUNTIF(V:V,$V459)&gt;1,2,1))</f>
        <v>1</v>
      </c>
      <c r="Z459" s="40">
        <f t="shared" si="118"/>
        <v>1</v>
      </c>
      <c r="AA459" s="40">
        <f t="shared" si="119"/>
        <v>1</v>
      </c>
    </row>
    <row r="460" spans="1:27" ht="48" customHeight="1" x14ac:dyDescent="0.8">
      <c r="A460" s="3">
        <v>458</v>
      </c>
      <c r="B460" s="3" t="s">
        <v>1449</v>
      </c>
      <c r="C460" s="3" t="s">
        <v>18037</v>
      </c>
      <c r="D460" s="3" t="s">
        <v>1450</v>
      </c>
      <c r="E460" s="3" t="s">
        <v>25</v>
      </c>
      <c r="F460" s="5" t="s">
        <v>1451</v>
      </c>
      <c r="G460" s="5" t="s">
        <v>10856</v>
      </c>
      <c r="H460" s="5" t="s">
        <v>17369</v>
      </c>
      <c r="I460" s="3"/>
      <c r="J460" s="35"/>
      <c r="K460" s="36">
        <f t="shared" si="105"/>
        <v>1</v>
      </c>
      <c r="L460" s="37" t="str">
        <f t="shared" si="106"/>
        <v>040067585</v>
      </c>
      <c r="M460" s="38" t="str">
        <f t="shared" si="107"/>
        <v>040067585</v>
      </c>
      <c r="N460" s="39">
        <f t="shared" si="108"/>
        <v>1</v>
      </c>
      <c r="O460" s="39">
        <f t="shared" si="109"/>
        <v>1</v>
      </c>
      <c r="P460" s="39">
        <f>IF(M460="បរទេស",1,IF(COUNTIF(M:M,$M460)&gt;1,2,1))</f>
        <v>1</v>
      </c>
      <c r="Q460" s="40">
        <f t="shared" si="110"/>
        <v>1</v>
      </c>
      <c r="R460" s="41" t="str">
        <f t="shared" si="111"/>
        <v>0882043419</v>
      </c>
      <c r="S460" s="37" t="str">
        <f t="shared" si="112"/>
        <v>0882043419</v>
      </c>
      <c r="T460" s="39" t="e">
        <f t="shared" si="113"/>
        <v>#VALUE!</v>
      </c>
      <c r="U460" s="37" t="str">
        <f t="shared" si="114"/>
        <v>0882043419</v>
      </c>
      <c r="V460" s="42" t="str">
        <f t="shared" si="115"/>
        <v>0882043419</v>
      </c>
      <c r="W460" s="39">
        <f t="shared" si="116"/>
        <v>1</v>
      </c>
      <c r="X460" s="43">
        <f t="shared" si="117"/>
        <v>1</v>
      </c>
      <c r="Y460" s="39">
        <f>IF(V460="បរទេស",1,IF(COUNTIF(V:V,$V460)&gt;1,2,1))</f>
        <v>1</v>
      </c>
      <c r="Z460" s="40">
        <f t="shared" si="118"/>
        <v>1</v>
      </c>
      <c r="AA460" s="40">
        <f t="shared" si="119"/>
        <v>1</v>
      </c>
    </row>
    <row r="461" spans="1:27" ht="48" customHeight="1" x14ac:dyDescent="0.8">
      <c r="A461" s="3">
        <v>459</v>
      </c>
      <c r="B461" s="3" t="s">
        <v>1452</v>
      </c>
      <c r="C461" s="3" t="s">
        <v>18037</v>
      </c>
      <c r="D461" s="3" t="s">
        <v>1453</v>
      </c>
      <c r="E461" s="3" t="s">
        <v>160</v>
      </c>
      <c r="F461" s="5" t="s">
        <v>1454</v>
      </c>
      <c r="G461" s="5" t="s">
        <v>10857</v>
      </c>
      <c r="H461" s="5" t="s">
        <v>17242</v>
      </c>
      <c r="I461" s="3"/>
      <c r="J461" s="35"/>
      <c r="K461" s="36">
        <f t="shared" si="105"/>
        <v>1</v>
      </c>
      <c r="L461" s="37" t="str">
        <f t="shared" si="106"/>
        <v>040176064</v>
      </c>
      <c r="M461" s="38" t="str">
        <f t="shared" si="107"/>
        <v>040176064</v>
      </c>
      <c r="N461" s="39">
        <f t="shared" si="108"/>
        <v>1</v>
      </c>
      <c r="O461" s="39">
        <f t="shared" si="109"/>
        <v>1</v>
      </c>
      <c r="P461" s="39">
        <f>IF(M461="បរទេស",1,IF(COUNTIF(M:M,$M461)&gt;1,2,1))</f>
        <v>1</v>
      </c>
      <c r="Q461" s="40">
        <f t="shared" si="110"/>
        <v>1</v>
      </c>
      <c r="R461" s="41" t="str">
        <f t="shared" si="111"/>
        <v>0713906039</v>
      </c>
      <c r="S461" s="37" t="str">
        <f t="shared" si="112"/>
        <v>0713906039</v>
      </c>
      <c r="T461" s="39" t="e">
        <f t="shared" si="113"/>
        <v>#VALUE!</v>
      </c>
      <c r="U461" s="37" t="str">
        <f t="shared" si="114"/>
        <v>0713906039</v>
      </c>
      <c r="V461" s="42" t="str">
        <f t="shared" si="115"/>
        <v>0713906039</v>
      </c>
      <c r="W461" s="39">
        <f t="shared" si="116"/>
        <v>1</v>
      </c>
      <c r="X461" s="43">
        <f t="shared" si="117"/>
        <v>1</v>
      </c>
      <c r="Y461" s="39">
        <f>IF(V461="បរទេស",1,IF(COUNTIF(V:V,$V461)&gt;1,2,1))</f>
        <v>1</v>
      </c>
      <c r="Z461" s="40">
        <f t="shared" si="118"/>
        <v>1</v>
      </c>
      <c r="AA461" s="40">
        <f t="shared" si="119"/>
        <v>1</v>
      </c>
    </row>
    <row r="462" spans="1:27" ht="48" customHeight="1" x14ac:dyDescent="0.8">
      <c r="A462" s="3">
        <v>460</v>
      </c>
      <c r="B462" s="3" t="s">
        <v>1455</v>
      </c>
      <c r="C462" s="3" t="s">
        <v>18037</v>
      </c>
      <c r="D462" s="3" t="s">
        <v>1456</v>
      </c>
      <c r="E462" s="3" t="s">
        <v>284</v>
      </c>
      <c r="F462" s="5" t="s">
        <v>1457</v>
      </c>
      <c r="G462" s="5" t="s">
        <v>10858</v>
      </c>
      <c r="H462" s="5" t="s">
        <v>17303</v>
      </c>
      <c r="I462" s="3"/>
      <c r="J462" s="35"/>
      <c r="K462" s="36">
        <f t="shared" si="105"/>
        <v>1</v>
      </c>
      <c r="L462" s="37" t="str">
        <f t="shared" si="106"/>
        <v>040303340</v>
      </c>
      <c r="M462" s="38" t="str">
        <f t="shared" si="107"/>
        <v>040303340</v>
      </c>
      <c r="N462" s="39">
        <f t="shared" si="108"/>
        <v>1</v>
      </c>
      <c r="O462" s="39">
        <f t="shared" si="109"/>
        <v>1</v>
      </c>
      <c r="P462" s="39">
        <f>IF(M462="បរទេស",1,IF(COUNTIF(M:M,$M462)&gt;1,2,1))</f>
        <v>1</v>
      </c>
      <c r="Q462" s="40">
        <f t="shared" si="110"/>
        <v>1</v>
      </c>
      <c r="R462" s="41" t="str">
        <f t="shared" si="111"/>
        <v>0962384758</v>
      </c>
      <c r="S462" s="37" t="str">
        <f t="shared" si="112"/>
        <v>0962384758</v>
      </c>
      <c r="T462" s="39" t="e">
        <f t="shared" si="113"/>
        <v>#VALUE!</v>
      </c>
      <c r="U462" s="37" t="str">
        <f t="shared" si="114"/>
        <v>0962384758</v>
      </c>
      <c r="V462" s="42" t="str">
        <f t="shared" si="115"/>
        <v>0962384758</v>
      </c>
      <c r="W462" s="39">
        <f t="shared" si="116"/>
        <v>1</v>
      </c>
      <c r="X462" s="43">
        <f t="shared" si="117"/>
        <v>1</v>
      </c>
      <c r="Y462" s="39">
        <f>IF(V462="បរទេស",1,IF(COUNTIF(V:V,$V462)&gt;1,2,1))</f>
        <v>1</v>
      </c>
      <c r="Z462" s="40">
        <f t="shared" si="118"/>
        <v>1</v>
      </c>
      <c r="AA462" s="40">
        <f t="shared" si="119"/>
        <v>1</v>
      </c>
    </row>
    <row r="463" spans="1:27" ht="48" customHeight="1" x14ac:dyDescent="0.8">
      <c r="A463" s="3">
        <v>461</v>
      </c>
      <c r="B463" s="3" t="s">
        <v>1458</v>
      </c>
      <c r="C463" s="3" t="s">
        <v>18037</v>
      </c>
      <c r="D463" s="3" t="s">
        <v>1459</v>
      </c>
      <c r="E463" s="3" t="s">
        <v>37</v>
      </c>
      <c r="F463" s="5" t="s">
        <v>1460</v>
      </c>
      <c r="G463" s="5" t="s">
        <v>10859</v>
      </c>
      <c r="H463" s="5" t="s">
        <v>17981</v>
      </c>
      <c r="I463" s="3"/>
      <c r="J463" s="35"/>
      <c r="K463" s="36">
        <f t="shared" si="105"/>
        <v>1</v>
      </c>
      <c r="L463" s="37" t="str">
        <f t="shared" si="106"/>
        <v>040357423</v>
      </c>
      <c r="M463" s="38" t="str">
        <f t="shared" si="107"/>
        <v>040357423</v>
      </c>
      <c r="N463" s="39">
        <f t="shared" si="108"/>
        <v>1</v>
      </c>
      <c r="O463" s="39">
        <f t="shared" si="109"/>
        <v>1</v>
      </c>
      <c r="P463" s="39">
        <f>IF(M463="បរទេស",1,IF(COUNTIF(M:M,$M463)&gt;1,2,1))</f>
        <v>1</v>
      </c>
      <c r="Q463" s="40">
        <f t="shared" si="110"/>
        <v>1</v>
      </c>
      <c r="R463" s="41" t="str">
        <f t="shared" si="111"/>
        <v>0312263030</v>
      </c>
      <c r="S463" s="37" t="str">
        <f t="shared" si="112"/>
        <v>0312263030</v>
      </c>
      <c r="T463" s="39" t="e">
        <f t="shared" si="113"/>
        <v>#VALUE!</v>
      </c>
      <c r="U463" s="37" t="str">
        <f t="shared" si="114"/>
        <v>0312263030</v>
      </c>
      <c r="V463" s="42" t="str">
        <f t="shared" si="115"/>
        <v>0312263030</v>
      </c>
      <c r="W463" s="39">
        <f t="shared" si="116"/>
        <v>1</v>
      </c>
      <c r="X463" s="43">
        <f t="shared" si="117"/>
        <v>1</v>
      </c>
      <c r="Y463" s="39">
        <f>IF(V463="បរទេស",1,IF(COUNTIF(V:V,$V463)&gt;1,2,1))</f>
        <v>1</v>
      </c>
      <c r="Z463" s="40">
        <f t="shared" si="118"/>
        <v>1</v>
      </c>
      <c r="AA463" s="40">
        <f t="shared" si="119"/>
        <v>1</v>
      </c>
    </row>
    <row r="464" spans="1:27" ht="48" customHeight="1" x14ac:dyDescent="0.8">
      <c r="A464" s="3">
        <v>462</v>
      </c>
      <c r="B464" s="3" t="s">
        <v>1461</v>
      </c>
      <c r="C464" s="3" t="s">
        <v>18037</v>
      </c>
      <c r="D464" s="3" t="s">
        <v>1462</v>
      </c>
      <c r="E464" s="3" t="s">
        <v>73</v>
      </c>
      <c r="F464" s="5" t="s">
        <v>1463</v>
      </c>
      <c r="G464" s="5" t="s">
        <v>10860</v>
      </c>
      <c r="H464" s="5" t="s">
        <v>14553</v>
      </c>
      <c r="I464" s="3"/>
      <c r="J464" s="35"/>
      <c r="K464" s="36">
        <f t="shared" si="105"/>
        <v>1</v>
      </c>
      <c r="L464" s="37" t="str">
        <f t="shared" si="106"/>
        <v>040206760</v>
      </c>
      <c r="M464" s="38" t="str">
        <f t="shared" si="107"/>
        <v>040206760</v>
      </c>
      <c r="N464" s="39">
        <f t="shared" si="108"/>
        <v>1</v>
      </c>
      <c r="O464" s="39">
        <f t="shared" si="109"/>
        <v>1</v>
      </c>
      <c r="P464" s="39">
        <f>IF(M464="បរទេស",1,IF(COUNTIF(M:M,$M464)&gt;1,2,1))</f>
        <v>1</v>
      </c>
      <c r="Q464" s="40">
        <f t="shared" si="110"/>
        <v>1</v>
      </c>
      <c r="R464" s="41" t="str">
        <f t="shared" si="111"/>
        <v>0973912653</v>
      </c>
      <c r="S464" s="37" t="str">
        <f t="shared" si="112"/>
        <v>0973912653</v>
      </c>
      <c r="T464" s="39" t="e">
        <f t="shared" si="113"/>
        <v>#VALUE!</v>
      </c>
      <c r="U464" s="37" t="str">
        <f t="shared" si="114"/>
        <v>0973912653</v>
      </c>
      <c r="V464" s="42" t="str">
        <f t="shared" si="115"/>
        <v>0973912653</v>
      </c>
      <c r="W464" s="39">
        <f t="shared" si="116"/>
        <v>1</v>
      </c>
      <c r="X464" s="43">
        <f t="shared" si="117"/>
        <v>1</v>
      </c>
      <c r="Y464" s="39">
        <f>IF(V464="បរទេស",1,IF(COUNTIF(V:V,$V464)&gt;1,2,1))</f>
        <v>1</v>
      </c>
      <c r="Z464" s="40">
        <f t="shared" si="118"/>
        <v>1</v>
      </c>
      <c r="AA464" s="40">
        <f t="shared" si="119"/>
        <v>1</v>
      </c>
    </row>
    <row r="465" spans="1:27" ht="48" customHeight="1" x14ac:dyDescent="0.8">
      <c r="A465" s="3">
        <v>463</v>
      </c>
      <c r="B465" s="3" t="s">
        <v>1464</v>
      </c>
      <c r="C465" s="3" t="s">
        <v>18037</v>
      </c>
      <c r="D465" s="3" t="s">
        <v>1465</v>
      </c>
      <c r="E465" s="3" t="s">
        <v>597</v>
      </c>
      <c r="F465" s="5" t="s">
        <v>1466</v>
      </c>
      <c r="G465" s="5" t="s">
        <v>10861</v>
      </c>
      <c r="H465" s="5" t="s">
        <v>14554</v>
      </c>
      <c r="I465" s="3"/>
      <c r="J465" s="35"/>
      <c r="K465" s="36">
        <f t="shared" si="105"/>
        <v>1</v>
      </c>
      <c r="L465" s="37" t="str">
        <f t="shared" si="106"/>
        <v>040313679</v>
      </c>
      <c r="M465" s="38" t="str">
        <f t="shared" si="107"/>
        <v>040313679</v>
      </c>
      <c r="N465" s="39">
        <f t="shared" si="108"/>
        <v>1</v>
      </c>
      <c r="O465" s="39">
        <f t="shared" si="109"/>
        <v>1</v>
      </c>
      <c r="P465" s="39">
        <f>IF(M465="បរទេស",1,IF(COUNTIF(M:M,$M465)&gt;1,2,1))</f>
        <v>1</v>
      </c>
      <c r="Q465" s="40">
        <f t="shared" si="110"/>
        <v>1</v>
      </c>
      <c r="R465" s="41" t="str">
        <f t="shared" si="111"/>
        <v>0973156890</v>
      </c>
      <c r="S465" s="37" t="str">
        <f t="shared" si="112"/>
        <v>0973156890</v>
      </c>
      <c r="T465" s="39" t="e">
        <f t="shared" si="113"/>
        <v>#VALUE!</v>
      </c>
      <c r="U465" s="37" t="str">
        <f t="shared" si="114"/>
        <v>0973156890</v>
      </c>
      <c r="V465" s="42" t="str">
        <f t="shared" si="115"/>
        <v>0973156890</v>
      </c>
      <c r="W465" s="39">
        <f t="shared" si="116"/>
        <v>1</v>
      </c>
      <c r="X465" s="43">
        <f t="shared" si="117"/>
        <v>1</v>
      </c>
      <c r="Y465" s="39">
        <f>IF(V465="បរទេស",1,IF(COUNTIF(V:V,$V465)&gt;1,2,1))</f>
        <v>1</v>
      </c>
      <c r="Z465" s="40">
        <f t="shared" si="118"/>
        <v>1</v>
      </c>
      <c r="AA465" s="40">
        <f t="shared" si="119"/>
        <v>1</v>
      </c>
    </row>
    <row r="466" spans="1:27" ht="48" customHeight="1" x14ac:dyDescent="0.8">
      <c r="A466" s="3">
        <v>464</v>
      </c>
      <c r="B466" s="3" t="s">
        <v>1467</v>
      </c>
      <c r="C466" s="3" t="s">
        <v>18037</v>
      </c>
      <c r="D466" s="3" t="s">
        <v>1468</v>
      </c>
      <c r="E466" s="3" t="s">
        <v>246</v>
      </c>
      <c r="F466" s="5" t="s">
        <v>1469</v>
      </c>
      <c r="G466" s="5" t="s">
        <v>10862</v>
      </c>
      <c r="H466" s="5" t="s">
        <v>14555</v>
      </c>
      <c r="I466" s="3"/>
      <c r="J466" s="35"/>
      <c r="K466" s="36">
        <f t="shared" si="105"/>
        <v>1</v>
      </c>
      <c r="L466" s="37" t="str">
        <f t="shared" si="106"/>
        <v>040100168</v>
      </c>
      <c r="M466" s="38" t="str">
        <f t="shared" si="107"/>
        <v>040100168</v>
      </c>
      <c r="N466" s="39">
        <f t="shared" si="108"/>
        <v>1</v>
      </c>
      <c r="O466" s="39">
        <f t="shared" si="109"/>
        <v>1</v>
      </c>
      <c r="P466" s="39">
        <f>IF(M466="បរទេស",1,IF(COUNTIF(M:M,$M466)&gt;1,2,1))</f>
        <v>1</v>
      </c>
      <c r="Q466" s="40">
        <f t="shared" si="110"/>
        <v>1</v>
      </c>
      <c r="R466" s="41" t="str">
        <f t="shared" si="111"/>
        <v>093775189</v>
      </c>
      <c r="S466" s="37" t="str">
        <f t="shared" si="112"/>
        <v>093775189</v>
      </c>
      <c r="T466" s="39" t="e">
        <f t="shared" si="113"/>
        <v>#VALUE!</v>
      </c>
      <c r="U466" s="37" t="str">
        <f t="shared" si="114"/>
        <v>093775189</v>
      </c>
      <c r="V466" s="42" t="str">
        <f t="shared" si="115"/>
        <v>093775189</v>
      </c>
      <c r="W466" s="39">
        <f t="shared" si="116"/>
        <v>1</v>
      </c>
      <c r="X466" s="43">
        <f t="shared" si="117"/>
        <v>1</v>
      </c>
      <c r="Y466" s="39">
        <f>IF(V466="បរទេស",1,IF(COUNTIF(V:V,$V466)&gt;1,2,1))</f>
        <v>1</v>
      </c>
      <c r="Z466" s="40">
        <f t="shared" si="118"/>
        <v>1</v>
      </c>
      <c r="AA466" s="40">
        <f t="shared" si="119"/>
        <v>1</v>
      </c>
    </row>
    <row r="467" spans="1:27" ht="48" customHeight="1" x14ac:dyDescent="0.8">
      <c r="A467" s="3">
        <v>465</v>
      </c>
      <c r="B467" s="3" t="s">
        <v>1470</v>
      </c>
      <c r="C467" s="3" t="s">
        <v>18037</v>
      </c>
      <c r="D467" s="3" t="s">
        <v>1471</v>
      </c>
      <c r="E467" s="3" t="s">
        <v>242</v>
      </c>
      <c r="F467" s="5" t="s">
        <v>1472</v>
      </c>
      <c r="G467" s="5" t="s">
        <v>10863</v>
      </c>
      <c r="H467" s="5" t="s">
        <v>14556</v>
      </c>
      <c r="I467" s="3"/>
      <c r="J467" s="35"/>
      <c r="K467" s="36">
        <f t="shared" si="105"/>
        <v>1</v>
      </c>
      <c r="L467" s="37" t="str">
        <f t="shared" si="106"/>
        <v>040106371</v>
      </c>
      <c r="M467" s="38" t="str">
        <f t="shared" si="107"/>
        <v>040106371</v>
      </c>
      <c r="N467" s="39">
        <f t="shared" si="108"/>
        <v>1</v>
      </c>
      <c r="O467" s="39">
        <f t="shared" si="109"/>
        <v>1</v>
      </c>
      <c r="P467" s="39">
        <f>IF(M467="បរទេស",1,IF(COUNTIF(M:M,$M467)&gt;1,2,1))</f>
        <v>1</v>
      </c>
      <c r="Q467" s="40">
        <f t="shared" si="110"/>
        <v>1</v>
      </c>
      <c r="R467" s="41" t="str">
        <f t="shared" si="111"/>
        <v>0712034442</v>
      </c>
      <c r="S467" s="37" t="str">
        <f t="shared" si="112"/>
        <v>0712034442</v>
      </c>
      <c r="T467" s="39" t="e">
        <f t="shared" si="113"/>
        <v>#VALUE!</v>
      </c>
      <c r="U467" s="37" t="str">
        <f t="shared" si="114"/>
        <v>0712034442</v>
      </c>
      <c r="V467" s="42" t="str">
        <f t="shared" si="115"/>
        <v>0712034442</v>
      </c>
      <c r="W467" s="39">
        <f t="shared" si="116"/>
        <v>1</v>
      </c>
      <c r="X467" s="43">
        <f t="shared" si="117"/>
        <v>1</v>
      </c>
      <c r="Y467" s="39">
        <f>IF(V467="បរទេស",1,IF(COUNTIF(V:V,$V467)&gt;1,2,1))</f>
        <v>1</v>
      </c>
      <c r="Z467" s="40">
        <f t="shared" si="118"/>
        <v>1</v>
      </c>
      <c r="AA467" s="40">
        <f t="shared" si="119"/>
        <v>1</v>
      </c>
    </row>
    <row r="468" spans="1:27" ht="48" customHeight="1" x14ac:dyDescent="0.8">
      <c r="A468" s="3">
        <v>466</v>
      </c>
      <c r="B468" s="3" t="s">
        <v>1473</v>
      </c>
      <c r="C468" s="3" t="s">
        <v>18037</v>
      </c>
      <c r="D468" s="3" t="s">
        <v>1474</v>
      </c>
      <c r="E468" s="3" t="s">
        <v>760</v>
      </c>
      <c r="F468" s="5" t="s">
        <v>1475</v>
      </c>
      <c r="G468" s="5" t="s">
        <v>10864</v>
      </c>
      <c r="H468" s="5" t="s">
        <v>14557</v>
      </c>
      <c r="I468" s="3"/>
      <c r="J468" s="35"/>
      <c r="K468" s="36">
        <f t="shared" si="105"/>
        <v>1</v>
      </c>
      <c r="L468" s="37" t="str">
        <f t="shared" si="106"/>
        <v>040274030</v>
      </c>
      <c r="M468" s="38" t="str">
        <f t="shared" si="107"/>
        <v>040274030</v>
      </c>
      <c r="N468" s="39">
        <f t="shared" si="108"/>
        <v>1</v>
      </c>
      <c r="O468" s="39">
        <f t="shared" si="109"/>
        <v>1</v>
      </c>
      <c r="P468" s="39">
        <f>IF(M468="បរទេស",1,IF(COUNTIF(M:M,$M468)&gt;1,2,1))</f>
        <v>1</v>
      </c>
      <c r="Q468" s="40">
        <f t="shared" si="110"/>
        <v>1</v>
      </c>
      <c r="R468" s="41" t="str">
        <f t="shared" si="111"/>
        <v>095687384</v>
      </c>
      <c r="S468" s="37" t="str">
        <f t="shared" si="112"/>
        <v>095687384</v>
      </c>
      <c r="T468" s="39" t="e">
        <f t="shared" si="113"/>
        <v>#VALUE!</v>
      </c>
      <c r="U468" s="37" t="str">
        <f t="shared" si="114"/>
        <v>095687384</v>
      </c>
      <c r="V468" s="42" t="str">
        <f t="shared" si="115"/>
        <v>095687384</v>
      </c>
      <c r="W468" s="39">
        <f t="shared" si="116"/>
        <v>1</v>
      </c>
      <c r="X468" s="43">
        <f t="shared" si="117"/>
        <v>1</v>
      </c>
      <c r="Y468" s="39">
        <f>IF(V468="បរទេស",1,IF(COUNTIF(V:V,$V468)&gt;1,2,1))</f>
        <v>1</v>
      </c>
      <c r="Z468" s="40">
        <f t="shared" si="118"/>
        <v>1</v>
      </c>
      <c r="AA468" s="40">
        <f t="shared" si="119"/>
        <v>1</v>
      </c>
    </row>
    <row r="469" spans="1:27" ht="48" customHeight="1" x14ac:dyDescent="0.8">
      <c r="A469" s="3">
        <v>467</v>
      </c>
      <c r="B469" s="3" t="s">
        <v>1476</v>
      </c>
      <c r="C469" s="3" t="s">
        <v>18037</v>
      </c>
      <c r="D469" s="3" t="s">
        <v>1477</v>
      </c>
      <c r="E469" s="3" t="s">
        <v>402</v>
      </c>
      <c r="F469" s="5" t="s">
        <v>1478</v>
      </c>
      <c r="G469" s="5" t="s">
        <v>10865</v>
      </c>
      <c r="H469" s="5" t="s">
        <v>14558</v>
      </c>
      <c r="I469" s="3"/>
      <c r="J469" s="35"/>
      <c r="K469" s="36">
        <f t="shared" si="105"/>
        <v>1</v>
      </c>
      <c r="L469" s="37" t="str">
        <f t="shared" si="106"/>
        <v>040099704</v>
      </c>
      <c r="M469" s="38" t="str">
        <f t="shared" si="107"/>
        <v>040099704</v>
      </c>
      <c r="N469" s="39">
        <f t="shared" si="108"/>
        <v>1</v>
      </c>
      <c r="O469" s="39">
        <f t="shared" si="109"/>
        <v>1</v>
      </c>
      <c r="P469" s="39">
        <f>IF(M469="បរទេស",1,IF(COUNTIF(M:M,$M469)&gt;1,2,1))</f>
        <v>1</v>
      </c>
      <c r="Q469" s="40">
        <f t="shared" si="110"/>
        <v>1</v>
      </c>
      <c r="R469" s="41" t="str">
        <f t="shared" si="111"/>
        <v>010330718</v>
      </c>
      <c r="S469" s="37" t="str">
        <f t="shared" si="112"/>
        <v>010330718</v>
      </c>
      <c r="T469" s="39" t="e">
        <f t="shared" si="113"/>
        <v>#VALUE!</v>
      </c>
      <c r="U469" s="37" t="str">
        <f t="shared" si="114"/>
        <v>010330718</v>
      </c>
      <c r="V469" s="42" t="str">
        <f t="shared" si="115"/>
        <v>010330718</v>
      </c>
      <c r="W469" s="39">
        <f t="shared" si="116"/>
        <v>1</v>
      </c>
      <c r="X469" s="43">
        <f t="shared" si="117"/>
        <v>1</v>
      </c>
      <c r="Y469" s="39">
        <f>IF(V469="បរទេស",1,IF(COUNTIF(V:V,$V469)&gt;1,2,1))</f>
        <v>1</v>
      </c>
      <c r="Z469" s="40">
        <f t="shared" si="118"/>
        <v>1</v>
      </c>
      <c r="AA469" s="40">
        <f t="shared" si="119"/>
        <v>1</v>
      </c>
    </row>
    <row r="470" spans="1:27" ht="48" customHeight="1" x14ac:dyDescent="0.8">
      <c r="A470" s="3">
        <v>468</v>
      </c>
      <c r="B470" s="3" t="s">
        <v>1479</v>
      </c>
      <c r="C470" s="3" t="s">
        <v>18037</v>
      </c>
      <c r="D470" s="3" t="s">
        <v>1480</v>
      </c>
      <c r="E470" s="3" t="s">
        <v>171</v>
      </c>
      <c r="F470" s="5" t="s">
        <v>1481</v>
      </c>
      <c r="G470" s="5" t="s">
        <v>10866</v>
      </c>
      <c r="H470" s="5" t="s">
        <v>14559</v>
      </c>
      <c r="I470" s="3"/>
      <c r="J470" s="35"/>
      <c r="K470" s="36">
        <f t="shared" si="105"/>
        <v>1</v>
      </c>
      <c r="L470" s="37" t="str">
        <f t="shared" si="106"/>
        <v>040507407</v>
      </c>
      <c r="M470" s="38" t="str">
        <f t="shared" si="107"/>
        <v>040507407</v>
      </c>
      <c r="N470" s="39">
        <f t="shared" si="108"/>
        <v>1</v>
      </c>
      <c r="O470" s="39">
        <f t="shared" si="109"/>
        <v>1</v>
      </c>
      <c r="P470" s="39">
        <f>IF(M470="បរទេស",1,IF(COUNTIF(M:M,$M470)&gt;1,2,1))</f>
        <v>1</v>
      </c>
      <c r="Q470" s="40">
        <f t="shared" si="110"/>
        <v>1</v>
      </c>
      <c r="R470" s="41" t="str">
        <f t="shared" si="111"/>
        <v>0966375350</v>
      </c>
      <c r="S470" s="37" t="str">
        <f t="shared" si="112"/>
        <v>0966375350</v>
      </c>
      <c r="T470" s="39" t="e">
        <f t="shared" si="113"/>
        <v>#VALUE!</v>
      </c>
      <c r="U470" s="37" t="str">
        <f t="shared" si="114"/>
        <v>0966375350</v>
      </c>
      <c r="V470" s="42" t="str">
        <f t="shared" si="115"/>
        <v>0966375350</v>
      </c>
      <c r="W470" s="39">
        <f t="shared" si="116"/>
        <v>1</v>
      </c>
      <c r="X470" s="43">
        <f t="shared" si="117"/>
        <v>1</v>
      </c>
      <c r="Y470" s="39">
        <f>IF(V470="បរទេស",1,IF(COUNTIF(V:V,$V470)&gt;1,2,1))</f>
        <v>1</v>
      </c>
      <c r="Z470" s="40">
        <f t="shared" si="118"/>
        <v>1</v>
      </c>
      <c r="AA470" s="40">
        <f t="shared" si="119"/>
        <v>1</v>
      </c>
    </row>
    <row r="471" spans="1:27" ht="48" customHeight="1" x14ac:dyDescent="0.8">
      <c r="A471" s="3">
        <v>469</v>
      </c>
      <c r="B471" s="3" t="s">
        <v>1482</v>
      </c>
      <c r="C471" s="3" t="s">
        <v>18037</v>
      </c>
      <c r="D471" s="3" t="s">
        <v>1483</v>
      </c>
      <c r="E471" s="3" t="s">
        <v>301</v>
      </c>
      <c r="F471" s="5" t="s">
        <v>1484</v>
      </c>
      <c r="G471" s="5" t="s">
        <v>10867</v>
      </c>
      <c r="H471" s="5" t="s">
        <v>14560</v>
      </c>
      <c r="I471" s="3"/>
      <c r="J471" s="35"/>
      <c r="K471" s="36">
        <f t="shared" si="105"/>
        <v>1</v>
      </c>
      <c r="L471" s="37" t="str">
        <f t="shared" si="106"/>
        <v>040307601</v>
      </c>
      <c r="M471" s="38" t="str">
        <f t="shared" si="107"/>
        <v>040307601</v>
      </c>
      <c r="N471" s="39">
        <f t="shared" si="108"/>
        <v>1</v>
      </c>
      <c r="O471" s="39">
        <f t="shared" si="109"/>
        <v>1</v>
      </c>
      <c r="P471" s="39">
        <f>IF(M471="បរទេស",1,IF(COUNTIF(M:M,$M471)&gt;1,2,1))</f>
        <v>1</v>
      </c>
      <c r="Q471" s="40">
        <f t="shared" si="110"/>
        <v>1</v>
      </c>
      <c r="R471" s="41" t="str">
        <f t="shared" si="111"/>
        <v>099488373</v>
      </c>
      <c r="S471" s="37" t="str">
        <f t="shared" si="112"/>
        <v>099488373</v>
      </c>
      <c r="T471" s="39" t="e">
        <f t="shared" si="113"/>
        <v>#VALUE!</v>
      </c>
      <c r="U471" s="37" t="str">
        <f t="shared" si="114"/>
        <v>099488373</v>
      </c>
      <c r="V471" s="42" t="str">
        <f t="shared" si="115"/>
        <v>099488373</v>
      </c>
      <c r="W471" s="39">
        <f t="shared" si="116"/>
        <v>1</v>
      </c>
      <c r="X471" s="43">
        <f t="shared" si="117"/>
        <v>1</v>
      </c>
      <c r="Y471" s="39">
        <f>IF(V471="បរទេស",1,IF(COUNTIF(V:V,$V471)&gt;1,2,1))</f>
        <v>1</v>
      </c>
      <c r="Z471" s="40">
        <f t="shared" si="118"/>
        <v>1</v>
      </c>
      <c r="AA471" s="40">
        <f t="shared" si="119"/>
        <v>1</v>
      </c>
    </row>
    <row r="472" spans="1:27" ht="48" customHeight="1" x14ac:dyDescent="0.8">
      <c r="A472" s="3">
        <v>470</v>
      </c>
      <c r="B472" s="3" t="s">
        <v>1485</v>
      </c>
      <c r="C472" s="3" t="s">
        <v>18037</v>
      </c>
      <c r="D472" s="3" t="s">
        <v>1486</v>
      </c>
      <c r="E472" s="3" t="s">
        <v>104</v>
      </c>
      <c r="F472" s="5" t="s">
        <v>1487</v>
      </c>
      <c r="G472" s="5" t="s">
        <v>10868</v>
      </c>
      <c r="H472" s="5" t="s">
        <v>14561</v>
      </c>
      <c r="I472" s="3"/>
      <c r="J472" s="35"/>
      <c r="K472" s="36">
        <f t="shared" si="105"/>
        <v>1</v>
      </c>
      <c r="L472" s="37" t="str">
        <f t="shared" si="106"/>
        <v>040307113</v>
      </c>
      <c r="M472" s="38" t="str">
        <f t="shared" si="107"/>
        <v>040307113</v>
      </c>
      <c r="N472" s="39">
        <f t="shared" si="108"/>
        <v>1</v>
      </c>
      <c r="O472" s="39">
        <f t="shared" si="109"/>
        <v>1</v>
      </c>
      <c r="P472" s="39">
        <f>IF(M472="បរទេស",1,IF(COUNTIF(M:M,$M472)&gt;1,2,1))</f>
        <v>1</v>
      </c>
      <c r="Q472" s="40">
        <f t="shared" si="110"/>
        <v>1</v>
      </c>
      <c r="R472" s="41" t="str">
        <f t="shared" si="111"/>
        <v>0716754722</v>
      </c>
      <c r="S472" s="37" t="str">
        <f t="shared" si="112"/>
        <v>0716754722</v>
      </c>
      <c r="T472" s="39" t="e">
        <f t="shared" si="113"/>
        <v>#VALUE!</v>
      </c>
      <c r="U472" s="37" t="str">
        <f t="shared" si="114"/>
        <v>0716754722</v>
      </c>
      <c r="V472" s="42" t="str">
        <f t="shared" si="115"/>
        <v>0716754722</v>
      </c>
      <c r="W472" s="39">
        <f t="shared" si="116"/>
        <v>1</v>
      </c>
      <c r="X472" s="43">
        <f t="shared" si="117"/>
        <v>1</v>
      </c>
      <c r="Y472" s="39">
        <f>IF(V472="បរទេស",1,IF(COUNTIF(V:V,$V472)&gt;1,2,1))</f>
        <v>1</v>
      </c>
      <c r="Z472" s="40">
        <f t="shared" si="118"/>
        <v>1</v>
      </c>
      <c r="AA472" s="40">
        <f t="shared" si="119"/>
        <v>1</v>
      </c>
    </row>
    <row r="473" spans="1:27" ht="48" customHeight="1" x14ac:dyDescent="0.8">
      <c r="A473" s="3">
        <v>471</v>
      </c>
      <c r="B473" s="3" t="s">
        <v>1488</v>
      </c>
      <c r="C473" s="3" t="s">
        <v>18037</v>
      </c>
      <c r="D473" s="3" t="s">
        <v>1489</v>
      </c>
      <c r="E473" s="3" t="s">
        <v>25</v>
      </c>
      <c r="F473" s="5" t="s">
        <v>1490</v>
      </c>
      <c r="G473" s="5" t="s">
        <v>10869</v>
      </c>
      <c r="H473" s="5" t="s">
        <v>14562</v>
      </c>
      <c r="I473" s="3"/>
      <c r="J473" s="35"/>
      <c r="K473" s="36">
        <f t="shared" si="105"/>
        <v>1</v>
      </c>
      <c r="L473" s="37" t="str">
        <f t="shared" si="106"/>
        <v>040313490</v>
      </c>
      <c r="M473" s="38" t="str">
        <f t="shared" si="107"/>
        <v>040313490</v>
      </c>
      <c r="N473" s="39">
        <f t="shared" si="108"/>
        <v>1</v>
      </c>
      <c r="O473" s="39">
        <f t="shared" si="109"/>
        <v>1</v>
      </c>
      <c r="P473" s="39">
        <f>IF(M473="បរទេស",1,IF(COUNTIF(M:M,$M473)&gt;1,2,1))</f>
        <v>1</v>
      </c>
      <c r="Q473" s="40">
        <f t="shared" si="110"/>
        <v>1</v>
      </c>
      <c r="R473" s="41" t="str">
        <f t="shared" si="111"/>
        <v>0963387483</v>
      </c>
      <c r="S473" s="37" t="str">
        <f t="shared" si="112"/>
        <v>0963387483</v>
      </c>
      <c r="T473" s="39" t="e">
        <f t="shared" si="113"/>
        <v>#VALUE!</v>
      </c>
      <c r="U473" s="37" t="str">
        <f t="shared" si="114"/>
        <v>0963387483</v>
      </c>
      <c r="V473" s="42" t="str">
        <f t="shared" si="115"/>
        <v>0963387483</v>
      </c>
      <c r="W473" s="39">
        <f t="shared" si="116"/>
        <v>1</v>
      </c>
      <c r="X473" s="43">
        <f t="shared" si="117"/>
        <v>1</v>
      </c>
      <c r="Y473" s="39">
        <f>IF(V473="បរទេស",1,IF(COUNTIF(V:V,$V473)&gt;1,2,1))</f>
        <v>1</v>
      </c>
      <c r="Z473" s="40">
        <f t="shared" si="118"/>
        <v>1</v>
      </c>
      <c r="AA473" s="40">
        <f t="shared" si="119"/>
        <v>1</v>
      </c>
    </row>
    <row r="474" spans="1:27" ht="48" customHeight="1" x14ac:dyDescent="0.8">
      <c r="A474" s="3">
        <v>472</v>
      </c>
      <c r="B474" s="3" t="s">
        <v>1491</v>
      </c>
      <c r="C474" s="3" t="s">
        <v>18037</v>
      </c>
      <c r="D474" s="3" t="s">
        <v>1492</v>
      </c>
      <c r="E474" s="3" t="s">
        <v>45</v>
      </c>
      <c r="F474" s="5" t="s">
        <v>1493</v>
      </c>
      <c r="G474" s="5" t="s">
        <v>10870</v>
      </c>
      <c r="H474" s="5" t="s">
        <v>14563</v>
      </c>
      <c r="I474" s="3"/>
      <c r="J474" s="35"/>
      <c r="K474" s="36">
        <f t="shared" si="105"/>
        <v>1</v>
      </c>
      <c r="L474" s="37" t="str">
        <f t="shared" si="106"/>
        <v>040429003</v>
      </c>
      <c r="M474" s="38" t="str">
        <f t="shared" si="107"/>
        <v>040429003</v>
      </c>
      <c r="N474" s="39">
        <f t="shared" si="108"/>
        <v>1</v>
      </c>
      <c r="O474" s="39">
        <f t="shared" si="109"/>
        <v>1</v>
      </c>
      <c r="P474" s="39">
        <f>IF(M474="បរទេស",1,IF(COUNTIF(M:M,$M474)&gt;1,2,1))</f>
        <v>1</v>
      </c>
      <c r="Q474" s="40">
        <f t="shared" si="110"/>
        <v>1</v>
      </c>
      <c r="R474" s="41" t="str">
        <f t="shared" si="111"/>
        <v>0883121927</v>
      </c>
      <c r="S474" s="37" t="str">
        <f t="shared" si="112"/>
        <v>0883121927</v>
      </c>
      <c r="T474" s="39" t="e">
        <f t="shared" si="113"/>
        <v>#VALUE!</v>
      </c>
      <c r="U474" s="37" t="str">
        <f t="shared" si="114"/>
        <v>0883121927</v>
      </c>
      <c r="V474" s="42" t="str">
        <f t="shared" si="115"/>
        <v>0883121927</v>
      </c>
      <c r="W474" s="39">
        <f t="shared" si="116"/>
        <v>1</v>
      </c>
      <c r="X474" s="43">
        <f t="shared" si="117"/>
        <v>1</v>
      </c>
      <c r="Y474" s="39">
        <f>IF(V474="បរទេស",1,IF(COUNTIF(V:V,$V474)&gt;1,2,1))</f>
        <v>1</v>
      </c>
      <c r="Z474" s="40">
        <f t="shared" si="118"/>
        <v>1</v>
      </c>
      <c r="AA474" s="40">
        <f t="shared" si="119"/>
        <v>1</v>
      </c>
    </row>
    <row r="475" spans="1:27" ht="48" customHeight="1" x14ac:dyDescent="0.8">
      <c r="A475" s="3">
        <v>473</v>
      </c>
      <c r="B475" s="3" t="s">
        <v>1494</v>
      </c>
      <c r="C475" s="3" t="s">
        <v>18037</v>
      </c>
      <c r="D475" s="3" t="s">
        <v>1495</v>
      </c>
      <c r="E475" s="3" t="s">
        <v>246</v>
      </c>
      <c r="F475" s="5" t="s">
        <v>1496</v>
      </c>
      <c r="G475" s="5" t="s">
        <v>10871</v>
      </c>
      <c r="H475" s="5" t="s">
        <v>14564</v>
      </c>
      <c r="I475" s="3"/>
      <c r="J475" s="35"/>
      <c r="K475" s="36">
        <f t="shared" si="105"/>
        <v>1</v>
      </c>
      <c r="L475" s="37" t="str">
        <f t="shared" si="106"/>
        <v>040477750</v>
      </c>
      <c r="M475" s="38" t="str">
        <f t="shared" si="107"/>
        <v>040477750</v>
      </c>
      <c r="N475" s="39">
        <f t="shared" si="108"/>
        <v>1</v>
      </c>
      <c r="O475" s="39">
        <f t="shared" si="109"/>
        <v>1</v>
      </c>
      <c r="P475" s="39">
        <f>IF(M475="បរទេស",1,IF(COUNTIF(M:M,$M475)&gt;1,2,1))</f>
        <v>1</v>
      </c>
      <c r="Q475" s="40">
        <f t="shared" si="110"/>
        <v>1</v>
      </c>
      <c r="R475" s="41" t="str">
        <f t="shared" si="111"/>
        <v>0318480444</v>
      </c>
      <c r="S475" s="37" t="str">
        <f t="shared" si="112"/>
        <v>0318480444</v>
      </c>
      <c r="T475" s="39" t="e">
        <f t="shared" si="113"/>
        <v>#VALUE!</v>
      </c>
      <c r="U475" s="37" t="str">
        <f t="shared" si="114"/>
        <v>0318480444</v>
      </c>
      <c r="V475" s="42" t="str">
        <f t="shared" si="115"/>
        <v>0318480444</v>
      </c>
      <c r="W475" s="39">
        <f t="shared" si="116"/>
        <v>1</v>
      </c>
      <c r="X475" s="43">
        <f t="shared" si="117"/>
        <v>1</v>
      </c>
      <c r="Y475" s="39">
        <f>IF(V475="បរទេស",1,IF(COUNTIF(V:V,$V475)&gt;1,2,1))</f>
        <v>1</v>
      </c>
      <c r="Z475" s="40">
        <f t="shared" si="118"/>
        <v>1</v>
      </c>
      <c r="AA475" s="40">
        <f t="shared" si="119"/>
        <v>1</v>
      </c>
    </row>
    <row r="476" spans="1:27" ht="48" customHeight="1" x14ac:dyDescent="0.8">
      <c r="A476" s="3">
        <v>474</v>
      </c>
      <c r="B476" s="3" t="s">
        <v>1497</v>
      </c>
      <c r="C476" s="3" t="s">
        <v>18037</v>
      </c>
      <c r="D476" s="3" t="s">
        <v>1498</v>
      </c>
      <c r="E476" s="3" t="s">
        <v>17</v>
      </c>
      <c r="F476" s="5" t="s">
        <v>1499</v>
      </c>
      <c r="G476" s="5" t="s">
        <v>10872</v>
      </c>
      <c r="H476" s="5" t="s">
        <v>14565</v>
      </c>
      <c r="I476" s="3"/>
      <c r="J476" s="35"/>
      <c r="K476" s="36">
        <f t="shared" si="105"/>
        <v>1</v>
      </c>
      <c r="L476" s="37" t="str">
        <f t="shared" si="106"/>
        <v>040401869</v>
      </c>
      <c r="M476" s="38" t="str">
        <f t="shared" si="107"/>
        <v>040401869</v>
      </c>
      <c r="N476" s="39">
        <f t="shared" si="108"/>
        <v>1</v>
      </c>
      <c r="O476" s="39">
        <f t="shared" si="109"/>
        <v>1</v>
      </c>
      <c r="P476" s="39">
        <f>IF(M476="បរទេស",1,IF(COUNTIF(M:M,$M476)&gt;1,2,1))</f>
        <v>1</v>
      </c>
      <c r="Q476" s="40">
        <f t="shared" si="110"/>
        <v>1</v>
      </c>
      <c r="R476" s="41" t="str">
        <f t="shared" si="111"/>
        <v>081654818</v>
      </c>
      <c r="S476" s="37" t="str">
        <f t="shared" si="112"/>
        <v>081654818</v>
      </c>
      <c r="T476" s="39" t="e">
        <f t="shared" si="113"/>
        <v>#VALUE!</v>
      </c>
      <c r="U476" s="37" t="str">
        <f t="shared" si="114"/>
        <v>081654818</v>
      </c>
      <c r="V476" s="42" t="str">
        <f t="shared" si="115"/>
        <v>081654818</v>
      </c>
      <c r="W476" s="39">
        <f t="shared" si="116"/>
        <v>1</v>
      </c>
      <c r="X476" s="43">
        <f t="shared" si="117"/>
        <v>1</v>
      </c>
      <c r="Y476" s="39">
        <f>IF(V476="បរទេស",1,IF(COUNTIF(V:V,$V476)&gt;1,2,1))</f>
        <v>1</v>
      </c>
      <c r="Z476" s="40">
        <f t="shared" si="118"/>
        <v>1</v>
      </c>
      <c r="AA476" s="40">
        <f t="shared" si="119"/>
        <v>1</v>
      </c>
    </row>
    <row r="477" spans="1:27" ht="48" customHeight="1" x14ac:dyDescent="0.8">
      <c r="A477" s="3">
        <v>475</v>
      </c>
      <c r="B477" s="3" t="s">
        <v>1500</v>
      </c>
      <c r="C477" s="3" t="s">
        <v>18037</v>
      </c>
      <c r="D477" s="3" t="s">
        <v>1501</v>
      </c>
      <c r="E477" s="3" t="s">
        <v>17</v>
      </c>
      <c r="F477" s="5" t="s">
        <v>1502</v>
      </c>
      <c r="G477" s="5" t="s">
        <v>10873</v>
      </c>
      <c r="H477" s="5" t="s">
        <v>14566</v>
      </c>
      <c r="I477" s="3"/>
      <c r="J477" s="35"/>
      <c r="K477" s="36">
        <f t="shared" si="105"/>
        <v>1</v>
      </c>
      <c r="L477" s="37" t="str">
        <f t="shared" si="106"/>
        <v>040414411</v>
      </c>
      <c r="M477" s="38" t="str">
        <f t="shared" si="107"/>
        <v>040414411</v>
      </c>
      <c r="N477" s="39">
        <f t="shared" si="108"/>
        <v>1</v>
      </c>
      <c r="O477" s="39">
        <f t="shared" si="109"/>
        <v>1</v>
      </c>
      <c r="P477" s="39">
        <f>IF(M477="បរទេស",1,IF(COUNTIF(M:M,$M477)&gt;1,2,1))</f>
        <v>1</v>
      </c>
      <c r="Q477" s="40">
        <f t="shared" si="110"/>
        <v>1</v>
      </c>
      <c r="R477" s="41" t="str">
        <f t="shared" si="111"/>
        <v>0968160031</v>
      </c>
      <c r="S477" s="37" t="str">
        <f t="shared" si="112"/>
        <v>0968160031</v>
      </c>
      <c r="T477" s="39" t="e">
        <f t="shared" si="113"/>
        <v>#VALUE!</v>
      </c>
      <c r="U477" s="37" t="str">
        <f t="shared" si="114"/>
        <v>0968160031</v>
      </c>
      <c r="V477" s="42" t="str">
        <f t="shared" si="115"/>
        <v>0968160031</v>
      </c>
      <c r="W477" s="39">
        <f t="shared" si="116"/>
        <v>1</v>
      </c>
      <c r="X477" s="43">
        <f t="shared" si="117"/>
        <v>1</v>
      </c>
      <c r="Y477" s="39">
        <f>IF(V477="បរទេស",1,IF(COUNTIF(V:V,$V477)&gt;1,2,1))</f>
        <v>1</v>
      </c>
      <c r="Z477" s="40">
        <f t="shared" si="118"/>
        <v>1</v>
      </c>
      <c r="AA477" s="40">
        <f t="shared" si="119"/>
        <v>1</v>
      </c>
    </row>
    <row r="478" spans="1:27" ht="48" customHeight="1" x14ac:dyDescent="0.8">
      <c r="A478" s="3">
        <v>476</v>
      </c>
      <c r="B478" s="3" t="s">
        <v>1503</v>
      </c>
      <c r="C478" s="3" t="s">
        <v>18037</v>
      </c>
      <c r="D478" s="3" t="s">
        <v>1441</v>
      </c>
      <c r="E478" s="3" t="s">
        <v>341</v>
      </c>
      <c r="F478" s="5" t="s">
        <v>1504</v>
      </c>
      <c r="G478" s="5" t="s">
        <v>10874</v>
      </c>
      <c r="H478" s="5" t="s">
        <v>14567</v>
      </c>
      <c r="I478" s="3"/>
      <c r="J478" s="35"/>
      <c r="K478" s="36">
        <f t="shared" si="105"/>
        <v>1</v>
      </c>
      <c r="L478" s="37" t="str">
        <f t="shared" si="106"/>
        <v>040226800</v>
      </c>
      <c r="M478" s="38" t="str">
        <f t="shared" si="107"/>
        <v>040226800</v>
      </c>
      <c r="N478" s="39">
        <f t="shared" si="108"/>
        <v>1</v>
      </c>
      <c r="O478" s="39">
        <f t="shared" si="109"/>
        <v>1</v>
      </c>
      <c r="P478" s="39">
        <f>IF(M478="បរទេស",1,IF(COUNTIF(M:M,$M478)&gt;1,2,1))</f>
        <v>1</v>
      </c>
      <c r="Q478" s="40">
        <f t="shared" si="110"/>
        <v>1</v>
      </c>
      <c r="R478" s="41" t="str">
        <f t="shared" si="111"/>
        <v>0972173266</v>
      </c>
      <c r="S478" s="37" t="str">
        <f t="shared" si="112"/>
        <v>0972173266</v>
      </c>
      <c r="T478" s="39" t="e">
        <f t="shared" si="113"/>
        <v>#VALUE!</v>
      </c>
      <c r="U478" s="37" t="str">
        <f t="shared" si="114"/>
        <v>0972173266</v>
      </c>
      <c r="V478" s="42" t="str">
        <f t="shared" si="115"/>
        <v>0972173266</v>
      </c>
      <c r="W478" s="39">
        <f t="shared" si="116"/>
        <v>1</v>
      </c>
      <c r="X478" s="43">
        <f t="shared" si="117"/>
        <v>1</v>
      </c>
      <c r="Y478" s="39">
        <f>IF(V478="បរទេស",1,IF(COUNTIF(V:V,$V478)&gt;1,2,1))</f>
        <v>1</v>
      </c>
      <c r="Z478" s="40">
        <f t="shared" si="118"/>
        <v>1</v>
      </c>
      <c r="AA478" s="40">
        <f t="shared" si="119"/>
        <v>1</v>
      </c>
    </row>
    <row r="479" spans="1:27" ht="48" customHeight="1" x14ac:dyDescent="0.8">
      <c r="A479" s="3">
        <v>477</v>
      </c>
      <c r="B479" s="3" t="s">
        <v>1505</v>
      </c>
      <c r="C479" s="3" t="s">
        <v>18037</v>
      </c>
      <c r="D479" s="3" t="s">
        <v>520</v>
      </c>
      <c r="E479" s="3" t="s">
        <v>185</v>
      </c>
      <c r="F479" s="5" t="s">
        <v>1506</v>
      </c>
      <c r="G479" s="5" t="s">
        <v>10875</v>
      </c>
      <c r="H479" s="5" t="s">
        <v>14568</v>
      </c>
      <c r="I479" s="3"/>
      <c r="J479" s="35"/>
      <c r="K479" s="36">
        <f t="shared" si="105"/>
        <v>1</v>
      </c>
      <c r="L479" s="37" t="str">
        <f t="shared" si="106"/>
        <v>040303292</v>
      </c>
      <c r="M479" s="38" t="str">
        <f t="shared" si="107"/>
        <v>040303292</v>
      </c>
      <c r="N479" s="39">
        <f t="shared" si="108"/>
        <v>1</v>
      </c>
      <c r="O479" s="39">
        <f t="shared" si="109"/>
        <v>1</v>
      </c>
      <c r="P479" s="39">
        <f>IF(M479="បរទេស",1,IF(COUNTIF(M:M,$M479)&gt;1,2,1))</f>
        <v>1</v>
      </c>
      <c r="Q479" s="40">
        <f t="shared" si="110"/>
        <v>1</v>
      </c>
      <c r="R479" s="41" t="str">
        <f t="shared" si="111"/>
        <v>0965928737</v>
      </c>
      <c r="S479" s="37" t="str">
        <f t="shared" si="112"/>
        <v>0965928737</v>
      </c>
      <c r="T479" s="39" t="e">
        <f t="shared" si="113"/>
        <v>#VALUE!</v>
      </c>
      <c r="U479" s="37" t="str">
        <f t="shared" si="114"/>
        <v>0965928737</v>
      </c>
      <c r="V479" s="42" t="str">
        <f t="shared" si="115"/>
        <v>0965928737</v>
      </c>
      <c r="W479" s="39">
        <f t="shared" si="116"/>
        <v>1</v>
      </c>
      <c r="X479" s="43">
        <f t="shared" si="117"/>
        <v>1</v>
      </c>
      <c r="Y479" s="39">
        <f>IF(V479="បរទេស",1,IF(COUNTIF(V:V,$V479)&gt;1,2,1))</f>
        <v>1</v>
      </c>
      <c r="Z479" s="40">
        <f t="shared" si="118"/>
        <v>1</v>
      </c>
      <c r="AA479" s="40">
        <f t="shared" si="119"/>
        <v>1</v>
      </c>
    </row>
    <row r="480" spans="1:27" ht="48" customHeight="1" x14ac:dyDescent="0.8">
      <c r="A480" s="3">
        <v>478</v>
      </c>
      <c r="B480" s="3" t="s">
        <v>1507</v>
      </c>
      <c r="C480" s="3" t="s">
        <v>18037</v>
      </c>
      <c r="D480" s="3" t="s">
        <v>1508</v>
      </c>
      <c r="E480" s="3" t="s">
        <v>309</v>
      </c>
      <c r="F480" s="5" t="s">
        <v>1509</v>
      </c>
      <c r="G480" s="5" t="s">
        <v>10876</v>
      </c>
      <c r="H480" s="5" t="s">
        <v>14569</v>
      </c>
      <c r="I480" s="3"/>
      <c r="J480" s="35"/>
      <c r="K480" s="36">
        <f t="shared" si="105"/>
        <v>1</v>
      </c>
      <c r="L480" s="37" t="str">
        <f t="shared" si="106"/>
        <v>040307666</v>
      </c>
      <c r="M480" s="38" t="str">
        <f t="shared" si="107"/>
        <v>040307666</v>
      </c>
      <c r="N480" s="39">
        <f t="shared" si="108"/>
        <v>1</v>
      </c>
      <c r="O480" s="39">
        <f t="shared" si="109"/>
        <v>1</v>
      </c>
      <c r="P480" s="39">
        <f>IF(M480="បរទេស",1,IF(COUNTIF(M:M,$M480)&gt;1,2,1))</f>
        <v>1</v>
      </c>
      <c r="Q480" s="40">
        <f t="shared" si="110"/>
        <v>1</v>
      </c>
      <c r="R480" s="41" t="str">
        <f t="shared" si="111"/>
        <v>0964558617</v>
      </c>
      <c r="S480" s="37" t="str">
        <f t="shared" si="112"/>
        <v>0964558617</v>
      </c>
      <c r="T480" s="39" t="e">
        <f t="shared" si="113"/>
        <v>#VALUE!</v>
      </c>
      <c r="U480" s="37" t="str">
        <f t="shared" si="114"/>
        <v>0964558617</v>
      </c>
      <c r="V480" s="42" t="str">
        <f t="shared" si="115"/>
        <v>0964558617</v>
      </c>
      <c r="W480" s="39">
        <f t="shared" si="116"/>
        <v>1</v>
      </c>
      <c r="X480" s="43">
        <f t="shared" si="117"/>
        <v>1</v>
      </c>
      <c r="Y480" s="39">
        <f>IF(V480="បរទេស",1,IF(COUNTIF(V:V,$V480)&gt;1,2,1))</f>
        <v>1</v>
      </c>
      <c r="Z480" s="40">
        <f t="shared" si="118"/>
        <v>1</v>
      </c>
      <c r="AA480" s="40">
        <f t="shared" si="119"/>
        <v>1</v>
      </c>
    </row>
    <row r="481" spans="1:27" ht="48" customHeight="1" x14ac:dyDescent="0.8">
      <c r="A481" s="3">
        <v>479</v>
      </c>
      <c r="B481" s="3" t="s">
        <v>1510</v>
      </c>
      <c r="C481" s="3" t="s">
        <v>18037</v>
      </c>
      <c r="D481" s="3" t="s">
        <v>1511</v>
      </c>
      <c r="E481" s="3" t="s">
        <v>104</v>
      </c>
      <c r="F481" s="5" t="s">
        <v>1512</v>
      </c>
      <c r="G481" s="5" t="s">
        <v>10877</v>
      </c>
      <c r="H481" s="5" t="s">
        <v>14570</v>
      </c>
      <c r="I481" s="3"/>
      <c r="J481" s="35"/>
      <c r="K481" s="36">
        <f t="shared" si="105"/>
        <v>1</v>
      </c>
      <c r="L481" s="37" t="str">
        <f t="shared" si="106"/>
        <v>040197688</v>
      </c>
      <c r="M481" s="38" t="str">
        <f t="shared" si="107"/>
        <v>040197688</v>
      </c>
      <c r="N481" s="39">
        <f t="shared" si="108"/>
        <v>1</v>
      </c>
      <c r="O481" s="39">
        <f t="shared" si="109"/>
        <v>1</v>
      </c>
      <c r="P481" s="39">
        <f>IF(M481="បរទេស",1,IF(COUNTIF(M:M,$M481)&gt;1,2,1))</f>
        <v>1</v>
      </c>
      <c r="Q481" s="40">
        <f t="shared" si="110"/>
        <v>1</v>
      </c>
      <c r="R481" s="41" t="str">
        <f t="shared" si="111"/>
        <v>095908075</v>
      </c>
      <c r="S481" s="37" t="str">
        <f t="shared" si="112"/>
        <v>095908075</v>
      </c>
      <c r="T481" s="39" t="e">
        <f t="shared" si="113"/>
        <v>#VALUE!</v>
      </c>
      <c r="U481" s="37" t="str">
        <f t="shared" si="114"/>
        <v>095908075</v>
      </c>
      <c r="V481" s="42" t="str">
        <f t="shared" si="115"/>
        <v>095908075</v>
      </c>
      <c r="W481" s="39">
        <f t="shared" si="116"/>
        <v>1</v>
      </c>
      <c r="X481" s="43">
        <f t="shared" si="117"/>
        <v>1</v>
      </c>
      <c r="Y481" s="39">
        <f>IF(V481="បរទេស",1,IF(COUNTIF(V:V,$V481)&gt;1,2,1))</f>
        <v>1</v>
      </c>
      <c r="Z481" s="40">
        <f t="shared" si="118"/>
        <v>1</v>
      </c>
      <c r="AA481" s="40">
        <f t="shared" si="119"/>
        <v>1</v>
      </c>
    </row>
    <row r="482" spans="1:27" ht="48" customHeight="1" x14ac:dyDescent="0.8">
      <c r="A482" s="3">
        <v>480</v>
      </c>
      <c r="B482" s="3" t="s">
        <v>1513</v>
      </c>
      <c r="C482" s="3" t="s">
        <v>18037</v>
      </c>
      <c r="D482" s="3" t="s">
        <v>1514</v>
      </c>
      <c r="E482" s="3" t="s">
        <v>527</v>
      </c>
      <c r="F482" s="5" t="s">
        <v>1515</v>
      </c>
      <c r="G482" s="5" t="s">
        <v>10878</v>
      </c>
      <c r="H482" s="5" t="s">
        <v>14571</v>
      </c>
      <c r="I482" s="3"/>
      <c r="J482" s="35"/>
      <c r="K482" s="36">
        <f t="shared" si="105"/>
        <v>1</v>
      </c>
      <c r="L482" s="37" t="str">
        <f t="shared" si="106"/>
        <v>040250563</v>
      </c>
      <c r="M482" s="38" t="str">
        <f t="shared" si="107"/>
        <v>040250563</v>
      </c>
      <c r="N482" s="39">
        <f t="shared" si="108"/>
        <v>1</v>
      </c>
      <c r="O482" s="39">
        <f t="shared" si="109"/>
        <v>1</v>
      </c>
      <c r="P482" s="39">
        <f>IF(M482="បរទេស",1,IF(COUNTIF(M:M,$M482)&gt;1,2,1))</f>
        <v>1</v>
      </c>
      <c r="Q482" s="40">
        <f t="shared" si="110"/>
        <v>1</v>
      </c>
      <c r="R482" s="41" t="str">
        <f t="shared" si="111"/>
        <v>070962561</v>
      </c>
      <c r="S482" s="37" t="str">
        <f t="shared" si="112"/>
        <v>070962561</v>
      </c>
      <c r="T482" s="39" t="e">
        <f t="shared" si="113"/>
        <v>#VALUE!</v>
      </c>
      <c r="U482" s="37" t="str">
        <f t="shared" si="114"/>
        <v>070962561</v>
      </c>
      <c r="V482" s="42" t="str">
        <f t="shared" si="115"/>
        <v>070962561</v>
      </c>
      <c r="W482" s="39">
        <f t="shared" si="116"/>
        <v>1</v>
      </c>
      <c r="X482" s="43">
        <f t="shared" si="117"/>
        <v>1</v>
      </c>
      <c r="Y482" s="39">
        <f>IF(V482="បរទេស",1,IF(COUNTIF(V:V,$V482)&gt;1,2,1))</f>
        <v>1</v>
      </c>
      <c r="Z482" s="40">
        <f t="shared" si="118"/>
        <v>1</v>
      </c>
      <c r="AA482" s="40">
        <f t="shared" si="119"/>
        <v>1</v>
      </c>
    </row>
    <row r="483" spans="1:27" ht="48" customHeight="1" x14ac:dyDescent="0.8">
      <c r="A483" s="3">
        <v>481</v>
      </c>
      <c r="B483" s="3" t="s">
        <v>1516</v>
      </c>
      <c r="C483" s="3" t="s">
        <v>18037</v>
      </c>
      <c r="D483" s="3" t="s">
        <v>1517</v>
      </c>
      <c r="E483" s="3" t="s">
        <v>193</v>
      </c>
      <c r="F483" s="5" t="s">
        <v>1518</v>
      </c>
      <c r="G483" s="5" t="s">
        <v>10879</v>
      </c>
      <c r="H483" s="5" t="s">
        <v>14572</v>
      </c>
      <c r="I483" s="3"/>
      <c r="J483" s="35"/>
      <c r="K483" s="36">
        <f t="shared" si="105"/>
        <v>1</v>
      </c>
      <c r="L483" s="37" t="str">
        <f t="shared" si="106"/>
        <v>040390790</v>
      </c>
      <c r="M483" s="38" t="str">
        <f t="shared" si="107"/>
        <v>040390790</v>
      </c>
      <c r="N483" s="39">
        <f t="shared" si="108"/>
        <v>1</v>
      </c>
      <c r="O483" s="39">
        <f t="shared" si="109"/>
        <v>1</v>
      </c>
      <c r="P483" s="39">
        <f>IF(M483="បរទេស",1,IF(COUNTIF(M:M,$M483)&gt;1,2,1))</f>
        <v>1</v>
      </c>
      <c r="Q483" s="40">
        <f t="shared" si="110"/>
        <v>1</v>
      </c>
      <c r="R483" s="41" t="str">
        <f t="shared" si="111"/>
        <v>098885513</v>
      </c>
      <c r="S483" s="37" t="str">
        <f t="shared" si="112"/>
        <v>098885513</v>
      </c>
      <c r="T483" s="39" t="e">
        <f t="shared" si="113"/>
        <v>#VALUE!</v>
      </c>
      <c r="U483" s="37" t="str">
        <f t="shared" si="114"/>
        <v>098885513</v>
      </c>
      <c r="V483" s="42" t="str">
        <f t="shared" si="115"/>
        <v>098885513</v>
      </c>
      <c r="W483" s="39">
        <f t="shared" si="116"/>
        <v>1</v>
      </c>
      <c r="X483" s="43">
        <f t="shared" si="117"/>
        <v>1</v>
      </c>
      <c r="Y483" s="39">
        <f>IF(V483="បរទេស",1,IF(COUNTIF(V:V,$V483)&gt;1,2,1))</f>
        <v>1</v>
      </c>
      <c r="Z483" s="40">
        <f t="shared" si="118"/>
        <v>1</v>
      </c>
      <c r="AA483" s="40">
        <f t="shared" si="119"/>
        <v>1</v>
      </c>
    </row>
    <row r="484" spans="1:27" ht="48" customHeight="1" x14ac:dyDescent="0.8">
      <c r="A484" s="3">
        <v>482</v>
      </c>
      <c r="B484" s="3" t="s">
        <v>1519</v>
      </c>
      <c r="C484" s="3" t="s">
        <v>18037</v>
      </c>
      <c r="D484" s="3" t="s">
        <v>1520</v>
      </c>
      <c r="E484" s="3" t="s">
        <v>1521</v>
      </c>
      <c r="F484" s="5" t="s">
        <v>1522</v>
      </c>
      <c r="G484" s="5" t="s">
        <v>10880</v>
      </c>
      <c r="H484" s="5" t="s">
        <v>14573</v>
      </c>
      <c r="I484" s="3"/>
      <c r="J484" s="35"/>
      <c r="K484" s="36">
        <f t="shared" si="105"/>
        <v>1</v>
      </c>
      <c r="L484" s="37" t="str">
        <f t="shared" si="106"/>
        <v>040406479</v>
      </c>
      <c r="M484" s="38" t="str">
        <f t="shared" si="107"/>
        <v>040406479</v>
      </c>
      <c r="N484" s="39">
        <f t="shared" si="108"/>
        <v>1</v>
      </c>
      <c r="O484" s="39">
        <f t="shared" si="109"/>
        <v>1</v>
      </c>
      <c r="P484" s="39">
        <f>IF(M484="បរទេស",1,IF(COUNTIF(M:M,$M484)&gt;1,2,1))</f>
        <v>1</v>
      </c>
      <c r="Q484" s="40">
        <f t="shared" si="110"/>
        <v>1</v>
      </c>
      <c r="R484" s="41" t="str">
        <f t="shared" si="111"/>
        <v>099839603</v>
      </c>
      <c r="S484" s="37" t="str">
        <f t="shared" si="112"/>
        <v>099839603</v>
      </c>
      <c r="T484" s="39" t="e">
        <f t="shared" si="113"/>
        <v>#VALUE!</v>
      </c>
      <c r="U484" s="37" t="str">
        <f t="shared" si="114"/>
        <v>099839603</v>
      </c>
      <c r="V484" s="42" t="str">
        <f t="shared" si="115"/>
        <v>099839603</v>
      </c>
      <c r="W484" s="39">
        <f t="shared" si="116"/>
        <v>1</v>
      </c>
      <c r="X484" s="43">
        <f t="shared" si="117"/>
        <v>1</v>
      </c>
      <c r="Y484" s="39">
        <f>IF(V484="បរទេស",1,IF(COUNTIF(V:V,$V484)&gt;1,2,1))</f>
        <v>1</v>
      </c>
      <c r="Z484" s="40">
        <f t="shared" si="118"/>
        <v>1</v>
      </c>
      <c r="AA484" s="40">
        <f t="shared" si="119"/>
        <v>1</v>
      </c>
    </row>
    <row r="485" spans="1:27" ht="48" customHeight="1" x14ac:dyDescent="0.8">
      <c r="A485" s="3">
        <v>483</v>
      </c>
      <c r="B485" s="3" t="s">
        <v>1523</v>
      </c>
      <c r="C485" s="3" t="s">
        <v>18037</v>
      </c>
      <c r="D485" s="3" t="s">
        <v>1524</v>
      </c>
      <c r="E485" s="3" t="s">
        <v>81</v>
      </c>
      <c r="F485" s="5" t="s">
        <v>1525</v>
      </c>
      <c r="G485" s="5" t="s">
        <v>10881</v>
      </c>
      <c r="H485" s="5" t="s">
        <v>14574</v>
      </c>
      <c r="I485" s="3"/>
      <c r="J485" s="35"/>
      <c r="K485" s="36">
        <f t="shared" si="105"/>
        <v>1</v>
      </c>
      <c r="L485" s="37" t="str">
        <f t="shared" si="106"/>
        <v>040357571</v>
      </c>
      <c r="M485" s="38" t="str">
        <f t="shared" si="107"/>
        <v>040357571</v>
      </c>
      <c r="N485" s="39">
        <f t="shared" si="108"/>
        <v>1</v>
      </c>
      <c r="O485" s="39">
        <f t="shared" si="109"/>
        <v>1</v>
      </c>
      <c r="P485" s="39">
        <f>IF(M485="បរទេស",1,IF(COUNTIF(M:M,$M485)&gt;1,2,1))</f>
        <v>1</v>
      </c>
      <c r="Q485" s="40">
        <f t="shared" si="110"/>
        <v>1</v>
      </c>
      <c r="R485" s="41" t="str">
        <f t="shared" si="111"/>
        <v>016698119</v>
      </c>
      <c r="S485" s="37" t="str">
        <f t="shared" si="112"/>
        <v>016698119</v>
      </c>
      <c r="T485" s="39" t="e">
        <f t="shared" si="113"/>
        <v>#VALUE!</v>
      </c>
      <c r="U485" s="37" t="str">
        <f t="shared" si="114"/>
        <v>016698119</v>
      </c>
      <c r="V485" s="42" t="str">
        <f t="shared" si="115"/>
        <v>016698119</v>
      </c>
      <c r="W485" s="39">
        <f t="shared" si="116"/>
        <v>1</v>
      </c>
      <c r="X485" s="43">
        <f t="shared" si="117"/>
        <v>1</v>
      </c>
      <c r="Y485" s="39">
        <f>IF(V485="បរទេស",1,IF(COUNTIF(V:V,$V485)&gt;1,2,1))</f>
        <v>1</v>
      </c>
      <c r="Z485" s="40">
        <f t="shared" si="118"/>
        <v>1</v>
      </c>
      <c r="AA485" s="40">
        <f t="shared" si="119"/>
        <v>1</v>
      </c>
    </row>
    <row r="486" spans="1:27" ht="48" customHeight="1" x14ac:dyDescent="0.8">
      <c r="A486" s="3">
        <v>484</v>
      </c>
      <c r="B486" s="3" t="s">
        <v>1526</v>
      </c>
      <c r="C486" s="3" t="s">
        <v>18037</v>
      </c>
      <c r="D486" s="3" t="s">
        <v>612</v>
      </c>
      <c r="E486" s="3" t="s">
        <v>193</v>
      </c>
      <c r="F486" s="5" t="s">
        <v>1527</v>
      </c>
      <c r="G486" s="5" t="s">
        <v>10882</v>
      </c>
      <c r="H486" s="5" t="s">
        <v>17675</v>
      </c>
      <c r="I486" s="3"/>
      <c r="J486" s="35"/>
      <c r="K486" s="36">
        <f t="shared" si="105"/>
        <v>1</v>
      </c>
      <c r="L486" s="37" t="str">
        <f t="shared" si="106"/>
        <v>040402727</v>
      </c>
      <c r="M486" s="38" t="str">
        <f t="shared" si="107"/>
        <v>040402727</v>
      </c>
      <c r="N486" s="39">
        <f t="shared" si="108"/>
        <v>1</v>
      </c>
      <c r="O486" s="39">
        <f t="shared" si="109"/>
        <v>1</v>
      </c>
      <c r="P486" s="39">
        <f>IF(M486="បរទេស",1,IF(COUNTIF(M:M,$M486)&gt;1,2,1))</f>
        <v>1</v>
      </c>
      <c r="Q486" s="40">
        <f t="shared" si="110"/>
        <v>1</v>
      </c>
      <c r="R486" s="41" t="str">
        <f t="shared" si="111"/>
        <v>0979207141</v>
      </c>
      <c r="S486" s="37" t="str">
        <f t="shared" si="112"/>
        <v>0979207141</v>
      </c>
      <c r="T486" s="39" t="e">
        <f t="shared" si="113"/>
        <v>#VALUE!</v>
      </c>
      <c r="U486" s="37" t="str">
        <f t="shared" si="114"/>
        <v>0979207141</v>
      </c>
      <c r="V486" s="42" t="str">
        <f t="shared" si="115"/>
        <v>0979207141</v>
      </c>
      <c r="W486" s="39">
        <f t="shared" si="116"/>
        <v>1</v>
      </c>
      <c r="X486" s="43">
        <f t="shared" si="117"/>
        <v>1</v>
      </c>
      <c r="Y486" s="39">
        <f>IF(V486="បរទេស",1,IF(COUNTIF(V:V,$V486)&gt;1,2,1))</f>
        <v>1</v>
      </c>
      <c r="Z486" s="40">
        <f t="shared" si="118"/>
        <v>1</v>
      </c>
      <c r="AA486" s="40">
        <f t="shared" si="119"/>
        <v>1</v>
      </c>
    </row>
    <row r="487" spans="1:27" ht="48" customHeight="1" x14ac:dyDescent="0.8">
      <c r="A487" s="3">
        <v>485</v>
      </c>
      <c r="B487" s="3" t="s">
        <v>1528</v>
      </c>
      <c r="C487" s="3" t="s">
        <v>18037</v>
      </c>
      <c r="D487" s="3" t="s">
        <v>1529</v>
      </c>
      <c r="E487" s="3" t="s">
        <v>61</v>
      </c>
      <c r="F487" s="5" t="s">
        <v>1530</v>
      </c>
      <c r="G487" s="5" t="s">
        <v>10883</v>
      </c>
      <c r="H487" s="5" t="s">
        <v>14575</v>
      </c>
      <c r="I487" s="3"/>
      <c r="J487" s="35"/>
      <c r="K487" s="36">
        <f t="shared" si="105"/>
        <v>1</v>
      </c>
      <c r="L487" s="37" t="str">
        <f t="shared" si="106"/>
        <v>040295905</v>
      </c>
      <c r="M487" s="38" t="str">
        <f t="shared" si="107"/>
        <v>040295905</v>
      </c>
      <c r="N487" s="39">
        <f t="shared" si="108"/>
        <v>1</v>
      </c>
      <c r="O487" s="39">
        <f t="shared" si="109"/>
        <v>1</v>
      </c>
      <c r="P487" s="39">
        <f>IF(M487="បរទេស",1,IF(COUNTIF(M:M,$M487)&gt;1,2,1))</f>
        <v>1</v>
      </c>
      <c r="Q487" s="40">
        <f t="shared" si="110"/>
        <v>1</v>
      </c>
      <c r="R487" s="41" t="str">
        <f t="shared" si="111"/>
        <v>0888914988</v>
      </c>
      <c r="S487" s="37" t="str">
        <f t="shared" si="112"/>
        <v>0888914988</v>
      </c>
      <c r="T487" s="39" t="e">
        <f t="shared" si="113"/>
        <v>#VALUE!</v>
      </c>
      <c r="U487" s="37" t="str">
        <f t="shared" si="114"/>
        <v>0888914988</v>
      </c>
      <c r="V487" s="42" t="str">
        <f t="shared" si="115"/>
        <v>0888914988</v>
      </c>
      <c r="W487" s="39">
        <f t="shared" si="116"/>
        <v>1</v>
      </c>
      <c r="X487" s="43">
        <f t="shared" si="117"/>
        <v>1</v>
      </c>
      <c r="Y487" s="39">
        <f>IF(V487="បរទេស",1,IF(COUNTIF(V:V,$V487)&gt;1,2,1))</f>
        <v>1</v>
      </c>
      <c r="Z487" s="40">
        <f t="shared" si="118"/>
        <v>1</v>
      </c>
      <c r="AA487" s="40">
        <f t="shared" si="119"/>
        <v>1</v>
      </c>
    </row>
    <row r="488" spans="1:27" ht="48" customHeight="1" x14ac:dyDescent="0.8">
      <c r="A488" s="3">
        <v>486</v>
      </c>
      <c r="B488" s="3" t="s">
        <v>1531</v>
      </c>
      <c r="C488" s="3" t="s">
        <v>18037</v>
      </c>
      <c r="D488" s="3" t="s">
        <v>1532</v>
      </c>
      <c r="E488" s="3" t="s">
        <v>817</v>
      </c>
      <c r="F488" s="5" t="s">
        <v>1533</v>
      </c>
      <c r="G488" s="5" t="s">
        <v>10884</v>
      </c>
      <c r="H488" s="5" t="s">
        <v>14576</v>
      </c>
      <c r="I488" s="3"/>
      <c r="J488" s="35"/>
      <c r="K488" s="36">
        <f t="shared" si="105"/>
        <v>1</v>
      </c>
      <c r="L488" s="37" t="str">
        <f t="shared" si="106"/>
        <v>040341496</v>
      </c>
      <c r="M488" s="38" t="str">
        <f t="shared" si="107"/>
        <v>040341496</v>
      </c>
      <c r="N488" s="39">
        <f t="shared" si="108"/>
        <v>1</v>
      </c>
      <c r="O488" s="39">
        <f t="shared" si="109"/>
        <v>1</v>
      </c>
      <c r="P488" s="39">
        <f>IF(M488="បរទេស",1,IF(COUNTIF(M:M,$M488)&gt;1,2,1))</f>
        <v>1</v>
      </c>
      <c r="Q488" s="40">
        <f t="shared" si="110"/>
        <v>1</v>
      </c>
      <c r="R488" s="41" t="str">
        <f t="shared" si="111"/>
        <v>0965382312</v>
      </c>
      <c r="S488" s="37" t="str">
        <f t="shared" si="112"/>
        <v>0965382312</v>
      </c>
      <c r="T488" s="39" t="e">
        <f t="shared" si="113"/>
        <v>#VALUE!</v>
      </c>
      <c r="U488" s="37" t="str">
        <f t="shared" si="114"/>
        <v>0965382312</v>
      </c>
      <c r="V488" s="42" t="str">
        <f t="shared" si="115"/>
        <v>0965382312</v>
      </c>
      <c r="W488" s="39">
        <f t="shared" si="116"/>
        <v>1</v>
      </c>
      <c r="X488" s="43">
        <f t="shared" si="117"/>
        <v>1</v>
      </c>
      <c r="Y488" s="39">
        <f>IF(V488="បរទេស",1,IF(COUNTIF(V:V,$V488)&gt;1,2,1))</f>
        <v>1</v>
      </c>
      <c r="Z488" s="40">
        <f t="shared" si="118"/>
        <v>1</v>
      </c>
      <c r="AA488" s="40">
        <f t="shared" si="119"/>
        <v>1</v>
      </c>
    </row>
    <row r="489" spans="1:27" ht="48" customHeight="1" x14ac:dyDescent="0.8">
      <c r="A489" s="3">
        <v>487</v>
      </c>
      <c r="B489" s="3" t="s">
        <v>1534</v>
      </c>
      <c r="C489" s="3" t="s">
        <v>18037</v>
      </c>
      <c r="D489" s="3" t="s">
        <v>1535</v>
      </c>
      <c r="E489" s="3" t="s">
        <v>160</v>
      </c>
      <c r="F489" s="5" t="s">
        <v>1536</v>
      </c>
      <c r="G489" s="5" t="s">
        <v>10885</v>
      </c>
      <c r="H489" s="5" t="s">
        <v>14577</v>
      </c>
      <c r="I489" s="3"/>
      <c r="J489" s="35"/>
      <c r="K489" s="36">
        <f t="shared" si="105"/>
        <v>1</v>
      </c>
      <c r="L489" s="37" t="str">
        <f t="shared" si="106"/>
        <v>040296091</v>
      </c>
      <c r="M489" s="38" t="str">
        <f t="shared" si="107"/>
        <v>040296091</v>
      </c>
      <c r="N489" s="39">
        <f t="shared" si="108"/>
        <v>1</v>
      </c>
      <c r="O489" s="39">
        <f t="shared" si="109"/>
        <v>1</v>
      </c>
      <c r="P489" s="39">
        <f>IF(M489="បរទេស",1,IF(COUNTIF(M:M,$M489)&gt;1,2,1))</f>
        <v>1</v>
      </c>
      <c r="Q489" s="40">
        <f t="shared" si="110"/>
        <v>1</v>
      </c>
      <c r="R489" s="41" t="str">
        <f t="shared" si="111"/>
        <v>0968690654</v>
      </c>
      <c r="S489" s="37" t="str">
        <f t="shared" si="112"/>
        <v>0968690654</v>
      </c>
      <c r="T489" s="39" t="e">
        <f t="shared" si="113"/>
        <v>#VALUE!</v>
      </c>
      <c r="U489" s="37" t="str">
        <f t="shared" si="114"/>
        <v>0968690654</v>
      </c>
      <c r="V489" s="42" t="str">
        <f t="shared" si="115"/>
        <v>0968690654</v>
      </c>
      <c r="W489" s="39">
        <f t="shared" si="116"/>
        <v>1</v>
      </c>
      <c r="X489" s="43">
        <f t="shared" si="117"/>
        <v>1</v>
      </c>
      <c r="Y489" s="39">
        <f>IF(V489="បរទេស",1,IF(COUNTIF(V:V,$V489)&gt;1,2,1))</f>
        <v>1</v>
      </c>
      <c r="Z489" s="40">
        <f t="shared" si="118"/>
        <v>1</v>
      </c>
      <c r="AA489" s="40">
        <f t="shared" si="119"/>
        <v>1</v>
      </c>
    </row>
    <row r="490" spans="1:27" ht="48" customHeight="1" x14ac:dyDescent="0.8">
      <c r="A490" s="3">
        <v>488</v>
      </c>
      <c r="B490" s="3" t="s">
        <v>1537</v>
      </c>
      <c r="C490" s="3" t="s">
        <v>18037</v>
      </c>
      <c r="D490" s="3" t="s">
        <v>1538</v>
      </c>
      <c r="E490" s="3" t="s">
        <v>228</v>
      </c>
      <c r="F490" s="5" t="s">
        <v>1539</v>
      </c>
      <c r="G490" s="5" t="s">
        <v>10886</v>
      </c>
      <c r="H490" s="5" t="s">
        <v>14578</v>
      </c>
      <c r="I490" s="3"/>
      <c r="J490" s="35"/>
      <c r="K490" s="36">
        <f t="shared" si="105"/>
        <v>1</v>
      </c>
      <c r="L490" s="37" t="str">
        <f t="shared" si="106"/>
        <v>040093073</v>
      </c>
      <c r="M490" s="38" t="str">
        <f t="shared" si="107"/>
        <v>040093073</v>
      </c>
      <c r="N490" s="39">
        <f t="shared" si="108"/>
        <v>1</v>
      </c>
      <c r="O490" s="39">
        <f t="shared" si="109"/>
        <v>1</v>
      </c>
      <c r="P490" s="39">
        <f>IF(M490="បរទេស",1,IF(COUNTIF(M:M,$M490)&gt;1,2,1))</f>
        <v>1</v>
      </c>
      <c r="Q490" s="40">
        <f t="shared" si="110"/>
        <v>1</v>
      </c>
      <c r="R490" s="41" t="str">
        <f t="shared" si="111"/>
        <v>0973892309</v>
      </c>
      <c r="S490" s="37" t="str">
        <f t="shared" si="112"/>
        <v>0973892309</v>
      </c>
      <c r="T490" s="39" t="e">
        <f t="shared" si="113"/>
        <v>#VALUE!</v>
      </c>
      <c r="U490" s="37" t="str">
        <f t="shared" si="114"/>
        <v>0973892309</v>
      </c>
      <c r="V490" s="42" t="str">
        <f t="shared" si="115"/>
        <v>0973892309</v>
      </c>
      <c r="W490" s="39">
        <f t="shared" si="116"/>
        <v>1</v>
      </c>
      <c r="X490" s="43">
        <f t="shared" si="117"/>
        <v>1</v>
      </c>
      <c r="Y490" s="39">
        <f>IF(V490="បរទេស",1,IF(COUNTIF(V:V,$V490)&gt;1,2,1))</f>
        <v>1</v>
      </c>
      <c r="Z490" s="40">
        <f t="shared" si="118"/>
        <v>1</v>
      </c>
      <c r="AA490" s="40">
        <f t="shared" si="119"/>
        <v>1</v>
      </c>
    </row>
    <row r="491" spans="1:27" ht="48" customHeight="1" x14ac:dyDescent="0.8">
      <c r="A491" s="3">
        <v>489</v>
      </c>
      <c r="B491" s="3" t="s">
        <v>1540</v>
      </c>
      <c r="C491" s="3" t="s">
        <v>18037</v>
      </c>
      <c r="D491" s="3" t="s">
        <v>1541</v>
      </c>
      <c r="E491" s="3" t="s">
        <v>734</v>
      </c>
      <c r="F491" s="5" t="s">
        <v>1542</v>
      </c>
      <c r="G491" s="5" t="s">
        <v>10887</v>
      </c>
      <c r="H491" s="5" t="s">
        <v>14579</v>
      </c>
      <c r="I491" s="3"/>
      <c r="J491" s="35"/>
      <c r="K491" s="36">
        <f t="shared" si="105"/>
        <v>1</v>
      </c>
      <c r="L491" s="37" t="str">
        <f t="shared" si="106"/>
        <v>040313677</v>
      </c>
      <c r="M491" s="38" t="str">
        <f t="shared" si="107"/>
        <v>040313677</v>
      </c>
      <c r="N491" s="39">
        <f t="shared" si="108"/>
        <v>1</v>
      </c>
      <c r="O491" s="39">
        <f t="shared" si="109"/>
        <v>1</v>
      </c>
      <c r="P491" s="39">
        <f>IF(M491="បរទេស",1,IF(COUNTIF(M:M,$M491)&gt;1,2,1))</f>
        <v>1</v>
      </c>
      <c r="Q491" s="40">
        <f t="shared" si="110"/>
        <v>1</v>
      </c>
      <c r="R491" s="41" t="str">
        <f t="shared" si="111"/>
        <v>093541298</v>
      </c>
      <c r="S491" s="37" t="str">
        <f t="shared" si="112"/>
        <v>093541298</v>
      </c>
      <c r="T491" s="39" t="e">
        <f t="shared" si="113"/>
        <v>#VALUE!</v>
      </c>
      <c r="U491" s="37" t="str">
        <f t="shared" si="114"/>
        <v>093541298</v>
      </c>
      <c r="V491" s="42" t="str">
        <f t="shared" si="115"/>
        <v>093541298</v>
      </c>
      <c r="W491" s="39">
        <f t="shared" si="116"/>
        <v>1</v>
      </c>
      <c r="X491" s="43">
        <f t="shared" si="117"/>
        <v>1</v>
      </c>
      <c r="Y491" s="39">
        <f>IF(V491="បរទេស",1,IF(COUNTIF(V:V,$V491)&gt;1,2,1))</f>
        <v>1</v>
      </c>
      <c r="Z491" s="40">
        <f t="shared" si="118"/>
        <v>1</v>
      </c>
      <c r="AA491" s="40">
        <f t="shared" si="119"/>
        <v>1</v>
      </c>
    </row>
    <row r="492" spans="1:27" ht="48" customHeight="1" x14ac:dyDescent="0.8">
      <c r="A492" s="3">
        <v>490</v>
      </c>
      <c r="B492" s="3" t="s">
        <v>1543</v>
      </c>
      <c r="C492" s="3" t="s">
        <v>18037</v>
      </c>
      <c r="D492" s="3" t="s">
        <v>1544</v>
      </c>
      <c r="E492" s="3" t="s">
        <v>309</v>
      </c>
      <c r="F492" s="5" t="s">
        <v>1545</v>
      </c>
      <c r="G492" s="5" t="s">
        <v>10888</v>
      </c>
      <c r="H492" s="5" t="s">
        <v>14580</v>
      </c>
      <c r="I492" s="3"/>
      <c r="J492" s="35"/>
      <c r="K492" s="36">
        <f t="shared" si="105"/>
        <v>1</v>
      </c>
      <c r="L492" s="37" t="str">
        <f t="shared" si="106"/>
        <v>040250523</v>
      </c>
      <c r="M492" s="38" t="str">
        <f t="shared" si="107"/>
        <v>040250523</v>
      </c>
      <c r="N492" s="39">
        <f t="shared" si="108"/>
        <v>1</v>
      </c>
      <c r="O492" s="39">
        <f t="shared" si="109"/>
        <v>1</v>
      </c>
      <c r="P492" s="39">
        <f>IF(M492="បរទេស",1,IF(COUNTIF(M:M,$M492)&gt;1,2,1))</f>
        <v>1</v>
      </c>
      <c r="Q492" s="40">
        <f t="shared" si="110"/>
        <v>1</v>
      </c>
      <c r="R492" s="41" t="str">
        <f t="shared" si="111"/>
        <v>010561091</v>
      </c>
      <c r="S492" s="37" t="str">
        <f t="shared" si="112"/>
        <v>010561091</v>
      </c>
      <c r="T492" s="39" t="e">
        <f t="shared" si="113"/>
        <v>#VALUE!</v>
      </c>
      <c r="U492" s="37" t="str">
        <f t="shared" si="114"/>
        <v>010561091</v>
      </c>
      <c r="V492" s="42" t="str">
        <f t="shared" si="115"/>
        <v>010561091</v>
      </c>
      <c r="W492" s="39">
        <f t="shared" si="116"/>
        <v>1</v>
      </c>
      <c r="X492" s="43">
        <f t="shared" si="117"/>
        <v>1</v>
      </c>
      <c r="Y492" s="39">
        <f>IF(V492="បរទេស",1,IF(COUNTIF(V:V,$V492)&gt;1,2,1))</f>
        <v>1</v>
      </c>
      <c r="Z492" s="40">
        <f t="shared" si="118"/>
        <v>1</v>
      </c>
      <c r="AA492" s="40">
        <f t="shared" si="119"/>
        <v>1</v>
      </c>
    </row>
    <row r="493" spans="1:27" ht="48" customHeight="1" x14ac:dyDescent="0.8">
      <c r="A493" s="3">
        <v>491</v>
      </c>
      <c r="B493" s="3" t="s">
        <v>1546</v>
      </c>
      <c r="C493" s="3" t="s">
        <v>18037</v>
      </c>
      <c r="D493" s="3" t="s">
        <v>1547</v>
      </c>
      <c r="E493" s="3" t="s">
        <v>25</v>
      </c>
      <c r="F493" s="5" t="s">
        <v>1548</v>
      </c>
      <c r="G493" s="5" t="s">
        <v>10889</v>
      </c>
      <c r="H493" s="5" t="s">
        <v>17370</v>
      </c>
      <c r="I493" s="3"/>
      <c r="J493" s="35"/>
      <c r="K493" s="36">
        <f t="shared" si="105"/>
        <v>1</v>
      </c>
      <c r="L493" s="37" t="str">
        <f t="shared" si="106"/>
        <v>040096034</v>
      </c>
      <c r="M493" s="38" t="str">
        <f t="shared" si="107"/>
        <v>040096034</v>
      </c>
      <c r="N493" s="39">
        <f t="shared" si="108"/>
        <v>1</v>
      </c>
      <c r="O493" s="39">
        <f t="shared" si="109"/>
        <v>1</v>
      </c>
      <c r="P493" s="39">
        <f>IF(M493="បរទេស",1,IF(COUNTIF(M:M,$M493)&gt;1,2,1))</f>
        <v>1</v>
      </c>
      <c r="Q493" s="40">
        <f t="shared" si="110"/>
        <v>1</v>
      </c>
      <c r="R493" s="41" t="str">
        <f t="shared" si="111"/>
        <v>078881516</v>
      </c>
      <c r="S493" s="37" t="str">
        <f t="shared" si="112"/>
        <v>078881516</v>
      </c>
      <c r="T493" s="39" t="e">
        <f t="shared" si="113"/>
        <v>#VALUE!</v>
      </c>
      <c r="U493" s="37" t="str">
        <f t="shared" si="114"/>
        <v>078881516</v>
      </c>
      <c r="V493" s="42" t="str">
        <f t="shared" si="115"/>
        <v>078881516</v>
      </c>
      <c r="W493" s="39">
        <f t="shared" si="116"/>
        <v>1</v>
      </c>
      <c r="X493" s="43">
        <f t="shared" si="117"/>
        <v>1</v>
      </c>
      <c r="Y493" s="39">
        <f>IF(V493="បរទេស",1,IF(COUNTIF(V:V,$V493)&gt;1,2,1))</f>
        <v>1</v>
      </c>
      <c r="Z493" s="40">
        <f t="shared" si="118"/>
        <v>1</v>
      </c>
      <c r="AA493" s="40">
        <f t="shared" si="119"/>
        <v>1</v>
      </c>
    </row>
    <row r="494" spans="1:27" ht="48" customHeight="1" x14ac:dyDescent="0.8">
      <c r="A494" s="3">
        <v>492</v>
      </c>
      <c r="B494" s="3" t="s">
        <v>1549</v>
      </c>
      <c r="C494" s="3" t="s">
        <v>18037</v>
      </c>
      <c r="D494" s="3" t="s">
        <v>1550</v>
      </c>
      <c r="E494" s="3" t="s">
        <v>189</v>
      </c>
      <c r="F494" s="5" t="s">
        <v>1551</v>
      </c>
      <c r="G494" s="5" t="s">
        <v>10890</v>
      </c>
      <c r="H494" s="5" t="s">
        <v>14581</v>
      </c>
      <c r="I494" s="3"/>
      <c r="J494" s="35"/>
      <c r="K494" s="36">
        <f t="shared" si="105"/>
        <v>1</v>
      </c>
      <c r="L494" s="37" t="str">
        <f t="shared" si="106"/>
        <v>040093346</v>
      </c>
      <c r="M494" s="38" t="str">
        <f t="shared" si="107"/>
        <v>040093346</v>
      </c>
      <c r="N494" s="39">
        <f t="shared" si="108"/>
        <v>1</v>
      </c>
      <c r="O494" s="39">
        <f t="shared" si="109"/>
        <v>1</v>
      </c>
      <c r="P494" s="39">
        <f>IF(M494="បរទេស",1,IF(COUNTIF(M:M,$M494)&gt;1,2,1))</f>
        <v>1</v>
      </c>
      <c r="Q494" s="40">
        <f t="shared" si="110"/>
        <v>1</v>
      </c>
      <c r="R494" s="41" t="str">
        <f t="shared" si="111"/>
        <v>060534855</v>
      </c>
      <c r="S494" s="37" t="str">
        <f t="shared" si="112"/>
        <v>060534855</v>
      </c>
      <c r="T494" s="39" t="e">
        <f t="shared" si="113"/>
        <v>#VALUE!</v>
      </c>
      <c r="U494" s="37" t="str">
        <f t="shared" si="114"/>
        <v>060534855</v>
      </c>
      <c r="V494" s="42" t="str">
        <f t="shared" si="115"/>
        <v>060534855</v>
      </c>
      <c r="W494" s="39">
        <f t="shared" si="116"/>
        <v>1</v>
      </c>
      <c r="X494" s="43">
        <f t="shared" si="117"/>
        <v>1</v>
      </c>
      <c r="Y494" s="39">
        <f>IF(V494="បរទេស",1,IF(COUNTIF(V:V,$V494)&gt;1,2,1))</f>
        <v>1</v>
      </c>
      <c r="Z494" s="40">
        <f t="shared" si="118"/>
        <v>1</v>
      </c>
      <c r="AA494" s="40">
        <f t="shared" si="119"/>
        <v>1</v>
      </c>
    </row>
    <row r="495" spans="1:27" ht="48" customHeight="1" x14ac:dyDescent="0.8">
      <c r="A495" s="3">
        <v>493</v>
      </c>
      <c r="B495" s="3" t="s">
        <v>1552</v>
      </c>
      <c r="C495" s="3" t="s">
        <v>18037</v>
      </c>
      <c r="D495" s="3" t="s">
        <v>1553</v>
      </c>
      <c r="E495" s="3" t="s">
        <v>756</v>
      </c>
      <c r="F495" s="5" t="s">
        <v>1554</v>
      </c>
      <c r="G495" s="5" t="s">
        <v>10891</v>
      </c>
      <c r="H495" s="5" t="s">
        <v>14582</v>
      </c>
      <c r="I495" s="3"/>
      <c r="J495" s="35"/>
      <c r="K495" s="36">
        <f t="shared" si="105"/>
        <v>1</v>
      </c>
      <c r="L495" s="37" t="str">
        <f t="shared" si="106"/>
        <v>040216279</v>
      </c>
      <c r="M495" s="38" t="str">
        <f t="shared" si="107"/>
        <v>040216279</v>
      </c>
      <c r="N495" s="39">
        <f t="shared" si="108"/>
        <v>1</v>
      </c>
      <c r="O495" s="39">
        <f t="shared" si="109"/>
        <v>1</v>
      </c>
      <c r="P495" s="39">
        <f>IF(M495="បរទេស",1,IF(COUNTIF(M:M,$M495)&gt;1,2,1))</f>
        <v>1</v>
      </c>
      <c r="Q495" s="40">
        <f t="shared" si="110"/>
        <v>1</v>
      </c>
      <c r="R495" s="41" t="str">
        <f t="shared" si="111"/>
        <v>015627988</v>
      </c>
      <c r="S495" s="37" t="str">
        <f t="shared" si="112"/>
        <v>015627988</v>
      </c>
      <c r="T495" s="39" t="e">
        <f t="shared" si="113"/>
        <v>#VALUE!</v>
      </c>
      <c r="U495" s="37" t="str">
        <f t="shared" si="114"/>
        <v>015627988</v>
      </c>
      <c r="V495" s="42" t="str">
        <f t="shared" si="115"/>
        <v>015627988</v>
      </c>
      <c r="W495" s="39">
        <f t="shared" si="116"/>
        <v>1</v>
      </c>
      <c r="X495" s="43">
        <f t="shared" si="117"/>
        <v>1</v>
      </c>
      <c r="Y495" s="39">
        <f>IF(V495="បរទេស",1,IF(COUNTIF(V:V,$V495)&gt;1,2,1))</f>
        <v>1</v>
      </c>
      <c r="Z495" s="40">
        <f t="shared" si="118"/>
        <v>1</v>
      </c>
      <c r="AA495" s="40">
        <f t="shared" si="119"/>
        <v>1</v>
      </c>
    </row>
    <row r="496" spans="1:27" ht="48" customHeight="1" x14ac:dyDescent="0.8">
      <c r="A496" s="3">
        <v>494</v>
      </c>
      <c r="B496" s="3" t="s">
        <v>1555</v>
      </c>
      <c r="C496" s="3" t="s">
        <v>18037</v>
      </c>
      <c r="D496" s="3" t="s">
        <v>1556</v>
      </c>
      <c r="E496" s="3" t="s">
        <v>780</v>
      </c>
      <c r="F496" s="5" t="s">
        <v>1557</v>
      </c>
      <c r="G496" s="5" t="s">
        <v>10892</v>
      </c>
      <c r="H496" s="5" t="s">
        <v>14583</v>
      </c>
      <c r="I496" s="3"/>
      <c r="J496" s="35"/>
      <c r="K496" s="36">
        <f t="shared" si="105"/>
        <v>1</v>
      </c>
      <c r="L496" s="37" t="str">
        <f t="shared" si="106"/>
        <v>040280793</v>
      </c>
      <c r="M496" s="38" t="str">
        <f t="shared" si="107"/>
        <v>040280793</v>
      </c>
      <c r="N496" s="39">
        <f t="shared" si="108"/>
        <v>1</v>
      </c>
      <c r="O496" s="39">
        <f t="shared" si="109"/>
        <v>1</v>
      </c>
      <c r="P496" s="39">
        <f>IF(M496="បរទេស",1,IF(COUNTIF(M:M,$M496)&gt;1,2,1))</f>
        <v>1</v>
      </c>
      <c r="Q496" s="40">
        <f t="shared" si="110"/>
        <v>1</v>
      </c>
      <c r="R496" s="41" t="str">
        <f t="shared" si="111"/>
        <v>0976256658</v>
      </c>
      <c r="S496" s="37" t="str">
        <f t="shared" si="112"/>
        <v>0976256658</v>
      </c>
      <c r="T496" s="39" t="e">
        <f t="shared" si="113"/>
        <v>#VALUE!</v>
      </c>
      <c r="U496" s="37" t="str">
        <f t="shared" si="114"/>
        <v>0976256658</v>
      </c>
      <c r="V496" s="42" t="str">
        <f t="shared" si="115"/>
        <v>0976256658</v>
      </c>
      <c r="W496" s="39">
        <f t="shared" si="116"/>
        <v>1</v>
      </c>
      <c r="X496" s="43">
        <f t="shared" si="117"/>
        <v>1</v>
      </c>
      <c r="Y496" s="39">
        <f>IF(V496="បរទេស",1,IF(COUNTIF(V:V,$V496)&gt;1,2,1))</f>
        <v>1</v>
      </c>
      <c r="Z496" s="40">
        <f t="shared" si="118"/>
        <v>1</v>
      </c>
      <c r="AA496" s="40">
        <f t="shared" si="119"/>
        <v>1</v>
      </c>
    </row>
    <row r="497" spans="1:27" ht="48" customHeight="1" x14ac:dyDescent="0.8">
      <c r="A497" s="3">
        <v>495</v>
      </c>
      <c r="B497" s="3" t="s">
        <v>1558</v>
      </c>
      <c r="C497" s="3" t="s">
        <v>18037</v>
      </c>
      <c r="D497" s="3" t="s">
        <v>1559</v>
      </c>
      <c r="E497" s="3" t="s">
        <v>1287</v>
      </c>
      <c r="F497" s="5" t="s">
        <v>1560</v>
      </c>
      <c r="G497" s="5" t="s">
        <v>10893</v>
      </c>
      <c r="H497" s="5" t="s">
        <v>14584</v>
      </c>
      <c r="I497" s="3"/>
      <c r="J497" s="35"/>
      <c r="K497" s="36">
        <f t="shared" si="105"/>
        <v>1</v>
      </c>
      <c r="L497" s="37" t="str">
        <f t="shared" si="106"/>
        <v>040371187</v>
      </c>
      <c r="M497" s="38" t="str">
        <f t="shared" si="107"/>
        <v>040371187</v>
      </c>
      <c r="N497" s="39">
        <f t="shared" si="108"/>
        <v>1</v>
      </c>
      <c r="O497" s="39">
        <f t="shared" si="109"/>
        <v>1</v>
      </c>
      <c r="P497" s="39">
        <f>IF(M497="បរទេស",1,IF(COUNTIF(M:M,$M497)&gt;1,2,1))</f>
        <v>1</v>
      </c>
      <c r="Q497" s="40">
        <f t="shared" si="110"/>
        <v>1</v>
      </c>
      <c r="R497" s="41" t="str">
        <f t="shared" si="111"/>
        <v>070623899</v>
      </c>
      <c r="S497" s="37" t="str">
        <f t="shared" si="112"/>
        <v>070623899</v>
      </c>
      <c r="T497" s="39" t="e">
        <f t="shared" si="113"/>
        <v>#VALUE!</v>
      </c>
      <c r="U497" s="37" t="str">
        <f t="shared" si="114"/>
        <v>070623899</v>
      </c>
      <c r="V497" s="42" t="str">
        <f t="shared" si="115"/>
        <v>070623899</v>
      </c>
      <c r="W497" s="39">
        <f t="shared" si="116"/>
        <v>1</v>
      </c>
      <c r="X497" s="43">
        <f t="shared" si="117"/>
        <v>1</v>
      </c>
      <c r="Y497" s="39">
        <f>IF(V497="បរទេស",1,IF(COUNTIF(V:V,$V497)&gt;1,2,1))</f>
        <v>1</v>
      </c>
      <c r="Z497" s="40">
        <f t="shared" si="118"/>
        <v>1</v>
      </c>
      <c r="AA497" s="40">
        <f t="shared" si="119"/>
        <v>1</v>
      </c>
    </row>
    <row r="498" spans="1:27" ht="48" customHeight="1" x14ac:dyDescent="0.8">
      <c r="A498" s="3">
        <v>496</v>
      </c>
      <c r="B498" s="3" t="s">
        <v>1561</v>
      </c>
      <c r="C498" s="3" t="s">
        <v>18037</v>
      </c>
      <c r="D498" s="3" t="s">
        <v>1562</v>
      </c>
      <c r="E498" s="3" t="s">
        <v>224</v>
      </c>
      <c r="F498" s="5" t="s">
        <v>1563</v>
      </c>
      <c r="G498" s="5" t="s">
        <v>10894</v>
      </c>
      <c r="H498" s="5" t="s">
        <v>14585</v>
      </c>
      <c r="I498" s="3"/>
      <c r="J498" s="35"/>
      <c r="K498" s="36">
        <f t="shared" si="105"/>
        <v>1</v>
      </c>
      <c r="L498" s="37" t="str">
        <f t="shared" si="106"/>
        <v>040339104</v>
      </c>
      <c r="M498" s="38" t="str">
        <f t="shared" si="107"/>
        <v>040339104</v>
      </c>
      <c r="N498" s="39">
        <f t="shared" si="108"/>
        <v>1</v>
      </c>
      <c r="O498" s="39">
        <f t="shared" si="109"/>
        <v>1</v>
      </c>
      <c r="P498" s="39">
        <f>IF(M498="បរទេស",1,IF(COUNTIF(M:M,$M498)&gt;1,2,1))</f>
        <v>1</v>
      </c>
      <c r="Q498" s="40">
        <f t="shared" si="110"/>
        <v>1</v>
      </c>
      <c r="R498" s="41" t="str">
        <f t="shared" si="111"/>
        <v>081432689</v>
      </c>
      <c r="S498" s="37" t="str">
        <f t="shared" si="112"/>
        <v>081432689</v>
      </c>
      <c r="T498" s="39" t="e">
        <f t="shared" si="113"/>
        <v>#VALUE!</v>
      </c>
      <c r="U498" s="37" t="str">
        <f t="shared" si="114"/>
        <v>081432689</v>
      </c>
      <c r="V498" s="42" t="str">
        <f t="shared" si="115"/>
        <v>081432689</v>
      </c>
      <c r="W498" s="39">
        <f t="shared" si="116"/>
        <v>1</v>
      </c>
      <c r="X498" s="43">
        <f t="shared" si="117"/>
        <v>1</v>
      </c>
      <c r="Y498" s="39">
        <f>IF(V498="បរទេស",1,IF(COUNTIF(V:V,$V498)&gt;1,2,1))</f>
        <v>1</v>
      </c>
      <c r="Z498" s="40">
        <f t="shared" si="118"/>
        <v>1</v>
      </c>
      <c r="AA498" s="40">
        <f t="shared" si="119"/>
        <v>1</v>
      </c>
    </row>
    <row r="499" spans="1:27" ht="48" customHeight="1" x14ac:dyDescent="0.8">
      <c r="A499" s="3">
        <v>497</v>
      </c>
      <c r="B499" s="3" t="s">
        <v>1564</v>
      </c>
      <c r="C499" s="3" t="s">
        <v>18037</v>
      </c>
      <c r="D499" s="3" t="s">
        <v>1565</v>
      </c>
      <c r="E499" s="3" t="s">
        <v>246</v>
      </c>
      <c r="F499" s="5" t="s">
        <v>1566</v>
      </c>
      <c r="G499" s="5" t="s">
        <v>10895</v>
      </c>
      <c r="H499" s="5" t="s">
        <v>14586</v>
      </c>
      <c r="I499" s="3"/>
      <c r="J499" s="35"/>
      <c r="K499" s="36">
        <f t="shared" si="105"/>
        <v>1</v>
      </c>
      <c r="L499" s="37" t="str">
        <f t="shared" si="106"/>
        <v>040507377</v>
      </c>
      <c r="M499" s="38" t="str">
        <f t="shared" si="107"/>
        <v>040507377</v>
      </c>
      <c r="N499" s="39">
        <f t="shared" si="108"/>
        <v>1</v>
      </c>
      <c r="O499" s="39">
        <f t="shared" si="109"/>
        <v>1</v>
      </c>
      <c r="P499" s="39">
        <f>IF(M499="បរទេស",1,IF(COUNTIF(M:M,$M499)&gt;1,2,1))</f>
        <v>1</v>
      </c>
      <c r="Q499" s="40">
        <f t="shared" si="110"/>
        <v>1</v>
      </c>
      <c r="R499" s="41" t="str">
        <f t="shared" si="111"/>
        <v>092947758</v>
      </c>
      <c r="S499" s="37" t="str">
        <f t="shared" si="112"/>
        <v>092947758</v>
      </c>
      <c r="T499" s="39" t="e">
        <f t="shared" si="113"/>
        <v>#VALUE!</v>
      </c>
      <c r="U499" s="37" t="str">
        <f t="shared" si="114"/>
        <v>092947758</v>
      </c>
      <c r="V499" s="42" t="str">
        <f t="shared" si="115"/>
        <v>092947758</v>
      </c>
      <c r="W499" s="39">
        <f t="shared" si="116"/>
        <v>1</v>
      </c>
      <c r="X499" s="43">
        <f t="shared" si="117"/>
        <v>1</v>
      </c>
      <c r="Y499" s="39">
        <f>IF(V499="បរទេស",1,IF(COUNTIF(V:V,$V499)&gt;1,2,1))</f>
        <v>1</v>
      </c>
      <c r="Z499" s="40">
        <f t="shared" si="118"/>
        <v>1</v>
      </c>
      <c r="AA499" s="40">
        <f t="shared" si="119"/>
        <v>1</v>
      </c>
    </row>
    <row r="500" spans="1:27" ht="48" customHeight="1" x14ac:dyDescent="0.8">
      <c r="A500" s="3">
        <v>498</v>
      </c>
      <c r="B500" s="3" t="s">
        <v>1567</v>
      </c>
      <c r="C500" s="3" t="s">
        <v>18037</v>
      </c>
      <c r="D500" s="3" t="s">
        <v>1568</v>
      </c>
      <c r="E500" s="3" t="s">
        <v>127</v>
      </c>
      <c r="F500" s="5" t="s">
        <v>1569</v>
      </c>
      <c r="G500" s="5" t="s">
        <v>10896</v>
      </c>
      <c r="H500" s="5" t="s">
        <v>14587</v>
      </c>
      <c r="I500" s="3"/>
      <c r="J500" s="35"/>
      <c r="K500" s="36">
        <f t="shared" si="105"/>
        <v>1</v>
      </c>
      <c r="L500" s="37" t="str">
        <f t="shared" si="106"/>
        <v>040271442</v>
      </c>
      <c r="M500" s="38" t="str">
        <f t="shared" si="107"/>
        <v>040271442</v>
      </c>
      <c r="N500" s="39">
        <f t="shared" si="108"/>
        <v>1</v>
      </c>
      <c r="O500" s="39">
        <f t="shared" si="109"/>
        <v>1</v>
      </c>
      <c r="P500" s="39">
        <f>IF(M500="បរទេស",1,IF(COUNTIF(M:M,$M500)&gt;1,2,1))</f>
        <v>1</v>
      </c>
      <c r="Q500" s="40">
        <f t="shared" si="110"/>
        <v>1</v>
      </c>
      <c r="R500" s="41" t="str">
        <f t="shared" si="111"/>
        <v>0967206588</v>
      </c>
      <c r="S500" s="37" t="str">
        <f t="shared" si="112"/>
        <v>0967206588</v>
      </c>
      <c r="T500" s="39" t="e">
        <f t="shared" si="113"/>
        <v>#VALUE!</v>
      </c>
      <c r="U500" s="37" t="str">
        <f t="shared" si="114"/>
        <v>0967206588</v>
      </c>
      <c r="V500" s="42" t="str">
        <f t="shared" si="115"/>
        <v>0967206588</v>
      </c>
      <c r="W500" s="39">
        <f t="shared" si="116"/>
        <v>1</v>
      </c>
      <c r="X500" s="43">
        <f t="shared" si="117"/>
        <v>1</v>
      </c>
      <c r="Y500" s="39">
        <f>IF(V500="បរទេស",1,IF(COUNTIF(V:V,$V500)&gt;1,2,1))</f>
        <v>1</v>
      </c>
      <c r="Z500" s="40">
        <f t="shared" si="118"/>
        <v>1</v>
      </c>
      <c r="AA500" s="40">
        <f t="shared" si="119"/>
        <v>1</v>
      </c>
    </row>
    <row r="501" spans="1:27" ht="48" customHeight="1" x14ac:dyDescent="0.8">
      <c r="A501" s="3">
        <v>499</v>
      </c>
      <c r="B501" s="3" t="s">
        <v>1570</v>
      </c>
      <c r="C501" s="3" t="s">
        <v>18037</v>
      </c>
      <c r="D501" s="3" t="s">
        <v>1571</v>
      </c>
      <c r="E501" s="3" t="s">
        <v>181</v>
      </c>
      <c r="F501" s="5" t="s">
        <v>1572</v>
      </c>
      <c r="G501" s="5" t="s">
        <v>10897</v>
      </c>
      <c r="H501" s="5" t="s">
        <v>14588</v>
      </c>
      <c r="I501" s="3"/>
      <c r="J501" s="35"/>
      <c r="K501" s="36">
        <f t="shared" si="105"/>
        <v>1</v>
      </c>
      <c r="L501" s="37" t="str">
        <f t="shared" si="106"/>
        <v>040357265</v>
      </c>
      <c r="M501" s="38" t="str">
        <f t="shared" si="107"/>
        <v>040357265</v>
      </c>
      <c r="N501" s="39">
        <f t="shared" si="108"/>
        <v>1</v>
      </c>
      <c r="O501" s="39">
        <f t="shared" si="109"/>
        <v>1</v>
      </c>
      <c r="P501" s="39">
        <f>IF(M501="បរទេស",1,IF(COUNTIF(M:M,$M501)&gt;1,2,1))</f>
        <v>1</v>
      </c>
      <c r="Q501" s="40">
        <f t="shared" si="110"/>
        <v>1</v>
      </c>
      <c r="R501" s="41" t="str">
        <f t="shared" si="111"/>
        <v>0965253992</v>
      </c>
      <c r="S501" s="37" t="str">
        <f t="shared" si="112"/>
        <v>0965253992</v>
      </c>
      <c r="T501" s="39" t="e">
        <f t="shared" si="113"/>
        <v>#VALUE!</v>
      </c>
      <c r="U501" s="37" t="str">
        <f t="shared" si="114"/>
        <v>0965253992</v>
      </c>
      <c r="V501" s="42" t="str">
        <f t="shared" si="115"/>
        <v>0965253992</v>
      </c>
      <c r="W501" s="39">
        <f t="shared" si="116"/>
        <v>1</v>
      </c>
      <c r="X501" s="43">
        <f t="shared" si="117"/>
        <v>1</v>
      </c>
      <c r="Y501" s="39">
        <f>IF(V501="បរទេស",1,IF(COUNTIF(V:V,$V501)&gt;1,2,1))</f>
        <v>1</v>
      </c>
      <c r="Z501" s="40">
        <f t="shared" si="118"/>
        <v>1</v>
      </c>
      <c r="AA501" s="40">
        <f t="shared" si="119"/>
        <v>1</v>
      </c>
    </row>
    <row r="502" spans="1:27" ht="48" customHeight="1" x14ac:dyDescent="0.8">
      <c r="A502" s="3">
        <v>500</v>
      </c>
      <c r="B502" s="3" t="s">
        <v>1573</v>
      </c>
      <c r="C502" s="3" t="s">
        <v>18037</v>
      </c>
      <c r="D502" s="3" t="s">
        <v>1574</v>
      </c>
      <c r="E502" s="3" t="s">
        <v>207</v>
      </c>
      <c r="F502" s="5" t="s">
        <v>1575</v>
      </c>
      <c r="G502" s="5" t="s">
        <v>10898</v>
      </c>
      <c r="H502" s="5" t="s">
        <v>14589</v>
      </c>
      <c r="I502" s="3"/>
      <c r="J502" s="35"/>
      <c r="K502" s="36">
        <f t="shared" si="105"/>
        <v>1</v>
      </c>
      <c r="L502" s="37" t="str">
        <f t="shared" si="106"/>
        <v>040296343</v>
      </c>
      <c r="M502" s="38" t="str">
        <f t="shared" si="107"/>
        <v>040296343</v>
      </c>
      <c r="N502" s="39">
        <f t="shared" si="108"/>
        <v>1</v>
      </c>
      <c r="O502" s="39">
        <f t="shared" si="109"/>
        <v>1</v>
      </c>
      <c r="P502" s="39">
        <f>IF(M502="បរទេស",1,IF(COUNTIF(M:M,$M502)&gt;1,2,1))</f>
        <v>1</v>
      </c>
      <c r="Q502" s="40">
        <f t="shared" si="110"/>
        <v>1</v>
      </c>
      <c r="R502" s="41" t="str">
        <f t="shared" si="111"/>
        <v>015370858</v>
      </c>
      <c r="S502" s="37" t="str">
        <f t="shared" si="112"/>
        <v>015370858</v>
      </c>
      <c r="T502" s="39" t="e">
        <f t="shared" si="113"/>
        <v>#VALUE!</v>
      </c>
      <c r="U502" s="37" t="str">
        <f t="shared" si="114"/>
        <v>015370858</v>
      </c>
      <c r="V502" s="42" t="str">
        <f t="shared" si="115"/>
        <v>015370858</v>
      </c>
      <c r="W502" s="39">
        <f t="shared" si="116"/>
        <v>1</v>
      </c>
      <c r="X502" s="43">
        <f t="shared" si="117"/>
        <v>1</v>
      </c>
      <c r="Y502" s="39">
        <f>IF(V502="បរទេស",1,IF(COUNTIF(V:V,$V502)&gt;1,2,1))</f>
        <v>1</v>
      </c>
      <c r="Z502" s="40">
        <f t="shared" si="118"/>
        <v>1</v>
      </c>
      <c r="AA502" s="40">
        <f t="shared" si="119"/>
        <v>1</v>
      </c>
    </row>
    <row r="503" spans="1:27" ht="48" customHeight="1" x14ac:dyDescent="0.8">
      <c r="A503" s="3">
        <v>501</v>
      </c>
      <c r="B503" s="3" t="s">
        <v>1576</v>
      </c>
      <c r="C503" s="3" t="s">
        <v>18037</v>
      </c>
      <c r="D503" s="3" t="s">
        <v>1577</v>
      </c>
      <c r="E503" s="3" t="s">
        <v>207</v>
      </c>
      <c r="F503" s="5" t="s">
        <v>1578</v>
      </c>
      <c r="G503" s="5" t="s">
        <v>10899</v>
      </c>
      <c r="H503" s="5" t="s">
        <v>17596</v>
      </c>
      <c r="I503" s="3"/>
      <c r="J503" s="35"/>
      <c r="K503" s="36">
        <f t="shared" si="105"/>
        <v>1</v>
      </c>
      <c r="L503" s="37" t="str">
        <f t="shared" si="106"/>
        <v>040271335</v>
      </c>
      <c r="M503" s="38" t="str">
        <f t="shared" si="107"/>
        <v>040271335</v>
      </c>
      <c r="N503" s="39">
        <f t="shared" si="108"/>
        <v>1</v>
      </c>
      <c r="O503" s="39">
        <f t="shared" si="109"/>
        <v>1</v>
      </c>
      <c r="P503" s="39">
        <f>IF(M503="បរទេស",1,IF(COUNTIF(M:M,$M503)&gt;1,2,1))</f>
        <v>1</v>
      </c>
      <c r="Q503" s="40">
        <f t="shared" si="110"/>
        <v>1</v>
      </c>
      <c r="R503" s="41" t="str">
        <f t="shared" si="111"/>
        <v>087753576</v>
      </c>
      <c r="S503" s="37" t="str">
        <f t="shared" si="112"/>
        <v>087753576</v>
      </c>
      <c r="T503" s="39" t="e">
        <f t="shared" si="113"/>
        <v>#VALUE!</v>
      </c>
      <c r="U503" s="37" t="str">
        <f t="shared" si="114"/>
        <v>087753576</v>
      </c>
      <c r="V503" s="42" t="str">
        <f t="shared" si="115"/>
        <v>087753576</v>
      </c>
      <c r="W503" s="39">
        <f t="shared" si="116"/>
        <v>1</v>
      </c>
      <c r="X503" s="43">
        <f t="shared" si="117"/>
        <v>1</v>
      </c>
      <c r="Y503" s="39">
        <f>IF(V503="បរទេស",1,IF(COUNTIF(V:V,$V503)&gt;1,2,1))</f>
        <v>1</v>
      </c>
      <c r="Z503" s="40">
        <f t="shared" si="118"/>
        <v>1</v>
      </c>
      <c r="AA503" s="40">
        <f t="shared" si="119"/>
        <v>1</v>
      </c>
    </row>
    <row r="504" spans="1:27" ht="48" customHeight="1" x14ac:dyDescent="0.8">
      <c r="A504" s="3">
        <v>502</v>
      </c>
      <c r="B504" s="3" t="s">
        <v>1579</v>
      </c>
      <c r="C504" s="3" t="s">
        <v>18037</v>
      </c>
      <c r="D504" s="3" t="s">
        <v>1580</v>
      </c>
      <c r="E504" s="3" t="s">
        <v>246</v>
      </c>
      <c r="F504" s="5" t="s">
        <v>1581</v>
      </c>
      <c r="G504" s="5" t="s">
        <v>10900</v>
      </c>
      <c r="H504" s="5" t="s">
        <v>14590</v>
      </c>
      <c r="I504" s="3"/>
      <c r="J504" s="35"/>
      <c r="K504" s="36">
        <f t="shared" si="105"/>
        <v>1</v>
      </c>
      <c r="L504" s="37" t="str">
        <f t="shared" si="106"/>
        <v>040175949</v>
      </c>
      <c r="M504" s="38" t="str">
        <f t="shared" si="107"/>
        <v>040175949</v>
      </c>
      <c r="N504" s="39">
        <f t="shared" si="108"/>
        <v>1</v>
      </c>
      <c r="O504" s="39">
        <f t="shared" si="109"/>
        <v>1</v>
      </c>
      <c r="P504" s="39">
        <f>IF(M504="បរទេស",1,IF(COUNTIF(M:M,$M504)&gt;1,2,1))</f>
        <v>1</v>
      </c>
      <c r="Q504" s="40">
        <f t="shared" si="110"/>
        <v>1</v>
      </c>
      <c r="R504" s="41" t="str">
        <f t="shared" si="111"/>
        <v>015753791</v>
      </c>
      <c r="S504" s="37" t="str">
        <f t="shared" si="112"/>
        <v>015753791</v>
      </c>
      <c r="T504" s="39" t="e">
        <f t="shared" si="113"/>
        <v>#VALUE!</v>
      </c>
      <c r="U504" s="37" t="str">
        <f t="shared" si="114"/>
        <v>015753791</v>
      </c>
      <c r="V504" s="42" t="str">
        <f t="shared" si="115"/>
        <v>015753791</v>
      </c>
      <c r="W504" s="39">
        <f t="shared" si="116"/>
        <v>1</v>
      </c>
      <c r="X504" s="43">
        <f t="shared" si="117"/>
        <v>1</v>
      </c>
      <c r="Y504" s="39">
        <f>IF(V504="បរទេស",1,IF(COUNTIF(V:V,$V504)&gt;1,2,1))</f>
        <v>1</v>
      </c>
      <c r="Z504" s="40">
        <f t="shared" si="118"/>
        <v>1</v>
      </c>
      <c r="AA504" s="40">
        <f t="shared" si="119"/>
        <v>1</v>
      </c>
    </row>
    <row r="505" spans="1:27" ht="48" customHeight="1" x14ac:dyDescent="0.8">
      <c r="A505" s="3">
        <v>503</v>
      </c>
      <c r="B505" s="3" t="s">
        <v>1582</v>
      </c>
      <c r="C505" s="3" t="s">
        <v>18037</v>
      </c>
      <c r="D505" s="3" t="s">
        <v>1583</v>
      </c>
      <c r="E505" s="3" t="s">
        <v>145</v>
      </c>
      <c r="F505" s="5" t="s">
        <v>1584</v>
      </c>
      <c r="G505" s="5" t="s">
        <v>10901</v>
      </c>
      <c r="H505" s="5" t="s">
        <v>14591</v>
      </c>
      <c r="I505" s="3"/>
      <c r="J505" s="35"/>
      <c r="K505" s="36">
        <f t="shared" si="105"/>
        <v>1</v>
      </c>
      <c r="L505" s="37" t="str">
        <f t="shared" si="106"/>
        <v>040368647</v>
      </c>
      <c r="M505" s="38" t="str">
        <f t="shared" si="107"/>
        <v>040368647</v>
      </c>
      <c r="N505" s="39">
        <f t="shared" si="108"/>
        <v>1</v>
      </c>
      <c r="O505" s="39">
        <f t="shared" si="109"/>
        <v>1</v>
      </c>
      <c r="P505" s="39">
        <f>IF(M505="បរទេស",1,IF(COUNTIF(M:M,$M505)&gt;1,2,1))</f>
        <v>1</v>
      </c>
      <c r="Q505" s="40">
        <f t="shared" si="110"/>
        <v>1</v>
      </c>
      <c r="R505" s="41" t="str">
        <f t="shared" si="111"/>
        <v>0963176046</v>
      </c>
      <c r="S505" s="37" t="str">
        <f t="shared" si="112"/>
        <v>0963176046</v>
      </c>
      <c r="T505" s="39" t="e">
        <f t="shared" si="113"/>
        <v>#VALUE!</v>
      </c>
      <c r="U505" s="37" t="str">
        <f t="shared" si="114"/>
        <v>0963176046</v>
      </c>
      <c r="V505" s="42" t="str">
        <f t="shared" si="115"/>
        <v>0963176046</v>
      </c>
      <c r="W505" s="39">
        <f t="shared" si="116"/>
        <v>1</v>
      </c>
      <c r="X505" s="43">
        <f t="shared" si="117"/>
        <v>1</v>
      </c>
      <c r="Y505" s="39">
        <f>IF(V505="បរទេស",1,IF(COUNTIF(V:V,$V505)&gt;1,2,1))</f>
        <v>1</v>
      </c>
      <c r="Z505" s="40">
        <f t="shared" si="118"/>
        <v>1</v>
      </c>
      <c r="AA505" s="40">
        <f t="shared" si="119"/>
        <v>1</v>
      </c>
    </row>
    <row r="506" spans="1:27" ht="48" customHeight="1" x14ac:dyDescent="0.8">
      <c r="A506" s="3">
        <v>504</v>
      </c>
      <c r="B506" s="3" t="s">
        <v>1585</v>
      </c>
      <c r="C506" s="3" t="s">
        <v>18037</v>
      </c>
      <c r="D506" s="3" t="s">
        <v>1586</v>
      </c>
      <c r="E506" s="3" t="s">
        <v>145</v>
      </c>
      <c r="F506" s="5" t="s">
        <v>1587</v>
      </c>
      <c r="G506" s="5" t="s">
        <v>10902</v>
      </c>
      <c r="H506" s="5" t="s">
        <v>14592</v>
      </c>
      <c r="I506" s="3"/>
      <c r="J506" s="35"/>
      <c r="K506" s="36">
        <f t="shared" si="105"/>
        <v>1</v>
      </c>
      <c r="L506" s="37" t="str">
        <f t="shared" si="106"/>
        <v>040246587</v>
      </c>
      <c r="M506" s="38" t="str">
        <f t="shared" si="107"/>
        <v>040246587</v>
      </c>
      <c r="N506" s="39">
        <f t="shared" si="108"/>
        <v>1</v>
      </c>
      <c r="O506" s="39">
        <f t="shared" si="109"/>
        <v>1</v>
      </c>
      <c r="P506" s="39">
        <f>IF(M506="បរទេស",1,IF(COUNTIF(M:M,$M506)&gt;1,2,1))</f>
        <v>1</v>
      </c>
      <c r="Q506" s="40">
        <f t="shared" si="110"/>
        <v>1</v>
      </c>
      <c r="R506" s="41" t="str">
        <f t="shared" si="111"/>
        <v>0888985500</v>
      </c>
      <c r="S506" s="37" t="str">
        <f t="shared" si="112"/>
        <v>0888985500</v>
      </c>
      <c r="T506" s="39" t="e">
        <f t="shared" si="113"/>
        <v>#VALUE!</v>
      </c>
      <c r="U506" s="37" t="str">
        <f t="shared" si="114"/>
        <v>0888985500</v>
      </c>
      <c r="V506" s="42" t="str">
        <f t="shared" si="115"/>
        <v>0888985500</v>
      </c>
      <c r="W506" s="39">
        <f t="shared" si="116"/>
        <v>1</v>
      </c>
      <c r="X506" s="43">
        <f t="shared" si="117"/>
        <v>1</v>
      </c>
      <c r="Y506" s="39">
        <f>IF(V506="បរទេស",1,IF(COUNTIF(V:V,$V506)&gt;1,2,1))</f>
        <v>1</v>
      </c>
      <c r="Z506" s="40">
        <f t="shared" si="118"/>
        <v>1</v>
      </c>
      <c r="AA506" s="40">
        <f t="shared" si="119"/>
        <v>1</v>
      </c>
    </row>
    <row r="507" spans="1:27" ht="48" customHeight="1" x14ac:dyDescent="0.8">
      <c r="A507" s="3">
        <v>505</v>
      </c>
      <c r="B507" s="3" t="s">
        <v>1588</v>
      </c>
      <c r="C507" s="3" t="s">
        <v>18037</v>
      </c>
      <c r="D507" s="3" t="s">
        <v>1589</v>
      </c>
      <c r="E507" s="3" t="s">
        <v>57</v>
      </c>
      <c r="F507" s="5" t="s">
        <v>1590</v>
      </c>
      <c r="G507" s="5" t="s">
        <v>10903</v>
      </c>
      <c r="H507" s="5" t="s">
        <v>14593</v>
      </c>
      <c r="I507" s="3"/>
      <c r="J507" s="35"/>
      <c r="K507" s="36">
        <f t="shared" si="105"/>
        <v>1</v>
      </c>
      <c r="L507" s="37" t="str">
        <f t="shared" si="106"/>
        <v>040417541</v>
      </c>
      <c r="M507" s="38" t="str">
        <f t="shared" si="107"/>
        <v>040417541</v>
      </c>
      <c r="N507" s="39">
        <f t="shared" si="108"/>
        <v>1</v>
      </c>
      <c r="O507" s="39">
        <f t="shared" si="109"/>
        <v>1</v>
      </c>
      <c r="P507" s="39">
        <f>IF(M507="បរទេស",1,IF(COUNTIF(M:M,$M507)&gt;1,2,1))</f>
        <v>1</v>
      </c>
      <c r="Q507" s="40">
        <f t="shared" si="110"/>
        <v>1</v>
      </c>
      <c r="R507" s="41" t="str">
        <f t="shared" si="111"/>
        <v>0966928623</v>
      </c>
      <c r="S507" s="37" t="str">
        <f t="shared" si="112"/>
        <v>0966928623</v>
      </c>
      <c r="T507" s="39" t="e">
        <f t="shared" si="113"/>
        <v>#VALUE!</v>
      </c>
      <c r="U507" s="37" t="str">
        <f t="shared" si="114"/>
        <v>0966928623</v>
      </c>
      <c r="V507" s="42" t="str">
        <f t="shared" si="115"/>
        <v>0966928623</v>
      </c>
      <c r="W507" s="39">
        <f t="shared" si="116"/>
        <v>1</v>
      </c>
      <c r="X507" s="43">
        <f t="shared" si="117"/>
        <v>1</v>
      </c>
      <c r="Y507" s="39">
        <f>IF(V507="បរទេស",1,IF(COUNTIF(V:V,$V507)&gt;1,2,1))</f>
        <v>1</v>
      </c>
      <c r="Z507" s="40">
        <f t="shared" si="118"/>
        <v>1</v>
      </c>
      <c r="AA507" s="40">
        <f t="shared" si="119"/>
        <v>1</v>
      </c>
    </row>
    <row r="508" spans="1:27" ht="48" customHeight="1" x14ac:dyDescent="0.8">
      <c r="A508" s="3">
        <v>506</v>
      </c>
      <c r="B508" s="3" t="s">
        <v>1591</v>
      </c>
      <c r="C508" s="3" t="s">
        <v>18037</v>
      </c>
      <c r="D508" s="3" t="s">
        <v>1592</v>
      </c>
      <c r="E508" s="3" t="s">
        <v>45</v>
      </c>
      <c r="F508" s="5" t="s">
        <v>1593</v>
      </c>
      <c r="G508" s="5" t="s">
        <v>10904</v>
      </c>
      <c r="H508" s="5" t="s">
        <v>14594</v>
      </c>
      <c r="I508" s="3"/>
      <c r="J508" s="35"/>
      <c r="K508" s="36">
        <f t="shared" si="105"/>
        <v>1</v>
      </c>
      <c r="L508" s="37" t="str">
        <f t="shared" si="106"/>
        <v>040339139</v>
      </c>
      <c r="M508" s="38" t="str">
        <f t="shared" si="107"/>
        <v>040339139</v>
      </c>
      <c r="N508" s="39">
        <f t="shared" si="108"/>
        <v>1</v>
      </c>
      <c r="O508" s="39">
        <f t="shared" si="109"/>
        <v>1</v>
      </c>
      <c r="P508" s="39">
        <f>IF(M508="បរទេស",1,IF(COUNTIF(M:M,$M508)&gt;1,2,1))</f>
        <v>1</v>
      </c>
      <c r="Q508" s="40">
        <f t="shared" si="110"/>
        <v>1</v>
      </c>
      <c r="R508" s="41" t="str">
        <f t="shared" si="111"/>
        <v>016662395</v>
      </c>
      <c r="S508" s="37" t="str">
        <f t="shared" si="112"/>
        <v>016662395</v>
      </c>
      <c r="T508" s="39" t="e">
        <f t="shared" si="113"/>
        <v>#VALUE!</v>
      </c>
      <c r="U508" s="37" t="str">
        <f t="shared" si="114"/>
        <v>016662395</v>
      </c>
      <c r="V508" s="42" t="str">
        <f t="shared" si="115"/>
        <v>016662395</v>
      </c>
      <c r="W508" s="39">
        <f t="shared" si="116"/>
        <v>1</v>
      </c>
      <c r="X508" s="43">
        <f t="shared" si="117"/>
        <v>1</v>
      </c>
      <c r="Y508" s="39">
        <f>IF(V508="បរទេស",1,IF(COUNTIF(V:V,$V508)&gt;1,2,1))</f>
        <v>1</v>
      </c>
      <c r="Z508" s="40">
        <f t="shared" si="118"/>
        <v>1</v>
      </c>
      <c r="AA508" s="40">
        <f t="shared" si="119"/>
        <v>1</v>
      </c>
    </row>
    <row r="509" spans="1:27" ht="48" customHeight="1" x14ac:dyDescent="0.8">
      <c r="A509" s="3">
        <v>507</v>
      </c>
      <c r="B509" s="3" t="s">
        <v>1594</v>
      </c>
      <c r="C509" s="3" t="s">
        <v>18037</v>
      </c>
      <c r="D509" s="3" t="s">
        <v>947</v>
      </c>
      <c r="E509" s="3" t="s">
        <v>277</v>
      </c>
      <c r="F509" s="5" t="s">
        <v>1595</v>
      </c>
      <c r="G509" s="5" t="s">
        <v>10905</v>
      </c>
      <c r="H509" s="5" t="s">
        <v>14595</v>
      </c>
      <c r="I509" s="3"/>
      <c r="J509" s="35"/>
      <c r="K509" s="36">
        <f t="shared" si="105"/>
        <v>1</v>
      </c>
      <c r="L509" s="37" t="str">
        <f t="shared" si="106"/>
        <v>040398797</v>
      </c>
      <c r="M509" s="38" t="str">
        <f t="shared" si="107"/>
        <v>040398797</v>
      </c>
      <c r="N509" s="39">
        <f t="shared" si="108"/>
        <v>1</v>
      </c>
      <c r="O509" s="39">
        <f t="shared" si="109"/>
        <v>1</v>
      </c>
      <c r="P509" s="39">
        <f>IF(M509="បរទេស",1,IF(COUNTIF(M:M,$M509)&gt;1,2,1))</f>
        <v>1</v>
      </c>
      <c r="Q509" s="40">
        <f t="shared" si="110"/>
        <v>1</v>
      </c>
      <c r="R509" s="41" t="str">
        <f t="shared" si="111"/>
        <v>069357739</v>
      </c>
      <c r="S509" s="37" t="str">
        <f t="shared" si="112"/>
        <v>069357739</v>
      </c>
      <c r="T509" s="39" t="e">
        <f t="shared" si="113"/>
        <v>#VALUE!</v>
      </c>
      <c r="U509" s="37" t="str">
        <f t="shared" si="114"/>
        <v>069357739</v>
      </c>
      <c r="V509" s="42" t="str">
        <f t="shared" si="115"/>
        <v>069357739</v>
      </c>
      <c r="W509" s="39">
        <f t="shared" si="116"/>
        <v>1</v>
      </c>
      <c r="X509" s="43">
        <f t="shared" si="117"/>
        <v>1</v>
      </c>
      <c r="Y509" s="39">
        <f>IF(V509="បរទេស",1,IF(COUNTIF(V:V,$V509)&gt;1,2,1))</f>
        <v>1</v>
      </c>
      <c r="Z509" s="40">
        <f t="shared" si="118"/>
        <v>1</v>
      </c>
      <c r="AA509" s="40">
        <f t="shared" si="119"/>
        <v>1</v>
      </c>
    </row>
    <row r="510" spans="1:27" ht="48" customHeight="1" x14ac:dyDescent="0.8">
      <c r="A510" s="3">
        <v>508</v>
      </c>
      <c r="B510" s="3" t="s">
        <v>1596</v>
      </c>
      <c r="C510" s="3" t="s">
        <v>18037</v>
      </c>
      <c r="D510" s="3" t="s">
        <v>1597</v>
      </c>
      <c r="E510" s="3" t="s">
        <v>527</v>
      </c>
      <c r="F510" s="5" t="s">
        <v>1598</v>
      </c>
      <c r="G510" s="5" t="s">
        <v>10906</v>
      </c>
      <c r="H510" s="5" t="s">
        <v>14596</v>
      </c>
      <c r="I510" s="3"/>
      <c r="J510" s="35"/>
      <c r="K510" s="36">
        <f t="shared" si="105"/>
        <v>1</v>
      </c>
      <c r="L510" s="37" t="str">
        <f t="shared" si="106"/>
        <v>040100873</v>
      </c>
      <c r="M510" s="38" t="str">
        <f t="shared" si="107"/>
        <v>040100873</v>
      </c>
      <c r="N510" s="39">
        <f t="shared" si="108"/>
        <v>1</v>
      </c>
      <c r="O510" s="39">
        <f t="shared" si="109"/>
        <v>1</v>
      </c>
      <c r="P510" s="39">
        <f>IF(M510="បរទេស",1,IF(COUNTIF(M:M,$M510)&gt;1,2,1))</f>
        <v>1</v>
      </c>
      <c r="Q510" s="40">
        <f t="shared" si="110"/>
        <v>1</v>
      </c>
      <c r="R510" s="41" t="str">
        <f t="shared" si="111"/>
        <v>099417724</v>
      </c>
      <c r="S510" s="37" t="str">
        <f t="shared" si="112"/>
        <v>099417724</v>
      </c>
      <c r="T510" s="39" t="e">
        <f t="shared" si="113"/>
        <v>#VALUE!</v>
      </c>
      <c r="U510" s="37" t="str">
        <f t="shared" si="114"/>
        <v>099417724</v>
      </c>
      <c r="V510" s="42" t="str">
        <f t="shared" si="115"/>
        <v>099417724</v>
      </c>
      <c r="W510" s="39">
        <f t="shared" si="116"/>
        <v>1</v>
      </c>
      <c r="X510" s="43">
        <f t="shared" si="117"/>
        <v>1</v>
      </c>
      <c r="Y510" s="39">
        <f>IF(V510="បរទេស",1,IF(COUNTIF(V:V,$V510)&gt;1,2,1))</f>
        <v>1</v>
      </c>
      <c r="Z510" s="40">
        <f t="shared" si="118"/>
        <v>1</v>
      </c>
      <c r="AA510" s="40">
        <f t="shared" si="119"/>
        <v>1</v>
      </c>
    </row>
    <row r="511" spans="1:27" ht="48" customHeight="1" x14ac:dyDescent="0.8">
      <c r="A511" s="3">
        <v>509</v>
      </c>
      <c r="B511" s="3" t="s">
        <v>1599</v>
      </c>
      <c r="C511" s="3" t="s">
        <v>18037</v>
      </c>
      <c r="D511" s="3" t="s">
        <v>1600</v>
      </c>
      <c r="E511" s="3" t="s">
        <v>112</v>
      </c>
      <c r="F511" s="5" t="s">
        <v>1601</v>
      </c>
      <c r="G511" s="5" t="s">
        <v>10907</v>
      </c>
      <c r="H511" s="5" t="s">
        <v>17479</v>
      </c>
      <c r="I511" s="3"/>
      <c r="J511" s="35"/>
      <c r="K511" s="36">
        <f t="shared" si="105"/>
        <v>1</v>
      </c>
      <c r="L511" s="37" t="str">
        <f t="shared" si="106"/>
        <v>040328947</v>
      </c>
      <c r="M511" s="38" t="str">
        <f t="shared" si="107"/>
        <v>040328947</v>
      </c>
      <c r="N511" s="39">
        <f t="shared" si="108"/>
        <v>1</v>
      </c>
      <c r="O511" s="39">
        <f t="shared" si="109"/>
        <v>1</v>
      </c>
      <c r="P511" s="39">
        <f>IF(M511="បរទេស",1,IF(COUNTIF(M:M,$M511)&gt;1,2,1))</f>
        <v>1</v>
      </c>
      <c r="Q511" s="40">
        <f t="shared" si="110"/>
        <v>1</v>
      </c>
      <c r="R511" s="41" t="str">
        <f t="shared" si="111"/>
        <v>0966402720</v>
      </c>
      <c r="S511" s="37" t="str">
        <f t="shared" si="112"/>
        <v>0966402720</v>
      </c>
      <c r="T511" s="39" t="e">
        <f t="shared" si="113"/>
        <v>#VALUE!</v>
      </c>
      <c r="U511" s="37" t="str">
        <f t="shared" si="114"/>
        <v>0966402720</v>
      </c>
      <c r="V511" s="42" t="str">
        <f t="shared" si="115"/>
        <v>0966402720</v>
      </c>
      <c r="W511" s="39">
        <f t="shared" si="116"/>
        <v>1</v>
      </c>
      <c r="X511" s="43">
        <f t="shared" si="117"/>
        <v>1</v>
      </c>
      <c r="Y511" s="39">
        <f>IF(V511="បរទេស",1,IF(COUNTIF(V:V,$V511)&gt;1,2,1))</f>
        <v>1</v>
      </c>
      <c r="Z511" s="40">
        <f t="shared" si="118"/>
        <v>1</v>
      </c>
      <c r="AA511" s="40">
        <f t="shared" si="119"/>
        <v>1</v>
      </c>
    </row>
    <row r="512" spans="1:27" ht="48" customHeight="1" x14ac:dyDescent="0.8">
      <c r="A512" s="3">
        <v>510</v>
      </c>
      <c r="B512" s="3" t="s">
        <v>1602</v>
      </c>
      <c r="C512" s="3" t="s">
        <v>18037</v>
      </c>
      <c r="D512" s="3" t="s">
        <v>1603</v>
      </c>
      <c r="E512" s="3" t="s">
        <v>437</v>
      </c>
      <c r="F512" s="5" t="s">
        <v>1604</v>
      </c>
      <c r="G512" s="5" t="s">
        <v>10908</v>
      </c>
      <c r="H512" s="5" t="s">
        <v>14597</v>
      </c>
      <c r="I512" s="3"/>
      <c r="J512" s="35"/>
      <c r="K512" s="36">
        <f t="shared" si="105"/>
        <v>1</v>
      </c>
      <c r="L512" s="37" t="str">
        <f t="shared" si="106"/>
        <v>040280693</v>
      </c>
      <c r="M512" s="38" t="str">
        <f t="shared" si="107"/>
        <v>040280693</v>
      </c>
      <c r="N512" s="39">
        <f t="shared" si="108"/>
        <v>1</v>
      </c>
      <c r="O512" s="39">
        <f t="shared" si="109"/>
        <v>1</v>
      </c>
      <c r="P512" s="39">
        <f>IF(M512="បរទេស",1,IF(COUNTIF(M:M,$M512)&gt;1,2,1))</f>
        <v>1</v>
      </c>
      <c r="Q512" s="40">
        <f t="shared" si="110"/>
        <v>1</v>
      </c>
      <c r="R512" s="41" t="str">
        <f t="shared" si="111"/>
        <v>0965185734</v>
      </c>
      <c r="S512" s="37" t="str">
        <f t="shared" si="112"/>
        <v>0965185734</v>
      </c>
      <c r="T512" s="39" t="e">
        <f t="shared" si="113"/>
        <v>#VALUE!</v>
      </c>
      <c r="U512" s="37" t="str">
        <f t="shared" si="114"/>
        <v>0965185734</v>
      </c>
      <c r="V512" s="42" t="str">
        <f t="shared" si="115"/>
        <v>0965185734</v>
      </c>
      <c r="W512" s="39">
        <f t="shared" si="116"/>
        <v>1</v>
      </c>
      <c r="X512" s="43">
        <f t="shared" si="117"/>
        <v>1</v>
      </c>
      <c r="Y512" s="39">
        <f>IF(V512="បរទេស",1,IF(COUNTIF(V:V,$V512)&gt;1,2,1))</f>
        <v>1</v>
      </c>
      <c r="Z512" s="40">
        <f t="shared" si="118"/>
        <v>1</v>
      </c>
      <c r="AA512" s="40">
        <f t="shared" si="119"/>
        <v>1</v>
      </c>
    </row>
    <row r="513" spans="1:27" ht="48" customHeight="1" x14ac:dyDescent="0.8">
      <c r="A513" s="3">
        <v>511</v>
      </c>
      <c r="B513" s="3" t="s">
        <v>1605</v>
      </c>
      <c r="C513" s="3" t="s">
        <v>18037</v>
      </c>
      <c r="D513" s="3" t="s">
        <v>1606</v>
      </c>
      <c r="E513" s="3" t="s">
        <v>138</v>
      </c>
      <c r="F513" s="5" t="s">
        <v>1607</v>
      </c>
      <c r="G513" s="5" t="s">
        <v>10909</v>
      </c>
      <c r="H513" s="5" t="s">
        <v>14598</v>
      </c>
      <c r="I513" s="3"/>
      <c r="J513" s="35"/>
      <c r="K513" s="36">
        <f t="shared" si="105"/>
        <v>1</v>
      </c>
      <c r="L513" s="37" t="str">
        <f t="shared" si="106"/>
        <v>040439412</v>
      </c>
      <c r="M513" s="38" t="str">
        <f t="shared" si="107"/>
        <v>040439412</v>
      </c>
      <c r="N513" s="39">
        <f t="shared" si="108"/>
        <v>1</v>
      </c>
      <c r="O513" s="39">
        <f t="shared" si="109"/>
        <v>1</v>
      </c>
      <c r="P513" s="39">
        <f>IF(M513="បរទេស",1,IF(COUNTIF(M:M,$M513)&gt;1,2,1))</f>
        <v>1</v>
      </c>
      <c r="Q513" s="40">
        <f t="shared" si="110"/>
        <v>1</v>
      </c>
      <c r="R513" s="41" t="str">
        <f t="shared" si="111"/>
        <v>0975115932</v>
      </c>
      <c r="S513" s="37" t="str">
        <f t="shared" si="112"/>
        <v>0975115932</v>
      </c>
      <c r="T513" s="39" t="e">
        <f t="shared" si="113"/>
        <v>#VALUE!</v>
      </c>
      <c r="U513" s="37" t="str">
        <f t="shared" si="114"/>
        <v>0975115932</v>
      </c>
      <c r="V513" s="42" t="str">
        <f t="shared" si="115"/>
        <v>0975115932</v>
      </c>
      <c r="W513" s="39">
        <f t="shared" si="116"/>
        <v>1</v>
      </c>
      <c r="X513" s="43">
        <f t="shared" si="117"/>
        <v>1</v>
      </c>
      <c r="Y513" s="39">
        <f>IF(V513="បរទេស",1,IF(COUNTIF(V:V,$V513)&gt;1,2,1))</f>
        <v>1</v>
      </c>
      <c r="Z513" s="40">
        <f t="shared" si="118"/>
        <v>1</v>
      </c>
      <c r="AA513" s="40">
        <f t="shared" si="119"/>
        <v>1</v>
      </c>
    </row>
    <row r="514" spans="1:27" ht="48" customHeight="1" x14ac:dyDescent="0.8">
      <c r="A514" s="3">
        <v>512</v>
      </c>
      <c r="B514" s="3" t="s">
        <v>1588</v>
      </c>
      <c r="C514" s="3" t="s">
        <v>18037</v>
      </c>
      <c r="D514" s="3" t="s">
        <v>1608</v>
      </c>
      <c r="E514" s="3" t="s">
        <v>441</v>
      </c>
      <c r="F514" s="5" t="s">
        <v>1609</v>
      </c>
      <c r="G514" s="5" t="s">
        <v>10910</v>
      </c>
      <c r="H514" s="5" t="s">
        <v>14599</v>
      </c>
      <c r="I514" s="3"/>
      <c r="J514" s="35"/>
      <c r="K514" s="36">
        <f t="shared" si="105"/>
        <v>1</v>
      </c>
      <c r="L514" s="37" t="str">
        <f t="shared" si="106"/>
        <v>040172745</v>
      </c>
      <c r="M514" s="38" t="str">
        <f t="shared" si="107"/>
        <v>040172745</v>
      </c>
      <c r="N514" s="39">
        <f t="shared" si="108"/>
        <v>1</v>
      </c>
      <c r="O514" s="39">
        <f t="shared" si="109"/>
        <v>1</v>
      </c>
      <c r="P514" s="39">
        <f>IF(M514="បរទេស",1,IF(COUNTIF(M:M,$M514)&gt;1,2,1))</f>
        <v>1</v>
      </c>
      <c r="Q514" s="40">
        <f t="shared" si="110"/>
        <v>1</v>
      </c>
      <c r="R514" s="41" t="str">
        <f t="shared" si="111"/>
        <v>015755884</v>
      </c>
      <c r="S514" s="37" t="str">
        <f t="shared" si="112"/>
        <v>015755884</v>
      </c>
      <c r="T514" s="39" t="e">
        <f t="shared" si="113"/>
        <v>#VALUE!</v>
      </c>
      <c r="U514" s="37" t="str">
        <f t="shared" si="114"/>
        <v>015755884</v>
      </c>
      <c r="V514" s="42" t="str">
        <f t="shared" si="115"/>
        <v>015755884</v>
      </c>
      <c r="W514" s="39">
        <f t="shared" si="116"/>
        <v>1</v>
      </c>
      <c r="X514" s="43">
        <f t="shared" si="117"/>
        <v>1</v>
      </c>
      <c r="Y514" s="39">
        <f>IF(V514="បរទេស",1,IF(COUNTIF(V:V,$V514)&gt;1,2,1))</f>
        <v>1</v>
      </c>
      <c r="Z514" s="40">
        <f t="shared" si="118"/>
        <v>1</v>
      </c>
      <c r="AA514" s="40">
        <f t="shared" si="119"/>
        <v>1</v>
      </c>
    </row>
    <row r="515" spans="1:27" ht="48" customHeight="1" x14ac:dyDescent="0.8">
      <c r="A515" s="3">
        <v>513</v>
      </c>
      <c r="B515" s="3" t="s">
        <v>1610</v>
      </c>
      <c r="C515" s="3" t="s">
        <v>18037</v>
      </c>
      <c r="D515" s="3" t="s">
        <v>1611</v>
      </c>
      <c r="E515" s="3" t="s">
        <v>185</v>
      </c>
      <c r="F515" s="5" t="s">
        <v>1612</v>
      </c>
      <c r="G515" s="5" t="s">
        <v>10911</v>
      </c>
      <c r="H515" s="5" t="s">
        <v>17970</v>
      </c>
      <c r="I515" s="3"/>
      <c r="J515" s="35"/>
      <c r="K515" s="36">
        <f t="shared" si="105"/>
        <v>1</v>
      </c>
      <c r="L515" s="37" t="str">
        <f t="shared" si="106"/>
        <v>040240818</v>
      </c>
      <c r="M515" s="38" t="str">
        <f t="shared" si="107"/>
        <v>040240818</v>
      </c>
      <c r="N515" s="39">
        <f t="shared" si="108"/>
        <v>1</v>
      </c>
      <c r="O515" s="39">
        <f t="shared" si="109"/>
        <v>1</v>
      </c>
      <c r="P515" s="39">
        <f>IF(M515="បរទេស",1,IF(COUNTIF(M:M,$M515)&gt;1,2,1))</f>
        <v>1</v>
      </c>
      <c r="Q515" s="40">
        <f t="shared" si="110"/>
        <v>1</v>
      </c>
      <c r="R515" s="41" t="str">
        <f t="shared" si="111"/>
        <v>010589310</v>
      </c>
      <c r="S515" s="37" t="str">
        <f t="shared" si="112"/>
        <v>010589310</v>
      </c>
      <c r="T515" s="39" t="e">
        <f t="shared" si="113"/>
        <v>#VALUE!</v>
      </c>
      <c r="U515" s="37" t="str">
        <f t="shared" si="114"/>
        <v>010589310</v>
      </c>
      <c r="V515" s="42" t="str">
        <f t="shared" si="115"/>
        <v>010589310</v>
      </c>
      <c r="W515" s="39">
        <f t="shared" si="116"/>
        <v>1</v>
      </c>
      <c r="X515" s="43">
        <f t="shared" si="117"/>
        <v>1</v>
      </c>
      <c r="Y515" s="39">
        <f>IF(V515="បរទេស",1,IF(COUNTIF(V:V,$V515)&gt;1,2,1))</f>
        <v>1</v>
      </c>
      <c r="Z515" s="40">
        <f t="shared" si="118"/>
        <v>1</v>
      </c>
      <c r="AA515" s="40">
        <f t="shared" si="119"/>
        <v>1</v>
      </c>
    </row>
    <row r="516" spans="1:27" ht="48" customHeight="1" x14ac:dyDescent="0.8">
      <c r="A516" s="3">
        <v>514</v>
      </c>
      <c r="B516" s="3" t="s">
        <v>1613</v>
      </c>
      <c r="C516" s="3" t="s">
        <v>18037</v>
      </c>
      <c r="D516" s="3" t="s">
        <v>1614</v>
      </c>
      <c r="E516" s="3" t="s">
        <v>371</v>
      </c>
      <c r="F516" s="5" t="s">
        <v>1615</v>
      </c>
      <c r="G516" s="5" t="s">
        <v>10912</v>
      </c>
      <c r="H516" s="5" t="s">
        <v>14600</v>
      </c>
      <c r="I516" s="3"/>
      <c r="J516" s="35"/>
      <c r="K516" s="36">
        <f t="shared" ref="K516:K579" si="120">IF(OR(H516="បរទេស",G516="បរទេស"),2,1)</f>
        <v>1</v>
      </c>
      <c r="L516" s="37" t="str">
        <f t="shared" ref="L516:L579" si="12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516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040419074</v>
      </c>
      <c r="M516" s="38" t="str">
        <f t="shared" ref="M516:M579" si="122">IF(L516="បរទេស","បរទេស",IF(AND($BC$2=1,LEN(L516)=8),"0"&amp;L516,IF(LEN(L516)&gt;9,2,LEFT(L516,9))))</f>
        <v>040419074</v>
      </c>
      <c r="N516" s="39">
        <f t="shared" ref="N516:N579" si="123">IF(L516="បរទេស",1,IF((LEN($M516)-9)=0,1,2))</f>
        <v>1</v>
      </c>
      <c r="O516" s="39">
        <f t="shared" ref="O516:O579" si="124">IF(M516="",2,1)</f>
        <v>1</v>
      </c>
      <c r="P516" s="39">
        <f>IF(M516="បរទេស",1,IF(COUNTIF(M:M,$M516)&gt;1,2,1))</f>
        <v>1</v>
      </c>
      <c r="Q516" s="40">
        <f t="shared" ref="Q516:Q579" si="125">IF(M516="បរទេស",1,MAX(N516:P516))</f>
        <v>1</v>
      </c>
      <c r="R516" s="41" t="str">
        <f t="shared" ref="R516:R579" si="126">H516</f>
        <v>0976063235</v>
      </c>
      <c r="S516" s="37" t="str">
        <f t="shared" ref="S516:S579" si="127">SUBSTITUTE(SUBSTITUTE(SUBSTITUTE(SUBSTITUTE(SUBSTITUTE(SUBSTITUTE(SUBSTITUTE(SUBSTITUTE(SUBSTITUTE(SUBSTITUTE(SUBSTITUTE(SUBSTITUTE(SUBSTITUTE(SUBSTITUTE(SUBSTITUTE(SUBSTITUTE(SUBSTITUTE(SUBSTITUTE(SUBSTITUTE(SUBSTITUTE(SUBSTITUTE(SUBSTITUTE(R516,"១","1"),"២","2"),"៣","3"),"៤","4"),"៥","5"),"៦","6"),"៧","7"),"៨","8"),"៩","9"),"០","0")," ","")," ",""),"​",""),",","/"),"-",""),"(",""),")",""),"+855","0"),"(855)","0"),"O","0"),"o","0"),".","")</f>
        <v>0976063235</v>
      </c>
      <c r="T516" s="39" t="e">
        <f t="shared" ref="T516:T579" si="128">LEFT(S516, SEARCH("/",S516,1)-1)</f>
        <v>#VALUE!</v>
      </c>
      <c r="U516" s="37" t="str">
        <f t="shared" ref="U516:U579" si="129">IFERROR(T516,S516)</f>
        <v>0976063235</v>
      </c>
      <c r="V516" s="42" t="str">
        <f t="shared" ref="V516:V579" si="130">IF(LEFT(U516,5)="បរទេស","បរទេស",IF(LEFT(U516,3)="855","0"&amp;MID(U516,4,10),IF(LEFT(U516,1)="0",MID(U516,1,10),IF(LEFT(U516,1)&gt;=1,"0"&amp;MID(U516,1,10),U516))))</f>
        <v>0976063235</v>
      </c>
      <c r="W516" s="39">
        <f t="shared" ref="W516:W579" si="131">IF(V516="បរទេស",1,IF(OR(LEN(V516)=9,LEN(V516)=10),1,2))</f>
        <v>1</v>
      </c>
      <c r="X516" s="43">
        <f t="shared" ref="X516:X579" si="132">IF(V516="",2,1)</f>
        <v>1</v>
      </c>
      <c r="Y516" s="39">
        <f>IF(V516="បរទេស",1,IF(COUNTIF(V:V,$V516)&gt;1,2,1))</f>
        <v>1</v>
      </c>
      <c r="Z516" s="40">
        <f t="shared" ref="Z516:Z579" si="133">IF(V516="បរទេស",1,MAX(W516:Y516))</f>
        <v>1</v>
      </c>
      <c r="AA516" s="40">
        <f t="shared" ref="AA516:AA579" si="134">IF(K516=2,2,MAX(J516,Q516,Z516,Z516))</f>
        <v>1</v>
      </c>
    </row>
    <row r="517" spans="1:27" ht="48" customHeight="1" x14ac:dyDescent="0.8">
      <c r="A517" s="3">
        <v>515</v>
      </c>
      <c r="B517" s="3" t="s">
        <v>1616</v>
      </c>
      <c r="C517" s="3" t="s">
        <v>18037</v>
      </c>
      <c r="D517" s="3" t="s">
        <v>1617</v>
      </c>
      <c r="E517" s="3" t="s">
        <v>246</v>
      </c>
      <c r="F517" s="5" t="s">
        <v>1618</v>
      </c>
      <c r="G517" s="5" t="s">
        <v>10913</v>
      </c>
      <c r="H517" s="5" t="s">
        <v>14601</v>
      </c>
      <c r="I517" s="3"/>
      <c r="J517" s="35"/>
      <c r="K517" s="36">
        <f t="shared" si="120"/>
        <v>1</v>
      </c>
      <c r="L517" s="37" t="str">
        <f t="shared" si="121"/>
        <v>040252217</v>
      </c>
      <c r="M517" s="38" t="str">
        <f t="shared" si="122"/>
        <v>040252217</v>
      </c>
      <c r="N517" s="39">
        <f t="shared" si="123"/>
        <v>1</v>
      </c>
      <c r="O517" s="39">
        <f t="shared" si="124"/>
        <v>1</v>
      </c>
      <c r="P517" s="39">
        <f>IF(M517="បរទេស",1,IF(COUNTIF(M:M,$M517)&gt;1,2,1))</f>
        <v>1</v>
      </c>
      <c r="Q517" s="40">
        <f t="shared" si="125"/>
        <v>1</v>
      </c>
      <c r="R517" s="41" t="str">
        <f t="shared" si="126"/>
        <v>087788570</v>
      </c>
      <c r="S517" s="37" t="str">
        <f t="shared" si="127"/>
        <v>087788570</v>
      </c>
      <c r="T517" s="39" t="e">
        <f t="shared" si="128"/>
        <v>#VALUE!</v>
      </c>
      <c r="U517" s="37" t="str">
        <f t="shared" si="129"/>
        <v>087788570</v>
      </c>
      <c r="V517" s="42" t="str">
        <f t="shared" si="130"/>
        <v>087788570</v>
      </c>
      <c r="W517" s="39">
        <f t="shared" si="131"/>
        <v>1</v>
      </c>
      <c r="X517" s="43">
        <f t="shared" si="132"/>
        <v>1</v>
      </c>
      <c r="Y517" s="39">
        <f>IF(V517="បរទេស",1,IF(COUNTIF(V:V,$V517)&gt;1,2,1))</f>
        <v>1</v>
      </c>
      <c r="Z517" s="40">
        <f t="shared" si="133"/>
        <v>1</v>
      </c>
      <c r="AA517" s="40">
        <f t="shared" si="134"/>
        <v>1</v>
      </c>
    </row>
    <row r="518" spans="1:27" ht="48" customHeight="1" x14ac:dyDescent="0.8">
      <c r="A518" s="3">
        <v>516</v>
      </c>
      <c r="B518" s="3" t="s">
        <v>1619</v>
      </c>
      <c r="C518" s="3" t="s">
        <v>18037</v>
      </c>
      <c r="D518" s="3" t="s">
        <v>1620</v>
      </c>
      <c r="E518" s="3" t="s">
        <v>1359</v>
      </c>
      <c r="F518" s="5" t="s">
        <v>1621</v>
      </c>
      <c r="G518" s="5" t="s">
        <v>10914</v>
      </c>
      <c r="H518" s="5" t="s">
        <v>14602</v>
      </c>
      <c r="I518" s="3"/>
      <c r="J518" s="35"/>
      <c r="K518" s="36">
        <f t="shared" si="120"/>
        <v>1</v>
      </c>
      <c r="L518" s="37" t="str">
        <f t="shared" si="121"/>
        <v>040303345</v>
      </c>
      <c r="M518" s="38" t="str">
        <f t="shared" si="122"/>
        <v>040303345</v>
      </c>
      <c r="N518" s="39">
        <f t="shared" si="123"/>
        <v>1</v>
      </c>
      <c r="O518" s="39">
        <f t="shared" si="124"/>
        <v>1</v>
      </c>
      <c r="P518" s="39">
        <f>IF(M518="បរទេស",1,IF(COUNTIF(M:M,$M518)&gt;1,2,1))</f>
        <v>1</v>
      </c>
      <c r="Q518" s="40">
        <f t="shared" si="125"/>
        <v>1</v>
      </c>
      <c r="R518" s="41" t="str">
        <f t="shared" si="126"/>
        <v>0968749847</v>
      </c>
      <c r="S518" s="37" t="str">
        <f t="shared" si="127"/>
        <v>0968749847</v>
      </c>
      <c r="T518" s="39" t="e">
        <f t="shared" si="128"/>
        <v>#VALUE!</v>
      </c>
      <c r="U518" s="37" t="str">
        <f t="shared" si="129"/>
        <v>0968749847</v>
      </c>
      <c r="V518" s="42" t="str">
        <f t="shared" si="130"/>
        <v>0968749847</v>
      </c>
      <c r="W518" s="39">
        <f t="shared" si="131"/>
        <v>1</v>
      </c>
      <c r="X518" s="43">
        <f t="shared" si="132"/>
        <v>1</v>
      </c>
      <c r="Y518" s="39">
        <f>IF(V518="បរទេស",1,IF(COUNTIF(V:V,$V518)&gt;1,2,1))</f>
        <v>1</v>
      </c>
      <c r="Z518" s="40">
        <f t="shared" si="133"/>
        <v>1</v>
      </c>
      <c r="AA518" s="40">
        <f t="shared" si="134"/>
        <v>1</v>
      </c>
    </row>
    <row r="519" spans="1:27" ht="48" customHeight="1" x14ac:dyDescent="0.8">
      <c r="A519" s="3">
        <v>517</v>
      </c>
      <c r="B519" s="3" t="s">
        <v>1622</v>
      </c>
      <c r="C519" s="3" t="s">
        <v>18037</v>
      </c>
      <c r="D519" s="3" t="s">
        <v>1623</v>
      </c>
      <c r="E519" s="3" t="s">
        <v>29</v>
      </c>
      <c r="F519" s="5" t="s">
        <v>1624</v>
      </c>
      <c r="G519" s="5" t="s">
        <v>10915</v>
      </c>
      <c r="H519" s="5" t="s">
        <v>14603</v>
      </c>
      <c r="I519" s="3"/>
      <c r="J519" s="35"/>
      <c r="K519" s="36">
        <f t="shared" si="120"/>
        <v>1</v>
      </c>
      <c r="L519" s="37" t="str">
        <f t="shared" si="121"/>
        <v>040066434</v>
      </c>
      <c r="M519" s="38" t="str">
        <f t="shared" si="122"/>
        <v>040066434</v>
      </c>
      <c r="N519" s="39">
        <f t="shared" si="123"/>
        <v>1</v>
      </c>
      <c r="O519" s="39">
        <f t="shared" si="124"/>
        <v>1</v>
      </c>
      <c r="P519" s="39">
        <f>IF(M519="បរទេស",1,IF(COUNTIF(M:M,$M519)&gt;1,2,1))</f>
        <v>1</v>
      </c>
      <c r="Q519" s="40">
        <f t="shared" si="125"/>
        <v>1</v>
      </c>
      <c r="R519" s="41" t="str">
        <f t="shared" si="126"/>
        <v>0888567058</v>
      </c>
      <c r="S519" s="37" t="str">
        <f t="shared" si="127"/>
        <v>0888567058</v>
      </c>
      <c r="T519" s="39" t="e">
        <f t="shared" si="128"/>
        <v>#VALUE!</v>
      </c>
      <c r="U519" s="37" t="str">
        <f t="shared" si="129"/>
        <v>0888567058</v>
      </c>
      <c r="V519" s="42" t="str">
        <f t="shared" si="130"/>
        <v>0888567058</v>
      </c>
      <c r="W519" s="39">
        <f t="shared" si="131"/>
        <v>1</v>
      </c>
      <c r="X519" s="43">
        <f t="shared" si="132"/>
        <v>1</v>
      </c>
      <c r="Y519" s="39">
        <f>IF(V519="បរទេស",1,IF(COUNTIF(V:V,$V519)&gt;1,2,1))</f>
        <v>1</v>
      </c>
      <c r="Z519" s="40">
        <f t="shared" si="133"/>
        <v>1</v>
      </c>
      <c r="AA519" s="40">
        <f t="shared" si="134"/>
        <v>1</v>
      </c>
    </row>
    <row r="520" spans="1:27" ht="48" customHeight="1" x14ac:dyDescent="0.8">
      <c r="A520" s="3">
        <v>518</v>
      </c>
      <c r="B520" s="3" t="s">
        <v>1625</v>
      </c>
      <c r="C520" s="3" t="s">
        <v>18037</v>
      </c>
      <c r="D520" s="3" t="s">
        <v>1626</v>
      </c>
      <c r="E520" s="3" t="s">
        <v>441</v>
      </c>
      <c r="F520" s="5" t="s">
        <v>1627</v>
      </c>
      <c r="G520" s="5" t="s">
        <v>10916</v>
      </c>
      <c r="H520" s="5" t="s">
        <v>14604</v>
      </c>
      <c r="I520" s="3"/>
      <c r="J520" s="35"/>
      <c r="K520" s="36">
        <f t="shared" si="120"/>
        <v>1</v>
      </c>
      <c r="L520" s="37" t="str">
        <f t="shared" si="121"/>
        <v>040339092</v>
      </c>
      <c r="M520" s="38" t="str">
        <f t="shared" si="122"/>
        <v>040339092</v>
      </c>
      <c r="N520" s="39">
        <f t="shared" si="123"/>
        <v>1</v>
      </c>
      <c r="O520" s="39">
        <f t="shared" si="124"/>
        <v>1</v>
      </c>
      <c r="P520" s="39">
        <f>IF(M520="បរទេស",1,IF(COUNTIF(M:M,$M520)&gt;1,2,1))</f>
        <v>1</v>
      </c>
      <c r="Q520" s="40">
        <f t="shared" si="125"/>
        <v>1</v>
      </c>
      <c r="R520" s="41" t="str">
        <f t="shared" si="126"/>
        <v>087597473</v>
      </c>
      <c r="S520" s="37" t="str">
        <f t="shared" si="127"/>
        <v>087597473</v>
      </c>
      <c r="T520" s="39" t="e">
        <f t="shared" si="128"/>
        <v>#VALUE!</v>
      </c>
      <c r="U520" s="37" t="str">
        <f t="shared" si="129"/>
        <v>087597473</v>
      </c>
      <c r="V520" s="42" t="str">
        <f t="shared" si="130"/>
        <v>087597473</v>
      </c>
      <c r="W520" s="39">
        <f t="shared" si="131"/>
        <v>1</v>
      </c>
      <c r="X520" s="43">
        <f t="shared" si="132"/>
        <v>1</v>
      </c>
      <c r="Y520" s="39">
        <f>IF(V520="បរទេស",1,IF(COUNTIF(V:V,$V520)&gt;1,2,1))</f>
        <v>1</v>
      </c>
      <c r="Z520" s="40">
        <f t="shared" si="133"/>
        <v>1</v>
      </c>
      <c r="AA520" s="40">
        <f t="shared" si="134"/>
        <v>1</v>
      </c>
    </row>
    <row r="521" spans="1:27" ht="48" customHeight="1" x14ac:dyDescent="0.8">
      <c r="A521" s="3">
        <v>519</v>
      </c>
      <c r="B521" s="3" t="s">
        <v>1628</v>
      </c>
      <c r="C521" s="3" t="s">
        <v>18037</v>
      </c>
      <c r="D521" s="3" t="s">
        <v>1629</v>
      </c>
      <c r="E521" s="3" t="s">
        <v>1630</v>
      </c>
      <c r="F521" s="5" t="s">
        <v>1631</v>
      </c>
      <c r="G521" s="5" t="s">
        <v>10917</v>
      </c>
      <c r="H521" s="5" t="s">
        <v>14605</v>
      </c>
      <c r="I521" s="3"/>
      <c r="J521" s="35"/>
      <c r="K521" s="36">
        <f t="shared" si="120"/>
        <v>1</v>
      </c>
      <c r="L521" s="37" t="str">
        <f t="shared" si="121"/>
        <v>040268396</v>
      </c>
      <c r="M521" s="38" t="str">
        <f t="shared" si="122"/>
        <v>040268396</v>
      </c>
      <c r="N521" s="39">
        <f t="shared" si="123"/>
        <v>1</v>
      </c>
      <c r="O521" s="39">
        <f t="shared" si="124"/>
        <v>1</v>
      </c>
      <c r="P521" s="39">
        <f>IF(M521="បរទេស",1,IF(COUNTIF(M:M,$M521)&gt;1,2,1))</f>
        <v>1</v>
      </c>
      <c r="Q521" s="40">
        <f t="shared" si="125"/>
        <v>1</v>
      </c>
      <c r="R521" s="41" t="str">
        <f t="shared" si="126"/>
        <v>089758677</v>
      </c>
      <c r="S521" s="37" t="str">
        <f t="shared" si="127"/>
        <v>089758677</v>
      </c>
      <c r="T521" s="39" t="e">
        <f t="shared" si="128"/>
        <v>#VALUE!</v>
      </c>
      <c r="U521" s="37" t="str">
        <f t="shared" si="129"/>
        <v>089758677</v>
      </c>
      <c r="V521" s="42" t="str">
        <f t="shared" si="130"/>
        <v>089758677</v>
      </c>
      <c r="W521" s="39">
        <f t="shared" si="131"/>
        <v>1</v>
      </c>
      <c r="X521" s="43">
        <f t="shared" si="132"/>
        <v>1</v>
      </c>
      <c r="Y521" s="39">
        <f>IF(V521="បរទេស",1,IF(COUNTIF(V:V,$V521)&gt;1,2,1))</f>
        <v>1</v>
      </c>
      <c r="Z521" s="40">
        <f t="shared" si="133"/>
        <v>1</v>
      </c>
      <c r="AA521" s="40">
        <f t="shared" si="134"/>
        <v>1</v>
      </c>
    </row>
    <row r="522" spans="1:27" ht="48" customHeight="1" x14ac:dyDescent="0.8">
      <c r="A522" s="3">
        <v>520</v>
      </c>
      <c r="B522" s="3" t="s">
        <v>1632</v>
      </c>
      <c r="C522" s="3" t="s">
        <v>18037</v>
      </c>
      <c r="D522" s="3" t="s">
        <v>1633</v>
      </c>
      <c r="E522" s="3" t="s">
        <v>1287</v>
      </c>
      <c r="F522" s="5" t="s">
        <v>1634</v>
      </c>
      <c r="G522" s="5" t="s">
        <v>10918</v>
      </c>
      <c r="H522" s="5" t="s">
        <v>14606</v>
      </c>
      <c r="I522" s="3"/>
      <c r="J522" s="35"/>
      <c r="K522" s="36">
        <f t="shared" si="120"/>
        <v>1</v>
      </c>
      <c r="L522" s="37" t="str">
        <f t="shared" si="121"/>
        <v>040478052</v>
      </c>
      <c r="M522" s="38" t="str">
        <f t="shared" si="122"/>
        <v>040478052</v>
      </c>
      <c r="N522" s="39">
        <f t="shared" si="123"/>
        <v>1</v>
      </c>
      <c r="O522" s="39">
        <f t="shared" si="124"/>
        <v>1</v>
      </c>
      <c r="P522" s="39">
        <f>IF(M522="បរទេស",1,IF(COUNTIF(M:M,$M522)&gt;1,2,1))</f>
        <v>1</v>
      </c>
      <c r="Q522" s="40">
        <f t="shared" si="125"/>
        <v>1</v>
      </c>
      <c r="R522" s="41" t="str">
        <f t="shared" si="126"/>
        <v>0883542337</v>
      </c>
      <c r="S522" s="37" t="str">
        <f t="shared" si="127"/>
        <v>0883542337</v>
      </c>
      <c r="T522" s="39" t="e">
        <f t="shared" si="128"/>
        <v>#VALUE!</v>
      </c>
      <c r="U522" s="37" t="str">
        <f t="shared" si="129"/>
        <v>0883542337</v>
      </c>
      <c r="V522" s="42" t="str">
        <f t="shared" si="130"/>
        <v>0883542337</v>
      </c>
      <c r="W522" s="39">
        <f t="shared" si="131"/>
        <v>1</v>
      </c>
      <c r="X522" s="43">
        <f t="shared" si="132"/>
        <v>1</v>
      </c>
      <c r="Y522" s="39">
        <f>IF(V522="បរទេស",1,IF(COUNTIF(V:V,$V522)&gt;1,2,1))</f>
        <v>1</v>
      </c>
      <c r="Z522" s="40">
        <f t="shared" si="133"/>
        <v>1</v>
      </c>
      <c r="AA522" s="40">
        <f t="shared" si="134"/>
        <v>1</v>
      </c>
    </row>
    <row r="523" spans="1:27" ht="48" customHeight="1" x14ac:dyDescent="0.8">
      <c r="A523" s="3">
        <v>521</v>
      </c>
      <c r="B523" s="3" t="s">
        <v>1635</v>
      </c>
      <c r="C523" s="3" t="s">
        <v>18037</v>
      </c>
      <c r="D523" s="3" t="s">
        <v>1636</v>
      </c>
      <c r="E523" s="3" t="s">
        <v>284</v>
      </c>
      <c r="F523" s="5" t="s">
        <v>1637</v>
      </c>
      <c r="G523" s="5" t="s">
        <v>10919</v>
      </c>
      <c r="H523" s="5" t="s">
        <v>14607</v>
      </c>
      <c r="I523" s="3"/>
      <c r="J523" s="35"/>
      <c r="K523" s="36">
        <f t="shared" si="120"/>
        <v>1</v>
      </c>
      <c r="L523" s="37" t="str">
        <f t="shared" si="121"/>
        <v>040257990</v>
      </c>
      <c r="M523" s="38" t="str">
        <f t="shared" si="122"/>
        <v>040257990</v>
      </c>
      <c r="N523" s="39">
        <f t="shared" si="123"/>
        <v>1</v>
      </c>
      <c r="O523" s="39">
        <f t="shared" si="124"/>
        <v>1</v>
      </c>
      <c r="P523" s="39">
        <f>IF(M523="បរទេស",1,IF(COUNTIF(M:M,$M523)&gt;1,2,1))</f>
        <v>1</v>
      </c>
      <c r="Q523" s="40">
        <f t="shared" si="125"/>
        <v>1</v>
      </c>
      <c r="R523" s="41" t="str">
        <f t="shared" si="126"/>
        <v>066487790</v>
      </c>
      <c r="S523" s="37" t="str">
        <f t="shared" si="127"/>
        <v>066487790</v>
      </c>
      <c r="T523" s="39" t="e">
        <f t="shared" si="128"/>
        <v>#VALUE!</v>
      </c>
      <c r="U523" s="37" t="str">
        <f t="shared" si="129"/>
        <v>066487790</v>
      </c>
      <c r="V523" s="42" t="str">
        <f t="shared" si="130"/>
        <v>066487790</v>
      </c>
      <c r="W523" s="39">
        <f t="shared" si="131"/>
        <v>1</v>
      </c>
      <c r="X523" s="43">
        <f t="shared" si="132"/>
        <v>1</v>
      </c>
      <c r="Y523" s="39">
        <f>IF(V523="បរទេស",1,IF(COUNTIF(V:V,$V523)&gt;1,2,1))</f>
        <v>1</v>
      </c>
      <c r="Z523" s="40">
        <f t="shared" si="133"/>
        <v>1</v>
      </c>
      <c r="AA523" s="40">
        <f t="shared" si="134"/>
        <v>1</v>
      </c>
    </row>
    <row r="524" spans="1:27" ht="48" customHeight="1" x14ac:dyDescent="0.8">
      <c r="A524" s="3">
        <v>522</v>
      </c>
      <c r="B524" s="3" t="s">
        <v>1638</v>
      </c>
      <c r="C524" s="3" t="s">
        <v>18037</v>
      </c>
      <c r="D524" s="3" t="s">
        <v>1639</v>
      </c>
      <c r="E524" s="3" t="s">
        <v>341</v>
      </c>
      <c r="F524" s="5" t="s">
        <v>1640</v>
      </c>
      <c r="G524" s="5" t="s">
        <v>10920</v>
      </c>
      <c r="H524" s="5" t="s">
        <v>17216</v>
      </c>
      <c r="I524" s="3"/>
      <c r="J524" s="35"/>
      <c r="K524" s="36">
        <f t="shared" si="120"/>
        <v>1</v>
      </c>
      <c r="L524" s="37" t="str">
        <f t="shared" si="121"/>
        <v>040302947</v>
      </c>
      <c r="M524" s="38" t="str">
        <f t="shared" si="122"/>
        <v>040302947</v>
      </c>
      <c r="N524" s="39">
        <f t="shared" si="123"/>
        <v>1</v>
      </c>
      <c r="O524" s="39">
        <f t="shared" si="124"/>
        <v>1</v>
      </c>
      <c r="P524" s="39">
        <f>IF(M524="បរទេស",1,IF(COUNTIF(M:M,$M524)&gt;1,2,1))</f>
        <v>1</v>
      </c>
      <c r="Q524" s="40">
        <f t="shared" si="125"/>
        <v>1</v>
      </c>
      <c r="R524" s="41" t="str">
        <f t="shared" si="126"/>
        <v>0713291056</v>
      </c>
      <c r="S524" s="37" t="str">
        <f t="shared" si="127"/>
        <v>0713291056</v>
      </c>
      <c r="T524" s="39" t="e">
        <f t="shared" si="128"/>
        <v>#VALUE!</v>
      </c>
      <c r="U524" s="37" t="str">
        <f t="shared" si="129"/>
        <v>0713291056</v>
      </c>
      <c r="V524" s="42" t="str">
        <f t="shared" si="130"/>
        <v>0713291056</v>
      </c>
      <c r="W524" s="39">
        <f t="shared" si="131"/>
        <v>1</v>
      </c>
      <c r="X524" s="43">
        <f t="shared" si="132"/>
        <v>1</v>
      </c>
      <c r="Y524" s="39">
        <f>IF(V524="បរទេស",1,IF(COUNTIF(V:V,$V524)&gt;1,2,1))</f>
        <v>1</v>
      </c>
      <c r="Z524" s="40">
        <f t="shared" si="133"/>
        <v>1</v>
      </c>
      <c r="AA524" s="40">
        <f t="shared" si="134"/>
        <v>1</v>
      </c>
    </row>
    <row r="525" spans="1:27" ht="48" customHeight="1" x14ac:dyDescent="0.8">
      <c r="A525" s="3">
        <v>523</v>
      </c>
      <c r="B525" s="3" t="s">
        <v>1641</v>
      </c>
      <c r="C525" s="3" t="s">
        <v>18037</v>
      </c>
      <c r="D525" s="3" t="s">
        <v>1642</v>
      </c>
      <c r="E525" s="3" t="s">
        <v>25</v>
      </c>
      <c r="F525" s="5" t="s">
        <v>1643</v>
      </c>
      <c r="G525" s="5" t="s">
        <v>10921</v>
      </c>
      <c r="H525" s="5" t="s">
        <v>14608</v>
      </c>
      <c r="I525" s="3"/>
      <c r="J525" s="35"/>
      <c r="K525" s="36">
        <f t="shared" si="120"/>
        <v>1</v>
      </c>
      <c r="L525" s="37" t="str">
        <f t="shared" si="121"/>
        <v>040471169</v>
      </c>
      <c r="M525" s="38" t="str">
        <f t="shared" si="122"/>
        <v>040471169</v>
      </c>
      <c r="N525" s="39">
        <f t="shared" si="123"/>
        <v>1</v>
      </c>
      <c r="O525" s="39">
        <f t="shared" si="124"/>
        <v>1</v>
      </c>
      <c r="P525" s="39">
        <f>IF(M525="បរទេស",1,IF(COUNTIF(M:M,$M525)&gt;1,2,1))</f>
        <v>1</v>
      </c>
      <c r="Q525" s="40">
        <f t="shared" si="125"/>
        <v>1</v>
      </c>
      <c r="R525" s="41" t="str">
        <f t="shared" si="126"/>
        <v>0975236394</v>
      </c>
      <c r="S525" s="37" t="str">
        <f t="shared" si="127"/>
        <v>0975236394</v>
      </c>
      <c r="T525" s="39" t="e">
        <f t="shared" si="128"/>
        <v>#VALUE!</v>
      </c>
      <c r="U525" s="37" t="str">
        <f t="shared" si="129"/>
        <v>0975236394</v>
      </c>
      <c r="V525" s="42" t="str">
        <f t="shared" si="130"/>
        <v>0975236394</v>
      </c>
      <c r="W525" s="39">
        <f t="shared" si="131"/>
        <v>1</v>
      </c>
      <c r="X525" s="43">
        <f t="shared" si="132"/>
        <v>1</v>
      </c>
      <c r="Y525" s="39">
        <f>IF(V525="បរទេស",1,IF(COUNTIF(V:V,$V525)&gt;1,2,1))</f>
        <v>1</v>
      </c>
      <c r="Z525" s="40">
        <f t="shared" si="133"/>
        <v>1</v>
      </c>
      <c r="AA525" s="40">
        <f t="shared" si="134"/>
        <v>1</v>
      </c>
    </row>
    <row r="526" spans="1:27" ht="48" customHeight="1" x14ac:dyDescent="0.8">
      <c r="A526" s="3">
        <v>524</v>
      </c>
      <c r="B526" s="3" t="s">
        <v>1644</v>
      </c>
      <c r="C526" s="3" t="s">
        <v>18037</v>
      </c>
      <c r="D526" s="3" t="s">
        <v>1645</v>
      </c>
      <c r="E526" s="3" t="s">
        <v>73</v>
      </c>
      <c r="F526" s="5" t="s">
        <v>1646</v>
      </c>
      <c r="G526" s="5" t="s">
        <v>10922</v>
      </c>
      <c r="H526" s="5" t="s">
        <v>17281</v>
      </c>
      <c r="I526" s="3"/>
      <c r="J526" s="35"/>
      <c r="K526" s="36">
        <f t="shared" si="120"/>
        <v>1</v>
      </c>
      <c r="L526" s="37" t="str">
        <f t="shared" si="121"/>
        <v>040218257</v>
      </c>
      <c r="M526" s="38" t="str">
        <f t="shared" si="122"/>
        <v>040218257</v>
      </c>
      <c r="N526" s="39">
        <f t="shared" si="123"/>
        <v>1</v>
      </c>
      <c r="O526" s="39">
        <f t="shared" si="124"/>
        <v>1</v>
      </c>
      <c r="P526" s="39">
        <f>IF(M526="បរទេស",1,IF(COUNTIF(M:M,$M526)&gt;1,2,1))</f>
        <v>1</v>
      </c>
      <c r="Q526" s="40">
        <f t="shared" si="125"/>
        <v>1</v>
      </c>
      <c r="R526" s="41" t="str">
        <f t="shared" si="126"/>
        <v>0977430464</v>
      </c>
      <c r="S526" s="37" t="str">
        <f t="shared" si="127"/>
        <v>0977430464</v>
      </c>
      <c r="T526" s="39" t="e">
        <f t="shared" si="128"/>
        <v>#VALUE!</v>
      </c>
      <c r="U526" s="37" t="str">
        <f t="shared" si="129"/>
        <v>0977430464</v>
      </c>
      <c r="V526" s="42" t="str">
        <f t="shared" si="130"/>
        <v>0977430464</v>
      </c>
      <c r="W526" s="39">
        <f t="shared" si="131"/>
        <v>1</v>
      </c>
      <c r="X526" s="43">
        <f t="shared" si="132"/>
        <v>1</v>
      </c>
      <c r="Y526" s="39">
        <f>IF(V526="បរទេស",1,IF(COUNTIF(V:V,$V526)&gt;1,2,1))</f>
        <v>1</v>
      </c>
      <c r="Z526" s="40">
        <f t="shared" si="133"/>
        <v>1</v>
      </c>
      <c r="AA526" s="40">
        <f t="shared" si="134"/>
        <v>1</v>
      </c>
    </row>
    <row r="527" spans="1:27" ht="48" customHeight="1" x14ac:dyDescent="0.8">
      <c r="A527" s="3">
        <v>525</v>
      </c>
      <c r="B527" s="3" t="s">
        <v>1647</v>
      </c>
      <c r="C527" s="3" t="s">
        <v>18037</v>
      </c>
      <c r="D527" s="3" t="s">
        <v>1648</v>
      </c>
      <c r="E527" s="3" t="s">
        <v>181</v>
      </c>
      <c r="F527" s="5" t="s">
        <v>1649</v>
      </c>
      <c r="G527" s="5" t="s">
        <v>10923</v>
      </c>
      <c r="H527" s="5" t="s">
        <v>14609</v>
      </c>
      <c r="I527" s="3"/>
      <c r="J527" s="35"/>
      <c r="K527" s="36">
        <f t="shared" si="120"/>
        <v>1</v>
      </c>
      <c r="L527" s="37" t="str">
        <f t="shared" si="121"/>
        <v>040348982</v>
      </c>
      <c r="M527" s="38" t="str">
        <f t="shared" si="122"/>
        <v>040348982</v>
      </c>
      <c r="N527" s="39">
        <f t="shared" si="123"/>
        <v>1</v>
      </c>
      <c r="O527" s="39">
        <f t="shared" si="124"/>
        <v>1</v>
      </c>
      <c r="P527" s="39">
        <f>IF(M527="បរទេស",1,IF(COUNTIF(M:M,$M527)&gt;1,2,1))</f>
        <v>1</v>
      </c>
      <c r="Q527" s="40">
        <f t="shared" si="125"/>
        <v>1</v>
      </c>
      <c r="R527" s="41" t="str">
        <f t="shared" si="126"/>
        <v>0964006427</v>
      </c>
      <c r="S527" s="37" t="str">
        <f t="shared" si="127"/>
        <v>0964006427</v>
      </c>
      <c r="T527" s="39" t="e">
        <f t="shared" si="128"/>
        <v>#VALUE!</v>
      </c>
      <c r="U527" s="37" t="str">
        <f t="shared" si="129"/>
        <v>0964006427</v>
      </c>
      <c r="V527" s="42" t="str">
        <f t="shared" si="130"/>
        <v>0964006427</v>
      </c>
      <c r="W527" s="39">
        <f t="shared" si="131"/>
        <v>1</v>
      </c>
      <c r="X527" s="43">
        <f t="shared" si="132"/>
        <v>1</v>
      </c>
      <c r="Y527" s="39">
        <f>IF(V527="បរទេស",1,IF(COUNTIF(V:V,$V527)&gt;1,2,1))</f>
        <v>1</v>
      </c>
      <c r="Z527" s="40">
        <f t="shared" si="133"/>
        <v>1</v>
      </c>
      <c r="AA527" s="40">
        <f t="shared" si="134"/>
        <v>1</v>
      </c>
    </row>
    <row r="528" spans="1:27" ht="48" customHeight="1" x14ac:dyDescent="0.8">
      <c r="A528" s="3">
        <v>526</v>
      </c>
      <c r="B528" s="3" t="s">
        <v>1650</v>
      </c>
      <c r="C528" s="3" t="s">
        <v>18037</v>
      </c>
      <c r="D528" s="3" t="s">
        <v>1651</v>
      </c>
      <c r="E528" s="3" t="s">
        <v>149</v>
      </c>
      <c r="F528" s="5" t="s">
        <v>1652</v>
      </c>
      <c r="G528" s="5" t="s">
        <v>10924</v>
      </c>
      <c r="H528" s="5" t="s">
        <v>14610</v>
      </c>
      <c r="I528" s="3"/>
      <c r="J528" s="35"/>
      <c r="K528" s="36">
        <f t="shared" si="120"/>
        <v>1</v>
      </c>
      <c r="L528" s="37" t="str">
        <f t="shared" si="121"/>
        <v>040106270</v>
      </c>
      <c r="M528" s="38" t="str">
        <f t="shared" si="122"/>
        <v>040106270</v>
      </c>
      <c r="N528" s="39">
        <f t="shared" si="123"/>
        <v>1</v>
      </c>
      <c r="O528" s="39">
        <f t="shared" si="124"/>
        <v>1</v>
      </c>
      <c r="P528" s="39">
        <f>IF(M528="បរទេស",1,IF(COUNTIF(M:M,$M528)&gt;1,2,1))</f>
        <v>1</v>
      </c>
      <c r="Q528" s="40">
        <f t="shared" si="125"/>
        <v>1</v>
      </c>
      <c r="R528" s="41" t="str">
        <f t="shared" si="126"/>
        <v>0972392852</v>
      </c>
      <c r="S528" s="37" t="str">
        <f t="shared" si="127"/>
        <v>0972392852</v>
      </c>
      <c r="T528" s="39" t="e">
        <f t="shared" si="128"/>
        <v>#VALUE!</v>
      </c>
      <c r="U528" s="37" t="str">
        <f t="shared" si="129"/>
        <v>0972392852</v>
      </c>
      <c r="V528" s="42" t="str">
        <f t="shared" si="130"/>
        <v>0972392852</v>
      </c>
      <c r="W528" s="39">
        <f t="shared" si="131"/>
        <v>1</v>
      </c>
      <c r="X528" s="43">
        <f t="shared" si="132"/>
        <v>1</v>
      </c>
      <c r="Y528" s="39">
        <f>IF(V528="បរទេស",1,IF(COUNTIF(V:V,$V528)&gt;1,2,1))</f>
        <v>1</v>
      </c>
      <c r="Z528" s="40">
        <f t="shared" si="133"/>
        <v>1</v>
      </c>
      <c r="AA528" s="40">
        <f t="shared" si="134"/>
        <v>1</v>
      </c>
    </row>
    <row r="529" spans="1:27" ht="48" customHeight="1" x14ac:dyDescent="0.8">
      <c r="A529" s="3">
        <v>527</v>
      </c>
      <c r="B529" s="3" t="s">
        <v>1653</v>
      </c>
      <c r="C529" s="3" t="s">
        <v>18037</v>
      </c>
      <c r="D529" s="3" t="s">
        <v>1654</v>
      </c>
      <c r="E529" s="3" t="s">
        <v>45</v>
      </c>
      <c r="F529" s="5" t="s">
        <v>1655</v>
      </c>
      <c r="G529" s="5" t="s">
        <v>10925</v>
      </c>
      <c r="H529" s="5" t="s">
        <v>14611</v>
      </c>
      <c r="I529" s="3"/>
      <c r="J529" s="35"/>
      <c r="K529" s="36">
        <f t="shared" si="120"/>
        <v>1</v>
      </c>
      <c r="L529" s="37" t="str">
        <f t="shared" si="121"/>
        <v>040368888</v>
      </c>
      <c r="M529" s="38" t="str">
        <f t="shared" si="122"/>
        <v>040368888</v>
      </c>
      <c r="N529" s="39">
        <f t="shared" si="123"/>
        <v>1</v>
      </c>
      <c r="O529" s="39">
        <f t="shared" si="124"/>
        <v>1</v>
      </c>
      <c r="P529" s="39">
        <f>IF(M529="បរទេស",1,IF(COUNTIF(M:M,$M529)&gt;1,2,1))</f>
        <v>1</v>
      </c>
      <c r="Q529" s="40">
        <f t="shared" si="125"/>
        <v>1</v>
      </c>
      <c r="R529" s="41" t="str">
        <f t="shared" si="126"/>
        <v>0319666649</v>
      </c>
      <c r="S529" s="37" t="str">
        <f t="shared" si="127"/>
        <v>0319666649</v>
      </c>
      <c r="T529" s="39" t="e">
        <f t="shared" si="128"/>
        <v>#VALUE!</v>
      </c>
      <c r="U529" s="37" t="str">
        <f t="shared" si="129"/>
        <v>0319666649</v>
      </c>
      <c r="V529" s="42" t="str">
        <f t="shared" si="130"/>
        <v>0319666649</v>
      </c>
      <c r="W529" s="39">
        <f t="shared" si="131"/>
        <v>1</v>
      </c>
      <c r="X529" s="43">
        <f t="shared" si="132"/>
        <v>1</v>
      </c>
      <c r="Y529" s="39">
        <f>IF(V529="បរទេស",1,IF(COUNTIF(V:V,$V529)&gt;1,2,1))</f>
        <v>1</v>
      </c>
      <c r="Z529" s="40">
        <f t="shared" si="133"/>
        <v>1</v>
      </c>
      <c r="AA529" s="40">
        <f t="shared" si="134"/>
        <v>1</v>
      </c>
    </row>
    <row r="530" spans="1:27" ht="48" customHeight="1" x14ac:dyDescent="0.8">
      <c r="A530" s="3">
        <v>528</v>
      </c>
      <c r="B530" s="3" t="s">
        <v>1656</v>
      </c>
      <c r="C530" s="3" t="s">
        <v>18037</v>
      </c>
      <c r="D530" s="3" t="s">
        <v>1657</v>
      </c>
      <c r="E530" s="3" t="s">
        <v>41</v>
      </c>
      <c r="F530" s="5" t="s">
        <v>1658</v>
      </c>
      <c r="G530" s="5" t="s">
        <v>10926</v>
      </c>
      <c r="H530" s="5" t="s">
        <v>17451</v>
      </c>
      <c r="I530" s="3"/>
      <c r="J530" s="35"/>
      <c r="K530" s="36">
        <f t="shared" si="120"/>
        <v>1</v>
      </c>
      <c r="L530" s="37" t="str">
        <f t="shared" si="121"/>
        <v>040066115</v>
      </c>
      <c r="M530" s="38" t="str">
        <f t="shared" si="122"/>
        <v>040066115</v>
      </c>
      <c r="N530" s="39">
        <f t="shared" si="123"/>
        <v>1</v>
      </c>
      <c r="O530" s="39">
        <f t="shared" si="124"/>
        <v>1</v>
      </c>
      <c r="P530" s="39">
        <f>IF(M530="បរទេស",1,IF(COUNTIF(M:M,$M530)&gt;1,2,1))</f>
        <v>1</v>
      </c>
      <c r="Q530" s="40">
        <f t="shared" si="125"/>
        <v>1</v>
      </c>
      <c r="R530" s="41" t="str">
        <f t="shared" si="126"/>
        <v>015754569</v>
      </c>
      <c r="S530" s="37" t="str">
        <f t="shared" si="127"/>
        <v>015754569</v>
      </c>
      <c r="T530" s="39" t="e">
        <f t="shared" si="128"/>
        <v>#VALUE!</v>
      </c>
      <c r="U530" s="37" t="str">
        <f t="shared" si="129"/>
        <v>015754569</v>
      </c>
      <c r="V530" s="42" t="str">
        <f t="shared" si="130"/>
        <v>015754569</v>
      </c>
      <c r="W530" s="39">
        <f t="shared" si="131"/>
        <v>1</v>
      </c>
      <c r="X530" s="43">
        <f t="shared" si="132"/>
        <v>1</v>
      </c>
      <c r="Y530" s="39">
        <f>IF(V530="បរទេស",1,IF(COUNTIF(V:V,$V530)&gt;1,2,1))</f>
        <v>1</v>
      </c>
      <c r="Z530" s="40">
        <f t="shared" si="133"/>
        <v>1</v>
      </c>
      <c r="AA530" s="40">
        <f t="shared" si="134"/>
        <v>1</v>
      </c>
    </row>
    <row r="531" spans="1:27" ht="48" customHeight="1" x14ac:dyDescent="0.8">
      <c r="A531" s="3">
        <v>529</v>
      </c>
      <c r="B531" s="3" t="s">
        <v>1659</v>
      </c>
      <c r="C531" s="3" t="s">
        <v>18037</v>
      </c>
      <c r="D531" s="3" t="s">
        <v>1423</v>
      </c>
      <c r="E531" s="3" t="s">
        <v>1252</v>
      </c>
      <c r="F531" s="5" t="s">
        <v>1660</v>
      </c>
      <c r="G531" s="5" t="s">
        <v>10927</v>
      </c>
      <c r="H531" s="5" t="s">
        <v>17930</v>
      </c>
      <c r="I531" s="3"/>
      <c r="J531" s="35"/>
      <c r="K531" s="36">
        <f t="shared" si="120"/>
        <v>1</v>
      </c>
      <c r="L531" s="37" t="str">
        <f t="shared" si="121"/>
        <v>040078428</v>
      </c>
      <c r="M531" s="38" t="str">
        <f t="shared" si="122"/>
        <v>040078428</v>
      </c>
      <c r="N531" s="39">
        <f t="shared" si="123"/>
        <v>1</v>
      </c>
      <c r="O531" s="39">
        <f t="shared" si="124"/>
        <v>1</v>
      </c>
      <c r="P531" s="39">
        <f>IF(M531="បរទេស",1,IF(COUNTIF(M:M,$M531)&gt;1,2,1))</f>
        <v>1</v>
      </c>
      <c r="Q531" s="40">
        <f t="shared" si="125"/>
        <v>1</v>
      </c>
      <c r="R531" s="41" t="str">
        <f t="shared" si="126"/>
        <v>0966573301</v>
      </c>
      <c r="S531" s="37" t="str">
        <f t="shared" si="127"/>
        <v>0966573301</v>
      </c>
      <c r="T531" s="39" t="e">
        <f t="shared" si="128"/>
        <v>#VALUE!</v>
      </c>
      <c r="U531" s="37" t="str">
        <f t="shared" si="129"/>
        <v>0966573301</v>
      </c>
      <c r="V531" s="42" t="str">
        <f t="shared" si="130"/>
        <v>0966573301</v>
      </c>
      <c r="W531" s="39">
        <f t="shared" si="131"/>
        <v>1</v>
      </c>
      <c r="X531" s="43">
        <f t="shared" si="132"/>
        <v>1</v>
      </c>
      <c r="Y531" s="39">
        <f>IF(V531="បរទេស",1,IF(COUNTIF(V:V,$V531)&gt;1,2,1))</f>
        <v>1</v>
      </c>
      <c r="Z531" s="40">
        <f t="shared" si="133"/>
        <v>1</v>
      </c>
      <c r="AA531" s="40">
        <f t="shared" si="134"/>
        <v>1</v>
      </c>
    </row>
    <row r="532" spans="1:27" ht="48" customHeight="1" x14ac:dyDescent="0.8">
      <c r="A532" s="3">
        <v>530</v>
      </c>
      <c r="B532" s="3" t="s">
        <v>1661</v>
      </c>
      <c r="C532" s="3" t="s">
        <v>18037</v>
      </c>
      <c r="D532" s="3" t="s">
        <v>1662</v>
      </c>
      <c r="E532" s="3" t="s">
        <v>65</v>
      </c>
      <c r="F532" s="5" t="s">
        <v>1663</v>
      </c>
      <c r="G532" s="5" t="s">
        <v>10928</v>
      </c>
      <c r="H532" s="5" t="s">
        <v>14612</v>
      </c>
      <c r="I532" s="3"/>
      <c r="J532" s="35"/>
      <c r="K532" s="36">
        <f t="shared" si="120"/>
        <v>1</v>
      </c>
      <c r="L532" s="37" t="str">
        <f t="shared" si="121"/>
        <v>040365836</v>
      </c>
      <c r="M532" s="38" t="str">
        <f t="shared" si="122"/>
        <v>040365836</v>
      </c>
      <c r="N532" s="39">
        <f t="shared" si="123"/>
        <v>1</v>
      </c>
      <c r="O532" s="39">
        <f t="shared" si="124"/>
        <v>1</v>
      </c>
      <c r="P532" s="39">
        <f>IF(M532="បរទេស",1,IF(COUNTIF(M:M,$M532)&gt;1,2,1))</f>
        <v>1</v>
      </c>
      <c r="Q532" s="40">
        <f t="shared" si="125"/>
        <v>1</v>
      </c>
      <c r="R532" s="41" t="str">
        <f t="shared" si="126"/>
        <v>0963423518</v>
      </c>
      <c r="S532" s="37" t="str">
        <f t="shared" si="127"/>
        <v>0963423518</v>
      </c>
      <c r="T532" s="39" t="e">
        <f t="shared" si="128"/>
        <v>#VALUE!</v>
      </c>
      <c r="U532" s="37" t="str">
        <f t="shared" si="129"/>
        <v>0963423518</v>
      </c>
      <c r="V532" s="42" t="str">
        <f t="shared" si="130"/>
        <v>0963423518</v>
      </c>
      <c r="W532" s="39">
        <f t="shared" si="131"/>
        <v>1</v>
      </c>
      <c r="X532" s="43">
        <f t="shared" si="132"/>
        <v>1</v>
      </c>
      <c r="Y532" s="39">
        <f>IF(V532="បរទេស",1,IF(COUNTIF(V:V,$V532)&gt;1,2,1))</f>
        <v>1</v>
      </c>
      <c r="Z532" s="40">
        <f t="shared" si="133"/>
        <v>1</v>
      </c>
      <c r="AA532" s="40">
        <f t="shared" si="134"/>
        <v>1</v>
      </c>
    </row>
    <row r="533" spans="1:27" ht="48" customHeight="1" x14ac:dyDescent="0.8">
      <c r="A533" s="3">
        <v>531</v>
      </c>
      <c r="B533" s="3" t="s">
        <v>1664</v>
      </c>
      <c r="C533" s="3" t="s">
        <v>18037</v>
      </c>
      <c r="D533" s="3" t="s">
        <v>1665</v>
      </c>
      <c r="E533" s="3" t="s">
        <v>441</v>
      </c>
      <c r="F533" s="5" t="s">
        <v>1666</v>
      </c>
      <c r="G533" s="5" t="s">
        <v>10929</v>
      </c>
      <c r="H533" s="5" t="s">
        <v>14613</v>
      </c>
      <c r="I533" s="3"/>
      <c r="J533" s="35"/>
      <c r="K533" s="36">
        <f t="shared" si="120"/>
        <v>1</v>
      </c>
      <c r="L533" s="37" t="str">
        <f t="shared" si="121"/>
        <v>040225504</v>
      </c>
      <c r="M533" s="38" t="str">
        <f t="shared" si="122"/>
        <v>040225504</v>
      </c>
      <c r="N533" s="39">
        <f t="shared" si="123"/>
        <v>1</v>
      </c>
      <c r="O533" s="39">
        <f t="shared" si="124"/>
        <v>1</v>
      </c>
      <c r="P533" s="39">
        <f>IF(M533="បរទេស",1,IF(COUNTIF(M:M,$M533)&gt;1,2,1))</f>
        <v>1</v>
      </c>
      <c r="Q533" s="40">
        <f t="shared" si="125"/>
        <v>1</v>
      </c>
      <c r="R533" s="41" t="str">
        <f t="shared" si="126"/>
        <v>016973745</v>
      </c>
      <c r="S533" s="37" t="str">
        <f t="shared" si="127"/>
        <v>016973745</v>
      </c>
      <c r="T533" s="39" t="e">
        <f t="shared" si="128"/>
        <v>#VALUE!</v>
      </c>
      <c r="U533" s="37" t="str">
        <f t="shared" si="129"/>
        <v>016973745</v>
      </c>
      <c r="V533" s="42" t="str">
        <f t="shared" si="130"/>
        <v>016973745</v>
      </c>
      <c r="W533" s="39">
        <f t="shared" si="131"/>
        <v>1</v>
      </c>
      <c r="X533" s="43">
        <f t="shared" si="132"/>
        <v>1</v>
      </c>
      <c r="Y533" s="39">
        <f>IF(V533="បរទេស",1,IF(COUNTIF(V:V,$V533)&gt;1,2,1))</f>
        <v>1</v>
      </c>
      <c r="Z533" s="40">
        <f t="shared" si="133"/>
        <v>1</v>
      </c>
      <c r="AA533" s="40">
        <f t="shared" si="134"/>
        <v>1</v>
      </c>
    </row>
    <row r="534" spans="1:27" ht="48" customHeight="1" x14ac:dyDescent="0.8">
      <c r="A534" s="3">
        <v>532</v>
      </c>
      <c r="B534" s="3" t="s">
        <v>1667</v>
      </c>
      <c r="C534" s="3" t="s">
        <v>18037</v>
      </c>
      <c r="D534" s="3" t="s">
        <v>1668</v>
      </c>
      <c r="E534" s="3" t="s">
        <v>246</v>
      </c>
      <c r="F534" s="5" t="s">
        <v>1669</v>
      </c>
      <c r="G534" s="5" t="s">
        <v>10930</v>
      </c>
      <c r="H534" s="5" t="s">
        <v>14614</v>
      </c>
      <c r="I534" s="3"/>
      <c r="J534" s="35"/>
      <c r="K534" s="36">
        <f t="shared" si="120"/>
        <v>1</v>
      </c>
      <c r="L534" s="37" t="str">
        <f t="shared" si="121"/>
        <v>040305959</v>
      </c>
      <c r="M534" s="38" t="str">
        <f t="shared" si="122"/>
        <v>040305959</v>
      </c>
      <c r="N534" s="39">
        <f t="shared" si="123"/>
        <v>1</v>
      </c>
      <c r="O534" s="39">
        <f t="shared" si="124"/>
        <v>1</v>
      </c>
      <c r="P534" s="39">
        <f>IF(M534="បរទេស",1,IF(COUNTIF(M:M,$M534)&gt;1,2,1))</f>
        <v>1</v>
      </c>
      <c r="Q534" s="40">
        <f t="shared" si="125"/>
        <v>1</v>
      </c>
      <c r="R534" s="41" t="str">
        <f t="shared" si="126"/>
        <v>0889933342</v>
      </c>
      <c r="S534" s="37" t="str">
        <f t="shared" si="127"/>
        <v>0889933342</v>
      </c>
      <c r="T534" s="39" t="e">
        <f t="shared" si="128"/>
        <v>#VALUE!</v>
      </c>
      <c r="U534" s="37" t="str">
        <f t="shared" si="129"/>
        <v>0889933342</v>
      </c>
      <c r="V534" s="42" t="str">
        <f t="shared" si="130"/>
        <v>0889933342</v>
      </c>
      <c r="W534" s="39">
        <f t="shared" si="131"/>
        <v>1</v>
      </c>
      <c r="X534" s="43">
        <f t="shared" si="132"/>
        <v>1</v>
      </c>
      <c r="Y534" s="39">
        <f>IF(V534="បរទេស",1,IF(COUNTIF(V:V,$V534)&gt;1,2,1))</f>
        <v>1</v>
      </c>
      <c r="Z534" s="40">
        <f t="shared" si="133"/>
        <v>1</v>
      </c>
      <c r="AA534" s="40">
        <f t="shared" si="134"/>
        <v>1</v>
      </c>
    </row>
    <row r="535" spans="1:27" ht="48" customHeight="1" x14ac:dyDescent="0.8">
      <c r="A535" s="3">
        <v>533</v>
      </c>
      <c r="B535" s="3" t="s">
        <v>1670</v>
      </c>
      <c r="C535" s="3" t="s">
        <v>18037</v>
      </c>
      <c r="D535" s="3" t="s">
        <v>1671</v>
      </c>
      <c r="E535" s="3" t="s">
        <v>73</v>
      </c>
      <c r="F535" s="5" t="s">
        <v>1672</v>
      </c>
      <c r="G535" s="5" t="s">
        <v>10931</v>
      </c>
      <c r="H535" s="5" t="s">
        <v>14615</v>
      </c>
      <c r="I535" s="3"/>
      <c r="J535" s="35"/>
      <c r="K535" s="36">
        <f t="shared" si="120"/>
        <v>1</v>
      </c>
      <c r="L535" s="37" t="str">
        <f t="shared" si="121"/>
        <v>040242848</v>
      </c>
      <c r="M535" s="38" t="str">
        <f t="shared" si="122"/>
        <v>040242848</v>
      </c>
      <c r="N535" s="39">
        <f t="shared" si="123"/>
        <v>1</v>
      </c>
      <c r="O535" s="39">
        <f t="shared" si="124"/>
        <v>1</v>
      </c>
      <c r="P535" s="39">
        <f>IF(M535="បរទេស",1,IF(COUNTIF(M:M,$M535)&gt;1,2,1))</f>
        <v>1</v>
      </c>
      <c r="Q535" s="40">
        <f t="shared" si="125"/>
        <v>1</v>
      </c>
      <c r="R535" s="41" t="str">
        <f t="shared" si="126"/>
        <v>0967606526</v>
      </c>
      <c r="S535" s="37" t="str">
        <f t="shared" si="127"/>
        <v>0967606526</v>
      </c>
      <c r="T535" s="39" t="e">
        <f t="shared" si="128"/>
        <v>#VALUE!</v>
      </c>
      <c r="U535" s="37" t="str">
        <f t="shared" si="129"/>
        <v>0967606526</v>
      </c>
      <c r="V535" s="42" t="str">
        <f t="shared" si="130"/>
        <v>0967606526</v>
      </c>
      <c r="W535" s="39">
        <f t="shared" si="131"/>
        <v>1</v>
      </c>
      <c r="X535" s="43">
        <f t="shared" si="132"/>
        <v>1</v>
      </c>
      <c r="Y535" s="39">
        <f>IF(V535="បរទេស",1,IF(COUNTIF(V:V,$V535)&gt;1,2,1))</f>
        <v>1</v>
      </c>
      <c r="Z535" s="40">
        <f t="shared" si="133"/>
        <v>1</v>
      </c>
      <c r="AA535" s="40">
        <f t="shared" si="134"/>
        <v>1</v>
      </c>
    </row>
    <row r="536" spans="1:27" ht="48" customHeight="1" x14ac:dyDescent="0.8">
      <c r="A536" s="3">
        <v>534</v>
      </c>
      <c r="B536" s="3" t="s">
        <v>1673</v>
      </c>
      <c r="C536" s="3" t="s">
        <v>18037</v>
      </c>
      <c r="D536" s="3" t="s">
        <v>876</v>
      </c>
      <c r="E536" s="3" t="s">
        <v>1316</v>
      </c>
      <c r="F536" s="5" t="s">
        <v>1674</v>
      </c>
      <c r="G536" s="5" t="s">
        <v>10932</v>
      </c>
      <c r="H536" s="5" t="s">
        <v>14616</v>
      </c>
      <c r="I536" s="3"/>
      <c r="J536" s="35"/>
      <c r="K536" s="36">
        <f t="shared" si="120"/>
        <v>1</v>
      </c>
      <c r="L536" s="37" t="str">
        <f t="shared" si="121"/>
        <v>040416284</v>
      </c>
      <c r="M536" s="38" t="str">
        <f t="shared" si="122"/>
        <v>040416284</v>
      </c>
      <c r="N536" s="39">
        <f t="shared" si="123"/>
        <v>1</v>
      </c>
      <c r="O536" s="39">
        <f t="shared" si="124"/>
        <v>1</v>
      </c>
      <c r="P536" s="39">
        <f>IF(M536="បរទេស",1,IF(COUNTIF(M:M,$M536)&gt;1,2,1))</f>
        <v>1</v>
      </c>
      <c r="Q536" s="40">
        <f t="shared" si="125"/>
        <v>1</v>
      </c>
      <c r="R536" s="41" t="str">
        <f t="shared" si="126"/>
        <v>0963626663</v>
      </c>
      <c r="S536" s="37" t="str">
        <f t="shared" si="127"/>
        <v>0963626663</v>
      </c>
      <c r="T536" s="39" t="e">
        <f t="shared" si="128"/>
        <v>#VALUE!</v>
      </c>
      <c r="U536" s="37" t="str">
        <f t="shared" si="129"/>
        <v>0963626663</v>
      </c>
      <c r="V536" s="42" t="str">
        <f t="shared" si="130"/>
        <v>0963626663</v>
      </c>
      <c r="W536" s="39">
        <f t="shared" si="131"/>
        <v>1</v>
      </c>
      <c r="X536" s="43">
        <f t="shared" si="132"/>
        <v>1</v>
      </c>
      <c r="Y536" s="39">
        <f>IF(V536="បរទេស",1,IF(COUNTIF(V:V,$V536)&gt;1,2,1))</f>
        <v>1</v>
      </c>
      <c r="Z536" s="40">
        <f t="shared" si="133"/>
        <v>1</v>
      </c>
      <c r="AA536" s="40">
        <f t="shared" si="134"/>
        <v>1</v>
      </c>
    </row>
    <row r="537" spans="1:27" ht="48" customHeight="1" x14ac:dyDescent="0.8">
      <c r="A537" s="3">
        <v>535</v>
      </c>
      <c r="B537" s="3" t="s">
        <v>1675</v>
      </c>
      <c r="C537" s="3" t="s">
        <v>18037</v>
      </c>
      <c r="D537" s="3" t="s">
        <v>1676</v>
      </c>
      <c r="E537" s="3" t="s">
        <v>284</v>
      </c>
      <c r="F537" s="5" t="s">
        <v>1677</v>
      </c>
      <c r="G537" s="5" t="s">
        <v>10933</v>
      </c>
      <c r="H537" s="5" t="s">
        <v>14617</v>
      </c>
      <c r="I537" s="3"/>
      <c r="J537" s="35"/>
      <c r="K537" s="36">
        <f t="shared" si="120"/>
        <v>1</v>
      </c>
      <c r="L537" s="37" t="str">
        <f t="shared" si="121"/>
        <v>040084099</v>
      </c>
      <c r="M537" s="38" t="str">
        <f t="shared" si="122"/>
        <v>040084099</v>
      </c>
      <c r="N537" s="39">
        <f t="shared" si="123"/>
        <v>1</v>
      </c>
      <c r="O537" s="39">
        <f t="shared" si="124"/>
        <v>1</v>
      </c>
      <c r="P537" s="39">
        <f>IF(M537="បរទេស",1,IF(COUNTIF(M:M,$M537)&gt;1,2,1))</f>
        <v>1</v>
      </c>
      <c r="Q537" s="40">
        <f t="shared" si="125"/>
        <v>1</v>
      </c>
      <c r="R537" s="41" t="str">
        <f t="shared" si="126"/>
        <v>0964109596</v>
      </c>
      <c r="S537" s="37" t="str">
        <f t="shared" si="127"/>
        <v>0964109596</v>
      </c>
      <c r="T537" s="39" t="e">
        <f t="shared" si="128"/>
        <v>#VALUE!</v>
      </c>
      <c r="U537" s="37" t="str">
        <f t="shared" si="129"/>
        <v>0964109596</v>
      </c>
      <c r="V537" s="42" t="str">
        <f t="shared" si="130"/>
        <v>0964109596</v>
      </c>
      <c r="W537" s="39">
        <f t="shared" si="131"/>
        <v>1</v>
      </c>
      <c r="X537" s="43">
        <f t="shared" si="132"/>
        <v>1</v>
      </c>
      <c r="Y537" s="39">
        <f>IF(V537="បរទេស",1,IF(COUNTIF(V:V,$V537)&gt;1,2,1))</f>
        <v>1</v>
      </c>
      <c r="Z537" s="40">
        <f t="shared" si="133"/>
        <v>1</v>
      </c>
      <c r="AA537" s="40">
        <f t="shared" si="134"/>
        <v>1</v>
      </c>
    </row>
    <row r="538" spans="1:27" ht="48" customHeight="1" x14ac:dyDescent="0.8">
      <c r="A538" s="3">
        <v>536</v>
      </c>
      <c r="B538" s="3" t="s">
        <v>1678</v>
      </c>
      <c r="C538" s="3" t="s">
        <v>18037</v>
      </c>
      <c r="D538" s="3" t="s">
        <v>1603</v>
      </c>
      <c r="E538" s="3" t="s">
        <v>228</v>
      </c>
      <c r="F538" s="5" t="s">
        <v>1679</v>
      </c>
      <c r="G538" s="5" t="s">
        <v>10934</v>
      </c>
      <c r="H538" s="5" t="s">
        <v>17326</v>
      </c>
      <c r="I538" s="3"/>
      <c r="J538" s="35"/>
      <c r="K538" s="36">
        <f t="shared" si="120"/>
        <v>1</v>
      </c>
      <c r="L538" s="37" t="str">
        <f t="shared" si="121"/>
        <v>040253192</v>
      </c>
      <c r="M538" s="38" t="str">
        <f t="shared" si="122"/>
        <v>040253192</v>
      </c>
      <c r="N538" s="39">
        <f t="shared" si="123"/>
        <v>1</v>
      </c>
      <c r="O538" s="39">
        <f t="shared" si="124"/>
        <v>1</v>
      </c>
      <c r="P538" s="39">
        <f>IF(M538="បរទេស",1,IF(COUNTIF(M:M,$M538)&gt;1,2,1))</f>
        <v>1</v>
      </c>
      <c r="Q538" s="40">
        <f t="shared" si="125"/>
        <v>1</v>
      </c>
      <c r="R538" s="41" t="str">
        <f t="shared" si="126"/>
        <v>060753523</v>
      </c>
      <c r="S538" s="37" t="str">
        <f t="shared" si="127"/>
        <v>060753523</v>
      </c>
      <c r="T538" s="39" t="e">
        <f t="shared" si="128"/>
        <v>#VALUE!</v>
      </c>
      <c r="U538" s="37" t="str">
        <f t="shared" si="129"/>
        <v>060753523</v>
      </c>
      <c r="V538" s="42" t="str">
        <f t="shared" si="130"/>
        <v>060753523</v>
      </c>
      <c r="W538" s="39">
        <f t="shared" si="131"/>
        <v>1</v>
      </c>
      <c r="X538" s="43">
        <f t="shared" si="132"/>
        <v>1</v>
      </c>
      <c r="Y538" s="39">
        <f>IF(V538="បរទេស",1,IF(COUNTIF(V:V,$V538)&gt;1,2,1))</f>
        <v>1</v>
      </c>
      <c r="Z538" s="40">
        <f t="shared" si="133"/>
        <v>1</v>
      </c>
      <c r="AA538" s="40">
        <f t="shared" si="134"/>
        <v>1</v>
      </c>
    </row>
    <row r="539" spans="1:27" ht="48" customHeight="1" x14ac:dyDescent="0.8">
      <c r="A539" s="3">
        <v>537</v>
      </c>
      <c r="B539" s="3" t="s">
        <v>1680</v>
      </c>
      <c r="C539" s="3" t="s">
        <v>18037</v>
      </c>
      <c r="D539" s="3" t="s">
        <v>1681</v>
      </c>
      <c r="E539" s="3" t="s">
        <v>228</v>
      </c>
      <c r="F539" s="5" t="s">
        <v>1682</v>
      </c>
      <c r="G539" s="5" t="s">
        <v>10935</v>
      </c>
      <c r="H539" s="5" t="s">
        <v>14618</v>
      </c>
      <c r="I539" s="3"/>
      <c r="J539" s="35"/>
      <c r="K539" s="36">
        <f t="shared" si="120"/>
        <v>1</v>
      </c>
      <c r="L539" s="37" t="str">
        <f t="shared" si="121"/>
        <v>040216569</v>
      </c>
      <c r="M539" s="38" t="str">
        <f t="shared" si="122"/>
        <v>040216569</v>
      </c>
      <c r="N539" s="39">
        <f t="shared" si="123"/>
        <v>1</v>
      </c>
      <c r="O539" s="39">
        <f t="shared" si="124"/>
        <v>1</v>
      </c>
      <c r="P539" s="39">
        <f>IF(M539="បរទេស",1,IF(COUNTIF(M:M,$M539)&gt;1,2,1))</f>
        <v>1</v>
      </c>
      <c r="Q539" s="40">
        <f t="shared" si="125"/>
        <v>1</v>
      </c>
      <c r="R539" s="41" t="str">
        <f t="shared" si="126"/>
        <v>099542515</v>
      </c>
      <c r="S539" s="37" t="str">
        <f t="shared" si="127"/>
        <v>099542515</v>
      </c>
      <c r="T539" s="39" t="e">
        <f t="shared" si="128"/>
        <v>#VALUE!</v>
      </c>
      <c r="U539" s="37" t="str">
        <f t="shared" si="129"/>
        <v>099542515</v>
      </c>
      <c r="V539" s="42" t="str">
        <f t="shared" si="130"/>
        <v>099542515</v>
      </c>
      <c r="W539" s="39">
        <f t="shared" si="131"/>
        <v>1</v>
      </c>
      <c r="X539" s="43">
        <f t="shared" si="132"/>
        <v>1</v>
      </c>
      <c r="Y539" s="39">
        <f>IF(V539="បរទេស",1,IF(COUNTIF(V:V,$V539)&gt;1,2,1))</f>
        <v>1</v>
      </c>
      <c r="Z539" s="40">
        <f t="shared" si="133"/>
        <v>1</v>
      </c>
      <c r="AA539" s="40">
        <f t="shared" si="134"/>
        <v>1</v>
      </c>
    </row>
    <row r="540" spans="1:27" ht="48" customHeight="1" x14ac:dyDescent="0.8">
      <c r="A540" s="3">
        <v>538</v>
      </c>
      <c r="B540" s="3" t="s">
        <v>1683</v>
      </c>
      <c r="C540" s="3" t="s">
        <v>18037</v>
      </c>
      <c r="D540" s="3" t="s">
        <v>1684</v>
      </c>
      <c r="E540" s="3" t="s">
        <v>92</v>
      </c>
      <c r="F540" s="5" t="s">
        <v>1685</v>
      </c>
      <c r="G540" s="5" t="s">
        <v>10936</v>
      </c>
      <c r="H540" s="5" t="s">
        <v>14619</v>
      </c>
      <c r="I540" s="3"/>
      <c r="J540" s="35"/>
      <c r="K540" s="36">
        <f t="shared" si="120"/>
        <v>1</v>
      </c>
      <c r="L540" s="37" t="str">
        <f t="shared" si="121"/>
        <v>040218040</v>
      </c>
      <c r="M540" s="38" t="str">
        <f t="shared" si="122"/>
        <v>040218040</v>
      </c>
      <c r="N540" s="39">
        <f t="shared" si="123"/>
        <v>1</v>
      </c>
      <c r="O540" s="39">
        <f t="shared" si="124"/>
        <v>1</v>
      </c>
      <c r="P540" s="39">
        <f>IF(M540="បរទេស",1,IF(COUNTIF(M:M,$M540)&gt;1,2,1))</f>
        <v>1</v>
      </c>
      <c r="Q540" s="40">
        <f t="shared" si="125"/>
        <v>1</v>
      </c>
      <c r="R540" s="41" t="str">
        <f t="shared" si="126"/>
        <v>0974454948</v>
      </c>
      <c r="S540" s="37" t="str">
        <f t="shared" si="127"/>
        <v>0974454948</v>
      </c>
      <c r="T540" s="39" t="e">
        <f t="shared" si="128"/>
        <v>#VALUE!</v>
      </c>
      <c r="U540" s="37" t="str">
        <f t="shared" si="129"/>
        <v>0974454948</v>
      </c>
      <c r="V540" s="42" t="str">
        <f t="shared" si="130"/>
        <v>0974454948</v>
      </c>
      <c r="W540" s="39">
        <f t="shared" si="131"/>
        <v>1</v>
      </c>
      <c r="X540" s="43">
        <f t="shared" si="132"/>
        <v>1</v>
      </c>
      <c r="Y540" s="39">
        <f>IF(V540="បរទេស",1,IF(COUNTIF(V:V,$V540)&gt;1,2,1))</f>
        <v>1</v>
      </c>
      <c r="Z540" s="40">
        <f t="shared" si="133"/>
        <v>1</v>
      </c>
      <c r="AA540" s="40">
        <f t="shared" si="134"/>
        <v>1</v>
      </c>
    </row>
    <row r="541" spans="1:27" ht="48" customHeight="1" x14ac:dyDescent="0.8">
      <c r="A541" s="3">
        <v>539</v>
      </c>
      <c r="B541" s="3" t="s">
        <v>1686</v>
      </c>
      <c r="C541" s="3" t="s">
        <v>18037</v>
      </c>
      <c r="D541" s="3" t="s">
        <v>1687</v>
      </c>
      <c r="E541" s="3" t="s">
        <v>817</v>
      </c>
      <c r="F541" s="5" t="s">
        <v>1688</v>
      </c>
      <c r="G541" s="5" t="s">
        <v>10937</v>
      </c>
      <c r="H541" s="5" t="s">
        <v>14620</v>
      </c>
      <c r="I541" s="3"/>
      <c r="J541" s="35"/>
      <c r="K541" s="36">
        <f t="shared" si="120"/>
        <v>1</v>
      </c>
      <c r="L541" s="37" t="str">
        <f t="shared" si="121"/>
        <v>040225479</v>
      </c>
      <c r="M541" s="38" t="str">
        <f t="shared" si="122"/>
        <v>040225479</v>
      </c>
      <c r="N541" s="39">
        <f t="shared" si="123"/>
        <v>1</v>
      </c>
      <c r="O541" s="39">
        <f t="shared" si="124"/>
        <v>1</v>
      </c>
      <c r="P541" s="39">
        <f>IF(M541="បរទេស",1,IF(COUNTIF(M:M,$M541)&gt;1,2,1))</f>
        <v>1</v>
      </c>
      <c r="Q541" s="40">
        <f t="shared" si="125"/>
        <v>1</v>
      </c>
      <c r="R541" s="41" t="str">
        <f t="shared" si="126"/>
        <v>0979778729</v>
      </c>
      <c r="S541" s="37" t="str">
        <f t="shared" si="127"/>
        <v>0979778729</v>
      </c>
      <c r="T541" s="39" t="e">
        <f t="shared" si="128"/>
        <v>#VALUE!</v>
      </c>
      <c r="U541" s="37" t="str">
        <f t="shared" si="129"/>
        <v>0979778729</v>
      </c>
      <c r="V541" s="42" t="str">
        <f t="shared" si="130"/>
        <v>0979778729</v>
      </c>
      <c r="W541" s="39">
        <f t="shared" si="131"/>
        <v>1</v>
      </c>
      <c r="X541" s="43">
        <f t="shared" si="132"/>
        <v>1</v>
      </c>
      <c r="Y541" s="39">
        <f>IF(V541="បរទេស",1,IF(COUNTIF(V:V,$V541)&gt;1,2,1))</f>
        <v>1</v>
      </c>
      <c r="Z541" s="40">
        <f t="shared" si="133"/>
        <v>1</v>
      </c>
      <c r="AA541" s="40">
        <f t="shared" si="134"/>
        <v>1</v>
      </c>
    </row>
    <row r="542" spans="1:27" ht="48" customHeight="1" x14ac:dyDescent="0.8">
      <c r="A542" s="3">
        <v>540</v>
      </c>
      <c r="B542" s="3" t="s">
        <v>1689</v>
      </c>
      <c r="C542" s="3" t="s">
        <v>18037</v>
      </c>
      <c r="D542" s="3" t="s">
        <v>1690</v>
      </c>
      <c r="E542" s="3" t="s">
        <v>277</v>
      </c>
      <c r="F542" s="5" t="s">
        <v>1691</v>
      </c>
      <c r="G542" s="5" t="s">
        <v>10938</v>
      </c>
      <c r="H542" s="5" t="s">
        <v>14621</v>
      </c>
      <c r="I542" s="3"/>
      <c r="J542" s="35"/>
      <c r="K542" s="36">
        <f t="shared" si="120"/>
        <v>1</v>
      </c>
      <c r="L542" s="37" t="str">
        <f t="shared" si="121"/>
        <v>040421738</v>
      </c>
      <c r="M542" s="38" t="str">
        <f t="shared" si="122"/>
        <v>040421738</v>
      </c>
      <c r="N542" s="39">
        <f t="shared" si="123"/>
        <v>1</v>
      </c>
      <c r="O542" s="39">
        <f t="shared" si="124"/>
        <v>1</v>
      </c>
      <c r="P542" s="39">
        <f>IF(M542="បរទេស",1,IF(COUNTIF(M:M,$M542)&gt;1,2,1))</f>
        <v>1</v>
      </c>
      <c r="Q542" s="40">
        <f t="shared" si="125"/>
        <v>1</v>
      </c>
      <c r="R542" s="41" t="str">
        <f t="shared" si="126"/>
        <v>070283318</v>
      </c>
      <c r="S542" s="37" t="str">
        <f t="shared" si="127"/>
        <v>070283318</v>
      </c>
      <c r="T542" s="39" t="e">
        <f t="shared" si="128"/>
        <v>#VALUE!</v>
      </c>
      <c r="U542" s="37" t="str">
        <f t="shared" si="129"/>
        <v>070283318</v>
      </c>
      <c r="V542" s="42" t="str">
        <f t="shared" si="130"/>
        <v>070283318</v>
      </c>
      <c r="W542" s="39">
        <f t="shared" si="131"/>
        <v>1</v>
      </c>
      <c r="X542" s="43">
        <f t="shared" si="132"/>
        <v>1</v>
      </c>
      <c r="Y542" s="39">
        <f>IF(V542="បរទេស",1,IF(COUNTIF(V:V,$V542)&gt;1,2,1))</f>
        <v>1</v>
      </c>
      <c r="Z542" s="40">
        <f t="shared" si="133"/>
        <v>1</v>
      </c>
      <c r="AA542" s="40">
        <f t="shared" si="134"/>
        <v>1</v>
      </c>
    </row>
    <row r="543" spans="1:27" ht="48" customHeight="1" x14ac:dyDescent="0.8">
      <c r="A543" s="3">
        <v>541</v>
      </c>
      <c r="B543" s="3" t="s">
        <v>1692</v>
      </c>
      <c r="C543" s="3" t="s">
        <v>18037</v>
      </c>
      <c r="D543" s="3" t="s">
        <v>1693</v>
      </c>
      <c r="E543" s="3" t="s">
        <v>301</v>
      </c>
      <c r="F543" s="5" t="s">
        <v>1694</v>
      </c>
      <c r="G543" s="5" t="s">
        <v>10939</v>
      </c>
      <c r="H543" s="5" t="s">
        <v>17730</v>
      </c>
      <c r="I543" s="3"/>
      <c r="J543" s="35"/>
      <c r="K543" s="36">
        <f t="shared" si="120"/>
        <v>1</v>
      </c>
      <c r="L543" s="37" t="str">
        <f t="shared" si="121"/>
        <v>040321430</v>
      </c>
      <c r="M543" s="38" t="str">
        <f t="shared" si="122"/>
        <v>040321430</v>
      </c>
      <c r="N543" s="39">
        <f t="shared" si="123"/>
        <v>1</v>
      </c>
      <c r="O543" s="39">
        <f t="shared" si="124"/>
        <v>1</v>
      </c>
      <c r="P543" s="39">
        <f>IF(M543="បរទេស",1,IF(COUNTIF(M:M,$M543)&gt;1,2,1))</f>
        <v>1</v>
      </c>
      <c r="Q543" s="40">
        <f t="shared" si="125"/>
        <v>1</v>
      </c>
      <c r="R543" s="41" t="str">
        <f t="shared" si="126"/>
        <v>087870319</v>
      </c>
      <c r="S543" s="37" t="str">
        <f t="shared" si="127"/>
        <v>087870319</v>
      </c>
      <c r="T543" s="39" t="e">
        <f t="shared" si="128"/>
        <v>#VALUE!</v>
      </c>
      <c r="U543" s="37" t="str">
        <f t="shared" si="129"/>
        <v>087870319</v>
      </c>
      <c r="V543" s="42" t="str">
        <f t="shared" si="130"/>
        <v>087870319</v>
      </c>
      <c r="W543" s="39">
        <f t="shared" si="131"/>
        <v>1</v>
      </c>
      <c r="X543" s="43">
        <f t="shared" si="132"/>
        <v>1</v>
      </c>
      <c r="Y543" s="39">
        <f>IF(V543="បរទេស",1,IF(COUNTIF(V:V,$V543)&gt;1,2,1))</f>
        <v>1</v>
      </c>
      <c r="Z543" s="40">
        <f t="shared" si="133"/>
        <v>1</v>
      </c>
      <c r="AA543" s="40">
        <f t="shared" si="134"/>
        <v>1</v>
      </c>
    </row>
    <row r="544" spans="1:27" ht="48" customHeight="1" x14ac:dyDescent="0.8">
      <c r="A544" s="3">
        <v>542</v>
      </c>
      <c r="B544" s="3" t="s">
        <v>1695</v>
      </c>
      <c r="C544" s="3" t="s">
        <v>18037</v>
      </c>
      <c r="D544" s="3" t="s">
        <v>1696</v>
      </c>
      <c r="E544" s="3" t="s">
        <v>138</v>
      </c>
      <c r="F544" s="5" t="s">
        <v>1697</v>
      </c>
      <c r="G544" s="5" t="s">
        <v>10940</v>
      </c>
      <c r="H544" s="5" t="s">
        <v>14622</v>
      </c>
      <c r="I544" s="3"/>
      <c r="J544" s="35"/>
      <c r="K544" s="36">
        <f t="shared" si="120"/>
        <v>1</v>
      </c>
      <c r="L544" s="37" t="str">
        <f t="shared" si="121"/>
        <v>040530228</v>
      </c>
      <c r="M544" s="38" t="str">
        <f t="shared" si="122"/>
        <v>040530228</v>
      </c>
      <c r="N544" s="39">
        <f t="shared" si="123"/>
        <v>1</v>
      </c>
      <c r="O544" s="39">
        <f t="shared" si="124"/>
        <v>1</v>
      </c>
      <c r="P544" s="39">
        <f>IF(M544="បរទេស",1,IF(COUNTIF(M:M,$M544)&gt;1,2,1))</f>
        <v>1</v>
      </c>
      <c r="Q544" s="40">
        <f t="shared" si="125"/>
        <v>1</v>
      </c>
      <c r="R544" s="41" t="str">
        <f t="shared" si="126"/>
        <v>015797919</v>
      </c>
      <c r="S544" s="37" t="str">
        <f t="shared" si="127"/>
        <v>015797919</v>
      </c>
      <c r="T544" s="39" t="e">
        <f t="shared" si="128"/>
        <v>#VALUE!</v>
      </c>
      <c r="U544" s="37" t="str">
        <f t="shared" si="129"/>
        <v>015797919</v>
      </c>
      <c r="V544" s="42" t="str">
        <f t="shared" si="130"/>
        <v>015797919</v>
      </c>
      <c r="W544" s="39">
        <f t="shared" si="131"/>
        <v>1</v>
      </c>
      <c r="X544" s="43">
        <f t="shared" si="132"/>
        <v>1</v>
      </c>
      <c r="Y544" s="39">
        <f>IF(V544="បរទេស",1,IF(COUNTIF(V:V,$V544)&gt;1,2,1))</f>
        <v>1</v>
      </c>
      <c r="Z544" s="40">
        <f t="shared" si="133"/>
        <v>1</v>
      </c>
      <c r="AA544" s="40">
        <f t="shared" si="134"/>
        <v>1</v>
      </c>
    </row>
    <row r="545" spans="1:27" ht="48" customHeight="1" x14ac:dyDescent="0.8">
      <c r="A545" s="3">
        <v>543</v>
      </c>
      <c r="B545" s="3" t="s">
        <v>1698</v>
      </c>
      <c r="C545" s="3" t="s">
        <v>18037</v>
      </c>
      <c r="D545" s="3" t="s">
        <v>1699</v>
      </c>
      <c r="E545" s="3" t="s">
        <v>1630</v>
      </c>
      <c r="F545" s="5" t="s">
        <v>1700</v>
      </c>
      <c r="G545" s="5" t="s">
        <v>10941</v>
      </c>
      <c r="H545" s="5" t="s">
        <v>14623</v>
      </c>
      <c r="I545" s="3"/>
      <c r="J545" s="35"/>
      <c r="K545" s="36">
        <f t="shared" si="120"/>
        <v>1</v>
      </c>
      <c r="L545" s="37" t="str">
        <f t="shared" si="121"/>
        <v>040356725</v>
      </c>
      <c r="M545" s="38" t="str">
        <f t="shared" si="122"/>
        <v>040356725</v>
      </c>
      <c r="N545" s="39">
        <f t="shared" si="123"/>
        <v>1</v>
      </c>
      <c r="O545" s="39">
        <f t="shared" si="124"/>
        <v>1</v>
      </c>
      <c r="P545" s="39">
        <f>IF(M545="បរទេស",1,IF(COUNTIF(M:M,$M545)&gt;1,2,1))</f>
        <v>1</v>
      </c>
      <c r="Q545" s="40">
        <f t="shared" si="125"/>
        <v>1</v>
      </c>
      <c r="R545" s="41" t="str">
        <f t="shared" si="126"/>
        <v>010963977</v>
      </c>
      <c r="S545" s="37" t="str">
        <f t="shared" si="127"/>
        <v>010963977</v>
      </c>
      <c r="T545" s="39" t="e">
        <f t="shared" si="128"/>
        <v>#VALUE!</v>
      </c>
      <c r="U545" s="37" t="str">
        <f t="shared" si="129"/>
        <v>010963977</v>
      </c>
      <c r="V545" s="42" t="str">
        <f t="shared" si="130"/>
        <v>010963977</v>
      </c>
      <c r="W545" s="39">
        <f t="shared" si="131"/>
        <v>1</v>
      </c>
      <c r="X545" s="43">
        <f t="shared" si="132"/>
        <v>1</v>
      </c>
      <c r="Y545" s="39">
        <f>IF(V545="បរទេស",1,IF(COUNTIF(V:V,$V545)&gt;1,2,1))</f>
        <v>1</v>
      </c>
      <c r="Z545" s="40">
        <f t="shared" si="133"/>
        <v>1</v>
      </c>
      <c r="AA545" s="40">
        <f t="shared" si="134"/>
        <v>1</v>
      </c>
    </row>
    <row r="546" spans="1:27" ht="48" customHeight="1" x14ac:dyDescent="0.8">
      <c r="A546" s="3">
        <v>544</v>
      </c>
      <c r="B546" s="3" t="s">
        <v>1701</v>
      </c>
      <c r="C546" s="3" t="s">
        <v>18037</v>
      </c>
      <c r="D546" s="3" t="s">
        <v>1702</v>
      </c>
      <c r="E546" s="3" t="s">
        <v>116</v>
      </c>
      <c r="F546" s="5" t="s">
        <v>1703</v>
      </c>
      <c r="G546" s="5" t="s">
        <v>10942</v>
      </c>
      <c r="H546" s="5" t="s">
        <v>14624</v>
      </c>
      <c r="I546" s="3"/>
      <c r="J546" s="35"/>
      <c r="K546" s="36">
        <f t="shared" si="120"/>
        <v>1</v>
      </c>
      <c r="L546" s="37" t="str">
        <f t="shared" si="121"/>
        <v>040291256</v>
      </c>
      <c r="M546" s="38" t="str">
        <f t="shared" si="122"/>
        <v>040291256</v>
      </c>
      <c r="N546" s="39">
        <f t="shared" si="123"/>
        <v>1</v>
      </c>
      <c r="O546" s="39">
        <f t="shared" si="124"/>
        <v>1</v>
      </c>
      <c r="P546" s="39">
        <f>IF(M546="បរទេស",1,IF(COUNTIF(M:M,$M546)&gt;1,2,1))</f>
        <v>1</v>
      </c>
      <c r="Q546" s="40">
        <f t="shared" si="125"/>
        <v>1</v>
      </c>
      <c r="R546" s="41" t="str">
        <f t="shared" si="126"/>
        <v>085936897</v>
      </c>
      <c r="S546" s="37" t="str">
        <f t="shared" si="127"/>
        <v>085936897</v>
      </c>
      <c r="T546" s="39" t="e">
        <f t="shared" si="128"/>
        <v>#VALUE!</v>
      </c>
      <c r="U546" s="37" t="str">
        <f t="shared" si="129"/>
        <v>085936897</v>
      </c>
      <c r="V546" s="42" t="str">
        <f t="shared" si="130"/>
        <v>085936897</v>
      </c>
      <c r="W546" s="39">
        <f t="shared" si="131"/>
        <v>1</v>
      </c>
      <c r="X546" s="43">
        <f t="shared" si="132"/>
        <v>1</v>
      </c>
      <c r="Y546" s="39">
        <f>IF(V546="បរទេស",1,IF(COUNTIF(V:V,$V546)&gt;1,2,1))</f>
        <v>1</v>
      </c>
      <c r="Z546" s="40">
        <f t="shared" si="133"/>
        <v>1</v>
      </c>
      <c r="AA546" s="40">
        <f t="shared" si="134"/>
        <v>1</v>
      </c>
    </row>
    <row r="547" spans="1:27" ht="48" customHeight="1" x14ac:dyDescent="0.8">
      <c r="A547" s="3">
        <v>545</v>
      </c>
      <c r="B547" s="3" t="s">
        <v>1704</v>
      </c>
      <c r="C547" s="3" t="s">
        <v>18037</v>
      </c>
      <c r="D547" s="3" t="s">
        <v>1705</v>
      </c>
      <c r="E547" s="3" t="s">
        <v>207</v>
      </c>
      <c r="F547" s="5" t="s">
        <v>1706</v>
      </c>
      <c r="G547" s="5" t="s">
        <v>10943</v>
      </c>
      <c r="H547" s="5" t="s">
        <v>14625</v>
      </c>
      <c r="I547" s="3"/>
      <c r="J547" s="35"/>
      <c r="K547" s="36">
        <f t="shared" si="120"/>
        <v>1</v>
      </c>
      <c r="L547" s="37" t="str">
        <f t="shared" si="121"/>
        <v>040303005</v>
      </c>
      <c r="M547" s="38" t="str">
        <f t="shared" si="122"/>
        <v>040303005</v>
      </c>
      <c r="N547" s="39">
        <f t="shared" si="123"/>
        <v>1</v>
      </c>
      <c r="O547" s="39">
        <f t="shared" si="124"/>
        <v>1</v>
      </c>
      <c r="P547" s="39">
        <f>IF(M547="បរទេស",1,IF(COUNTIF(M:M,$M547)&gt;1,2,1))</f>
        <v>1</v>
      </c>
      <c r="Q547" s="40">
        <f t="shared" si="125"/>
        <v>1</v>
      </c>
      <c r="R547" s="41" t="str">
        <f t="shared" si="126"/>
        <v>060567933</v>
      </c>
      <c r="S547" s="37" t="str">
        <f t="shared" si="127"/>
        <v>060567933</v>
      </c>
      <c r="T547" s="39" t="e">
        <f t="shared" si="128"/>
        <v>#VALUE!</v>
      </c>
      <c r="U547" s="37" t="str">
        <f t="shared" si="129"/>
        <v>060567933</v>
      </c>
      <c r="V547" s="42" t="str">
        <f t="shared" si="130"/>
        <v>060567933</v>
      </c>
      <c r="W547" s="39">
        <f t="shared" si="131"/>
        <v>1</v>
      </c>
      <c r="X547" s="43">
        <f t="shared" si="132"/>
        <v>1</v>
      </c>
      <c r="Y547" s="39">
        <f>IF(V547="បរទេស",1,IF(COUNTIF(V:V,$V547)&gt;1,2,1))</f>
        <v>1</v>
      </c>
      <c r="Z547" s="40">
        <f t="shared" si="133"/>
        <v>1</v>
      </c>
      <c r="AA547" s="40">
        <f t="shared" si="134"/>
        <v>1</v>
      </c>
    </row>
    <row r="548" spans="1:27" ht="48" customHeight="1" x14ac:dyDescent="0.8">
      <c r="A548" s="3">
        <v>546</v>
      </c>
      <c r="B548" s="3" t="s">
        <v>1707</v>
      </c>
      <c r="C548" s="3" t="s">
        <v>18037</v>
      </c>
      <c r="D548" s="3" t="s">
        <v>1708</v>
      </c>
      <c r="E548" s="3" t="s">
        <v>104</v>
      </c>
      <c r="F548" s="5" t="s">
        <v>1709</v>
      </c>
      <c r="G548" s="5" t="s">
        <v>10944</v>
      </c>
      <c r="H548" s="5" t="s">
        <v>14626</v>
      </c>
      <c r="I548" s="3"/>
      <c r="J548" s="35"/>
      <c r="K548" s="36">
        <f t="shared" si="120"/>
        <v>1</v>
      </c>
      <c r="L548" s="37" t="str">
        <f t="shared" si="121"/>
        <v>040170861</v>
      </c>
      <c r="M548" s="38" t="str">
        <f t="shared" si="122"/>
        <v>040170861</v>
      </c>
      <c r="N548" s="39">
        <f t="shared" si="123"/>
        <v>1</v>
      </c>
      <c r="O548" s="39">
        <f t="shared" si="124"/>
        <v>1</v>
      </c>
      <c r="P548" s="39">
        <f>IF(M548="បរទេស",1,IF(COUNTIF(M:M,$M548)&gt;1,2,1))</f>
        <v>1</v>
      </c>
      <c r="Q548" s="40">
        <f t="shared" si="125"/>
        <v>1</v>
      </c>
      <c r="R548" s="41" t="str">
        <f t="shared" si="126"/>
        <v>0969506475</v>
      </c>
      <c r="S548" s="37" t="str">
        <f t="shared" si="127"/>
        <v>0969506475</v>
      </c>
      <c r="T548" s="39" t="e">
        <f t="shared" si="128"/>
        <v>#VALUE!</v>
      </c>
      <c r="U548" s="37" t="str">
        <f t="shared" si="129"/>
        <v>0969506475</v>
      </c>
      <c r="V548" s="42" t="str">
        <f t="shared" si="130"/>
        <v>0969506475</v>
      </c>
      <c r="W548" s="39">
        <f t="shared" si="131"/>
        <v>1</v>
      </c>
      <c r="X548" s="43">
        <f t="shared" si="132"/>
        <v>1</v>
      </c>
      <c r="Y548" s="39">
        <f>IF(V548="បរទេស",1,IF(COUNTIF(V:V,$V548)&gt;1,2,1))</f>
        <v>1</v>
      </c>
      <c r="Z548" s="40">
        <f t="shared" si="133"/>
        <v>1</v>
      </c>
      <c r="AA548" s="40">
        <f t="shared" si="134"/>
        <v>1</v>
      </c>
    </row>
    <row r="549" spans="1:27" ht="48" customHeight="1" x14ac:dyDescent="0.8">
      <c r="A549" s="3">
        <v>547</v>
      </c>
      <c r="B549" s="3" t="s">
        <v>1710</v>
      </c>
      <c r="C549" s="3" t="s">
        <v>18037</v>
      </c>
      <c r="D549" s="3" t="s">
        <v>1711</v>
      </c>
      <c r="E549" s="3" t="s">
        <v>1712</v>
      </c>
      <c r="F549" s="5" t="s">
        <v>1713</v>
      </c>
      <c r="G549" s="5" t="s">
        <v>10945</v>
      </c>
      <c r="H549" s="5" t="s">
        <v>14627</v>
      </c>
      <c r="I549" s="3"/>
      <c r="J549" s="35"/>
      <c r="K549" s="36">
        <f t="shared" si="120"/>
        <v>1</v>
      </c>
      <c r="L549" s="37" t="str">
        <f t="shared" si="121"/>
        <v>040253426</v>
      </c>
      <c r="M549" s="38" t="str">
        <f t="shared" si="122"/>
        <v>040253426</v>
      </c>
      <c r="N549" s="39">
        <f t="shared" si="123"/>
        <v>1</v>
      </c>
      <c r="O549" s="39">
        <f t="shared" si="124"/>
        <v>1</v>
      </c>
      <c r="P549" s="39">
        <f>IF(M549="បរទេស",1,IF(COUNTIF(M:M,$M549)&gt;1,2,1))</f>
        <v>1</v>
      </c>
      <c r="Q549" s="40">
        <f t="shared" si="125"/>
        <v>1</v>
      </c>
      <c r="R549" s="41" t="str">
        <f t="shared" si="126"/>
        <v>0965258269</v>
      </c>
      <c r="S549" s="37" t="str">
        <f t="shared" si="127"/>
        <v>0965258269</v>
      </c>
      <c r="T549" s="39" t="e">
        <f t="shared" si="128"/>
        <v>#VALUE!</v>
      </c>
      <c r="U549" s="37" t="str">
        <f t="shared" si="129"/>
        <v>0965258269</v>
      </c>
      <c r="V549" s="42" t="str">
        <f t="shared" si="130"/>
        <v>0965258269</v>
      </c>
      <c r="W549" s="39">
        <f t="shared" si="131"/>
        <v>1</v>
      </c>
      <c r="X549" s="43">
        <f t="shared" si="132"/>
        <v>1</v>
      </c>
      <c r="Y549" s="39">
        <f>IF(V549="បរទេស",1,IF(COUNTIF(V:V,$V549)&gt;1,2,1))</f>
        <v>1</v>
      </c>
      <c r="Z549" s="40">
        <f t="shared" si="133"/>
        <v>1</v>
      </c>
      <c r="AA549" s="40">
        <f t="shared" si="134"/>
        <v>1</v>
      </c>
    </row>
    <row r="550" spans="1:27" ht="48" customHeight="1" x14ac:dyDescent="0.8">
      <c r="A550" s="3">
        <v>548</v>
      </c>
      <c r="B550" s="3" t="s">
        <v>1714</v>
      </c>
      <c r="C550" s="3" t="s">
        <v>18037</v>
      </c>
      <c r="D550" s="3" t="s">
        <v>337</v>
      </c>
      <c r="E550" s="3" t="s">
        <v>305</v>
      </c>
      <c r="F550" s="5" t="s">
        <v>1715</v>
      </c>
      <c r="G550" s="5" t="s">
        <v>10946</v>
      </c>
      <c r="H550" s="5" t="s">
        <v>17695</v>
      </c>
      <c r="I550" s="3"/>
      <c r="J550" s="35"/>
      <c r="K550" s="36">
        <f t="shared" si="120"/>
        <v>1</v>
      </c>
      <c r="L550" s="37" t="str">
        <f t="shared" si="121"/>
        <v>040202065</v>
      </c>
      <c r="M550" s="38" t="str">
        <f t="shared" si="122"/>
        <v>040202065</v>
      </c>
      <c r="N550" s="39">
        <f t="shared" si="123"/>
        <v>1</v>
      </c>
      <c r="O550" s="39">
        <f t="shared" si="124"/>
        <v>1</v>
      </c>
      <c r="P550" s="39">
        <f>IF(M550="បរទេស",1,IF(COUNTIF(M:M,$M550)&gt;1,2,1))</f>
        <v>1</v>
      </c>
      <c r="Q550" s="40">
        <f t="shared" si="125"/>
        <v>1</v>
      </c>
      <c r="R550" s="41" t="str">
        <f t="shared" si="126"/>
        <v>0967517725</v>
      </c>
      <c r="S550" s="37" t="str">
        <f t="shared" si="127"/>
        <v>0967517725</v>
      </c>
      <c r="T550" s="39" t="e">
        <f t="shared" si="128"/>
        <v>#VALUE!</v>
      </c>
      <c r="U550" s="37" t="str">
        <f t="shared" si="129"/>
        <v>0967517725</v>
      </c>
      <c r="V550" s="42" t="str">
        <f t="shared" si="130"/>
        <v>0967517725</v>
      </c>
      <c r="W550" s="39">
        <f t="shared" si="131"/>
        <v>1</v>
      </c>
      <c r="X550" s="43">
        <f t="shared" si="132"/>
        <v>1</v>
      </c>
      <c r="Y550" s="39">
        <f>IF(V550="បរទេស",1,IF(COUNTIF(V:V,$V550)&gt;1,2,1))</f>
        <v>1</v>
      </c>
      <c r="Z550" s="40">
        <f t="shared" si="133"/>
        <v>1</v>
      </c>
      <c r="AA550" s="40">
        <f t="shared" si="134"/>
        <v>1</v>
      </c>
    </row>
    <row r="551" spans="1:27" ht="48" customHeight="1" x14ac:dyDescent="0.8">
      <c r="A551" s="3">
        <v>549</v>
      </c>
      <c r="B551" s="3" t="s">
        <v>1716</v>
      </c>
      <c r="C551" s="3" t="s">
        <v>18037</v>
      </c>
      <c r="D551" s="3" t="s">
        <v>1717</v>
      </c>
      <c r="E551" s="3" t="s">
        <v>13</v>
      </c>
      <c r="F551" s="5" t="s">
        <v>1718</v>
      </c>
      <c r="G551" s="5" t="s">
        <v>10947</v>
      </c>
      <c r="H551" s="5" t="s">
        <v>14628</v>
      </c>
      <c r="I551" s="3"/>
      <c r="J551" s="35"/>
      <c r="K551" s="36">
        <f t="shared" si="120"/>
        <v>1</v>
      </c>
      <c r="L551" s="37" t="str">
        <f t="shared" si="121"/>
        <v>040359897</v>
      </c>
      <c r="M551" s="38" t="str">
        <f t="shared" si="122"/>
        <v>040359897</v>
      </c>
      <c r="N551" s="39">
        <f t="shared" si="123"/>
        <v>1</v>
      </c>
      <c r="O551" s="39">
        <f t="shared" si="124"/>
        <v>1</v>
      </c>
      <c r="P551" s="39">
        <f>IF(M551="បរទេស",1,IF(COUNTIF(M:M,$M551)&gt;1,2,1))</f>
        <v>1</v>
      </c>
      <c r="Q551" s="40">
        <f t="shared" si="125"/>
        <v>1</v>
      </c>
      <c r="R551" s="41" t="str">
        <f t="shared" si="126"/>
        <v>0888562359</v>
      </c>
      <c r="S551" s="37" t="str">
        <f t="shared" si="127"/>
        <v>0888562359</v>
      </c>
      <c r="T551" s="39" t="e">
        <f t="shared" si="128"/>
        <v>#VALUE!</v>
      </c>
      <c r="U551" s="37" t="str">
        <f t="shared" si="129"/>
        <v>0888562359</v>
      </c>
      <c r="V551" s="42" t="str">
        <f t="shared" si="130"/>
        <v>0888562359</v>
      </c>
      <c r="W551" s="39">
        <f t="shared" si="131"/>
        <v>1</v>
      </c>
      <c r="X551" s="43">
        <f t="shared" si="132"/>
        <v>1</v>
      </c>
      <c r="Y551" s="39">
        <f>IF(V551="បរទេស",1,IF(COUNTIF(V:V,$V551)&gt;1,2,1))</f>
        <v>1</v>
      </c>
      <c r="Z551" s="40">
        <f t="shared" si="133"/>
        <v>1</v>
      </c>
      <c r="AA551" s="40">
        <f t="shared" si="134"/>
        <v>1</v>
      </c>
    </row>
    <row r="552" spans="1:27" ht="48" customHeight="1" x14ac:dyDescent="0.8">
      <c r="A552" s="3">
        <v>550</v>
      </c>
      <c r="B552" s="3" t="s">
        <v>1719</v>
      </c>
      <c r="C552" s="3" t="s">
        <v>18037</v>
      </c>
      <c r="D552" s="3" t="s">
        <v>1720</v>
      </c>
      <c r="E552" s="3" t="s">
        <v>193</v>
      </c>
      <c r="F552" s="5" t="s">
        <v>1721</v>
      </c>
      <c r="G552" s="5" t="s">
        <v>10948</v>
      </c>
      <c r="H552" s="5" t="s">
        <v>14629</v>
      </c>
      <c r="I552" s="3"/>
      <c r="J552" s="35"/>
      <c r="K552" s="36">
        <f t="shared" si="120"/>
        <v>1</v>
      </c>
      <c r="L552" s="37" t="str">
        <f t="shared" si="121"/>
        <v>040305722</v>
      </c>
      <c r="M552" s="38" t="str">
        <f t="shared" si="122"/>
        <v>040305722</v>
      </c>
      <c r="N552" s="39">
        <f t="shared" si="123"/>
        <v>1</v>
      </c>
      <c r="O552" s="39">
        <f t="shared" si="124"/>
        <v>1</v>
      </c>
      <c r="P552" s="39">
        <f>IF(M552="បរទេស",1,IF(COUNTIF(M:M,$M552)&gt;1,2,1))</f>
        <v>1</v>
      </c>
      <c r="Q552" s="40">
        <f t="shared" si="125"/>
        <v>1</v>
      </c>
      <c r="R552" s="41" t="str">
        <f t="shared" si="126"/>
        <v>098862135</v>
      </c>
      <c r="S552" s="37" t="str">
        <f t="shared" si="127"/>
        <v>098862135</v>
      </c>
      <c r="T552" s="39" t="e">
        <f t="shared" si="128"/>
        <v>#VALUE!</v>
      </c>
      <c r="U552" s="37" t="str">
        <f t="shared" si="129"/>
        <v>098862135</v>
      </c>
      <c r="V552" s="42" t="str">
        <f t="shared" si="130"/>
        <v>098862135</v>
      </c>
      <c r="W552" s="39">
        <f t="shared" si="131"/>
        <v>1</v>
      </c>
      <c r="X552" s="43">
        <f t="shared" si="132"/>
        <v>1</v>
      </c>
      <c r="Y552" s="39">
        <f>IF(V552="បរទេស",1,IF(COUNTIF(V:V,$V552)&gt;1,2,1))</f>
        <v>1</v>
      </c>
      <c r="Z552" s="40">
        <f t="shared" si="133"/>
        <v>1</v>
      </c>
      <c r="AA552" s="40">
        <f t="shared" si="134"/>
        <v>1</v>
      </c>
    </row>
    <row r="553" spans="1:27" ht="48" customHeight="1" x14ac:dyDescent="0.8">
      <c r="A553" s="3">
        <v>551</v>
      </c>
      <c r="B553" s="3" t="s">
        <v>1722</v>
      </c>
      <c r="C553" s="3" t="s">
        <v>18037</v>
      </c>
      <c r="D553" s="3" t="s">
        <v>1723</v>
      </c>
      <c r="E553" s="3" t="s">
        <v>41</v>
      </c>
      <c r="F553" s="5" t="s">
        <v>1724</v>
      </c>
      <c r="G553" s="5" t="s">
        <v>10949</v>
      </c>
      <c r="H553" s="5" t="s">
        <v>14630</v>
      </c>
      <c r="I553" s="3"/>
      <c r="J553" s="35"/>
      <c r="K553" s="36">
        <f t="shared" si="120"/>
        <v>1</v>
      </c>
      <c r="L553" s="37" t="str">
        <f t="shared" si="121"/>
        <v>040293908</v>
      </c>
      <c r="M553" s="38" t="str">
        <f t="shared" si="122"/>
        <v>040293908</v>
      </c>
      <c r="N553" s="39">
        <f t="shared" si="123"/>
        <v>1</v>
      </c>
      <c r="O553" s="39">
        <f t="shared" si="124"/>
        <v>1</v>
      </c>
      <c r="P553" s="39">
        <f>IF(M553="បរទេស",1,IF(COUNTIF(M:M,$M553)&gt;1,2,1))</f>
        <v>1</v>
      </c>
      <c r="Q553" s="40">
        <f t="shared" si="125"/>
        <v>1</v>
      </c>
      <c r="R553" s="41" t="str">
        <f t="shared" si="126"/>
        <v>093385899</v>
      </c>
      <c r="S553" s="37" t="str">
        <f t="shared" si="127"/>
        <v>093385899</v>
      </c>
      <c r="T553" s="39" t="e">
        <f t="shared" si="128"/>
        <v>#VALUE!</v>
      </c>
      <c r="U553" s="37" t="str">
        <f t="shared" si="129"/>
        <v>093385899</v>
      </c>
      <c r="V553" s="42" t="str">
        <f t="shared" si="130"/>
        <v>093385899</v>
      </c>
      <c r="W553" s="39">
        <f t="shared" si="131"/>
        <v>1</v>
      </c>
      <c r="X553" s="43">
        <f t="shared" si="132"/>
        <v>1</v>
      </c>
      <c r="Y553" s="39">
        <f>IF(V553="បរទេស",1,IF(COUNTIF(V:V,$V553)&gt;1,2,1))</f>
        <v>1</v>
      </c>
      <c r="Z553" s="40">
        <f t="shared" si="133"/>
        <v>1</v>
      </c>
      <c r="AA553" s="40">
        <f t="shared" si="134"/>
        <v>1</v>
      </c>
    </row>
    <row r="554" spans="1:27" ht="48" customHeight="1" x14ac:dyDescent="0.8">
      <c r="A554" s="3">
        <v>552</v>
      </c>
      <c r="B554" s="3" t="s">
        <v>1725</v>
      </c>
      <c r="C554" s="3" t="s">
        <v>18037</v>
      </c>
      <c r="D554" s="3" t="s">
        <v>1726</v>
      </c>
      <c r="E554" s="3" t="s">
        <v>17</v>
      </c>
      <c r="F554" s="5" t="s">
        <v>1727</v>
      </c>
      <c r="G554" s="5" t="s">
        <v>10950</v>
      </c>
      <c r="H554" s="5" t="s">
        <v>14631</v>
      </c>
      <c r="I554" s="3"/>
      <c r="J554" s="35"/>
      <c r="K554" s="36">
        <f t="shared" si="120"/>
        <v>1</v>
      </c>
      <c r="L554" s="37" t="str">
        <f t="shared" si="121"/>
        <v>040363268</v>
      </c>
      <c r="M554" s="38" t="str">
        <f t="shared" si="122"/>
        <v>040363268</v>
      </c>
      <c r="N554" s="39">
        <f t="shared" si="123"/>
        <v>1</v>
      </c>
      <c r="O554" s="39">
        <f t="shared" si="124"/>
        <v>1</v>
      </c>
      <c r="P554" s="39">
        <f>IF(M554="បរទេស",1,IF(COUNTIF(M:M,$M554)&gt;1,2,1))</f>
        <v>1</v>
      </c>
      <c r="Q554" s="40">
        <f t="shared" si="125"/>
        <v>1</v>
      </c>
      <c r="R554" s="41" t="str">
        <f t="shared" si="126"/>
        <v>069634550</v>
      </c>
      <c r="S554" s="37" t="str">
        <f t="shared" si="127"/>
        <v>069634550</v>
      </c>
      <c r="T554" s="39" t="e">
        <f t="shared" si="128"/>
        <v>#VALUE!</v>
      </c>
      <c r="U554" s="37" t="str">
        <f t="shared" si="129"/>
        <v>069634550</v>
      </c>
      <c r="V554" s="42" t="str">
        <f t="shared" si="130"/>
        <v>069634550</v>
      </c>
      <c r="W554" s="39">
        <f t="shared" si="131"/>
        <v>1</v>
      </c>
      <c r="X554" s="43">
        <f t="shared" si="132"/>
        <v>1</v>
      </c>
      <c r="Y554" s="39">
        <f>IF(V554="បរទេស",1,IF(COUNTIF(V:V,$V554)&gt;1,2,1))</f>
        <v>1</v>
      </c>
      <c r="Z554" s="40">
        <f t="shared" si="133"/>
        <v>1</v>
      </c>
      <c r="AA554" s="40">
        <f t="shared" si="134"/>
        <v>1</v>
      </c>
    </row>
    <row r="555" spans="1:27" ht="48" customHeight="1" x14ac:dyDescent="0.8">
      <c r="A555" s="3">
        <v>553</v>
      </c>
      <c r="B555" s="3" t="s">
        <v>1728</v>
      </c>
      <c r="C555" s="3" t="s">
        <v>18037</v>
      </c>
      <c r="D555" s="3" t="s">
        <v>1729</v>
      </c>
      <c r="E555" s="3" t="s">
        <v>77</v>
      </c>
      <c r="F555" s="5" t="s">
        <v>1730</v>
      </c>
      <c r="G555" s="5" t="s">
        <v>10951</v>
      </c>
      <c r="H555" s="5" t="s">
        <v>14632</v>
      </c>
      <c r="I555" s="3"/>
      <c r="J555" s="35"/>
      <c r="K555" s="36">
        <f t="shared" si="120"/>
        <v>1</v>
      </c>
      <c r="L555" s="37" t="str">
        <f t="shared" si="121"/>
        <v>040405620</v>
      </c>
      <c r="M555" s="38" t="str">
        <f t="shared" si="122"/>
        <v>040405620</v>
      </c>
      <c r="N555" s="39">
        <f t="shared" si="123"/>
        <v>1</v>
      </c>
      <c r="O555" s="39">
        <f t="shared" si="124"/>
        <v>1</v>
      </c>
      <c r="P555" s="39">
        <f>IF(M555="បរទេស",1,IF(COUNTIF(M:M,$M555)&gt;1,2,1))</f>
        <v>1</v>
      </c>
      <c r="Q555" s="40">
        <f t="shared" si="125"/>
        <v>1</v>
      </c>
      <c r="R555" s="41" t="str">
        <f t="shared" si="126"/>
        <v>0965979882</v>
      </c>
      <c r="S555" s="37" t="str">
        <f t="shared" si="127"/>
        <v>0965979882</v>
      </c>
      <c r="T555" s="39" t="e">
        <f t="shared" si="128"/>
        <v>#VALUE!</v>
      </c>
      <c r="U555" s="37" t="str">
        <f t="shared" si="129"/>
        <v>0965979882</v>
      </c>
      <c r="V555" s="42" t="str">
        <f t="shared" si="130"/>
        <v>0965979882</v>
      </c>
      <c r="W555" s="39">
        <f t="shared" si="131"/>
        <v>1</v>
      </c>
      <c r="X555" s="43">
        <f t="shared" si="132"/>
        <v>1</v>
      </c>
      <c r="Y555" s="39">
        <f>IF(V555="បរទេស",1,IF(COUNTIF(V:V,$V555)&gt;1,2,1))</f>
        <v>1</v>
      </c>
      <c r="Z555" s="40">
        <f t="shared" si="133"/>
        <v>1</v>
      </c>
      <c r="AA555" s="40">
        <f t="shared" si="134"/>
        <v>1</v>
      </c>
    </row>
    <row r="556" spans="1:27" ht="48" customHeight="1" x14ac:dyDescent="0.8">
      <c r="A556" s="3">
        <v>554</v>
      </c>
      <c r="B556" s="3" t="s">
        <v>1731</v>
      </c>
      <c r="C556" s="3" t="s">
        <v>18037</v>
      </c>
      <c r="D556" s="3" t="s">
        <v>1732</v>
      </c>
      <c r="E556" s="3" t="s">
        <v>171</v>
      </c>
      <c r="F556" s="5" t="s">
        <v>1733</v>
      </c>
      <c r="G556" s="5" t="s">
        <v>10952</v>
      </c>
      <c r="H556" s="5" t="s">
        <v>14633</v>
      </c>
      <c r="I556" s="3"/>
      <c r="J556" s="35"/>
      <c r="K556" s="36">
        <f t="shared" si="120"/>
        <v>1</v>
      </c>
      <c r="L556" s="37" t="str">
        <f t="shared" si="121"/>
        <v>040409658</v>
      </c>
      <c r="M556" s="38" t="str">
        <f t="shared" si="122"/>
        <v>040409658</v>
      </c>
      <c r="N556" s="39">
        <f t="shared" si="123"/>
        <v>1</v>
      </c>
      <c r="O556" s="39">
        <f t="shared" si="124"/>
        <v>1</v>
      </c>
      <c r="P556" s="39">
        <f>IF(M556="បរទេស",1,IF(COUNTIF(M:M,$M556)&gt;1,2,1))</f>
        <v>1</v>
      </c>
      <c r="Q556" s="40">
        <f t="shared" si="125"/>
        <v>1</v>
      </c>
      <c r="R556" s="41" t="str">
        <f t="shared" si="126"/>
        <v>0889919515</v>
      </c>
      <c r="S556" s="37" t="str">
        <f t="shared" si="127"/>
        <v>0889919515</v>
      </c>
      <c r="T556" s="39" t="e">
        <f t="shared" si="128"/>
        <v>#VALUE!</v>
      </c>
      <c r="U556" s="37" t="str">
        <f t="shared" si="129"/>
        <v>0889919515</v>
      </c>
      <c r="V556" s="42" t="str">
        <f t="shared" si="130"/>
        <v>0889919515</v>
      </c>
      <c r="W556" s="39">
        <f t="shared" si="131"/>
        <v>1</v>
      </c>
      <c r="X556" s="43">
        <f t="shared" si="132"/>
        <v>1</v>
      </c>
      <c r="Y556" s="39">
        <f>IF(V556="បរទេស",1,IF(COUNTIF(V:V,$V556)&gt;1,2,1))</f>
        <v>1</v>
      </c>
      <c r="Z556" s="40">
        <f t="shared" si="133"/>
        <v>1</v>
      </c>
      <c r="AA556" s="40">
        <f t="shared" si="134"/>
        <v>1</v>
      </c>
    </row>
    <row r="557" spans="1:27" ht="48" customHeight="1" x14ac:dyDescent="0.8">
      <c r="A557" s="3">
        <v>555</v>
      </c>
      <c r="B557" s="3" t="s">
        <v>1734</v>
      </c>
      <c r="C557" s="3" t="s">
        <v>18037</v>
      </c>
      <c r="D557" s="3" t="s">
        <v>1735</v>
      </c>
      <c r="E557" s="3" t="s">
        <v>235</v>
      </c>
      <c r="F557" s="5" t="s">
        <v>1736</v>
      </c>
      <c r="G557" s="5" t="s">
        <v>10953</v>
      </c>
      <c r="H557" s="5" t="s">
        <v>14634</v>
      </c>
      <c r="I557" s="3"/>
      <c r="J557" s="35"/>
      <c r="K557" s="36">
        <f t="shared" si="120"/>
        <v>1</v>
      </c>
      <c r="L557" s="37" t="str">
        <f t="shared" si="121"/>
        <v>040364173</v>
      </c>
      <c r="M557" s="38" t="str">
        <f t="shared" si="122"/>
        <v>040364173</v>
      </c>
      <c r="N557" s="39">
        <f t="shared" si="123"/>
        <v>1</v>
      </c>
      <c r="O557" s="39">
        <f t="shared" si="124"/>
        <v>1</v>
      </c>
      <c r="P557" s="39">
        <f>IF(M557="បរទេស",1,IF(COUNTIF(M:M,$M557)&gt;1,2,1))</f>
        <v>1</v>
      </c>
      <c r="Q557" s="40">
        <f t="shared" si="125"/>
        <v>1</v>
      </c>
      <c r="R557" s="41" t="str">
        <f t="shared" si="126"/>
        <v>015686820</v>
      </c>
      <c r="S557" s="37" t="str">
        <f t="shared" si="127"/>
        <v>015686820</v>
      </c>
      <c r="T557" s="39" t="e">
        <f t="shared" si="128"/>
        <v>#VALUE!</v>
      </c>
      <c r="U557" s="37" t="str">
        <f t="shared" si="129"/>
        <v>015686820</v>
      </c>
      <c r="V557" s="42" t="str">
        <f t="shared" si="130"/>
        <v>015686820</v>
      </c>
      <c r="W557" s="39">
        <f t="shared" si="131"/>
        <v>1</v>
      </c>
      <c r="X557" s="43">
        <f t="shared" si="132"/>
        <v>1</v>
      </c>
      <c r="Y557" s="39">
        <f>IF(V557="បរទេស",1,IF(COUNTIF(V:V,$V557)&gt;1,2,1))</f>
        <v>1</v>
      </c>
      <c r="Z557" s="40">
        <f t="shared" si="133"/>
        <v>1</v>
      </c>
      <c r="AA557" s="40">
        <f t="shared" si="134"/>
        <v>1</v>
      </c>
    </row>
    <row r="558" spans="1:27" ht="48" customHeight="1" x14ac:dyDescent="0.8">
      <c r="A558" s="3">
        <v>556</v>
      </c>
      <c r="B558" s="3" t="s">
        <v>1737</v>
      </c>
      <c r="C558" s="3" t="s">
        <v>18037</v>
      </c>
      <c r="D558" s="3" t="s">
        <v>1738</v>
      </c>
      <c r="E558" s="3" t="s">
        <v>167</v>
      </c>
      <c r="F558" s="5" t="s">
        <v>1739</v>
      </c>
      <c r="G558" s="5" t="s">
        <v>10954</v>
      </c>
      <c r="H558" s="5" t="s">
        <v>14635</v>
      </c>
      <c r="I558" s="3"/>
      <c r="J558" s="35"/>
      <c r="K558" s="36">
        <f t="shared" si="120"/>
        <v>1</v>
      </c>
      <c r="L558" s="37" t="str">
        <f t="shared" si="121"/>
        <v>040297499</v>
      </c>
      <c r="M558" s="38" t="str">
        <f t="shared" si="122"/>
        <v>040297499</v>
      </c>
      <c r="N558" s="39">
        <f t="shared" si="123"/>
        <v>1</v>
      </c>
      <c r="O558" s="39">
        <f t="shared" si="124"/>
        <v>1</v>
      </c>
      <c r="P558" s="39">
        <f>IF(M558="បរទេស",1,IF(COUNTIF(M:M,$M558)&gt;1,2,1))</f>
        <v>1</v>
      </c>
      <c r="Q558" s="40">
        <f t="shared" si="125"/>
        <v>1</v>
      </c>
      <c r="R558" s="41" t="str">
        <f t="shared" si="126"/>
        <v>0978544794</v>
      </c>
      <c r="S558" s="37" t="str">
        <f t="shared" si="127"/>
        <v>0978544794</v>
      </c>
      <c r="T558" s="39" t="e">
        <f t="shared" si="128"/>
        <v>#VALUE!</v>
      </c>
      <c r="U558" s="37" t="str">
        <f t="shared" si="129"/>
        <v>0978544794</v>
      </c>
      <c r="V558" s="42" t="str">
        <f t="shared" si="130"/>
        <v>0978544794</v>
      </c>
      <c r="W558" s="39">
        <f t="shared" si="131"/>
        <v>1</v>
      </c>
      <c r="X558" s="43">
        <f t="shared" si="132"/>
        <v>1</v>
      </c>
      <c r="Y558" s="39">
        <f>IF(V558="បរទេស",1,IF(COUNTIF(V:V,$V558)&gt;1,2,1))</f>
        <v>1</v>
      </c>
      <c r="Z558" s="40">
        <f t="shared" si="133"/>
        <v>1</v>
      </c>
      <c r="AA558" s="40">
        <f t="shared" si="134"/>
        <v>1</v>
      </c>
    </row>
    <row r="559" spans="1:27" ht="48" customHeight="1" x14ac:dyDescent="0.8">
      <c r="A559" s="3">
        <v>557</v>
      </c>
      <c r="B559" s="3" t="s">
        <v>1740</v>
      </c>
      <c r="C559" s="3" t="s">
        <v>18037</v>
      </c>
      <c r="D559" s="3" t="s">
        <v>1741</v>
      </c>
      <c r="E559" s="3" t="s">
        <v>1521</v>
      </c>
      <c r="F559" s="5" t="s">
        <v>1742</v>
      </c>
      <c r="G559" s="5" t="s">
        <v>10955</v>
      </c>
      <c r="H559" s="5" t="s">
        <v>14636</v>
      </c>
      <c r="I559" s="3"/>
      <c r="J559" s="35"/>
      <c r="K559" s="36">
        <f t="shared" si="120"/>
        <v>1</v>
      </c>
      <c r="L559" s="37" t="str">
        <f t="shared" si="121"/>
        <v>040327548</v>
      </c>
      <c r="M559" s="38" t="str">
        <f t="shared" si="122"/>
        <v>040327548</v>
      </c>
      <c r="N559" s="39">
        <f t="shared" si="123"/>
        <v>1</v>
      </c>
      <c r="O559" s="39">
        <f t="shared" si="124"/>
        <v>1</v>
      </c>
      <c r="P559" s="39">
        <f>IF(M559="បរទេស",1,IF(COUNTIF(M:M,$M559)&gt;1,2,1))</f>
        <v>1</v>
      </c>
      <c r="Q559" s="40">
        <f t="shared" si="125"/>
        <v>1</v>
      </c>
      <c r="R559" s="41" t="str">
        <f t="shared" si="126"/>
        <v>099518488</v>
      </c>
      <c r="S559" s="37" t="str">
        <f t="shared" si="127"/>
        <v>099518488</v>
      </c>
      <c r="T559" s="39" t="e">
        <f t="shared" si="128"/>
        <v>#VALUE!</v>
      </c>
      <c r="U559" s="37" t="str">
        <f t="shared" si="129"/>
        <v>099518488</v>
      </c>
      <c r="V559" s="42" t="str">
        <f t="shared" si="130"/>
        <v>099518488</v>
      </c>
      <c r="W559" s="39">
        <f t="shared" si="131"/>
        <v>1</v>
      </c>
      <c r="X559" s="43">
        <f t="shared" si="132"/>
        <v>1</v>
      </c>
      <c r="Y559" s="39">
        <f>IF(V559="បរទេស",1,IF(COUNTIF(V:V,$V559)&gt;1,2,1))</f>
        <v>1</v>
      </c>
      <c r="Z559" s="40">
        <f t="shared" si="133"/>
        <v>1</v>
      </c>
      <c r="AA559" s="40">
        <f t="shared" si="134"/>
        <v>1</v>
      </c>
    </row>
    <row r="560" spans="1:27" ht="48" customHeight="1" x14ac:dyDescent="0.8">
      <c r="A560" s="3">
        <v>558</v>
      </c>
      <c r="B560" s="3" t="s">
        <v>1743</v>
      </c>
      <c r="C560" s="3" t="s">
        <v>18037</v>
      </c>
      <c r="D560" s="3" t="s">
        <v>1744</v>
      </c>
      <c r="E560" s="3" t="s">
        <v>284</v>
      </c>
      <c r="F560" s="5" t="s">
        <v>1745</v>
      </c>
      <c r="G560" s="5" t="s">
        <v>10956</v>
      </c>
      <c r="H560" s="5" t="s">
        <v>17304</v>
      </c>
      <c r="I560" s="3"/>
      <c r="J560" s="35"/>
      <c r="K560" s="36">
        <f t="shared" si="120"/>
        <v>1</v>
      </c>
      <c r="L560" s="37" t="str">
        <f t="shared" si="121"/>
        <v>040100154</v>
      </c>
      <c r="M560" s="38" t="str">
        <f t="shared" si="122"/>
        <v>040100154</v>
      </c>
      <c r="N560" s="39">
        <f t="shared" si="123"/>
        <v>1</v>
      </c>
      <c r="O560" s="39">
        <f t="shared" si="124"/>
        <v>1</v>
      </c>
      <c r="P560" s="39">
        <f>IF(M560="បរទេស",1,IF(COUNTIF(M:M,$M560)&gt;1,2,1))</f>
        <v>1</v>
      </c>
      <c r="Q560" s="40">
        <f t="shared" si="125"/>
        <v>1</v>
      </c>
      <c r="R560" s="41" t="str">
        <f t="shared" si="126"/>
        <v>0972129731</v>
      </c>
      <c r="S560" s="37" t="str">
        <f t="shared" si="127"/>
        <v>0972129731</v>
      </c>
      <c r="T560" s="39" t="e">
        <f t="shared" si="128"/>
        <v>#VALUE!</v>
      </c>
      <c r="U560" s="37" t="str">
        <f t="shared" si="129"/>
        <v>0972129731</v>
      </c>
      <c r="V560" s="42" t="str">
        <f t="shared" si="130"/>
        <v>0972129731</v>
      </c>
      <c r="W560" s="39">
        <f t="shared" si="131"/>
        <v>1</v>
      </c>
      <c r="X560" s="43">
        <f t="shared" si="132"/>
        <v>1</v>
      </c>
      <c r="Y560" s="39">
        <f>IF(V560="បរទេស",1,IF(COUNTIF(V:V,$V560)&gt;1,2,1))</f>
        <v>1</v>
      </c>
      <c r="Z560" s="40">
        <f t="shared" si="133"/>
        <v>1</v>
      </c>
      <c r="AA560" s="40">
        <f t="shared" si="134"/>
        <v>1</v>
      </c>
    </row>
    <row r="561" spans="1:27" ht="48" customHeight="1" x14ac:dyDescent="0.8">
      <c r="A561" s="3">
        <v>559</v>
      </c>
      <c r="B561" s="3" t="s">
        <v>1746</v>
      </c>
      <c r="C561" s="3" t="s">
        <v>18037</v>
      </c>
      <c r="D561" s="3" t="s">
        <v>1747</v>
      </c>
      <c r="E561" s="3" t="s">
        <v>257</v>
      </c>
      <c r="F561" s="5" t="s">
        <v>1748</v>
      </c>
      <c r="G561" s="5" t="s">
        <v>10957</v>
      </c>
      <c r="H561" s="5" t="s">
        <v>14637</v>
      </c>
      <c r="I561" s="3"/>
      <c r="J561" s="35"/>
      <c r="K561" s="36">
        <f t="shared" si="120"/>
        <v>1</v>
      </c>
      <c r="L561" s="37" t="str">
        <f t="shared" si="121"/>
        <v>040273139</v>
      </c>
      <c r="M561" s="38" t="str">
        <f t="shared" si="122"/>
        <v>040273139</v>
      </c>
      <c r="N561" s="39">
        <f t="shared" si="123"/>
        <v>1</v>
      </c>
      <c r="O561" s="39">
        <f t="shared" si="124"/>
        <v>1</v>
      </c>
      <c r="P561" s="39">
        <f>IF(M561="បរទេស",1,IF(COUNTIF(M:M,$M561)&gt;1,2,1))</f>
        <v>1</v>
      </c>
      <c r="Q561" s="40">
        <f t="shared" si="125"/>
        <v>1</v>
      </c>
      <c r="R561" s="41" t="str">
        <f t="shared" si="126"/>
        <v>0967127941</v>
      </c>
      <c r="S561" s="37" t="str">
        <f t="shared" si="127"/>
        <v>0967127941</v>
      </c>
      <c r="T561" s="39" t="e">
        <f t="shared" si="128"/>
        <v>#VALUE!</v>
      </c>
      <c r="U561" s="37" t="str">
        <f t="shared" si="129"/>
        <v>0967127941</v>
      </c>
      <c r="V561" s="42" t="str">
        <f t="shared" si="130"/>
        <v>0967127941</v>
      </c>
      <c r="W561" s="39">
        <f t="shared" si="131"/>
        <v>1</v>
      </c>
      <c r="X561" s="43">
        <f t="shared" si="132"/>
        <v>1</v>
      </c>
      <c r="Y561" s="39">
        <f>IF(V561="បរទេស",1,IF(COUNTIF(V:V,$V561)&gt;1,2,1))</f>
        <v>1</v>
      </c>
      <c r="Z561" s="40">
        <f t="shared" si="133"/>
        <v>1</v>
      </c>
      <c r="AA561" s="40">
        <f t="shared" si="134"/>
        <v>1</v>
      </c>
    </row>
    <row r="562" spans="1:27" ht="48" customHeight="1" x14ac:dyDescent="0.8">
      <c r="A562" s="3">
        <v>560</v>
      </c>
      <c r="B562" s="3" t="s">
        <v>1749</v>
      </c>
      <c r="C562" s="3" t="s">
        <v>18037</v>
      </c>
      <c r="D562" s="3" t="s">
        <v>1750</v>
      </c>
      <c r="E562" s="3" t="s">
        <v>57</v>
      </c>
      <c r="F562" s="5" t="s">
        <v>1751</v>
      </c>
      <c r="G562" s="5" t="s">
        <v>10958</v>
      </c>
      <c r="H562" s="5" t="s">
        <v>14638</v>
      </c>
      <c r="I562" s="3"/>
      <c r="J562" s="35"/>
      <c r="K562" s="36">
        <f t="shared" si="120"/>
        <v>1</v>
      </c>
      <c r="L562" s="37" t="str">
        <f t="shared" si="121"/>
        <v>040111724</v>
      </c>
      <c r="M562" s="38" t="str">
        <f t="shared" si="122"/>
        <v>040111724</v>
      </c>
      <c r="N562" s="39">
        <f t="shared" si="123"/>
        <v>1</v>
      </c>
      <c r="O562" s="39">
        <f t="shared" si="124"/>
        <v>1</v>
      </c>
      <c r="P562" s="39">
        <f>IF(M562="បរទេស",1,IF(COUNTIF(M:M,$M562)&gt;1,2,1))</f>
        <v>1</v>
      </c>
      <c r="Q562" s="40">
        <f t="shared" si="125"/>
        <v>1</v>
      </c>
      <c r="R562" s="41" t="str">
        <f t="shared" si="126"/>
        <v>069924347</v>
      </c>
      <c r="S562" s="37" t="str">
        <f t="shared" si="127"/>
        <v>069924347</v>
      </c>
      <c r="T562" s="39" t="e">
        <f t="shared" si="128"/>
        <v>#VALUE!</v>
      </c>
      <c r="U562" s="37" t="str">
        <f t="shared" si="129"/>
        <v>069924347</v>
      </c>
      <c r="V562" s="42" t="str">
        <f t="shared" si="130"/>
        <v>069924347</v>
      </c>
      <c r="W562" s="39">
        <f t="shared" si="131"/>
        <v>1</v>
      </c>
      <c r="X562" s="43">
        <f t="shared" si="132"/>
        <v>1</v>
      </c>
      <c r="Y562" s="39">
        <f>IF(V562="បរទេស",1,IF(COUNTIF(V:V,$V562)&gt;1,2,1))</f>
        <v>1</v>
      </c>
      <c r="Z562" s="40">
        <f t="shared" si="133"/>
        <v>1</v>
      </c>
      <c r="AA562" s="40">
        <f t="shared" si="134"/>
        <v>1</v>
      </c>
    </row>
    <row r="563" spans="1:27" ht="48" customHeight="1" x14ac:dyDescent="0.8">
      <c r="A563" s="3">
        <v>561</v>
      </c>
      <c r="B563" s="3" t="s">
        <v>1752</v>
      </c>
      <c r="C563" s="3" t="s">
        <v>18037</v>
      </c>
      <c r="D563" s="3" t="s">
        <v>1753</v>
      </c>
      <c r="E563" s="3" t="s">
        <v>104</v>
      </c>
      <c r="F563" s="5" t="s">
        <v>1754</v>
      </c>
      <c r="G563" s="5" t="s">
        <v>10959</v>
      </c>
      <c r="H563" s="5" t="s">
        <v>14639</v>
      </c>
      <c r="I563" s="3"/>
      <c r="J563" s="35"/>
      <c r="K563" s="36">
        <f t="shared" si="120"/>
        <v>1</v>
      </c>
      <c r="L563" s="37" t="str">
        <f t="shared" si="121"/>
        <v>040100239</v>
      </c>
      <c r="M563" s="38" t="str">
        <f t="shared" si="122"/>
        <v>040100239</v>
      </c>
      <c r="N563" s="39">
        <f t="shared" si="123"/>
        <v>1</v>
      </c>
      <c r="O563" s="39">
        <f t="shared" si="124"/>
        <v>1</v>
      </c>
      <c r="P563" s="39">
        <f>IF(M563="បរទេស",1,IF(COUNTIF(M:M,$M563)&gt;1,2,1))</f>
        <v>1</v>
      </c>
      <c r="Q563" s="40">
        <f t="shared" si="125"/>
        <v>1</v>
      </c>
      <c r="R563" s="41" t="str">
        <f t="shared" si="126"/>
        <v>0973331976</v>
      </c>
      <c r="S563" s="37" t="str">
        <f t="shared" si="127"/>
        <v>0973331976</v>
      </c>
      <c r="T563" s="39" t="e">
        <f t="shared" si="128"/>
        <v>#VALUE!</v>
      </c>
      <c r="U563" s="37" t="str">
        <f t="shared" si="129"/>
        <v>0973331976</v>
      </c>
      <c r="V563" s="42" t="str">
        <f t="shared" si="130"/>
        <v>0973331976</v>
      </c>
      <c r="W563" s="39">
        <f t="shared" si="131"/>
        <v>1</v>
      </c>
      <c r="X563" s="43">
        <f t="shared" si="132"/>
        <v>1</v>
      </c>
      <c r="Y563" s="39">
        <f>IF(V563="បរទេស",1,IF(COUNTIF(V:V,$V563)&gt;1,2,1))</f>
        <v>1</v>
      </c>
      <c r="Z563" s="40">
        <f t="shared" si="133"/>
        <v>1</v>
      </c>
      <c r="AA563" s="40">
        <f t="shared" si="134"/>
        <v>1</v>
      </c>
    </row>
    <row r="564" spans="1:27" ht="48" customHeight="1" x14ac:dyDescent="0.8">
      <c r="A564" s="3">
        <v>562</v>
      </c>
      <c r="B564" s="3" t="s">
        <v>1755</v>
      </c>
      <c r="C564" s="3" t="s">
        <v>18037</v>
      </c>
      <c r="D564" s="3" t="s">
        <v>1181</v>
      </c>
      <c r="E564" s="3" t="s">
        <v>760</v>
      </c>
      <c r="F564" s="5" t="s">
        <v>1756</v>
      </c>
      <c r="G564" s="5" t="s">
        <v>10960</v>
      </c>
      <c r="H564" s="5" t="s">
        <v>14640</v>
      </c>
      <c r="I564" s="3"/>
      <c r="J564" s="35"/>
      <c r="K564" s="36">
        <f t="shared" si="120"/>
        <v>1</v>
      </c>
      <c r="L564" s="37" t="str">
        <f t="shared" si="121"/>
        <v>040417851</v>
      </c>
      <c r="M564" s="38" t="str">
        <f t="shared" si="122"/>
        <v>040417851</v>
      </c>
      <c r="N564" s="39">
        <f t="shared" si="123"/>
        <v>1</v>
      </c>
      <c r="O564" s="39">
        <f t="shared" si="124"/>
        <v>1</v>
      </c>
      <c r="P564" s="39">
        <f>IF(M564="បរទេស",1,IF(COUNTIF(M:M,$M564)&gt;1,2,1))</f>
        <v>1</v>
      </c>
      <c r="Q564" s="40">
        <f t="shared" si="125"/>
        <v>1</v>
      </c>
      <c r="R564" s="41" t="str">
        <f t="shared" si="126"/>
        <v>0967478965</v>
      </c>
      <c r="S564" s="37" t="str">
        <f t="shared" si="127"/>
        <v>0967478965</v>
      </c>
      <c r="T564" s="39" t="e">
        <f t="shared" si="128"/>
        <v>#VALUE!</v>
      </c>
      <c r="U564" s="37" t="str">
        <f t="shared" si="129"/>
        <v>0967478965</v>
      </c>
      <c r="V564" s="42" t="str">
        <f t="shared" si="130"/>
        <v>0967478965</v>
      </c>
      <c r="W564" s="39">
        <f t="shared" si="131"/>
        <v>1</v>
      </c>
      <c r="X564" s="43">
        <f t="shared" si="132"/>
        <v>1</v>
      </c>
      <c r="Y564" s="39">
        <f>IF(V564="បរទេស",1,IF(COUNTIF(V:V,$V564)&gt;1,2,1))</f>
        <v>1</v>
      </c>
      <c r="Z564" s="40">
        <f t="shared" si="133"/>
        <v>1</v>
      </c>
      <c r="AA564" s="40">
        <f t="shared" si="134"/>
        <v>1</v>
      </c>
    </row>
    <row r="565" spans="1:27" ht="48" customHeight="1" x14ac:dyDescent="0.8">
      <c r="A565" s="3">
        <v>563</v>
      </c>
      <c r="B565" s="3" t="s">
        <v>1757</v>
      </c>
      <c r="C565" s="3" t="s">
        <v>18037</v>
      </c>
      <c r="D565" s="3" t="s">
        <v>1758</v>
      </c>
      <c r="E565" s="3" t="s">
        <v>127</v>
      </c>
      <c r="F565" s="5" t="s">
        <v>1759</v>
      </c>
      <c r="G565" s="5" t="s">
        <v>10961</v>
      </c>
      <c r="H565" s="5" t="s">
        <v>14641</v>
      </c>
      <c r="I565" s="3"/>
      <c r="J565" s="35"/>
      <c r="K565" s="36">
        <f t="shared" si="120"/>
        <v>1</v>
      </c>
      <c r="L565" s="37" t="str">
        <f t="shared" si="121"/>
        <v>040078101</v>
      </c>
      <c r="M565" s="38" t="str">
        <f t="shared" si="122"/>
        <v>040078101</v>
      </c>
      <c r="N565" s="39">
        <f t="shared" si="123"/>
        <v>1</v>
      </c>
      <c r="O565" s="39">
        <f t="shared" si="124"/>
        <v>1</v>
      </c>
      <c r="P565" s="39">
        <f>IF(M565="បរទេស",1,IF(COUNTIF(M:M,$M565)&gt;1,2,1))</f>
        <v>1</v>
      </c>
      <c r="Q565" s="40">
        <f t="shared" si="125"/>
        <v>1</v>
      </c>
      <c r="R565" s="41" t="str">
        <f t="shared" si="126"/>
        <v>061236551</v>
      </c>
      <c r="S565" s="37" t="str">
        <f t="shared" si="127"/>
        <v>061236551</v>
      </c>
      <c r="T565" s="39" t="e">
        <f t="shared" si="128"/>
        <v>#VALUE!</v>
      </c>
      <c r="U565" s="37" t="str">
        <f t="shared" si="129"/>
        <v>061236551</v>
      </c>
      <c r="V565" s="42" t="str">
        <f t="shared" si="130"/>
        <v>061236551</v>
      </c>
      <c r="W565" s="39">
        <f t="shared" si="131"/>
        <v>1</v>
      </c>
      <c r="X565" s="43">
        <f t="shared" si="132"/>
        <v>1</v>
      </c>
      <c r="Y565" s="39">
        <f>IF(V565="បរទេស",1,IF(COUNTIF(V:V,$V565)&gt;1,2,1))</f>
        <v>1</v>
      </c>
      <c r="Z565" s="40">
        <f t="shared" si="133"/>
        <v>1</v>
      </c>
      <c r="AA565" s="40">
        <f t="shared" si="134"/>
        <v>1</v>
      </c>
    </row>
    <row r="566" spans="1:27" ht="48" customHeight="1" x14ac:dyDescent="0.8">
      <c r="A566" s="3">
        <v>564</v>
      </c>
      <c r="B566" s="3" t="s">
        <v>1760</v>
      </c>
      <c r="C566" s="3" t="s">
        <v>18037</v>
      </c>
      <c r="D566" s="3" t="s">
        <v>1761</v>
      </c>
      <c r="E566" s="3" t="s">
        <v>171</v>
      </c>
      <c r="F566" s="5" t="s">
        <v>1762</v>
      </c>
      <c r="G566" s="5" t="s">
        <v>10962</v>
      </c>
      <c r="H566" s="5" t="s">
        <v>17892</v>
      </c>
      <c r="I566" s="3"/>
      <c r="J566" s="35"/>
      <c r="K566" s="36">
        <f t="shared" si="120"/>
        <v>1</v>
      </c>
      <c r="L566" s="37" t="str">
        <f t="shared" si="121"/>
        <v>040096227</v>
      </c>
      <c r="M566" s="38" t="str">
        <f t="shared" si="122"/>
        <v>040096227</v>
      </c>
      <c r="N566" s="39">
        <f t="shared" si="123"/>
        <v>1</v>
      </c>
      <c r="O566" s="39">
        <f t="shared" si="124"/>
        <v>1</v>
      </c>
      <c r="P566" s="39">
        <f>IF(M566="បរទេស",1,IF(COUNTIF(M:M,$M566)&gt;1,2,1))</f>
        <v>1</v>
      </c>
      <c r="Q566" s="40">
        <f t="shared" si="125"/>
        <v>1</v>
      </c>
      <c r="R566" s="41" t="str">
        <f t="shared" si="126"/>
        <v>0964977911</v>
      </c>
      <c r="S566" s="37" t="str">
        <f t="shared" si="127"/>
        <v>0964977911</v>
      </c>
      <c r="T566" s="39" t="e">
        <f t="shared" si="128"/>
        <v>#VALUE!</v>
      </c>
      <c r="U566" s="37" t="str">
        <f t="shared" si="129"/>
        <v>0964977911</v>
      </c>
      <c r="V566" s="42" t="str">
        <f t="shared" si="130"/>
        <v>0964977911</v>
      </c>
      <c r="W566" s="39">
        <f t="shared" si="131"/>
        <v>1</v>
      </c>
      <c r="X566" s="43">
        <f t="shared" si="132"/>
        <v>1</v>
      </c>
      <c r="Y566" s="39">
        <f>IF(V566="បរទេស",1,IF(COUNTIF(V:V,$V566)&gt;1,2,1))</f>
        <v>1</v>
      </c>
      <c r="Z566" s="40">
        <f t="shared" si="133"/>
        <v>1</v>
      </c>
      <c r="AA566" s="40">
        <f t="shared" si="134"/>
        <v>1</v>
      </c>
    </row>
    <row r="567" spans="1:27" ht="48" customHeight="1" x14ac:dyDescent="0.8">
      <c r="A567" s="3">
        <v>565</v>
      </c>
      <c r="B567" s="3" t="s">
        <v>1763</v>
      </c>
      <c r="C567" s="3" t="s">
        <v>18037</v>
      </c>
      <c r="D567" s="3" t="s">
        <v>1290</v>
      </c>
      <c r="E567" s="3" t="s">
        <v>73</v>
      </c>
      <c r="F567" s="5" t="s">
        <v>1764</v>
      </c>
      <c r="G567" s="5" t="s">
        <v>10963</v>
      </c>
      <c r="H567" s="5" t="s">
        <v>14642</v>
      </c>
      <c r="I567" s="3"/>
      <c r="J567" s="35"/>
      <c r="K567" s="36">
        <f t="shared" si="120"/>
        <v>1</v>
      </c>
      <c r="L567" s="37" t="str">
        <f t="shared" si="121"/>
        <v>040170718</v>
      </c>
      <c r="M567" s="38" t="str">
        <f t="shared" si="122"/>
        <v>040170718</v>
      </c>
      <c r="N567" s="39">
        <f t="shared" si="123"/>
        <v>1</v>
      </c>
      <c r="O567" s="39">
        <f t="shared" si="124"/>
        <v>1</v>
      </c>
      <c r="P567" s="39">
        <f>IF(M567="បរទេស",1,IF(COUNTIF(M:M,$M567)&gt;1,2,1))</f>
        <v>1</v>
      </c>
      <c r="Q567" s="40">
        <f t="shared" si="125"/>
        <v>1</v>
      </c>
      <c r="R567" s="41" t="str">
        <f t="shared" si="126"/>
        <v>0886534595</v>
      </c>
      <c r="S567" s="37" t="str">
        <f t="shared" si="127"/>
        <v>0886534595</v>
      </c>
      <c r="T567" s="39" t="e">
        <f t="shared" si="128"/>
        <v>#VALUE!</v>
      </c>
      <c r="U567" s="37" t="str">
        <f t="shared" si="129"/>
        <v>0886534595</v>
      </c>
      <c r="V567" s="42" t="str">
        <f t="shared" si="130"/>
        <v>0886534595</v>
      </c>
      <c r="W567" s="39">
        <f t="shared" si="131"/>
        <v>1</v>
      </c>
      <c r="X567" s="43">
        <f t="shared" si="132"/>
        <v>1</v>
      </c>
      <c r="Y567" s="39">
        <f>IF(V567="បរទេស",1,IF(COUNTIF(V:V,$V567)&gt;1,2,1))</f>
        <v>1</v>
      </c>
      <c r="Z567" s="40">
        <f t="shared" si="133"/>
        <v>1</v>
      </c>
      <c r="AA567" s="40">
        <f t="shared" si="134"/>
        <v>1</v>
      </c>
    </row>
    <row r="568" spans="1:27" ht="48" customHeight="1" x14ac:dyDescent="0.8">
      <c r="A568" s="3">
        <v>566</v>
      </c>
      <c r="B568" s="3" t="s">
        <v>1765</v>
      </c>
      <c r="C568" s="3" t="s">
        <v>18037</v>
      </c>
      <c r="D568" s="3" t="s">
        <v>355</v>
      </c>
      <c r="E568" s="3" t="s">
        <v>181</v>
      </c>
      <c r="F568" s="5" t="s">
        <v>1766</v>
      </c>
      <c r="G568" s="5" t="s">
        <v>10964</v>
      </c>
      <c r="H568" s="5" t="s">
        <v>14643</v>
      </c>
      <c r="I568" s="3"/>
      <c r="J568" s="35"/>
      <c r="K568" s="36">
        <f t="shared" si="120"/>
        <v>1</v>
      </c>
      <c r="L568" s="37" t="str">
        <f t="shared" si="121"/>
        <v>040302383</v>
      </c>
      <c r="M568" s="38" t="str">
        <f t="shared" si="122"/>
        <v>040302383</v>
      </c>
      <c r="N568" s="39">
        <f t="shared" si="123"/>
        <v>1</v>
      </c>
      <c r="O568" s="39">
        <f t="shared" si="124"/>
        <v>1</v>
      </c>
      <c r="P568" s="39">
        <f>IF(M568="បរទេស",1,IF(COUNTIF(M:M,$M568)&gt;1,2,1))</f>
        <v>1</v>
      </c>
      <c r="Q568" s="40">
        <f t="shared" si="125"/>
        <v>1</v>
      </c>
      <c r="R568" s="41" t="str">
        <f t="shared" si="126"/>
        <v>087232095</v>
      </c>
      <c r="S568" s="37" t="str">
        <f t="shared" si="127"/>
        <v>087232095</v>
      </c>
      <c r="T568" s="39" t="e">
        <f t="shared" si="128"/>
        <v>#VALUE!</v>
      </c>
      <c r="U568" s="37" t="str">
        <f t="shared" si="129"/>
        <v>087232095</v>
      </c>
      <c r="V568" s="42" t="str">
        <f t="shared" si="130"/>
        <v>087232095</v>
      </c>
      <c r="W568" s="39">
        <f t="shared" si="131"/>
        <v>1</v>
      </c>
      <c r="X568" s="43">
        <f t="shared" si="132"/>
        <v>1</v>
      </c>
      <c r="Y568" s="39">
        <f>IF(V568="បរទេស",1,IF(COUNTIF(V:V,$V568)&gt;1,2,1))</f>
        <v>1</v>
      </c>
      <c r="Z568" s="40">
        <f t="shared" si="133"/>
        <v>1</v>
      </c>
      <c r="AA568" s="40">
        <f t="shared" si="134"/>
        <v>1</v>
      </c>
    </row>
    <row r="569" spans="1:27" ht="48" customHeight="1" x14ac:dyDescent="0.8">
      <c r="A569" s="3">
        <v>567</v>
      </c>
      <c r="B569" s="3" t="s">
        <v>1767</v>
      </c>
      <c r="C569" s="3" t="s">
        <v>18037</v>
      </c>
      <c r="D569" s="3" t="s">
        <v>427</v>
      </c>
      <c r="E569" s="3" t="s">
        <v>81</v>
      </c>
      <c r="F569" s="5" t="s">
        <v>1768</v>
      </c>
      <c r="G569" s="5" t="s">
        <v>10965</v>
      </c>
      <c r="H569" s="5" t="s">
        <v>14644</v>
      </c>
      <c r="I569" s="3"/>
      <c r="J569" s="35"/>
      <c r="K569" s="36">
        <f t="shared" si="120"/>
        <v>1</v>
      </c>
      <c r="L569" s="37" t="str">
        <f t="shared" si="121"/>
        <v>040084090</v>
      </c>
      <c r="M569" s="38" t="str">
        <f t="shared" si="122"/>
        <v>040084090</v>
      </c>
      <c r="N569" s="39">
        <f t="shared" si="123"/>
        <v>1</v>
      </c>
      <c r="O569" s="39">
        <f t="shared" si="124"/>
        <v>1</v>
      </c>
      <c r="P569" s="39">
        <f>IF(M569="បរទេស",1,IF(COUNTIF(M:M,$M569)&gt;1,2,1))</f>
        <v>1</v>
      </c>
      <c r="Q569" s="40">
        <f t="shared" si="125"/>
        <v>1</v>
      </c>
      <c r="R569" s="41" t="str">
        <f t="shared" si="126"/>
        <v>0965961863</v>
      </c>
      <c r="S569" s="37" t="str">
        <f t="shared" si="127"/>
        <v>0965961863</v>
      </c>
      <c r="T569" s="39" t="e">
        <f t="shared" si="128"/>
        <v>#VALUE!</v>
      </c>
      <c r="U569" s="37" t="str">
        <f t="shared" si="129"/>
        <v>0965961863</v>
      </c>
      <c r="V569" s="42" t="str">
        <f t="shared" si="130"/>
        <v>0965961863</v>
      </c>
      <c r="W569" s="39">
        <f t="shared" si="131"/>
        <v>1</v>
      </c>
      <c r="X569" s="43">
        <f t="shared" si="132"/>
        <v>1</v>
      </c>
      <c r="Y569" s="39">
        <f>IF(V569="បរទេស",1,IF(COUNTIF(V:V,$V569)&gt;1,2,1))</f>
        <v>1</v>
      </c>
      <c r="Z569" s="40">
        <f t="shared" si="133"/>
        <v>1</v>
      </c>
      <c r="AA569" s="40">
        <f t="shared" si="134"/>
        <v>1</v>
      </c>
    </row>
    <row r="570" spans="1:27" ht="48" customHeight="1" x14ac:dyDescent="0.8">
      <c r="A570" s="3">
        <v>568</v>
      </c>
      <c r="B570" s="3" t="s">
        <v>1769</v>
      </c>
      <c r="C570" s="3" t="s">
        <v>18037</v>
      </c>
      <c r="D570" s="3" t="s">
        <v>1770</v>
      </c>
      <c r="E570" s="3" t="s">
        <v>134</v>
      </c>
      <c r="F570" s="5" t="s">
        <v>1771</v>
      </c>
      <c r="G570" s="5" t="s">
        <v>10966</v>
      </c>
      <c r="H570" s="5" t="s">
        <v>14645</v>
      </c>
      <c r="I570" s="3"/>
      <c r="J570" s="35"/>
      <c r="K570" s="36">
        <f t="shared" si="120"/>
        <v>1</v>
      </c>
      <c r="L570" s="37" t="str">
        <f t="shared" si="121"/>
        <v>040115222</v>
      </c>
      <c r="M570" s="38" t="str">
        <f t="shared" si="122"/>
        <v>040115222</v>
      </c>
      <c r="N570" s="39">
        <f t="shared" si="123"/>
        <v>1</v>
      </c>
      <c r="O570" s="39">
        <f t="shared" si="124"/>
        <v>1</v>
      </c>
      <c r="P570" s="39">
        <f>IF(M570="បរទេស",1,IF(COUNTIF(M:M,$M570)&gt;1,2,1))</f>
        <v>1</v>
      </c>
      <c r="Q570" s="40">
        <f t="shared" si="125"/>
        <v>1</v>
      </c>
      <c r="R570" s="41" t="str">
        <f t="shared" si="126"/>
        <v>0962890386</v>
      </c>
      <c r="S570" s="37" t="str">
        <f t="shared" si="127"/>
        <v>0962890386</v>
      </c>
      <c r="T570" s="39" t="e">
        <f t="shared" si="128"/>
        <v>#VALUE!</v>
      </c>
      <c r="U570" s="37" t="str">
        <f t="shared" si="129"/>
        <v>0962890386</v>
      </c>
      <c r="V570" s="42" t="str">
        <f t="shared" si="130"/>
        <v>0962890386</v>
      </c>
      <c r="W570" s="39">
        <f t="shared" si="131"/>
        <v>1</v>
      </c>
      <c r="X570" s="43">
        <f t="shared" si="132"/>
        <v>1</v>
      </c>
      <c r="Y570" s="39">
        <f>IF(V570="បរទេស",1,IF(COUNTIF(V:V,$V570)&gt;1,2,1))</f>
        <v>1</v>
      </c>
      <c r="Z570" s="40">
        <f t="shared" si="133"/>
        <v>1</v>
      </c>
      <c r="AA570" s="40">
        <f t="shared" si="134"/>
        <v>1</v>
      </c>
    </row>
    <row r="571" spans="1:27" ht="48" customHeight="1" x14ac:dyDescent="0.8">
      <c r="A571" s="3">
        <v>569</v>
      </c>
      <c r="B571" s="3" t="s">
        <v>1772</v>
      </c>
      <c r="C571" s="3" t="s">
        <v>18037</v>
      </c>
      <c r="D571" s="3" t="s">
        <v>1773</v>
      </c>
      <c r="E571" s="3" t="s">
        <v>242</v>
      </c>
      <c r="F571" s="5" t="s">
        <v>1774</v>
      </c>
      <c r="G571" s="5" t="s">
        <v>10967</v>
      </c>
      <c r="H571" s="5" t="s">
        <v>17832</v>
      </c>
      <c r="I571" s="3"/>
      <c r="J571" s="35"/>
      <c r="K571" s="36">
        <f t="shared" si="120"/>
        <v>1</v>
      </c>
      <c r="L571" s="37" t="str">
        <f t="shared" si="121"/>
        <v>040371200</v>
      </c>
      <c r="M571" s="38" t="str">
        <f t="shared" si="122"/>
        <v>040371200</v>
      </c>
      <c r="N571" s="39">
        <f t="shared" si="123"/>
        <v>1</v>
      </c>
      <c r="O571" s="39">
        <f t="shared" si="124"/>
        <v>1</v>
      </c>
      <c r="P571" s="39">
        <f>IF(M571="បរទេស",1,IF(COUNTIF(M:M,$M571)&gt;1,2,1))</f>
        <v>1</v>
      </c>
      <c r="Q571" s="40">
        <f t="shared" si="125"/>
        <v>1</v>
      </c>
      <c r="R571" s="41" t="str">
        <f t="shared" si="126"/>
        <v>0717039537</v>
      </c>
      <c r="S571" s="37" t="str">
        <f t="shared" si="127"/>
        <v>0717039537</v>
      </c>
      <c r="T571" s="39" t="e">
        <f t="shared" si="128"/>
        <v>#VALUE!</v>
      </c>
      <c r="U571" s="37" t="str">
        <f t="shared" si="129"/>
        <v>0717039537</v>
      </c>
      <c r="V571" s="42" t="str">
        <f t="shared" si="130"/>
        <v>0717039537</v>
      </c>
      <c r="W571" s="39">
        <f t="shared" si="131"/>
        <v>1</v>
      </c>
      <c r="X571" s="43">
        <f t="shared" si="132"/>
        <v>1</v>
      </c>
      <c r="Y571" s="39">
        <f>IF(V571="បរទេស",1,IF(COUNTIF(V:V,$V571)&gt;1,2,1))</f>
        <v>1</v>
      </c>
      <c r="Z571" s="40">
        <f t="shared" si="133"/>
        <v>1</v>
      </c>
      <c r="AA571" s="40">
        <f t="shared" si="134"/>
        <v>1</v>
      </c>
    </row>
    <row r="572" spans="1:27" ht="48" customHeight="1" x14ac:dyDescent="0.8">
      <c r="A572" s="3">
        <v>570</v>
      </c>
      <c r="B572" s="3" t="s">
        <v>1775</v>
      </c>
      <c r="C572" s="3" t="s">
        <v>18037</v>
      </c>
      <c r="D572" s="3" t="s">
        <v>1776</v>
      </c>
      <c r="E572" s="3" t="s">
        <v>37</v>
      </c>
      <c r="F572" s="5" t="s">
        <v>1777</v>
      </c>
      <c r="G572" s="5" t="s">
        <v>10968</v>
      </c>
      <c r="H572" s="5" t="s">
        <v>14646</v>
      </c>
      <c r="I572" s="3"/>
      <c r="J572" s="35"/>
      <c r="K572" s="36">
        <f t="shared" si="120"/>
        <v>1</v>
      </c>
      <c r="L572" s="37" t="str">
        <f t="shared" si="121"/>
        <v>040106429</v>
      </c>
      <c r="M572" s="38" t="str">
        <f t="shared" si="122"/>
        <v>040106429</v>
      </c>
      <c r="N572" s="39">
        <f t="shared" si="123"/>
        <v>1</v>
      </c>
      <c r="O572" s="39">
        <f t="shared" si="124"/>
        <v>1</v>
      </c>
      <c r="P572" s="39">
        <f>IF(M572="បរទេស",1,IF(COUNTIF(M:M,$M572)&gt;1,2,1))</f>
        <v>1</v>
      </c>
      <c r="Q572" s="40">
        <f t="shared" si="125"/>
        <v>1</v>
      </c>
      <c r="R572" s="41" t="str">
        <f t="shared" si="126"/>
        <v>0976022831</v>
      </c>
      <c r="S572" s="37" t="str">
        <f t="shared" si="127"/>
        <v>0976022831</v>
      </c>
      <c r="T572" s="39" t="e">
        <f t="shared" si="128"/>
        <v>#VALUE!</v>
      </c>
      <c r="U572" s="37" t="str">
        <f t="shared" si="129"/>
        <v>0976022831</v>
      </c>
      <c r="V572" s="42" t="str">
        <f t="shared" si="130"/>
        <v>0976022831</v>
      </c>
      <c r="W572" s="39">
        <f t="shared" si="131"/>
        <v>1</v>
      </c>
      <c r="X572" s="43">
        <f t="shared" si="132"/>
        <v>1</v>
      </c>
      <c r="Y572" s="39">
        <f>IF(V572="បរទេស",1,IF(COUNTIF(V:V,$V572)&gt;1,2,1))</f>
        <v>1</v>
      </c>
      <c r="Z572" s="40">
        <f t="shared" si="133"/>
        <v>1</v>
      </c>
      <c r="AA572" s="40">
        <f t="shared" si="134"/>
        <v>1</v>
      </c>
    </row>
    <row r="573" spans="1:27" ht="48" customHeight="1" x14ac:dyDescent="0.8">
      <c r="A573" s="3">
        <v>571</v>
      </c>
      <c r="B573" s="3" t="s">
        <v>1778</v>
      </c>
      <c r="C573" s="3" t="s">
        <v>18037</v>
      </c>
      <c r="D573" s="3" t="s">
        <v>1779</v>
      </c>
      <c r="E573" s="3" t="s">
        <v>37</v>
      </c>
      <c r="F573" s="5" t="s">
        <v>1780</v>
      </c>
      <c r="G573" s="5" t="s">
        <v>10969</v>
      </c>
      <c r="H573" s="5" t="s">
        <v>14647</v>
      </c>
      <c r="I573" s="3"/>
      <c r="J573" s="35"/>
      <c r="K573" s="36">
        <f t="shared" si="120"/>
        <v>1</v>
      </c>
      <c r="L573" s="37" t="str">
        <f t="shared" si="121"/>
        <v>040208430</v>
      </c>
      <c r="M573" s="38" t="str">
        <f t="shared" si="122"/>
        <v>040208430</v>
      </c>
      <c r="N573" s="39">
        <f t="shared" si="123"/>
        <v>1</v>
      </c>
      <c r="O573" s="39">
        <f t="shared" si="124"/>
        <v>1</v>
      </c>
      <c r="P573" s="39">
        <f>IF(M573="បរទេស",1,IF(COUNTIF(M:M,$M573)&gt;1,2,1))</f>
        <v>1</v>
      </c>
      <c r="Q573" s="40">
        <f t="shared" si="125"/>
        <v>1</v>
      </c>
      <c r="R573" s="41" t="str">
        <f t="shared" si="126"/>
        <v>069819940</v>
      </c>
      <c r="S573" s="37" t="str">
        <f t="shared" si="127"/>
        <v>069819940</v>
      </c>
      <c r="T573" s="39" t="e">
        <f t="shared" si="128"/>
        <v>#VALUE!</v>
      </c>
      <c r="U573" s="37" t="str">
        <f t="shared" si="129"/>
        <v>069819940</v>
      </c>
      <c r="V573" s="42" t="str">
        <f t="shared" si="130"/>
        <v>069819940</v>
      </c>
      <c r="W573" s="39">
        <f t="shared" si="131"/>
        <v>1</v>
      </c>
      <c r="X573" s="43">
        <f t="shared" si="132"/>
        <v>1</v>
      </c>
      <c r="Y573" s="39">
        <f>IF(V573="បរទេស",1,IF(COUNTIF(V:V,$V573)&gt;1,2,1))</f>
        <v>1</v>
      </c>
      <c r="Z573" s="40">
        <f t="shared" si="133"/>
        <v>1</v>
      </c>
      <c r="AA573" s="40">
        <f t="shared" si="134"/>
        <v>1</v>
      </c>
    </row>
    <row r="574" spans="1:27" ht="48" customHeight="1" x14ac:dyDescent="0.8">
      <c r="A574" s="3">
        <v>572</v>
      </c>
      <c r="B574" s="3" t="s">
        <v>1781</v>
      </c>
      <c r="C574" s="3" t="s">
        <v>18037</v>
      </c>
      <c r="D574" s="3" t="s">
        <v>1782</v>
      </c>
      <c r="E574" s="3" t="s">
        <v>1783</v>
      </c>
      <c r="F574" s="5" t="s">
        <v>1784</v>
      </c>
      <c r="G574" s="5" t="s">
        <v>10970</v>
      </c>
      <c r="H574" s="5" t="s">
        <v>14648</v>
      </c>
      <c r="I574" s="3"/>
      <c r="J574" s="35"/>
      <c r="K574" s="36">
        <f t="shared" si="120"/>
        <v>1</v>
      </c>
      <c r="L574" s="37" t="str">
        <f t="shared" si="121"/>
        <v>040106308</v>
      </c>
      <c r="M574" s="38" t="str">
        <f t="shared" si="122"/>
        <v>040106308</v>
      </c>
      <c r="N574" s="39">
        <f t="shared" si="123"/>
        <v>1</v>
      </c>
      <c r="O574" s="39">
        <f t="shared" si="124"/>
        <v>1</v>
      </c>
      <c r="P574" s="39">
        <f>IF(M574="បរទេស",1,IF(COUNTIF(M:M,$M574)&gt;1,2,1))</f>
        <v>1</v>
      </c>
      <c r="Q574" s="40">
        <f t="shared" si="125"/>
        <v>1</v>
      </c>
      <c r="R574" s="41" t="str">
        <f t="shared" si="126"/>
        <v>0884507768</v>
      </c>
      <c r="S574" s="37" t="str">
        <f t="shared" si="127"/>
        <v>0884507768</v>
      </c>
      <c r="T574" s="39" t="e">
        <f t="shared" si="128"/>
        <v>#VALUE!</v>
      </c>
      <c r="U574" s="37" t="str">
        <f t="shared" si="129"/>
        <v>0884507768</v>
      </c>
      <c r="V574" s="42" t="str">
        <f t="shared" si="130"/>
        <v>0884507768</v>
      </c>
      <c r="W574" s="39">
        <f t="shared" si="131"/>
        <v>1</v>
      </c>
      <c r="X574" s="43">
        <f t="shared" si="132"/>
        <v>1</v>
      </c>
      <c r="Y574" s="39">
        <f>IF(V574="បរទេស",1,IF(COUNTIF(V:V,$V574)&gt;1,2,1))</f>
        <v>1</v>
      </c>
      <c r="Z574" s="40">
        <f t="shared" si="133"/>
        <v>1</v>
      </c>
      <c r="AA574" s="40">
        <f t="shared" si="134"/>
        <v>1</v>
      </c>
    </row>
    <row r="575" spans="1:27" ht="48" customHeight="1" x14ac:dyDescent="0.8">
      <c r="A575" s="3">
        <v>573</v>
      </c>
      <c r="B575" s="3" t="s">
        <v>1785</v>
      </c>
      <c r="C575" s="3" t="s">
        <v>18037</v>
      </c>
      <c r="D575" s="3" t="s">
        <v>1786</v>
      </c>
      <c r="E575" s="3" t="s">
        <v>25</v>
      </c>
      <c r="F575" s="5" t="s">
        <v>1787</v>
      </c>
      <c r="G575" s="5" t="s">
        <v>10971</v>
      </c>
      <c r="H575" s="5" t="s">
        <v>17371</v>
      </c>
      <c r="I575" s="3"/>
      <c r="J575" s="35"/>
      <c r="K575" s="36">
        <f t="shared" si="120"/>
        <v>1</v>
      </c>
      <c r="L575" s="37" t="str">
        <f t="shared" si="121"/>
        <v>040108573</v>
      </c>
      <c r="M575" s="38" t="str">
        <f t="shared" si="122"/>
        <v>040108573</v>
      </c>
      <c r="N575" s="39">
        <f t="shared" si="123"/>
        <v>1</v>
      </c>
      <c r="O575" s="39">
        <f t="shared" si="124"/>
        <v>1</v>
      </c>
      <c r="P575" s="39">
        <f>IF(M575="បរទេស",1,IF(COUNTIF(M:M,$M575)&gt;1,2,1))</f>
        <v>1</v>
      </c>
      <c r="Q575" s="40">
        <f t="shared" si="125"/>
        <v>1</v>
      </c>
      <c r="R575" s="41" t="str">
        <f t="shared" si="126"/>
        <v>095475082</v>
      </c>
      <c r="S575" s="37" t="str">
        <f t="shared" si="127"/>
        <v>095475082</v>
      </c>
      <c r="T575" s="39" t="e">
        <f t="shared" si="128"/>
        <v>#VALUE!</v>
      </c>
      <c r="U575" s="37" t="str">
        <f t="shared" si="129"/>
        <v>095475082</v>
      </c>
      <c r="V575" s="42" t="str">
        <f t="shared" si="130"/>
        <v>095475082</v>
      </c>
      <c r="W575" s="39">
        <f t="shared" si="131"/>
        <v>1</v>
      </c>
      <c r="X575" s="43">
        <f t="shared" si="132"/>
        <v>1</v>
      </c>
      <c r="Y575" s="39">
        <f>IF(V575="បរទេស",1,IF(COUNTIF(V:V,$V575)&gt;1,2,1))</f>
        <v>1</v>
      </c>
      <c r="Z575" s="40">
        <f t="shared" si="133"/>
        <v>1</v>
      </c>
      <c r="AA575" s="40">
        <f t="shared" si="134"/>
        <v>1</v>
      </c>
    </row>
    <row r="576" spans="1:27" ht="48" customHeight="1" x14ac:dyDescent="0.8">
      <c r="A576" s="3">
        <v>574</v>
      </c>
      <c r="B576" s="3" t="s">
        <v>1788</v>
      </c>
      <c r="C576" s="3" t="s">
        <v>18037</v>
      </c>
      <c r="D576" s="3" t="s">
        <v>1789</v>
      </c>
      <c r="E576" s="3" t="s">
        <v>100</v>
      </c>
      <c r="F576" s="5" t="s">
        <v>1790</v>
      </c>
      <c r="G576" s="5" t="s">
        <v>10972</v>
      </c>
      <c r="H576" s="5" t="s">
        <v>14649</v>
      </c>
      <c r="I576" s="3"/>
      <c r="J576" s="35"/>
      <c r="K576" s="36">
        <f t="shared" si="120"/>
        <v>1</v>
      </c>
      <c r="L576" s="37" t="str">
        <f t="shared" si="121"/>
        <v>040363366</v>
      </c>
      <c r="M576" s="38" t="str">
        <f t="shared" si="122"/>
        <v>040363366</v>
      </c>
      <c r="N576" s="39">
        <f t="shared" si="123"/>
        <v>1</v>
      </c>
      <c r="O576" s="39">
        <f t="shared" si="124"/>
        <v>1</v>
      </c>
      <c r="P576" s="39">
        <f>IF(M576="បរទេស",1,IF(COUNTIF(M:M,$M576)&gt;1,2,1))</f>
        <v>1</v>
      </c>
      <c r="Q576" s="40">
        <f t="shared" si="125"/>
        <v>1</v>
      </c>
      <c r="R576" s="41" t="str">
        <f t="shared" si="126"/>
        <v>0965227452</v>
      </c>
      <c r="S576" s="37" t="str">
        <f t="shared" si="127"/>
        <v>0965227452</v>
      </c>
      <c r="T576" s="39" t="e">
        <f t="shared" si="128"/>
        <v>#VALUE!</v>
      </c>
      <c r="U576" s="37" t="str">
        <f t="shared" si="129"/>
        <v>0965227452</v>
      </c>
      <c r="V576" s="42" t="str">
        <f t="shared" si="130"/>
        <v>0965227452</v>
      </c>
      <c r="W576" s="39">
        <f t="shared" si="131"/>
        <v>1</v>
      </c>
      <c r="X576" s="43">
        <f t="shared" si="132"/>
        <v>1</v>
      </c>
      <c r="Y576" s="39">
        <f>IF(V576="បរទេស",1,IF(COUNTIF(V:V,$V576)&gt;1,2,1))</f>
        <v>1</v>
      </c>
      <c r="Z576" s="40">
        <f t="shared" si="133"/>
        <v>1</v>
      </c>
      <c r="AA576" s="40">
        <f t="shared" si="134"/>
        <v>1</v>
      </c>
    </row>
    <row r="577" spans="1:27" ht="48" customHeight="1" x14ac:dyDescent="0.8">
      <c r="A577" s="3">
        <v>575</v>
      </c>
      <c r="B577" s="3" t="s">
        <v>1791</v>
      </c>
      <c r="C577" s="3" t="s">
        <v>18037</v>
      </c>
      <c r="D577" s="3" t="s">
        <v>1792</v>
      </c>
      <c r="E577" s="3" t="s">
        <v>441</v>
      </c>
      <c r="F577" s="5" t="s">
        <v>1793</v>
      </c>
      <c r="G577" s="5" t="s">
        <v>10973</v>
      </c>
      <c r="H577" s="5" t="s">
        <v>17788</v>
      </c>
      <c r="I577" s="3"/>
      <c r="J577" s="35"/>
      <c r="K577" s="36">
        <f t="shared" si="120"/>
        <v>1</v>
      </c>
      <c r="L577" s="37" t="str">
        <f t="shared" si="121"/>
        <v>040170267</v>
      </c>
      <c r="M577" s="38" t="str">
        <f t="shared" si="122"/>
        <v>040170267</v>
      </c>
      <c r="N577" s="39">
        <f t="shared" si="123"/>
        <v>1</v>
      </c>
      <c r="O577" s="39">
        <f t="shared" si="124"/>
        <v>1</v>
      </c>
      <c r="P577" s="39">
        <f>IF(M577="បរទេស",1,IF(COUNTIF(M:M,$M577)&gt;1,2,1))</f>
        <v>1</v>
      </c>
      <c r="Q577" s="40">
        <f t="shared" si="125"/>
        <v>1</v>
      </c>
      <c r="R577" s="41" t="str">
        <f t="shared" si="126"/>
        <v>086475882</v>
      </c>
      <c r="S577" s="37" t="str">
        <f t="shared" si="127"/>
        <v>086475882</v>
      </c>
      <c r="T577" s="39" t="e">
        <f t="shared" si="128"/>
        <v>#VALUE!</v>
      </c>
      <c r="U577" s="37" t="str">
        <f t="shared" si="129"/>
        <v>086475882</v>
      </c>
      <c r="V577" s="42" t="str">
        <f t="shared" si="130"/>
        <v>086475882</v>
      </c>
      <c r="W577" s="39">
        <f t="shared" si="131"/>
        <v>1</v>
      </c>
      <c r="X577" s="43">
        <f t="shared" si="132"/>
        <v>1</v>
      </c>
      <c r="Y577" s="39">
        <f>IF(V577="បរទេស",1,IF(COUNTIF(V:V,$V577)&gt;1,2,1))</f>
        <v>1</v>
      </c>
      <c r="Z577" s="40">
        <f t="shared" si="133"/>
        <v>1</v>
      </c>
      <c r="AA577" s="40">
        <f t="shared" si="134"/>
        <v>1</v>
      </c>
    </row>
    <row r="578" spans="1:27" ht="48" customHeight="1" x14ac:dyDescent="0.8">
      <c r="A578" s="3">
        <v>576</v>
      </c>
      <c r="B578" s="3" t="s">
        <v>1794</v>
      </c>
      <c r="C578" s="3" t="s">
        <v>18037</v>
      </c>
      <c r="D578" s="3" t="s">
        <v>1795</v>
      </c>
      <c r="E578" s="3" t="s">
        <v>189</v>
      </c>
      <c r="F578" s="5" t="s">
        <v>1796</v>
      </c>
      <c r="G578" s="5" t="s">
        <v>10974</v>
      </c>
      <c r="H578" s="5" t="s">
        <v>14650</v>
      </c>
      <c r="I578" s="3"/>
      <c r="J578" s="35"/>
      <c r="K578" s="36">
        <f t="shared" si="120"/>
        <v>1</v>
      </c>
      <c r="L578" s="37" t="str">
        <f t="shared" si="121"/>
        <v>040191215</v>
      </c>
      <c r="M578" s="38" t="str">
        <f t="shared" si="122"/>
        <v>040191215</v>
      </c>
      <c r="N578" s="39">
        <f t="shared" si="123"/>
        <v>1</v>
      </c>
      <c r="O578" s="39">
        <f t="shared" si="124"/>
        <v>1</v>
      </c>
      <c r="P578" s="39">
        <f>IF(M578="បរទេស",1,IF(COUNTIF(M:M,$M578)&gt;1,2,1))</f>
        <v>1</v>
      </c>
      <c r="Q578" s="40">
        <f t="shared" si="125"/>
        <v>1</v>
      </c>
      <c r="R578" s="41" t="str">
        <f t="shared" si="126"/>
        <v>087859479</v>
      </c>
      <c r="S578" s="37" t="str">
        <f t="shared" si="127"/>
        <v>087859479</v>
      </c>
      <c r="T578" s="39" t="e">
        <f t="shared" si="128"/>
        <v>#VALUE!</v>
      </c>
      <c r="U578" s="37" t="str">
        <f t="shared" si="129"/>
        <v>087859479</v>
      </c>
      <c r="V578" s="42" t="str">
        <f t="shared" si="130"/>
        <v>087859479</v>
      </c>
      <c r="W578" s="39">
        <f t="shared" si="131"/>
        <v>1</v>
      </c>
      <c r="X578" s="43">
        <f t="shared" si="132"/>
        <v>1</v>
      </c>
      <c r="Y578" s="39">
        <f>IF(V578="បរទេស",1,IF(COUNTIF(V:V,$V578)&gt;1,2,1))</f>
        <v>1</v>
      </c>
      <c r="Z578" s="40">
        <f t="shared" si="133"/>
        <v>1</v>
      </c>
      <c r="AA578" s="40">
        <f t="shared" si="134"/>
        <v>1</v>
      </c>
    </row>
    <row r="579" spans="1:27" ht="48" customHeight="1" x14ac:dyDescent="0.8">
      <c r="A579" s="3">
        <v>577</v>
      </c>
      <c r="B579" s="3" t="s">
        <v>1797</v>
      </c>
      <c r="C579" s="3" t="s">
        <v>18037</v>
      </c>
      <c r="D579" s="3" t="s">
        <v>1798</v>
      </c>
      <c r="E579" s="3" t="s">
        <v>402</v>
      </c>
      <c r="F579" s="5" t="s">
        <v>1799</v>
      </c>
      <c r="G579" s="5" t="s">
        <v>10975</v>
      </c>
      <c r="H579" s="5" t="s">
        <v>14651</v>
      </c>
      <c r="I579" s="3"/>
      <c r="J579" s="35"/>
      <c r="K579" s="36">
        <f t="shared" si="120"/>
        <v>1</v>
      </c>
      <c r="L579" s="37" t="str">
        <f t="shared" si="121"/>
        <v>040376687</v>
      </c>
      <c r="M579" s="38" t="str">
        <f t="shared" si="122"/>
        <v>040376687</v>
      </c>
      <c r="N579" s="39">
        <f t="shared" si="123"/>
        <v>1</v>
      </c>
      <c r="O579" s="39">
        <f t="shared" si="124"/>
        <v>1</v>
      </c>
      <c r="P579" s="39">
        <f>IF(M579="បរទេស",1,IF(COUNTIF(M:M,$M579)&gt;1,2,1))</f>
        <v>1</v>
      </c>
      <c r="Q579" s="40">
        <f t="shared" si="125"/>
        <v>1</v>
      </c>
      <c r="R579" s="41" t="str">
        <f t="shared" si="126"/>
        <v>0963537969</v>
      </c>
      <c r="S579" s="37" t="str">
        <f t="shared" si="127"/>
        <v>0963537969</v>
      </c>
      <c r="T579" s="39" t="e">
        <f t="shared" si="128"/>
        <v>#VALUE!</v>
      </c>
      <c r="U579" s="37" t="str">
        <f t="shared" si="129"/>
        <v>0963537969</v>
      </c>
      <c r="V579" s="42" t="str">
        <f t="shared" si="130"/>
        <v>0963537969</v>
      </c>
      <c r="W579" s="39">
        <f t="shared" si="131"/>
        <v>1</v>
      </c>
      <c r="X579" s="43">
        <f t="shared" si="132"/>
        <v>1</v>
      </c>
      <c r="Y579" s="39">
        <f>IF(V579="បរទេស",1,IF(COUNTIF(V:V,$V579)&gt;1,2,1))</f>
        <v>1</v>
      </c>
      <c r="Z579" s="40">
        <f t="shared" si="133"/>
        <v>1</v>
      </c>
      <c r="AA579" s="40">
        <f t="shared" si="134"/>
        <v>1</v>
      </c>
    </row>
    <row r="580" spans="1:27" ht="48" customHeight="1" x14ac:dyDescent="0.8">
      <c r="A580" s="3">
        <v>578</v>
      </c>
      <c r="B580" s="3" t="s">
        <v>1800</v>
      </c>
      <c r="C580" s="3" t="s">
        <v>18037</v>
      </c>
      <c r="D580" s="3" t="s">
        <v>1556</v>
      </c>
      <c r="E580" s="3" t="s">
        <v>73</v>
      </c>
      <c r="F580" s="5" t="s">
        <v>1801</v>
      </c>
      <c r="G580" s="5" t="s">
        <v>10976</v>
      </c>
      <c r="H580" s="5" t="s">
        <v>17270</v>
      </c>
      <c r="I580" s="3"/>
      <c r="J580" s="35"/>
      <c r="K580" s="36">
        <f t="shared" ref="K580:K643" si="135">IF(OR(H580="បរទេស",G580="បរទេស"),2,1)</f>
        <v>1</v>
      </c>
      <c r="L580" s="37" t="str">
        <f t="shared" ref="L580:L643" si="13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580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040271395</v>
      </c>
      <c r="M580" s="38" t="str">
        <f t="shared" ref="M580:M643" si="137">IF(L580="បរទេស","បរទេស",IF(AND($BC$2=1,LEN(L580)=8),"0"&amp;L580,IF(LEN(L580)&gt;9,2,LEFT(L580,9))))</f>
        <v>040271395</v>
      </c>
      <c r="N580" s="39">
        <f t="shared" ref="N580:N643" si="138">IF(L580="បរទេស",1,IF((LEN($M580)-9)=0,1,2))</f>
        <v>1</v>
      </c>
      <c r="O580" s="39">
        <f t="shared" ref="O580:O643" si="139">IF(M580="",2,1)</f>
        <v>1</v>
      </c>
      <c r="P580" s="39">
        <f>IF(M580="បរទេស",1,IF(COUNTIF(M:M,$M580)&gt;1,2,1))</f>
        <v>1</v>
      </c>
      <c r="Q580" s="40">
        <f t="shared" ref="Q580:Q643" si="140">IF(M580="បរទេស",1,MAX(N580:P580))</f>
        <v>1</v>
      </c>
      <c r="R580" s="41" t="str">
        <f t="shared" ref="R580:R643" si="141">H580</f>
        <v>0976980890</v>
      </c>
      <c r="S580" s="37" t="str">
        <f t="shared" ref="S580:S643" si="142">SUBSTITUTE(SUBSTITUTE(SUBSTITUTE(SUBSTITUTE(SUBSTITUTE(SUBSTITUTE(SUBSTITUTE(SUBSTITUTE(SUBSTITUTE(SUBSTITUTE(SUBSTITUTE(SUBSTITUTE(SUBSTITUTE(SUBSTITUTE(SUBSTITUTE(SUBSTITUTE(SUBSTITUTE(SUBSTITUTE(SUBSTITUTE(SUBSTITUTE(SUBSTITUTE(SUBSTITUTE(R580,"១","1"),"២","2"),"៣","3"),"៤","4"),"៥","5"),"៦","6"),"៧","7"),"៨","8"),"៩","9"),"០","0")," ","")," ",""),"​",""),",","/"),"-",""),"(",""),")",""),"+855","0"),"(855)","0"),"O","0"),"o","0"),".","")</f>
        <v>0976980890</v>
      </c>
      <c r="T580" s="39" t="e">
        <f t="shared" ref="T580:T643" si="143">LEFT(S580, SEARCH("/",S580,1)-1)</f>
        <v>#VALUE!</v>
      </c>
      <c r="U580" s="37" t="str">
        <f t="shared" ref="U580:U643" si="144">IFERROR(T580,S580)</f>
        <v>0976980890</v>
      </c>
      <c r="V580" s="42" t="str">
        <f t="shared" ref="V580:V643" si="145">IF(LEFT(U580,5)="បរទេស","បរទេស",IF(LEFT(U580,3)="855","0"&amp;MID(U580,4,10),IF(LEFT(U580,1)="0",MID(U580,1,10),IF(LEFT(U580,1)&gt;=1,"0"&amp;MID(U580,1,10),U580))))</f>
        <v>0976980890</v>
      </c>
      <c r="W580" s="39">
        <f t="shared" ref="W580:W643" si="146">IF(V580="បរទេស",1,IF(OR(LEN(V580)=9,LEN(V580)=10),1,2))</f>
        <v>1</v>
      </c>
      <c r="X580" s="43">
        <f t="shared" ref="X580:X643" si="147">IF(V580="",2,1)</f>
        <v>1</v>
      </c>
      <c r="Y580" s="39">
        <f>IF(V580="បរទេស",1,IF(COUNTIF(V:V,$V580)&gt;1,2,1))</f>
        <v>1</v>
      </c>
      <c r="Z580" s="40">
        <f t="shared" ref="Z580:Z643" si="148">IF(V580="បរទេស",1,MAX(W580:Y580))</f>
        <v>1</v>
      </c>
      <c r="AA580" s="40">
        <f t="shared" ref="AA580:AA643" si="149">IF(K580=2,2,MAX(J580,Q580,Z580,Z580))</f>
        <v>1</v>
      </c>
    </row>
    <row r="581" spans="1:27" ht="48" customHeight="1" x14ac:dyDescent="0.8">
      <c r="A581" s="3">
        <v>579</v>
      </c>
      <c r="B581" s="3" t="s">
        <v>1802</v>
      </c>
      <c r="C581" s="3" t="s">
        <v>18037</v>
      </c>
      <c r="D581" s="3" t="s">
        <v>1803</v>
      </c>
      <c r="E581" s="3" t="s">
        <v>284</v>
      </c>
      <c r="F581" s="5" t="s">
        <v>1804</v>
      </c>
      <c r="G581" s="5" t="s">
        <v>10977</v>
      </c>
      <c r="H581" s="5" t="s">
        <v>14652</v>
      </c>
      <c r="I581" s="3"/>
      <c r="J581" s="35"/>
      <c r="K581" s="36">
        <f t="shared" si="135"/>
        <v>1</v>
      </c>
      <c r="L581" s="37" t="str">
        <f t="shared" si="136"/>
        <v>040320071</v>
      </c>
      <c r="M581" s="38" t="str">
        <f t="shared" si="137"/>
        <v>040320071</v>
      </c>
      <c r="N581" s="39">
        <f t="shared" si="138"/>
        <v>1</v>
      </c>
      <c r="O581" s="39">
        <f t="shared" si="139"/>
        <v>1</v>
      </c>
      <c r="P581" s="39">
        <f>IF(M581="បរទេស",1,IF(COUNTIF(M:M,$M581)&gt;1,2,1))</f>
        <v>1</v>
      </c>
      <c r="Q581" s="40">
        <f t="shared" si="140"/>
        <v>1</v>
      </c>
      <c r="R581" s="41" t="str">
        <f t="shared" si="141"/>
        <v>0887901468</v>
      </c>
      <c r="S581" s="37" t="str">
        <f t="shared" si="142"/>
        <v>0887901468</v>
      </c>
      <c r="T581" s="39" t="e">
        <f t="shared" si="143"/>
        <v>#VALUE!</v>
      </c>
      <c r="U581" s="37" t="str">
        <f t="shared" si="144"/>
        <v>0887901468</v>
      </c>
      <c r="V581" s="42" t="str">
        <f t="shared" si="145"/>
        <v>0887901468</v>
      </c>
      <c r="W581" s="39">
        <f t="shared" si="146"/>
        <v>1</v>
      </c>
      <c r="X581" s="43">
        <f t="shared" si="147"/>
        <v>1</v>
      </c>
      <c r="Y581" s="39">
        <f>IF(V581="បរទេស",1,IF(COUNTIF(V:V,$V581)&gt;1,2,1))</f>
        <v>1</v>
      </c>
      <c r="Z581" s="40">
        <f t="shared" si="148"/>
        <v>1</v>
      </c>
      <c r="AA581" s="40">
        <f t="shared" si="149"/>
        <v>1</v>
      </c>
    </row>
    <row r="582" spans="1:27" ht="48" customHeight="1" x14ac:dyDescent="0.8">
      <c r="A582" s="3">
        <v>580</v>
      </c>
      <c r="B582" s="3" t="s">
        <v>1805</v>
      </c>
      <c r="C582" s="3" t="s">
        <v>18037</v>
      </c>
      <c r="D582" s="3" t="s">
        <v>1806</v>
      </c>
      <c r="E582" s="3" t="s">
        <v>33</v>
      </c>
      <c r="F582" s="5" t="s">
        <v>1807</v>
      </c>
      <c r="G582" s="5" t="s">
        <v>10978</v>
      </c>
      <c r="H582" s="5" t="s">
        <v>14653</v>
      </c>
      <c r="I582" s="3"/>
      <c r="J582" s="35"/>
      <c r="K582" s="36">
        <f t="shared" si="135"/>
        <v>1</v>
      </c>
      <c r="L582" s="37" t="str">
        <f t="shared" si="136"/>
        <v>040373349</v>
      </c>
      <c r="M582" s="38" t="str">
        <f t="shared" si="137"/>
        <v>040373349</v>
      </c>
      <c r="N582" s="39">
        <f t="shared" si="138"/>
        <v>1</v>
      </c>
      <c r="O582" s="39">
        <f t="shared" si="139"/>
        <v>1</v>
      </c>
      <c r="P582" s="39">
        <f>IF(M582="បរទេស",1,IF(COUNTIF(M:M,$M582)&gt;1,2,1))</f>
        <v>1</v>
      </c>
      <c r="Q582" s="40">
        <f t="shared" si="140"/>
        <v>1</v>
      </c>
      <c r="R582" s="41" t="str">
        <f t="shared" si="141"/>
        <v>0979523861</v>
      </c>
      <c r="S582" s="37" t="str">
        <f t="shared" si="142"/>
        <v>0979523861</v>
      </c>
      <c r="T582" s="39" t="e">
        <f t="shared" si="143"/>
        <v>#VALUE!</v>
      </c>
      <c r="U582" s="37" t="str">
        <f t="shared" si="144"/>
        <v>0979523861</v>
      </c>
      <c r="V582" s="42" t="str">
        <f t="shared" si="145"/>
        <v>0979523861</v>
      </c>
      <c r="W582" s="39">
        <f t="shared" si="146"/>
        <v>1</v>
      </c>
      <c r="X582" s="43">
        <f t="shared" si="147"/>
        <v>1</v>
      </c>
      <c r="Y582" s="39">
        <f>IF(V582="បរទេស",1,IF(COUNTIF(V:V,$V582)&gt;1,2,1))</f>
        <v>1</v>
      </c>
      <c r="Z582" s="40">
        <f t="shared" si="148"/>
        <v>1</v>
      </c>
      <c r="AA582" s="40">
        <f t="shared" si="149"/>
        <v>1</v>
      </c>
    </row>
    <row r="583" spans="1:27" ht="48" customHeight="1" x14ac:dyDescent="0.8">
      <c r="A583" s="3">
        <v>581</v>
      </c>
      <c r="B583" s="3" t="s">
        <v>1808</v>
      </c>
      <c r="C583" s="3" t="s">
        <v>18037</v>
      </c>
      <c r="D583" s="3" t="s">
        <v>1809</v>
      </c>
      <c r="E583" s="3" t="s">
        <v>207</v>
      </c>
      <c r="F583" s="5" t="s">
        <v>1810</v>
      </c>
      <c r="G583" s="5" t="s">
        <v>10979</v>
      </c>
      <c r="H583" s="5" t="s">
        <v>14654</v>
      </c>
      <c r="I583" s="3"/>
      <c r="J583" s="35"/>
      <c r="K583" s="36">
        <f t="shared" si="135"/>
        <v>1</v>
      </c>
      <c r="L583" s="37" t="str">
        <f t="shared" si="136"/>
        <v>040473771</v>
      </c>
      <c r="M583" s="38" t="str">
        <f t="shared" si="137"/>
        <v>040473771</v>
      </c>
      <c r="N583" s="39">
        <f t="shared" si="138"/>
        <v>1</v>
      </c>
      <c r="O583" s="39">
        <f t="shared" si="139"/>
        <v>1</v>
      </c>
      <c r="P583" s="39">
        <f>IF(M583="បរទេស",1,IF(COUNTIF(M:M,$M583)&gt;1,2,1))</f>
        <v>1</v>
      </c>
      <c r="Q583" s="40">
        <f t="shared" si="140"/>
        <v>1</v>
      </c>
      <c r="R583" s="41" t="str">
        <f t="shared" si="141"/>
        <v>0889597291</v>
      </c>
      <c r="S583" s="37" t="str">
        <f t="shared" si="142"/>
        <v>0889597291</v>
      </c>
      <c r="T583" s="39" t="e">
        <f t="shared" si="143"/>
        <v>#VALUE!</v>
      </c>
      <c r="U583" s="37" t="str">
        <f t="shared" si="144"/>
        <v>0889597291</v>
      </c>
      <c r="V583" s="42" t="str">
        <f t="shared" si="145"/>
        <v>0889597291</v>
      </c>
      <c r="W583" s="39">
        <f t="shared" si="146"/>
        <v>1</v>
      </c>
      <c r="X583" s="43">
        <f t="shared" si="147"/>
        <v>1</v>
      </c>
      <c r="Y583" s="39">
        <f>IF(V583="បរទេស",1,IF(COUNTIF(V:V,$V583)&gt;1,2,1))</f>
        <v>1</v>
      </c>
      <c r="Z583" s="40">
        <f t="shared" si="148"/>
        <v>1</v>
      </c>
      <c r="AA583" s="40">
        <f t="shared" si="149"/>
        <v>1</v>
      </c>
    </row>
    <row r="584" spans="1:27" ht="48" customHeight="1" x14ac:dyDescent="0.8">
      <c r="A584" s="3">
        <v>582</v>
      </c>
      <c r="B584" s="3" t="s">
        <v>1811</v>
      </c>
      <c r="C584" s="3" t="s">
        <v>18037</v>
      </c>
      <c r="D584" s="3" t="s">
        <v>260</v>
      </c>
      <c r="E584" s="3" t="s">
        <v>207</v>
      </c>
      <c r="F584" s="5" t="s">
        <v>1812</v>
      </c>
      <c r="G584" s="5" t="s">
        <v>10980</v>
      </c>
      <c r="H584" s="5" t="s">
        <v>14655</v>
      </c>
      <c r="I584" s="3"/>
      <c r="J584" s="35"/>
      <c r="K584" s="36">
        <f t="shared" si="135"/>
        <v>1</v>
      </c>
      <c r="L584" s="37" t="str">
        <f t="shared" si="136"/>
        <v>040369001</v>
      </c>
      <c r="M584" s="38" t="str">
        <f t="shared" si="137"/>
        <v>040369001</v>
      </c>
      <c r="N584" s="39">
        <f t="shared" si="138"/>
        <v>1</v>
      </c>
      <c r="O584" s="39">
        <f t="shared" si="139"/>
        <v>1</v>
      </c>
      <c r="P584" s="39">
        <f>IF(M584="បរទេស",1,IF(COUNTIF(M:M,$M584)&gt;1,2,1))</f>
        <v>1</v>
      </c>
      <c r="Q584" s="40">
        <f t="shared" si="140"/>
        <v>1</v>
      </c>
      <c r="R584" s="41" t="str">
        <f t="shared" si="141"/>
        <v>0962535812</v>
      </c>
      <c r="S584" s="37" t="str">
        <f t="shared" si="142"/>
        <v>0962535812</v>
      </c>
      <c r="T584" s="39" t="e">
        <f t="shared" si="143"/>
        <v>#VALUE!</v>
      </c>
      <c r="U584" s="37" t="str">
        <f t="shared" si="144"/>
        <v>0962535812</v>
      </c>
      <c r="V584" s="42" t="str">
        <f t="shared" si="145"/>
        <v>0962535812</v>
      </c>
      <c r="W584" s="39">
        <f t="shared" si="146"/>
        <v>1</v>
      </c>
      <c r="X584" s="43">
        <f t="shared" si="147"/>
        <v>1</v>
      </c>
      <c r="Y584" s="39">
        <f>IF(V584="បរទេស",1,IF(COUNTIF(V:V,$V584)&gt;1,2,1))</f>
        <v>1</v>
      </c>
      <c r="Z584" s="40">
        <f t="shared" si="148"/>
        <v>1</v>
      </c>
      <c r="AA584" s="40">
        <f t="shared" si="149"/>
        <v>1</v>
      </c>
    </row>
    <row r="585" spans="1:27" ht="48" customHeight="1" x14ac:dyDescent="0.8">
      <c r="A585" s="3">
        <v>583</v>
      </c>
      <c r="B585" s="3" t="s">
        <v>1813</v>
      </c>
      <c r="C585" s="3" t="s">
        <v>18037</v>
      </c>
      <c r="D585" s="3" t="s">
        <v>1814</v>
      </c>
      <c r="E585" s="3" t="s">
        <v>511</v>
      </c>
      <c r="F585" s="5" t="s">
        <v>1815</v>
      </c>
      <c r="G585" s="5" t="s">
        <v>10981</v>
      </c>
      <c r="H585" s="5" t="s">
        <v>14656</v>
      </c>
      <c r="I585" s="3"/>
      <c r="J585" s="35"/>
      <c r="K585" s="36">
        <f t="shared" si="135"/>
        <v>1</v>
      </c>
      <c r="L585" s="37" t="str">
        <f t="shared" si="136"/>
        <v>040254731</v>
      </c>
      <c r="M585" s="38" t="str">
        <f t="shared" si="137"/>
        <v>040254731</v>
      </c>
      <c r="N585" s="39">
        <f t="shared" si="138"/>
        <v>1</v>
      </c>
      <c r="O585" s="39">
        <f t="shared" si="139"/>
        <v>1</v>
      </c>
      <c r="P585" s="39">
        <f>IF(M585="បរទេស",1,IF(COUNTIF(M:M,$M585)&gt;1,2,1))</f>
        <v>1</v>
      </c>
      <c r="Q585" s="40">
        <f t="shared" si="140"/>
        <v>1</v>
      </c>
      <c r="R585" s="41" t="str">
        <f t="shared" si="141"/>
        <v>0965558390</v>
      </c>
      <c r="S585" s="37" t="str">
        <f t="shared" si="142"/>
        <v>0965558390</v>
      </c>
      <c r="T585" s="39" t="e">
        <f t="shared" si="143"/>
        <v>#VALUE!</v>
      </c>
      <c r="U585" s="37" t="str">
        <f t="shared" si="144"/>
        <v>0965558390</v>
      </c>
      <c r="V585" s="42" t="str">
        <f t="shared" si="145"/>
        <v>0965558390</v>
      </c>
      <c r="W585" s="39">
        <f t="shared" si="146"/>
        <v>1</v>
      </c>
      <c r="X585" s="43">
        <f t="shared" si="147"/>
        <v>1</v>
      </c>
      <c r="Y585" s="39">
        <f>IF(V585="បរទេស",1,IF(COUNTIF(V:V,$V585)&gt;1,2,1))</f>
        <v>1</v>
      </c>
      <c r="Z585" s="40">
        <f t="shared" si="148"/>
        <v>1</v>
      </c>
      <c r="AA585" s="40">
        <f t="shared" si="149"/>
        <v>1</v>
      </c>
    </row>
    <row r="586" spans="1:27" ht="48" customHeight="1" x14ac:dyDescent="0.8">
      <c r="A586" s="3">
        <v>584</v>
      </c>
      <c r="B586" s="3" t="s">
        <v>1816</v>
      </c>
      <c r="C586" s="3" t="s">
        <v>18037</v>
      </c>
      <c r="D586" s="3" t="s">
        <v>1817</v>
      </c>
      <c r="E586" s="3" t="s">
        <v>767</v>
      </c>
      <c r="F586" s="5" t="s">
        <v>1818</v>
      </c>
      <c r="G586" s="5" t="s">
        <v>10982</v>
      </c>
      <c r="H586" s="5" t="s">
        <v>14657</v>
      </c>
      <c r="I586" s="3"/>
      <c r="J586" s="35"/>
      <c r="K586" s="36">
        <f t="shared" si="135"/>
        <v>1</v>
      </c>
      <c r="L586" s="37" t="str">
        <f t="shared" si="136"/>
        <v>040240741</v>
      </c>
      <c r="M586" s="38" t="str">
        <f t="shared" si="137"/>
        <v>040240741</v>
      </c>
      <c r="N586" s="39">
        <f t="shared" si="138"/>
        <v>1</v>
      </c>
      <c r="O586" s="39">
        <f t="shared" si="139"/>
        <v>1</v>
      </c>
      <c r="P586" s="39">
        <f>IF(M586="បរទេស",1,IF(COUNTIF(M:M,$M586)&gt;1,2,1))</f>
        <v>1</v>
      </c>
      <c r="Q586" s="40">
        <f t="shared" si="140"/>
        <v>1</v>
      </c>
      <c r="R586" s="41" t="str">
        <f t="shared" si="141"/>
        <v>0976932838</v>
      </c>
      <c r="S586" s="37" t="str">
        <f t="shared" si="142"/>
        <v>0976932838</v>
      </c>
      <c r="T586" s="39" t="e">
        <f t="shared" si="143"/>
        <v>#VALUE!</v>
      </c>
      <c r="U586" s="37" t="str">
        <f t="shared" si="144"/>
        <v>0976932838</v>
      </c>
      <c r="V586" s="42" t="str">
        <f t="shared" si="145"/>
        <v>0976932838</v>
      </c>
      <c r="W586" s="39">
        <f t="shared" si="146"/>
        <v>1</v>
      </c>
      <c r="X586" s="43">
        <f t="shared" si="147"/>
        <v>1</v>
      </c>
      <c r="Y586" s="39">
        <f>IF(V586="បរទេស",1,IF(COUNTIF(V:V,$V586)&gt;1,2,1))</f>
        <v>1</v>
      </c>
      <c r="Z586" s="40">
        <f t="shared" si="148"/>
        <v>1</v>
      </c>
      <c r="AA586" s="40">
        <f t="shared" si="149"/>
        <v>1</v>
      </c>
    </row>
    <row r="587" spans="1:27" ht="48" customHeight="1" x14ac:dyDescent="0.8">
      <c r="A587" s="3">
        <v>585</v>
      </c>
      <c r="B587" s="3" t="s">
        <v>1819</v>
      </c>
      <c r="C587" s="3" t="s">
        <v>18037</v>
      </c>
      <c r="D587" s="3" t="s">
        <v>1820</v>
      </c>
      <c r="E587" s="3" t="s">
        <v>160</v>
      </c>
      <c r="F587" s="5" t="s">
        <v>1821</v>
      </c>
      <c r="G587" s="5" t="s">
        <v>10983</v>
      </c>
      <c r="H587" s="5" t="s">
        <v>14658</v>
      </c>
      <c r="I587" s="3"/>
      <c r="J587" s="35"/>
      <c r="K587" s="36">
        <f t="shared" si="135"/>
        <v>1</v>
      </c>
      <c r="L587" s="37" t="str">
        <f t="shared" si="136"/>
        <v>040303268</v>
      </c>
      <c r="M587" s="38" t="str">
        <f t="shared" si="137"/>
        <v>040303268</v>
      </c>
      <c r="N587" s="39">
        <f t="shared" si="138"/>
        <v>1</v>
      </c>
      <c r="O587" s="39">
        <f t="shared" si="139"/>
        <v>1</v>
      </c>
      <c r="P587" s="39">
        <f>IF(M587="បរទេស",1,IF(COUNTIF(M:M,$M587)&gt;1,2,1))</f>
        <v>1</v>
      </c>
      <c r="Q587" s="40">
        <f t="shared" si="140"/>
        <v>1</v>
      </c>
      <c r="R587" s="41" t="str">
        <f t="shared" si="141"/>
        <v>0964450426</v>
      </c>
      <c r="S587" s="37" t="str">
        <f t="shared" si="142"/>
        <v>0964450426</v>
      </c>
      <c r="T587" s="39" t="e">
        <f t="shared" si="143"/>
        <v>#VALUE!</v>
      </c>
      <c r="U587" s="37" t="str">
        <f t="shared" si="144"/>
        <v>0964450426</v>
      </c>
      <c r="V587" s="42" t="str">
        <f t="shared" si="145"/>
        <v>0964450426</v>
      </c>
      <c r="W587" s="39">
        <f t="shared" si="146"/>
        <v>1</v>
      </c>
      <c r="X587" s="43">
        <f t="shared" si="147"/>
        <v>1</v>
      </c>
      <c r="Y587" s="39">
        <f>IF(V587="បរទេស",1,IF(COUNTIF(V:V,$V587)&gt;1,2,1))</f>
        <v>1</v>
      </c>
      <c r="Z587" s="40">
        <f t="shared" si="148"/>
        <v>1</v>
      </c>
      <c r="AA587" s="40">
        <f t="shared" si="149"/>
        <v>1</v>
      </c>
    </row>
    <row r="588" spans="1:27" ht="48" customHeight="1" x14ac:dyDescent="0.8">
      <c r="A588" s="3">
        <v>586</v>
      </c>
      <c r="B588" s="3" t="s">
        <v>1822</v>
      </c>
      <c r="C588" s="3" t="s">
        <v>18037</v>
      </c>
      <c r="D588" s="3" t="s">
        <v>1823</v>
      </c>
      <c r="E588" s="3" t="s">
        <v>486</v>
      </c>
      <c r="F588" s="5" t="s">
        <v>1824</v>
      </c>
      <c r="G588" s="5" t="s">
        <v>10984</v>
      </c>
      <c r="H588" s="5" t="s">
        <v>17540</v>
      </c>
      <c r="I588" s="3"/>
      <c r="J588" s="35"/>
      <c r="K588" s="36">
        <f t="shared" si="135"/>
        <v>1</v>
      </c>
      <c r="L588" s="37" t="str">
        <f t="shared" si="136"/>
        <v>040078123</v>
      </c>
      <c r="M588" s="38" t="str">
        <f t="shared" si="137"/>
        <v>040078123</v>
      </c>
      <c r="N588" s="39">
        <f t="shared" si="138"/>
        <v>1</v>
      </c>
      <c r="O588" s="39">
        <f t="shared" si="139"/>
        <v>1</v>
      </c>
      <c r="P588" s="39">
        <f>IF(M588="បរទេស",1,IF(COUNTIF(M:M,$M588)&gt;1,2,1))</f>
        <v>1</v>
      </c>
      <c r="Q588" s="40">
        <f t="shared" si="140"/>
        <v>1</v>
      </c>
      <c r="R588" s="41" t="str">
        <f t="shared" si="141"/>
        <v>0977875897</v>
      </c>
      <c r="S588" s="37" t="str">
        <f t="shared" si="142"/>
        <v>0977875897</v>
      </c>
      <c r="T588" s="39" t="e">
        <f t="shared" si="143"/>
        <v>#VALUE!</v>
      </c>
      <c r="U588" s="37" t="str">
        <f t="shared" si="144"/>
        <v>0977875897</v>
      </c>
      <c r="V588" s="42" t="str">
        <f t="shared" si="145"/>
        <v>0977875897</v>
      </c>
      <c r="W588" s="39">
        <f t="shared" si="146"/>
        <v>1</v>
      </c>
      <c r="X588" s="43">
        <f t="shared" si="147"/>
        <v>1</v>
      </c>
      <c r="Y588" s="39">
        <f>IF(V588="បរទេស",1,IF(COUNTIF(V:V,$V588)&gt;1,2,1))</f>
        <v>1</v>
      </c>
      <c r="Z588" s="40">
        <f t="shared" si="148"/>
        <v>1</v>
      </c>
      <c r="AA588" s="40">
        <f t="shared" si="149"/>
        <v>1</v>
      </c>
    </row>
    <row r="589" spans="1:27" ht="48" customHeight="1" x14ac:dyDescent="0.8">
      <c r="A589" s="3">
        <v>587</v>
      </c>
      <c r="B589" s="3" t="s">
        <v>1825</v>
      </c>
      <c r="C589" s="3" t="s">
        <v>18037</v>
      </c>
      <c r="D589" s="3" t="s">
        <v>1826</v>
      </c>
      <c r="E589" s="3" t="s">
        <v>73</v>
      </c>
      <c r="F589" s="5" t="s">
        <v>1827</v>
      </c>
      <c r="G589" s="5" t="s">
        <v>10985</v>
      </c>
      <c r="H589" s="5" t="s">
        <v>14659</v>
      </c>
      <c r="I589" s="3"/>
      <c r="J589" s="35"/>
      <c r="K589" s="36">
        <f t="shared" si="135"/>
        <v>1</v>
      </c>
      <c r="L589" s="37" t="str">
        <f t="shared" si="136"/>
        <v>040389839</v>
      </c>
      <c r="M589" s="38" t="str">
        <f t="shared" si="137"/>
        <v>040389839</v>
      </c>
      <c r="N589" s="39">
        <f t="shared" si="138"/>
        <v>1</v>
      </c>
      <c r="O589" s="39">
        <f t="shared" si="139"/>
        <v>1</v>
      </c>
      <c r="P589" s="39">
        <f>IF(M589="បរទេស",1,IF(COUNTIF(M:M,$M589)&gt;1,2,1))</f>
        <v>1</v>
      </c>
      <c r="Q589" s="40">
        <f t="shared" si="140"/>
        <v>1</v>
      </c>
      <c r="R589" s="41" t="str">
        <f t="shared" si="141"/>
        <v>0883615877</v>
      </c>
      <c r="S589" s="37" t="str">
        <f t="shared" si="142"/>
        <v>0883615877</v>
      </c>
      <c r="T589" s="39" t="e">
        <f t="shared" si="143"/>
        <v>#VALUE!</v>
      </c>
      <c r="U589" s="37" t="str">
        <f t="shared" si="144"/>
        <v>0883615877</v>
      </c>
      <c r="V589" s="42" t="str">
        <f t="shared" si="145"/>
        <v>0883615877</v>
      </c>
      <c r="W589" s="39">
        <f t="shared" si="146"/>
        <v>1</v>
      </c>
      <c r="X589" s="43">
        <f t="shared" si="147"/>
        <v>1</v>
      </c>
      <c r="Y589" s="39">
        <f>IF(V589="បរទេស",1,IF(COUNTIF(V:V,$V589)&gt;1,2,1))</f>
        <v>1</v>
      </c>
      <c r="Z589" s="40">
        <f t="shared" si="148"/>
        <v>1</v>
      </c>
      <c r="AA589" s="40">
        <f t="shared" si="149"/>
        <v>1</v>
      </c>
    </row>
    <row r="590" spans="1:27" ht="48" customHeight="1" x14ac:dyDescent="0.8">
      <c r="A590" s="3">
        <v>588</v>
      </c>
      <c r="B590" s="3" t="s">
        <v>1828</v>
      </c>
      <c r="C590" s="3" t="s">
        <v>18037</v>
      </c>
      <c r="D590" s="3" t="s">
        <v>1829</v>
      </c>
      <c r="E590" s="3" t="s">
        <v>284</v>
      </c>
      <c r="F590" s="5" t="s">
        <v>1830</v>
      </c>
      <c r="G590" s="5" t="s">
        <v>10986</v>
      </c>
      <c r="H590" s="5" t="s">
        <v>14660</v>
      </c>
      <c r="I590" s="3"/>
      <c r="J590" s="35"/>
      <c r="K590" s="36">
        <f t="shared" si="135"/>
        <v>1</v>
      </c>
      <c r="L590" s="37" t="str">
        <f t="shared" si="136"/>
        <v>040170741</v>
      </c>
      <c r="M590" s="38" t="str">
        <f t="shared" si="137"/>
        <v>040170741</v>
      </c>
      <c r="N590" s="39">
        <f t="shared" si="138"/>
        <v>1</v>
      </c>
      <c r="O590" s="39">
        <f t="shared" si="139"/>
        <v>1</v>
      </c>
      <c r="P590" s="39">
        <f>IF(M590="បរទេស",1,IF(COUNTIF(M:M,$M590)&gt;1,2,1))</f>
        <v>1</v>
      </c>
      <c r="Q590" s="40">
        <f t="shared" si="140"/>
        <v>1</v>
      </c>
      <c r="R590" s="41" t="str">
        <f t="shared" si="141"/>
        <v>0962666506</v>
      </c>
      <c r="S590" s="37" t="str">
        <f t="shared" si="142"/>
        <v>0962666506</v>
      </c>
      <c r="T590" s="39" t="e">
        <f t="shared" si="143"/>
        <v>#VALUE!</v>
      </c>
      <c r="U590" s="37" t="str">
        <f t="shared" si="144"/>
        <v>0962666506</v>
      </c>
      <c r="V590" s="42" t="str">
        <f t="shared" si="145"/>
        <v>0962666506</v>
      </c>
      <c r="W590" s="39">
        <f t="shared" si="146"/>
        <v>1</v>
      </c>
      <c r="X590" s="43">
        <f t="shared" si="147"/>
        <v>1</v>
      </c>
      <c r="Y590" s="39">
        <f>IF(V590="បរទេស",1,IF(COUNTIF(V:V,$V590)&gt;1,2,1))</f>
        <v>1</v>
      </c>
      <c r="Z590" s="40">
        <f t="shared" si="148"/>
        <v>1</v>
      </c>
      <c r="AA590" s="40">
        <f t="shared" si="149"/>
        <v>1</v>
      </c>
    </row>
    <row r="591" spans="1:27" ht="48" customHeight="1" x14ac:dyDescent="0.8">
      <c r="A591" s="3">
        <v>589</v>
      </c>
      <c r="B591" s="3" t="s">
        <v>1831</v>
      </c>
      <c r="C591" s="3" t="s">
        <v>18037</v>
      </c>
      <c r="D591" s="3" t="s">
        <v>1535</v>
      </c>
      <c r="E591" s="3" t="s">
        <v>288</v>
      </c>
      <c r="F591" s="5" t="s">
        <v>1832</v>
      </c>
      <c r="G591" s="5" t="s">
        <v>10987</v>
      </c>
      <c r="H591" s="5" t="s">
        <v>14661</v>
      </c>
      <c r="I591" s="3"/>
      <c r="J591" s="35"/>
      <c r="K591" s="36">
        <f t="shared" si="135"/>
        <v>1</v>
      </c>
      <c r="L591" s="37" t="str">
        <f t="shared" si="136"/>
        <v>040327478</v>
      </c>
      <c r="M591" s="38" t="str">
        <f t="shared" si="137"/>
        <v>040327478</v>
      </c>
      <c r="N591" s="39">
        <f t="shared" si="138"/>
        <v>1</v>
      </c>
      <c r="O591" s="39">
        <f t="shared" si="139"/>
        <v>1</v>
      </c>
      <c r="P591" s="39">
        <f>IF(M591="បរទេស",1,IF(COUNTIF(M:M,$M591)&gt;1,2,1))</f>
        <v>1</v>
      </c>
      <c r="Q591" s="40">
        <f t="shared" si="140"/>
        <v>1</v>
      </c>
      <c r="R591" s="41" t="str">
        <f t="shared" si="141"/>
        <v>016765953</v>
      </c>
      <c r="S591" s="37" t="str">
        <f t="shared" si="142"/>
        <v>016765953</v>
      </c>
      <c r="T591" s="39" t="e">
        <f t="shared" si="143"/>
        <v>#VALUE!</v>
      </c>
      <c r="U591" s="37" t="str">
        <f t="shared" si="144"/>
        <v>016765953</v>
      </c>
      <c r="V591" s="42" t="str">
        <f t="shared" si="145"/>
        <v>016765953</v>
      </c>
      <c r="W591" s="39">
        <f t="shared" si="146"/>
        <v>1</v>
      </c>
      <c r="X591" s="43">
        <f t="shared" si="147"/>
        <v>1</v>
      </c>
      <c r="Y591" s="39">
        <f>IF(V591="បរទេស",1,IF(COUNTIF(V:V,$V591)&gt;1,2,1))</f>
        <v>1</v>
      </c>
      <c r="Z591" s="40">
        <f t="shared" si="148"/>
        <v>1</v>
      </c>
      <c r="AA591" s="40">
        <f t="shared" si="149"/>
        <v>1</v>
      </c>
    </row>
    <row r="592" spans="1:27" ht="48" customHeight="1" x14ac:dyDescent="0.8">
      <c r="A592" s="3">
        <v>590</v>
      </c>
      <c r="B592" s="3" t="s">
        <v>1833</v>
      </c>
      <c r="C592" s="3" t="s">
        <v>18037</v>
      </c>
      <c r="D592" s="3" t="s">
        <v>1834</v>
      </c>
      <c r="E592" s="3" t="s">
        <v>284</v>
      </c>
      <c r="F592" s="5" t="s">
        <v>1835</v>
      </c>
      <c r="G592" s="5" t="s">
        <v>10988</v>
      </c>
      <c r="H592" s="5" t="s">
        <v>17305</v>
      </c>
      <c r="I592" s="3"/>
      <c r="J592" s="35"/>
      <c r="K592" s="36">
        <f t="shared" si="135"/>
        <v>1</v>
      </c>
      <c r="L592" s="37" t="str">
        <f t="shared" si="136"/>
        <v>040100028</v>
      </c>
      <c r="M592" s="38" t="str">
        <f t="shared" si="137"/>
        <v>040100028</v>
      </c>
      <c r="N592" s="39">
        <f t="shared" si="138"/>
        <v>1</v>
      </c>
      <c r="O592" s="39">
        <f t="shared" si="139"/>
        <v>1</v>
      </c>
      <c r="P592" s="39">
        <f>IF(M592="បរទេស",1,IF(COUNTIF(M:M,$M592)&gt;1,2,1))</f>
        <v>1</v>
      </c>
      <c r="Q592" s="40">
        <f t="shared" si="140"/>
        <v>1</v>
      </c>
      <c r="R592" s="41" t="str">
        <f t="shared" si="141"/>
        <v>0762215244</v>
      </c>
      <c r="S592" s="37" t="str">
        <f t="shared" si="142"/>
        <v>0762215244</v>
      </c>
      <c r="T592" s="39" t="e">
        <f t="shared" si="143"/>
        <v>#VALUE!</v>
      </c>
      <c r="U592" s="37" t="str">
        <f t="shared" si="144"/>
        <v>0762215244</v>
      </c>
      <c r="V592" s="42" t="str">
        <f t="shared" si="145"/>
        <v>0762215244</v>
      </c>
      <c r="W592" s="39">
        <f t="shared" si="146"/>
        <v>1</v>
      </c>
      <c r="X592" s="43">
        <f t="shared" si="147"/>
        <v>1</v>
      </c>
      <c r="Y592" s="39">
        <f>IF(V592="បរទេស",1,IF(COUNTIF(V:V,$V592)&gt;1,2,1))</f>
        <v>1</v>
      </c>
      <c r="Z592" s="40">
        <f t="shared" si="148"/>
        <v>1</v>
      </c>
      <c r="AA592" s="40">
        <f t="shared" si="149"/>
        <v>1</v>
      </c>
    </row>
    <row r="593" spans="1:27" ht="48" customHeight="1" x14ac:dyDescent="0.8">
      <c r="A593" s="3">
        <v>591</v>
      </c>
      <c r="B593" s="3" t="s">
        <v>1836</v>
      </c>
      <c r="C593" s="3" t="s">
        <v>18037</v>
      </c>
      <c r="D593" s="3" t="s">
        <v>1665</v>
      </c>
      <c r="E593" s="3" t="s">
        <v>112</v>
      </c>
      <c r="F593" s="5" t="s">
        <v>1837</v>
      </c>
      <c r="G593" s="5" t="s">
        <v>10989</v>
      </c>
      <c r="H593" s="5" t="s">
        <v>17480</v>
      </c>
      <c r="I593" s="3"/>
      <c r="J593" s="35"/>
      <c r="K593" s="36">
        <f t="shared" si="135"/>
        <v>1</v>
      </c>
      <c r="L593" s="37" t="str">
        <f t="shared" si="136"/>
        <v>040271121</v>
      </c>
      <c r="M593" s="38" t="str">
        <f t="shared" si="137"/>
        <v>040271121</v>
      </c>
      <c r="N593" s="39">
        <f t="shared" si="138"/>
        <v>1</v>
      </c>
      <c r="O593" s="39">
        <f t="shared" si="139"/>
        <v>1</v>
      </c>
      <c r="P593" s="39">
        <f>IF(M593="បរទេស",1,IF(COUNTIF(M:M,$M593)&gt;1,2,1))</f>
        <v>1</v>
      </c>
      <c r="Q593" s="40">
        <f t="shared" si="140"/>
        <v>1</v>
      </c>
      <c r="R593" s="41" t="str">
        <f t="shared" si="141"/>
        <v>0765659303</v>
      </c>
      <c r="S593" s="37" t="str">
        <f t="shared" si="142"/>
        <v>0765659303</v>
      </c>
      <c r="T593" s="39" t="e">
        <f t="shared" si="143"/>
        <v>#VALUE!</v>
      </c>
      <c r="U593" s="37" t="str">
        <f t="shared" si="144"/>
        <v>0765659303</v>
      </c>
      <c r="V593" s="42" t="str">
        <f t="shared" si="145"/>
        <v>0765659303</v>
      </c>
      <c r="W593" s="39">
        <f t="shared" si="146"/>
        <v>1</v>
      </c>
      <c r="X593" s="43">
        <f t="shared" si="147"/>
        <v>1</v>
      </c>
      <c r="Y593" s="39">
        <f>IF(V593="បរទេស",1,IF(COUNTIF(V:V,$V593)&gt;1,2,1))</f>
        <v>1</v>
      </c>
      <c r="Z593" s="40">
        <f t="shared" si="148"/>
        <v>1</v>
      </c>
      <c r="AA593" s="40">
        <f t="shared" si="149"/>
        <v>1</v>
      </c>
    </row>
    <row r="594" spans="1:27" ht="48" customHeight="1" x14ac:dyDescent="0.8">
      <c r="A594" s="3">
        <v>592</v>
      </c>
      <c r="B594" s="3" t="s">
        <v>1838</v>
      </c>
      <c r="C594" s="3" t="s">
        <v>18037</v>
      </c>
      <c r="D594" s="3" t="s">
        <v>1839</v>
      </c>
      <c r="E594" s="3" t="s">
        <v>171</v>
      </c>
      <c r="F594" s="5" t="s">
        <v>1840</v>
      </c>
      <c r="G594" s="5" t="s">
        <v>10990</v>
      </c>
      <c r="H594" s="5" t="s">
        <v>14662</v>
      </c>
      <c r="I594" s="3"/>
      <c r="J594" s="35"/>
      <c r="K594" s="36">
        <f t="shared" si="135"/>
        <v>1</v>
      </c>
      <c r="L594" s="37" t="str">
        <f t="shared" si="136"/>
        <v>040273952</v>
      </c>
      <c r="M594" s="38" t="str">
        <f t="shared" si="137"/>
        <v>040273952</v>
      </c>
      <c r="N594" s="39">
        <f t="shared" si="138"/>
        <v>1</v>
      </c>
      <c r="O594" s="39">
        <f t="shared" si="139"/>
        <v>1</v>
      </c>
      <c r="P594" s="39">
        <f>IF(M594="បរទេស",1,IF(COUNTIF(M:M,$M594)&gt;1,2,1))</f>
        <v>1</v>
      </c>
      <c r="Q594" s="40">
        <f t="shared" si="140"/>
        <v>1</v>
      </c>
      <c r="R594" s="41" t="str">
        <f t="shared" si="141"/>
        <v>0964766813</v>
      </c>
      <c r="S594" s="37" t="str">
        <f t="shared" si="142"/>
        <v>0964766813</v>
      </c>
      <c r="T594" s="39" t="e">
        <f t="shared" si="143"/>
        <v>#VALUE!</v>
      </c>
      <c r="U594" s="37" t="str">
        <f t="shared" si="144"/>
        <v>0964766813</v>
      </c>
      <c r="V594" s="42" t="str">
        <f t="shared" si="145"/>
        <v>0964766813</v>
      </c>
      <c r="W594" s="39">
        <f t="shared" si="146"/>
        <v>1</v>
      </c>
      <c r="X594" s="43">
        <f t="shared" si="147"/>
        <v>1</v>
      </c>
      <c r="Y594" s="39">
        <f>IF(V594="បរទេស",1,IF(COUNTIF(V:V,$V594)&gt;1,2,1))</f>
        <v>1</v>
      </c>
      <c r="Z594" s="40">
        <f t="shared" si="148"/>
        <v>1</v>
      </c>
      <c r="AA594" s="40">
        <f t="shared" si="149"/>
        <v>1</v>
      </c>
    </row>
    <row r="595" spans="1:27" ht="48" customHeight="1" x14ac:dyDescent="0.8">
      <c r="A595" s="3">
        <v>593</v>
      </c>
      <c r="B595" s="3" t="s">
        <v>1841</v>
      </c>
      <c r="C595" s="3" t="s">
        <v>18037</v>
      </c>
      <c r="D595" s="3" t="s">
        <v>1842</v>
      </c>
      <c r="E595" s="3" t="s">
        <v>138</v>
      </c>
      <c r="F595" s="5" t="s">
        <v>1843</v>
      </c>
      <c r="G595" s="5" t="s">
        <v>10991</v>
      </c>
      <c r="H595" s="5" t="s">
        <v>14663</v>
      </c>
      <c r="I595" s="3"/>
      <c r="J595" s="35"/>
      <c r="K595" s="36">
        <f t="shared" si="135"/>
        <v>1</v>
      </c>
      <c r="L595" s="37" t="str">
        <f t="shared" si="136"/>
        <v>040080614</v>
      </c>
      <c r="M595" s="38" t="str">
        <f t="shared" si="137"/>
        <v>040080614</v>
      </c>
      <c r="N595" s="39">
        <f t="shared" si="138"/>
        <v>1</v>
      </c>
      <c r="O595" s="39">
        <f t="shared" si="139"/>
        <v>1</v>
      </c>
      <c r="P595" s="39">
        <f>IF(M595="បរទេស",1,IF(COUNTIF(M:M,$M595)&gt;1,2,1))</f>
        <v>1</v>
      </c>
      <c r="Q595" s="40">
        <f t="shared" si="140"/>
        <v>1</v>
      </c>
      <c r="R595" s="41" t="str">
        <f t="shared" si="141"/>
        <v>0966970213</v>
      </c>
      <c r="S595" s="37" t="str">
        <f t="shared" si="142"/>
        <v>0966970213</v>
      </c>
      <c r="T595" s="39" t="e">
        <f t="shared" si="143"/>
        <v>#VALUE!</v>
      </c>
      <c r="U595" s="37" t="str">
        <f t="shared" si="144"/>
        <v>0966970213</v>
      </c>
      <c r="V595" s="42" t="str">
        <f t="shared" si="145"/>
        <v>0966970213</v>
      </c>
      <c r="W595" s="39">
        <f t="shared" si="146"/>
        <v>1</v>
      </c>
      <c r="X595" s="43">
        <f t="shared" si="147"/>
        <v>1</v>
      </c>
      <c r="Y595" s="39">
        <f>IF(V595="បរទេស",1,IF(COUNTIF(V:V,$V595)&gt;1,2,1))</f>
        <v>1</v>
      </c>
      <c r="Z595" s="40">
        <f t="shared" si="148"/>
        <v>1</v>
      </c>
      <c r="AA595" s="40">
        <f t="shared" si="149"/>
        <v>1</v>
      </c>
    </row>
    <row r="596" spans="1:27" ht="48" customHeight="1" x14ac:dyDescent="0.8">
      <c r="A596" s="3">
        <v>594</v>
      </c>
      <c r="B596" s="3" t="s">
        <v>1844</v>
      </c>
      <c r="C596" s="3" t="s">
        <v>18037</v>
      </c>
      <c r="D596" s="3" t="s">
        <v>1845</v>
      </c>
      <c r="E596" s="3" t="s">
        <v>235</v>
      </c>
      <c r="F596" s="5" t="s">
        <v>1846</v>
      </c>
      <c r="G596" s="5" t="s">
        <v>10992</v>
      </c>
      <c r="H596" s="5" t="s">
        <v>14664</v>
      </c>
      <c r="I596" s="3"/>
      <c r="J596" s="35"/>
      <c r="K596" s="36">
        <f t="shared" si="135"/>
        <v>1</v>
      </c>
      <c r="L596" s="37" t="str">
        <f t="shared" si="136"/>
        <v>040305800</v>
      </c>
      <c r="M596" s="38" t="str">
        <f t="shared" si="137"/>
        <v>040305800</v>
      </c>
      <c r="N596" s="39">
        <f t="shared" si="138"/>
        <v>1</v>
      </c>
      <c r="O596" s="39">
        <f t="shared" si="139"/>
        <v>1</v>
      </c>
      <c r="P596" s="39">
        <f>IF(M596="បរទេស",1,IF(COUNTIF(M:M,$M596)&gt;1,2,1))</f>
        <v>1</v>
      </c>
      <c r="Q596" s="40">
        <f t="shared" si="140"/>
        <v>1</v>
      </c>
      <c r="R596" s="41" t="str">
        <f t="shared" si="141"/>
        <v>0963791065</v>
      </c>
      <c r="S596" s="37" t="str">
        <f t="shared" si="142"/>
        <v>0963791065</v>
      </c>
      <c r="T596" s="39" t="e">
        <f t="shared" si="143"/>
        <v>#VALUE!</v>
      </c>
      <c r="U596" s="37" t="str">
        <f t="shared" si="144"/>
        <v>0963791065</v>
      </c>
      <c r="V596" s="42" t="str">
        <f t="shared" si="145"/>
        <v>0963791065</v>
      </c>
      <c r="W596" s="39">
        <f t="shared" si="146"/>
        <v>1</v>
      </c>
      <c r="X596" s="43">
        <f t="shared" si="147"/>
        <v>1</v>
      </c>
      <c r="Y596" s="39">
        <f>IF(V596="បរទេស",1,IF(COUNTIF(V:V,$V596)&gt;1,2,1))</f>
        <v>1</v>
      </c>
      <c r="Z596" s="40">
        <f t="shared" si="148"/>
        <v>1</v>
      </c>
      <c r="AA596" s="40">
        <f t="shared" si="149"/>
        <v>1</v>
      </c>
    </row>
    <row r="597" spans="1:27" ht="48" customHeight="1" x14ac:dyDescent="0.8">
      <c r="A597" s="3">
        <v>595</v>
      </c>
      <c r="B597" s="3" t="s">
        <v>1847</v>
      </c>
      <c r="C597" s="3" t="s">
        <v>18037</v>
      </c>
      <c r="D597" s="3" t="s">
        <v>1848</v>
      </c>
      <c r="E597" s="3" t="s">
        <v>149</v>
      </c>
      <c r="F597" s="5" t="s">
        <v>1849</v>
      </c>
      <c r="G597" s="5" t="s">
        <v>10993</v>
      </c>
      <c r="H597" s="5" t="s">
        <v>17517</v>
      </c>
      <c r="I597" s="3"/>
      <c r="J597" s="35"/>
      <c r="K597" s="36">
        <f t="shared" si="135"/>
        <v>1</v>
      </c>
      <c r="L597" s="37" t="str">
        <f t="shared" si="136"/>
        <v>040251991</v>
      </c>
      <c r="M597" s="38" t="str">
        <f t="shared" si="137"/>
        <v>040251991</v>
      </c>
      <c r="N597" s="39">
        <f t="shared" si="138"/>
        <v>1</v>
      </c>
      <c r="O597" s="39">
        <f t="shared" si="139"/>
        <v>1</v>
      </c>
      <c r="P597" s="39">
        <f>IF(M597="បរទេស",1,IF(COUNTIF(M:M,$M597)&gt;1,2,1))</f>
        <v>1</v>
      </c>
      <c r="Q597" s="40">
        <f t="shared" si="140"/>
        <v>1</v>
      </c>
      <c r="R597" s="41" t="str">
        <f t="shared" si="141"/>
        <v>0975639813</v>
      </c>
      <c r="S597" s="37" t="str">
        <f t="shared" si="142"/>
        <v>0975639813</v>
      </c>
      <c r="T597" s="39" t="e">
        <f t="shared" si="143"/>
        <v>#VALUE!</v>
      </c>
      <c r="U597" s="37" t="str">
        <f t="shared" si="144"/>
        <v>0975639813</v>
      </c>
      <c r="V597" s="42" t="str">
        <f t="shared" si="145"/>
        <v>0975639813</v>
      </c>
      <c r="W597" s="39">
        <f t="shared" si="146"/>
        <v>1</v>
      </c>
      <c r="X597" s="43">
        <f t="shared" si="147"/>
        <v>1</v>
      </c>
      <c r="Y597" s="39">
        <f>IF(V597="បរទេស",1,IF(COUNTIF(V:V,$V597)&gt;1,2,1))</f>
        <v>1</v>
      </c>
      <c r="Z597" s="40">
        <f t="shared" si="148"/>
        <v>1</v>
      </c>
      <c r="AA597" s="40">
        <f t="shared" si="149"/>
        <v>1</v>
      </c>
    </row>
    <row r="598" spans="1:27" ht="48" customHeight="1" x14ac:dyDescent="0.8">
      <c r="A598" s="3">
        <v>596</v>
      </c>
      <c r="B598" s="3" t="s">
        <v>1850</v>
      </c>
      <c r="C598" s="3" t="s">
        <v>18037</v>
      </c>
      <c r="D598" s="3" t="s">
        <v>1851</v>
      </c>
      <c r="E598" s="3" t="s">
        <v>160</v>
      </c>
      <c r="F598" s="5" t="s">
        <v>1852</v>
      </c>
      <c r="G598" s="5" t="s">
        <v>10994</v>
      </c>
      <c r="H598" s="5" t="s">
        <v>14665</v>
      </c>
      <c r="I598" s="3"/>
      <c r="J598" s="35"/>
      <c r="K598" s="36">
        <f t="shared" si="135"/>
        <v>1</v>
      </c>
      <c r="L598" s="37" t="str">
        <f t="shared" si="136"/>
        <v>040067998</v>
      </c>
      <c r="M598" s="38" t="str">
        <f t="shared" si="137"/>
        <v>040067998</v>
      </c>
      <c r="N598" s="39">
        <f t="shared" si="138"/>
        <v>1</v>
      </c>
      <c r="O598" s="39">
        <f t="shared" si="139"/>
        <v>1</v>
      </c>
      <c r="P598" s="39">
        <f>IF(M598="បរទេស",1,IF(COUNTIF(M:M,$M598)&gt;1,2,1))</f>
        <v>1</v>
      </c>
      <c r="Q598" s="40">
        <f t="shared" si="140"/>
        <v>1</v>
      </c>
      <c r="R598" s="41" t="str">
        <f t="shared" si="141"/>
        <v>0887875499</v>
      </c>
      <c r="S598" s="37" t="str">
        <f t="shared" si="142"/>
        <v>0887875499</v>
      </c>
      <c r="T598" s="39" t="e">
        <f t="shared" si="143"/>
        <v>#VALUE!</v>
      </c>
      <c r="U598" s="37" t="str">
        <f t="shared" si="144"/>
        <v>0887875499</v>
      </c>
      <c r="V598" s="42" t="str">
        <f t="shared" si="145"/>
        <v>0887875499</v>
      </c>
      <c r="W598" s="39">
        <f t="shared" si="146"/>
        <v>1</v>
      </c>
      <c r="X598" s="43">
        <f t="shared" si="147"/>
        <v>1</v>
      </c>
      <c r="Y598" s="39">
        <f>IF(V598="បរទេស",1,IF(COUNTIF(V:V,$V598)&gt;1,2,1))</f>
        <v>1</v>
      </c>
      <c r="Z598" s="40">
        <f t="shared" si="148"/>
        <v>1</v>
      </c>
      <c r="AA598" s="40">
        <f t="shared" si="149"/>
        <v>1</v>
      </c>
    </row>
    <row r="599" spans="1:27" ht="48" customHeight="1" x14ac:dyDescent="0.8">
      <c r="A599" s="3">
        <v>597</v>
      </c>
      <c r="B599" s="3" t="s">
        <v>1853</v>
      </c>
      <c r="C599" s="3" t="s">
        <v>18037</v>
      </c>
      <c r="D599" s="3" t="s">
        <v>1854</v>
      </c>
      <c r="E599" s="3" t="s">
        <v>1212</v>
      </c>
      <c r="F599" s="5" t="s">
        <v>1855</v>
      </c>
      <c r="G599" s="5" t="s">
        <v>10995</v>
      </c>
      <c r="H599" s="5" t="s">
        <v>14666</v>
      </c>
      <c r="I599" s="3"/>
      <c r="J599" s="35"/>
      <c r="K599" s="36">
        <f t="shared" si="135"/>
        <v>1</v>
      </c>
      <c r="L599" s="37" t="str">
        <f t="shared" si="136"/>
        <v>040420492</v>
      </c>
      <c r="M599" s="38" t="str">
        <f t="shared" si="137"/>
        <v>040420492</v>
      </c>
      <c r="N599" s="39">
        <f t="shared" si="138"/>
        <v>1</v>
      </c>
      <c r="O599" s="39">
        <f t="shared" si="139"/>
        <v>1</v>
      </c>
      <c r="P599" s="39">
        <f>IF(M599="បរទេស",1,IF(COUNTIF(M:M,$M599)&gt;1,2,1))</f>
        <v>1</v>
      </c>
      <c r="Q599" s="40">
        <f t="shared" si="140"/>
        <v>1</v>
      </c>
      <c r="R599" s="41" t="str">
        <f t="shared" si="141"/>
        <v>0966065047</v>
      </c>
      <c r="S599" s="37" t="str">
        <f t="shared" si="142"/>
        <v>0966065047</v>
      </c>
      <c r="T599" s="39" t="e">
        <f t="shared" si="143"/>
        <v>#VALUE!</v>
      </c>
      <c r="U599" s="37" t="str">
        <f t="shared" si="144"/>
        <v>0966065047</v>
      </c>
      <c r="V599" s="42" t="str">
        <f t="shared" si="145"/>
        <v>0966065047</v>
      </c>
      <c r="W599" s="39">
        <f t="shared" si="146"/>
        <v>1</v>
      </c>
      <c r="X599" s="43">
        <f t="shared" si="147"/>
        <v>1</v>
      </c>
      <c r="Y599" s="39">
        <f>IF(V599="បរទេស",1,IF(COUNTIF(V:V,$V599)&gt;1,2,1))</f>
        <v>1</v>
      </c>
      <c r="Z599" s="40">
        <f t="shared" si="148"/>
        <v>1</v>
      </c>
      <c r="AA599" s="40">
        <f t="shared" si="149"/>
        <v>1</v>
      </c>
    </row>
    <row r="600" spans="1:27" ht="48" customHeight="1" x14ac:dyDescent="0.8">
      <c r="A600" s="3">
        <v>598</v>
      </c>
      <c r="B600" s="3" t="s">
        <v>1856</v>
      </c>
      <c r="C600" s="3" t="s">
        <v>18037</v>
      </c>
      <c r="D600" s="3" t="s">
        <v>1857</v>
      </c>
      <c r="E600" s="3" t="s">
        <v>1320</v>
      </c>
      <c r="F600" s="5" t="s">
        <v>1858</v>
      </c>
      <c r="G600" s="5" t="s">
        <v>10996</v>
      </c>
      <c r="H600" s="5" t="s">
        <v>17476</v>
      </c>
      <c r="I600" s="3"/>
      <c r="J600" s="35"/>
      <c r="K600" s="36">
        <f t="shared" si="135"/>
        <v>1</v>
      </c>
      <c r="L600" s="37" t="str">
        <f t="shared" si="136"/>
        <v>040425044</v>
      </c>
      <c r="M600" s="38" t="str">
        <f t="shared" si="137"/>
        <v>040425044</v>
      </c>
      <c r="N600" s="39">
        <f t="shared" si="138"/>
        <v>1</v>
      </c>
      <c r="O600" s="39">
        <f t="shared" si="139"/>
        <v>1</v>
      </c>
      <c r="P600" s="39">
        <f>IF(M600="បរទេស",1,IF(COUNTIF(M:M,$M600)&gt;1,2,1))</f>
        <v>1</v>
      </c>
      <c r="Q600" s="40">
        <f t="shared" si="140"/>
        <v>1</v>
      </c>
      <c r="R600" s="41" t="str">
        <f t="shared" si="141"/>
        <v>093946035</v>
      </c>
      <c r="S600" s="37" t="str">
        <f t="shared" si="142"/>
        <v>093946035</v>
      </c>
      <c r="T600" s="39" t="e">
        <f t="shared" si="143"/>
        <v>#VALUE!</v>
      </c>
      <c r="U600" s="37" t="str">
        <f t="shared" si="144"/>
        <v>093946035</v>
      </c>
      <c r="V600" s="42" t="str">
        <f t="shared" si="145"/>
        <v>093946035</v>
      </c>
      <c r="W600" s="39">
        <f t="shared" si="146"/>
        <v>1</v>
      </c>
      <c r="X600" s="43">
        <f t="shared" si="147"/>
        <v>1</v>
      </c>
      <c r="Y600" s="39">
        <f>IF(V600="បរទេស",1,IF(COUNTIF(V:V,$V600)&gt;1,2,1))</f>
        <v>1</v>
      </c>
      <c r="Z600" s="40">
        <f t="shared" si="148"/>
        <v>1</v>
      </c>
      <c r="AA600" s="40">
        <f t="shared" si="149"/>
        <v>1</v>
      </c>
    </row>
    <row r="601" spans="1:27" ht="48" customHeight="1" x14ac:dyDescent="0.8">
      <c r="A601" s="3">
        <v>599</v>
      </c>
      <c r="B601" s="3" t="s">
        <v>1859</v>
      </c>
      <c r="C601" s="3" t="s">
        <v>18037</v>
      </c>
      <c r="D601" s="3" t="s">
        <v>1860</v>
      </c>
      <c r="E601" s="3" t="s">
        <v>33</v>
      </c>
      <c r="F601" s="5" t="s">
        <v>1861</v>
      </c>
      <c r="G601" s="5" t="s">
        <v>10997</v>
      </c>
      <c r="H601" s="5" t="s">
        <v>14667</v>
      </c>
      <c r="I601" s="3"/>
      <c r="J601" s="35"/>
      <c r="K601" s="36">
        <f t="shared" si="135"/>
        <v>1</v>
      </c>
      <c r="L601" s="37" t="str">
        <f t="shared" si="136"/>
        <v>040341497</v>
      </c>
      <c r="M601" s="38" t="str">
        <f t="shared" si="137"/>
        <v>040341497</v>
      </c>
      <c r="N601" s="39">
        <f t="shared" si="138"/>
        <v>1</v>
      </c>
      <c r="O601" s="39">
        <f t="shared" si="139"/>
        <v>1</v>
      </c>
      <c r="P601" s="39">
        <f>IF(M601="បរទេស",1,IF(COUNTIF(M:M,$M601)&gt;1,2,1))</f>
        <v>1</v>
      </c>
      <c r="Q601" s="40">
        <f t="shared" si="140"/>
        <v>1</v>
      </c>
      <c r="R601" s="41" t="str">
        <f t="shared" si="141"/>
        <v>017417099</v>
      </c>
      <c r="S601" s="37" t="str">
        <f t="shared" si="142"/>
        <v>017417099</v>
      </c>
      <c r="T601" s="39" t="e">
        <f t="shared" si="143"/>
        <v>#VALUE!</v>
      </c>
      <c r="U601" s="37" t="str">
        <f t="shared" si="144"/>
        <v>017417099</v>
      </c>
      <c r="V601" s="42" t="str">
        <f t="shared" si="145"/>
        <v>017417099</v>
      </c>
      <c r="W601" s="39">
        <f t="shared" si="146"/>
        <v>1</v>
      </c>
      <c r="X601" s="43">
        <f t="shared" si="147"/>
        <v>1</v>
      </c>
      <c r="Y601" s="39">
        <f>IF(V601="បរទេស",1,IF(COUNTIF(V:V,$V601)&gt;1,2,1))</f>
        <v>1</v>
      </c>
      <c r="Z601" s="40">
        <f t="shared" si="148"/>
        <v>1</v>
      </c>
      <c r="AA601" s="40">
        <f t="shared" si="149"/>
        <v>1</v>
      </c>
    </row>
    <row r="602" spans="1:27" ht="48" customHeight="1" x14ac:dyDescent="0.8">
      <c r="A602" s="3">
        <v>600</v>
      </c>
      <c r="B602" s="3" t="s">
        <v>1862</v>
      </c>
      <c r="C602" s="3" t="s">
        <v>18037</v>
      </c>
      <c r="D602" s="3" t="s">
        <v>1863</v>
      </c>
      <c r="E602" s="3" t="s">
        <v>145</v>
      </c>
      <c r="F602" s="5" t="s">
        <v>1864</v>
      </c>
      <c r="G602" s="5" t="s">
        <v>10998</v>
      </c>
      <c r="H602" s="5" t="s">
        <v>14668</v>
      </c>
      <c r="I602" s="3"/>
      <c r="J602" s="35"/>
      <c r="K602" s="36">
        <f t="shared" si="135"/>
        <v>1</v>
      </c>
      <c r="L602" s="37" t="str">
        <f t="shared" si="136"/>
        <v>040357562</v>
      </c>
      <c r="M602" s="38" t="str">
        <f t="shared" si="137"/>
        <v>040357562</v>
      </c>
      <c r="N602" s="39">
        <f t="shared" si="138"/>
        <v>1</v>
      </c>
      <c r="O602" s="39">
        <f t="shared" si="139"/>
        <v>1</v>
      </c>
      <c r="P602" s="39">
        <f>IF(M602="បរទេស",1,IF(COUNTIF(M:M,$M602)&gt;1,2,1))</f>
        <v>1</v>
      </c>
      <c r="Q602" s="40">
        <f t="shared" si="140"/>
        <v>1</v>
      </c>
      <c r="R602" s="41" t="str">
        <f t="shared" si="141"/>
        <v>085363722</v>
      </c>
      <c r="S602" s="37" t="str">
        <f t="shared" si="142"/>
        <v>085363722</v>
      </c>
      <c r="T602" s="39" t="e">
        <f t="shared" si="143"/>
        <v>#VALUE!</v>
      </c>
      <c r="U602" s="37" t="str">
        <f t="shared" si="144"/>
        <v>085363722</v>
      </c>
      <c r="V602" s="42" t="str">
        <f t="shared" si="145"/>
        <v>085363722</v>
      </c>
      <c r="W602" s="39">
        <f t="shared" si="146"/>
        <v>1</v>
      </c>
      <c r="X602" s="43">
        <f t="shared" si="147"/>
        <v>1</v>
      </c>
      <c r="Y602" s="39">
        <f>IF(V602="បរទេស",1,IF(COUNTIF(V:V,$V602)&gt;1,2,1))</f>
        <v>1</v>
      </c>
      <c r="Z602" s="40">
        <f t="shared" si="148"/>
        <v>1</v>
      </c>
      <c r="AA602" s="40">
        <f t="shared" si="149"/>
        <v>1</v>
      </c>
    </row>
    <row r="603" spans="1:27" ht="48" customHeight="1" x14ac:dyDescent="0.8">
      <c r="A603" s="3">
        <v>601</v>
      </c>
      <c r="B603" s="3" t="s">
        <v>1865</v>
      </c>
      <c r="C603" s="3" t="s">
        <v>18037</v>
      </c>
      <c r="D603" s="3" t="s">
        <v>897</v>
      </c>
      <c r="E603" s="3" t="s">
        <v>277</v>
      </c>
      <c r="F603" s="5" t="s">
        <v>1866</v>
      </c>
      <c r="G603" s="5" t="s">
        <v>10999</v>
      </c>
      <c r="H603" s="5" t="s">
        <v>17506</v>
      </c>
      <c r="I603" s="3"/>
      <c r="J603" s="35"/>
      <c r="K603" s="36">
        <f t="shared" si="135"/>
        <v>1</v>
      </c>
      <c r="L603" s="37" t="str">
        <f t="shared" si="136"/>
        <v>040356595</v>
      </c>
      <c r="M603" s="38" t="str">
        <f t="shared" si="137"/>
        <v>040356595</v>
      </c>
      <c r="N603" s="39">
        <f t="shared" si="138"/>
        <v>1</v>
      </c>
      <c r="O603" s="39">
        <f t="shared" si="139"/>
        <v>1</v>
      </c>
      <c r="P603" s="39">
        <f>IF(M603="បរទេស",1,IF(COUNTIF(M:M,$M603)&gt;1,2,1))</f>
        <v>1</v>
      </c>
      <c r="Q603" s="40">
        <f t="shared" si="140"/>
        <v>1</v>
      </c>
      <c r="R603" s="41" t="str">
        <f t="shared" si="141"/>
        <v>0964742734</v>
      </c>
      <c r="S603" s="37" t="str">
        <f t="shared" si="142"/>
        <v>0964742734</v>
      </c>
      <c r="T603" s="39" t="e">
        <f t="shared" si="143"/>
        <v>#VALUE!</v>
      </c>
      <c r="U603" s="37" t="str">
        <f t="shared" si="144"/>
        <v>0964742734</v>
      </c>
      <c r="V603" s="42" t="str">
        <f t="shared" si="145"/>
        <v>0964742734</v>
      </c>
      <c r="W603" s="39">
        <f t="shared" si="146"/>
        <v>1</v>
      </c>
      <c r="X603" s="43">
        <f t="shared" si="147"/>
        <v>1</v>
      </c>
      <c r="Y603" s="39">
        <f>IF(V603="បរទេស",1,IF(COUNTIF(V:V,$V603)&gt;1,2,1))</f>
        <v>1</v>
      </c>
      <c r="Z603" s="40">
        <f t="shared" si="148"/>
        <v>1</v>
      </c>
      <c r="AA603" s="40">
        <f t="shared" si="149"/>
        <v>1</v>
      </c>
    </row>
    <row r="604" spans="1:27" ht="48" customHeight="1" x14ac:dyDescent="0.8">
      <c r="A604" s="3">
        <v>602</v>
      </c>
      <c r="B604" s="3" t="s">
        <v>1867</v>
      </c>
      <c r="C604" s="3" t="s">
        <v>18037</v>
      </c>
      <c r="D604" s="3" t="s">
        <v>1868</v>
      </c>
      <c r="E604" s="3" t="s">
        <v>134</v>
      </c>
      <c r="F604" s="5" t="s">
        <v>1869</v>
      </c>
      <c r="G604" s="5" t="s">
        <v>11000</v>
      </c>
      <c r="H604" s="5" t="s">
        <v>14669</v>
      </c>
      <c r="I604" s="3"/>
      <c r="J604" s="35"/>
      <c r="K604" s="36">
        <f t="shared" si="135"/>
        <v>1</v>
      </c>
      <c r="L604" s="37" t="str">
        <f t="shared" si="136"/>
        <v>040087734</v>
      </c>
      <c r="M604" s="38" t="str">
        <f t="shared" si="137"/>
        <v>040087734</v>
      </c>
      <c r="N604" s="39">
        <f t="shared" si="138"/>
        <v>1</v>
      </c>
      <c r="O604" s="39">
        <f t="shared" si="139"/>
        <v>1</v>
      </c>
      <c r="P604" s="39">
        <f>IF(M604="បរទេស",1,IF(COUNTIF(M:M,$M604)&gt;1,2,1))</f>
        <v>1</v>
      </c>
      <c r="Q604" s="40">
        <f t="shared" si="140"/>
        <v>1</v>
      </c>
      <c r="R604" s="41" t="str">
        <f t="shared" si="141"/>
        <v>0964191566</v>
      </c>
      <c r="S604" s="37" t="str">
        <f t="shared" si="142"/>
        <v>0964191566</v>
      </c>
      <c r="T604" s="39" t="e">
        <f t="shared" si="143"/>
        <v>#VALUE!</v>
      </c>
      <c r="U604" s="37" t="str">
        <f t="shared" si="144"/>
        <v>0964191566</v>
      </c>
      <c r="V604" s="42" t="str">
        <f t="shared" si="145"/>
        <v>0964191566</v>
      </c>
      <c r="W604" s="39">
        <f t="shared" si="146"/>
        <v>1</v>
      </c>
      <c r="X604" s="43">
        <f t="shared" si="147"/>
        <v>1</v>
      </c>
      <c r="Y604" s="39">
        <f>IF(V604="បរទេស",1,IF(COUNTIF(V:V,$V604)&gt;1,2,1))</f>
        <v>1</v>
      </c>
      <c r="Z604" s="40">
        <f t="shared" si="148"/>
        <v>1</v>
      </c>
      <c r="AA604" s="40">
        <f t="shared" si="149"/>
        <v>1</v>
      </c>
    </row>
    <row r="605" spans="1:27" ht="48" customHeight="1" x14ac:dyDescent="0.8">
      <c r="A605" s="3">
        <v>603</v>
      </c>
      <c r="B605" s="3" t="s">
        <v>1870</v>
      </c>
      <c r="C605" s="3" t="s">
        <v>18037</v>
      </c>
      <c r="D605" s="3" t="s">
        <v>1871</v>
      </c>
      <c r="E605" s="3" t="s">
        <v>138</v>
      </c>
      <c r="F605" s="5" t="s">
        <v>1872</v>
      </c>
      <c r="G605" s="5" t="s">
        <v>11001</v>
      </c>
      <c r="H605" s="5" t="s">
        <v>14670</v>
      </c>
      <c r="I605" s="3"/>
      <c r="J605" s="35"/>
      <c r="K605" s="36">
        <f t="shared" si="135"/>
        <v>1</v>
      </c>
      <c r="L605" s="37" t="str">
        <f t="shared" si="136"/>
        <v>040236212</v>
      </c>
      <c r="M605" s="38" t="str">
        <f t="shared" si="137"/>
        <v>040236212</v>
      </c>
      <c r="N605" s="39">
        <f t="shared" si="138"/>
        <v>1</v>
      </c>
      <c r="O605" s="39">
        <f t="shared" si="139"/>
        <v>1</v>
      </c>
      <c r="P605" s="39">
        <f>IF(M605="បរទេស",1,IF(COUNTIF(M:M,$M605)&gt;1,2,1))</f>
        <v>1</v>
      </c>
      <c r="Q605" s="40">
        <f t="shared" si="140"/>
        <v>1</v>
      </c>
      <c r="R605" s="41" t="str">
        <f t="shared" si="141"/>
        <v>070311074</v>
      </c>
      <c r="S605" s="37" t="str">
        <f t="shared" si="142"/>
        <v>070311074</v>
      </c>
      <c r="T605" s="39" t="e">
        <f t="shared" si="143"/>
        <v>#VALUE!</v>
      </c>
      <c r="U605" s="37" t="str">
        <f t="shared" si="144"/>
        <v>070311074</v>
      </c>
      <c r="V605" s="42" t="str">
        <f t="shared" si="145"/>
        <v>070311074</v>
      </c>
      <c r="W605" s="39">
        <f t="shared" si="146"/>
        <v>1</v>
      </c>
      <c r="X605" s="43">
        <f t="shared" si="147"/>
        <v>1</v>
      </c>
      <c r="Y605" s="39">
        <f>IF(V605="បរទេស",1,IF(COUNTIF(V:V,$V605)&gt;1,2,1))</f>
        <v>1</v>
      </c>
      <c r="Z605" s="40">
        <f t="shared" si="148"/>
        <v>1</v>
      </c>
      <c r="AA605" s="40">
        <f t="shared" si="149"/>
        <v>1</v>
      </c>
    </row>
    <row r="606" spans="1:27" ht="48" customHeight="1" x14ac:dyDescent="0.8">
      <c r="A606" s="3">
        <v>604</v>
      </c>
      <c r="B606" s="3" t="s">
        <v>1873</v>
      </c>
      <c r="C606" s="3" t="s">
        <v>18037</v>
      </c>
      <c r="D606" s="3" t="s">
        <v>1874</v>
      </c>
      <c r="E606" s="3" t="s">
        <v>752</v>
      </c>
      <c r="F606" s="5" t="s">
        <v>1875</v>
      </c>
      <c r="G606" s="5" t="s">
        <v>11002</v>
      </c>
      <c r="H606" s="5" t="s">
        <v>14671</v>
      </c>
      <c r="I606" s="3"/>
      <c r="J606" s="35"/>
      <c r="K606" s="36">
        <f t="shared" si="135"/>
        <v>1</v>
      </c>
      <c r="L606" s="37" t="str">
        <f t="shared" si="136"/>
        <v>040372346</v>
      </c>
      <c r="M606" s="38" t="str">
        <f t="shared" si="137"/>
        <v>040372346</v>
      </c>
      <c r="N606" s="39">
        <f t="shared" si="138"/>
        <v>1</v>
      </c>
      <c r="O606" s="39">
        <f t="shared" si="139"/>
        <v>1</v>
      </c>
      <c r="P606" s="39">
        <f>IF(M606="បរទេស",1,IF(COUNTIF(M:M,$M606)&gt;1,2,1))</f>
        <v>1</v>
      </c>
      <c r="Q606" s="40">
        <f t="shared" si="140"/>
        <v>1</v>
      </c>
      <c r="R606" s="41" t="str">
        <f t="shared" si="141"/>
        <v>0965185654</v>
      </c>
      <c r="S606" s="37" t="str">
        <f t="shared" si="142"/>
        <v>0965185654</v>
      </c>
      <c r="T606" s="39" t="e">
        <f t="shared" si="143"/>
        <v>#VALUE!</v>
      </c>
      <c r="U606" s="37" t="str">
        <f t="shared" si="144"/>
        <v>0965185654</v>
      </c>
      <c r="V606" s="42" t="str">
        <f t="shared" si="145"/>
        <v>0965185654</v>
      </c>
      <c r="W606" s="39">
        <f t="shared" si="146"/>
        <v>1</v>
      </c>
      <c r="X606" s="43">
        <f t="shared" si="147"/>
        <v>1</v>
      </c>
      <c r="Y606" s="39">
        <f>IF(V606="បរទេស",1,IF(COUNTIF(V:V,$V606)&gt;1,2,1))</f>
        <v>1</v>
      </c>
      <c r="Z606" s="40">
        <f t="shared" si="148"/>
        <v>1</v>
      </c>
      <c r="AA606" s="40">
        <f t="shared" si="149"/>
        <v>1</v>
      </c>
    </row>
    <row r="607" spans="1:27" ht="48" customHeight="1" x14ac:dyDescent="0.8">
      <c r="A607" s="3">
        <v>605</v>
      </c>
      <c r="B607" s="3" t="s">
        <v>1876</v>
      </c>
      <c r="C607" s="3" t="s">
        <v>18037</v>
      </c>
      <c r="D607" s="3" t="s">
        <v>1221</v>
      </c>
      <c r="E607" s="3" t="s">
        <v>531</v>
      </c>
      <c r="F607" s="5" t="s">
        <v>1877</v>
      </c>
      <c r="G607" s="5" t="s">
        <v>11003</v>
      </c>
      <c r="H607" s="5" t="s">
        <v>14672</v>
      </c>
      <c r="I607" s="3"/>
      <c r="J607" s="35"/>
      <c r="K607" s="36">
        <f t="shared" si="135"/>
        <v>1</v>
      </c>
      <c r="L607" s="37" t="str">
        <f t="shared" si="136"/>
        <v>040299177</v>
      </c>
      <c r="M607" s="38" t="str">
        <f t="shared" si="137"/>
        <v>040299177</v>
      </c>
      <c r="N607" s="39">
        <f t="shared" si="138"/>
        <v>1</v>
      </c>
      <c r="O607" s="39">
        <f t="shared" si="139"/>
        <v>1</v>
      </c>
      <c r="P607" s="39">
        <f>IF(M607="បរទេស",1,IF(COUNTIF(M:M,$M607)&gt;1,2,1))</f>
        <v>1</v>
      </c>
      <c r="Q607" s="40">
        <f t="shared" si="140"/>
        <v>1</v>
      </c>
      <c r="R607" s="41" t="str">
        <f t="shared" si="141"/>
        <v>0966733394</v>
      </c>
      <c r="S607" s="37" t="str">
        <f t="shared" si="142"/>
        <v>0966733394</v>
      </c>
      <c r="T607" s="39" t="e">
        <f t="shared" si="143"/>
        <v>#VALUE!</v>
      </c>
      <c r="U607" s="37" t="str">
        <f t="shared" si="144"/>
        <v>0966733394</v>
      </c>
      <c r="V607" s="42" t="str">
        <f t="shared" si="145"/>
        <v>0966733394</v>
      </c>
      <c r="W607" s="39">
        <f t="shared" si="146"/>
        <v>1</v>
      </c>
      <c r="X607" s="43">
        <f t="shared" si="147"/>
        <v>1</v>
      </c>
      <c r="Y607" s="39">
        <f>IF(V607="បរទេស",1,IF(COUNTIF(V:V,$V607)&gt;1,2,1))</f>
        <v>1</v>
      </c>
      <c r="Z607" s="40">
        <f t="shared" si="148"/>
        <v>1</v>
      </c>
      <c r="AA607" s="40">
        <f t="shared" si="149"/>
        <v>1</v>
      </c>
    </row>
    <row r="608" spans="1:27" ht="48" customHeight="1" x14ac:dyDescent="0.8">
      <c r="A608" s="3">
        <v>606</v>
      </c>
      <c r="B608" s="3" t="s">
        <v>1878</v>
      </c>
      <c r="C608" s="3" t="s">
        <v>18039</v>
      </c>
      <c r="D608" s="3" t="s">
        <v>433</v>
      </c>
      <c r="E608" s="3" t="s">
        <v>104</v>
      </c>
      <c r="F608" s="5" t="s">
        <v>1879</v>
      </c>
      <c r="G608" s="5" t="s">
        <v>11004</v>
      </c>
      <c r="H608" s="5" t="s">
        <v>14673</v>
      </c>
      <c r="I608" s="3"/>
      <c r="J608" s="35"/>
      <c r="K608" s="36">
        <f t="shared" si="135"/>
        <v>1</v>
      </c>
      <c r="L608" s="37" t="str">
        <f t="shared" si="136"/>
        <v>040208610</v>
      </c>
      <c r="M608" s="38" t="str">
        <f t="shared" si="137"/>
        <v>040208610</v>
      </c>
      <c r="N608" s="39">
        <f t="shared" si="138"/>
        <v>1</v>
      </c>
      <c r="O608" s="39">
        <f t="shared" si="139"/>
        <v>1</v>
      </c>
      <c r="P608" s="39">
        <f>IF(M608="បរទេស",1,IF(COUNTIF(M:M,$M608)&gt;1,2,1))</f>
        <v>1</v>
      </c>
      <c r="Q608" s="40">
        <f t="shared" si="140"/>
        <v>1</v>
      </c>
      <c r="R608" s="41" t="str">
        <f t="shared" si="141"/>
        <v>0714499918</v>
      </c>
      <c r="S608" s="37" t="str">
        <f t="shared" si="142"/>
        <v>0714499918</v>
      </c>
      <c r="T608" s="39" t="e">
        <f t="shared" si="143"/>
        <v>#VALUE!</v>
      </c>
      <c r="U608" s="37" t="str">
        <f t="shared" si="144"/>
        <v>0714499918</v>
      </c>
      <c r="V608" s="42" t="str">
        <f t="shared" si="145"/>
        <v>0714499918</v>
      </c>
      <c r="W608" s="39">
        <f t="shared" si="146"/>
        <v>1</v>
      </c>
      <c r="X608" s="43">
        <f t="shared" si="147"/>
        <v>1</v>
      </c>
      <c r="Y608" s="39">
        <f>IF(V608="បរទេស",1,IF(COUNTIF(V:V,$V608)&gt;1,2,1))</f>
        <v>1</v>
      </c>
      <c r="Z608" s="40">
        <f t="shared" si="148"/>
        <v>1</v>
      </c>
      <c r="AA608" s="40">
        <f t="shared" si="149"/>
        <v>1</v>
      </c>
    </row>
    <row r="609" spans="1:27" ht="48" customHeight="1" x14ac:dyDescent="0.8">
      <c r="A609" s="3">
        <v>607</v>
      </c>
      <c r="B609" s="3" t="s">
        <v>1880</v>
      </c>
      <c r="C609" s="3" t="s">
        <v>18037</v>
      </c>
      <c r="D609" s="3" t="s">
        <v>1881</v>
      </c>
      <c r="E609" s="3" t="s">
        <v>138</v>
      </c>
      <c r="F609" s="5" t="s">
        <v>1882</v>
      </c>
      <c r="G609" s="5" t="s">
        <v>11005</v>
      </c>
      <c r="H609" s="5" t="s">
        <v>17798</v>
      </c>
      <c r="I609" s="3"/>
      <c r="J609" s="35"/>
      <c r="K609" s="36">
        <f t="shared" si="135"/>
        <v>1</v>
      </c>
      <c r="L609" s="37" t="str">
        <f t="shared" si="136"/>
        <v>040485123</v>
      </c>
      <c r="M609" s="38" t="str">
        <f t="shared" si="137"/>
        <v>040485123</v>
      </c>
      <c r="N609" s="39">
        <f t="shared" si="138"/>
        <v>1</v>
      </c>
      <c r="O609" s="39">
        <f t="shared" si="139"/>
        <v>1</v>
      </c>
      <c r="P609" s="39">
        <f>IF(M609="បរទេស",1,IF(COUNTIF(M:M,$M609)&gt;1,2,1))</f>
        <v>1</v>
      </c>
      <c r="Q609" s="40">
        <f t="shared" si="140"/>
        <v>1</v>
      </c>
      <c r="R609" s="41" t="str">
        <f t="shared" si="141"/>
        <v>011931864</v>
      </c>
      <c r="S609" s="37" t="str">
        <f t="shared" si="142"/>
        <v>011931864</v>
      </c>
      <c r="T609" s="39" t="e">
        <f t="shared" si="143"/>
        <v>#VALUE!</v>
      </c>
      <c r="U609" s="37" t="str">
        <f t="shared" si="144"/>
        <v>011931864</v>
      </c>
      <c r="V609" s="42" t="str">
        <f t="shared" si="145"/>
        <v>011931864</v>
      </c>
      <c r="W609" s="39">
        <f t="shared" si="146"/>
        <v>1</v>
      </c>
      <c r="X609" s="43">
        <f t="shared" si="147"/>
        <v>1</v>
      </c>
      <c r="Y609" s="39">
        <f>IF(V609="បរទេស",1,IF(COUNTIF(V:V,$V609)&gt;1,2,1))</f>
        <v>1</v>
      </c>
      <c r="Z609" s="40">
        <f t="shared" si="148"/>
        <v>1</v>
      </c>
      <c r="AA609" s="40">
        <f t="shared" si="149"/>
        <v>1</v>
      </c>
    </row>
    <row r="610" spans="1:27" ht="48" customHeight="1" x14ac:dyDescent="0.8">
      <c r="A610" s="3">
        <v>608</v>
      </c>
      <c r="B610" s="3" t="s">
        <v>1883</v>
      </c>
      <c r="C610" s="3" t="s">
        <v>18037</v>
      </c>
      <c r="D610" s="3" t="s">
        <v>1884</v>
      </c>
      <c r="E610" s="3" t="s">
        <v>277</v>
      </c>
      <c r="F610" s="5" t="s">
        <v>1885</v>
      </c>
      <c r="G610" s="5" t="s">
        <v>11006</v>
      </c>
      <c r="H610" s="5" t="s">
        <v>17507</v>
      </c>
      <c r="I610" s="3"/>
      <c r="J610" s="35"/>
      <c r="K610" s="36">
        <f t="shared" si="135"/>
        <v>1</v>
      </c>
      <c r="L610" s="37" t="str">
        <f t="shared" si="136"/>
        <v>040341275</v>
      </c>
      <c r="M610" s="38" t="str">
        <f t="shared" si="137"/>
        <v>040341275</v>
      </c>
      <c r="N610" s="39">
        <f t="shared" si="138"/>
        <v>1</v>
      </c>
      <c r="O610" s="39">
        <f t="shared" si="139"/>
        <v>1</v>
      </c>
      <c r="P610" s="39">
        <f>IF(M610="បរទេស",1,IF(COUNTIF(M:M,$M610)&gt;1,2,1))</f>
        <v>1</v>
      </c>
      <c r="Q610" s="40">
        <f t="shared" si="140"/>
        <v>1</v>
      </c>
      <c r="R610" s="41" t="str">
        <f t="shared" si="141"/>
        <v>067790519</v>
      </c>
      <c r="S610" s="37" t="str">
        <f t="shared" si="142"/>
        <v>067790519</v>
      </c>
      <c r="T610" s="39" t="e">
        <f t="shared" si="143"/>
        <v>#VALUE!</v>
      </c>
      <c r="U610" s="37" t="str">
        <f t="shared" si="144"/>
        <v>067790519</v>
      </c>
      <c r="V610" s="42" t="str">
        <f t="shared" si="145"/>
        <v>067790519</v>
      </c>
      <c r="W610" s="39">
        <f t="shared" si="146"/>
        <v>1</v>
      </c>
      <c r="X610" s="43">
        <f t="shared" si="147"/>
        <v>1</v>
      </c>
      <c r="Y610" s="39">
        <f>IF(V610="បរទេស",1,IF(COUNTIF(V:V,$V610)&gt;1,2,1))</f>
        <v>1</v>
      </c>
      <c r="Z610" s="40">
        <f t="shared" si="148"/>
        <v>1</v>
      </c>
      <c r="AA610" s="40">
        <f t="shared" si="149"/>
        <v>1</v>
      </c>
    </row>
    <row r="611" spans="1:27" ht="48" customHeight="1" x14ac:dyDescent="0.8">
      <c r="A611" s="3">
        <v>609</v>
      </c>
      <c r="B611" s="3" t="s">
        <v>1886</v>
      </c>
      <c r="C611" s="3" t="s">
        <v>18037</v>
      </c>
      <c r="D611" s="3" t="s">
        <v>1887</v>
      </c>
      <c r="E611" s="3" t="s">
        <v>29</v>
      </c>
      <c r="F611" s="5" t="s">
        <v>1888</v>
      </c>
      <c r="G611" s="5" t="s">
        <v>11007</v>
      </c>
      <c r="H611" s="5" t="s">
        <v>14674</v>
      </c>
      <c r="I611" s="3"/>
      <c r="J611" s="35"/>
      <c r="K611" s="36">
        <f t="shared" si="135"/>
        <v>1</v>
      </c>
      <c r="L611" s="37" t="str">
        <f t="shared" si="136"/>
        <v>040134779</v>
      </c>
      <c r="M611" s="38" t="str">
        <f t="shared" si="137"/>
        <v>040134779</v>
      </c>
      <c r="N611" s="39">
        <f t="shared" si="138"/>
        <v>1</v>
      </c>
      <c r="O611" s="39">
        <f t="shared" si="139"/>
        <v>1</v>
      </c>
      <c r="P611" s="39">
        <f>IF(M611="បរទេស",1,IF(COUNTIF(M:M,$M611)&gt;1,2,1))</f>
        <v>1</v>
      </c>
      <c r="Q611" s="40">
        <f t="shared" si="140"/>
        <v>1</v>
      </c>
      <c r="R611" s="41" t="str">
        <f t="shared" si="141"/>
        <v>0976483775</v>
      </c>
      <c r="S611" s="37" t="str">
        <f t="shared" si="142"/>
        <v>0976483775</v>
      </c>
      <c r="T611" s="39" t="e">
        <f t="shared" si="143"/>
        <v>#VALUE!</v>
      </c>
      <c r="U611" s="37" t="str">
        <f t="shared" si="144"/>
        <v>0976483775</v>
      </c>
      <c r="V611" s="42" t="str">
        <f t="shared" si="145"/>
        <v>0976483775</v>
      </c>
      <c r="W611" s="39">
        <f t="shared" si="146"/>
        <v>1</v>
      </c>
      <c r="X611" s="43">
        <f t="shared" si="147"/>
        <v>1</v>
      </c>
      <c r="Y611" s="39">
        <f>IF(V611="បរទេស",1,IF(COUNTIF(V:V,$V611)&gt;1,2,1))</f>
        <v>1</v>
      </c>
      <c r="Z611" s="40">
        <f t="shared" si="148"/>
        <v>1</v>
      </c>
      <c r="AA611" s="40">
        <f t="shared" si="149"/>
        <v>1</v>
      </c>
    </row>
    <row r="612" spans="1:27" ht="48" customHeight="1" x14ac:dyDescent="0.8">
      <c r="A612" s="3">
        <v>610</v>
      </c>
      <c r="B612" s="3" t="s">
        <v>1889</v>
      </c>
      <c r="C612" s="3" t="s">
        <v>18037</v>
      </c>
      <c r="D612" s="3" t="s">
        <v>1890</v>
      </c>
      <c r="E612" s="3" t="s">
        <v>1163</v>
      </c>
      <c r="F612" s="5" t="s">
        <v>1891</v>
      </c>
      <c r="G612" s="5" t="s">
        <v>11008</v>
      </c>
      <c r="H612" s="5" t="s">
        <v>17941</v>
      </c>
      <c r="I612" s="3"/>
      <c r="J612" s="35"/>
      <c r="K612" s="36">
        <f t="shared" si="135"/>
        <v>1</v>
      </c>
      <c r="L612" s="37" t="str">
        <f t="shared" si="136"/>
        <v>040296206</v>
      </c>
      <c r="M612" s="38" t="str">
        <f t="shared" si="137"/>
        <v>040296206</v>
      </c>
      <c r="N612" s="39">
        <f t="shared" si="138"/>
        <v>1</v>
      </c>
      <c r="O612" s="39">
        <f t="shared" si="139"/>
        <v>1</v>
      </c>
      <c r="P612" s="39">
        <f>IF(M612="បរទេស",1,IF(COUNTIF(M:M,$M612)&gt;1,2,1))</f>
        <v>1</v>
      </c>
      <c r="Q612" s="40">
        <f t="shared" si="140"/>
        <v>1</v>
      </c>
      <c r="R612" s="41" t="str">
        <f t="shared" si="141"/>
        <v>0972621570</v>
      </c>
      <c r="S612" s="37" t="str">
        <f t="shared" si="142"/>
        <v>0972621570</v>
      </c>
      <c r="T612" s="39" t="e">
        <f t="shared" si="143"/>
        <v>#VALUE!</v>
      </c>
      <c r="U612" s="37" t="str">
        <f t="shared" si="144"/>
        <v>0972621570</v>
      </c>
      <c r="V612" s="42" t="str">
        <f t="shared" si="145"/>
        <v>0972621570</v>
      </c>
      <c r="W612" s="39">
        <f t="shared" si="146"/>
        <v>1</v>
      </c>
      <c r="X612" s="43">
        <f t="shared" si="147"/>
        <v>1</v>
      </c>
      <c r="Y612" s="39">
        <f>IF(V612="បរទេស",1,IF(COUNTIF(V:V,$V612)&gt;1,2,1))</f>
        <v>1</v>
      </c>
      <c r="Z612" s="40">
        <f t="shared" si="148"/>
        <v>1</v>
      </c>
      <c r="AA612" s="40">
        <f t="shared" si="149"/>
        <v>1</v>
      </c>
    </row>
    <row r="613" spans="1:27" ht="48" customHeight="1" x14ac:dyDescent="0.8">
      <c r="A613" s="3">
        <v>611</v>
      </c>
      <c r="B613" s="3" t="s">
        <v>1892</v>
      </c>
      <c r="C613" s="3" t="s">
        <v>18037</v>
      </c>
      <c r="D613" s="3" t="s">
        <v>156</v>
      </c>
      <c r="E613" s="3" t="s">
        <v>100</v>
      </c>
      <c r="F613" s="5" t="s">
        <v>1893</v>
      </c>
      <c r="G613" s="5" t="s">
        <v>11009</v>
      </c>
      <c r="H613" s="5" t="s">
        <v>14675</v>
      </c>
      <c r="I613" s="3"/>
      <c r="J613" s="35"/>
      <c r="K613" s="36">
        <f t="shared" si="135"/>
        <v>1</v>
      </c>
      <c r="L613" s="37" t="str">
        <f t="shared" si="136"/>
        <v>040313536</v>
      </c>
      <c r="M613" s="38" t="str">
        <f t="shared" si="137"/>
        <v>040313536</v>
      </c>
      <c r="N613" s="39">
        <f t="shared" si="138"/>
        <v>1</v>
      </c>
      <c r="O613" s="39">
        <f t="shared" si="139"/>
        <v>1</v>
      </c>
      <c r="P613" s="39">
        <f>IF(M613="បរទេស",1,IF(COUNTIF(M:M,$M613)&gt;1,2,1))</f>
        <v>1</v>
      </c>
      <c r="Q613" s="40">
        <f t="shared" si="140"/>
        <v>1</v>
      </c>
      <c r="R613" s="41" t="str">
        <f t="shared" si="141"/>
        <v>0968468971</v>
      </c>
      <c r="S613" s="37" t="str">
        <f t="shared" si="142"/>
        <v>0968468971</v>
      </c>
      <c r="T613" s="39" t="e">
        <f t="shared" si="143"/>
        <v>#VALUE!</v>
      </c>
      <c r="U613" s="37" t="str">
        <f t="shared" si="144"/>
        <v>0968468971</v>
      </c>
      <c r="V613" s="42" t="str">
        <f t="shared" si="145"/>
        <v>0968468971</v>
      </c>
      <c r="W613" s="39">
        <f t="shared" si="146"/>
        <v>1</v>
      </c>
      <c r="X613" s="43">
        <f t="shared" si="147"/>
        <v>1</v>
      </c>
      <c r="Y613" s="39">
        <f>IF(V613="បរទេស",1,IF(COUNTIF(V:V,$V613)&gt;1,2,1))</f>
        <v>1</v>
      </c>
      <c r="Z613" s="40">
        <f t="shared" si="148"/>
        <v>1</v>
      </c>
      <c r="AA613" s="40">
        <f t="shared" si="149"/>
        <v>1</v>
      </c>
    </row>
    <row r="614" spans="1:27" ht="48" customHeight="1" x14ac:dyDescent="0.8">
      <c r="A614" s="3">
        <v>612</v>
      </c>
      <c r="B614" s="3" t="s">
        <v>1894</v>
      </c>
      <c r="C614" s="3" t="s">
        <v>18037</v>
      </c>
      <c r="D614" s="3" t="s">
        <v>1895</v>
      </c>
      <c r="E614" s="3" t="s">
        <v>185</v>
      </c>
      <c r="F614" s="5" t="s">
        <v>1896</v>
      </c>
      <c r="G614" s="5" t="s">
        <v>11010</v>
      </c>
      <c r="H614" s="5" t="s">
        <v>14676</v>
      </c>
      <c r="I614" s="3"/>
      <c r="J614" s="35"/>
      <c r="K614" s="36">
        <f t="shared" si="135"/>
        <v>1</v>
      </c>
      <c r="L614" s="37" t="str">
        <f t="shared" si="136"/>
        <v>040303347</v>
      </c>
      <c r="M614" s="38" t="str">
        <f t="shared" si="137"/>
        <v>040303347</v>
      </c>
      <c r="N614" s="39">
        <f t="shared" si="138"/>
        <v>1</v>
      </c>
      <c r="O614" s="39">
        <f t="shared" si="139"/>
        <v>1</v>
      </c>
      <c r="P614" s="39">
        <f>IF(M614="បរទេស",1,IF(COUNTIF(M:M,$M614)&gt;1,2,1))</f>
        <v>1</v>
      </c>
      <c r="Q614" s="40">
        <f t="shared" si="140"/>
        <v>1</v>
      </c>
      <c r="R614" s="41" t="str">
        <f t="shared" si="141"/>
        <v>069281027</v>
      </c>
      <c r="S614" s="37" t="str">
        <f t="shared" si="142"/>
        <v>069281027</v>
      </c>
      <c r="T614" s="39" t="e">
        <f t="shared" si="143"/>
        <v>#VALUE!</v>
      </c>
      <c r="U614" s="37" t="str">
        <f t="shared" si="144"/>
        <v>069281027</v>
      </c>
      <c r="V614" s="42" t="str">
        <f t="shared" si="145"/>
        <v>069281027</v>
      </c>
      <c r="W614" s="39">
        <f t="shared" si="146"/>
        <v>1</v>
      </c>
      <c r="X614" s="43">
        <f t="shared" si="147"/>
        <v>1</v>
      </c>
      <c r="Y614" s="39">
        <f>IF(V614="បរទេស",1,IF(COUNTIF(V:V,$V614)&gt;1,2,1))</f>
        <v>1</v>
      </c>
      <c r="Z614" s="40">
        <f t="shared" si="148"/>
        <v>1</v>
      </c>
      <c r="AA614" s="40">
        <f t="shared" si="149"/>
        <v>1</v>
      </c>
    </row>
    <row r="615" spans="1:27" ht="48" customHeight="1" x14ac:dyDescent="0.8">
      <c r="A615" s="3">
        <v>613</v>
      </c>
      <c r="B615" s="3" t="s">
        <v>1897</v>
      </c>
      <c r="C615" s="3" t="s">
        <v>18037</v>
      </c>
      <c r="D615" s="3" t="s">
        <v>1898</v>
      </c>
      <c r="E615" s="3" t="s">
        <v>424</v>
      </c>
      <c r="F615" s="5" t="s">
        <v>1899</v>
      </c>
      <c r="G615" s="5" t="s">
        <v>11011</v>
      </c>
      <c r="H615" s="5" t="s">
        <v>14677</v>
      </c>
      <c r="I615" s="3"/>
      <c r="J615" s="35"/>
      <c r="K615" s="36">
        <f t="shared" si="135"/>
        <v>1</v>
      </c>
      <c r="L615" s="37" t="str">
        <f t="shared" si="136"/>
        <v>040482504</v>
      </c>
      <c r="M615" s="38" t="str">
        <f t="shared" si="137"/>
        <v>040482504</v>
      </c>
      <c r="N615" s="39">
        <f t="shared" si="138"/>
        <v>1</v>
      </c>
      <c r="O615" s="39">
        <f t="shared" si="139"/>
        <v>1</v>
      </c>
      <c r="P615" s="39">
        <f>IF(M615="បរទេស",1,IF(COUNTIF(M:M,$M615)&gt;1,2,1))</f>
        <v>1</v>
      </c>
      <c r="Q615" s="40">
        <f t="shared" si="140"/>
        <v>1</v>
      </c>
      <c r="R615" s="41" t="str">
        <f t="shared" si="141"/>
        <v>0963703599</v>
      </c>
      <c r="S615" s="37" t="str">
        <f t="shared" si="142"/>
        <v>0963703599</v>
      </c>
      <c r="T615" s="39" t="e">
        <f t="shared" si="143"/>
        <v>#VALUE!</v>
      </c>
      <c r="U615" s="37" t="str">
        <f t="shared" si="144"/>
        <v>0963703599</v>
      </c>
      <c r="V615" s="42" t="str">
        <f t="shared" si="145"/>
        <v>0963703599</v>
      </c>
      <c r="W615" s="39">
        <f t="shared" si="146"/>
        <v>1</v>
      </c>
      <c r="X615" s="43">
        <f t="shared" si="147"/>
        <v>1</v>
      </c>
      <c r="Y615" s="39">
        <f>IF(V615="បរទេស",1,IF(COUNTIF(V:V,$V615)&gt;1,2,1))</f>
        <v>1</v>
      </c>
      <c r="Z615" s="40">
        <f t="shared" si="148"/>
        <v>1</v>
      </c>
      <c r="AA615" s="40">
        <f t="shared" si="149"/>
        <v>1</v>
      </c>
    </row>
    <row r="616" spans="1:27" ht="48" customHeight="1" x14ac:dyDescent="0.8">
      <c r="A616" s="3">
        <v>614</v>
      </c>
      <c r="B616" s="3" t="s">
        <v>1900</v>
      </c>
      <c r="C616" s="3" t="s">
        <v>18037</v>
      </c>
      <c r="D616" s="3" t="s">
        <v>1901</v>
      </c>
      <c r="E616" s="3" t="s">
        <v>123</v>
      </c>
      <c r="F616" s="5" t="s">
        <v>1902</v>
      </c>
      <c r="G616" s="5" t="s">
        <v>11012</v>
      </c>
      <c r="H616" s="5" t="s">
        <v>14678</v>
      </c>
      <c r="I616" s="3"/>
      <c r="J616" s="35"/>
      <c r="K616" s="36">
        <f t="shared" si="135"/>
        <v>1</v>
      </c>
      <c r="L616" s="37" t="str">
        <f t="shared" si="136"/>
        <v>040318611</v>
      </c>
      <c r="M616" s="38" t="str">
        <f t="shared" si="137"/>
        <v>040318611</v>
      </c>
      <c r="N616" s="39">
        <f t="shared" si="138"/>
        <v>1</v>
      </c>
      <c r="O616" s="39">
        <f t="shared" si="139"/>
        <v>1</v>
      </c>
      <c r="P616" s="39">
        <f>IF(M616="បរទេស",1,IF(COUNTIF(M:M,$M616)&gt;1,2,1))</f>
        <v>1</v>
      </c>
      <c r="Q616" s="40">
        <f t="shared" si="140"/>
        <v>1</v>
      </c>
      <c r="R616" s="41" t="str">
        <f t="shared" si="141"/>
        <v>093803765</v>
      </c>
      <c r="S616" s="37" t="str">
        <f t="shared" si="142"/>
        <v>093803765</v>
      </c>
      <c r="T616" s="39" t="e">
        <f t="shared" si="143"/>
        <v>#VALUE!</v>
      </c>
      <c r="U616" s="37" t="str">
        <f t="shared" si="144"/>
        <v>093803765</v>
      </c>
      <c r="V616" s="42" t="str">
        <f t="shared" si="145"/>
        <v>093803765</v>
      </c>
      <c r="W616" s="39">
        <f t="shared" si="146"/>
        <v>1</v>
      </c>
      <c r="X616" s="43">
        <f t="shared" si="147"/>
        <v>1</v>
      </c>
      <c r="Y616" s="39">
        <f>IF(V616="បរទេស",1,IF(COUNTIF(V:V,$V616)&gt;1,2,1))</f>
        <v>1</v>
      </c>
      <c r="Z616" s="40">
        <f t="shared" si="148"/>
        <v>1</v>
      </c>
      <c r="AA616" s="40">
        <f t="shared" si="149"/>
        <v>1</v>
      </c>
    </row>
    <row r="617" spans="1:27" ht="48" customHeight="1" x14ac:dyDescent="0.8">
      <c r="A617" s="3">
        <v>615</v>
      </c>
      <c r="B617" s="3" t="s">
        <v>1903</v>
      </c>
      <c r="C617" s="3" t="s">
        <v>18037</v>
      </c>
      <c r="D617" s="3" t="s">
        <v>1904</v>
      </c>
      <c r="E617" s="3" t="s">
        <v>1905</v>
      </c>
      <c r="F617" s="5" t="s">
        <v>1906</v>
      </c>
      <c r="G617" s="5" t="s">
        <v>11013</v>
      </c>
      <c r="H617" s="5" t="s">
        <v>17195</v>
      </c>
      <c r="I617" s="3"/>
      <c r="J617" s="35"/>
      <c r="K617" s="36">
        <f t="shared" si="135"/>
        <v>1</v>
      </c>
      <c r="L617" s="37" t="str">
        <f t="shared" si="136"/>
        <v>040402783</v>
      </c>
      <c r="M617" s="38" t="str">
        <f t="shared" si="137"/>
        <v>040402783</v>
      </c>
      <c r="N617" s="39">
        <f t="shared" si="138"/>
        <v>1</v>
      </c>
      <c r="O617" s="39">
        <f t="shared" si="139"/>
        <v>1</v>
      </c>
      <c r="P617" s="39">
        <f>IF(M617="បរទេស",1,IF(COUNTIF(M:M,$M617)&gt;1,2,1))</f>
        <v>1</v>
      </c>
      <c r="Q617" s="40">
        <f t="shared" si="140"/>
        <v>1</v>
      </c>
      <c r="R617" s="41" t="str">
        <f t="shared" si="141"/>
        <v>0888757339</v>
      </c>
      <c r="S617" s="37" t="str">
        <f t="shared" si="142"/>
        <v>0888757339</v>
      </c>
      <c r="T617" s="39" t="e">
        <f t="shared" si="143"/>
        <v>#VALUE!</v>
      </c>
      <c r="U617" s="37" t="str">
        <f t="shared" si="144"/>
        <v>0888757339</v>
      </c>
      <c r="V617" s="42" t="str">
        <f t="shared" si="145"/>
        <v>0888757339</v>
      </c>
      <c r="W617" s="39">
        <f t="shared" si="146"/>
        <v>1</v>
      </c>
      <c r="X617" s="43">
        <f t="shared" si="147"/>
        <v>1</v>
      </c>
      <c r="Y617" s="39">
        <f>IF(V617="បរទេស",1,IF(COUNTIF(V:V,$V617)&gt;1,2,1))</f>
        <v>1</v>
      </c>
      <c r="Z617" s="40">
        <f t="shared" si="148"/>
        <v>1</v>
      </c>
      <c r="AA617" s="40">
        <f t="shared" si="149"/>
        <v>1</v>
      </c>
    </row>
    <row r="618" spans="1:27" ht="48" customHeight="1" x14ac:dyDescent="0.8">
      <c r="A618" s="3">
        <v>616</v>
      </c>
      <c r="B618" s="3" t="s">
        <v>1907</v>
      </c>
      <c r="C618" s="3" t="s">
        <v>18037</v>
      </c>
      <c r="D618" s="3" t="s">
        <v>1908</v>
      </c>
      <c r="E618" s="3" t="s">
        <v>264</v>
      </c>
      <c r="F618" s="5" t="s">
        <v>1909</v>
      </c>
      <c r="G618" s="5" t="s">
        <v>11014</v>
      </c>
      <c r="H618" s="5" t="s">
        <v>14679</v>
      </c>
      <c r="I618" s="3"/>
      <c r="J618" s="35"/>
      <c r="K618" s="36">
        <f t="shared" si="135"/>
        <v>1</v>
      </c>
      <c r="L618" s="37" t="str">
        <f t="shared" si="136"/>
        <v>040301220</v>
      </c>
      <c r="M618" s="38" t="str">
        <f t="shared" si="137"/>
        <v>040301220</v>
      </c>
      <c r="N618" s="39">
        <f t="shared" si="138"/>
        <v>1</v>
      </c>
      <c r="O618" s="39">
        <f t="shared" si="139"/>
        <v>1</v>
      </c>
      <c r="P618" s="39">
        <f>IF(M618="បរទេស",1,IF(COUNTIF(M:M,$M618)&gt;1,2,1))</f>
        <v>1</v>
      </c>
      <c r="Q618" s="40">
        <f t="shared" si="140"/>
        <v>1</v>
      </c>
      <c r="R618" s="41" t="str">
        <f t="shared" si="141"/>
        <v>093408882</v>
      </c>
      <c r="S618" s="37" t="str">
        <f t="shared" si="142"/>
        <v>093408882</v>
      </c>
      <c r="T618" s="39" t="e">
        <f t="shared" si="143"/>
        <v>#VALUE!</v>
      </c>
      <c r="U618" s="37" t="str">
        <f t="shared" si="144"/>
        <v>093408882</v>
      </c>
      <c r="V618" s="42" t="str">
        <f t="shared" si="145"/>
        <v>093408882</v>
      </c>
      <c r="W618" s="39">
        <f t="shared" si="146"/>
        <v>1</v>
      </c>
      <c r="X618" s="43">
        <f t="shared" si="147"/>
        <v>1</v>
      </c>
      <c r="Y618" s="39">
        <f>IF(V618="បរទេស",1,IF(COUNTIF(V:V,$V618)&gt;1,2,1))</f>
        <v>1</v>
      </c>
      <c r="Z618" s="40">
        <f t="shared" si="148"/>
        <v>1</v>
      </c>
      <c r="AA618" s="40">
        <f t="shared" si="149"/>
        <v>1</v>
      </c>
    </row>
    <row r="619" spans="1:27" ht="48" customHeight="1" x14ac:dyDescent="0.8">
      <c r="A619" s="3">
        <v>617</v>
      </c>
      <c r="B619" s="3" t="s">
        <v>1910</v>
      </c>
      <c r="C619" s="3" t="s">
        <v>18037</v>
      </c>
      <c r="D619" s="3" t="s">
        <v>1911</v>
      </c>
      <c r="E619" s="3" t="s">
        <v>25</v>
      </c>
      <c r="F619" s="5" t="s">
        <v>1912</v>
      </c>
      <c r="G619" s="5" t="s">
        <v>11015</v>
      </c>
      <c r="H619" s="5" t="s">
        <v>14680</v>
      </c>
      <c r="I619" s="3"/>
      <c r="J619" s="35"/>
      <c r="K619" s="36">
        <f t="shared" si="135"/>
        <v>1</v>
      </c>
      <c r="L619" s="37" t="str">
        <f t="shared" si="136"/>
        <v>040182063</v>
      </c>
      <c r="M619" s="38" t="str">
        <f t="shared" si="137"/>
        <v>040182063</v>
      </c>
      <c r="N619" s="39">
        <f t="shared" si="138"/>
        <v>1</v>
      </c>
      <c r="O619" s="39">
        <f t="shared" si="139"/>
        <v>1</v>
      </c>
      <c r="P619" s="39">
        <f>IF(M619="បរទេស",1,IF(COUNTIF(M:M,$M619)&gt;1,2,1))</f>
        <v>1</v>
      </c>
      <c r="Q619" s="40">
        <f t="shared" si="140"/>
        <v>1</v>
      </c>
      <c r="R619" s="41" t="str">
        <f t="shared" si="141"/>
        <v>0965357023</v>
      </c>
      <c r="S619" s="37" t="str">
        <f t="shared" si="142"/>
        <v>0965357023</v>
      </c>
      <c r="T619" s="39" t="e">
        <f t="shared" si="143"/>
        <v>#VALUE!</v>
      </c>
      <c r="U619" s="37" t="str">
        <f t="shared" si="144"/>
        <v>0965357023</v>
      </c>
      <c r="V619" s="42" t="str">
        <f t="shared" si="145"/>
        <v>0965357023</v>
      </c>
      <c r="W619" s="39">
        <f t="shared" si="146"/>
        <v>1</v>
      </c>
      <c r="X619" s="43">
        <f t="shared" si="147"/>
        <v>1</v>
      </c>
      <c r="Y619" s="39">
        <f>IF(V619="បរទេស",1,IF(COUNTIF(V:V,$V619)&gt;1,2,1))</f>
        <v>1</v>
      </c>
      <c r="Z619" s="40">
        <f t="shared" si="148"/>
        <v>1</v>
      </c>
      <c r="AA619" s="40">
        <f t="shared" si="149"/>
        <v>1</v>
      </c>
    </row>
    <row r="620" spans="1:27" ht="48" customHeight="1" x14ac:dyDescent="0.8">
      <c r="A620" s="3">
        <v>618</v>
      </c>
      <c r="B620" s="3" t="s">
        <v>1913</v>
      </c>
      <c r="C620" s="3" t="s">
        <v>18037</v>
      </c>
      <c r="D620" s="3" t="s">
        <v>1914</v>
      </c>
      <c r="E620" s="3" t="s">
        <v>511</v>
      </c>
      <c r="F620" s="5" t="s">
        <v>1915</v>
      </c>
      <c r="G620" s="5" t="s">
        <v>11016</v>
      </c>
      <c r="H620" s="5" t="s">
        <v>14681</v>
      </c>
      <c r="I620" s="3"/>
      <c r="J620" s="35"/>
      <c r="K620" s="36">
        <f t="shared" si="135"/>
        <v>1</v>
      </c>
      <c r="L620" s="37" t="str">
        <f t="shared" si="136"/>
        <v>040216048</v>
      </c>
      <c r="M620" s="38" t="str">
        <f t="shared" si="137"/>
        <v>040216048</v>
      </c>
      <c r="N620" s="39">
        <f t="shared" si="138"/>
        <v>1</v>
      </c>
      <c r="O620" s="39">
        <f t="shared" si="139"/>
        <v>1</v>
      </c>
      <c r="P620" s="39">
        <f>IF(M620="បរទេស",1,IF(COUNTIF(M:M,$M620)&gt;1,2,1))</f>
        <v>1</v>
      </c>
      <c r="Q620" s="40">
        <f t="shared" si="140"/>
        <v>1</v>
      </c>
      <c r="R620" s="41" t="str">
        <f t="shared" si="141"/>
        <v>0716644303</v>
      </c>
      <c r="S620" s="37" t="str">
        <f t="shared" si="142"/>
        <v>0716644303</v>
      </c>
      <c r="T620" s="39" t="e">
        <f t="shared" si="143"/>
        <v>#VALUE!</v>
      </c>
      <c r="U620" s="37" t="str">
        <f t="shared" si="144"/>
        <v>0716644303</v>
      </c>
      <c r="V620" s="42" t="str">
        <f t="shared" si="145"/>
        <v>0716644303</v>
      </c>
      <c r="W620" s="39">
        <f t="shared" si="146"/>
        <v>1</v>
      </c>
      <c r="X620" s="43">
        <f t="shared" si="147"/>
        <v>1</v>
      </c>
      <c r="Y620" s="39">
        <f>IF(V620="បរទេស",1,IF(COUNTIF(V:V,$V620)&gt;1,2,1))</f>
        <v>1</v>
      </c>
      <c r="Z620" s="40">
        <f t="shared" si="148"/>
        <v>1</v>
      </c>
      <c r="AA620" s="40">
        <f t="shared" si="149"/>
        <v>1</v>
      </c>
    </row>
    <row r="621" spans="1:27" ht="48" customHeight="1" x14ac:dyDescent="0.8">
      <c r="A621" s="3">
        <v>619</v>
      </c>
      <c r="B621" s="3" t="s">
        <v>1916</v>
      </c>
      <c r="C621" s="3" t="s">
        <v>18037</v>
      </c>
      <c r="D621" s="3" t="s">
        <v>1917</v>
      </c>
      <c r="E621" s="3" t="s">
        <v>61</v>
      </c>
      <c r="F621" s="5" t="s">
        <v>1918</v>
      </c>
      <c r="G621" s="5" t="s">
        <v>11017</v>
      </c>
      <c r="H621" s="5" t="s">
        <v>14682</v>
      </c>
      <c r="I621" s="3"/>
      <c r="J621" s="35"/>
      <c r="K621" s="36">
        <f t="shared" si="135"/>
        <v>1</v>
      </c>
      <c r="L621" s="37" t="str">
        <f t="shared" si="136"/>
        <v>040306094</v>
      </c>
      <c r="M621" s="38" t="str">
        <f t="shared" si="137"/>
        <v>040306094</v>
      </c>
      <c r="N621" s="39">
        <f t="shared" si="138"/>
        <v>1</v>
      </c>
      <c r="O621" s="39">
        <f t="shared" si="139"/>
        <v>1</v>
      </c>
      <c r="P621" s="39">
        <f>IF(M621="បរទេស",1,IF(COUNTIF(M:M,$M621)&gt;1,2,1))</f>
        <v>1</v>
      </c>
      <c r="Q621" s="40">
        <f t="shared" si="140"/>
        <v>1</v>
      </c>
      <c r="R621" s="41" t="str">
        <f t="shared" si="141"/>
        <v>099918090</v>
      </c>
      <c r="S621" s="37" t="str">
        <f t="shared" si="142"/>
        <v>099918090</v>
      </c>
      <c r="T621" s="39" t="e">
        <f t="shared" si="143"/>
        <v>#VALUE!</v>
      </c>
      <c r="U621" s="37" t="str">
        <f t="shared" si="144"/>
        <v>099918090</v>
      </c>
      <c r="V621" s="42" t="str">
        <f t="shared" si="145"/>
        <v>099918090</v>
      </c>
      <c r="W621" s="39">
        <f t="shared" si="146"/>
        <v>1</v>
      </c>
      <c r="X621" s="43">
        <f t="shared" si="147"/>
        <v>1</v>
      </c>
      <c r="Y621" s="39">
        <f>IF(V621="បរទេស",1,IF(COUNTIF(V:V,$V621)&gt;1,2,1))</f>
        <v>1</v>
      </c>
      <c r="Z621" s="40">
        <f t="shared" si="148"/>
        <v>1</v>
      </c>
      <c r="AA621" s="40">
        <f t="shared" si="149"/>
        <v>1</v>
      </c>
    </row>
    <row r="622" spans="1:27" ht="48" customHeight="1" x14ac:dyDescent="0.8">
      <c r="A622" s="3">
        <v>620</v>
      </c>
      <c r="B622" s="3" t="s">
        <v>1919</v>
      </c>
      <c r="C622" s="3" t="s">
        <v>18037</v>
      </c>
      <c r="D622" s="3" t="s">
        <v>1920</v>
      </c>
      <c r="E622" s="3" t="s">
        <v>1030</v>
      </c>
      <c r="F622" s="5" t="s">
        <v>1921</v>
      </c>
      <c r="G622" s="5" t="s">
        <v>17192</v>
      </c>
      <c r="H622" s="5" t="s">
        <v>17193</v>
      </c>
      <c r="I622" s="3"/>
      <c r="J622" s="35"/>
      <c r="K622" s="36">
        <f t="shared" si="135"/>
        <v>1</v>
      </c>
      <c r="L622" s="37" t="str">
        <f t="shared" si="136"/>
        <v>040482228</v>
      </c>
      <c r="M622" s="38" t="str">
        <f t="shared" si="137"/>
        <v>040482228</v>
      </c>
      <c r="N622" s="39">
        <f t="shared" si="138"/>
        <v>1</v>
      </c>
      <c r="O622" s="39">
        <f t="shared" si="139"/>
        <v>1</v>
      </c>
      <c r="P622" s="39">
        <f>IF(M622="បរទេស",1,IF(COUNTIF(M:M,$M622)&gt;1,2,1))</f>
        <v>1</v>
      </c>
      <c r="Q622" s="40">
        <f t="shared" si="140"/>
        <v>1</v>
      </c>
      <c r="R622" s="41" t="str">
        <f t="shared" si="141"/>
        <v>087530796</v>
      </c>
      <c r="S622" s="37" t="str">
        <f t="shared" si="142"/>
        <v>087530796</v>
      </c>
      <c r="T622" s="39" t="e">
        <f t="shared" si="143"/>
        <v>#VALUE!</v>
      </c>
      <c r="U622" s="37" t="str">
        <f t="shared" si="144"/>
        <v>087530796</v>
      </c>
      <c r="V622" s="42" t="str">
        <f t="shared" si="145"/>
        <v>087530796</v>
      </c>
      <c r="W622" s="39">
        <f t="shared" si="146"/>
        <v>1</v>
      </c>
      <c r="X622" s="43">
        <f t="shared" si="147"/>
        <v>1</v>
      </c>
      <c r="Y622" s="39">
        <f>IF(V622="បរទេស",1,IF(COUNTIF(V:V,$V622)&gt;1,2,1))</f>
        <v>1</v>
      </c>
      <c r="Z622" s="40">
        <f t="shared" si="148"/>
        <v>1</v>
      </c>
      <c r="AA622" s="40">
        <f t="shared" si="149"/>
        <v>1</v>
      </c>
    </row>
    <row r="623" spans="1:27" ht="48" customHeight="1" x14ac:dyDescent="0.8">
      <c r="A623" s="3">
        <v>621</v>
      </c>
      <c r="B623" s="3" t="s">
        <v>1922</v>
      </c>
      <c r="C623" s="3" t="s">
        <v>18037</v>
      </c>
      <c r="D623" s="3" t="s">
        <v>1923</v>
      </c>
      <c r="E623" s="3" t="s">
        <v>21</v>
      </c>
      <c r="F623" s="5" t="s">
        <v>1924</v>
      </c>
      <c r="G623" s="5" t="s">
        <v>11018</v>
      </c>
      <c r="H623" s="5" t="s">
        <v>14683</v>
      </c>
      <c r="I623" s="3"/>
      <c r="J623" s="35"/>
      <c r="K623" s="36">
        <f t="shared" si="135"/>
        <v>1</v>
      </c>
      <c r="L623" s="37" t="str">
        <f t="shared" si="136"/>
        <v>040362531</v>
      </c>
      <c r="M623" s="38" t="str">
        <f t="shared" si="137"/>
        <v>040362531</v>
      </c>
      <c r="N623" s="39">
        <f t="shared" si="138"/>
        <v>1</v>
      </c>
      <c r="O623" s="39">
        <f t="shared" si="139"/>
        <v>1</v>
      </c>
      <c r="P623" s="39">
        <f>IF(M623="បរទេស",1,IF(COUNTIF(M:M,$M623)&gt;1,2,1))</f>
        <v>1</v>
      </c>
      <c r="Q623" s="40">
        <f t="shared" si="140"/>
        <v>1</v>
      </c>
      <c r="R623" s="41" t="str">
        <f t="shared" si="141"/>
        <v>0883894432</v>
      </c>
      <c r="S623" s="37" t="str">
        <f t="shared" si="142"/>
        <v>0883894432</v>
      </c>
      <c r="T623" s="39" t="e">
        <f t="shared" si="143"/>
        <v>#VALUE!</v>
      </c>
      <c r="U623" s="37" t="str">
        <f t="shared" si="144"/>
        <v>0883894432</v>
      </c>
      <c r="V623" s="42" t="str">
        <f t="shared" si="145"/>
        <v>0883894432</v>
      </c>
      <c r="W623" s="39">
        <f t="shared" si="146"/>
        <v>1</v>
      </c>
      <c r="X623" s="43">
        <f t="shared" si="147"/>
        <v>1</v>
      </c>
      <c r="Y623" s="39">
        <f>IF(V623="បរទេស",1,IF(COUNTIF(V:V,$V623)&gt;1,2,1))</f>
        <v>1</v>
      </c>
      <c r="Z623" s="40">
        <f t="shared" si="148"/>
        <v>1</v>
      </c>
      <c r="AA623" s="40">
        <f t="shared" si="149"/>
        <v>1</v>
      </c>
    </row>
    <row r="624" spans="1:27" ht="48" customHeight="1" x14ac:dyDescent="0.8">
      <c r="A624" s="3">
        <v>622</v>
      </c>
      <c r="B624" s="3" t="s">
        <v>1204</v>
      </c>
      <c r="C624" s="3" t="s">
        <v>18037</v>
      </c>
      <c r="D624" s="3" t="s">
        <v>1925</v>
      </c>
      <c r="E624" s="3" t="s">
        <v>817</v>
      </c>
      <c r="F624" s="5" t="s">
        <v>1926</v>
      </c>
      <c r="G624" s="5" t="s">
        <v>11019</v>
      </c>
      <c r="H624" s="5" t="s">
        <v>14684</v>
      </c>
      <c r="I624" s="3"/>
      <c r="J624" s="35"/>
      <c r="K624" s="36">
        <f t="shared" si="135"/>
        <v>1</v>
      </c>
      <c r="L624" s="37" t="str">
        <f t="shared" si="136"/>
        <v>040472918</v>
      </c>
      <c r="M624" s="38" t="str">
        <f t="shared" si="137"/>
        <v>040472918</v>
      </c>
      <c r="N624" s="39">
        <f t="shared" si="138"/>
        <v>1</v>
      </c>
      <c r="O624" s="39">
        <f t="shared" si="139"/>
        <v>1</v>
      </c>
      <c r="P624" s="39">
        <f>IF(M624="បរទេស",1,IF(COUNTIF(M:M,$M624)&gt;1,2,1))</f>
        <v>1</v>
      </c>
      <c r="Q624" s="40">
        <f t="shared" si="140"/>
        <v>1</v>
      </c>
      <c r="R624" s="41" t="str">
        <f t="shared" si="141"/>
        <v>070943661</v>
      </c>
      <c r="S624" s="37" t="str">
        <f t="shared" si="142"/>
        <v>070943661</v>
      </c>
      <c r="T624" s="39" t="e">
        <f t="shared" si="143"/>
        <v>#VALUE!</v>
      </c>
      <c r="U624" s="37" t="str">
        <f t="shared" si="144"/>
        <v>070943661</v>
      </c>
      <c r="V624" s="42" t="str">
        <f t="shared" si="145"/>
        <v>070943661</v>
      </c>
      <c r="W624" s="39">
        <f t="shared" si="146"/>
        <v>1</v>
      </c>
      <c r="X624" s="43">
        <f t="shared" si="147"/>
        <v>1</v>
      </c>
      <c r="Y624" s="39">
        <f>IF(V624="បរទេស",1,IF(COUNTIF(V:V,$V624)&gt;1,2,1))</f>
        <v>1</v>
      </c>
      <c r="Z624" s="40">
        <f t="shared" si="148"/>
        <v>1</v>
      </c>
      <c r="AA624" s="40">
        <f t="shared" si="149"/>
        <v>1</v>
      </c>
    </row>
    <row r="625" spans="1:27" ht="48" customHeight="1" x14ac:dyDescent="0.8">
      <c r="A625" s="3">
        <v>623</v>
      </c>
      <c r="B625" s="3" t="s">
        <v>1927</v>
      </c>
      <c r="C625" s="3" t="s">
        <v>18037</v>
      </c>
      <c r="D625" s="3" t="s">
        <v>1928</v>
      </c>
      <c r="E625" s="3" t="s">
        <v>767</v>
      </c>
      <c r="F625" s="5" t="s">
        <v>1929</v>
      </c>
      <c r="G625" s="5" t="s">
        <v>11020</v>
      </c>
      <c r="H625" s="5" t="s">
        <v>14685</v>
      </c>
      <c r="I625" s="3"/>
      <c r="J625" s="35"/>
      <c r="K625" s="36">
        <f t="shared" si="135"/>
        <v>1</v>
      </c>
      <c r="L625" s="37" t="str">
        <f t="shared" si="136"/>
        <v>040241787</v>
      </c>
      <c r="M625" s="38" t="str">
        <f t="shared" si="137"/>
        <v>040241787</v>
      </c>
      <c r="N625" s="39">
        <f t="shared" si="138"/>
        <v>1</v>
      </c>
      <c r="O625" s="39">
        <f t="shared" si="139"/>
        <v>1</v>
      </c>
      <c r="P625" s="39">
        <f>IF(M625="បរទេស",1,IF(COUNTIF(M:M,$M625)&gt;1,2,1))</f>
        <v>1</v>
      </c>
      <c r="Q625" s="40">
        <f t="shared" si="140"/>
        <v>1</v>
      </c>
      <c r="R625" s="41" t="str">
        <f t="shared" si="141"/>
        <v>0715841916</v>
      </c>
      <c r="S625" s="37" t="str">
        <f t="shared" si="142"/>
        <v>0715841916</v>
      </c>
      <c r="T625" s="39" t="e">
        <f t="shared" si="143"/>
        <v>#VALUE!</v>
      </c>
      <c r="U625" s="37" t="str">
        <f t="shared" si="144"/>
        <v>0715841916</v>
      </c>
      <c r="V625" s="42" t="str">
        <f t="shared" si="145"/>
        <v>0715841916</v>
      </c>
      <c r="W625" s="39">
        <f t="shared" si="146"/>
        <v>1</v>
      </c>
      <c r="X625" s="43">
        <f t="shared" si="147"/>
        <v>1</v>
      </c>
      <c r="Y625" s="39">
        <f>IF(V625="បរទេស",1,IF(COUNTIF(V:V,$V625)&gt;1,2,1))</f>
        <v>1</v>
      </c>
      <c r="Z625" s="40">
        <f t="shared" si="148"/>
        <v>1</v>
      </c>
      <c r="AA625" s="40">
        <f t="shared" si="149"/>
        <v>1</v>
      </c>
    </row>
    <row r="626" spans="1:27" ht="48" customHeight="1" x14ac:dyDescent="0.8">
      <c r="A626" s="3">
        <v>624</v>
      </c>
      <c r="B626" s="3" t="s">
        <v>1930</v>
      </c>
      <c r="C626" s="3" t="s">
        <v>18037</v>
      </c>
      <c r="D626" s="3" t="s">
        <v>1931</v>
      </c>
      <c r="E626" s="3" t="s">
        <v>1630</v>
      </c>
      <c r="F626" s="5" t="s">
        <v>1932</v>
      </c>
      <c r="G626" s="5" t="s">
        <v>11021</v>
      </c>
      <c r="H626" s="5" t="s">
        <v>14686</v>
      </c>
      <c r="I626" s="3"/>
      <c r="J626" s="35"/>
      <c r="K626" s="36">
        <f t="shared" si="135"/>
        <v>1</v>
      </c>
      <c r="L626" s="37" t="str">
        <f t="shared" si="136"/>
        <v>040271232</v>
      </c>
      <c r="M626" s="38" t="str">
        <f t="shared" si="137"/>
        <v>040271232</v>
      </c>
      <c r="N626" s="39">
        <f t="shared" si="138"/>
        <v>1</v>
      </c>
      <c r="O626" s="39">
        <f t="shared" si="139"/>
        <v>1</v>
      </c>
      <c r="P626" s="39">
        <f>IF(M626="បរទេស",1,IF(COUNTIF(M:M,$M626)&gt;1,2,1))</f>
        <v>1</v>
      </c>
      <c r="Q626" s="40">
        <f t="shared" si="140"/>
        <v>1</v>
      </c>
      <c r="R626" s="41" t="str">
        <f t="shared" si="141"/>
        <v>017657043</v>
      </c>
      <c r="S626" s="37" t="str">
        <f t="shared" si="142"/>
        <v>017657043</v>
      </c>
      <c r="T626" s="39" t="e">
        <f t="shared" si="143"/>
        <v>#VALUE!</v>
      </c>
      <c r="U626" s="37" t="str">
        <f t="shared" si="144"/>
        <v>017657043</v>
      </c>
      <c r="V626" s="42" t="str">
        <f t="shared" si="145"/>
        <v>017657043</v>
      </c>
      <c r="W626" s="39">
        <f t="shared" si="146"/>
        <v>1</v>
      </c>
      <c r="X626" s="43">
        <f t="shared" si="147"/>
        <v>1</v>
      </c>
      <c r="Y626" s="39">
        <f>IF(V626="បរទេស",1,IF(COUNTIF(V:V,$V626)&gt;1,2,1))</f>
        <v>1</v>
      </c>
      <c r="Z626" s="40">
        <f t="shared" si="148"/>
        <v>1</v>
      </c>
      <c r="AA626" s="40">
        <f t="shared" si="149"/>
        <v>1</v>
      </c>
    </row>
    <row r="627" spans="1:27" ht="48" customHeight="1" x14ac:dyDescent="0.8">
      <c r="A627" s="3">
        <v>625</v>
      </c>
      <c r="B627" s="3" t="s">
        <v>1933</v>
      </c>
      <c r="C627" s="3" t="s">
        <v>18037</v>
      </c>
      <c r="D627" s="3" t="s">
        <v>1934</v>
      </c>
      <c r="E627" s="3" t="s">
        <v>81</v>
      </c>
      <c r="F627" s="5" t="s">
        <v>1935</v>
      </c>
      <c r="G627" s="5" t="s">
        <v>11022</v>
      </c>
      <c r="H627" s="5" t="s">
        <v>14687</v>
      </c>
      <c r="I627" s="3"/>
      <c r="J627" s="35"/>
      <c r="K627" s="36">
        <f t="shared" si="135"/>
        <v>1</v>
      </c>
      <c r="L627" s="37" t="str">
        <f t="shared" si="136"/>
        <v>040225854</v>
      </c>
      <c r="M627" s="38" t="str">
        <f t="shared" si="137"/>
        <v>040225854</v>
      </c>
      <c r="N627" s="39">
        <f t="shared" si="138"/>
        <v>1</v>
      </c>
      <c r="O627" s="39">
        <f t="shared" si="139"/>
        <v>1</v>
      </c>
      <c r="P627" s="39">
        <f>IF(M627="បរទេស",1,IF(COUNTIF(M:M,$M627)&gt;1,2,1))</f>
        <v>1</v>
      </c>
      <c r="Q627" s="40">
        <f t="shared" si="140"/>
        <v>1</v>
      </c>
      <c r="R627" s="41" t="str">
        <f t="shared" si="141"/>
        <v>077817603</v>
      </c>
      <c r="S627" s="37" t="str">
        <f t="shared" si="142"/>
        <v>077817603</v>
      </c>
      <c r="T627" s="39" t="e">
        <f t="shared" si="143"/>
        <v>#VALUE!</v>
      </c>
      <c r="U627" s="37" t="str">
        <f t="shared" si="144"/>
        <v>077817603</v>
      </c>
      <c r="V627" s="42" t="str">
        <f t="shared" si="145"/>
        <v>077817603</v>
      </c>
      <c r="W627" s="39">
        <f t="shared" si="146"/>
        <v>1</v>
      </c>
      <c r="X627" s="43">
        <f t="shared" si="147"/>
        <v>1</v>
      </c>
      <c r="Y627" s="39">
        <f>IF(V627="បរទេស",1,IF(COUNTIF(V:V,$V627)&gt;1,2,1))</f>
        <v>1</v>
      </c>
      <c r="Z627" s="40">
        <f t="shared" si="148"/>
        <v>1</v>
      </c>
      <c r="AA627" s="40">
        <f t="shared" si="149"/>
        <v>1</v>
      </c>
    </row>
    <row r="628" spans="1:27" ht="48" customHeight="1" x14ac:dyDescent="0.8">
      <c r="A628" s="3">
        <v>626</v>
      </c>
      <c r="B628" s="3" t="s">
        <v>1936</v>
      </c>
      <c r="C628" s="3" t="s">
        <v>18037</v>
      </c>
      <c r="D628" s="3" t="s">
        <v>1937</v>
      </c>
      <c r="E628" s="3" t="s">
        <v>437</v>
      </c>
      <c r="F628" s="5" t="s">
        <v>1938</v>
      </c>
      <c r="G628" s="5" t="s">
        <v>11023</v>
      </c>
      <c r="H628" s="5" t="s">
        <v>14688</v>
      </c>
      <c r="I628" s="3"/>
      <c r="J628" s="35"/>
      <c r="K628" s="36">
        <f t="shared" si="135"/>
        <v>1</v>
      </c>
      <c r="L628" s="37" t="str">
        <f t="shared" si="136"/>
        <v>040372535</v>
      </c>
      <c r="M628" s="38" t="str">
        <f t="shared" si="137"/>
        <v>040372535</v>
      </c>
      <c r="N628" s="39">
        <f t="shared" si="138"/>
        <v>1</v>
      </c>
      <c r="O628" s="39">
        <f t="shared" si="139"/>
        <v>1</v>
      </c>
      <c r="P628" s="39">
        <f>IF(M628="បរទេស",1,IF(COUNTIF(M:M,$M628)&gt;1,2,1))</f>
        <v>1</v>
      </c>
      <c r="Q628" s="40">
        <f t="shared" si="140"/>
        <v>1</v>
      </c>
      <c r="R628" s="41" t="str">
        <f t="shared" si="141"/>
        <v>0965795285</v>
      </c>
      <c r="S628" s="37" t="str">
        <f t="shared" si="142"/>
        <v>0965795285</v>
      </c>
      <c r="T628" s="39" t="e">
        <f t="shared" si="143"/>
        <v>#VALUE!</v>
      </c>
      <c r="U628" s="37" t="str">
        <f t="shared" si="144"/>
        <v>0965795285</v>
      </c>
      <c r="V628" s="42" t="str">
        <f t="shared" si="145"/>
        <v>0965795285</v>
      </c>
      <c r="W628" s="39">
        <f t="shared" si="146"/>
        <v>1</v>
      </c>
      <c r="X628" s="43">
        <f t="shared" si="147"/>
        <v>1</v>
      </c>
      <c r="Y628" s="39">
        <f>IF(V628="បរទេស",1,IF(COUNTIF(V:V,$V628)&gt;1,2,1))</f>
        <v>1</v>
      </c>
      <c r="Z628" s="40">
        <f t="shared" si="148"/>
        <v>1</v>
      </c>
      <c r="AA628" s="40">
        <f t="shared" si="149"/>
        <v>1</v>
      </c>
    </row>
    <row r="629" spans="1:27" ht="48" customHeight="1" x14ac:dyDescent="0.8">
      <c r="A629" s="3">
        <v>627</v>
      </c>
      <c r="B629" s="3" t="s">
        <v>1939</v>
      </c>
      <c r="C629" s="3" t="s">
        <v>18037</v>
      </c>
      <c r="D629" s="3" t="s">
        <v>1940</v>
      </c>
      <c r="E629" s="3" t="s">
        <v>127</v>
      </c>
      <c r="F629" s="5" t="s">
        <v>1941</v>
      </c>
      <c r="G629" s="5" t="s">
        <v>11024</v>
      </c>
      <c r="H629" s="5" t="s">
        <v>14689</v>
      </c>
      <c r="I629" s="3"/>
      <c r="J629" s="35"/>
      <c r="K629" s="36">
        <f t="shared" si="135"/>
        <v>1</v>
      </c>
      <c r="L629" s="37" t="str">
        <f t="shared" si="136"/>
        <v>040225866</v>
      </c>
      <c r="M629" s="38" t="str">
        <f t="shared" si="137"/>
        <v>040225866</v>
      </c>
      <c r="N629" s="39">
        <f t="shared" si="138"/>
        <v>1</v>
      </c>
      <c r="O629" s="39">
        <f t="shared" si="139"/>
        <v>1</v>
      </c>
      <c r="P629" s="39">
        <f>IF(M629="បរទេស",1,IF(COUNTIF(M:M,$M629)&gt;1,2,1))</f>
        <v>1</v>
      </c>
      <c r="Q629" s="40">
        <f t="shared" si="140"/>
        <v>1</v>
      </c>
      <c r="R629" s="41" t="str">
        <f t="shared" si="141"/>
        <v>016243573</v>
      </c>
      <c r="S629" s="37" t="str">
        <f t="shared" si="142"/>
        <v>016243573</v>
      </c>
      <c r="T629" s="39" t="e">
        <f t="shared" si="143"/>
        <v>#VALUE!</v>
      </c>
      <c r="U629" s="37" t="str">
        <f t="shared" si="144"/>
        <v>016243573</v>
      </c>
      <c r="V629" s="42" t="str">
        <f t="shared" si="145"/>
        <v>016243573</v>
      </c>
      <c r="W629" s="39">
        <f t="shared" si="146"/>
        <v>1</v>
      </c>
      <c r="X629" s="43">
        <f t="shared" si="147"/>
        <v>1</v>
      </c>
      <c r="Y629" s="39">
        <f>IF(V629="បរទេស",1,IF(COUNTIF(V:V,$V629)&gt;1,2,1))</f>
        <v>1</v>
      </c>
      <c r="Z629" s="40">
        <f t="shared" si="148"/>
        <v>1</v>
      </c>
      <c r="AA629" s="40">
        <f t="shared" si="149"/>
        <v>1</v>
      </c>
    </row>
    <row r="630" spans="1:27" ht="48" customHeight="1" x14ac:dyDescent="0.8">
      <c r="A630" s="3">
        <v>628</v>
      </c>
      <c r="B630" s="3" t="s">
        <v>1942</v>
      </c>
      <c r="C630" s="3" t="s">
        <v>18037</v>
      </c>
      <c r="D630" s="3" t="s">
        <v>1943</v>
      </c>
      <c r="E630" s="3" t="s">
        <v>1252</v>
      </c>
      <c r="F630" s="5" t="s">
        <v>1944</v>
      </c>
      <c r="G630" s="5" t="s">
        <v>11025</v>
      </c>
      <c r="H630" s="5" t="s">
        <v>17931</v>
      </c>
      <c r="I630" s="3"/>
      <c r="J630" s="35"/>
      <c r="K630" s="36">
        <f t="shared" si="135"/>
        <v>1</v>
      </c>
      <c r="L630" s="37" t="str">
        <f t="shared" si="136"/>
        <v>040450515</v>
      </c>
      <c r="M630" s="38" t="str">
        <f t="shared" si="137"/>
        <v>040450515</v>
      </c>
      <c r="N630" s="39">
        <f t="shared" si="138"/>
        <v>1</v>
      </c>
      <c r="O630" s="39">
        <f t="shared" si="139"/>
        <v>1</v>
      </c>
      <c r="P630" s="39">
        <f>IF(M630="បរទេស",1,IF(COUNTIF(M:M,$M630)&gt;1,2,1))</f>
        <v>1</v>
      </c>
      <c r="Q630" s="40">
        <f t="shared" si="140"/>
        <v>1</v>
      </c>
      <c r="R630" s="41" t="str">
        <f t="shared" si="141"/>
        <v>0966373811</v>
      </c>
      <c r="S630" s="37" t="str">
        <f t="shared" si="142"/>
        <v>0966373811</v>
      </c>
      <c r="T630" s="39" t="e">
        <f t="shared" si="143"/>
        <v>#VALUE!</v>
      </c>
      <c r="U630" s="37" t="str">
        <f t="shared" si="144"/>
        <v>0966373811</v>
      </c>
      <c r="V630" s="42" t="str">
        <f t="shared" si="145"/>
        <v>0966373811</v>
      </c>
      <c r="W630" s="39">
        <f t="shared" si="146"/>
        <v>1</v>
      </c>
      <c r="X630" s="43">
        <f t="shared" si="147"/>
        <v>1</v>
      </c>
      <c r="Y630" s="39">
        <f>IF(V630="បរទេស",1,IF(COUNTIF(V:V,$V630)&gt;1,2,1))</f>
        <v>1</v>
      </c>
      <c r="Z630" s="40">
        <f t="shared" si="148"/>
        <v>1</v>
      </c>
      <c r="AA630" s="40">
        <f t="shared" si="149"/>
        <v>1</v>
      </c>
    </row>
    <row r="631" spans="1:27" ht="48" customHeight="1" x14ac:dyDescent="0.8">
      <c r="A631" s="3">
        <v>629</v>
      </c>
      <c r="B631" s="3" t="s">
        <v>1945</v>
      </c>
      <c r="C631" s="3" t="s">
        <v>18037</v>
      </c>
      <c r="D631" s="3" t="s">
        <v>1946</v>
      </c>
      <c r="E631" s="3" t="s">
        <v>1630</v>
      </c>
      <c r="F631" s="5" t="s">
        <v>1947</v>
      </c>
      <c r="G631" s="5" t="s">
        <v>11026</v>
      </c>
      <c r="H631" s="5" t="s">
        <v>14690</v>
      </c>
      <c r="I631" s="3"/>
      <c r="J631" s="35"/>
      <c r="K631" s="36">
        <f t="shared" si="135"/>
        <v>1</v>
      </c>
      <c r="L631" s="37" t="str">
        <f t="shared" si="136"/>
        <v>040372952</v>
      </c>
      <c r="M631" s="38" t="str">
        <f t="shared" si="137"/>
        <v>040372952</v>
      </c>
      <c r="N631" s="39">
        <f t="shared" si="138"/>
        <v>1</v>
      </c>
      <c r="O631" s="39">
        <f t="shared" si="139"/>
        <v>1</v>
      </c>
      <c r="P631" s="39">
        <f>IF(M631="បរទេស",1,IF(COUNTIF(M:M,$M631)&gt;1,2,1))</f>
        <v>1</v>
      </c>
      <c r="Q631" s="40">
        <f t="shared" si="140"/>
        <v>1</v>
      </c>
      <c r="R631" s="41" t="str">
        <f t="shared" si="141"/>
        <v>0966853076</v>
      </c>
      <c r="S631" s="37" t="str">
        <f t="shared" si="142"/>
        <v>0966853076</v>
      </c>
      <c r="T631" s="39" t="e">
        <f t="shared" si="143"/>
        <v>#VALUE!</v>
      </c>
      <c r="U631" s="37" t="str">
        <f t="shared" si="144"/>
        <v>0966853076</v>
      </c>
      <c r="V631" s="42" t="str">
        <f t="shared" si="145"/>
        <v>0966853076</v>
      </c>
      <c r="W631" s="39">
        <f t="shared" si="146"/>
        <v>1</v>
      </c>
      <c r="X631" s="43">
        <f t="shared" si="147"/>
        <v>1</v>
      </c>
      <c r="Y631" s="39">
        <f>IF(V631="បរទេស",1,IF(COUNTIF(V:V,$V631)&gt;1,2,1))</f>
        <v>1</v>
      </c>
      <c r="Z631" s="40">
        <f t="shared" si="148"/>
        <v>1</v>
      </c>
      <c r="AA631" s="40">
        <f t="shared" si="149"/>
        <v>1</v>
      </c>
    </row>
    <row r="632" spans="1:27" ht="48" customHeight="1" x14ac:dyDescent="0.8">
      <c r="A632" s="3">
        <v>630</v>
      </c>
      <c r="B632" s="3" t="s">
        <v>1948</v>
      </c>
      <c r="C632" s="3" t="s">
        <v>18037</v>
      </c>
      <c r="D632" s="3" t="s">
        <v>1949</v>
      </c>
      <c r="E632" s="3" t="s">
        <v>189</v>
      </c>
      <c r="F632" s="5" t="s">
        <v>1950</v>
      </c>
      <c r="G632" s="5" t="s">
        <v>11027</v>
      </c>
      <c r="H632" s="5" t="s">
        <v>14691</v>
      </c>
      <c r="I632" s="3"/>
      <c r="J632" s="35"/>
      <c r="K632" s="36">
        <f t="shared" si="135"/>
        <v>1</v>
      </c>
      <c r="L632" s="37" t="str">
        <f t="shared" si="136"/>
        <v>040078305</v>
      </c>
      <c r="M632" s="38" t="str">
        <f t="shared" si="137"/>
        <v>040078305</v>
      </c>
      <c r="N632" s="39">
        <f t="shared" si="138"/>
        <v>1</v>
      </c>
      <c r="O632" s="39">
        <f t="shared" si="139"/>
        <v>1</v>
      </c>
      <c r="P632" s="39">
        <f>IF(M632="បរទេស",1,IF(COUNTIF(M:M,$M632)&gt;1,2,1))</f>
        <v>1</v>
      </c>
      <c r="Q632" s="40">
        <f t="shared" si="140"/>
        <v>1</v>
      </c>
      <c r="R632" s="41" t="str">
        <f t="shared" si="141"/>
        <v>0713926289</v>
      </c>
      <c r="S632" s="37" t="str">
        <f t="shared" si="142"/>
        <v>0713926289</v>
      </c>
      <c r="T632" s="39" t="e">
        <f t="shared" si="143"/>
        <v>#VALUE!</v>
      </c>
      <c r="U632" s="37" t="str">
        <f t="shared" si="144"/>
        <v>0713926289</v>
      </c>
      <c r="V632" s="42" t="str">
        <f t="shared" si="145"/>
        <v>0713926289</v>
      </c>
      <c r="W632" s="39">
        <f t="shared" si="146"/>
        <v>1</v>
      </c>
      <c r="X632" s="43">
        <f t="shared" si="147"/>
        <v>1</v>
      </c>
      <c r="Y632" s="39">
        <f>IF(V632="បរទេស",1,IF(COUNTIF(V:V,$V632)&gt;1,2,1))</f>
        <v>1</v>
      </c>
      <c r="Z632" s="40">
        <f t="shared" si="148"/>
        <v>1</v>
      </c>
      <c r="AA632" s="40">
        <f t="shared" si="149"/>
        <v>1</v>
      </c>
    </row>
    <row r="633" spans="1:27" ht="48" customHeight="1" x14ac:dyDescent="0.8">
      <c r="A633" s="3">
        <v>631</v>
      </c>
      <c r="B633" s="3" t="s">
        <v>1951</v>
      </c>
      <c r="C633" s="3" t="s">
        <v>18037</v>
      </c>
      <c r="D633" s="3" t="s">
        <v>1952</v>
      </c>
      <c r="E633" s="3" t="s">
        <v>630</v>
      </c>
      <c r="F633" s="5" t="s">
        <v>1953</v>
      </c>
      <c r="G633" s="5" t="s">
        <v>11028</v>
      </c>
      <c r="H633" s="5" t="s">
        <v>14692</v>
      </c>
      <c r="I633" s="3"/>
      <c r="J633" s="35"/>
      <c r="K633" s="36">
        <f t="shared" si="135"/>
        <v>1</v>
      </c>
      <c r="L633" s="37" t="str">
        <f t="shared" si="136"/>
        <v>040305695</v>
      </c>
      <c r="M633" s="38" t="str">
        <f t="shared" si="137"/>
        <v>040305695</v>
      </c>
      <c r="N633" s="39">
        <f t="shared" si="138"/>
        <v>1</v>
      </c>
      <c r="O633" s="39">
        <f t="shared" si="139"/>
        <v>1</v>
      </c>
      <c r="P633" s="39">
        <f>IF(M633="បរទេស",1,IF(COUNTIF(M:M,$M633)&gt;1,2,1))</f>
        <v>1</v>
      </c>
      <c r="Q633" s="40">
        <f t="shared" si="140"/>
        <v>1</v>
      </c>
      <c r="R633" s="41" t="str">
        <f t="shared" si="141"/>
        <v>087745756</v>
      </c>
      <c r="S633" s="37" t="str">
        <f t="shared" si="142"/>
        <v>087745756</v>
      </c>
      <c r="T633" s="39" t="e">
        <f t="shared" si="143"/>
        <v>#VALUE!</v>
      </c>
      <c r="U633" s="37" t="str">
        <f t="shared" si="144"/>
        <v>087745756</v>
      </c>
      <c r="V633" s="42" t="str">
        <f t="shared" si="145"/>
        <v>087745756</v>
      </c>
      <c r="W633" s="39">
        <f t="shared" si="146"/>
        <v>1</v>
      </c>
      <c r="X633" s="43">
        <f t="shared" si="147"/>
        <v>1</v>
      </c>
      <c r="Y633" s="39">
        <f>IF(V633="បរទេស",1,IF(COUNTIF(V:V,$V633)&gt;1,2,1))</f>
        <v>1</v>
      </c>
      <c r="Z633" s="40">
        <f t="shared" si="148"/>
        <v>1</v>
      </c>
      <c r="AA633" s="40">
        <f t="shared" si="149"/>
        <v>1</v>
      </c>
    </row>
    <row r="634" spans="1:27" ht="48" customHeight="1" x14ac:dyDescent="0.8">
      <c r="A634" s="3">
        <v>632</v>
      </c>
      <c r="B634" s="3" t="s">
        <v>1954</v>
      </c>
      <c r="C634" s="3" t="s">
        <v>18037</v>
      </c>
      <c r="D634" s="3" t="s">
        <v>1955</v>
      </c>
      <c r="E634" s="3" t="s">
        <v>767</v>
      </c>
      <c r="F634" s="5" t="s">
        <v>1956</v>
      </c>
      <c r="G634" s="5" t="s">
        <v>11029</v>
      </c>
      <c r="H634" s="5" t="s">
        <v>14693</v>
      </c>
      <c r="I634" s="3"/>
      <c r="J634" s="35"/>
      <c r="K634" s="36">
        <f t="shared" si="135"/>
        <v>1</v>
      </c>
      <c r="L634" s="37" t="str">
        <f t="shared" si="136"/>
        <v>040371798</v>
      </c>
      <c r="M634" s="38" t="str">
        <f t="shared" si="137"/>
        <v>040371798</v>
      </c>
      <c r="N634" s="39">
        <f t="shared" si="138"/>
        <v>1</v>
      </c>
      <c r="O634" s="39">
        <f t="shared" si="139"/>
        <v>1</v>
      </c>
      <c r="P634" s="39">
        <f>IF(M634="បរទេស",1,IF(COUNTIF(M:M,$M634)&gt;1,2,1))</f>
        <v>1</v>
      </c>
      <c r="Q634" s="40">
        <f t="shared" si="140"/>
        <v>1</v>
      </c>
      <c r="R634" s="41" t="str">
        <f t="shared" si="141"/>
        <v>085823606</v>
      </c>
      <c r="S634" s="37" t="str">
        <f t="shared" si="142"/>
        <v>085823606</v>
      </c>
      <c r="T634" s="39" t="e">
        <f t="shared" si="143"/>
        <v>#VALUE!</v>
      </c>
      <c r="U634" s="37" t="str">
        <f t="shared" si="144"/>
        <v>085823606</v>
      </c>
      <c r="V634" s="42" t="str">
        <f t="shared" si="145"/>
        <v>085823606</v>
      </c>
      <c r="W634" s="39">
        <f t="shared" si="146"/>
        <v>1</v>
      </c>
      <c r="X634" s="43">
        <f t="shared" si="147"/>
        <v>1</v>
      </c>
      <c r="Y634" s="39">
        <f>IF(V634="បរទេស",1,IF(COUNTIF(V:V,$V634)&gt;1,2,1))</f>
        <v>1</v>
      </c>
      <c r="Z634" s="40">
        <f t="shared" si="148"/>
        <v>1</v>
      </c>
      <c r="AA634" s="40">
        <f t="shared" si="149"/>
        <v>1</v>
      </c>
    </row>
    <row r="635" spans="1:27" ht="48" customHeight="1" x14ac:dyDescent="0.8">
      <c r="A635" s="3">
        <v>633</v>
      </c>
      <c r="B635" s="3" t="s">
        <v>1957</v>
      </c>
      <c r="C635" s="3" t="s">
        <v>18037</v>
      </c>
      <c r="D635" s="3" t="s">
        <v>1958</v>
      </c>
      <c r="E635" s="3" t="s">
        <v>100</v>
      </c>
      <c r="F635" s="5" t="s">
        <v>1959</v>
      </c>
      <c r="G635" s="5" t="s">
        <v>11030</v>
      </c>
      <c r="H635" s="5" t="s">
        <v>14694</v>
      </c>
      <c r="I635" s="3"/>
      <c r="J635" s="35"/>
      <c r="K635" s="36">
        <f t="shared" si="135"/>
        <v>1</v>
      </c>
      <c r="L635" s="37" t="str">
        <f t="shared" si="136"/>
        <v>040299141</v>
      </c>
      <c r="M635" s="38" t="str">
        <f t="shared" si="137"/>
        <v>040299141</v>
      </c>
      <c r="N635" s="39">
        <f t="shared" si="138"/>
        <v>1</v>
      </c>
      <c r="O635" s="39">
        <f t="shared" si="139"/>
        <v>1</v>
      </c>
      <c r="P635" s="39">
        <f>IF(M635="បរទេស",1,IF(COUNTIF(M:M,$M635)&gt;1,2,1))</f>
        <v>1</v>
      </c>
      <c r="Q635" s="40">
        <f t="shared" si="140"/>
        <v>1</v>
      </c>
      <c r="R635" s="41" t="str">
        <f t="shared" si="141"/>
        <v>069487137</v>
      </c>
      <c r="S635" s="37" t="str">
        <f t="shared" si="142"/>
        <v>069487137</v>
      </c>
      <c r="T635" s="39" t="e">
        <f t="shared" si="143"/>
        <v>#VALUE!</v>
      </c>
      <c r="U635" s="37" t="str">
        <f t="shared" si="144"/>
        <v>069487137</v>
      </c>
      <c r="V635" s="42" t="str">
        <f t="shared" si="145"/>
        <v>069487137</v>
      </c>
      <c r="W635" s="39">
        <f t="shared" si="146"/>
        <v>1</v>
      </c>
      <c r="X635" s="43">
        <f t="shared" si="147"/>
        <v>1</v>
      </c>
      <c r="Y635" s="39">
        <f>IF(V635="បរទេស",1,IF(COUNTIF(V:V,$V635)&gt;1,2,1))</f>
        <v>1</v>
      </c>
      <c r="Z635" s="40">
        <f t="shared" si="148"/>
        <v>1</v>
      </c>
      <c r="AA635" s="40">
        <f t="shared" si="149"/>
        <v>1</v>
      </c>
    </row>
    <row r="636" spans="1:27" ht="48" customHeight="1" x14ac:dyDescent="0.8">
      <c r="A636" s="3">
        <v>634</v>
      </c>
      <c r="B636" s="3" t="s">
        <v>1960</v>
      </c>
      <c r="C636" s="3" t="s">
        <v>18037</v>
      </c>
      <c r="D636" s="3" t="s">
        <v>1961</v>
      </c>
      <c r="E636" s="3" t="s">
        <v>207</v>
      </c>
      <c r="F636" s="5" t="s">
        <v>1962</v>
      </c>
      <c r="G636" s="5" t="s">
        <v>11031</v>
      </c>
      <c r="H636" s="5" t="s">
        <v>14695</v>
      </c>
      <c r="I636" s="3"/>
      <c r="J636" s="35"/>
      <c r="K636" s="36">
        <f t="shared" si="135"/>
        <v>1</v>
      </c>
      <c r="L636" s="37" t="str">
        <f t="shared" si="136"/>
        <v>040307192</v>
      </c>
      <c r="M636" s="38" t="str">
        <f t="shared" si="137"/>
        <v>040307192</v>
      </c>
      <c r="N636" s="39">
        <f t="shared" si="138"/>
        <v>1</v>
      </c>
      <c r="O636" s="39">
        <f t="shared" si="139"/>
        <v>1</v>
      </c>
      <c r="P636" s="39">
        <f>IF(M636="បរទេស",1,IF(COUNTIF(M:M,$M636)&gt;1,2,1))</f>
        <v>1</v>
      </c>
      <c r="Q636" s="40">
        <f t="shared" si="140"/>
        <v>1</v>
      </c>
      <c r="R636" s="41" t="str">
        <f t="shared" si="141"/>
        <v>092839316</v>
      </c>
      <c r="S636" s="37" t="str">
        <f t="shared" si="142"/>
        <v>092839316</v>
      </c>
      <c r="T636" s="39" t="e">
        <f t="shared" si="143"/>
        <v>#VALUE!</v>
      </c>
      <c r="U636" s="37" t="str">
        <f t="shared" si="144"/>
        <v>092839316</v>
      </c>
      <c r="V636" s="42" t="str">
        <f t="shared" si="145"/>
        <v>092839316</v>
      </c>
      <c r="W636" s="39">
        <f t="shared" si="146"/>
        <v>1</v>
      </c>
      <c r="X636" s="43">
        <f t="shared" si="147"/>
        <v>1</v>
      </c>
      <c r="Y636" s="39">
        <f>IF(V636="បរទេស",1,IF(COUNTIF(V:V,$V636)&gt;1,2,1))</f>
        <v>1</v>
      </c>
      <c r="Z636" s="40">
        <f t="shared" si="148"/>
        <v>1</v>
      </c>
      <c r="AA636" s="40">
        <f t="shared" si="149"/>
        <v>1</v>
      </c>
    </row>
    <row r="637" spans="1:27" ht="48" customHeight="1" x14ac:dyDescent="0.8">
      <c r="A637" s="3">
        <v>635</v>
      </c>
      <c r="B637" s="3" t="s">
        <v>1963</v>
      </c>
      <c r="C637" s="3" t="s">
        <v>18037</v>
      </c>
      <c r="D637" s="3" t="s">
        <v>1964</v>
      </c>
      <c r="E637" s="3" t="s">
        <v>277</v>
      </c>
      <c r="F637" s="5" t="s">
        <v>1965</v>
      </c>
      <c r="G637" s="5" t="s">
        <v>11032</v>
      </c>
      <c r="H637" s="5" t="s">
        <v>14696</v>
      </c>
      <c r="I637" s="3"/>
      <c r="J637" s="35"/>
      <c r="K637" s="36">
        <f t="shared" si="135"/>
        <v>1</v>
      </c>
      <c r="L637" s="37" t="str">
        <f t="shared" si="136"/>
        <v>040170557</v>
      </c>
      <c r="M637" s="38" t="str">
        <f t="shared" si="137"/>
        <v>040170557</v>
      </c>
      <c r="N637" s="39">
        <f t="shared" si="138"/>
        <v>1</v>
      </c>
      <c r="O637" s="39">
        <f t="shared" si="139"/>
        <v>1</v>
      </c>
      <c r="P637" s="39">
        <f>IF(M637="បរទេស",1,IF(COUNTIF(M:M,$M637)&gt;1,2,1))</f>
        <v>1</v>
      </c>
      <c r="Q637" s="40">
        <f t="shared" si="140"/>
        <v>1</v>
      </c>
      <c r="R637" s="41" t="str">
        <f t="shared" si="141"/>
        <v>0978247844</v>
      </c>
      <c r="S637" s="37" t="str">
        <f t="shared" si="142"/>
        <v>0978247844</v>
      </c>
      <c r="T637" s="39" t="e">
        <f t="shared" si="143"/>
        <v>#VALUE!</v>
      </c>
      <c r="U637" s="37" t="str">
        <f t="shared" si="144"/>
        <v>0978247844</v>
      </c>
      <c r="V637" s="42" t="str">
        <f t="shared" si="145"/>
        <v>0978247844</v>
      </c>
      <c r="W637" s="39">
        <f t="shared" si="146"/>
        <v>1</v>
      </c>
      <c r="X637" s="43">
        <f t="shared" si="147"/>
        <v>1</v>
      </c>
      <c r="Y637" s="39">
        <f>IF(V637="បរទេស",1,IF(COUNTIF(V:V,$V637)&gt;1,2,1))</f>
        <v>1</v>
      </c>
      <c r="Z637" s="40">
        <f t="shared" si="148"/>
        <v>1</v>
      </c>
      <c r="AA637" s="40">
        <f t="shared" si="149"/>
        <v>1</v>
      </c>
    </row>
    <row r="638" spans="1:27" ht="48" customHeight="1" x14ac:dyDescent="0.8">
      <c r="A638" s="3">
        <v>636</v>
      </c>
      <c r="B638" s="3" t="s">
        <v>1966</v>
      </c>
      <c r="C638" s="3" t="s">
        <v>18037</v>
      </c>
      <c r="D638" s="3" t="s">
        <v>1967</v>
      </c>
      <c r="E638" s="3" t="s">
        <v>441</v>
      </c>
      <c r="F638" s="5" t="s">
        <v>1968</v>
      </c>
      <c r="G638" s="5" t="s">
        <v>11033</v>
      </c>
      <c r="H638" s="5" t="s">
        <v>14697</v>
      </c>
      <c r="I638" s="3"/>
      <c r="J638" s="35"/>
      <c r="K638" s="36">
        <f t="shared" si="135"/>
        <v>1</v>
      </c>
      <c r="L638" s="37" t="str">
        <f t="shared" si="136"/>
        <v>040378465</v>
      </c>
      <c r="M638" s="38" t="str">
        <f t="shared" si="137"/>
        <v>040378465</v>
      </c>
      <c r="N638" s="39">
        <f t="shared" si="138"/>
        <v>1</v>
      </c>
      <c r="O638" s="39">
        <f t="shared" si="139"/>
        <v>1</v>
      </c>
      <c r="P638" s="39">
        <f>IF(M638="បរទេស",1,IF(COUNTIF(M:M,$M638)&gt;1,2,1))</f>
        <v>1</v>
      </c>
      <c r="Q638" s="40">
        <f t="shared" si="140"/>
        <v>1</v>
      </c>
      <c r="R638" s="41" t="str">
        <f t="shared" si="141"/>
        <v>0882542282</v>
      </c>
      <c r="S638" s="37" t="str">
        <f t="shared" si="142"/>
        <v>0882542282</v>
      </c>
      <c r="T638" s="39" t="e">
        <f t="shared" si="143"/>
        <v>#VALUE!</v>
      </c>
      <c r="U638" s="37" t="str">
        <f t="shared" si="144"/>
        <v>0882542282</v>
      </c>
      <c r="V638" s="42" t="str">
        <f t="shared" si="145"/>
        <v>0882542282</v>
      </c>
      <c r="W638" s="39">
        <f t="shared" si="146"/>
        <v>1</v>
      </c>
      <c r="X638" s="43">
        <f t="shared" si="147"/>
        <v>1</v>
      </c>
      <c r="Y638" s="39">
        <f>IF(V638="បរទេស",1,IF(COUNTIF(V:V,$V638)&gt;1,2,1))</f>
        <v>1</v>
      </c>
      <c r="Z638" s="40">
        <f t="shared" si="148"/>
        <v>1</v>
      </c>
      <c r="AA638" s="40">
        <f t="shared" si="149"/>
        <v>1</v>
      </c>
    </row>
    <row r="639" spans="1:27" ht="48" customHeight="1" x14ac:dyDescent="0.8">
      <c r="A639" s="3">
        <v>637</v>
      </c>
      <c r="B639" s="3" t="s">
        <v>1969</v>
      </c>
      <c r="C639" s="3" t="s">
        <v>18037</v>
      </c>
      <c r="D639" s="3" t="s">
        <v>1970</v>
      </c>
      <c r="E639" s="3" t="s">
        <v>185</v>
      </c>
      <c r="F639" s="5" t="s">
        <v>1971</v>
      </c>
      <c r="G639" s="5" t="s">
        <v>11034</v>
      </c>
      <c r="H639" s="5" t="s">
        <v>14698</v>
      </c>
      <c r="I639" s="3"/>
      <c r="J639" s="35"/>
      <c r="K639" s="36">
        <f t="shared" si="135"/>
        <v>1</v>
      </c>
      <c r="L639" s="37" t="str">
        <f t="shared" si="136"/>
        <v>040201940</v>
      </c>
      <c r="M639" s="38" t="str">
        <f t="shared" si="137"/>
        <v>040201940</v>
      </c>
      <c r="N639" s="39">
        <f t="shared" si="138"/>
        <v>1</v>
      </c>
      <c r="O639" s="39">
        <f t="shared" si="139"/>
        <v>1</v>
      </c>
      <c r="P639" s="39">
        <f>IF(M639="បរទេស",1,IF(COUNTIF(M:M,$M639)&gt;1,2,1))</f>
        <v>1</v>
      </c>
      <c r="Q639" s="40">
        <f t="shared" si="140"/>
        <v>1</v>
      </c>
      <c r="R639" s="41" t="str">
        <f t="shared" si="141"/>
        <v>0966920838</v>
      </c>
      <c r="S639" s="37" t="str">
        <f t="shared" si="142"/>
        <v>0966920838</v>
      </c>
      <c r="T639" s="39" t="e">
        <f t="shared" si="143"/>
        <v>#VALUE!</v>
      </c>
      <c r="U639" s="37" t="str">
        <f t="shared" si="144"/>
        <v>0966920838</v>
      </c>
      <c r="V639" s="42" t="str">
        <f t="shared" si="145"/>
        <v>0966920838</v>
      </c>
      <c r="W639" s="39">
        <f t="shared" si="146"/>
        <v>1</v>
      </c>
      <c r="X639" s="43">
        <f t="shared" si="147"/>
        <v>1</v>
      </c>
      <c r="Y639" s="39">
        <f>IF(V639="បរទេស",1,IF(COUNTIF(V:V,$V639)&gt;1,2,1))</f>
        <v>1</v>
      </c>
      <c r="Z639" s="40">
        <f t="shared" si="148"/>
        <v>1</v>
      </c>
      <c r="AA639" s="40">
        <f t="shared" si="149"/>
        <v>1</v>
      </c>
    </row>
    <row r="640" spans="1:27" ht="48" customHeight="1" x14ac:dyDescent="0.8">
      <c r="A640" s="3">
        <v>638</v>
      </c>
      <c r="B640" s="3" t="s">
        <v>1972</v>
      </c>
      <c r="C640" s="3" t="s">
        <v>18037</v>
      </c>
      <c r="D640" s="3" t="s">
        <v>1973</v>
      </c>
      <c r="E640" s="3" t="s">
        <v>359</v>
      </c>
      <c r="F640" s="5" t="s">
        <v>1974</v>
      </c>
      <c r="G640" s="5" t="s">
        <v>11035</v>
      </c>
      <c r="H640" s="5" t="s">
        <v>14699</v>
      </c>
      <c r="I640" s="3"/>
      <c r="J640" s="35"/>
      <c r="K640" s="36">
        <f t="shared" si="135"/>
        <v>1</v>
      </c>
      <c r="L640" s="37" t="str">
        <f t="shared" si="136"/>
        <v>040092637</v>
      </c>
      <c r="M640" s="38" t="str">
        <f t="shared" si="137"/>
        <v>040092637</v>
      </c>
      <c r="N640" s="39">
        <f t="shared" si="138"/>
        <v>1</v>
      </c>
      <c r="O640" s="39">
        <f t="shared" si="139"/>
        <v>1</v>
      </c>
      <c r="P640" s="39">
        <f>IF(M640="បរទេស",1,IF(COUNTIF(M:M,$M640)&gt;1,2,1))</f>
        <v>1</v>
      </c>
      <c r="Q640" s="40">
        <f t="shared" si="140"/>
        <v>1</v>
      </c>
      <c r="R640" s="41" t="str">
        <f t="shared" si="141"/>
        <v>090295129</v>
      </c>
      <c r="S640" s="37" t="str">
        <f t="shared" si="142"/>
        <v>090295129</v>
      </c>
      <c r="T640" s="39" t="e">
        <f t="shared" si="143"/>
        <v>#VALUE!</v>
      </c>
      <c r="U640" s="37" t="str">
        <f t="shared" si="144"/>
        <v>090295129</v>
      </c>
      <c r="V640" s="42" t="str">
        <f t="shared" si="145"/>
        <v>090295129</v>
      </c>
      <c r="W640" s="39">
        <f t="shared" si="146"/>
        <v>1</v>
      </c>
      <c r="X640" s="43">
        <f t="shared" si="147"/>
        <v>1</v>
      </c>
      <c r="Y640" s="39">
        <f>IF(V640="បរទេស",1,IF(COUNTIF(V:V,$V640)&gt;1,2,1))</f>
        <v>1</v>
      </c>
      <c r="Z640" s="40">
        <f t="shared" si="148"/>
        <v>1</v>
      </c>
      <c r="AA640" s="40">
        <f t="shared" si="149"/>
        <v>1</v>
      </c>
    </row>
    <row r="641" spans="1:27" ht="48" customHeight="1" x14ac:dyDescent="0.8">
      <c r="A641" s="3">
        <v>639</v>
      </c>
      <c r="B641" s="3" t="s">
        <v>1975</v>
      </c>
      <c r="C641" s="3" t="s">
        <v>18037</v>
      </c>
      <c r="D641" s="3" t="s">
        <v>1976</v>
      </c>
      <c r="E641" s="3" t="s">
        <v>77</v>
      </c>
      <c r="F641" s="5" t="s">
        <v>1977</v>
      </c>
      <c r="G641" s="5" t="s">
        <v>11036</v>
      </c>
      <c r="H641" s="5" t="s">
        <v>14700</v>
      </c>
      <c r="I641" s="3"/>
      <c r="J641" s="35"/>
      <c r="K641" s="36">
        <f t="shared" si="135"/>
        <v>1</v>
      </c>
      <c r="L641" s="37" t="str">
        <f t="shared" si="136"/>
        <v>040046904</v>
      </c>
      <c r="M641" s="38" t="str">
        <f t="shared" si="137"/>
        <v>040046904</v>
      </c>
      <c r="N641" s="39">
        <f t="shared" si="138"/>
        <v>1</v>
      </c>
      <c r="O641" s="39">
        <f t="shared" si="139"/>
        <v>1</v>
      </c>
      <c r="P641" s="39">
        <f>IF(M641="បរទេស",1,IF(COUNTIF(M:M,$M641)&gt;1,2,1))</f>
        <v>1</v>
      </c>
      <c r="Q641" s="40">
        <f t="shared" si="140"/>
        <v>1</v>
      </c>
      <c r="R641" s="41" t="str">
        <f t="shared" si="141"/>
        <v>0882797880</v>
      </c>
      <c r="S641" s="37" t="str">
        <f t="shared" si="142"/>
        <v>0882797880</v>
      </c>
      <c r="T641" s="39" t="e">
        <f t="shared" si="143"/>
        <v>#VALUE!</v>
      </c>
      <c r="U641" s="37" t="str">
        <f t="shared" si="144"/>
        <v>0882797880</v>
      </c>
      <c r="V641" s="42" t="str">
        <f t="shared" si="145"/>
        <v>0882797880</v>
      </c>
      <c r="W641" s="39">
        <f t="shared" si="146"/>
        <v>1</v>
      </c>
      <c r="X641" s="43">
        <f t="shared" si="147"/>
        <v>1</v>
      </c>
      <c r="Y641" s="39">
        <f>IF(V641="បរទេស",1,IF(COUNTIF(V:V,$V641)&gt;1,2,1))</f>
        <v>1</v>
      </c>
      <c r="Z641" s="40">
        <f t="shared" si="148"/>
        <v>1</v>
      </c>
      <c r="AA641" s="40">
        <f t="shared" si="149"/>
        <v>1</v>
      </c>
    </row>
    <row r="642" spans="1:27" ht="48" customHeight="1" x14ac:dyDescent="0.8">
      <c r="A642" s="3">
        <v>640</v>
      </c>
      <c r="B642" s="3" t="s">
        <v>1978</v>
      </c>
      <c r="C642" s="3" t="s">
        <v>18037</v>
      </c>
      <c r="D642" s="3" t="s">
        <v>1979</v>
      </c>
      <c r="E642" s="3" t="s">
        <v>145</v>
      </c>
      <c r="F642" s="5" t="s">
        <v>1980</v>
      </c>
      <c r="G642" s="5" t="s">
        <v>11037</v>
      </c>
      <c r="H642" s="5" t="s">
        <v>14701</v>
      </c>
      <c r="I642" s="3"/>
      <c r="J642" s="35"/>
      <c r="K642" s="36">
        <f t="shared" si="135"/>
        <v>1</v>
      </c>
      <c r="L642" s="37" t="str">
        <f t="shared" si="136"/>
        <v>040203919</v>
      </c>
      <c r="M642" s="38" t="str">
        <f t="shared" si="137"/>
        <v>040203919</v>
      </c>
      <c r="N642" s="39">
        <f t="shared" si="138"/>
        <v>1</v>
      </c>
      <c r="O642" s="39">
        <f t="shared" si="139"/>
        <v>1</v>
      </c>
      <c r="P642" s="39">
        <f>IF(M642="បរទេស",1,IF(COUNTIF(M:M,$M642)&gt;1,2,1))</f>
        <v>1</v>
      </c>
      <c r="Q642" s="40">
        <f t="shared" si="140"/>
        <v>1</v>
      </c>
      <c r="R642" s="41" t="str">
        <f t="shared" si="141"/>
        <v>0973716890</v>
      </c>
      <c r="S642" s="37" t="str">
        <f t="shared" si="142"/>
        <v>0973716890</v>
      </c>
      <c r="T642" s="39" t="e">
        <f t="shared" si="143"/>
        <v>#VALUE!</v>
      </c>
      <c r="U642" s="37" t="str">
        <f t="shared" si="144"/>
        <v>0973716890</v>
      </c>
      <c r="V642" s="42" t="str">
        <f t="shared" si="145"/>
        <v>0973716890</v>
      </c>
      <c r="W642" s="39">
        <f t="shared" si="146"/>
        <v>1</v>
      </c>
      <c r="X642" s="43">
        <f t="shared" si="147"/>
        <v>1</v>
      </c>
      <c r="Y642" s="39">
        <f>IF(V642="បរទេស",1,IF(COUNTIF(V:V,$V642)&gt;1,2,1))</f>
        <v>1</v>
      </c>
      <c r="Z642" s="40">
        <f t="shared" si="148"/>
        <v>1</v>
      </c>
      <c r="AA642" s="40">
        <f t="shared" si="149"/>
        <v>1</v>
      </c>
    </row>
    <row r="643" spans="1:27" ht="48" customHeight="1" x14ac:dyDescent="0.8">
      <c r="A643" s="3">
        <v>641</v>
      </c>
      <c r="B643" s="3" t="s">
        <v>1981</v>
      </c>
      <c r="C643" s="3" t="s">
        <v>18037</v>
      </c>
      <c r="D643" s="3" t="s">
        <v>1982</v>
      </c>
      <c r="E643" s="3" t="s">
        <v>45</v>
      </c>
      <c r="F643" s="5" t="s">
        <v>1983</v>
      </c>
      <c r="G643" s="5" t="s">
        <v>11038</v>
      </c>
      <c r="H643" s="5" t="s">
        <v>17408</v>
      </c>
      <c r="I643" s="3"/>
      <c r="J643" s="35"/>
      <c r="K643" s="36">
        <f t="shared" si="135"/>
        <v>1</v>
      </c>
      <c r="L643" s="37" t="str">
        <f t="shared" si="136"/>
        <v>040090570</v>
      </c>
      <c r="M643" s="38" t="str">
        <f t="shared" si="137"/>
        <v>040090570</v>
      </c>
      <c r="N643" s="39">
        <f t="shared" si="138"/>
        <v>1</v>
      </c>
      <c r="O643" s="39">
        <f t="shared" si="139"/>
        <v>1</v>
      </c>
      <c r="P643" s="39">
        <f>IF(M643="បរទេស",1,IF(COUNTIF(M:M,$M643)&gt;1,2,1))</f>
        <v>1</v>
      </c>
      <c r="Q643" s="40">
        <f t="shared" si="140"/>
        <v>1</v>
      </c>
      <c r="R643" s="41" t="str">
        <f t="shared" si="141"/>
        <v>0716320688</v>
      </c>
      <c r="S643" s="37" t="str">
        <f t="shared" si="142"/>
        <v>0716320688</v>
      </c>
      <c r="T643" s="39" t="e">
        <f t="shared" si="143"/>
        <v>#VALUE!</v>
      </c>
      <c r="U643" s="37" t="str">
        <f t="shared" si="144"/>
        <v>0716320688</v>
      </c>
      <c r="V643" s="42" t="str">
        <f t="shared" si="145"/>
        <v>0716320688</v>
      </c>
      <c r="W643" s="39">
        <f t="shared" si="146"/>
        <v>1</v>
      </c>
      <c r="X643" s="43">
        <f t="shared" si="147"/>
        <v>1</v>
      </c>
      <c r="Y643" s="39">
        <f>IF(V643="បរទេស",1,IF(COUNTIF(V:V,$V643)&gt;1,2,1))</f>
        <v>1</v>
      </c>
      <c r="Z643" s="40">
        <f t="shared" si="148"/>
        <v>1</v>
      </c>
      <c r="AA643" s="40">
        <f t="shared" si="149"/>
        <v>1</v>
      </c>
    </row>
    <row r="644" spans="1:27" ht="48" customHeight="1" x14ac:dyDescent="0.8">
      <c r="A644" s="3">
        <v>642</v>
      </c>
      <c r="B644" s="3" t="s">
        <v>1984</v>
      </c>
      <c r="C644" s="3" t="s">
        <v>18037</v>
      </c>
      <c r="D644" s="3" t="s">
        <v>1985</v>
      </c>
      <c r="E644" s="3" t="s">
        <v>767</v>
      </c>
      <c r="F644" s="5" t="s">
        <v>1986</v>
      </c>
      <c r="G644" s="5" t="s">
        <v>11039</v>
      </c>
      <c r="H644" s="5" t="s">
        <v>14702</v>
      </c>
      <c r="I644" s="3"/>
      <c r="J644" s="35"/>
      <c r="K644" s="36">
        <f t="shared" ref="K644:K707" si="150">IF(OR(H644="បរទេស",G644="បរទេស"),2,1)</f>
        <v>1</v>
      </c>
      <c r="L644" s="37" t="str">
        <f t="shared" ref="L644:L707" si="15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644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040081072</v>
      </c>
      <c r="M644" s="38" t="str">
        <f t="shared" ref="M644:M707" si="152">IF(L644="បរទេស","បរទេស",IF(AND($BC$2=1,LEN(L644)=8),"0"&amp;L644,IF(LEN(L644)&gt;9,2,LEFT(L644,9))))</f>
        <v>040081072</v>
      </c>
      <c r="N644" s="39">
        <f t="shared" ref="N644:N707" si="153">IF(L644="បរទេស",1,IF((LEN($M644)-9)=0,1,2))</f>
        <v>1</v>
      </c>
      <c r="O644" s="39">
        <f t="shared" ref="O644:O707" si="154">IF(M644="",2,1)</f>
        <v>1</v>
      </c>
      <c r="P644" s="39">
        <f>IF(M644="បរទេស",1,IF(COUNTIF(M:M,$M644)&gt;1,2,1))</f>
        <v>1</v>
      </c>
      <c r="Q644" s="40">
        <f t="shared" ref="Q644:Q707" si="155">IF(M644="បរទេស",1,MAX(N644:P644))</f>
        <v>1</v>
      </c>
      <c r="R644" s="41" t="str">
        <f t="shared" ref="R644:R707" si="156">H644</f>
        <v>087393686</v>
      </c>
      <c r="S644" s="37" t="str">
        <f t="shared" ref="S644:S707" si="157">SUBSTITUTE(SUBSTITUTE(SUBSTITUTE(SUBSTITUTE(SUBSTITUTE(SUBSTITUTE(SUBSTITUTE(SUBSTITUTE(SUBSTITUTE(SUBSTITUTE(SUBSTITUTE(SUBSTITUTE(SUBSTITUTE(SUBSTITUTE(SUBSTITUTE(SUBSTITUTE(SUBSTITUTE(SUBSTITUTE(SUBSTITUTE(SUBSTITUTE(SUBSTITUTE(SUBSTITUTE(R644,"១","1"),"២","2"),"៣","3"),"៤","4"),"៥","5"),"៦","6"),"៧","7"),"៨","8"),"៩","9"),"០","0")," ","")," ",""),"​",""),",","/"),"-",""),"(",""),")",""),"+855","0"),"(855)","0"),"O","0"),"o","0"),".","")</f>
        <v>087393686</v>
      </c>
      <c r="T644" s="39" t="e">
        <f t="shared" ref="T644:T707" si="158">LEFT(S644, SEARCH("/",S644,1)-1)</f>
        <v>#VALUE!</v>
      </c>
      <c r="U644" s="37" t="str">
        <f t="shared" ref="U644:U707" si="159">IFERROR(T644,S644)</f>
        <v>087393686</v>
      </c>
      <c r="V644" s="42" t="str">
        <f t="shared" ref="V644:V707" si="160">IF(LEFT(U644,5)="បរទេស","បរទេស",IF(LEFT(U644,3)="855","0"&amp;MID(U644,4,10),IF(LEFT(U644,1)="0",MID(U644,1,10),IF(LEFT(U644,1)&gt;=1,"0"&amp;MID(U644,1,10),U644))))</f>
        <v>087393686</v>
      </c>
      <c r="W644" s="39">
        <f t="shared" ref="W644:W707" si="161">IF(V644="បរទេស",1,IF(OR(LEN(V644)=9,LEN(V644)=10),1,2))</f>
        <v>1</v>
      </c>
      <c r="X644" s="43">
        <f t="shared" ref="X644:X707" si="162">IF(V644="",2,1)</f>
        <v>1</v>
      </c>
      <c r="Y644" s="39">
        <f>IF(V644="បរទេស",1,IF(COUNTIF(V:V,$V644)&gt;1,2,1))</f>
        <v>1</v>
      </c>
      <c r="Z644" s="40">
        <f t="shared" ref="Z644:Z707" si="163">IF(V644="បរទេស",1,MAX(W644:Y644))</f>
        <v>1</v>
      </c>
      <c r="AA644" s="40">
        <f t="shared" ref="AA644:AA707" si="164">IF(K644=2,2,MAX(J644,Q644,Z644,Z644))</f>
        <v>1</v>
      </c>
    </row>
    <row r="645" spans="1:27" ht="48" customHeight="1" x14ac:dyDescent="0.8">
      <c r="A645" s="3">
        <v>643</v>
      </c>
      <c r="B645" s="3" t="s">
        <v>1987</v>
      </c>
      <c r="C645" s="3" t="s">
        <v>18037</v>
      </c>
      <c r="D645" s="3" t="s">
        <v>1988</v>
      </c>
      <c r="E645" s="3" t="s">
        <v>780</v>
      </c>
      <c r="F645" s="5" t="s">
        <v>1989</v>
      </c>
      <c r="G645" s="5" t="s">
        <v>11040</v>
      </c>
      <c r="H645" s="5" t="s">
        <v>14703</v>
      </c>
      <c r="I645" s="3"/>
      <c r="J645" s="35"/>
      <c r="K645" s="36">
        <f t="shared" si="150"/>
        <v>1</v>
      </c>
      <c r="L645" s="37" t="str">
        <f t="shared" si="151"/>
        <v>040254741</v>
      </c>
      <c r="M645" s="38" t="str">
        <f t="shared" si="152"/>
        <v>040254741</v>
      </c>
      <c r="N645" s="39">
        <f t="shared" si="153"/>
        <v>1</v>
      </c>
      <c r="O645" s="39">
        <f t="shared" si="154"/>
        <v>1</v>
      </c>
      <c r="P645" s="39">
        <f>IF(M645="បរទេស",1,IF(COUNTIF(M:M,$M645)&gt;1,2,1))</f>
        <v>1</v>
      </c>
      <c r="Q645" s="40">
        <f t="shared" si="155"/>
        <v>1</v>
      </c>
      <c r="R645" s="41" t="str">
        <f t="shared" si="156"/>
        <v>0713919413</v>
      </c>
      <c r="S645" s="37" t="str">
        <f t="shared" si="157"/>
        <v>0713919413</v>
      </c>
      <c r="T645" s="39" t="e">
        <f t="shared" si="158"/>
        <v>#VALUE!</v>
      </c>
      <c r="U645" s="37" t="str">
        <f t="shared" si="159"/>
        <v>0713919413</v>
      </c>
      <c r="V645" s="42" t="str">
        <f t="shared" si="160"/>
        <v>0713919413</v>
      </c>
      <c r="W645" s="39">
        <f t="shared" si="161"/>
        <v>1</v>
      </c>
      <c r="X645" s="43">
        <f t="shared" si="162"/>
        <v>1</v>
      </c>
      <c r="Y645" s="39">
        <f>IF(V645="បរទេស",1,IF(COUNTIF(V:V,$V645)&gt;1,2,1))</f>
        <v>1</v>
      </c>
      <c r="Z645" s="40">
        <f t="shared" si="163"/>
        <v>1</v>
      </c>
      <c r="AA645" s="40">
        <f t="shared" si="164"/>
        <v>1</v>
      </c>
    </row>
    <row r="646" spans="1:27" ht="48" customHeight="1" x14ac:dyDescent="0.8">
      <c r="A646" s="3">
        <v>644</v>
      </c>
      <c r="B646" s="3" t="s">
        <v>1990</v>
      </c>
      <c r="C646" s="3" t="s">
        <v>18037</v>
      </c>
      <c r="D646" s="3" t="s">
        <v>1042</v>
      </c>
      <c r="E646" s="3" t="s">
        <v>37</v>
      </c>
      <c r="F646" s="5" t="s">
        <v>1991</v>
      </c>
      <c r="G646" s="5" t="s">
        <v>11041</v>
      </c>
      <c r="H646" s="5" t="s">
        <v>14704</v>
      </c>
      <c r="I646" s="3"/>
      <c r="J646" s="35"/>
      <c r="K646" s="36">
        <f t="shared" si="150"/>
        <v>1</v>
      </c>
      <c r="L646" s="37" t="str">
        <f t="shared" si="151"/>
        <v>040216181</v>
      </c>
      <c r="M646" s="38" t="str">
        <f t="shared" si="152"/>
        <v>040216181</v>
      </c>
      <c r="N646" s="39">
        <f t="shared" si="153"/>
        <v>1</v>
      </c>
      <c r="O646" s="39">
        <f t="shared" si="154"/>
        <v>1</v>
      </c>
      <c r="P646" s="39">
        <f>IF(M646="បរទេស",1,IF(COUNTIF(M:M,$M646)&gt;1,2,1))</f>
        <v>1</v>
      </c>
      <c r="Q646" s="40">
        <f t="shared" si="155"/>
        <v>1</v>
      </c>
      <c r="R646" s="41" t="str">
        <f t="shared" si="156"/>
        <v>0889228254</v>
      </c>
      <c r="S646" s="37" t="str">
        <f t="shared" si="157"/>
        <v>0889228254</v>
      </c>
      <c r="T646" s="39" t="e">
        <f t="shared" si="158"/>
        <v>#VALUE!</v>
      </c>
      <c r="U646" s="37" t="str">
        <f t="shared" si="159"/>
        <v>0889228254</v>
      </c>
      <c r="V646" s="42" t="str">
        <f t="shared" si="160"/>
        <v>0889228254</v>
      </c>
      <c r="W646" s="39">
        <f t="shared" si="161"/>
        <v>1</v>
      </c>
      <c r="X646" s="43">
        <f t="shared" si="162"/>
        <v>1</v>
      </c>
      <c r="Y646" s="39">
        <f>IF(V646="បរទេស",1,IF(COUNTIF(V:V,$V646)&gt;1,2,1))</f>
        <v>1</v>
      </c>
      <c r="Z646" s="40">
        <f t="shared" si="163"/>
        <v>1</v>
      </c>
      <c r="AA646" s="40">
        <f t="shared" si="164"/>
        <v>1</v>
      </c>
    </row>
    <row r="647" spans="1:27" ht="48" customHeight="1" x14ac:dyDescent="0.8">
      <c r="A647" s="3">
        <v>645</v>
      </c>
      <c r="B647" s="3" t="s">
        <v>1992</v>
      </c>
      <c r="C647" s="3" t="s">
        <v>18037</v>
      </c>
      <c r="D647" s="3" t="s">
        <v>915</v>
      </c>
      <c r="E647" s="3" t="s">
        <v>185</v>
      </c>
      <c r="F647" s="5" t="s">
        <v>1993</v>
      </c>
      <c r="G647" s="5" t="s">
        <v>11042</v>
      </c>
      <c r="H647" s="5" t="s">
        <v>14705</v>
      </c>
      <c r="I647" s="3"/>
      <c r="J647" s="35"/>
      <c r="K647" s="36">
        <f t="shared" si="150"/>
        <v>1</v>
      </c>
      <c r="L647" s="37" t="str">
        <f t="shared" si="151"/>
        <v>040303483</v>
      </c>
      <c r="M647" s="38" t="str">
        <f t="shared" si="152"/>
        <v>040303483</v>
      </c>
      <c r="N647" s="39">
        <f t="shared" si="153"/>
        <v>1</v>
      </c>
      <c r="O647" s="39">
        <f t="shared" si="154"/>
        <v>1</v>
      </c>
      <c r="P647" s="39">
        <f>IF(M647="បរទេស",1,IF(COUNTIF(M:M,$M647)&gt;1,2,1))</f>
        <v>1</v>
      </c>
      <c r="Q647" s="40">
        <f t="shared" si="155"/>
        <v>1</v>
      </c>
      <c r="R647" s="41" t="str">
        <f t="shared" si="156"/>
        <v>0965253176</v>
      </c>
      <c r="S647" s="37" t="str">
        <f t="shared" si="157"/>
        <v>0965253176</v>
      </c>
      <c r="T647" s="39" t="e">
        <f t="shared" si="158"/>
        <v>#VALUE!</v>
      </c>
      <c r="U647" s="37" t="str">
        <f t="shared" si="159"/>
        <v>0965253176</v>
      </c>
      <c r="V647" s="42" t="str">
        <f t="shared" si="160"/>
        <v>0965253176</v>
      </c>
      <c r="W647" s="39">
        <f t="shared" si="161"/>
        <v>1</v>
      </c>
      <c r="X647" s="43">
        <f t="shared" si="162"/>
        <v>1</v>
      </c>
      <c r="Y647" s="39">
        <f>IF(V647="បរទេស",1,IF(COUNTIF(V:V,$V647)&gt;1,2,1))</f>
        <v>1</v>
      </c>
      <c r="Z647" s="40">
        <f t="shared" si="163"/>
        <v>1</v>
      </c>
      <c r="AA647" s="40">
        <f t="shared" si="164"/>
        <v>1</v>
      </c>
    </row>
    <row r="648" spans="1:27" ht="48" customHeight="1" x14ac:dyDescent="0.8">
      <c r="A648" s="3">
        <v>646</v>
      </c>
      <c r="B648" s="3" t="s">
        <v>1994</v>
      </c>
      <c r="C648" s="3" t="s">
        <v>18037</v>
      </c>
      <c r="D648" s="3" t="s">
        <v>540</v>
      </c>
      <c r="E648" s="3" t="s">
        <v>181</v>
      </c>
      <c r="F648" s="5" t="s">
        <v>1995</v>
      </c>
      <c r="G648" s="5" t="s">
        <v>11043</v>
      </c>
      <c r="H648" s="5" t="s">
        <v>14706</v>
      </c>
      <c r="I648" s="3"/>
      <c r="J648" s="35"/>
      <c r="K648" s="36">
        <f t="shared" si="150"/>
        <v>1</v>
      </c>
      <c r="L648" s="37" t="str">
        <f t="shared" si="151"/>
        <v>160234210</v>
      </c>
      <c r="M648" s="38" t="str">
        <f t="shared" si="152"/>
        <v>160234210</v>
      </c>
      <c r="N648" s="39">
        <f t="shared" si="153"/>
        <v>1</v>
      </c>
      <c r="O648" s="39">
        <f t="shared" si="154"/>
        <v>1</v>
      </c>
      <c r="P648" s="39">
        <f>IF(M648="បរទេស",1,IF(COUNTIF(M:M,$M648)&gt;1,2,1))</f>
        <v>1</v>
      </c>
      <c r="Q648" s="40">
        <f t="shared" si="155"/>
        <v>1</v>
      </c>
      <c r="R648" s="41" t="str">
        <f t="shared" si="156"/>
        <v>016217685</v>
      </c>
      <c r="S648" s="37" t="str">
        <f t="shared" si="157"/>
        <v>016217685</v>
      </c>
      <c r="T648" s="39" t="e">
        <f t="shared" si="158"/>
        <v>#VALUE!</v>
      </c>
      <c r="U648" s="37" t="str">
        <f t="shared" si="159"/>
        <v>016217685</v>
      </c>
      <c r="V648" s="42" t="str">
        <f t="shared" si="160"/>
        <v>016217685</v>
      </c>
      <c r="W648" s="39">
        <f t="shared" si="161"/>
        <v>1</v>
      </c>
      <c r="X648" s="43">
        <f t="shared" si="162"/>
        <v>1</v>
      </c>
      <c r="Y648" s="39">
        <f>IF(V648="បរទេស",1,IF(COUNTIF(V:V,$V648)&gt;1,2,1))</f>
        <v>1</v>
      </c>
      <c r="Z648" s="40">
        <f t="shared" si="163"/>
        <v>1</v>
      </c>
      <c r="AA648" s="40">
        <f t="shared" si="164"/>
        <v>1</v>
      </c>
    </row>
    <row r="649" spans="1:27" ht="48" customHeight="1" x14ac:dyDescent="0.8">
      <c r="A649" s="3">
        <v>647</v>
      </c>
      <c r="B649" s="3" t="s">
        <v>1996</v>
      </c>
      <c r="C649" s="3" t="s">
        <v>18037</v>
      </c>
      <c r="D649" s="3" t="s">
        <v>1057</v>
      </c>
      <c r="E649" s="3" t="s">
        <v>45</v>
      </c>
      <c r="F649" s="5" t="s">
        <v>1997</v>
      </c>
      <c r="G649" s="5" t="s">
        <v>11044</v>
      </c>
      <c r="H649" s="5" t="s">
        <v>14707</v>
      </c>
      <c r="I649" s="3"/>
      <c r="J649" s="35"/>
      <c r="K649" s="36">
        <f t="shared" si="150"/>
        <v>1</v>
      </c>
      <c r="L649" s="37" t="str">
        <f t="shared" si="151"/>
        <v>040106960</v>
      </c>
      <c r="M649" s="38" t="str">
        <f t="shared" si="152"/>
        <v>040106960</v>
      </c>
      <c r="N649" s="39">
        <f t="shared" si="153"/>
        <v>1</v>
      </c>
      <c r="O649" s="39">
        <f t="shared" si="154"/>
        <v>1</v>
      </c>
      <c r="P649" s="39">
        <f>IF(M649="បរទេស",1,IF(COUNTIF(M:M,$M649)&gt;1,2,1))</f>
        <v>1</v>
      </c>
      <c r="Q649" s="40">
        <f t="shared" si="155"/>
        <v>1</v>
      </c>
      <c r="R649" s="41" t="str">
        <f t="shared" si="156"/>
        <v>0964212517</v>
      </c>
      <c r="S649" s="37" t="str">
        <f t="shared" si="157"/>
        <v>0964212517</v>
      </c>
      <c r="T649" s="39" t="e">
        <f t="shared" si="158"/>
        <v>#VALUE!</v>
      </c>
      <c r="U649" s="37" t="str">
        <f t="shared" si="159"/>
        <v>0964212517</v>
      </c>
      <c r="V649" s="42" t="str">
        <f t="shared" si="160"/>
        <v>0964212517</v>
      </c>
      <c r="W649" s="39">
        <f t="shared" si="161"/>
        <v>1</v>
      </c>
      <c r="X649" s="43">
        <f t="shared" si="162"/>
        <v>1</v>
      </c>
      <c r="Y649" s="39">
        <f>IF(V649="បរទេស",1,IF(COUNTIF(V:V,$V649)&gt;1,2,1))</f>
        <v>1</v>
      </c>
      <c r="Z649" s="40">
        <f t="shared" si="163"/>
        <v>1</v>
      </c>
      <c r="AA649" s="40">
        <f t="shared" si="164"/>
        <v>1</v>
      </c>
    </row>
    <row r="650" spans="1:27" ht="48" customHeight="1" x14ac:dyDescent="0.8">
      <c r="A650" s="3">
        <v>648</v>
      </c>
      <c r="B650" s="3" t="s">
        <v>1998</v>
      </c>
      <c r="C650" s="3" t="s">
        <v>18037</v>
      </c>
      <c r="D650" s="3" t="s">
        <v>1999</v>
      </c>
      <c r="E650" s="3" t="s">
        <v>160</v>
      </c>
      <c r="F650" s="5" t="s">
        <v>2000</v>
      </c>
      <c r="G650" s="5" t="s">
        <v>11045</v>
      </c>
      <c r="H650" s="5" t="s">
        <v>14708</v>
      </c>
      <c r="I650" s="3"/>
      <c r="J650" s="35"/>
      <c r="K650" s="36">
        <f t="shared" si="150"/>
        <v>1</v>
      </c>
      <c r="L650" s="37" t="str">
        <f t="shared" si="151"/>
        <v>040318454</v>
      </c>
      <c r="M650" s="38" t="str">
        <f t="shared" si="152"/>
        <v>040318454</v>
      </c>
      <c r="N650" s="39">
        <f t="shared" si="153"/>
        <v>1</v>
      </c>
      <c r="O650" s="39">
        <f t="shared" si="154"/>
        <v>1</v>
      </c>
      <c r="P650" s="39">
        <f>IF(M650="បរទេស",1,IF(COUNTIF(M:M,$M650)&gt;1,2,1))</f>
        <v>1</v>
      </c>
      <c r="Q650" s="40">
        <f t="shared" si="155"/>
        <v>1</v>
      </c>
      <c r="R650" s="41" t="str">
        <f t="shared" si="156"/>
        <v>0885969794</v>
      </c>
      <c r="S650" s="37" t="str">
        <f t="shared" si="157"/>
        <v>0885969794</v>
      </c>
      <c r="T650" s="39" t="e">
        <f t="shared" si="158"/>
        <v>#VALUE!</v>
      </c>
      <c r="U650" s="37" t="str">
        <f t="shared" si="159"/>
        <v>0885969794</v>
      </c>
      <c r="V650" s="42" t="str">
        <f t="shared" si="160"/>
        <v>0885969794</v>
      </c>
      <c r="W650" s="39">
        <f t="shared" si="161"/>
        <v>1</v>
      </c>
      <c r="X650" s="43">
        <f t="shared" si="162"/>
        <v>1</v>
      </c>
      <c r="Y650" s="39">
        <f>IF(V650="បរទេស",1,IF(COUNTIF(V:V,$V650)&gt;1,2,1))</f>
        <v>1</v>
      </c>
      <c r="Z650" s="40">
        <f t="shared" si="163"/>
        <v>1</v>
      </c>
      <c r="AA650" s="40">
        <f t="shared" si="164"/>
        <v>1</v>
      </c>
    </row>
    <row r="651" spans="1:27" ht="48" customHeight="1" x14ac:dyDescent="0.8">
      <c r="A651" s="3">
        <v>649</v>
      </c>
      <c r="B651" s="3" t="s">
        <v>2001</v>
      </c>
      <c r="C651" s="3" t="s">
        <v>18037</v>
      </c>
      <c r="D651" s="3" t="s">
        <v>2002</v>
      </c>
      <c r="E651" s="3" t="s">
        <v>543</v>
      </c>
      <c r="F651" s="5" t="s">
        <v>2003</v>
      </c>
      <c r="G651" s="5" t="s">
        <v>11046</v>
      </c>
      <c r="H651" s="5" t="s">
        <v>14709</v>
      </c>
      <c r="I651" s="3"/>
      <c r="J651" s="35"/>
      <c r="K651" s="36">
        <f t="shared" si="150"/>
        <v>1</v>
      </c>
      <c r="L651" s="37" t="str">
        <f t="shared" si="151"/>
        <v>040103719</v>
      </c>
      <c r="M651" s="38" t="str">
        <f t="shared" si="152"/>
        <v>040103719</v>
      </c>
      <c r="N651" s="39">
        <f t="shared" si="153"/>
        <v>1</v>
      </c>
      <c r="O651" s="39">
        <f t="shared" si="154"/>
        <v>1</v>
      </c>
      <c r="P651" s="39">
        <f>IF(M651="បរទេស",1,IF(COUNTIF(M:M,$M651)&gt;1,2,1))</f>
        <v>1</v>
      </c>
      <c r="Q651" s="40">
        <f t="shared" si="155"/>
        <v>1</v>
      </c>
      <c r="R651" s="41" t="str">
        <f t="shared" si="156"/>
        <v>061225765</v>
      </c>
      <c r="S651" s="37" t="str">
        <f t="shared" si="157"/>
        <v>061225765</v>
      </c>
      <c r="T651" s="39" t="e">
        <f t="shared" si="158"/>
        <v>#VALUE!</v>
      </c>
      <c r="U651" s="37" t="str">
        <f t="shared" si="159"/>
        <v>061225765</v>
      </c>
      <c r="V651" s="42" t="str">
        <f t="shared" si="160"/>
        <v>061225765</v>
      </c>
      <c r="W651" s="39">
        <f t="shared" si="161"/>
        <v>1</v>
      </c>
      <c r="X651" s="43">
        <f t="shared" si="162"/>
        <v>1</v>
      </c>
      <c r="Y651" s="39">
        <f>IF(V651="បរទេស",1,IF(COUNTIF(V:V,$V651)&gt;1,2,1))</f>
        <v>1</v>
      </c>
      <c r="Z651" s="40">
        <f t="shared" si="163"/>
        <v>1</v>
      </c>
      <c r="AA651" s="40">
        <f t="shared" si="164"/>
        <v>1</v>
      </c>
    </row>
    <row r="652" spans="1:27" ht="48" customHeight="1" x14ac:dyDescent="0.8">
      <c r="A652" s="3">
        <v>650</v>
      </c>
      <c r="B652" s="3" t="s">
        <v>2004</v>
      </c>
      <c r="C652" s="3" t="s">
        <v>18037</v>
      </c>
      <c r="D652" s="3" t="s">
        <v>2005</v>
      </c>
      <c r="E652" s="3" t="s">
        <v>171</v>
      </c>
      <c r="F652" s="5" t="s">
        <v>2006</v>
      </c>
      <c r="G652" s="5" t="s">
        <v>11047</v>
      </c>
      <c r="H652" s="5" t="s">
        <v>17893</v>
      </c>
      <c r="I652" s="3"/>
      <c r="J652" s="35"/>
      <c r="K652" s="36">
        <f t="shared" si="150"/>
        <v>1</v>
      </c>
      <c r="L652" s="37" t="str">
        <f t="shared" si="151"/>
        <v>040380730</v>
      </c>
      <c r="M652" s="38" t="str">
        <f t="shared" si="152"/>
        <v>040380730</v>
      </c>
      <c r="N652" s="39">
        <f t="shared" si="153"/>
        <v>1</v>
      </c>
      <c r="O652" s="39">
        <f t="shared" si="154"/>
        <v>1</v>
      </c>
      <c r="P652" s="39">
        <f>IF(M652="បរទេស",1,IF(COUNTIF(M:M,$M652)&gt;1,2,1))</f>
        <v>1</v>
      </c>
      <c r="Q652" s="40">
        <f t="shared" si="155"/>
        <v>1</v>
      </c>
      <c r="R652" s="41" t="str">
        <f t="shared" si="156"/>
        <v>0975670305</v>
      </c>
      <c r="S652" s="37" t="str">
        <f t="shared" si="157"/>
        <v>0975670305</v>
      </c>
      <c r="T652" s="39" t="e">
        <f t="shared" si="158"/>
        <v>#VALUE!</v>
      </c>
      <c r="U652" s="37" t="str">
        <f t="shared" si="159"/>
        <v>0975670305</v>
      </c>
      <c r="V652" s="42" t="str">
        <f t="shared" si="160"/>
        <v>0975670305</v>
      </c>
      <c r="W652" s="39">
        <f t="shared" si="161"/>
        <v>1</v>
      </c>
      <c r="X652" s="43">
        <f t="shared" si="162"/>
        <v>1</v>
      </c>
      <c r="Y652" s="39">
        <f>IF(V652="បរទេស",1,IF(COUNTIF(V:V,$V652)&gt;1,2,1))</f>
        <v>1</v>
      </c>
      <c r="Z652" s="40">
        <f t="shared" si="163"/>
        <v>1</v>
      </c>
      <c r="AA652" s="40">
        <f t="shared" si="164"/>
        <v>1</v>
      </c>
    </row>
    <row r="653" spans="1:27" ht="48" customHeight="1" x14ac:dyDescent="0.8">
      <c r="A653" s="3">
        <v>651</v>
      </c>
      <c r="B653" s="3" t="s">
        <v>2007</v>
      </c>
      <c r="C653" s="3" t="s">
        <v>18037</v>
      </c>
      <c r="D653" s="3" t="s">
        <v>2008</v>
      </c>
      <c r="E653" s="3" t="s">
        <v>1030</v>
      </c>
      <c r="F653" s="5" t="s">
        <v>2009</v>
      </c>
      <c r="G653" s="5" t="s">
        <v>11048</v>
      </c>
      <c r="H653" s="5" t="s">
        <v>14710</v>
      </c>
      <c r="I653" s="3"/>
      <c r="J653" s="35"/>
      <c r="K653" s="36">
        <f t="shared" si="150"/>
        <v>1</v>
      </c>
      <c r="L653" s="37" t="str">
        <f t="shared" si="151"/>
        <v>040281602</v>
      </c>
      <c r="M653" s="38" t="str">
        <f t="shared" si="152"/>
        <v>040281602</v>
      </c>
      <c r="N653" s="39">
        <f t="shared" si="153"/>
        <v>1</v>
      </c>
      <c r="O653" s="39">
        <f t="shared" si="154"/>
        <v>1</v>
      </c>
      <c r="P653" s="39">
        <f>IF(M653="បរទេស",1,IF(COUNTIF(M:M,$M653)&gt;1,2,1))</f>
        <v>1</v>
      </c>
      <c r="Q653" s="40">
        <f t="shared" si="155"/>
        <v>1</v>
      </c>
      <c r="R653" s="41" t="str">
        <f t="shared" si="156"/>
        <v>0962278756</v>
      </c>
      <c r="S653" s="37" t="str">
        <f t="shared" si="157"/>
        <v>0962278756</v>
      </c>
      <c r="T653" s="39" t="e">
        <f t="shared" si="158"/>
        <v>#VALUE!</v>
      </c>
      <c r="U653" s="37" t="str">
        <f t="shared" si="159"/>
        <v>0962278756</v>
      </c>
      <c r="V653" s="42" t="str">
        <f t="shared" si="160"/>
        <v>0962278756</v>
      </c>
      <c r="W653" s="39">
        <f t="shared" si="161"/>
        <v>1</v>
      </c>
      <c r="X653" s="43">
        <f t="shared" si="162"/>
        <v>1</v>
      </c>
      <c r="Y653" s="39">
        <f>IF(V653="បរទេស",1,IF(COUNTIF(V:V,$V653)&gt;1,2,1))</f>
        <v>1</v>
      </c>
      <c r="Z653" s="40">
        <f t="shared" si="163"/>
        <v>1</v>
      </c>
      <c r="AA653" s="40">
        <f t="shared" si="164"/>
        <v>1</v>
      </c>
    </row>
    <row r="654" spans="1:27" ht="48" customHeight="1" x14ac:dyDescent="0.8">
      <c r="A654" s="3">
        <v>652</v>
      </c>
      <c r="B654" s="3" t="s">
        <v>2010</v>
      </c>
      <c r="C654" s="3" t="s">
        <v>18037</v>
      </c>
      <c r="D654" s="3" t="s">
        <v>2011</v>
      </c>
      <c r="E654" s="3" t="s">
        <v>100</v>
      </c>
      <c r="F654" s="5" t="s">
        <v>2012</v>
      </c>
      <c r="G654" s="5" t="s">
        <v>11049</v>
      </c>
      <c r="H654" s="5" t="s">
        <v>14711</v>
      </c>
      <c r="I654" s="3"/>
      <c r="J654" s="35"/>
      <c r="K654" s="36">
        <f t="shared" si="150"/>
        <v>1</v>
      </c>
      <c r="L654" s="37" t="str">
        <f t="shared" si="151"/>
        <v>040219358</v>
      </c>
      <c r="M654" s="38" t="str">
        <f t="shared" si="152"/>
        <v>040219358</v>
      </c>
      <c r="N654" s="39">
        <f t="shared" si="153"/>
        <v>1</v>
      </c>
      <c r="O654" s="39">
        <f t="shared" si="154"/>
        <v>1</v>
      </c>
      <c r="P654" s="39">
        <f>IF(M654="បរទេស",1,IF(COUNTIF(M:M,$M654)&gt;1,2,1))</f>
        <v>1</v>
      </c>
      <c r="Q654" s="40">
        <f t="shared" si="155"/>
        <v>1</v>
      </c>
      <c r="R654" s="41" t="str">
        <f t="shared" si="156"/>
        <v>0713223299</v>
      </c>
      <c r="S654" s="37" t="str">
        <f t="shared" si="157"/>
        <v>0713223299</v>
      </c>
      <c r="T654" s="39" t="e">
        <f t="shared" si="158"/>
        <v>#VALUE!</v>
      </c>
      <c r="U654" s="37" t="str">
        <f t="shared" si="159"/>
        <v>0713223299</v>
      </c>
      <c r="V654" s="42" t="str">
        <f t="shared" si="160"/>
        <v>0713223299</v>
      </c>
      <c r="W654" s="39">
        <f t="shared" si="161"/>
        <v>1</v>
      </c>
      <c r="X654" s="43">
        <f t="shared" si="162"/>
        <v>1</v>
      </c>
      <c r="Y654" s="39">
        <f>IF(V654="បរទេស",1,IF(COUNTIF(V:V,$V654)&gt;1,2,1))</f>
        <v>1</v>
      </c>
      <c r="Z654" s="40">
        <f t="shared" si="163"/>
        <v>1</v>
      </c>
      <c r="AA654" s="40">
        <f t="shared" si="164"/>
        <v>1</v>
      </c>
    </row>
    <row r="655" spans="1:27" ht="48" customHeight="1" x14ac:dyDescent="0.8">
      <c r="A655" s="3">
        <v>653</v>
      </c>
      <c r="B655" s="3" t="s">
        <v>2013</v>
      </c>
      <c r="C655" s="3" t="s">
        <v>18037</v>
      </c>
      <c r="D655" s="3" t="s">
        <v>2014</v>
      </c>
      <c r="E655" s="3" t="s">
        <v>284</v>
      </c>
      <c r="F655" s="5" t="s">
        <v>2015</v>
      </c>
      <c r="G655" s="5" t="s">
        <v>11050</v>
      </c>
      <c r="H655" s="5" t="s">
        <v>14712</v>
      </c>
      <c r="I655" s="3"/>
      <c r="J655" s="35"/>
      <c r="K655" s="36">
        <f t="shared" si="150"/>
        <v>1</v>
      </c>
      <c r="L655" s="37" t="str">
        <f t="shared" si="151"/>
        <v>040300547</v>
      </c>
      <c r="M655" s="38" t="str">
        <f t="shared" si="152"/>
        <v>040300547</v>
      </c>
      <c r="N655" s="39">
        <f t="shared" si="153"/>
        <v>1</v>
      </c>
      <c r="O655" s="39">
        <f t="shared" si="154"/>
        <v>1</v>
      </c>
      <c r="P655" s="39">
        <f>IF(M655="បរទេស",1,IF(COUNTIF(M:M,$M655)&gt;1,2,1))</f>
        <v>1</v>
      </c>
      <c r="Q655" s="40">
        <f t="shared" si="155"/>
        <v>1</v>
      </c>
      <c r="R655" s="41" t="str">
        <f t="shared" si="156"/>
        <v>0965652551</v>
      </c>
      <c r="S655" s="37" t="str">
        <f t="shared" si="157"/>
        <v>0965652551</v>
      </c>
      <c r="T655" s="39" t="e">
        <f t="shared" si="158"/>
        <v>#VALUE!</v>
      </c>
      <c r="U655" s="37" t="str">
        <f t="shared" si="159"/>
        <v>0965652551</v>
      </c>
      <c r="V655" s="42" t="str">
        <f t="shared" si="160"/>
        <v>0965652551</v>
      </c>
      <c r="W655" s="39">
        <f t="shared" si="161"/>
        <v>1</v>
      </c>
      <c r="X655" s="43">
        <f t="shared" si="162"/>
        <v>1</v>
      </c>
      <c r="Y655" s="39">
        <f>IF(V655="បរទេស",1,IF(COUNTIF(V:V,$V655)&gt;1,2,1))</f>
        <v>1</v>
      </c>
      <c r="Z655" s="40">
        <f t="shared" si="163"/>
        <v>1</v>
      </c>
      <c r="AA655" s="40">
        <f t="shared" si="164"/>
        <v>1</v>
      </c>
    </row>
    <row r="656" spans="1:27" ht="48" customHeight="1" x14ac:dyDescent="0.8">
      <c r="A656" s="3">
        <v>654</v>
      </c>
      <c r="B656" s="3" t="s">
        <v>2016</v>
      </c>
      <c r="C656" s="3" t="s">
        <v>18037</v>
      </c>
      <c r="D656" s="3" t="s">
        <v>2017</v>
      </c>
      <c r="E656" s="3" t="s">
        <v>189</v>
      </c>
      <c r="F656" s="5" t="s">
        <v>2018</v>
      </c>
      <c r="G656" s="5" t="s">
        <v>11051</v>
      </c>
      <c r="H656" s="5" t="s">
        <v>14713</v>
      </c>
      <c r="I656" s="3"/>
      <c r="J656" s="35"/>
      <c r="K656" s="36">
        <f t="shared" si="150"/>
        <v>1</v>
      </c>
      <c r="L656" s="37" t="str">
        <f t="shared" si="151"/>
        <v>040449692</v>
      </c>
      <c r="M656" s="38" t="str">
        <f t="shared" si="152"/>
        <v>040449692</v>
      </c>
      <c r="N656" s="39">
        <f t="shared" si="153"/>
        <v>1</v>
      </c>
      <c r="O656" s="39">
        <f t="shared" si="154"/>
        <v>1</v>
      </c>
      <c r="P656" s="39">
        <f>IF(M656="បរទេស",1,IF(COUNTIF(M:M,$M656)&gt;1,2,1))</f>
        <v>1</v>
      </c>
      <c r="Q656" s="40">
        <f t="shared" si="155"/>
        <v>1</v>
      </c>
      <c r="R656" s="41" t="str">
        <f t="shared" si="156"/>
        <v>0974601063</v>
      </c>
      <c r="S656" s="37" t="str">
        <f t="shared" si="157"/>
        <v>0974601063</v>
      </c>
      <c r="T656" s="39" t="e">
        <f t="shared" si="158"/>
        <v>#VALUE!</v>
      </c>
      <c r="U656" s="37" t="str">
        <f t="shared" si="159"/>
        <v>0974601063</v>
      </c>
      <c r="V656" s="42" t="str">
        <f t="shared" si="160"/>
        <v>0974601063</v>
      </c>
      <c r="W656" s="39">
        <f t="shared" si="161"/>
        <v>1</v>
      </c>
      <c r="X656" s="43">
        <f t="shared" si="162"/>
        <v>1</v>
      </c>
      <c r="Y656" s="39">
        <f>IF(V656="បរទេស",1,IF(COUNTIF(V:V,$V656)&gt;1,2,1))</f>
        <v>1</v>
      </c>
      <c r="Z656" s="40">
        <f t="shared" si="163"/>
        <v>1</v>
      </c>
      <c r="AA656" s="40">
        <f t="shared" si="164"/>
        <v>1</v>
      </c>
    </row>
    <row r="657" spans="1:27" ht="48" customHeight="1" x14ac:dyDescent="0.8">
      <c r="A657" s="3">
        <v>655</v>
      </c>
      <c r="B657" s="3" t="s">
        <v>2019</v>
      </c>
      <c r="C657" s="3" t="s">
        <v>18037</v>
      </c>
      <c r="D657" s="3" t="s">
        <v>2020</v>
      </c>
      <c r="E657" s="3" t="s">
        <v>301</v>
      </c>
      <c r="F657" s="5" t="s">
        <v>2021</v>
      </c>
      <c r="G657" s="5" t="s">
        <v>11052</v>
      </c>
      <c r="H657" s="5" t="s">
        <v>17731</v>
      </c>
      <c r="I657" s="3"/>
      <c r="J657" s="35"/>
      <c r="K657" s="36">
        <f t="shared" si="150"/>
        <v>1</v>
      </c>
      <c r="L657" s="37" t="str">
        <f t="shared" si="151"/>
        <v>040202006</v>
      </c>
      <c r="M657" s="38" t="str">
        <f t="shared" si="152"/>
        <v>040202006</v>
      </c>
      <c r="N657" s="39">
        <f t="shared" si="153"/>
        <v>1</v>
      </c>
      <c r="O657" s="39">
        <f t="shared" si="154"/>
        <v>1</v>
      </c>
      <c r="P657" s="39">
        <f>IF(M657="បរទេស",1,IF(COUNTIF(M:M,$M657)&gt;1,2,1))</f>
        <v>1</v>
      </c>
      <c r="Q657" s="40">
        <f t="shared" si="155"/>
        <v>1</v>
      </c>
      <c r="R657" s="41" t="str">
        <f t="shared" si="156"/>
        <v>0964711082</v>
      </c>
      <c r="S657" s="37" t="str">
        <f t="shared" si="157"/>
        <v>0964711082</v>
      </c>
      <c r="T657" s="39" t="e">
        <f t="shared" si="158"/>
        <v>#VALUE!</v>
      </c>
      <c r="U657" s="37" t="str">
        <f t="shared" si="159"/>
        <v>0964711082</v>
      </c>
      <c r="V657" s="42" t="str">
        <f t="shared" si="160"/>
        <v>0964711082</v>
      </c>
      <c r="W657" s="39">
        <f t="shared" si="161"/>
        <v>1</v>
      </c>
      <c r="X657" s="43">
        <f t="shared" si="162"/>
        <v>1</v>
      </c>
      <c r="Y657" s="39">
        <f>IF(V657="បរទេស",1,IF(COUNTIF(V:V,$V657)&gt;1,2,1))</f>
        <v>1</v>
      </c>
      <c r="Z657" s="40">
        <f t="shared" si="163"/>
        <v>1</v>
      </c>
      <c r="AA657" s="40">
        <f t="shared" si="164"/>
        <v>1</v>
      </c>
    </row>
    <row r="658" spans="1:27" ht="48" customHeight="1" x14ac:dyDescent="0.8">
      <c r="A658" s="3">
        <v>656</v>
      </c>
      <c r="B658" s="3" t="s">
        <v>2022</v>
      </c>
      <c r="C658" s="3" t="s">
        <v>18037</v>
      </c>
      <c r="D658" s="3" t="s">
        <v>965</v>
      </c>
      <c r="E658" s="3" t="s">
        <v>33</v>
      </c>
      <c r="F658" s="5" t="s">
        <v>2023</v>
      </c>
      <c r="G658" s="5" t="s">
        <v>11053</v>
      </c>
      <c r="H658" s="5" t="s">
        <v>14714</v>
      </c>
      <c r="I658" s="3"/>
      <c r="J658" s="35"/>
      <c r="K658" s="36">
        <f t="shared" si="150"/>
        <v>1</v>
      </c>
      <c r="L658" s="37" t="str">
        <f t="shared" si="151"/>
        <v>040421756</v>
      </c>
      <c r="M658" s="38" t="str">
        <f t="shared" si="152"/>
        <v>040421756</v>
      </c>
      <c r="N658" s="39">
        <f t="shared" si="153"/>
        <v>1</v>
      </c>
      <c r="O658" s="39">
        <f t="shared" si="154"/>
        <v>1</v>
      </c>
      <c r="P658" s="39">
        <f>IF(M658="បរទេស",1,IF(COUNTIF(M:M,$M658)&gt;1,2,1))</f>
        <v>1</v>
      </c>
      <c r="Q658" s="40">
        <f t="shared" si="155"/>
        <v>1</v>
      </c>
      <c r="R658" s="41" t="str">
        <f t="shared" si="156"/>
        <v>089465307</v>
      </c>
      <c r="S658" s="37" t="str">
        <f t="shared" si="157"/>
        <v>089465307</v>
      </c>
      <c r="T658" s="39" t="e">
        <f t="shared" si="158"/>
        <v>#VALUE!</v>
      </c>
      <c r="U658" s="37" t="str">
        <f t="shared" si="159"/>
        <v>089465307</v>
      </c>
      <c r="V658" s="42" t="str">
        <f t="shared" si="160"/>
        <v>089465307</v>
      </c>
      <c r="W658" s="39">
        <f t="shared" si="161"/>
        <v>1</v>
      </c>
      <c r="X658" s="43">
        <f t="shared" si="162"/>
        <v>1</v>
      </c>
      <c r="Y658" s="39">
        <f>IF(V658="បរទេស",1,IF(COUNTIF(V:V,$V658)&gt;1,2,1))</f>
        <v>1</v>
      </c>
      <c r="Z658" s="40">
        <f t="shared" si="163"/>
        <v>1</v>
      </c>
      <c r="AA658" s="40">
        <f t="shared" si="164"/>
        <v>1</v>
      </c>
    </row>
    <row r="659" spans="1:27" ht="48" customHeight="1" x14ac:dyDescent="0.8">
      <c r="A659" s="3">
        <v>657</v>
      </c>
      <c r="B659" s="3" t="s">
        <v>2024</v>
      </c>
      <c r="C659" s="3" t="s">
        <v>18037</v>
      </c>
      <c r="D659" s="3" t="s">
        <v>2025</v>
      </c>
      <c r="E659" s="3" t="s">
        <v>402</v>
      </c>
      <c r="F659" s="5" t="s">
        <v>2026</v>
      </c>
      <c r="G659" s="5" t="s">
        <v>11054</v>
      </c>
      <c r="H659" s="5" t="s">
        <v>17423</v>
      </c>
      <c r="I659" s="3"/>
      <c r="J659" s="35"/>
      <c r="K659" s="36">
        <f t="shared" si="150"/>
        <v>1</v>
      </c>
      <c r="L659" s="37" t="str">
        <f t="shared" si="151"/>
        <v>040373559</v>
      </c>
      <c r="M659" s="38" t="str">
        <f t="shared" si="152"/>
        <v>040373559</v>
      </c>
      <c r="N659" s="39">
        <f t="shared" si="153"/>
        <v>1</v>
      </c>
      <c r="O659" s="39">
        <f t="shared" si="154"/>
        <v>1</v>
      </c>
      <c r="P659" s="39">
        <f>IF(M659="បរទេស",1,IF(COUNTIF(M:M,$M659)&gt;1,2,1))</f>
        <v>1</v>
      </c>
      <c r="Q659" s="40">
        <f t="shared" si="155"/>
        <v>1</v>
      </c>
      <c r="R659" s="41" t="str">
        <f t="shared" si="156"/>
        <v>0714974856</v>
      </c>
      <c r="S659" s="37" t="str">
        <f t="shared" si="157"/>
        <v>0714974856</v>
      </c>
      <c r="T659" s="39" t="e">
        <f t="shared" si="158"/>
        <v>#VALUE!</v>
      </c>
      <c r="U659" s="37" t="str">
        <f t="shared" si="159"/>
        <v>0714974856</v>
      </c>
      <c r="V659" s="42" t="str">
        <f t="shared" si="160"/>
        <v>0714974856</v>
      </c>
      <c r="W659" s="39">
        <f t="shared" si="161"/>
        <v>1</v>
      </c>
      <c r="X659" s="43">
        <f t="shared" si="162"/>
        <v>1</v>
      </c>
      <c r="Y659" s="39">
        <f>IF(V659="បរទេស",1,IF(COUNTIF(V:V,$V659)&gt;1,2,1))</f>
        <v>1</v>
      </c>
      <c r="Z659" s="40">
        <f t="shared" si="163"/>
        <v>1</v>
      </c>
      <c r="AA659" s="40">
        <f t="shared" si="164"/>
        <v>1</v>
      </c>
    </row>
    <row r="660" spans="1:27" ht="48" customHeight="1" x14ac:dyDescent="0.8">
      <c r="A660" s="3">
        <v>658</v>
      </c>
      <c r="B660" s="3" t="s">
        <v>2027</v>
      </c>
      <c r="C660" s="3" t="s">
        <v>18037</v>
      </c>
      <c r="D660" s="3" t="s">
        <v>2028</v>
      </c>
      <c r="E660" s="3" t="s">
        <v>277</v>
      </c>
      <c r="F660" s="5" t="s">
        <v>2029</v>
      </c>
      <c r="G660" s="5" t="s">
        <v>11055</v>
      </c>
      <c r="H660" s="5" t="s">
        <v>14715</v>
      </c>
      <c r="I660" s="3"/>
      <c r="J660" s="35"/>
      <c r="K660" s="36">
        <f t="shared" si="150"/>
        <v>1</v>
      </c>
      <c r="L660" s="37" t="str">
        <f t="shared" si="151"/>
        <v>040550765</v>
      </c>
      <c r="M660" s="38" t="str">
        <f t="shared" si="152"/>
        <v>040550765</v>
      </c>
      <c r="N660" s="39">
        <f t="shared" si="153"/>
        <v>1</v>
      </c>
      <c r="O660" s="39">
        <f t="shared" si="154"/>
        <v>1</v>
      </c>
      <c r="P660" s="39">
        <f>IF(M660="បរទេស",1,IF(COUNTIF(M:M,$M660)&gt;1,2,1))</f>
        <v>1</v>
      </c>
      <c r="Q660" s="40">
        <f t="shared" si="155"/>
        <v>1</v>
      </c>
      <c r="R660" s="41" t="str">
        <f t="shared" si="156"/>
        <v>0888708918</v>
      </c>
      <c r="S660" s="37" t="str">
        <f t="shared" si="157"/>
        <v>0888708918</v>
      </c>
      <c r="T660" s="39" t="e">
        <f t="shared" si="158"/>
        <v>#VALUE!</v>
      </c>
      <c r="U660" s="37" t="str">
        <f t="shared" si="159"/>
        <v>0888708918</v>
      </c>
      <c r="V660" s="42" t="str">
        <f t="shared" si="160"/>
        <v>0888708918</v>
      </c>
      <c r="W660" s="39">
        <f t="shared" si="161"/>
        <v>1</v>
      </c>
      <c r="X660" s="43">
        <f t="shared" si="162"/>
        <v>1</v>
      </c>
      <c r="Y660" s="39">
        <f>IF(V660="បរទេស",1,IF(COUNTIF(V:V,$V660)&gt;1,2,1))</f>
        <v>1</v>
      </c>
      <c r="Z660" s="40">
        <f t="shared" si="163"/>
        <v>1</v>
      </c>
      <c r="AA660" s="40">
        <f t="shared" si="164"/>
        <v>1</v>
      </c>
    </row>
    <row r="661" spans="1:27" ht="48" customHeight="1" x14ac:dyDescent="0.8">
      <c r="A661" s="3">
        <v>659</v>
      </c>
      <c r="B661" s="3" t="s">
        <v>2030</v>
      </c>
      <c r="C661" s="3" t="s">
        <v>18037</v>
      </c>
      <c r="D661" s="3" t="s">
        <v>2031</v>
      </c>
      <c r="E661" s="3" t="s">
        <v>780</v>
      </c>
      <c r="F661" s="5" t="s">
        <v>2032</v>
      </c>
      <c r="G661" s="5" t="s">
        <v>11056</v>
      </c>
      <c r="H661" s="5" t="s">
        <v>18041</v>
      </c>
      <c r="I661" s="3"/>
      <c r="J661" s="35"/>
      <c r="K661" s="36">
        <f t="shared" si="150"/>
        <v>1</v>
      </c>
      <c r="L661" s="37" t="str">
        <f t="shared" si="151"/>
        <v>040362961</v>
      </c>
      <c r="M661" s="38" t="str">
        <f t="shared" si="152"/>
        <v>040362961</v>
      </c>
      <c r="N661" s="39">
        <f t="shared" si="153"/>
        <v>1</v>
      </c>
      <c r="O661" s="39">
        <f t="shared" si="154"/>
        <v>1</v>
      </c>
      <c r="P661" s="39">
        <f>IF(M661="បរទេស",1,IF(COUNTIF(M:M,$M661)&gt;1,2,1))</f>
        <v>1</v>
      </c>
      <c r="Q661" s="40">
        <f t="shared" si="155"/>
        <v>1</v>
      </c>
      <c r="R661" s="41" t="str">
        <f t="shared" si="156"/>
        <v>070306356</v>
      </c>
      <c r="S661" s="37" t="str">
        <f t="shared" si="157"/>
        <v>070306356</v>
      </c>
      <c r="T661" s="39" t="e">
        <f t="shared" si="158"/>
        <v>#VALUE!</v>
      </c>
      <c r="U661" s="37" t="str">
        <f t="shared" si="159"/>
        <v>070306356</v>
      </c>
      <c r="V661" s="42" t="str">
        <f t="shared" si="160"/>
        <v>070306356</v>
      </c>
      <c r="W661" s="39">
        <f t="shared" si="161"/>
        <v>1</v>
      </c>
      <c r="X661" s="43">
        <f t="shared" si="162"/>
        <v>1</v>
      </c>
      <c r="Y661" s="39">
        <f>IF(V661="បរទេស",1,IF(COUNTIF(V:V,$V661)&gt;1,2,1))</f>
        <v>1</v>
      </c>
      <c r="Z661" s="40">
        <f t="shared" si="163"/>
        <v>1</v>
      </c>
      <c r="AA661" s="40">
        <f t="shared" si="164"/>
        <v>1</v>
      </c>
    </row>
    <row r="662" spans="1:27" ht="48" customHeight="1" x14ac:dyDescent="0.8">
      <c r="A662" s="3">
        <v>660</v>
      </c>
      <c r="B662" s="3" t="s">
        <v>2033</v>
      </c>
      <c r="C662" s="3" t="s">
        <v>18037</v>
      </c>
      <c r="D662" s="3" t="s">
        <v>1681</v>
      </c>
      <c r="E662" s="3" t="s">
        <v>1030</v>
      </c>
      <c r="F662" s="5" t="s">
        <v>2034</v>
      </c>
      <c r="G662" s="5" t="s">
        <v>11057</v>
      </c>
      <c r="H662" s="5" t="s">
        <v>14717</v>
      </c>
      <c r="I662" s="3"/>
      <c r="J662" s="35"/>
      <c r="K662" s="36">
        <f t="shared" si="150"/>
        <v>1</v>
      </c>
      <c r="L662" s="37" t="str">
        <f t="shared" si="151"/>
        <v>040380208</v>
      </c>
      <c r="M662" s="38" t="str">
        <f t="shared" si="152"/>
        <v>040380208</v>
      </c>
      <c r="N662" s="39">
        <f t="shared" si="153"/>
        <v>1</v>
      </c>
      <c r="O662" s="39">
        <f t="shared" si="154"/>
        <v>1</v>
      </c>
      <c r="P662" s="39">
        <f>IF(M662="បរទេស",1,IF(COUNTIF(M:M,$M662)&gt;1,2,1))</f>
        <v>1</v>
      </c>
      <c r="Q662" s="40">
        <f t="shared" si="155"/>
        <v>1</v>
      </c>
      <c r="R662" s="41" t="str">
        <f t="shared" si="156"/>
        <v>0975932154</v>
      </c>
      <c r="S662" s="37" t="str">
        <f t="shared" si="157"/>
        <v>0975932154</v>
      </c>
      <c r="T662" s="39" t="e">
        <f t="shared" si="158"/>
        <v>#VALUE!</v>
      </c>
      <c r="U662" s="37" t="str">
        <f t="shared" si="159"/>
        <v>0975932154</v>
      </c>
      <c r="V662" s="42" t="str">
        <f t="shared" si="160"/>
        <v>0975932154</v>
      </c>
      <c r="W662" s="39">
        <f t="shared" si="161"/>
        <v>1</v>
      </c>
      <c r="X662" s="43">
        <f t="shared" si="162"/>
        <v>1</v>
      </c>
      <c r="Y662" s="39">
        <f>IF(V662="បរទេស",1,IF(COUNTIF(V:V,$V662)&gt;1,2,1))</f>
        <v>1</v>
      </c>
      <c r="Z662" s="40">
        <f t="shared" si="163"/>
        <v>1</v>
      </c>
      <c r="AA662" s="40">
        <f t="shared" si="164"/>
        <v>1</v>
      </c>
    </row>
    <row r="663" spans="1:27" ht="48" customHeight="1" x14ac:dyDescent="0.8">
      <c r="A663" s="3">
        <v>661</v>
      </c>
      <c r="B663" s="3" t="s">
        <v>2035</v>
      </c>
      <c r="C663" s="3" t="s">
        <v>18037</v>
      </c>
      <c r="D663" s="3" t="s">
        <v>2036</v>
      </c>
      <c r="E663" s="3" t="s">
        <v>160</v>
      </c>
      <c r="F663" s="5" t="s">
        <v>2037</v>
      </c>
      <c r="G663" s="5" t="s">
        <v>11058</v>
      </c>
      <c r="H663" s="5" t="s">
        <v>14718</v>
      </c>
      <c r="I663" s="3"/>
      <c r="J663" s="35"/>
      <c r="K663" s="36">
        <f t="shared" si="150"/>
        <v>1</v>
      </c>
      <c r="L663" s="37" t="str">
        <f t="shared" si="151"/>
        <v>040107356</v>
      </c>
      <c r="M663" s="38" t="str">
        <f t="shared" si="152"/>
        <v>040107356</v>
      </c>
      <c r="N663" s="39">
        <f t="shared" si="153"/>
        <v>1</v>
      </c>
      <c r="O663" s="39">
        <f t="shared" si="154"/>
        <v>1</v>
      </c>
      <c r="P663" s="39">
        <f>IF(M663="បរទេស",1,IF(COUNTIF(M:M,$M663)&gt;1,2,1))</f>
        <v>1</v>
      </c>
      <c r="Q663" s="40">
        <f t="shared" si="155"/>
        <v>1</v>
      </c>
      <c r="R663" s="41" t="str">
        <f t="shared" si="156"/>
        <v>0965996349</v>
      </c>
      <c r="S663" s="37" t="str">
        <f t="shared" si="157"/>
        <v>0965996349</v>
      </c>
      <c r="T663" s="39" t="e">
        <f t="shared" si="158"/>
        <v>#VALUE!</v>
      </c>
      <c r="U663" s="37" t="str">
        <f t="shared" si="159"/>
        <v>0965996349</v>
      </c>
      <c r="V663" s="42" t="str">
        <f t="shared" si="160"/>
        <v>0965996349</v>
      </c>
      <c r="W663" s="39">
        <f t="shared" si="161"/>
        <v>1</v>
      </c>
      <c r="X663" s="43">
        <f t="shared" si="162"/>
        <v>1</v>
      </c>
      <c r="Y663" s="39">
        <f>IF(V663="បរទេស",1,IF(COUNTIF(V:V,$V663)&gt;1,2,1))</f>
        <v>1</v>
      </c>
      <c r="Z663" s="40">
        <f t="shared" si="163"/>
        <v>1</v>
      </c>
      <c r="AA663" s="40">
        <f t="shared" si="164"/>
        <v>1</v>
      </c>
    </row>
    <row r="664" spans="1:27" ht="48" customHeight="1" x14ac:dyDescent="0.8">
      <c r="A664" s="3">
        <v>662</v>
      </c>
      <c r="B664" s="3" t="s">
        <v>2038</v>
      </c>
      <c r="C664" s="3" t="s">
        <v>18037</v>
      </c>
      <c r="D664" s="3" t="s">
        <v>2039</v>
      </c>
      <c r="E664" s="3" t="s">
        <v>37</v>
      </c>
      <c r="F664" s="5" t="s">
        <v>2040</v>
      </c>
      <c r="G664" s="5" t="s">
        <v>11059</v>
      </c>
      <c r="H664" s="5" t="s">
        <v>17572</v>
      </c>
      <c r="I664" s="3"/>
      <c r="J664" s="35"/>
      <c r="K664" s="36">
        <f t="shared" si="150"/>
        <v>1</v>
      </c>
      <c r="L664" s="37" t="str">
        <f t="shared" si="151"/>
        <v>040200253</v>
      </c>
      <c r="M664" s="38" t="str">
        <f t="shared" si="152"/>
        <v>040200253</v>
      </c>
      <c r="N664" s="39">
        <f t="shared" si="153"/>
        <v>1</v>
      </c>
      <c r="O664" s="39">
        <f t="shared" si="154"/>
        <v>1</v>
      </c>
      <c r="P664" s="39">
        <f>IF(M664="បរទេស",1,IF(COUNTIF(M:M,$M664)&gt;1,2,1))</f>
        <v>1</v>
      </c>
      <c r="Q664" s="40">
        <f t="shared" si="155"/>
        <v>1</v>
      </c>
      <c r="R664" s="41" t="str">
        <f t="shared" si="156"/>
        <v>099348936</v>
      </c>
      <c r="S664" s="37" t="str">
        <f t="shared" si="157"/>
        <v>099348936</v>
      </c>
      <c r="T664" s="39" t="e">
        <f t="shared" si="158"/>
        <v>#VALUE!</v>
      </c>
      <c r="U664" s="37" t="str">
        <f t="shared" si="159"/>
        <v>099348936</v>
      </c>
      <c r="V664" s="42" t="str">
        <f t="shared" si="160"/>
        <v>099348936</v>
      </c>
      <c r="W664" s="39">
        <f t="shared" si="161"/>
        <v>1</v>
      </c>
      <c r="X664" s="43">
        <f t="shared" si="162"/>
        <v>1</v>
      </c>
      <c r="Y664" s="39">
        <f>IF(V664="បរទេស",1,IF(COUNTIF(V:V,$V664)&gt;1,2,1))</f>
        <v>1</v>
      </c>
      <c r="Z664" s="40">
        <f t="shared" si="163"/>
        <v>1</v>
      </c>
      <c r="AA664" s="40">
        <f t="shared" si="164"/>
        <v>1</v>
      </c>
    </row>
    <row r="665" spans="1:27" ht="48" customHeight="1" x14ac:dyDescent="0.8">
      <c r="A665" s="3">
        <v>663</v>
      </c>
      <c r="B665" s="3" t="s">
        <v>2041</v>
      </c>
      <c r="C665" s="3" t="s">
        <v>18037</v>
      </c>
      <c r="D665" s="3" t="s">
        <v>2042</v>
      </c>
      <c r="E665" s="3" t="s">
        <v>246</v>
      </c>
      <c r="F665" s="5" t="s">
        <v>2043</v>
      </c>
      <c r="G665" s="5" t="s">
        <v>11060</v>
      </c>
      <c r="H665" s="5" t="s">
        <v>14719</v>
      </c>
      <c r="I665" s="3"/>
      <c r="J665" s="35"/>
      <c r="K665" s="36">
        <f t="shared" si="150"/>
        <v>1</v>
      </c>
      <c r="L665" s="37" t="str">
        <f t="shared" si="151"/>
        <v>040342852</v>
      </c>
      <c r="M665" s="38" t="str">
        <f t="shared" si="152"/>
        <v>040342852</v>
      </c>
      <c r="N665" s="39">
        <f t="shared" si="153"/>
        <v>1</v>
      </c>
      <c r="O665" s="39">
        <f t="shared" si="154"/>
        <v>1</v>
      </c>
      <c r="P665" s="39">
        <f>IF(M665="បរទេស",1,IF(COUNTIF(M:M,$M665)&gt;1,2,1))</f>
        <v>1</v>
      </c>
      <c r="Q665" s="40">
        <f t="shared" si="155"/>
        <v>1</v>
      </c>
      <c r="R665" s="41" t="str">
        <f t="shared" si="156"/>
        <v>069587181</v>
      </c>
      <c r="S665" s="37" t="str">
        <f t="shared" si="157"/>
        <v>069587181</v>
      </c>
      <c r="T665" s="39" t="e">
        <f t="shared" si="158"/>
        <v>#VALUE!</v>
      </c>
      <c r="U665" s="37" t="str">
        <f t="shared" si="159"/>
        <v>069587181</v>
      </c>
      <c r="V665" s="42" t="str">
        <f t="shared" si="160"/>
        <v>069587181</v>
      </c>
      <c r="W665" s="39">
        <f t="shared" si="161"/>
        <v>1</v>
      </c>
      <c r="X665" s="43">
        <f t="shared" si="162"/>
        <v>1</v>
      </c>
      <c r="Y665" s="39">
        <f>IF(V665="បរទេស",1,IF(COUNTIF(V:V,$V665)&gt;1,2,1))</f>
        <v>1</v>
      </c>
      <c r="Z665" s="40">
        <f t="shared" si="163"/>
        <v>1</v>
      </c>
      <c r="AA665" s="40">
        <f t="shared" si="164"/>
        <v>1</v>
      </c>
    </row>
    <row r="666" spans="1:27" ht="48" customHeight="1" x14ac:dyDescent="0.8">
      <c r="A666" s="3">
        <v>664</v>
      </c>
      <c r="B666" s="3" t="s">
        <v>2044</v>
      </c>
      <c r="C666" s="3" t="s">
        <v>18037</v>
      </c>
      <c r="D666" s="3" t="s">
        <v>2045</v>
      </c>
      <c r="E666" s="3" t="s">
        <v>145</v>
      </c>
      <c r="F666" s="5" t="s">
        <v>2046</v>
      </c>
      <c r="G666" s="5" t="s">
        <v>11061</v>
      </c>
      <c r="H666" s="5" t="s">
        <v>14720</v>
      </c>
      <c r="I666" s="3"/>
      <c r="J666" s="35"/>
      <c r="K666" s="36">
        <f t="shared" si="150"/>
        <v>1</v>
      </c>
      <c r="L666" s="37" t="str">
        <f t="shared" si="151"/>
        <v>040225481</v>
      </c>
      <c r="M666" s="38" t="str">
        <f t="shared" si="152"/>
        <v>040225481</v>
      </c>
      <c r="N666" s="39">
        <f t="shared" si="153"/>
        <v>1</v>
      </c>
      <c r="O666" s="39">
        <f t="shared" si="154"/>
        <v>1</v>
      </c>
      <c r="P666" s="39">
        <f>IF(M666="បរទេស",1,IF(COUNTIF(M:M,$M666)&gt;1,2,1))</f>
        <v>1</v>
      </c>
      <c r="Q666" s="40">
        <f t="shared" si="155"/>
        <v>1</v>
      </c>
      <c r="R666" s="41" t="str">
        <f t="shared" si="156"/>
        <v>0979652409</v>
      </c>
      <c r="S666" s="37" t="str">
        <f t="shared" si="157"/>
        <v>0979652409</v>
      </c>
      <c r="T666" s="39" t="e">
        <f t="shared" si="158"/>
        <v>#VALUE!</v>
      </c>
      <c r="U666" s="37" t="str">
        <f t="shared" si="159"/>
        <v>0979652409</v>
      </c>
      <c r="V666" s="42" t="str">
        <f t="shared" si="160"/>
        <v>0979652409</v>
      </c>
      <c r="W666" s="39">
        <f t="shared" si="161"/>
        <v>1</v>
      </c>
      <c r="X666" s="43">
        <f t="shared" si="162"/>
        <v>1</v>
      </c>
      <c r="Y666" s="39">
        <f>IF(V666="បរទេស",1,IF(COUNTIF(V:V,$V666)&gt;1,2,1))</f>
        <v>1</v>
      </c>
      <c r="Z666" s="40">
        <f t="shared" si="163"/>
        <v>1</v>
      </c>
      <c r="AA666" s="40">
        <f t="shared" si="164"/>
        <v>1</v>
      </c>
    </row>
    <row r="667" spans="1:27" ht="48" customHeight="1" x14ac:dyDescent="0.8">
      <c r="A667" s="3">
        <v>665</v>
      </c>
      <c r="B667" s="3" t="s">
        <v>2047</v>
      </c>
      <c r="C667" s="3" t="s">
        <v>18037</v>
      </c>
      <c r="D667" s="3" t="s">
        <v>2048</v>
      </c>
      <c r="E667" s="3" t="s">
        <v>104</v>
      </c>
      <c r="F667" s="5" t="s">
        <v>2049</v>
      </c>
      <c r="G667" s="5" t="s">
        <v>11062</v>
      </c>
      <c r="H667" s="5" t="s">
        <v>14721</v>
      </c>
      <c r="I667" s="3"/>
      <c r="J667" s="35"/>
      <c r="K667" s="36">
        <f t="shared" si="150"/>
        <v>1</v>
      </c>
      <c r="L667" s="37" t="str">
        <f t="shared" si="151"/>
        <v>040258001</v>
      </c>
      <c r="M667" s="38" t="str">
        <f t="shared" si="152"/>
        <v>040258001</v>
      </c>
      <c r="N667" s="39">
        <f t="shared" si="153"/>
        <v>1</v>
      </c>
      <c r="O667" s="39">
        <f t="shared" si="154"/>
        <v>1</v>
      </c>
      <c r="P667" s="39">
        <f>IF(M667="បរទេស",1,IF(COUNTIF(M:M,$M667)&gt;1,2,1))</f>
        <v>1</v>
      </c>
      <c r="Q667" s="40">
        <f t="shared" si="155"/>
        <v>1</v>
      </c>
      <c r="R667" s="41" t="str">
        <f t="shared" si="156"/>
        <v>060485065</v>
      </c>
      <c r="S667" s="37" t="str">
        <f t="shared" si="157"/>
        <v>060485065</v>
      </c>
      <c r="T667" s="39" t="e">
        <f t="shared" si="158"/>
        <v>#VALUE!</v>
      </c>
      <c r="U667" s="37" t="str">
        <f t="shared" si="159"/>
        <v>060485065</v>
      </c>
      <c r="V667" s="42" t="str">
        <f t="shared" si="160"/>
        <v>060485065</v>
      </c>
      <c r="W667" s="39">
        <f t="shared" si="161"/>
        <v>1</v>
      </c>
      <c r="X667" s="43">
        <f t="shared" si="162"/>
        <v>1</v>
      </c>
      <c r="Y667" s="39">
        <f>IF(V667="បរទេស",1,IF(COUNTIF(V:V,$V667)&gt;1,2,1))</f>
        <v>1</v>
      </c>
      <c r="Z667" s="40">
        <f t="shared" si="163"/>
        <v>1</v>
      </c>
      <c r="AA667" s="40">
        <f t="shared" si="164"/>
        <v>1</v>
      </c>
    </row>
    <row r="668" spans="1:27" ht="48" customHeight="1" x14ac:dyDescent="0.8">
      <c r="A668" s="3">
        <v>666</v>
      </c>
      <c r="B668" s="3" t="s">
        <v>2050</v>
      </c>
      <c r="C668" s="3" t="s">
        <v>18037</v>
      </c>
      <c r="D668" s="3" t="s">
        <v>2051</v>
      </c>
      <c r="E668" s="3" t="s">
        <v>112</v>
      </c>
      <c r="F668" s="5" t="s">
        <v>2052</v>
      </c>
      <c r="G668" s="5" t="s">
        <v>11063</v>
      </c>
      <c r="H668" s="5" t="s">
        <v>14722</v>
      </c>
      <c r="I668" s="3"/>
      <c r="J668" s="35"/>
      <c r="K668" s="36">
        <f t="shared" si="150"/>
        <v>1</v>
      </c>
      <c r="L668" s="37" t="str">
        <f t="shared" si="151"/>
        <v>040507373</v>
      </c>
      <c r="M668" s="38" t="str">
        <f t="shared" si="152"/>
        <v>040507373</v>
      </c>
      <c r="N668" s="39">
        <f t="shared" si="153"/>
        <v>1</v>
      </c>
      <c r="O668" s="39">
        <f t="shared" si="154"/>
        <v>1</v>
      </c>
      <c r="P668" s="39">
        <f>IF(M668="បរទេស",1,IF(COUNTIF(M:M,$M668)&gt;1,2,1))</f>
        <v>1</v>
      </c>
      <c r="Q668" s="40">
        <f t="shared" si="155"/>
        <v>1</v>
      </c>
      <c r="R668" s="41" t="str">
        <f t="shared" si="156"/>
        <v>0882025422</v>
      </c>
      <c r="S668" s="37" t="str">
        <f t="shared" si="157"/>
        <v>0882025422</v>
      </c>
      <c r="T668" s="39" t="e">
        <f t="shared" si="158"/>
        <v>#VALUE!</v>
      </c>
      <c r="U668" s="37" t="str">
        <f t="shared" si="159"/>
        <v>0882025422</v>
      </c>
      <c r="V668" s="42" t="str">
        <f t="shared" si="160"/>
        <v>0882025422</v>
      </c>
      <c r="W668" s="39">
        <f t="shared" si="161"/>
        <v>1</v>
      </c>
      <c r="X668" s="43">
        <f t="shared" si="162"/>
        <v>1</v>
      </c>
      <c r="Y668" s="39">
        <f>IF(V668="បរទេស",1,IF(COUNTIF(V:V,$V668)&gt;1,2,1))</f>
        <v>1</v>
      </c>
      <c r="Z668" s="40">
        <f t="shared" si="163"/>
        <v>1</v>
      </c>
      <c r="AA668" s="40">
        <f t="shared" si="164"/>
        <v>1</v>
      </c>
    </row>
    <row r="669" spans="1:27" ht="48" customHeight="1" x14ac:dyDescent="0.8">
      <c r="A669" s="3">
        <v>667</v>
      </c>
      <c r="B669" s="3" t="s">
        <v>2053</v>
      </c>
      <c r="C669" s="3" t="s">
        <v>18037</v>
      </c>
      <c r="D669" s="3" t="s">
        <v>2054</v>
      </c>
      <c r="E669" s="3" t="s">
        <v>359</v>
      </c>
      <c r="F669" s="5" t="s">
        <v>2055</v>
      </c>
      <c r="G669" s="5" t="s">
        <v>11064</v>
      </c>
      <c r="H669" s="5" t="s">
        <v>14723</v>
      </c>
      <c r="I669" s="3"/>
      <c r="J669" s="35"/>
      <c r="K669" s="36">
        <f t="shared" si="150"/>
        <v>1</v>
      </c>
      <c r="L669" s="37" t="str">
        <f t="shared" si="151"/>
        <v>040065899</v>
      </c>
      <c r="M669" s="38" t="str">
        <f t="shared" si="152"/>
        <v>040065899</v>
      </c>
      <c r="N669" s="39">
        <f t="shared" si="153"/>
        <v>1</v>
      </c>
      <c r="O669" s="39">
        <f t="shared" si="154"/>
        <v>1</v>
      </c>
      <c r="P669" s="39">
        <f>IF(M669="បរទេស",1,IF(COUNTIF(M:M,$M669)&gt;1,2,1))</f>
        <v>1</v>
      </c>
      <c r="Q669" s="40">
        <f t="shared" si="155"/>
        <v>1</v>
      </c>
      <c r="R669" s="41" t="str">
        <f t="shared" si="156"/>
        <v>0978929205</v>
      </c>
      <c r="S669" s="37" t="str">
        <f t="shared" si="157"/>
        <v>0978929205</v>
      </c>
      <c r="T669" s="39" t="e">
        <f t="shared" si="158"/>
        <v>#VALUE!</v>
      </c>
      <c r="U669" s="37" t="str">
        <f t="shared" si="159"/>
        <v>0978929205</v>
      </c>
      <c r="V669" s="42" t="str">
        <f t="shared" si="160"/>
        <v>0978929205</v>
      </c>
      <c r="W669" s="39">
        <f t="shared" si="161"/>
        <v>1</v>
      </c>
      <c r="X669" s="43">
        <f t="shared" si="162"/>
        <v>1</v>
      </c>
      <c r="Y669" s="39">
        <f>IF(V669="បរទេស",1,IF(COUNTIF(V:V,$V669)&gt;1,2,1))</f>
        <v>1</v>
      </c>
      <c r="Z669" s="40">
        <f t="shared" si="163"/>
        <v>1</v>
      </c>
      <c r="AA669" s="40">
        <f t="shared" si="164"/>
        <v>1</v>
      </c>
    </row>
    <row r="670" spans="1:27" ht="48" customHeight="1" x14ac:dyDescent="0.8">
      <c r="A670" s="3">
        <v>668</v>
      </c>
      <c r="B670" s="3" t="s">
        <v>2056</v>
      </c>
      <c r="C670" s="3" t="s">
        <v>18037</v>
      </c>
      <c r="D670" s="3" t="s">
        <v>2057</v>
      </c>
      <c r="E670" s="3" t="s">
        <v>441</v>
      </c>
      <c r="F670" s="5" t="s">
        <v>2058</v>
      </c>
      <c r="G670" s="5" t="s">
        <v>11065</v>
      </c>
      <c r="H670" s="5" t="s">
        <v>14724</v>
      </c>
      <c r="I670" s="3"/>
      <c r="J670" s="35"/>
      <c r="K670" s="36">
        <f t="shared" si="150"/>
        <v>1</v>
      </c>
      <c r="L670" s="37" t="str">
        <f t="shared" si="151"/>
        <v>040313994</v>
      </c>
      <c r="M670" s="38" t="str">
        <f t="shared" si="152"/>
        <v>040313994</v>
      </c>
      <c r="N670" s="39">
        <f t="shared" si="153"/>
        <v>1</v>
      </c>
      <c r="O670" s="39">
        <f t="shared" si="154"/>
        <v>1</v>
      </c>
      <c r="P670" s="39">
        <f>IF(M670="បរទេស",1,IF(COUNTIF(M:M,$M670)&gt;1,2,1))</f>
        <v>1</v>
      </c>
      <c r="Q670" s="40">
        <f t="shared" si="155"/>
        <v>1</v>
      </c>
      <c r="R670" s="41" t="str">
        <f t="shared" si="156"/>
        <v>0963419251</v>
      </c>
      <c r="S670" s="37" t="str">
        <f t="shared" si="157"/>
        <v>0963419251</v>
      </c>
      <c r="T670" s="39" t="e">
        <f t="shared" si="158"/>
        <v>#VALUE!</v>
      </c>
      <c r="U670" s="37" t="str">
        <f t="shared" si="159"/>
        <v>0963419251</v>
      </c>
      <c r="V670" s="42" t="str">
        <f t="shared" si="160"/>
        <v>0963419251</v>
      </c>
      <c r="W670" s="39">
        <f t="shared" si="161"/>
        <v>1</v>
      </c>
      <c r="X670" s="43">
        <f t="shared" si="162"/>
        <v>1</v>
      </c>
      <c r="Y670" s="39">
        <f>IF(V670="បរទេស",1,IF(COUNTIF(V:V,$V670)&gt;1,2,1))</f>
        <v>1</v>
      </c>
      <c r="Z670" s="40">
        <f t="shared" si="163"/>
        <v>1</v>
      </c>
      <c r="AA670" s="40">
        <f t="shared" si="164"/>
        <v>1</v>
      </c>
    </row>
    <row r="671" spans="1:27" ht="48" customHeight="1" x14ac:dyDescent="0.8">
      <c r="A671" s="3">
        <v>669</v>
      </c>
      <c r="B671" s="3" t="s">
        <v>2059</v>
      </c>
      <c r="C671" s="3" t="s">
        <v>18037</v>
      </c>
      <c r="D671" s="3" t="s">
        <v>2060</v>
      </c>
      <c r="E671" s="3" t="s">
        <v>145</v>
      </c>
      <c r="F671" s="5" t="s">
        <v>2061</v>
      </c>
      <c r="G671" s="5" t="s">
        <v>11066</v>
      </c>
      <c r="H671" s="5" t="s">
        <v>14725</v>
      </c>
      <c r="I671" s="3"/>
      <c r="J671" s="35"/>
      <c r="K671" s="36">
        <f t="shared" si="150"/>
        <v>1</v>
      </c>
      <c r="L671" s="37" t="str">
        <f t="shared" si="151"/>
        <v>040216283</v>
      </c>
      <c r="M671" s="38" t="str">
        <f t="shared" si="152"/>
        <v>040216283</v>
      </c>
      <c r="N671" s="39">
        <f t="shared" si="153"/>
        <v>1</v>
      </c>
      <c r="O671" s="39">
        <f t="shared" si="154"/>
        <v>1</v>
      </c>
      <c r="P671" s="39">
        <f>IF(M671="បរទេស",1,IF(COUNTIF(M:M,$M671)&gt;1,2,1))</f>
        <v>1</v>
      </c>
      <c r="Q671" s="40">
        <f t="shared" si="155"/>
        <v>1</v>
      </c>
      <c r="R671" s="41" t="str">
        <f t="shared" si="156"/>
        <v>0979074828</v>
      </c>
      <c r="S671" s="37" t="str">
        <f t="shared" si="157"/>
        <v>0979074828</v>
      </c>
      <c r="T671" s="39" t="e">
        <f t="shared" si="158"/>
        <v>#VALUE!</v>
      </c>
      <c r="U671" s="37" t="str">
        <f t="shared" si="159"/>
        <v>0979074828</v>
      </c>
      <c r="V671" s="42" t="str">
        <f t="shared" si="160"/>
        <v>0979074828</v>
      </c>
      <c r="W671" s="39">
        <f t="shared" si="161"/>
        <v>1</v>
      </c>
      <c r="X671" s="43">
        <f t="shared" si="162"/>
        <v>1</v>
      </c>
      <c r="Y671" s="39">
        <f>IF(V671="បរទេស",1,IF(COUNTIF(V:V,$V671)&gt;1,2,1))</f>
        <v>1</v>
      </c>
      <c r="Z671" s="40">
        <f t="shared" si="163"/>
        <v>1</v>
      </c>
      <c r="AA671" s="40">
        <f t="shared" si="164"/>
        <v>1</v>
      </c>
    </row>
    <row r="672" spans="1:27" ht="48" customHeight="1" x14ac:dyDescent="0.8">
      <c r="A672" s="3">
        <v>670</v>
      </c>
      <c r="B672" s="3" t="s">
        <v>2062</v>
      </c>
      <c r="C672" s="3" t="s">
        <v>18037</v>
      </c>
      <c r="D672" s="3" t="s">
        <v>2063</v>
      </c>
      <c r="E672" s="3" t="s">
        <v>207</v>
      </c>
      <c r="F672" s="5" t="s">
        <v>2064</v>
      </c>
      <c r="G672" s="5" t="s">
        <v>11067</v>
      </c>
      <c r="H672" s="5" t="s">
        <v>14726</v>
      </c>
      <c r="I672" s="3"/>
      <c r="J672" s="35"/>
      <c r="K672" s="36">
        <f t="shared" si="150"/>
        <v>1</v>
      </c>
      <c r="L672" s="37" t="str">
        <f t="shared" si="151"/>
        <v>040305631</v>
      </c>
      <c r="M672" s="38" t="str">
        <f t="shared" si="152"/>
        <v>040305631</v>
      </c>
      <c r="N672" s="39">
        <f t="shared" si="153"/>
        <v>1</v>
      </c>
      <c r="O672" s="39">
        <f t="shared" si="154"/>
        <v>1</v>
      </c>
      <c r="P672" s="39">
        <f>IF(M672="បរទេស",1,IF(COUNTIF(M:M,$M672)&gt;1,2,1))</f>
        <v>1</v>
      </c>
      <c r="Q672" s="40">
        <f t="shared" si="155"/>
        <v>1</v>
      </c>
      <c r="R672" s="41" t="str">
        <f t="shared" si="156"/>
        <v>087892494</v>
      </c>
      <c r="S672" s="37" t="str">
        <f t="shared" si="157"/>
        <v>087892494</v>
      </c>
      <c r="T672" s="39" t="e">
        <f t="shared" si="158"/>
        <v>#VALUE!</v>
      </c>
      <c r="U672" s="37" t="str">
        <f t="shared" si="159"/>
        <v>087892494</v>
      </c>
      <c r="V672" s="42" t="str">
        <f t="shared" si="160"/>
        <v>087892494</v>
      </c>
      <c r="W672" s="39">
        <f t="shared" si="161"/>
        <v>1</v>
      </c>
      <c r="X672" s="43">
        <f t="shared" si="162"/>
        <v>1</v>
      </c>
      <c r="Y672" s="39">
        <f>IF(V672="បរទេស",1,IF(COUNTIF(V:V,$V672)&gt;1,2,1))</f>
        <v>1</v>
      </c>
      <c r="Z672" s="40">
        <f t="shared" si="163"/>
        <v>1</v>
      </c>
      <c r="AA672" s="40">
        <f t="shared" si="164"/>
        <v>1</v>
      </c>
    </row>
    <row r="673" spans="1:27" ht="48" customHeight="1" x14ac:dyDescent="0.8">
      <c r="A673" s="3">
        <v>671</v>
      </c>
      <c r="B673" s="3" t="s">
        <v>2065</v>
      </c>
      <c r="C673" s="3" t="s">
        <v>18037</v>
      </c>
      <c r="D673" s="3" t="s">
        <v>2066</v>
      </c>
      <c r="E673" s="3" t="s">
        <v>224</v>
      </c>
      <c r="F673" s="5" t="s">
        <v>2067</v>
      </c>
      <c r="G673" s="5" t="s">
        <v>11068</v>
      </c>
      <c r="H673" s="5" t="s">
        <v>14727</v>
      </c>
      <c r="I673" s="3"/>
      <c r="J673" s="35"/>
      <c r="K673" s="36">
        <f t="shared" si="150"/>
        <v>1</v>
      </c>
      <c r="L673" s="37" t="str">
        <f t="shared" si="151"/>
        <v>040271353</v>
      </c>
      <c r="M673" s="38" t="str">
        <f t="shared" si="152"/>
        <v>040271353</v>
      </c>
      <c r="N673" s="39">
        <f t="shared" si="153"/>
        <v>1</v>
      </c>
      <c r="O673" s="39">
        <f t="shared" si="154"/>
        <v>1</v>
      </c>
      <c r="P673" s="39">
        <f>IF(M673="បរទេស",1,IF(COUNTIF(M:M,$M673)&gt;1,2,1))</f>
        <v>1</v>
      </c>
      <c r="Q673" s="40">
        <f t="shared" si="155"/>
        <v>1</v>
      </c>
      <c r="R673" s="41" t="str">
        <f t="shared" si="156"/>
        <v>0963871747</v>
      </c>
      <c r="S673" s="37" t="str">
        <f t="shared" si="157"/>
        <v>0963871747</v>
      </c>
      <c r="T673" s="39" t="e">
        <f t="shared" si="158"/>
        <v>#VALUE!</v>
      </c>
      <c r="U673" s="37" t="str">
        <f t="shared" si="159"/>
        <v>0963871747</v>
      </c>
      <c r="V673" s="42" t="str">
        <f t="shared" si="160"/>
        <v>0963871747</v>
      </c>
      <c r="W673" s="39">
        <f t="shared" si="161"/>
        <v>1</v>
      </c>
      <c r="X673" s="43">
        <f t="shared" si="162"/>
        <v>1</v>
      </c>
      <c r="Y673" s="39">
        <f>IF(V673="បរទេស",1,IF(COUNTIF(V:V,$V673)&gt;1,2,1))</f>
        <v>1</v>
      </c>
      <c r="Z673" s="40">
        <f t="shared" si="163"/>
        <v>1</v>
      </c>
      <c r="AA673" s="40">
        <f t="shared" si="164"/>
        <v>1</v>
      </c>
    </row>
    <row r="674" spans="1:27" ht="48" customHeight="1" x14ac:dyDescent="0.8">
      <c r="A674" s="3">
        <v>672</v>
      </c>
      <c r="B674" s="3" t="s">
        <v>2068</v>
      </c>
      <c r="C674" s="3" t="s">
        <v>18037</v>
      </c>
      <c r="D674" s="3" t="s">
        <v>2069</v>
      </c>
      <c r="E674" s="3" t="s">
        <v>817</v>
      </c>
      <c r="F674" s="5" t="s">
        <v>2070</v>
      </c>
      <c r="G674" s="5" t="s">
        <v>11069</v>
      </c>
      <c r="H674" s="5" t="s">
        <v>14728</v>
      </c>
      <c r="I674" s="3"/>
      <c r="J674" s="35"/>
      <c r="K674" s="36">
        <f t="shared" si="150"/>
        <v>1</v>
      </c>
      <c r="L674" s="37" t="str">
        <f t="shared" si="151"/>
        <v>040176159</v>
      </c>
      <c r="M674" s="38" t="str">
        <f t="shared" si="152"/>
        <v>040176159</v>
      </c>
      <c r="N674" s="39">
        <f t="shared" si="153"/>
        <v>1</v>
      </c>
      <c r="O674" s="39">
        <f t="shared" si="154"/>
        <v>1</v>
      </c>
      <c r="P674" s="39">
        <f>IF(M674="បរទេស",1,IF(COUNTIF(M:M,$M674)&gt;1,2,1))</f>
        <v>1</v>
      </c>
      <c r="Q674" s="40">
        <f t="shared" si="155"/>
        <v>1</v>
      </c>
      <c r="R674" s="41" t="str">
        <f t="shared" si="156"/>
        <v>0884583659</v>
      </c>
      <c r="S674" s="37" t="str">
        <f t="shared" si="157"/>
        <v>0884583659</v>
      </c>
      <c r="T674" s="39" t="e">
        <f t="shared" si="158"/>
        <v>#VALUE!</v>
      </c>
      <c r="U674" s="37" t="str">
        <f t="shared" si="159"/>
        <v>0884583659</v>
      </c>
      <c r="V674" s="42" t="str">
        <f t="shared" si="160"/>
        <v>0884583659</v>
      </c>
      <c r="W674" s="39">
        <f t="shared" si="161"/>
        <v>1</v>
      </c>
      <c r="X674" s="43">
        <f t="shared" si="162"/>
        <v>1</v>
      </c>
      <c r="Y674" s="39">
        <f>IF(V674="បរទេស",1,IF(COUNTIF(V:V,$V674)&gt;1,2,1))</f>
        <v>1</v>
      </c>
      <c r="Z674" s="40">
        <f t="shared" si="163"/>
        <v>1</v>
      </c>
      <c r="AA674" s="40">
        <f t="shared" si="164"/>
        <v>1</v>
      </c>
    </row>
    <row r="675" spans="1:27" ht="48" customHeight="1" x14ac:dyDescent="0.8">
      <c r="A675" s="3">
        <v>673</v>
      </c>
      <c r="B675" s="3" t="s">
        <v>2071</v>
      </c>
      <c r="C675" s="3" t="s">
        <v>18037</v>
      </c>
      <c r="D675" s="3" t="s">
        <v>2072</v>
      </c>
      <c r="E675" s="3" t="s">
        <v>224</v>
      </c>
      <c r="F675" s="5" t="s">
        <v>2073</v>
      </c>
      <c r="G675" s="5" t="s">
        <v>11070</v>
      </c>
      <c r="H675" s="5" t="s">
        <v>14729</v>
      </c>
      <c r="I675" s="3"/>
      <c r="J675" s="35"/>
      <c r="K675" s="36">
        <f t="shared" si="150"/>
        <v>1</v>
      </c>
      <c r="L675" s="37" t="str">
        <f t="shared" si="151"/>
        <v>040368712</v>
      </c>
      <c r="M675" s="38" t="str">
        <f t="shared" si="152"/>
        <v>040368712</v>
      </c>
      <c r="N675" s="39">
        <f t="shared" si="153"/>
        <v>1</v>
      </c>
      <c r="O675" s="39">
        <f t="shared" si="154"/>
        <v>1</v>
      </c>
      <c r="P675" s="39">
        <f>IF(M675="បរទេស",1,IF(COUNTIF(M:M,$M675)&gt;1,2,1))</f>
        <v>1</v>
      </c>
      <c r="Q675" s="40">
        <f t="shared" si="155"/>
        <v>1</v>
      </c>
      <c r="R675" s="41" t="str">
        <f t="shared" si="156"/>
        <v>077850368</v>
      </c>
      <c r="S675" s="37" t="str">
        <f t="shared" si="157"/>
        <v>077850368</v>
      </c>
      <c r="T675" s="39" t="e">
        <f t="shared" si="158"/>
        <v>#VALUE!</v>
      </c>
      <c r="U675" s="37" t="str">
        <f t="shared" si="159"/>
        <v>077850368</v>
      </c>
      <c r="V675" s="42" t="str">
        <f t="shared" si="160"/>
        <v>077850368</v>
      </c>
      <c r="W675" s="39">
        <f t="shared" si="161"/>
        <v>1</v>
      </c>
      <c r="X675" s="43">
        <f t="shared" si="162"/>
        <v>1</v>
      </c>
      <c r="Y675" s="39">
        <f>IF(V675="បរទេស",1,IF(COUNTIF(V:V,$V675)&gt;1,2,1))</f>
        <v>1</v>
      </c>
      <c r="Z675" s="40">
        <f t="shared" si="163"/>
        <v>1</v>
      </c>
      <c r="AA675" s="40">
        <f t="shared" si="164"/>
        <v>1</v>
      </c>
    </row>
    <row r="676" spans="1:27" ht="48" customHeight="1" x14ac:dyDescent="0.8">
      <c r="A676" s="3">
        <v>674</v>
      </c>
      <c r="B676" s="3" t="s">
        <v>2074</v>
      </c>
      <c r="C676" s="3" t="s">
        <v>18037</v>
      </c>
      <c r="D676" s="3" t="s">
        <v>2075</v>
      </c>
      <c r="E676" s="3" t="s">
        <v>104</v>
      </c>
      <c r="F676" s="5" t="s">
        <v>2076</v>
      </c>
      <c r="G676" s="5" t="s">
        <v>11071</v>
      </c>
      <c r="H676" s="5" t="s">
        <v>14730</v>
      </c>
      <c r="I676" s="3"/>
      <c r="J676" s="35"/>
      <c r="K676" s="36">
        <f t="shared" si="150"/>
        <v>1</v>
      </c>
      <c r="L676" s="37" t="str">
        <f t="shared" si="151"/>
        <v>040305770</v>
      </c>
      <c r="M676" s="38" t="str">
        <f t="shared" si="152"/>
        <v>040305770</v>
      </c>
      <c r="N676" s="39">
        <f t="shared" si="153"/>
        <v>1</v>
      </c>
      <c r="O676" s="39">
        <f t="shared" si="154"/>
        <v>1</v>
      </c>
      <c r="P676" s="39">
        <f>IF(M676="បរទេស",1,IF(COUNTIF(M:M,$M676)&gt;1,2,1))</f>
        <v>1</v>
      </c>
      <c r="Q676" s="40">
        <f t="shared" si="155"/>
        <v>1</v>
      </c>
      <c r="R676" s="41" t="str">
        <f t="shared" si="156"/>
        <v>086465755</v>
      </c>
      <c r="S676" s="37" t="str">
        <f t="shared" si="157"/>
        <v>086465755</v>
      </c>
      <c r="T676" s="39" t="e">
        <f t="shared" si="158"/>
        <v>#VALUE!</v>
      </c>
      <c r="U676" s="37" t="str">
        <f t="shared" si="159"/>
        <v>086465755</v>
      </c>
      <c r="V676" s="42" t="str">
        <f t="shared" si="160"/>
        <v>086465755</v>
      </c>
      <c r="W676" s="39">
        <f t="shared" si="161"/>
        <v>1</v>
      </c>
      <c r="X676" s="43">
        <f t="shared" si="162"/>
        <v>1</v>
      </c>
      <c r="Y676" s="39">
        <f>IF(V676="បរទេស",1,IF(COUNTIF(V:V,$V676)&gt;1,2,1))</f>
        <v>1</v>
      </c>
      <c r="Z676" s="40">
        <f t="shared" si="163"/>
        <v>1</v>
      </c>
      <c r="AA676" s="40">
        <f t="shared" si="164"/>
        <v>1</v>
      </c>
    </row>
    <row r="677" spans="1:27" ht="48" customHeight="1" x14ac:dyDescent="0.8">
      <c r="A677" s="3">
        <v>675</v>
      </c>
      <c r="B677" s="3" t="s">
        <v>2077</v>
      </c>
      <c r="C677" s="3" t="s">
        <v>18037</v>
      </c>
      <c r="D677" s="3" t="s">
        <v>2078</v>
      </c>
      <c r="E677" s="3" t="s">
        <v>486</v>
      </c>
      <c r="F677" s="5" t="s">
        <v>2079</v>
      </c>
      <c r="G677" s="5" t="s">
        <v>11072</v>
      </c>
      <c r="H677" s="5" t="s">
        <v>17541</v>
      </c>
      <c r="I677" s="3"/>
      <c r="J677" s="35"/>
      <c r="K677" s="36">
        <f t="shared" si="150"/>
        <v>1</v>
      </c>
      <c r="L677" s="37" t="str">
        <f t="shared" si="151"/>
        <v>040191402</v>
      </c>
      <c r="M677" s="38" t="str">
        <f t="shared" si="152"/>
        <v>040191402</v>
      </c>
      <c r="N677" s="39">
        <f t="shared" si="153"/>
        <v>1</v>
      </c>
      <c r="O677" s="39">
        <f t="shared" si="154"/>
        <v>1</v>
      </c>
      <c r="P677" s="39">
        <f>IF(M677="បរទេស",1,IF(COUNTIF(M:M,$M677)&gt;1,2,1))</f>
        <v>1</v>
      </c>
      <c r="Q677" s="40">
        <f t="shared" si="155"/>
        <v>1</v>
      </c>
      <c r="R677" s="41" t="str">
        <f t="shared" si="156"/>
        <v>0967244575</v>
      </c>
      <c r="S677" s="37" t="str">
        <f t="shared" si="157"/>
        <v>0967244575</v>
      </c>
      <c r="T677" s="39" t="e">
        <f t="shared" si="158"/>
        <v>#VALUE!</v>
      </c>
      <c r="U677" s="37" t="str">
        <f t="shared" si="159"/>
        <v>0967244575</v>
      </c>
      <c r="V677" s="42" t="str">
        <f t="shared" si="160"/>
        <v>0967244575</v>
      </c>
      <c r="W677" s="39">
        <f t="shared" si="161"/>
        <v>1</v>
      </c>
      <c r="X677" s="43">
        <f t="shared" si="162"/>
        <v>1</v>
      </c>
      <c r="Y677" s="39">
        <f>IF(V677="បរទេស",1,IF(COUNTIF(V:V,$V677)&gt;1,2,1))</f>
        <v>1</v>
      </c>
      <c r="Z677" s="40">
        <f t="shared" si="163"/>
        <v>1</v>
      </c>
      <c r="AA677" s="40">
        <f t="shared" si="164"/>
        <v>1</v>
      </c>
    </row>
    <row r="678" spans="1:27" ht="48" customHeight="1" x14ac:dyDescent="0.8">
      <c r="A678" s="3">
        <v>676</v>
      </c>
      <c r="B678" s="3" t="s">
        <v>2080</v>
      </c>
      <c r="C678" s="3" t="s">
        <v>18037</v>
      </c>
      <c r="D678" s="3" t="s">
        <v>188</v>
      </c>
      <c r="E678" s="3" t="s">
        <v>341</v>
      </c>
      <c r="F678" s="5" t="s">
        <v>2081</v>
      </c>
      <c r="G678" s="5" t="s">
        <v>11073</v>
      </c>
      <c r="H678" s="5" t="s">
        <v>14731</v>
      </c>
      <c r="I678" s="3"/>
      <c r="J678" s="35"/>
      <c r="K678" s="36">
        <f t="shared" si="150"/>
        <v>1</v>
      </c>
      <c r="L678" s="37" t="str">
        <f t="shared" si="151"/>
        <v>040358909</v>
      </c>
      <c r="M678" s="38" t="str">
        <f t="shared" si="152"/>
        <v>040358909</v>
      </c>
      <c r="N678" s="39">
        <f t="shared" si="153"/>
        <v>1</v>
      </c>
      <c r="O678" s="39">
        <f t="shared" si="154"/>
        <v>1</v>
      </c>
      <c r="P678" s="39">
        <f>IF(M678="បរទេស",1,IF(COUNTIF(M:M,$M678)&gt;1,2,1))</f>
        <v>1</v>
      </c>
      <c r="Q678" s="40">
        <f t="shared" si="155"/>
        <v>1</v>
      </c>
      <c r="R678" s="41" t="str">
        <f t="shared" si="156"/>
        <v>0978879960</v>
      </c>
      <c r="S678" s="37" t="str">
        <f t="shared" si="157"/>
        <v>0978879960</v>
      </c>
      <c r="T678" s="39" t="e">
        <f t="shared" si="158"/>
        <v>#VALUE!</v>
      </c>
      <c r="U678" s="37" t="str">
        <f t="shared" si="159"/>
        <v>0978879960</v>
      </c>
      <c r="V678" s="42" t="str">
        <f t="shared" si="160"/>
        <v>0978879960</v>
      </c>
      <c r="W678" s="39">
        <f t="shared" si="161"/>
        <v>1</v>
      </c>
      <c r="X678" s="43">
        <f t="shared" si="162"/>
        <v>1</v>
      </c>
      <c r="Y678" s="39">
        <f>IF(V678="បរទេស",1,IF(COUNTIF(V:V,$V678)&gt;1,2,1))</f>
        <v>1</v>
      </c>
      <c r="Z678" s="40">
        <f t="shared" si="163"/>
        <v>1</v>
      </c>
      <c r="AA678" s="40">
        <f t="shared" si="164"/>
        <v>1</v>
      </c>
    </row>
    <row r="679" spans="1:27" ht="48" customHeight="1" x14ac:dyDescent="0.8">
      <c r="A679" s="3">
        <v>677</v>
      </c>
      <c r="B679" s="3" t="s">
        <v>2082</v>
      </c>
      <c r="C679" s="3" t="s">
        <v>18037</v>
      </c>
      <c r="D679" s="3" t="s">
        <v>2083</v>
      </c>
      <c r="E679" s="3" t="s">
        <v>2084</v>
      </c>
      <c r="F679" s="5" t="s">
        <v>2085</v>
      </c>
      <c r="G679" s="5" t="s">
        <v>11074</v>
      </c>
      <c r="H679" s="5" t="s">
        <v>14732</v>
      </c>
      <c r="I679" s="3"/>
      <c r="J679" s="35"/>
      <c r="K679" s="36">
        <f t="shared" si="150"/>
        <v>1</v>
      </c>
      <c r="L679" s="37" t="str">
        <f t="shared" si="151"/>
        <v>040075269</v>
      </c>
      <c r="M679" s="38" t="str">
        <f t="shared" si="152"/>
        <v>040075269</v>
      </c>
      <c r="N679" s="39">
        <f t="shared" si="153"/>
        <v>1</v>
      </c>
      <c r="O679" s="39">
        <f t="shared" si="154"/>
        <v>1</v>
      </c>
      <c r="P679" s="39">
        <f>IF(M679="បរទេស",1,IF(COUNTIF(M:M,$M679)&gt;1,2,1))</f>
        <v>1</v>
      </c>
      <c r="Q679" s="40">
        <f t="shared" si="155"/>
        <v>1</v>
      </c>
      <c r="R679" s="41" t="str">
        <f t="shared" si="156"/>
        <v>015818356</v>
      </c>
      <c r="S679" s="37" t="str">
        <f t="shared" si="157"/>
        <v>015818356</v>
      </c>
      <c r="T679" s="39" t="e">
        <f t="shared" si="158"/>
        <v>#VALUE!</v>
      </c>
      <c r="U679" s="37" t="str">
        <f t="shared" si="159"/>
        <v>015818356</v>
      </c>
      <c r="V679" s="42" t="str">
        <f t="shared" si="160"/>
        <v>015818356</v>
      </c>
      <c r="W679" s="39">
        <f t="shared" si="161"/>
        <v>1</v>
      </c>
      <c r="X679" s="43">
        <f t="shared" si="162"/>
        <v>1</v>
      </c>
      <c r="Y679" s="39">
        <f>IF(V679="បរទេស",1,IF(COUNTIF(V:V,$V679)&gt;1,2,1))</f>
        <v>1</v>
      </c>
      <c r="Z679" s="40">
        <f t="shared" si="163"/>
        <v>1</v>
      </c>
      <c r="AA679" s="40">
        <f t="shared" si="164"/>
        <v>1</v>
      </c>
    </row>
    <row r="680" spans="1:27" ht="48" customHeight="1" x14ac:dyDescent="0.8">
      <c r="A680" s="3">
        <v>678</v>
      </c>
      <c r="B680" s="3" t="s">
        <v>2086</v>
      </c>
      <c r="C680" s="3" t="s">
        <v>18037</v>
      </c>
      <c r="D680" s="3" t="s">
        <v>2087</v>
      </c>
      <c r="E680" s="3" t="s">
        <v>1030</v>
      </c>
      <c r="F680" s="5" t="s">
        <v>2088</v>
      </c>
      <c r="G680" s="5" t="s">
        <v>11075</v>
      </c>
      <c r="H680" s="5" t="s">
        <v>14733</v>
      </c>
      <c r="I680" s="3"/>
      <c r="J680" s="35"/>
      <c r="K680" s="36">
        <f t="shared" si="150"/>
        <v>1</v>
      </c>
      <c r="L680" s="37" t="str">
        <f t="shared" si="151"/>
        <v>040318619</v>
      </c>
      <c r="M680" s="38" t="str">
        <f t="shared" si="152"/>
        <v>040318619</v>
      </c>
      <c r="N680" s="39">
        <f t="shared" si="153"/>
        <v>1</v>
      </c>
      <c r="O680" s="39">
        <f t="shared" si="154"/>
        <v>1</v>
      </c>
      <c r="P680" s="39">
        <f>IF(M680="បរទេស",1,IF(COUNTIF(M:M,$M680)&gt;1,2,1))</f>
        <v>1</v>
      </c>
      <c r="Q680" s="40">
        <f t="shared" si="155"/>
        <v>1</v>
      </c>
      <c r="R680" s="41" t="str">
        <f t="shared" si="156"/>
        <v>016661514</v>
      </c>
      <c r="S680" s="37" t="str">
        <f t="shared" si="157"/>
        <v>016661514</v>
      </c>
      <c r="T680" s="39" t="e">
        <f t="shared" si="158"/>
        <v>#VALUE!</v>
      </c>
      <c r="U680" s="37" t="str">
        <f t="shared" si="159"/>
        <v>016661514</v>
      </c>
      <c r="V680" s="42" t="str">
        <f t="shared" si="160"/>
        <v>016661514</v>
      </c>
      <c r="W680" s="39">
        <f t="shared" si="161"/>
        <v>1</v>
      </c>
      <c r="X680" s="43">
        <f t="shared" si="162"/>
        <v>1</v>
      </c>
      <c r="Y680" s="39">
        <f>IF(V680="បរទេស",1,IF(COUNTIF(V:V,$V680)&gt;1,2,1))</f>
        <v>1</v>
      </c>
      <c r="Z680" s="40">
        <f t="shared" si="163"/>
        <v>1</v>
      </c>
      <c r="AA680" s="40">
        <f t="shared" si="164"/>
        <v>1</v>
      </c>
    </row>
    <row r="681" spans="1:27" ht="48" customHeight="1" x14ac:dyDescent="0.8">
      <c r="A681" s="3">
        <v>679</v>
      </c>
      <c r="B681" s="3" t="s">
        <v>2089</v>
      </c>
      <c r="C681" s="3" t="s">
        <v>18037</v>
      </c>
      <c r="D681" s="3" t="s">
        <v>2090</v>
      </c>
      <c r="E681" s="3" t="s">
        <v>441</v>
      </c>
      <c r="F681" s="5" t="s">
        <v>2091</v>
      </c>
      <c r="G681" s="5" t="s">
        <v>11076</v>
      </c>
      <c r="H681" s="5" t="s">
        <v>14734</v>
      </c>
      <c r="I681" s="3"/>
      <c r="J681" s="35"/>
      <c r="K681" s="36">
        <f t="shared" si="150"/>
        <v>1</v>
      </c>
      <c r="L681" s="37" t="str">
        <f t="shared" si="151"/>
        <v>040372635</v>
      </c>
      <c r="M681" s="38" t="str">
        <f t="shared" si="152"/>
        <v>040372635</v>
      </c>
      <c r="N681" s="39">
        <f t="shared" si="153"/>
        <v>1</v>
      </c>
      <c r="O681" s="39">
        <f t="shared" si="154"/>
        <v>1</v>
      </c>
      <c r="P681" s="39">
        <f>IF(M681="បរទេស",1,IF(COUNTIF(M:M,$M681)&gt;1,2,1))</f>
        <v>1</v>
      </c>
      <c r="Q681" s="40">
        <f t="shared" si="155"/>
        <v>1</v>
      </c>
      <c r="R681" s="41" t="str">
        <f t="shared" si="156"/>
        <v>0976433959</v>
      </c>
      <c r="S681" s="37" t="str">
        <f t="shared" si="157"/>
        <v>0976433959</v>
      </c>
      <c r="T681" s="39" t="e">
        <f t="shared" si="158"/>
        <v>#VALUE!</v>
      </c>
      <c r="U681" s="37" t="str">
        <f t="shared" si="159"/>
        <v>0976433959</v>
      </c>
      <c r="V681" s="42" t="str">
        <f t="shared" si="160"/>
        <v>0976433959</v>
      </c>
      <c r="W681" s="39">
        <f t="shared" si="161"/>
        <v>1</v>
      </c>
      <c r="X681" s="43">
        <f t="shared" si="162"/>
        <v>1</v>
      </c>
      <c r="Y681" s="39">
        <f>IF(V681="បរទេស",1,IF(COUNTIF(V:V,$V681)&gt;1,2,1))</f>
        <v>1</v>
      </c>
      <c r="Z681" s="40">
        <f t="shared" si="163"/>
        <v>1</v>
      </c>
      <c r="AA681" s="40">
        <f t="shared" si="164"/>
        <v>1</v>
      </c>
    </row>
    <row r="682" spans="1:27" ht="48" customHeight="1" x14ac:dyDescent="0.8">
      <c r="A682" s="3">
        <v>680</v>
      </c>
      <c r="B682" s="3" t="s">
        <v>2092</v>
      </c>
      <c r="C682" s="3" t="s">
        <v>18037</v>
      </c>
      <c r="D682" s="3" t="s">
        <v>2093</v>
      </c>
      <c r="E682" s="3" t="s">
        <v>37</v>
      </c>
      <c r="F682" s="5" t="s">
        <v>2094</v>
      </c>
      <c r="G682" s="5" t="s">
        <v>11077</v>
      </c>
      <c r="H682" s="5" t="s">
        <v>17566</v>
      </c>
      <c r="I682" s="3"/>
      <c r="J682" s="35"/>
      <c r="K682" s="36">
        <f t="shared" si="150"/>
        <v>1</v>
      </c>
      <c r="L682" s="37" t="str">
        <f t="shared" si="151"/>
        <v>040200004</v>
      </c>
      <c r="M682" s="38" t="str">
        <f t="shared" si="152"/>
        <v>040200004</v>
      </c>
      <c r="N682" s="39">
        <f t="shared" si="153"/>
        <v>1</v>
      </c>
      <c r="O682" s="39">
        <f t="shared" si="154"/>
        <v>1</v>
      </c>
      <c r="P682" s="39">
        <f>IF(M682="បរទេស",1,IF(COUNTIF(M:M,$M682)&gt;1,2,1))</f>
        <v>1</v>
      </c>
      <c r="Q682" s="40">
        <f t="shared" si="155"/>
        <v>1</v>
      </c>
      <c r="R682" s="41" t="str">
        <f t="shared" si="156"/>
        <v>093738812</v>
      </c>
      <c r="S682" s="37" t="str">
        <f t="shared" si="157"/>
        <v>093738812</v>
      </c>
      <c r="T682" s="39" t="e">
        <f t="shared" si="158"/>
        <v>#VALUE!</v>
      </c>
      <c r="U682" s="37" t="str">
        <f t="shared" si="159"/>
        <v>093738812</v>
      </c>
      <c r="V682" s="42" t="str">
        <f t="shared" si="160"/>
        <v>093738812</v>
      </c>
      <c r="W682" s="39">
        <f t="shared" si="161"/>
        <v>1</v>
      </c>
      <c r="X682" s="43">
        <f t="shared" si="162"/>
        <v>1</v>
      </c>
      <c r="Y682" s="39">
        <f>IF(V682="បរទេស",1,IF(COUNTIF(V:V,$V682)&gt;1,2,1))</f>
        <v>1</v>
      </c>
      <c r="Z682" s="40">
        <f t="shared" si="163"/>
        <v>1</v>
      </c>
      <c r="AA682" s="40">
        <f t="shared" si="164"/>
        <v>1</v>
      </c>
    </row>
    <row r="683" spans="1:27" ht="48" customHeight="1" x14ac:dyDescent="0.8">
      <c r="A683" s="3">
        <v>681</v>
      </c>
      <c r="B683" s="3" t="s">
        <v>2095</v>
      </c>
      <c r="C683" s="3" t="s">
        <v>18037</v>
      </c>
      <c r="D683" s="3" t="s">
        <v>2096</v>
      </c>
      <c r="E683" s="3" t="s">
        <v>1011</v>
      </c>
      <c r="F683" s="5" t="s">
        <v>2097</v>
      </c>
      <c r="G683" s="5" t="s">
        <v>11078</v>
      </c>
      <c r="H683" s="5" t="s">
        <v>14735</v>
      </c>
      <c r="I683" s="3"/>
      <c r="J683" s="35"/>
      <c r="K683" s="36">
        <f t="shared" si="150"/>
        <v>1</v>
      </c>
      <c r="L683" s="37" t="str">
        <f t="shared" si="151"/>
        <v>040201952</v>
      </c>
      <c r="M683" s="38" t="str">
        <f t="shared" si="152"/>
        <v>040201952</v>
      </c>
      <c r="N683" s="39">
        <f t="shared" si="153"/>
        <v>1</v>
      </c>
      <c r="O683" s="39">
        <f t="shared" si="154"/>
        <v>1</v>
      </c>
      <c r="P683" s="39">
        <f>IF(M683="បរទេស",1,IF(COUNTIF(M:M,$M683)&gt;1,2,1))</f>
        <v>1</v>
      </c>
      <c r="Q683" s="40">
        <f t="shared" si="155"/>
        <v>1</v>
      </c>
      <c r="R683" s="41" t="str">
        <f t="shared" si="156"/>
        <v>0965683339</v>
      </c>
      <c r="S683" s="37" t="str">
        <f t="shared" si="157"/>
        <v>0965683339</v>
      </c>
      <c r="T683" s="39" t="e">
        <f t="shared" si="158"/>
        <v>#VALUE!</v>
      </c>
      <c r="U683" s="37" t="str">
        <f t="shared" si="159"/>
        <v>0965683339</v>
      </c>
      <c r="V683" s="42" t="str">
        <f t="shared" si="160"/>
        <v>0965683339</v>
      </c>
      <c r="W683" s="39">
        <f t="shared" si="161"/>
        <v>1</v>
      </c>
      <c r="X683" s="43">
        <f t="shared" si="162"/>
        <v>1</v>
      </c>
      <c r="Y683" s="39">
        <f>IF(V683="បរទេស",1,IF(COUNTIF(V:V,$V683)&gt;1,2,1))</f>
        <v>1</v>
      </c>
      <c r="Z683" s="40">
        <f t="shared" si="163"/>
        <v>1</v>
      </c>
      <c r="AA683" s="40">
        <f t="shared" si="164"/>
        <v>1</v>
      </c>
    </row>
    <row r="684" spans="1:27" ht="48" customHeight="1" x14ac:dyDescent="0.8">
      <c r="A684" s="3">
        <v>682</v>
      </c>
      <c r="B684" s="3" t="s">
        <v>2098</v>
      </c>
      <c r="C684" s="3" t="s">
        <v>18037</v>
      </c>
      <c r="D684" s="3" t="s">
        <v>2099</v>
      </c>
      <c r="E684" s="3" t="s">
        <v>45</v>
      </c>
      <c r="F684" s="5" t="s">
        <v>2100</v>
      </c>
      <c r="G684" s="5" t="s">
        <v>11079</v>
      </c>
      <c r="H684" s="5" t="s">
        <v>14736</v>
      </c>
      <c r="I684" s="3"/>
      <c r="J684" s="35"/>
      <c r="K684" s="36">
        <f t="shared" si="150"/>
        <v>1</v>
      </c>
      <c r="L684" s="37" t="str">
        <f t="shared" si="151"/>
        <v>040066811</v>
      </c>
      <c r="M684" s="38" t="str">
        <f t="shared" si="152"/>
        <v>040066811</v>
      </c>
      <c r="N684" s="39">
        <f t="shared" si="153"/>
        <v>1</v>
      </c>
      <c r="O684" s="39">
        <f t="shared" si="154"/>
        <v>1</v>
      </c>
      <c r="P684" s="39">
        <f>IF(M684="បរទេស",1,IF(COUNTIF(M:M,$M684)&gt;1,2,1))</f>
        <v>1</v>
      </c>
      <c r="Q684" s="40">
        <f t="shared" si="155"/>
        <v>1</v>
      </c>
      <c r="R684" s="41" t="str">
        <f t="shared" si="156"/>
        <v>070597842</v>
      </c>
      <c r="S684" s="37" t="str">
        <f t="shared" si="157"/>
        <v>070597842</v>
      </c>
      <c r="T684" s="39" t="e">
        <f t="shared" si="158"/>
        <v>#VALUE!</v>
      </c>
      <c r="U684" s="37" t="str">
        <f t="shared" si="159"/>
        <v>070597842</v>
      </c>
      <c r="V684" s="42" t="str">
        <f t="shared" si="160"/>
        <v>070597842</v>
      </c>
      <c r="W684" s="39">
        <f t="shared" si="161"/>
        <v>1</v>
      </c>
      <c r="X684" s="43">
        <f t="shared" si="162"/>
        <v>1</v>
      </c>
      <c r="Y684" s="39">
        <f>IF(V684="បរទេស",1,IF(COUNTIF(V:V,$V684)&gt;1,2,1))</f>
        <v>1</v>
      </c>
      <c r="Z684" s="40">
        <f t="shared" si="163"/>
        <v>1</v>
      </c>
      <c r="AA684" s="40">
        <f t="shared" si="164"/>
        <v>1</v>
      </c>
    </row>
    <row r="685" spans="1:27" ht="48" customHeight="1" x14ac:dyDescent="0.8">
      <c r="A685" s="3">
        <v>683</v>
      </c>
      <c r="B685" s="3" t="s">
        <v>2101</v>
      </c>
      <c r="C685" s="3" t="s">
        <v>18037</v>
      </c>
      <c r="D685" s="3" t="s">
        <v>2102</v>
      </c>
      <c r="E685" s="3" t="s">
        <v>104</v>
      </c>
      <c r="F685" s="5" t="s">
        <v>2103</v>
      </c>
      <c r="G685" s="5" t="s">
        <v>11080</v>
      </c>
      <c r="H685" s="5" t="s">
        <v>14737</v>
      </c>
      <c r="I685" s="3"/>
      <c r="J685" s="35"/>
      <c r="K685" s="36">
        <f t="shared" si="150"/>
        <v>1</v>
      </c>
      <c r="L685" s="37" t="str">
        <f t="shared" si="151"/>
        <v>040290288</v>
      </c>
      <c r="M685" s="38" t="str">
        <f t="shared" si="152"/>
        <v>040290288</v>
      </c>
      <c r="N685" s="39">
        <f t="shared" si="153"/>
        <v>1</v>
      </c>
      <c r="O685" s="39">
        <f t="shared" si="154"/>
        <v>1</v>
      </c>
      <c r="P685" s="39">
        <f>IF(M685="បរទេស",1,IF(COUNTIF(M:M,$M685)&gt;1,2,1))</f>
        <v>1</v>
      </c>
      <c r="Q685" s="40">
        <f t="shared" si="155"/>
        <v>1</v>
      </c>
      <c r="R685" s="41" t="str">
        <f t="shared" si="156"/>
        <v>0968969087</v>
      </c>
      <c r="S685" s="37" t="str">
        <f t="shared" si="157"/>
        <v>0968969087</v>
      </c>
      <c r="T685" s="39" t="e">
        <f t="shared" si="158"/>
        <v>#VALUE!</v>
      </c>
      <c r="U685" s="37" t="str">
        <f t="shared" si="159"/>
        <v>0968969087</v>
      </c>
      <c r="V685" s="42" t="str">
        <f t="shared" si="160"/>
        <v>0968969087</v>
      </c>
      <c r="W685" s="39">
        <f t="shared" si="161"/>
        <v>1</v>
      </c>
      <c r="X685" s="43">
        <f t="shared" si="162"/>
        <v>1</v>
      </c>
      <c r="Y685" s="39">
        <f>IF(V685="បរទេស",1,IF(COUNTIF(V:V,$V685)&gt;1,2,1))</f>
        <v>1</v>
      </c>
      <c r="Z685" s="40">
        <f t="shared" si="163"/>
        <v>1</v>
      </c>
      <c r="AA685" s="40">
        <f t="shared" si="164"/>
        <v>1</v>
      </c>
    </row>
    <row r="686" spans="1:27" ht="48" customHeight="1" x14ac:dyDescent="0.8">
      <c r="A686" s="3">
        <v>684</v>
      </c>
      <c r="B686" s="3" t="s">
        <v>2104</v>
      </c>
      <c r="C686" s="3" t="s">
        <v>18037</v>
      </c>
      <c r="D686" s="3" t="s">
        <v>2105</v>
      </c>
      <c r="E686" s="3" t="s">
        <v>41</v>
      </c>
      <c r="F686" s="5" t="s">
        <v>2106</v>
      </c>
      <c r="G686" s="5" t="s">
        <v>11081</v>
      </c>
      <c r="H686" s="5" t="s">
        <v>14738</v>
      </c>
      <c r="I686" s="3"/>
      <c r="J686" s="35"/>
      <c r="K686" s="36">
        <f t="shared" si="150"/>
        <v>1</v>
      </c>
      <c r="L686" s="37" t="str">
        <f t="shared" si="151"/>
        <v>040204496</v>
      </c>
      <c r="M686" s="38" t="str">
        <f t="shared" si="152"/>
        <v>040204496</v>
      </c>
      <c r="N686" s="39">
        <f t="shared" si="153"/>
        <v>1</v>
      </c>
      <c r="O686" s="39">
        <f t="shared" si="154"/>
        <v>1</v>
      </c>
      <c r="P686" s="39">
        <f>IF(M686="បរទេស",1,IF(COUNTIF(M:M,$M686)&gt;1,2,1))</f>
        <v>1</v>
      </c>
      <c r="Q686" s="40">
        <f t="shared" si="155"/>
        <v>1</v>
      </c>
      <c r="R686" s="41" t="str">
        <f t="shared" si="156"/>
        <v>077615482</v>
      </c>
      <c r="S686" s="37" t="str">
        <f t="shared" si="157"/>
        <v>077615482</v>
      </c>
      <c r="T686" s="39" t="e">
        <f t="shared" si="158"/>
        <v>#VALUE!</v>
      </c>
      <c r="U686" s="37" t="str">
        <f t="shared" si="159"/>
        <v>077615482</v>
      </c>
      <c r="V686" s="42" t="str">
        <f t="shared" si="160"/>
        <v>077615482</v>
      </c>
      <c r="W686" s="39">
        <f t="shared" si="161"/>
        <v>1</v>
      </c>
      <c r="X686" s="43">
        <f t="shared" si="162"/>
        <v>1</v>
      </c>
      <c r="Y686" s="39">
        <f>IF(V686="បរទេស",1,IF(COUNTIF(V:V,$V686)&gt;1,2,1))</f>
        <v>1</v>
      </c>
      <c r="Z686" s="40">
        <f t="shared" si="163"/>
        <v>1</v>
      </c>
      <c r="AA686" s="40">
        <f t="shared" si="164"/>
        <v>1</v>
      </c>
    </row>
    <row r="687" spans="1:27" ht="48" customHeight="1" x14ac:dyDescent="0.8">
      <c r="A687" s="3">
        <v>685</v>
      </c>
      <c r="B687" s="3" t="s">
        <v>2107</v>
      </c>
      <c r="C687" s="3" t="s">
        <v>18037</v>
      </c>
      <c r="D687" s="3" t="s">
        <v>2108</v>
      </c>
      <c r="E687" s="3" t="s">
        <v>246</v>
      </c>
      <c r="F687" s="5" t="s">
        <v>2109</v>
      </c>
      <c r="G687" s="5" t="s">
        <v>11082</v>
      </c>
      <c r="H687" s="5" t="s">
        <v>14739</v>
      </c>
      <c r="I687" s="3"/>
      <c r="J687" s="35"/>
      <c r="K687" s="36">
        <f t="shared" si="150"/>
        <v>1</v>
      </c>
      <c r="L687" s="37" t="str">
        <f t="shared" si="151"/>
        <v>040372805</v>
      </c>
      <c r="M687" s="38" t="str">
        <f t="shared" si="152"/>
        <v>040372805</v>
      </c>
      <c r="N687" s="39">
        <f t="shared" si="153"/>
        <v>1</v>
      </c>
      <c r="O687" s="39">
        <f t="shared" si="154"/>
        <v>1</v>
      </c>
      <c r="P687" s="39">
        <f>IF(M687="បរទេស",1,IF(COUNTIF(M:M,$M687)&gt;1,2,1))</f>
        <v>1</v>
      </c>
      <c r="Q687" s="40">
        <f t="shared" si="155"/>
        <v>1</v>
      </c>
      <c r="R687" s="41" t="str">
        <f t="shared" si="156"/>
        <v>089220527</v>
      </c>
      <c r="S687" s="37" t="str">
        <f t="shared" si="157"/>
        <v>089220527</v>
      </c>
      <c r="T687" s="39" t="e">
        <f t="shared" si="158"/>
        <v>#VALUE!</v>
      </c>
      <c r="U687" s="37" t="str">
        <f t="shared" si="159"/>
        <v>089220527</v>
      </c>
      <c r="V687" s="42" t="str">
        <f t="shared" si="160"/>
        <v>089220527</v>
      </c>
      <c r="W687" s="39">
        <f t="shared" si="161"/>
        <v>1</v>
      </c>
      <c r="X687" s="43">
        <f t="shared" si="162"/>
        <v>1</v>
      </c>
      <c r="Y687" s="39">
        <f>IF(V687="បរទេស",1,IF(COUNTIF(V:V,$V687)&gt;1,2,1))</f>
        <v>1</v>
      </c>
      <c r="Z687" s="40">
        <f t="shared" si="163"/>
        <v>1</v>
      </c>
      <c r="AA687" s="40">
        <f t="shared" si="164"/>
        <v>1</v>
      </c>
    </row>
    <row r="688" spans="1:27" ht="48" customHeight="1" x14ac:dyDescent="0.8">
      <c r="A688" s="3">
        <v>686</v>
      </c>
      <c r="B688" s="3" t="s">
        <v>2110</v>
      </c>
      <c r="C688" s="3" t="s">
        <v>18037</v>
      </c>
      <c r="D688" s="3" t="s">
        <v>2111</v>
      </c>
      <c r="E688" s="3" t="s">
        <v>145</v>
      </c>
      <c r="F688" s="5" t="s">
        <v>2112</v>
      </c>
      <c r="G688" s="5" t="s">
        <v>11083</v>
      </c>
      <c r="H688" s="5" t="s">
        <v>14740</v>
      </c>
      <c r="I688" s="3"/>
      <c r="J688" s="35"/>
      <c r="K688" s="36">
        <f t="shared" si="150"/>
        <v>1</v>
      </c>
      <c r="L688" s="37" t="str">
        <f t="shared" si="151"/>
        <v>040088863</v>
      </c>
      <c r="M688" s="38" t="str">
        <f t="shared" si="152"/>
        <v>040088863</v>
      </c>
      <c r="N688" s="39">
        <f t="shared" si="153"/>
        <v>1</v>
      </c>
      <c r="O688" s="39">
        <f t="shared" si="154"/>
        <v>1</v>
      </c>
      <c r="P688" s="39">
        <f>IF(M688="បរទេស",1,IF(COUNTIF(M:M,$M688)&gt;1,2,1))</f>
        <v>1</v>
      </c>
      <c r="Q688" s="40">
        <f t="shared" si="155"/>
        <v>1</v>
      </c>
      <c r="R688" s="41" t="str">
        <f t="shared" si="156"/>
        <v>0969222198</v>
      </c>
      <c r="S688" s="37" t="str">
        <f t="shared" si="157"/>
        <v>0969222198</v>
      </c>
      <c r="T688" s="39" t="e">
        <f t="shared" si="158"/>
        <v>#VALUE!</v>
      </c>
      <c r="U688" s="37" t="str">
        <f t="shared" si="159"/>
        <v>0969222198</v>
      </c>
      <c r="V688" s="42" t="str">
        <f t="shared" si="160"/>
        <v>0969222198</v>
      </c>
      <c r="W688" s="39">
        <f t="shared" si="161"/>
        <v>1</v>
      </c>
      <c r="X688" s="43">
        <f t="shared" si="162"/>
        <v>1</v>
      </c>
      <c r="Y688" s="39">
        <f>IF(V688="បរទេស",1,IF(COUNTIF(V:V,$V688)&gt;1,2,1))</f>
        <v>1</v>
      </c>
      <c r="Z688" s="40">
        <f t="shared" si="163"/>
        <v>1</v>
      </c>
      <c r="AA688" s="40">
        <f t="shared" si="164"/>
        <v>1</v>
      </c>
    </row>
    <row r="689" spans="1:27" ht="48" customHeight="1" x14ac:dyDescent="0.8">
      <c r="A689" s="3">
        <v>687</v>
      </c>
      <c r="B689" s="3" t="s">
        <v>2113</v>
      </c>
      <c r="C689" s="3" t="s">
        <v>18037</v>
      </c>
      <c r="D689" s="3" t="s">
        <v>2114</v>
      </c>
      <c r="E689" s="3" t="s">
        <v>2115</v>
      </c>
      <c r="F689" s="5" t="s">
        <v>2116</v>
      </c>
      <c r="G689" s="5" t="s">
        <v>11084</v>
      </c>
      <c r="H689" s="5" t="s">
        <v>14741</v>
      </c>
      <c r="I689" s="3"/>
      <c r="J689" s="35"/>
      <c r="K689" s="36">
        <f t="shared" si="150"/>
        <v>1</v>
      </c>
      <c r="L689" s="37" t="str">
        <f t="shared" si="151"/>
        <v>040370022</v>
      </c>
      <c r="M689" s="38" t="str">
        <f t="shared" si="152"/>
        <v>040370022</v>
      </c>
      <c r="N689" s="39">
        <f t="shared" si="153"/>
        <v>1</v>
      </c>
      <c r="O689" s="39">
        <f t="shared" si="154"/>
        <v>1</v>
      </c>
      <c r="P689" s="39">
        <f>IF(M689="បរទេស",1,IF(COUNTIF(M:M,$M689)&gt;1,2,1))</f>
        <v>1</v>
      </c>
      <c r="Q689" s="40">
        <f t="shared" si="155"/>
        <v>1</v>
      </c>
      <c r="R689" s="41" t="str">
        <f t="shared" si="156"/>
        <v>0718632727</v>
      </c>
      <c r="S689" s="37" t="str">
        <f t="shared" si="157"/>
        <v>0718632727</v>
      </c>
      <c r="T689" s="39" t="e">
        <f t="shared" si="158"/>
        <v>#VALUE!</v>
      </c>
      <c r="U689" s="37" t="str">
        <f t="shared" si="159"/>
        <v>0718632727</v>
      </c>
      <c r="V689" s="42" t="str">
        <f t="shared" si="160"/>
        <v>0718632727</v>
      </c>
      <c r="W689" s="39">
        <f t="shared" si="161"/>
        <v>1</v>
      </c>
      <c r="X689" s="43">
        <f t="shared" si="162"/>
        <v>1</v>
      </c>
      <c r="Y689" s="39">
        <f>IF(V689="បរទេស",1,IF(COUNTIF(V:V,$V689)&gt;1,2,1))</f>
        <v>1</v>
      </c>
      <c r="Z689" s="40">
        <f t="shared" si="163"/>
        <v>1</v>
      </c>
      <c r="AA689" s="40">
        <f t="shared" si="164"/>
        <v>1</v>
      </c>
    </row>
    <row r="690" spans="1:27" ht="48" customHeight="1" x14ac:dyDescent="0.8">
      <c r="A690" s="3">
        <v>688</v>
      </c>
      <c r="B690" s="3" t="s">
        <v>2117</v>
      </c>
      <c r="C690" s="3" t="s">
        <v>18037</v>
      </c>
      <c r="D690" s="3" t="s">
        <v>2118</v>
      </c>
      <c r="E690" s="3" t="s">
        <v>371</v>
      </c>
      <c r="F690" s="5" t="s">
        <v>2119</v>
      </c>
      <c r="G690" s="5" t="s">
        <v>11085</v>
      </c>
      <c r="H690" s="5" t="s">
        <v>14742</v>
      </c>
      <c r="I690" s="3"/>
      <c r="J690" s="35"/>
      <c r="K690" s="36">
        <f t="shared" si="150"/>
        <v>1</v>
      </c>
      <c r="L690" s="37" t="str">
        <f t="shared" si="151"/>
        <v>040109072</v>
      </c>
      <c r="M690" s="38" t="str">
        <f t="shared" si="152"/>
        <v>040109072</v>
      </c>
      <c r="N690" s="39">
        <f t="shared" si="153"/>
        <v>1</v>
      </c>
      <c r="O690" s="39">
        <f t="shared" si="154"/>
        <v>1</v>
      </c>
      <c r="P690" s="39">
        <f>IF(M690="បរទេស",1,IF(COUNTIF(M:M,$M690)&gt;1,2,1))</f>
        <v>1</v>
      </c>
      <c r="Q690" s="40">
        <f t="shared" si="155"/>
        <v>1</v>
      </c>
      <c r="R690" s="41" t="str">
        <f t="shared" si="156"/>
        <v>061285124</v>
      </c>
      <c r="S690" s="37" t="str">
        <f t="shared" si="157"/>
        <v>061285124</v>
      </c>
      <c r="T690" s="39" t="e">
        <f t="shared" si="158"/>
        <v>#VALUE!</v>
      </c>
      <c r="U690" s="37" t="str">
        <f t="shared" si="159"/>
        <v>061285124</v>
      </c>
      <c r="V690" s="42" t="str">
        <f t="shared" si="160"/>
        <v>061285124</v>
      </c>
      <c r="W690" s="39">
        <f t="shared" si="161"/>
        <v>1</v>
      </c>
      <c r="X690" s="43">
        <f t="shared" si="162"/>
        <v>1</v>
      </c>
      <c r="Y690" s="39">
        <f>IF(V690="បរទេស",1,IF(COUNTIF(V:V,$V690)&gt;1,2,1))</f>
        <v>1</v>
      </c>
      <c r="Z690" s="40">
        <f t="shared" si="163"/>
        <v>1</v>
      </c>
      <c r="AA690" s="40">
        <f t="shared" si="164"/>
        <v>1</v>
      </c>
    </row>
    <row r="691" spans="1:27" ht="48" customHeight="1" x14ac:dyDescent="0.8">
      <c r="A691" s="3">
        <v>689</v>
      </c>
      <c r="B691" s="3" t="s">
        <v>2120</v>
      </c>
      <c r="C691" s="3" t="s">
        <v>18037</v>
      </c>
      <c r="D691" s="3" t="s">
        <v>2121</v>
      </c>
      <c r="E691" s="3" t="s">
        <v>104</v>
      </c>
      <c r="F691" s="5" t="s">
        <v>2122</v>
      </c>
      <c r="G691" s="5" t="s">
        <v>11086</v>
      </c>
      <c r="H691" s="5" t="s">
        <v>14743</v>
      </c>
      <c r="I691" s="3"/>
      <c r="J691" s="35"/>
      <c r="K691" s="36">
        <f t="shared" si="150"/>
        <v>1</v>
      </c>
      <c r="L691" s="37" t="str">
        <f t="shared" si="151"/>
        <v>040218114</v>
      </c>
      <c r="M691" s="38" t="str">
        <f t="shared" si="152"/>
        <v>040218114</v>
      </c>
      <c r="N691" s="39">
        <f t="shared" si="153"/>
        <v>1</v>
      </c>
      <c r="O691" s="39">
        <f t="shared" si="154"/>
        <v>1</v>
      </c>
      <c r="P691" s="39">
        <f>IF(M691="បរទេស",1,IF(COUNTIF(M:M,$M691)&gt;1,2,1))</f>
        <v>1</v>
      </c>
      <c r="Q691" s="40">
        <f t="shared" si="155"/>
        <v>1</v>
      </c>
      <c r="R691" s="41" t="str">
        <f t="shared" si="156"/>
        <v>0979853291</v>
      </c>
      <c r="S691" s="37" t="str">
        <f t="shared" si="157"/>
        <v>0979853291</v>
      </c>
      <c r="T691" s="39" t="e">
        <f t="shared" si="158"/>
        <v>#VALUE!</v>
      </c>
      <c r="U691" s="37" t="str">
        <f t="shared" si="159"/>
        <v>0979853291</v>
      </c>
      <c r="V691" s="42" t="str">
        <f t="shared" si="160"/>
        <v>0979853291</v>
      </c>
      <c r="W691" s="39">
        <f t="shared" si="161"/>
        <v>1</v>
      </c>
      <c r="X691" s="43">
        <f t="shared" si="162"/>
        <v>1</v>
      </c>
      <c r="Y691" s="39">
        <f>IF(V691="បរទេស",1,IF(COUNTIF(V:V,$V691)&gt;1,2,1))</f>
        <v>1</v>
      </c>
      <c r="Z691" s="40">
        <f t="shared" si="163"/>
        <v>1</v>
      </c>
      <c r="AA691" s="40">
        <f t="shared" si="164"/>
        <v>1</v>
      </c>
    </row>
    <row r="692" spans="1:27" ht="48" customHeight="1" x14ac:dyDescent="0.8">
      <c r="A692" s="3">
        <v>690</v>
      </c>
      <c r="B692" s="3" t="s">
        <v>2123</v>
      </c>
      <c r="C692" s="3" t="s">
        <v>18037</v>
      </c>
      <c r="D692" s="3" t="s">
        <v>2124</v>
      </c>
      <c r="E692" s="3" t="s">
        <v>424</v>
      </c>
      <c r="F692" s="5" t="s">
        <v>2125</v>
      </c>
      <c r="G692" s="5" t="s">
        <v>11087</v>
      </c>
      <c r="H692" s="5" t="s">
        <v>14744</v>
      </c>
      <c r="I692" s="3"/>
      <c r="J692" s="35"/>
      <c r="K692" s="36">
        <f t="shared" si="150"/>
        <v>1</v>
      </c>
      <c r="L692" s="37" t="str">
        <f t="shared" si="151"/>
        <v>040064394</v>
      </c>
      <c r="M692" s="38" t="str">
        <f t="shared" si="152"/>
        <v>040064394</v>
      </c>
      <c r="N692" s="39">
        <f t="shared" si="153"/>
        <v>1</v>
      </c>
      <c r="O692" s="39">
        <f t="shared" si="154"/>
        <v>1</v>
      </c>
      <c r="P692" s="39">
        <f>IF(M692="បរទេស",1,IF(COUNTIF(M:M,$M692)&gt;1,2,1))</f>
        <v>1</v>
      </c>
      <c r="Q692" s="40">
        <f t="shared" si="155"/>
        <v>1</v>
      </c>
      <c r="R692" s="41" t="str">
        <f t="shared" si="156"/>
        <v>011269095</v>
      </c>
      <c r="S692" s="37" t="str">
        <f t="shared" si="157"/>
        <v>011269095</v>
      </c>
      <c r="T692" s="39" t="e">
        <f t="shared" si="158"/>
        <v>#VALUE!</v>
      </c>
      <c r="U692" s="37" t="str">
        <f t="shared" si="159"/>
        <v>011269095</v>
      </c>
      <c r="V692" s="42" t="str">
        <f t="shared" si="160"/>
        <v>011269095</v>
      </c>
      <c r="W692" s="39">
        <f t="shared" si="161"/>
        <v>1</v>
      </c>
      <c r="X692" s="43">
        <f t="shared" si="162"/>
        <v>1</v>
      </c>
      <c r="Y692" s="39">
        <f>IF(V692="បរទេស",1,IF(COUNTIF(V:V,$V692)&gt;1,2,1))</f>
        <v>1</v>
      </c>
      <c r="Z692" s="40">
        <f t="shared" si="163"/>
        <v>1</v>
      </c>
      <c r="AA692" s="40">
        <f t="shared" si="164"/>
        <v>1</v>
      </c>
    </row>
    <row r="693" spans="1:27" ht="48" customHeight="1" x14ac:dyDescent="0.8">
      <c r="A693" s="3">
        <v>691</v>
      </c>
      <c r="B693" s="3" t="s">
        <v>2126</v>
      </c>
      <c r="C693" s="3" t="s">
        <v>18037</v>
      </c>
      <c r="D693" s="3" t="s">
        <v>2127</v>
      </c>
      <c r="E693" s="3" t="s">
        <v>104</v>
      </c>
      <c r="F693" s="5" t="s">
        <v>2128</v>
      </c>
      <c r="G693" s="5" t="s">
        <v>11088</v>
      </c>
      <c r="H693" s="5" t="s">
        <v>14745</v>
      </c>
      <c r="I693" s="3"/>
      <c r="J693" s="35"/>
      <c r="K693" s="36">
        <f t="shared" si="150"/>
        <v>1</v>
      </c>
      <c r="L693" s="37" t="str">
        <f t="shared" si="151"/>
        <v>040065603</v>
      </c>
      <c r="M693" s="38" t="str">
        <f t="shared" si="152"/>
        <v>040065603</v>
      </c>
      <c r="N693" s="39">
        <f t="shared" si="153"/>
        <v>1</v>
      </c>
      <c r="O693" s="39">
        <f t="shared" si="154"/>
        <v>1</v>
      </c>
      <c r="P693" s="39">
        <f>IF(M693="បរទេស",1,IF(COUNTIF(M:M,$M693)&gt;1,2,1))</f>
        <v>1</v>
      </c>
      <c r="Q693" s="40">
        <f t="shared" si="155"/>
        <v>1</v>
      </c>
      <c r="R693" s="41" t="str">
        <f t="shared" si="156"/>
        <v>0889058338</v>
      </c>
      <c r="S693" s="37" t="str">
        <f t="shared" si="157"/>
        <v>0889058338</v>
      </c>
      <c r="T693" s="39" t="e">
        <f t="shared" si="158"/>
        <v>#VALUE!</v>
      </c>
      <c r="U693" s="37" t="str">
        <f t="shared" si="159"/>
        <v>0889058338</v>
      </c>
      <c r="V693" s="42" t="str">
        <f t="shared" si="160"/>
        <v>0889058338</v>
      </c>
      <c r="W693" s="39">
        <f t="shared" si="161"/>
        <v>1</v>
      </c>
      <c r="X693" s="43">
        <f t="shared" si="162"/>
        <v>1</v>
      </c>
      <c r="Y693" s="39">
        <f>IF(V693="បរទេស",1,IF(COUNTIF(V:V,$V693)&gt;1,2,1))</f>
        <v>1</v>
      </c>
      <c r="Z693" s="40">
        <f t="shared" si="163"/>
        <v>1</v>
      </c>
      <c r="AA693" s="40">
        <f t="shared" si="164"/>
        <v>1</v>
      </c>
    </row>
    <row r="694" spans="1:27" ht="48" customHeight="1" x14ac:dyDescent="0.8">
      <c r="A694" s="3">
        <v>692</v>
      </c>
      <c r="B694" s="3" t="s">
        <v>2129</v>
      </c>
      <c r="C694" s="3" t="s">
        <v>18037</v>
      </c>
      <c r="D694" s="3" t="s">
        <v>2130</v>
      </c>
      <c r="E694" s="3" t="s">
        <v>127</v>
      </c>
      <c r="F694" s="5" t="s">
        <v>2131</v>
      </c>
      <c r="G694" s="5" t="s">
        <v>11089</v>
      </c>
      <c r="H694" s="5" t="s">
        <v>14746</v>
      </c>
      <c r="I694" s="3"/>
      <c r="J694" s="35"/>
      <c r="K694" s="36">
        <f t="shared" si="150"/>
        <v>1</v>
      </c>
      <c r="L694" s="37" t="str">
        <f t="shared" si="151"/>
        <v>040246292</v>
      </c>
      <c r="M694" s="38" t="str">
        <f t="shared" si="152"/>
        <v>040246292</v>
      </c>
      <c r="N694" s="39">
        <f t="shared" si="153"/>
        <v>1</v>
      </c>
      <c r="O694" s="39">
        <f t="shared" si="154"/>
        <v>1</v>
      </c>
      <c r="P694" s="39">
        <f>IF(M694="បរទេស",1,IF(COUNTIF(M:M,$M694)&gt;1,2,1))</f>
        <v>1</v>
      </c>
      <c r="Q694" s="40">
        <f t="shared" si="155"/>
        <v>1</v>
      </c>
      <c r="R694" s="41" t="str">
        <f t="shared" si="156"/>
        <v>087332965</v>
      </c>
      <c r="S694" s="37" t="str">
        <f t="shared" si="157"/>
        <v>087332965</v>
      </c>
      <c r="T694" s="39" t="e">
        <f t="shared" si="158"/>
        <v>#VALUE!</v>
      </c>
      <c r="U694" s="37" t="str">
        <f t="shared" si="159"/>
        <v>087332965</v>
      </c>
      <c r="V694" s="42" t="str">
        <f t="shared" si="160"/>
        <v>087332965</v>
      </c>
      <c r="W694" s="39">
        <f t="shared" si="161"/>
        <v>1</v>
      </c>
      <c r="X694" s="43">
        <f t="shared" si="162"/>
        <v>1</v>
      </c>
      <c r="Y694" s="39">
        <f>IF(V694="បរទេស",1,IF(COUNTIF(V:V,$V694)&gt;1,2,1))</f>
        <v>1</v>
      </c>
      <c r="Z694" s="40">
        <f t="shared" si="163"/>
        <v>1</v>
      </c>
      <c r="AA694" s="40">
        <f t="shared" si="164"/>
        <v>1</v>
      </c>
    </row>
    <row r="695" spans="1:27" ht="48" customHeight="1" x14ac:dyDescent="0.8">
      <c r="A695" s="3">
        <v>693</v>
      </c>
      <c r="B695" s="3" t="s">
        <v>2132</v>
      </c>
      <c r="C695" s="3" t="s">
        <v>18037</v>
      </c>
      <c r="D695" s="3" t="s">
        <v>2133</v>
      </c>
      <c r="E695" s="3" t="s">
        <v>92</v>
      </c>
      <c r="F695" s="5" t="s">
        <v>2134</v>
      </c>
      <c r="G695" s="5" t="s">
        <v>11090</v>
      </c>
      <c r="H695" s="5" t="s">
        <v>14747</v>
      </c>
      <c r="I695" s="3"/>
      <c r="J695" s="35"/>
      <c r="K695" s="36">
        <f t="shared" si="150"/>
        <v>1</v>
      </c>
      <c r="L695" s="37" t="str">
        <f t="shared" si="151"/>
        <v>040099905</v>
      </c>
      <c r="M695" s="38" t="str">
        <f t="shared" si="152"/>
        <v>040099905</v>
      </c>
      <c r="N695" s="39">
        <f t="shared" si="153"/>
        <v>1</v>
      </c>
      <c r="O695" s="39">
        <f t="shared" si="154"/>
        <v>1</v>
      </c>
      <c r="P695" s="39">
        <f>IF(M695="បរទេស",1,IF(COUNTIF(M:M,$M695)&gt;1,2,1))</f>
        <v>1</v>
      </c>
      <c r="Q695" s="40">
        <f t="shared" si="155"/>
        <v>1</v>
      </c>
      <c r="R695" s="41" t="str">
        <f t="shared" si="156"/>
        <v>016525852</v>
      </c>
      <c r="S695" s="37" t="str">
        <f t="shared" si="157"/>
        <v>016525852</v>
      </c>
      <c r="T695" s="39" t="e">
        <f t="shared" si="158"/>
        <v>#VALUE!</v>
      </c>
      <c r="U695" s="37" t="str">
        <f t="shared" si="159"/>
        <v>016525852</v>
      </c>
      <c r="V695" s="42" t="str">
        <f t="shared" si="160"/>
        <v>016525852</v>
      </c>
      <c r="W695" s="39">
        <f t="shared" si="161"/>
        <v>1</v>
      </c>
      <c r="X695" s="43">
        <f t="shared" si="162"/>
        <v>1</v>
      </c>
      <c r="Y695" s="39">
        <f>IF(V695="បរទេស",1,IF(COUNTIF(V:V,$V695)&gt;1,2,1))</f>
        <v>1</v>
      </c>
      <c r="Z695" s="40">
        <f t="shared" si="163"/>
        <v>1</v>
      </c>
      <c r="AA695" s="40">
        <f t="shared" si="164"/>
        <v>1</v>
      </c>
    </row>
    <row r="696" spans="1:27" ht="48" customHeight="1" x14ac:dyDescent="0.8">
      <c r="A696" s="3">
        <v>694</v>
      </c>
      <c r="B696" s="3" t="s">
        <v>2135</v>
      </c>
      <c r="C696" s="3" t="s">
        <v>18037</v>
      </c>
      <c r="D696" s="3" t="s">
        <v>2136</v>
      </c>
      <c r="E696" s="3" t="s">
        <v>181</v>
      </c>
      <c r="F696" s="5" t="s">
        <v>2137</v>
      </c>
      <c r="G696" s="5" t="s">
        <v>11091</v>
      </c>
      <c r="H696" s="5" t="s">
        <v>14748</v>
      </c>
      <c r="I696" s="3"/>
      <c r="J696" s="35"/>
      <c r="K696" s="36">
        <f t="shared" si="150"/>
        <v>1</v>
      </c>
      <c r="L696" s="37" t="str">
        <f t="shared" si="151"/>
        <v>040469683</v>
      </c>
      <c r="M696" s="38" t="str">
        <f t="shared" si="152"/>
        <v>040469683</v>
      </c>
      <c r="N696" s="39">
        <f t="shared" si="153"/>
        <v>1</v>
      </c>
      <c r="O696" s="39">
        <f t="shared" si="154"/>
        <v>1</v>
      </c>
      <c r="P696" s="39">
        <f>IF(M696="បរទេស",1,IF(COUNTIF(M:M,$M696)&gt;1,2,1))</f>
        <v>1</v>
      </c>
      <c r="Q696" s="40">
        <f t="shared" si="155"/>
        <v>1</v>
      </c>
      <c r="R696" s="41" t="str">
        <f t="shared" si="156"/>
        <v>0963585265</v>
      </c>
      <c r="S696" s="37" t="str">
        <f t="shared" si="157"/>
        <v>0963585265</v>
      </c>
      <c r="T696" s="39" t="e">
        <f t="shared" si="158"/>
        <v>#VALUE!</v>
      </c>
      <c r="U696" s="37" t="str">
        <f t="shared" si="159"/>
        <v>0963585265</v>
      </c>
      <c r="V696" s="42" t="str">
        <f t="shared" si="160"/>
        <v>0963585265</v>
      </c>
      <c r="W696" s="39">
        <f t="shared" si="161"/>
        <v>1</v>
      </c>
      <c r="X696" s="43">
        <f t="shared" si="162"/>
        <v>1</v>
      </c>
      <c r="Y696" s="39">
        <f>IF(V696="បរទេស",1,IF(COUNTIF(V:V,$V696)&gt;1,2,1))</f>
        <v>1</v>
      </c>
      <c r="Z696" s="40">
        <f t="shared" si="163"/>
        <v>1</v>
      </c>
      <c r="AA696" s="40">
        <f t="shared" si="164"/>
        <v>1</v>
      </c>
    </row>
    <row r="697" spans="1:27" ht="48" customHeight="1" x14ac:dyDescent="0.8">
      <c r="A697" s="3">
        <v>695</v>
      </c>
      <c r="B697" s="3" t="s">
        <v>2138</v>
      </c>
      <c r="C697" s="3" t="s">
        <v>18037</v>
      </c>
      <c r="D697" s="3" t="s">
        <v>2139</v>
      </c>
      <c r="E697" s="3" t="s">
        <v>767</v>
      </c>
      <c r="F697" s="5" t="s">
        <v>2140</v>
      </c>
      <c r="G697" s="5" t="s">
        <v>11092</v>
      </c>
      <c r="H697" s="5" t="s">
        <v>14749</v>
      </c>
      <c r="I697" s="3"/>
      <c r="J697" s="35"/>
      <c r="K697" s="36">
        <f t="shared" si="150"/>
        <v>1</v>
      </c>
      <c r="L697" s="37" t="str">
        <f t="shared" si="151"/>
        <v>040066139</v>
      </c>
      <c r="M697" s="38" t="str">
        <f t="shared" si="152"/>
        <v>040066139</v>
      </c>
      <c r="N697" s="39">
        <f t="shared" si="153"/>
        <v>1</v>
      </c>
      <c r="O697" s="39">
        <f t="shared" si="154"/>
        <v>1</v>
      </c>
      <c r="P697" s="39">
        <f>IF(M697="បរទេស",1,IF(COUNTIF(M:M,$M697)&gt;1,2,1))</f>
        <v>1</v>
      </c>
      <c r="Q697" s="40">
        <f t="shared" si="155"/>
        <v>1</v>
      </c>
      <c r="R697" s="41" t="str">
        <f t="shared" si="156"/>
        <v>093951142</v>
      </c>
      <c r="S697" s="37" t="str">
        <f t="shared" si="157"/>
        <v>093951142</v>
      </c>
      <c r="T697" s="39" t="e">
        <f t="shared" si="158"/>
        <v>#VALUE!</v>
      </c>
      <c r="U697" s="37" t="str">
        <f t="shared" si="159"/>
        <v>093951142</v>
      </c>
      <c r="V697" s="42" t="str">
        <f t="shared" si="160"/>
        <v>093951142</v>
      </c>
      <c r="W697" s="39">
        <f t="shared" si="161"/>
        <v>1</v>
      </c>
      <c r="X697" s="43">
        <f t="shared" si="162"/>
        <v>1</v>
      </c>
      <c r="Y697" s="39">
        <f>IF(V697="បរទេស",1,IF(COUNTIF(V:V,$V697)&gt;1,2,1))</f>
        <v>1</v>
      </c>
      <c r="Z697" s="40">
        <f t="shared" si="163"/>
        <v>1</v>
      </c>
      <c r="AA697" s="40">
        <f t="shared" si="164"/>
        <v>1</v>
      </c>
    </row>
    <row r="698" spans="1:27" ht="48" customHeight="1" x14ac:dyDescent="0.8">
      <c r="A698" s="3">
        <v>696</v>
      </c>
      <c r="B698" s="3" t="s">
        <v>2141</v>
      </c>
      <c r="C698" s="3" t="s">
        <v>18037</v>
      </c>
      <c r="D698" s="3" t="s">
        <v>2142</v>
      </c>
      <c r="E698" s="3" t="s">
        <v>37</v>
      </c>
      <c r="F698" s="5" t="s">
        <v>2143</v>
      </c>
      <c r="G698" s="5" t="s">
        <v>11093</v>
      </c>
      <c r="H698" s="5" t="s">
        <v>14750</v>
      </c>
      <c r="I698" s="3"/>
      <c r="J698" s="35"/>
      <c r="K698" s="36">
        <f t="shared" si="150"/>
        <v>1</v>
      </c>
      <c r="L698" s="37" t="str">
        <f t="shared" si="151"/>
        <v>040313384</v>
      </c>
      <c r="M698" s="38" t="str">
        <f t="shared" si="152"/>
        <v>040313384</v>
      </c>
      <c r="N698" s="39">
        <f t="shared" si="153"/>
        <v>1</v>
      </c>
      <c r="O698" s="39">
        <f t="shared" si="154"/>
        <v>1</v>
      </c>
      <c r="P698" s="39">
        <f>IF(M698="បរទេស",1,IF(COUNTIF(M:M,$M698)&gt;1,2,1))</f>
        <v>1</v>
      </c>
      <c r="Q698" s="40">
        <f t="shared" si="155"/>
        <v>1</v>
      </c>
      <c r="R698" s="41" t="str">
        <f t="shared" si="156"/>
        <v>010265233</v>
      </c>
      <c r="S698" s="37" t="str">
        <f t="shared" si="157"/>
        <v>010265233</v>
      </c>
      <c r="T698" s="39" t="e">
        <f t="shared" si="158"/>
        <v>#VALUE!</v>
      </c>
      <c r="U698" s="37" t="str">
        <f t="shared" si="159"/>
        <v>010265233</v>
      </c>
      <c r="V698" s="42" t="str">
        <f t="shared" si="160"/>
        <v>010265233</v>
      </c>
      <c r="W698" s="39">
        <f t="shared" si="161"/>
        <v>1</v>
      </c>
      <c r="X698" s="43">
        <f t="shared" si="162"/>
        <v>1</v>
      </c>
      <c r="Y698" s="39">
        <f>IF(V698="បរទេស",1,IF(COUNTIF(V:V,$V698)&gt;1,2,1))</f>
        <v>1</v>
      </c>
      <c r="Z698" s="40">
        <f t="shared" si="163"/>
        <v>1</v>
      </c>
      <c r="AA698" s="40">
        <f t="shared" si="164"/>
        <v>1</v>
      </c>
    </row>
    <row r="699" spans="1:27" ht="48" customHeight="1" x14ac:dyDescent="0.8">
      <c r="A699" s="3">
        <v>697</v>
      </c>
      <c r="B699" s="3" t="s">
        <v>2144</v>
      </c>
      <c r="C699" s="3" t="s">
        <v>18037</v>
      </c>
      <c r="D699" s="3" t="s">
        <v>2145</v>
      </c>
      <c r="E699" s="3" t="s">
        <v>2084</v>
      </c>
      <c r="F699" s="5" t="s">
        <v>2146</v>
      </c>
      <c r="G699" s="5" t="s">
        <v>11094</v>
      </c>
      <c r="H699" s="5" t="s">
        <v>14751</v>
      </c>
      <c r="I699" s="3"/>
      <c r="J699" s="35"/>
      <c r="K699" s="36">
        <f t="shared" si="150"/>
        <v>1</v>
      </c>
      <c r="L699" s="37" t="str">
        <f t="shared" si="151"/>
        <v>040329128</v>
      </c>
      <c r="M699" s="38" t="str">
        <f t="shared" si="152"/>
        <v>040329128</v>
      </c>
      <c r="N699" s="39">
        <f t="shared" si="153"/>
        <v>1</v>
      </c>
      <c r="O699" s="39">
        <f t="shared" si="154"/>
        <v>1</v>
      </c>
      <c r="P699" s="39">
        <f>IF(M699="បរទេស",1,IF(COUNTIF(M:M,$M699)&gt;1,2,1))</f>
        <v>1</v>
      </c>
      <c r="Q699" s="40">
        <f t="shared" si="155"/>
        <v>1</v>
      </c>
      <c r="R699" s="41" t="str">
        <f t="shared" si="156"/>
        <v>099773347</v>
      </c>
      <c r="S699" s="37" t="str">
        <f t="shared" si="157"/>
        <v>099773347</v>
      </c>
      <c r="T699" s="39" t="e">
        <f t="shared" si="158"/>
        <v>#VALUE!</v>
      </c>
      <c r="U699" s="37" t="str">
        <f t="shared" si="159"/>
        <v>099773347</v>
      </c>
      <c r="V699" s="42" t="str">
        <f t="shared" si="160"/>
        <v>099773347</v>
      </c>
      <c r="W699" s="39">
        <f t="shared" si="161"/>
        <v>1</v>
      </c>
      <c r="X699" s="43">
        <f t="shared" si="162"/>
        <v>1</v>
      </c>
      <c r="Y699" s="39">
        <f>IF(V699="បរទេស",1,IF(COUNTIF(V:V,$V699)&gt;1,2,1))</f>
        <v>1</v>
      </c>
      <c r="Z699" s="40">
        <f t="shared" si="163"/>
        <v>1</v>
      </c>
      <c r="AA699" s="40">
        <f t="shared" si="164"/>
        <v>1</v>
      </c>
    </row>
    <row r="700" spans="1:27" ht="48" customHeight="1" x14ac:dyDescent="0.8">
      <c r="A700" s="3">
        <v>698</v>
      </c>
      <c r="B700" s="3" t="s">
        <v>2147</v>
      </c>
      <c r="C700" s="3" t="s">
        <v>18037</v>
      </c>
      <c r="D700" s="3" t="s">
        <v>2148</v>
      </c>
      <c r="E700" s="3" t="s">
        <v>25</v>
      </c>
      <c r="F700" s="5" t="s">
        <v>2149</v>
      </c>
      <c r="G700" s="5" t="s">
        <v>11095</v>
      </c>
      <c r="H700" s="5" t="s">
        <v>14752</v>
      </c>
      <c r="I700" s="3"/>
      <c r="J700" s="35"/>
      <c r="K700" s="36">
        <f t="shared" si="150"/>
        <v>1</v>
      </c>
      <c r="L700" s="37" t="str">
        <f t="shared" si="151"/>
        <v>040197495</v>
      </c>
      <c r="M700" s="38" t="str">
        <f t="shared" si="152"/>
        <v>040197495</v>
      </c>
      <c r="N700" s="39">
        <f t="shared" si="153"/>
        <v>1</v>
      </c>
      <c r="O700" s="39">
        <f t="shared" si="154"/>
        <v>1</v>
      </c>
      <c r="P700" s="39">
        <f>IF(M700="បរទេស",1,IF(COUNTIF(M:M,$M700)&gt;1,2,1))</f>
        <v>1</v>
      </c>
      <c r="Q700" s="40">
        <f t="shared" si="155"/>
        <v>1</v>
      </c>
      <c r="R700" s="41" t="str">
        <f t="shared" si="156"/>
        <v>0975530350</v>
      </c>
      <c r="S700" s="37" t="str">
        <f t="shared" si="157"/>
        <v>0975530350</v>
      </c>
      <c r="T700" s="39" t="e">
        <f t="shared" si="158"/>
        <v>#VALUE!</v>
      </c>
      <c r="U700" s="37" t="str">
        <f t="shared" si="159"/>
        <v>0975530350</v>
      </c>
      <c r="V700" s="42" t="str">
        <f t="shared" si="160"/>
        <v>0975530350</v>
      </c>
      <c r="W700" s="39">
        <f t="shared" si="161"/>
        <v>1</v>
      </c>
      <c r="X700" s="43">
        <f t="shared" si="162"/>
        <v>1</v>
      </c>
      <c r="Y700" s="39">
        <f>IF(V700="បរទេស",1,IF(COUNTIF(V:V,$V700)&gt;1,2,1))</f>
        <v>1</v>
      </c>
      <c r="Z700" s="40">
        <f t="shared" si="163"/>
        <v>1</v>
      </c>
      <c r="AA700" s="40">
        <f t="shared" si="164"/>
        <v>1</v>
      </c>
    </row>
    <row r="701" spans="1:27" ht="48" customHeight="1" x14ac:dyDescent="0.8">
      <c r="A701" s="3">
        <v>699</v>
      </c>
      <c r="B701" s="3" t="s">
        <v>2150</v>
      </c>
      <c r="C701" s="3" t="s">
        <v>18037</v>
      </c>
      <c r="D701" s="3" t="s">
        <v>2151</v>
      </c>
      <c r="E701" s="3" t="s">
        <v>29</v>
      </c>
      <c r="F701" s="5" t="s">
        <v>2152</v>
      </c>
      <c r="G701" s="5" t="s">
        <v>11096</v>
      </c>
      <c r="H701" s="5" t="s">
        <v>14753</v>
      </c>
      <c r="I701" s="3"/>
      <c r="J701" s="35"/>
      <c r="K701" s="36">
        <f t="shared" si="150"/>
        <v>1</v>
      </c>
      <c r="L701" s="37" t="str">
        <f t="shared" si="151"/>
        <v>040356379</v>
      </c>
      <c r="M701" s="38" t="str">
        <f t="shared" si="152"/>
        <v>040356379</v>
      </c>
      <c r="N701" s="39">
        <f t="shared" si="153"/>
        <v>1</v>
      </c>
      <c r="O701" s="39">
        <f t="shared" si="154"/>
        <v>1</v>
      </c>
      <c r="P701" s="39">
        <f>IF(M701="បរទេស",1,IF(COUNTIF(M:M,$M701)&gt;1,2,1))</f>
        <v>1</v>
      </c>
      <c r="Q701" s="40">
        <f t="shared" si="155"/>
        <v>1</v>
      </c>
      <c r="R701" s="41" t="str">
        <f t="shared" si="156"/>
        <v>0965076859</v>
      </c>
      <c r="S701" s="37" t="str">
        <f t="shared" si="157"/>
        <v>0965076859</v>
      </c>
      <c r="T701" s="39" t="e">
        <f t="shared" si="158"/>
        <v>#VALUE!</v>
      </c>
      <c r="U701" s="37" t="str">
        <f t="shared" si="159"/>
        <v>0965076859</v>
      </c>
      <c r="V701" s="42" t="str">
        <f t="shared" si="160"/>
        <v>0965076859</v>
      </c>
      <c r="W701" s="39">
        <f t="shared" si="161"/>
        <v>1</v>
      </c>
      <c r="X701" s="43">
        <f t="shared" si="162"/>
        <v>1</v>
      </c>
      <c r="Y701" s="39">
        <f>IF(V701="បរទេស",1,IF(COUNTIF(V:V,$V701)&gt;1,2,1))</f>
        <v>1</v>
      </c>
      <c r="Z701" s="40">
        <f t="shared" si="163"/>
        <v>1</v>
      </c>
      <c r="AA701" s="40">
        <f t="shared" si="164"/>
        <v>1</v>
      </c>
    </row>
    <row r="702" spans="1:27" ht="48" customHeight="1" x14ac:dyDescent="0.8">
      <c r="A702" s="3">
        <v>700</v>
      </c>
      <c r="B702" s="3" t="s">
        <v>2153</v>
      </c>
      <c r="C702" s="3" t="s">
        <v>18037</v>
      </c>
      <c r="D702" s="3" t="s">
        <v>2154</v>
      </c>
      <c r="E702" s="3" t="s">
        <v>149</v>
      </c>
      <c r="F702" s="5" t="s">
        <v>2155</v>
      </c>
      <c r="G702" s="5" t="s">
        <v>11097</v>
      </c>
      <c r="H702" s="5" t="s">
        <v>14754</v>
      </c>
      <c r="I702" s="3"/>
      <c r="J702" s="35"/>
      <c r="K702" s="36">
        <f t="shared" si="150"/>
        <v>1</v>
      </c>
      <c r="L702" s="37" t="str">
        <f t="shared" si="151"/>
        <v>040176138</v>
      </c>
      <c r="M702" s="38" t="str">
        <f t="shared" si="152"/>
        <v>040176138</v>
      </c>
      <c r="N702" s="39">
        <f t="shared" si="153"/>
        <v>1</v>
      </c>
      <c r="O702" s="39">
        <f t="shared" si="154"/>
        <v>1</v>
      </c>
      <c r="P702" s="39">
        <f>IF(M702="បរទេស",1,IF(COUNTIF(M:M,$M702)&gt;1,2,1))</f>
        <v>1</v>
      </c>
      <c r="Q702" s="40">
        <f t="shared" si="155"/>
        <v>1</v>
      </c>
      <c r="R702" s="41" t="str">
        <f t="shared" si="156"/>
        <v>0973602191</v>
      </c>
      <c r="S702" s="37" t="str">
        <f t="shared" si="157"/>
        <v>0973602191</v>
      </c>
      <c r="T702" s="39" t="e">
        <f t="shared" si="158"/>
        <v>#VALUE!</v>
      </c>
      <c r="U702" s="37" t="str">
        <f t="shared" si="159"/>
        <v>0973602191</v>
      </c>
      <c r="V702" s="42" t="str">
        <f t="shared" si="160"/>
        <v>0973602191</v>
      </c>
      <c r="W702" s="39">
        <f t="shared" si="161"/>
        <v>1</v>
      </c>
      <c r="X702" s="43">
        <f t="shared" si="162"/>
        <v>1</v>
      </c>
      <c r="Y702" s="39">
        <f>IF(V702="បរទេស",1,IF(COUNTIF(V:V,$V702)&gt;1,2,1))</f>
        <v>1</v>
      </c>
      <c r="Z702" s="40">
        <f t="shared" si="163"/>
        <v>1</v>
      </c>
      <c r="AA702" s="40">
        <f t="shared" si="164"/>
        <v>1</v>
      </c>
    </row>
    <row r="703" spans="1:27" ht="48" customHeight="1" x14ac:dyDescent="0.8">
      <c r="A703" s="3">
        <v>701</v>
      </c>
      <c r="B703" s="3" t="s">
        <v>2156</v>
      </c>
      <c r="C703" s="3" t="s">
        <v>18037</v>
      </c>
      <c r="D703" s="3" t="s">
        <v>1418</v>
      </c>
      <c r="E703" s="3" t="s">
        <v>246</v>
      </c>
      <c r="F703" s="5" t="s">
        <v>2157</v>
      </c>
      <c r="G703" s="5" t="s">
        <v>11098</v>
      </c>
      <c r="H703" s="5" t="s">
        <v>14755</v>
      </c>
      <c r="I703" s="3"/>
      <c r="J703" s="35"/>
      <c r="K703" s="36">
        <f t="shared" si="150"/>
        <v>1</v>
      </c>
      <c r="L703" s="37" t="str">
        <f t="shared" si="151"/>
        <v>040122379</v>
      </c>
      <c r="M703" s="38" t="str">
        <f t="shared" si="152"/>
        <v>040122379</v>
      </c>
      <c r="N703" s="39">
        <f t="shared" si="153"/>
        <v>1</v>
      </c>
      <c r="O703" s="39">
        <f t="shared" si="154"/>
        <v>1</v>
      </c>
      <c r="P703" s="39">
        <f>IF(M703="បរទេស",1,IF(COUNTIF(M:M,$M703)&gt;1,2,1))</f>
        <v>1</v>
      </c>
      <c r="Q703" s="40">
        <f t="shared" si="155"/>
        <v>1</v>
      </c>
      <c r="R703" s="41" t="str">
        <f t="shared" si="156"/>
        <v>0965829203</v>
      </c>
      <c r="S703" s="37" t="str">
        <f t="shared" si="157"/>
        <v>0965829203</v>
      </c>
      <c r="T703" s="39" t="e">
        <f t="shared" si="158"/>
        <v>#VALUE!</v>
      </c>
      <c r="U703" s="37" t="str">
        <f t="shared" si="159"/>
        <v>0965829203</v>
      </c>
      <c r="V703" s="42" t="str">
        <f t="shared" si="160"/>
        <v>0965829203</v>
      </c>
      <c r="W703" s="39">
        <f t="shared" si="161"/>
        <v>1</v>
      </c>
      <c r="X703" s="43">
        <f t="shared" si="162"/>
        <v>1</v>
      </c>
      <c r="Y703" s="39">
        <f>IF(V703="បរទេស",1,IF(COUNTIF(V:V,$V703)&gt;1,2,1))</f>
        <v>1</v>
      </c>
      <c r="Z703" s="40">
        <f t="shared" si="163"/>
        <v>1</v>
      </c>
      <c r="AA703" s="40">
        <f t="shared" si="164"/>
        <v>1</v>
      </c>
    </row>
    <row r="704" spans="1:27" ht="48" customHeight="1" x14ac:dyDescent="0.8">
      <c r="A704" s="3">
        <v>702</v>
      </c>
      <c r="B704" s="3" t="s">
        <v>2158</v>
      </c>
      <c r="C704" s="3" t="s">
        <v>18037</v>
      </c>
      <c r="D704" s="3" t="s">
        <v>549</v>
      </c>
      <c r="E704" s="3" t="s">
        <v>242</v>
      </c>
      <c r="F704" s="5" t="s">
        <v>2159</v>
      </c>
      <c r="G704" s="5" t="s">
        <v>11099</v>
      </c>
      <c r="H704" s="5" t="s">
        <v>14756</v>
      </c>
      <c r="I704" s="3"/>
      <c r="J704" s="35"/>
      <c r="K704" s="36">
        <f t="shared" si="150"/>
        <v>1</v>
      </c>
      <c r="L704" s="37" t="str">
        <f t="shared" si="151"/>
        <v>040252149</v>
      </c>
      <c r="M704" s="38" t="str">
        <f t="shared" si="152"/>
        <v>040252149</v>
      </c>
      <c r="N704" s="39">
        <f t="shared" si="153"/>
        <v>1</v>
      </c>
      <c r="O704" s="39">
        <f t="shared" si="154"/>
        <v>1</v>
      </c>
      <c r="P704" s="39">
        <f>IF(M704="បរទេស",1,IF(COUNTIF(M:M,$M704)&gt;1,2,1))</f>
        <v>1</v>
      </c>
      <c r="Q704" s="40">
        <f t="shared" si="155"/>
        <v>1</v>
      </c>
      <c r="R704" s="41" t="str">
        <f t="shared" si="156"/>
        <v>0969121712</v>
      </c>
      <c r="S704" s="37" t="str">
        <f t="shared" si="157"/>
        <v>0969121712</v>
      </c>
      <c r="T704" s="39" t="e">
        <f t="shared" si="158"/>
        <v>#VALUE!</v>
      </c>
      <c r="U704" s="37" t="str">
        <f t="shared" si="159"/>
        <v>0969121712</v>
      </c>
      <c r="V704" s="42" t="str">
        <f t="shared" si="160"/>
        <v>0969121712</v>
      </c>
      <c r="W704" s="39">
        <f t="shared" si="161"/>
        <v>1</v>
      </c>
      <c r="X704" s="43">
        <f t="shared" si="162"/>
        <v>1</v>
      </c>
      <c r="Y704" s="39">
        <f>IF(V704="បរទេស",1,IF(COUNTIF(V:V,$V704)&gt;1,2,1))</f>
        <v>1</v>
      </c>
      <c r="Z704" s="40">
        <f t="shared" si="163"/>
        <v>1</v>
      </c>
      <c r="AA704" s="40">
        <f t="shared" si="164"/>
        <v>1</v>
      </c>
    </row>
    <row r="705" spans="1:27" ht="48" customHeight="1" x14ac:dyDescent="0.8">
      <c r="A705" s="3">
        <v>703</v>
      </c>
      <c r="B705" s="3" t="s">
        <v>2160</v>
      </c>
      <c r="C705" s="3" t="s">
        <v>18037</v>
      </c>
      <c r="D705" s="3" t="s">
        <v>2161</v>
      </c>
      <c r="E705" s="3" t="s">
        <v>441</v>
      </c>
      <c r="F705" s="5" t="s">
        <v>2162</v>
      </c>
      <c r="G705" s="5" t="s">
        <v>11100</v>
      </c>
      <c r="H705" s="5" t="s">
        <v>14757</v>
      </c>
      <c r="I705" s="3"/>
      <c r="J705" s="35"/>
      <c r="K705" s="36">
        <f t="shared" si="150"/>
        <v>1</v>
      </c>
      <c r="L705" s="37" t="str">
        <f t="shared" si="151"/>
        <v>040216367</v>
      </c>
      <c r="M705" s="38" t="str">
        <f t="shared" si="152"/>
        <v>040216367</v>
      </c>
      <c r="N705" s="39">
        <f t="shared" si="153"/>
        <v>1</v>
      </c>
      <c r="O705" s="39">
        <f t="shared" si="154"/>
        <v>1</v>
      </c>
      <c r="P705" s="39">
        <f>IF(M705="បរទេស",1,IF(COUNTIF(M:M,$M705)&gt;1,2,1))</f>
        <v>1</v>
      </c>
      <c r="Q705" s="40">
        <f t="shared" si="155"/>
        <v>1</v>
      </c>
      <c r="R705" s="41" t="str">
        <f t="shared" si="156"/>
        <v>0977428820</v>
      </c>
      <c r="S705" s="37" t="str">
        <f t="shared" si="157"/>
        <v>0977428820</v>
      </c>
      <c r="T705" s="39" t="e">
        <f t="shared" si="158"/>
        <v>#VALUE!</v>
      </c>
      <c r="U705" s="37" t="str">
        <f t="shared" si="159"/>
        <v>0977428820</v>
      </c>
      <c r="V705" s="42" t="str">
        <f t="shared" si="160"/>
        <v>0977428820</v>
      </c>
      <c r="W705" s="39">
        <f t="shared" si="161"/>
        <v>1</v>
      </c>
      <c r="X705" s="43">
        <f t="shared" si="162"/>
        <v>1</v>
      </c>
      <c r="Y705" s="39">
        <f>IF(V705="បរទេស",1,IF(COUNTIF(V:V,$V705)&gt;1,2,1))</f>
        <v>1</v>
      </c>
      <c r="Z705" s="40">
        <f t="shared" si="163"/>
        <v>1</v>
      </c>
      <c r="AA705" s="40">
        <f t="shared" si="164"/>
        <v>1</v>
      </c>
    </row>
    <row r="706" spans="1:27" ht="48" customHeight="1" x14ac:dyDescent="0.8">
      <c r="A706" s="3">
        <v>704</v>
      </c>
      <c r="B706" s="3" t="s">
        <v>2163</v>
      </c>
      <c r="C706" s="3" t="s">
        <v>18037</v>
      </c>
      <c r="D706" s="3" t="s">
        <v>2164</v>
      </c>
      <c r="E706" s="3" t="s">
        <v>2165</v>
      </c>
      <c r="F706" s="5" t="s">
        <v>2166</v>
      </c>
      <c r="G706" s="5" t="s">
        <v>11101</v>
      </c>
      <c r="H706" s="5" t="s">
        <v>14758</v>
      </c>
      <c r="I706" s="3"/>
      <c r="J706" s="35"/>
      <c r="K706" s="36">
        <f t="shared" si="150"/>
        <v>1</v>
      </c>
      <c r="L706" s="37" t="str">
        <f t="shared" si="151"/>
        <v>040108560</v>
      </c>
      <c r="M706" s="38" t="str">
        <f t="shared" si="152"/>
        <v>040108560</v>
      </c>
      <c r="N706" s="39">
        <f t="shared" si="153"/>
        <v>1</v>
      </c>
      <c r="O706" s="39">
        <f t="shared" si="154"/>
        <v>1</v>
      </c>
      <c r="P706" s="39">
        <f>IF(M706="បរទេស",1,IF(COUNTIF(M:M,$M706)&gt;1,2,1))</f>
        <v>1</v>
      </c>
      <c r="Q706" s="40">
        <f t="shared" si="155"/>
        <v>1</v>
      </c>
      <c r="R706" s="41" t="str">
        <f t="shared" si="156"/>
        <v>0962968687</v>
      </c>
      <c r="S706" s="37" t="str">
        <f t="shared" si="157"/>
        <v>0962968687</v>
      </c>
      <c r="T706" s="39" t="e">
        <f t="shared" si="158"/>
        <v>#VALUE!</v>
      </c>
      <c r="U706" s="37" t="str">
        <f t="shared" si="159"/>
        <v>0962968687</v>
      </c>
      <c r="V706" s="42" t="str">
        <f t="shared" si="160"/>
        <v>0962968687</v>
      </c>
      <c r="W706" s="39">
        <f t="shared" si="161"/>
        <v>1</v>
      </c>
      <c r="X706" s="43">
        <f t="shared" si="162"/>
        <v>1</v>
      </c>
      <c r="Y706" s="39">
        <f>IF(V706="បរទេស",1,IF(COUNTIF(V:V,$V706)&gt;1,2,1))</f>
        <v>1</v>
      </c>
      <c r="Z706" s="40">
        <f t="shared" si="163"/>
        <v>1</v>
      </c>
      <c r="AA706" s="40">
        <f t="shared" si="164"/>
        <v>1</v>
      </c>
    </row>
    <row r="707" spans="1:27" ht="48" customHeight="1" x14ac:dyDescent="0.8">
      <c r="A707" s="3">
        <v>705</v>
      </c>
      <c r="B707" s="3" t="s">
        <v>2167</v>
      </c>
      <c r="C707" s="3" t="s">
        <v>18037</v>
      </c>
      <c r="D707" s="3" t="s">
        <v>2168</v>
      </c>
      <c r="E707" s="3" t="s">
        <v>817</v>
      </c>
      <c r="F707" s="5" t="s">
        <v>2169</v>
      </c>
      <c r="G707" s="5" t="s">
        <v>11102</v>
      </c>
      <c r="H707" s="5" t="s">
        <v>14759</v>
      </c>
      <c r="I707" s="3"/>
      <c r="J707" s="35"/>
      <c r="K707" s="36">
        <f t="shared" si="150"/>
        <v>1</v>
      </c>
      <c r="L707" s="37" t="str">
        <f t="shared" si="151"/>
        <v>040303419</v>
      </c>
      <c r="M707" s="38" t="str">
        <f t="shared" si="152"/>
        <v>040303419</v>
      </c>
      <c r="N707" s="39">
        <f t="shared" si="153"/>
        <v>1</v>
      </c>
      <c r="O707" s="39">
        <f t="shared" si="154"/>
        <v>1</v>
      </c>
      <c r="P707" s="39">
        <f>IF(M707="បរទេស",1,IF(COUNTIF(M:M,$M707)&gt;1,2,1))</f>
        <v>1</v>
      </c>
      <c r="Q707" s="40">
        <f t="shared" si="155"/>
        <v>1</v>
      </c>
      <c r="R707" s="41" t="str">
        <f t="shared" si="156"/>
        <v>0968711644</v>
      </c>
      <c r="S707" s="37" t="str">
        <f t="shared" si="157"/>
        <v>0968711644</v>
      </c>
      <c r="T707" s="39" t="e">
        <f t="shared" si="158"/>
        <v>#VALUE!</v>
      </c>
      <c r="U707" s="37" t="str">
        <f t="shared" si="159"/>
        <v>0968711644</v>
      </c>
      <c r="V707" s="42" t="str">
        <f t="shared" si="160"/>
        <v>0968711644</v>
      </c>
      <c r="W707" s="39">
        <f t="shared" si="161"/>
        <v>1</v>
      </c>
      <c r="X707" s="43">
        <f t="shared" si="162"/>
        <v>1</v>
      </c>
      <c r="Y707" s="39">
        <f>IF(V707="បរទេស",1,IF(COUNTIF(V:V,$V707)&gt;1,2,1))</f>
        <v>1</v>
      </c>
      <c r="Z707" s="40">
        <f t="shared" si="163"/>
        <v>1</v>
      </c>
      <c r="AA707" s="40">
        <f t="shared" si="164"/>
        <v>1</v>
      </c>
    </row>
    <row r="708" spans="1:27" ht="48" customHeight="1" x14ac:dyDescent="0.8">
      <c r="A708" s="3">
        <v>706</v>
      </c>
      <c r="B708" s="3" t="s">
        <v>2170</v>
      </c>
      <c r="C708" s="3" t="s">
        <v>18037</v>
      </c>
      <c r="D708" s="3" t="s">
        <v>2171</v>
      </c>
      <c r="E708" s="3" t="s">
        <v>1359</v>
      </c>
      <c r="F708" s="5" t="s">
        <v>2172</v>
      </c>
      <c r="G708" s="5" t="s">
        <v>11103</v>
      </c>
      <c r="H708" s="5" t="s">
        <v>14760</v>
      </c>
      <c r="I708" s="3"/>
      <c r="J708" s="35"/>
      <c r="K708" s="36">
        <f t="shared" ref="K708:K771" si="165">IF(OR(H708="បរទេស",G708="បរទេស"),2,1)</f>
        <v>1</v>
      </c>
      <c r="L708" s="37" t="str">
        <f t="shared" ref="L708:L771" si="16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708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040303274</v>
      </c>
      <c r="M708" s="38" t="str">
        <f t="shared" ref="M708:M771" si="167">IF(L708="បរទេស","បរទេស",IF(AND($BC$2=1,LEN(L708)=8),"0"&amp;L708,IF(LEN(L708)&gt;9,2,LEFT(L708,9))))</f>
        <v>040303274</v>
      </c>
      <c r="N708" s="39">
        <f t="shared" ref="N708:N771" si="168">IF(L708="បរទេស",1,IF((LEN($M708)-9)=0,1,2))</f>
        <v>1</v>
      </c>
      <c r="O708" s="39">
        <f t="shared" ref="O708:O771" si="169">IF(M708="",2,1)</f>
        <v>1</v>
      </c>
      <c r="P708" s="39">
        <f>IF(M708="បរទេស",1,IF(COUNTIF(M:M,$M708)&gt;1,2,1))</f>
        <v>1</v>
      </c>
      <c r="Q708" s="40">
        <f t="shared" ref="Q708:Q771" si="170">IF(M708="បរទេស",1,MAX(N708:P708))</f>
        <v>1</v>
      </c>
      <c r="R708" s="41" t="str">
        <f t="shared" ref="R708:R771" si="171">H708</f>
        <v>0965544995</v>
      </c>
      <c r="S708" s="37" t="str">
        <f t="shared" ref="S708:S771" si="172">SUBSTITUTE(SUBSTITUTE(SUBSTITUTE(SUBSTITUTE(SUBSTITUTE(SUBSTITUTE(SUBSTITUTE(SUBSTITUTE(SUBSTITUTE(SUBSTITUTE(SUBSTITUTE(SUBSTITUTE(SUBSTITUTE(SUBSTITUTE(SUBSTITUTE(SUBSTITUTE(SUBSTITUTE(SUBSTITUTE(SUBSTITUTE(SUBSTITUTE(SUBSTITUTE(SUBSTITUTE(R708,"១","1"),"២","2"),"៣","3"),"៤","4"),"៥","5"),"៦","6"),"៧","7"),"៨","8"),"៩","9"),"០","0")," ","")," ",""),"​",""),",","/"),"-",""),"(",""),")",""),"+855","0"),"(855)","0"),"O","0"),"o","0"),".","")</f>
        <v>0965544995</v>
      </c>
      <c r="T708" s="39" t="e">
        <f t="shared" ref="T708:T771" si="173">LEFT(S708, SEARCH("/",S708,1)-1)</f>
        <v>#VALUE!</v>
      </c>
      <c r="U708" s="37" t="str">
        <f t="shared" ref="U708:U771" si="174">IFERROR(T708,S708)</f>
        <v>0965544995</v>
      </c>
      <c r="V708" s="42" t="str">
        <f t="shared" ref="V708:V771" si="175">IF(LEFT(U708,5)="បរទេស","បរទេស",IF(LEFT(U708,3)="855","0"&amp;MID(U708,4,10),IF(LEFT(U708,1)="0",MID(U708,1,10),IF(LEFT(U708,1)&gt;=1,"0"&amp;MID(U708,1,10),U708))))</f>
        <v>0965544995</v>
      </c>
      <c r="W708" s="39">
        <f t="shared" ref="W708:W771" si="176">IF(V708="បរទេស",1,IF(OR(LEN(V708)=9,LEN(V708)=10),1,2))</f>
        <v>1</v>
      </c>
      <c r="X708" s="43">
        <f t="shared" ref="X708:X771" si="177">IF(V708="",2,1)</f>
        <v>1</v>
      </c>
      <c r="Y708" s="39">
        <f>IF(V708="បរទេស",1,IF(COUNTIF(V:V,$V708)&gt;1,2,1))</f>
        <v>1</v>
      </c>
      <c r="Z708" s="40">
        <f t="shared" ref="Z708:Z771" si="178">IF(V708="បរទេស",1,MAX(W708:Y708))</f>
        <v>1</v>
      </c>
      <c r="AA708" s="40">
        <f t="shared" ref="AA708:AA771" si="179">IF(K708=2,2,MAX(J708,Q708,Z708,Z708))</f>
        <v>1</v>
      </c>
    </row>
    <row r="709" spans="1:27" ht="48" customHeight="1" x14ac:dyDescent="0.8">
      <c r="A709" s="3">
        <v>707</v>
      </c>
      <c r="B709" s="3" t="s">
        <v>2173</v>
      </c>
      <c r="C709" s="3" t="s">
        <v>18037</v>
      </c>
      <c r="D709" s="3" t="s">
        <v>2174</v>
      </c>
      <c r="E709" s="3" t="s">
        <v>264</v>
      </c>
      <c r="F709" s="5" t="s">
        <v>2175</v>
      </c>
      <c r="G709" s="5" t="s">
        <v>11104</v>
      </c>
      <c r="H709" s="5" t="s">
        <v>14761</v>
      </c>
      <c r="I709" s="3"/>
      <c r="J709" s="35"/>
      <c r="K709" s="36">
        <f t="shared" si="165"/>
        <v>1</v>
      </c>
      <c r="L709" s="37" t="str">
        <f t="shared" si="166"/>
        <v>040201436</v>
      </c>
      <c r="M709" s="38" t="str">
        <f t="shared" si="167"/>
        <v>040201436</v>
      </c>
      <c r="N709" s="39">
        <f t="shared" si="168"/>
        <v>1</v>
      </c>
      <c r="O709" s="39">
        <f t="shared" si="169"/>
        <v>1</v>
      </c>
      <c r="P709" s="39">
        <f>IF(M709="បរទេស",1,IF(COUNTIF(M:M,$M709)&gt;1,2,1))</f>
        <v>1</v>
      </c>
      <c r="Q709" s="40">
        <f t="shared" si="170"/>
        <v>1</v>
      </c>
      <c r="R709" s="41" t="str">
        <f t="shared" si="171"/>
        <v>0975733129</v>
      </c>
      <c r="S709" s="37" t="str">
        <f t="shared" si="172"/>
        <v>0975733129</v>
      </c>
      <c r="T709" s="39" t="e">
        <f t="shared" si="173"/>
        <v>#VALUE!</v>
      </c>
      <c r="U709" s="37" t="str">
        <f t="shared" si="174"/>
        <v>0975733129</v>
      </c>
      <c r="V709" s="42" t="str">
        <f t="shared" si="175"/>
        <v>0975733129</v>
      </c>
      <c r="W709" s="39">
        <f t="shared" si="176"/>
        <v>1</v>
      </c>
      <c r="X709" s="43">
        <f t="shared" si="177"/>
        <v>1</v>
      </c>
      <c r="Y709" s="39">
        <f>IF(V709="បរទេស",1,IF(COUNTIF(V:V,$V709)&gt;1,2,1))</f>
        <v>1</v>
      </c>
      <c r="Z709" s="40">
        <f t="shared" si="178"/>
        <v>1</v>
      </c>
      <c r="AA709" s="40">
        <f t="shared" si="179"/>
        <v>1</v>
      </c>
    </row>
    <row r="710" spans="1:27" ht="48" customHeight="1" x14ac:dyDescent="0.8">
      <c r="A710" s="3">
        <v>708</v>
      </c>
      <c r="B710" s="3" t="s">
        <v>2176</v>
      </c>
      <c r="C710" s="3" t="s">
        <v>18037</v>
      </c>
      <c r="D710" s="3" t="s">
        <v>2177</v>
      </c>
      <c r="E710" s="3" t="s">
        <v>986</v>
      </c>
      <c r="F710" s="5" t="s">
        <v>2178</v>
      </c>
      <c r="G710" s="5" t="s">
        <v>11105</v>
      </c>
      <c r="H710" s="5" t="s">
        <v>14762</v>
      </c>
      <c r="I710" s="3"/>
      <c r="J710" s="35"/>
      <c r="K710" s="36">
        <f t="shared" si="165"/>
        <v>1</v>
      </c>
      <c r="L710" s="37" t="str">
        <f t="shared" si="166"/>
        <v>040216608</v>
      </c>
      <c r="M710" s="38" t="str">
        <f t="shared" si="167"/>
        <v>040216608</v>
      </c>
      <c r="N710" s="39">
        <f t="shared" si="168"/>
        <v>1</v>
      </c>
      <c r="O710" s="39">
        <f t="shared" si="169"/>
        <v>1</v>
      </c>
      <c r="P710" s="39">
        <f>IF(M710="បរទេស",1,IF(COUNTIF(M:M,$M710)&gt;1,2,1))</f>
        <v>1</v>
      </c>
      <c r="Q710" s="40">
        <f t="shared" si="170"/>
        <v>1</v>
      </c>
      <c r="R710" s="41" t="str">
        <f t="shared" si="171"/>
        <v>0715557793</v>
      </c>
      <c r="S710" s="37" t="str">
        <f t="shared" si="172"/>
        <v>0715557793</v>
      </c>
      <c r="T710" s="39" t="e">
        <f t="shared" si="173"/>
        <v>#VALUE!</v>
      </c>
      <c r="U710" s="37" t="str">
        <f t="shared" si="174"/>
        <v>0715557793</v>
      </c>
      <c r="V710" s="42" t="str">
        <f t="shared" si="175"/>
        <v>0715557793</v>
      </c>
      <c r="W710" s="39">
        <f t="shared" si="176"/>
        <v>1</v>
      </c>
      <c r="X710" s="43">
        <f t="shared" si="177"/>
        <v>1</v>
      </c>
      <c r="Y710" s="39">
        <f>IF(V710="បរទេស",1,IF(COUNTIF(V:V,$V710)&gt;1,2,1))</f>
        <v>1</v>
      </c>
      <c r="Z710" s="40">
        <f t="shared" si="178"/>
        <v>1</v>
      </c>
      <c r="AA710" s="40">
        <f t="shared" si="179"/>
        <v>1</v>
      </c>
    </row>
    <row r="711" spans="1:27" ht="48" customHeight="1" x14ac:dyDescent="0.8">
      <c r="A711" s="3">
        <v>709</v>
      </c>
      <c r="B711" s="3" t="s">
        <v>2179</v>
      </c>
      <c r="C711" s="3" t="s">
        <v>18037</v>
      </c>
      <c r="D711" s="3" t="s">
        <v>2180</v>
      </c>
      <c r="E711" s="3" t="s">
        <v>112</v>
      </c>
      <c r="F711" s="5" t="s">
        <v>2181</v>
      </c>
      <c r="G711" s="5" t="s">
        <v>11106</v>
      </c>
      <c r="H711" s="5" t="s">
        <v>14763</v>
      </c>
      <c r="I711" s="3"/>
      <c r="J711" s="35"/>
      <c r="K711" s="36">
        <f t="shared" si="165"/>
        <v>1</v>
      </c>
      <c r="L711" s="37" t="str">
        <f t="shared" si="166"/>
        <v>040260728</v>
      </c>
      <c r="M711" s="38" t="str">
        <f t="shared" si="167"/>
        <v>040260728</v>
      </c>
      <c r="N711" s="39">
        <f t="shared" si="168"/>
        <v>1</v>
      </c>
      <c r="O711" s="39">
        <f t="shared" si="169"/>
        <v>1</v>
      </c>
      <c r="P711" s="39">
        <f>IF(M711="បរទេស",1,IF(COUNTIF(M:M,$M711)&gt;1,2,1))</f>
        <v>1</v>
      </c>
      <c r="Q711" s="40">
        <f t="shared" si="170"/>
        <v>1</v>
      </c>
      <c r="R711" s="41" t="str">
        <f t="shared" si="171"/>
        <v>0978720028</v>
      </c>
      <c r="S711" s="37" t="str">
        <f t="shared" si="172"/>
        <v>0978720028</v>
      </c>
      <c r="T711" s="39" t="e">
        <f t="shared" si="173"/>
        <v>#VALUE!</v>
      </c>
      <c r="U711" s="37" t="str">
        <f t="shared" si="174"/>
        <v>0978720028</v>
      </c>
      <c r="V711" s="42" t="str">
        <f t="shared" si="175"/>
        <v>0978720028</v>
      </c>
      <c r="W711" s="39">
        <f t="shared" si="176"/>
        <v>1</v>
      </c>
      <c r="X711" s="43">
        <f t="shared" si="177"/>
        <v>1</v>
      </c>
      <c r="Y711" s="39">
        <f>IF(V711="បរទេស",1,IF(COUNTIF(V:V,$V711)&gt;1,2,1))</f>
        <v>1</v>
      </c>
      <c r="Z711" s="40">
        <f t="shared" si="178"/>
        <v>1</v>
      </c>
      <c r="AA711" s="40">
        <f t="shared" si="179"/>
        <v>1</v>
      </c>
    </row>
    <row r="712" spans="1:27" ht="48" customHeight="1" x14ac:dyDescent="0.8">
      <c r="A712" s="3">
        <v>710</v>
      </c>
      <c r="B712" s="3" t="s">
        <v>2182</v>
      </c>
      <c r="C712" s="3" t="s">
        <v>18037</v>
      </c>
      <c r="D712" s="3" t="s">
        <v>1648</v>
      </c>
      <c r="E712" s="3" t="s">
        <v>531</v>
      </c>
      <c r="F712" s="5" t="s">
        <v>2183</v>
      </c>
      <c r="G712" s="5" t="s">
        <v>11107</v>
      </c>
      <c r="H712" s="5" t="s">
        <v>14764</v>
      </c>
      <c r="I712" s="3"/>
      <c r="J712" s="35"/>
      <c r="K712" s="36">
        <f t="shared" si="165"/>
        <v>1</v>
      </c>
      <c r="L712" s="37" t="str">
        <f t="shared" si="166"/>
        <v>040328003</v>
      </c>
      <c r="M712" s="38" t="str">
        <f t="shared" si="167"/>
        <v>040328003</v>
      </c>
      <c r="N712" s="39">
        <f t="shared" si="168"/>
        <v>1</v>
      </c>
      <c r="O712" s="39">
        <f t="shared" si="169"/>
        <v>1</v>
      </c>
      <c r="P712" s="39">
        <f>IF(M712="បរទេស",1,IF(COUNTIF(M:M,$M712)&gt;1,2,1))</f>
        <v>1</v>
      </c>
      <c r="Q712" s="40">
        <f t="shared" si="170"/>
        <v>1</v>
      </c>
      <c r="R712" s="41" t="str">
        <f t="shared" si="171"/>
        <v>016363740</v>
      </c>
      <c r="S712" s="37" t="str">
        <f t="shared" si="172"/>
        <v>016363740</v>
      </c>
      <c r="T712" s="39" t="e">
        <f t="shared" si="173"/>
        <v>#VALUE!</v>
      </c>
      <c r="U712" s="37" t="str">
        <f t="shared" si="174"/>
        <v>016363740</v>
      </c>
      <c r="V712" s="42" t="str">
        <f t="shared" si="175"/>
        <v>016363740</v>
      </c>
      <c r="W712" s="39">
        <f t="shared" si="176"/>
        <v>1</v>
      </c>
      <c r="X712" s="43">
        <f t="shared" si="177"/>
        <v>1</v>
      </c>
      <c r="Y712" s="39">
        <f>IF(V712="បរទេស",1,IF(COUNTIF(V:V,$V712)&gt;1,2,1))</f>
        <v>1</v>
      </c>
      <c r="Z712" s="40">
        <f t="shared" si="178"/>
        <v>1</v>
      </c>
      <c r="AA712" s="40">
        <f t="shared" si="179"/>
        <v>1</v>
      </c>
    </row>
    <row r="713" spans="1:27" ht="48" customHeight="1" x14ac:dyDescent="0.8">
      <c r="A713" s="3">
        <v>711</v>
      </c>
      <c r="B713" s="3" t="s">
        <v>2184</v>
      </c>
      <c r="C713" s="3" t="s">
        <v>18037</v>
      </c>
      <c r="D713" s="3" t="s">
        <v>1857</v>
      </c>
      <c r="E713" s="3" t="s">
        <v>33</v>
      </c>
      <c r="F713" s="5" t="s">
        <v>2185</v>
      </c>
      <c r="G713" s="5" t="s">
        <v>11108</v>
      </c>
      <c r="H713" s="5" t="s">
        <v>14765</v>
      </c>
      <c r="I713" s="3"/>
      <c r="J713" s="35"/>
      <c r="K713" s="36">
        <f t="shared" si="165"/>
        <v>1</v>
      </c>
      <c r="L713" s="37" t="str">
        <f t="shared" si="166"/>
        <v>040363529</v>
      </c>
      <c r="M713" s="38" t="str">
        <f t="shared" si="167"/>
        <v>040363529</v>
      </c>
      <c r="N713" s="39">
        <f t="shared" si="168"/>
        <v>1</v>
      </c>
      <c r="O713" s="39">
        <f t="shared" si="169"/>
        <v>1</v>
      </c>
      <c r="P713" s="39">
        <f>IF(M713="បរទេស",1,IF(COUNTIF(M:M,$M713)&gt;1,2,1))</f>
        <v>1</v>
      </c>
      <c r="Q713" s="40">
        <f t="shared" si="170"/>
        <v>1</v>
      </c>
      <c r="R713" s="41" t="str">
        <f t="shared" si="171"/>
        <v>0882047291</v>
      </c>
      <c r="S713" s="37" t="str">
        <f t="shared" si="172"/>
        <v>0882047291</v>
      </c>
      <c r="T713" s="39" t="e">
        <f t="shared" si="173"/>
        <v>#VALUE!</v>
      </c>
      <c r="U713" s="37" t="str">
        <f t="shared" si="174"/>
        <v>0882047291</v>
      </c>
      <c r="V713" s="42" t="str">
        <f t="shared" si="175"/>
        <v>0882047291</v>
      </c>
      <c r="W713" s="39">
        <f t="shared" si="176"/>
        <v>1</v>
      </c>
      <c r="X713" s="43">
        <f t="shared" si="177"/>
        <v>1</v>
      </c>
      <c r="Y713" s="39">
        <f>IF(V713="បរទេស",1,IF(COUNTIF(V:V,$V713)&gt;1,2,1))</f>
        <v>1</v>
      </c>
      <c r="Z713" s="40">
        <f t="shared" si="178"/>
        <v>1</v>
      </c>
      <c r="AA713" s="40">
        <f t="shared" si="179"/>
        <v>1</v>
      </c>
    </row>
    <row r="714" spans="1:27" ht="48" customHeight="1" x14ac:dyDescent="0.8">
      <c r="A714" s="3">
        <v>712</v>
      </c>
      <c r="B714" s="3" t="s">
        <v>2186</v>
      </c>
      <c r="C714" s="3" t="s">
        <v>18037</v>
      </c>
      <c r="D714" s="3" t="s">
        <v>2187</v>
      </c>
      <c r="E714" s="3" t="s">
        <v>13</v>
      </c>
      <c r="F714" s="5" t="s">
        <v>2188</v>
      </c>
      <c r="G714" s="5" t="s">
        <v>11109</v>
      </c>
      <c r="H714" s="5" t="s">
        <v>14766</v>
      </c>
      <c r="I714" s="3"/>
      <c r="J714" s="35"/>
      <c r="K714" s="36">
        <f t="shared" si="165"/>
        <v>1</v>
      </c>
      <c r="L714" s="37" t="str">
        <f t="shared" si="166"/>
        <v>040040758</v>
      </c>
      <c r="M714" s="38" t="str">
        <f t="shared" si="167"/>
        <v>040040758</v>
      </c>
      <c r="N714" s="39">
        <f t="shared" si="168"/>
        <v>1</v>
      </c>
      <c r="O714" s="39">
        <f t="shared" si="169"/>
        <v>1</v>
      </c>
      <c r="P714" s="39">
        <f>IF(M714="បរទេស",1,IF(COUNTIF(M:M,$M714)&gt;1,2,1))</f>
        <v>1</v>
      </c>
      <c r="Q714" s="40">
        <f t="shared" si="170"/>
        <v>1</v>
      </c>
      <c r="R714" s="41" t="str">
        <f t="shared" si="171"/>
        <v>016288486</v>
      </c>
      <c r="S714" s="37" t="str">
        <f t="shared" si="172"/>
        <v>016288486</v>
      </c>
      <c r="T714" s="39" t="e">
        <f t="shared" si="173"/>
        <v>#VALUE!</v>
      </c>
      <c r="U714" s="37" t="str">
        <f t="shared" si="174"/>
        <v>016288486</v>
      </c>
      <c r="V714" s="42" t="str">
        <f t="shared" si="175"/>
        <v>016288486</v>
      </c>
      <c r="W714" s="39">
        <f t="shared" si="176"/>
        <v>1</v>
      </c>
      <c r="X714" s="43">
        <f t="shared" si="177"/>
        <v>1</v>
      </c>
      <c r="Y714" s="39">
        <f>IF(V714="បរទេស",1,IF(COUNTIF(V:V,$V714)&gt;1,2,1))</f>
        <v>1</v>
      </c>
      <c r="Z714" s="40">
        <f t="shared" si="178"/>
        <v>1</v>
      </c>
      <c r="AA714" s="40">
        <f t="shared" si="179"/>
        <v>1</v>
      </c>
    </row>
    <row r="715" spans="1:27" ht="48" customHeight="1" x14ac:dyDescent="0.8">
      <c r="A715" s="3">
        <v>713</v>
      </c>
      <c r="B715" s="3" t="s">
        <v>506</v>
      </c>
      <c r="C715" s="3" t="s">
        <v>18037</v>
      </c>
      <c r="D715" s="3" t="s">
        <v>985</v>
      </c>
      <c r="E715" s="3" t="s">
        <v>207</v>
      </c>
      <c r="F715" s="5" t="s">
        <v>2189</v>
      </c>
      <c r="G715" s="5" t="s">
        <v>11110</v>
      </c>
      <c r="H715" s="5" t="s">
        <v>17591</v>
      </c>
      <c r="I715" s="3"/>
      <c r="J715" s="35"/>
      <c r="K715" s="36">
        <f t="shared" si="165"/>
        <v>1</v>
      </c>
      <c r="L715" s="37" t="str">
        <f t="shared" si="166"/>
        <v>040363547</v>
      </c>
      <c r="M715" s="38" t="str">
        <f t="shared" si="167"/>
        <v>040363547</v>
      </c>
      <c r="N715" s="39">
        <f t="shared" si="168"/>
        <v>1</v>
      </c>
      <c r="O715" s="39">
        <f t="shared" si="169"/>
        <v>1</v>
      </c>
      <c r="P715" s="39">
        <f>IF(M715="បរទេស",1,IF(COUNTIF(M:M,$M715)&gt;1,2,1))</f>
        <v>1</v>
      </c>
      <c r="Q715" s="40">
        <f t="shared" si="170"/>
        <v>1</v>
      </c>
      <c r="R715" s="41" t="str">
        <f t="shared" si="171"/>
        <v>015661936</v>
      </c>
      <c r="S715" s="37" t="str">
        <f t="shared" si="172"/>
        <v>015661936</v>
      </c>
      <c r="T715" s="39" t="e">
        <f t="shared" si="173"/>
        <v>#VALUE!</v>
      </c>
      <c r="U715" s="37" t="str">
        <f t="shared" si="174"/>
        <v>015661936</v>
      </c>
      <c r="V715" s="42" t="str">
        <f t="shared" si="175"/>
        <v>015661936</v>
      </c>
      <c r="W715" s="39">
        <f t="shared" si="176"/>
        <v>1</v>
      </c>
      <c r="X715" s="43">
        <f t="shared" si="177"/>
        <v>1</v>
      </c>
      <c r="Y715" s="39">
        <f>IF(V715="បរទេស",1,IF(COUNTIF(V:V,$V715)&gt;1,2,1))</f>
        <v>1</v>
      </c>
      <c r="Z715" s="40">
        <f t="shared" si="178"/>
        <v>1</v>
      </c>
      <c r="AA715" s="40">
        <f t="shared" si="179"/>
        <v>1</v>
      </c>
    </row>
    <row r="716" spans="1:27" ht="48" customHeight="1" x14ac:dyDescent="0.8">
      <c r="A716" s="3">
        <v>714</v>
      </c>
      <c r="B716" s="3" t="s">
        <v>2190</v>
      </c>
      <c r="C716" s="3" t="s">
        <v>18037</v>
      </c>
      <c r="D716" s="3" t="s">
        <v>2191</v>
      </c>
      <c r="E716" s="3" t="s">
        <v>57</v>
      </c>
      <c r="F716" s="5" t="s">
        <v>2192</v>
      </c>
      <c r="G716" s="5" t="s">
        <v>11111</v>
      </c>
      <c r="H716" s="5" t="s">
        <v>17401</v>
      </c>
      <c r="I716" s="3"/>
      <c r="J716" s="35"/>
      <c r="K716" s="36">
        <f t="shared" si="165"/>
        <v>1</v>
      </c>
      <c r="L716" s="37" t="str">
        <f t="shared" si="166"/>
        <v>040107252</v>
      </c>
      <c r="M716" s="38" t="str">
        <f t="shared" si="167"/>
        <v>040107252</v>
      </c>
      <c r="N716" s="39">
        <f t="shared" si="168"/>
        <v>1</v>
      </c>
      <c r="O716" s="39">
        <f t="shared" si="169"/>
        <v>1</v>
      </c>
      <c r="P716" s="39">
        <f>IF(M716="បរទេស",1,IF(COUNTIF(M:M,$M716)&gt;1,2,1))</f>
        <v>1</v>
      </c>
      <c r="Q716" s="40">
        <f t="shared" si="170"/>
        <v>1</v>
      </c>
      <c r="R716" s="41" t="str">
        <f t="shared" si="171"/>
        <v>069610950</v>
      </c>
      <c r="S716" s="37" t="str">
        <f t="shared" si="172"/>
        <v>069610950</v>
      </c>
      <c r="T716" s="39" t="e">
        <f t="shared" si="173"/>
        <v>#VALUE!</v>
      </c>
      <c r="U716" s="37" t="str">
        <f t="shared" si="174"/>
        <v>069610950</v>
      </c>
      <c r="V716" s="42" t="str">
        <f t="shared" si="175"/>
        <v>069610950</v>
      </c>
      <c r="W716" s="39">
        <f t="shared" si="176"/>
        <v>1</v>
      </c>
      <c r="X716" s="43">
        <f t="shared" si="177"/>
        <v>1</v>
      </c>
      <c r="Y716" s="39">
        <f>IF(V716="បរទេស",1,IF(COUNTIF(V:V,$V716)&gt;1,2,1))</f>
        <v>1</v>
      </c>
      <c r="Z716" s="40">
        <f t="shared" si="178"/>
        <v>1</v>
      </c>
      <c r="AA716" s="40">
        <f t="shared" si="179"/>
        <v>1</v>
      </c>
    </row>
    <row r="717" spans="1:27" ht="48" customHeight="1" x14ac:dyDescent="0.8">
      <c r="A717" s="3">
        <v>715</v>
      </c>
      <c r="B717" s="3" t="s">
        <v>2193</v>
      </c>
      <c r="C717" s="3" t="s">
        <v>18037</v>
      </c>
      <c r="D717" s="3" t="s">
        <v>453</v>
      </c>
      <c r="E717" s="3" t="s">
        <v>145</v>
      </c>
      <c r="F717" s="5" t="s">
        <v>2194</v>
      </c>
      <c r="G717" s="5" t="s">
        <v>11112</v>
      </c>
      <c r="H717" s="5" t="s">
        <v>14767</v>
      </c>
      <c r="I717" s="3"/>
      <c r="J717" s="35"/>
      <c r="K717" s="36">
        <f t="shared" si="165"/>
        <v>1</v>
      </c>
      <c r="L717" s="37" t="str">
        <f t="shared" si="166"/>
        <v>040312042</v>
      </c>
      <c r="M717" s="38" t="str">
        <f t="shared" si="167"/>
        <v>040312042</v>
      </c>
      <c r="N717" s="39">
        <f t="shared" si="168"/>
        <v>1</v>
      </c>
      <c r="O717" s="39">
        <f t="shared" si="169"/>
        <v>1</v>
      </c>
      <c r="P717" s="39">
        <f>IF(M717="បរទេស",1,IF(COUNTIF(M:M,$M717)&gt;1,2,1))</f>
        <v>1</v>
      </c>
      <c r="Q717" s="40">
        <f t="shared" si="170"/>
        <v>1</v>
      </c>
      <c r="R717" s="41" t="str">
        <f t="shared" si="171"/>
        <v>010505823</v>
      </c>
      <c r="S717" s="37" t="str">
        <f t="shared" si="172"/>
        <v>010505823</v>
      </c>
      <c r="T717" s="39" t="e">
        <f t="shared" si="173"/>
        <v>#VALUE!</v>
      </c>
      <c r="U717" s="37" t="str">
        <f t="shared" si="174"/>
        <v>010505823</v>
      </c>
      <c r="V717" s="42" t="str">
        <f t="shared" si="175"/>
        <v>010505823</v>
      </c>
      <c r="W717" s="39">
        <f t="shared" si="176"/>
        <v>1</v>
      </c>
      <c r="X717" s="43">
        <f t="shared" si="177"/>
        <v>1</v>
      </c>
      <c r="Y717" s="39">
        <f>IF(V717="បរទេស",1,IF(COUNTIF(V:V,$V717)&gt;1,2,1))</f>
        <v>1</v>
      </c>
      <c r="Z717" s="40">
        <f t="shared" si="178"/>
        <v>1</v>
      </c>
      <c r="AA717" s="40">
        <f t="shared" si="179"/>
        <v>1</v>
      </c>
    </row>
    <row r="718" spans="1:27" ht="48" customHeight="1" x14ac:dyDescent="0.8">
      <c r="A718" s="3">
        <v>716</v>
      </c>
      <c r="B718" s="3" t="s">
        <v>2195</v>
      </c>
      <c r="C718" s="3" t="s">
        <v>18037</v>
      </c>
      <c r="D718" s="3" t="s">
        <v>2196</v>
      </c>
      <c r="E718" s="3" t="s">
        <v>543</v>
      </c>
      <c r="F718" s="5" t="s">
        <v>2197</v>
      </c>
      <c r="G718" s="5" t="s">
        <v>11113</v>
      </c>
      <c r="H718" s="5" t="s">
        <v>14768</v>
      </c>
      <c r="I718" s="3"/>
      <c r="J718" s="35"/>
      <c r="K718" s="36">
        <f t="shared" si="165"/>
        <v>1</v>
      </c>
      <c r="L718" s="37" t="str">
        <f t="shared" si="166"/>
        <v>040329136</v>
      </c>
      <c r="M718" s="38" t="str">
        <f t="shared" si="167"/>
        <v>040329136</v>
      </c>
      <c r="N718" s="39">
        <f t="shared" si="168"/>
        <v>1</v>
      </c>
      <c r="O718" s="39">
        <f t="shared" si="169"/>
        <v>1</v>
      </c>
      <c r="P718" s="39">
        <f>IF(M718="បរទេស",1,IF(COUNTIF(M:M,$M718)&gt;1,2,1))</f>
        <v>1</v>
      </c>
      <c r="Q718" s="40">
        <f t="shared" si="170"/>
        <v>1</v>
      </c>
      <c r="R718" s="41" t="str">
        <f t="shared" si="171"/>
        <v>0966574334</v>
      </c>
      <c r="S718" s="37" t="str">
        <f t="shared" si="172"/>
        <v>0966574334</v>
      </c>
      <c r="T718" s="39" t="e">
        <f t="shared" si="173"/>
        <v>#VALUE!</v>
      </c>
      <c r="U718" s="37" t="str">
        <f t="shared" si="174"/>
        <v>0966574334</v>
      </c>
      <c r="V718" s="42" t="str">
        <f t="shared" si="175"/>
        <v>0966574334</v>
      </c>
      <c r="W718" s="39">
        <f t="shared" si="176"/>
        <v>1</v>
      </c>
      <c r="X718" s="43">
        <f t="shared" si="177"/>
        <v>1</v>
      </c>
      <c r="Y718" s="39">
        <f>IF(V718="បរទេស",1,IF(COUNTIF(V:V,$V718)&gt;1,2,1))</f>
        <v>1</v>
      </c>
      <c r="Z718" s="40">
        <f t="shared" si="178"/>
        <v>1</v>
      </c>
      <c r="AA718" s="40">
        <f t="shared" si="179"/>
        <v>1</v>
      </c>
    </row>
    <row r="719" spans="1:27" ht="48" customHeight="1" x14ac:dyDescent="0.8">
      <c r="A719" s="3">
        <v>717</v>
      </c>
      <c r="B719" s="3" t="s">
        <v>2198</v>
      </c>
      <c r="C719" s="3" t="s">
        <v>18037</v>
      </c>
      <c r="D719" s="3" t="s">
        <v>2199</v>
      </c>
      <c r="E719" s="3" t="s">
        <v>37</v>
      </c>
      <c r="F719" s="5" t="s">
        <v>2200</v>
      </c>
      <c r="G719" s="5" t="s">
        <v>11114</v>
      </c>
      <c r="H719" s="5" t="s">
        <v>14769</v>
      </c>
      <c r="I719" s="3"/>
      <c r="J719" s="35"/>
      <c r="K719" s="36">
        <f t="shared" si="165"/>
        <v>1</v>
      </c>
      <c r="L719" s="37" t="str">
        <f t="shared" si="166"/>
        <v>040211411</v>
      </c>
      <c r="M719" s="38" t="str">
        <f t="shared" si="167"/>
        <v>040211411</v>
      </c>
      <c r="N719" s="39">
        <f t="shared" si="168"/>
        <v>1</v>
      </c>
      <c r="O719" s="39">
        <f t="shared" si="169"/>
        <v>1</v>
      </c>
      <c r="P719" s="39">
        <f>IF(M719="បរទេស",1,IF(COUNTIF(M:M,$M719)&gt;1,2,1))</f>
        <v>1</v>
      </c>
      <c r="Q719" s="40">
        <f t="shared" si="170"/>
        <v>1</v>
      </c>
      <c r="R719" s="41" t="str">
        <f t="shared" si="171"/>
        <v>0969142295</v>
      </c>
      <c r="S719" s="37" t="str">
        <f t="shared" si="172"/>
        <v>0969142295</v>
      </c>
      <c r="T719" s="39" t="e">
        <f t="shared" si="173"/>
        <v>#VALUE!</v>
      </c>
      <c r="U719" s="37" t="str">
        <f t="shared" si="174"/>
        <v>0969142295</v>
      </c>
      <c r="V719" s="42" t="str">
        <f t="shared" si="175"/>
        <v>0969142295</v>
      </c>
      <c r="W719" s="39">
        <f t="shared" si="176"/>
        <v>1</v>
      </c>
      <c r="X719" s="43">
        <f t="shared" si="177"/>
        <v>1</v>
      </c>
      <c r="Y719" s="39">
        <f>IF(V719="បរទេស",1,IF(COUNTIF(V:V,$V719)&gt;1,2,1))</f>
        <v>1</v>
      </c>
      <c r="Z719" s="40">
        <f t="shared" si="178"/>
        <v>1</v>
      </c>
      <c r="AA719" s="40">
        <f t="shared" si="179"/>
        <v>1</v>
      </c>
    </row>
    <row r="720" spans="1:27" ht="48" customHeight="1" x14ac:dyDescent="0.8">
      <c r="A720" s="3">
        <v>718</v>
      </c>
      <c r="B720" s="3" t="s">
        <v>2201</v>
      </c>
      <c r="C720" s="3" t="s">
        <v>18037</v>
      </c>
      <c r="D720" s="3" t="s">
        <v>2202</v>
      </c>
      <c r="E720" s="3" t="s">
        <v>460</v>
      </c>
      <c r="F720" s="5" t="s">
        <v>2203</v>
      </c>
      <c r="G720" s="5" t="s">
        <v>11115</v>
      </c>
      <c r="H720" s="5" t="s">
        <v>14770</v>
      </c>
      <c r="I720" s="3"/>
      <c r="J720" s="35"/>
      <c r="K720" s="36">
        <f t="shared" si="165"/>
        <v>1</v>
      </c>
      <c r="L720" s="37" t="str">
        <f t="shared" si="166"/>
        <v>040078777</v>
      </c>
      <c r="M720" s="38" t="str">
        <f t="shared" si="167"/>
        <v>040078777</v>
      </c>
      <c r="N720" s="39">
        <f t="shared" si="168"/>
        <v>1</v>
      </c>
      <c r="O720" s="39">
        <f t="shared" si="169"/>
        <v>1</v>
      </c>
      <c r="P720" s="39">
        <f>IF(M720="បរទេស",1,IF(COUNTIF(M:M,$M720)&gt;1,2,1))</f>
        <v>1</v>
      </c>
      <c r="Q720" s="40">
        <f t="shared" si="170"/>
        <v>1</v>
      </c>
      <c r="R720" s="41" t="str">
        <f t="shared" si="171"/>
        <v>087561796</v>
      </c>
      <c r="S720" s="37" t="str">
        <f t="shared" si="172"/>
        <v>087561796</v>
      </c>
      <c r="T720" s="39" t="e">
        <f t="shared" si="173"/>
        <v>#VALUE!</v>
      </c>
      <c r="U720" s="37" t="str">
        <f t="shared" si="174"/>
        <v>087561796</v>
      </c>
      <c r="V720" s="42" t="str">
        <f t="shared" si="175"/>
        <v>087561796</v>
      </c>
      <c r="W720" s="39">
        <f t="shared" si="176"/>
        <v>1</v>
      </c>
      <c r="X720" s="43">
        <f t="shared" si="177"/>
        <v>1</v>
      </c>
      <c r="Y720" s="39">
        <f>IF(V720="បរទេស",1,IF(COUNTIF(V:V,$V720)&gt;1,2,1))</f>
        <v>1</v>
      </c>
      <c r="Z720" s="40">
        <f t="shared" si="178"/>
        <v>1</v>
      </c>
      <c r="AA720" s="40">
        <f t="shared" si="179"/>
        <v>1</v>
      </c>
    </row>
    <row r="721" spans="1:27" ht="48" customHeight="1" x14ac:dyDescent="0.8">
      <c r="A721" s="3">
        <v>719</v>
      </c>
      <c r="B721" s="3" t="s">
        <v>2204</v>
      </c>
      <c r="C721" s="3" t="s">
        <v>18037</v>
      </c>
      <c r="D721" s="3" t="s">
        <v>2205</v>
      </c>
      <c r="E721" s="3" t="s">
        <v>264</v>
      </c>
      <c r="F721" s="5" t="s">
        <v>2206</v>
      </c>
      <c r="G721" s="5" t="s">
        <v>11116</v>
      </c>
      <c r="H721" s="5" t="s">
        <v>14771</v>
      </c>
      <c r="I721" s="3"/>
      <c r="J721" s="35"/>
      <c r="K721" s="36">
        <f t="shared" si="165"/>
        <v>1</v>
      </c>
      <c r="L721" s="37" t="str">
        <f t="shared" si="166"/>
        <v>040252043</v>
      </c>
      <c r="M721" s="38" t="str">
        <f t="shared" si="167"/>
        <v>040252043</v>
      </c>
      <c r="N721" s="39">
        <f t="shared" si="168"/>
        <v>1</v>
      </c>
      <c r="O721" s="39">
        <f t="shared" si="169"/>
        <v>1</v>
      </c>
      <c r="P721" s="39">
        <f>IF(M721="បរទេស",1,IF(COUNTIF(M:M,$M721)&gt;1,2,1))</f>
        <v>1</v>
      </c>
      <c r="Q721" s="40">
        <f t="shared" si="170"/>
        <v>1</v>
      </c>
      <c r="R721" s="41" t="str">
        <f t="shared" si="171"/>
        <v>089357196</v>
      </c>
      <c r="S721" s="37" t="str">
        <f t="shared" si="172"/>
        <v>089357196</v>
      </c>
      <c r="T721" s="39" t="e">
        <f t="shared" si="173"/>
        <v>#VALUE!</v>
      </c>
      <c r="U721" s="37" t="str">
        <f t="shared" si="174"/>
        <v>089357196</v>
      </c>
      <c r="V721" s="42" t="str">
        <f t="shared" si="175"/>
        <v>089357196</v>
      </c>
      <c r="W721" s="39">
        <f t="shared" si="176"/>
        <v>1</v>
      </c>
      <c r="X721" s="43">
        <f t="shared" si="177"/>
        <v>1</v>
      </c>
      <c r="Y721" s="39">
        <f>IF(V721="បរទេស",1,IF(COUNTIF(V:V,$V721)&gt;1,2,1))</f>
        <v>1</v>
      </c>
      <c r="Z721" s="40">
        <f t="shared" si="178"/>
        <v>1</v>
      </c>
      <c r="AA721" s="40">
        <f t="shared" si="179"/>
        <v>1</v>
      </c>
    </row>
    <row r="722" spans="1:27" ht="48" customHeight="1" x14ac:dyDescent="0.8">
      <c r="A722" s="3">
        <v>720</v>
      </c>
      <c r="B722" s="3" t="s">
        <v>2207</v>
      </c>
      <c r="C722" s="3" t="s">
        <v>18037</v>
      </c>
      <c r="D722" s="3" t="s">
        <v>2208</v>
      </c>
      <c r="E722" s="3" t="s">
        <v>305</v>
      </c>
      <c r="F722" s="5" t="s">
        <v>2209</v>
      </c>
      <c r="G722" s="5" t="s">
        <v>11117</v>
      </c>
      <c r="H722" s="5" t="s">
        <v>17696</v>
      </c>
      <c r="I722" s="3"/>
      <c r="J722" s="35"/>
      <c r="K722" s="36">
        <f t="shared" si="165"/>
        <v>1</v>
      </c>
      <c r="L722" s="37" t="str">
        <f t="shared" si="166"/>
        <v>040099592</v>
      </c>
      <c r="M722" s="38" t="str">
        <f t="shared" si="167"/>
        <v>040099592</v>
      </c>
      <c r="N722" s="39">
        <f t="shared" si="168"/>
        <v>1</v>
      </c>
      <c r="O722" s="39">
        <f t="shared" si="169"/>
        <v>1</v>
      </c>
      <c r="P722" s="39">
        <f>IF(M722="បរទេស",1,IF(COUNTIF(M:M,$M722)&gt;1,2,1))</f>
        <v>1</v>
      </c>
      <c r="Q722" s="40">
        <f t="shared" si="170"/>
        <v>1</v>
      </c>
      <c r="R722" s="41" t="str">
        <f t="shared" si="171"/>
        <v>093669102</v>
      </c>
      <c r="S722" s="37" t="str">
        <f t="shared" si="172"/>
        <v>093669102</v>
      </c>
      <c r="T722" s="39" t="e">
        <f t="shared" si="173"/>
        <v>#VALUE!</v>
      </c>
      <c r="U722" s="37" t="str">
        <f t="shared" si="174"/>
        <v>093669102</v>
      </c>
      <c r="V722" s="42" t="str">
        <f t="shared" si="175"/>
        <v>093669102</v>
      </c>
      <c r="W722" s="39">
        <f t="shared" si="176"/>
        <v>1</v>
      </c>
      <c r="X722" s="43">
        <f t="shared" si="177"/>
        <v>1</v>
      </c>
      <c r="Y722" s="39">
        <f>IF(V722="បរទេស",1,IF(COUNTIF(V:V,$V722)&gt;1,2,1))</f>
        <v>1</v>
      </c>
      <c r="Z722" s="40">
        <f t="shared" si="178"/>
        <v>1</v>
      </c>
      <c r="AA722" s="40">
        <f t="shared" si="179"/>
        <v>1</v>
      </c>
    </row>
    <row r="723" spans="1:27" ht="48" customHeight="1" x14ac:dyDescent="0.8">
      <c r="A723" s="3">
        <v>721</v>
      </c>
      <c r="B723" s="3" t="s">
        <v>2210</v>
      </c>
      <c r="C723" s="3" t="s">
        <v>18037</v>
      </c>
      <c r="D723" s="3" t="s">
        <v>2211</v>
      </c>
      <c r="E723" s="3" t="s">
        <v>734</v>
      </c>
      <c r="F723" s="5" t="s">
        <v>2212</v>
      </c>
      <c r="G723" s="5" t="s">
        <v>11118</v>
      </c>
      <c r="H723" s="5" t="s">
        <v>14772</v>
      </c>
      <c r="I723" s="3"/>
      <c r="J723" s="35"/>
      <c r="K723" s="36">
        <f t="shared" si="165"/>
        <v>1</v>
      </c>
      <c r="L723" s="37" t="str">
        <f t="shared" si="166"/>
        <v>040303233</v>
      </c>
      <c r="M723" s="38" t="str">
        <f t="shared" si="167"/>
        <v>040303233</v>
      </c>
      <c r="N723" s="39">
        <f t="shared" si="168"/>
        <v>1</v>
      </c>
      <c r="O723" s="39">
        <f t="shared" si="169"/>
        <v>1</v>
      </c>
      <c r="P723" s="39">
        <f>IF(M723="បរទេស",1,IF(COUNTIF(M:M,$M723)&gt;1,2,1))</f>
        <v>1</v>
      </c>
      <c r="Q723" s="40">
        <f t="shared" si="170"/>
        <v>1</v>
      </c>
      <c r="R723" s="41" t="str">
        <f t="shared" si="171"/>
        <v>0975690124</v>
      </c>
      <c r="S723" s="37" t="str">
        <f t="shared" si="172"/>
        <v>0975690124</v>
      </c>
      <c r="T723" s="39" t="e">
        <f t="shared" si="173"/>
        <v>#VALUE!</v>
      </c>
      <c r="U723" s="37" t="str">
        <f t="shared" si="174"/>
        <v>0975690124</v>
      </c>
      <c r="V723" s="42" t="str">
        <f t="shared" si="175"/>
        <v>0975690124</v>
      </c>
      <c r="W723" s="39">
        <f t="shared" si="176"/>
        <v>1</v>
      </c>
      <c r="X723" s="43">
        <f t="shared" si="177"/>
        <v>1</v>
      </c>
      <c r="Y723" s="39">
        <f>IF(V723="បរទេស",1,IF(COUNTIF(V:V,$V723)&gt;1,2,1))</f>
        <v>1</v>
      </c>
      <c r="Z723" s="40">
        <f t="shared" si="178"/>
        <v>1</v>
      </c>
      <c r="AA723" s="40">
        <f t="shared" si="179"/>
        <v>1</v>
      </c>
    </row>
    <row r="724" spans="1:27" ht="48" customHeight="1" x14ac:dyDescent="0.8">
      <c r="A724" s="3">
        <v>722</v>
      </c>
      <c r="B724" s="3" t="s">
        <v>2213</v>
      </c>
      <c r="C724" s="3" t="s">
        <v>18037</v>
      </c>
      <c r="D724" s="3" t="s">
        <v>2214</v>
      </c>
      <c r="E724" s="3" t="s">
        <v>25</v>
      </c>
      <c r="F724" s="5" t="s">
        <v>2215</v>
      </c>
      <c r="G724" s="5" t="s">
        <v>11119</v>
      </c>
      <c r="H724" s="5" t="s">
        <v>14773</v>
      </c>
      <c r="I724" s="3"/>
      <c r="J724" s="35"/>
      <c r="K724" s="36">
        <f t="shared" si="165"/>
        <v>1</v>
      </c>
      <c r="L724" s="37" t="str">
        <f t="shared" si="166"/>
        <v>040303981</v>
      </c>
      <c r="M724" s="38" t="str">
        <f t="shared" si="167"/>
        <v>040303981</v>
      </c>
      <c r="N724" s="39">
        <f t="shared" si="168"/>
        <v>1</v>
      </c>
      <c r="O724" s="39">
        <f t="shared" si="169"/>
        <v>1</v>
      </c>
      <c r="P724" s="39">
        <f>IF(M724="បរទេស",1,IF(COUNTIF(M:M,$M724)&gt;1,2,1))</f>
        <v>1</v>
      </c>
      <c r="Q724" s="40">
        <f t="shared" si="170"/>
        <v>1</v>
      </c>
      <c r="R724" s="41" t="str">
        <f t="shared" si="171"/>
        <v>0888686375</v>
      </c>
      <c r="S724" s="37" t="str">
        <f t="shared" si="172"/>
        <v>0888686375</v>
      </c>
      <c r="T724" s="39" t="e">
        <f t="shared" si="173"/>
        <v>#VALUE!</v>
      </c>
      <c r="U724" s="37" t="str">
        <f t="shared" si="174"/>
        <v>0888686375</v>
      </c>
      <c r="V724" s="42" t="str">
        <f t="shared" si="175"/>
        <v>0888686375</v>
      </c>
      <c r="W724" s="39">
        <f t="shared" si="176"/>
        <v>1</v>
      </c>
      <c r="X724" s="43">
        <f t="shared" si="177"/>
        <v>1</v>
      </c>
      <c r="Y724" s="39">
        <f>IF(V724="បរទេស",1,IF(COUNTIF(V:V,$V724)&gt;1,2,1))</f>
        <v>1</v>
      </c>
      <c r="Z724" s="40">
        <f t="shared" si="178"/>
        <v>1</v>
      </c>
      <c r="AA724" s="40">
        <f t="shared" si="179"/>
        <v>1</v>
      </c>
    </row>
    <row r="725" spans="1:27" ht="48" customHeight="1" x14ac:dyDescent="0.8">
      <c r="A725" s="3">
        <v>723</v>
      </c>
      <c r="B725" s="3" t="s">
        <v>2216</v>
      </c>
      <c r="C725" s="3" t="s">
        <v>18037</v>
      </c>
      <c r="D725" s="3" t="s">
        <v>2217</v>
      </c>
      <c r="E725" s="3" t="s">
        <v>246</v>
      </c>
      <c r="F725" s="5" t="s">
        <v>2218</v>
      </c>
      <c r="G725" s="5" t="s">
        <v>11120</v>
      </c>
      <c r="H725" s="5" t="s">
        <v>14774</v>
      </c>
      <c r="I725" s="3"/>
      <c r="J725" s="35"/>
      <c r="K725" s="36">
        <f t="shared" si="165"/>
        <v>1</v>
      </c>
      <c r="L725" s="37" t="str">
        <f t="shared" si="166"/>
        <v>040225768</v>
      </c>
      <c r="M725" s="38" t="str">
        <f t="shared" si="167"/>
        <v>040225768</v>
      </c>
      <c r="N725" s="39">
        <f t="shared" si="168"/>
        <v>1</v>
      </c>
      <c r="O725" s="39">
        <f t="shared" si="169"/>
        <v>1</v>
      </c>
      <c r="P725" s="39">
        <f>IF(M725="បរទេស",1,IF(COUNTIF(M:M,$M725)&gt;1,2,1))</f>
        <v>1</v>
      </c>
      <c r="Q725" s="40">
        <f t="shared" si="170"/>
        <v>1</v>
      </c>
      <c r="R725" s="41" t="str">
        <f t="shared" si="171"/>
        <v>010676181</v>
      </c>
      <c r="S725" s="37" t="str">
        <f t="shared" si="172"/>
        <v>010676181</v>
      </c>
      <c r="T725" s="39" t="e">
        <f t="shared" si="173"/>
        <v>#VALUE!</v>
      </c>
      <c r="U725" s="37" t="str">
        <f t="shared" si="174"/>
        <v>010676181</v>
      </c>
      <c r="V725" s="42" t="str">
        <f t="shared" si="175"/>
        <v>010676181</v>
      </c>
      <c r="W725" s="39">
        <f t="shared" si="176"/>
        <v>1</v>
      </c>
      <c r="X725" s="43">
        <f t="shared" si="177"/>
        <v>1</v>
      </c>
      <c r="Y725" s="39">
        <f>IF(V725="បរទេស",1,IF(COUNTIF(V:V,$V725)&gt;1,2,1))</f>
        <v>1</v>
      </c>
      <c r="Z725" s="40">
        <f t="shared" si="178"/>
        <v>1</v>
      </c>
      <c r="AA725" s="40">
        <f t="shared" si="179"/>
        <v>1</v>
      </c>
    </row>
    <row r="726" spans="1:27" ht="48" customHeight="1" x14ac:dyDescent="0.8">
      <c r="A726" s="3">
        <v>724</v>
      </c>
      <c r="B726" s="3" t="s">
        <v>2219</v>
      </c>
      <c r="C726" s="3" t="s">
        <v>18037</v>
      </c>
      <c r="D726" s="3" t="s">
        <v>688</v>
      </c>
      <c r="E726" s="3" t="s">
        <v>193</v>
      </c>
      <c r="F726" s="5" t="s">
        <v>2220</v>
      </c>
      <c r="G726" s="5" t="s">
        <v>11121</v>
      </c>
      <c r="H726" s="5" t="s">
        <v>14775</v>
      </c>
      <c r="I726" s="3"/>
      <c r="J726" s="35"/>
      <c r="K726" s="36">
        <f t="shared" si="165"/>
        <v>1</v>
      </c>
      <c r="L726" s="37" t="str">
        <f t="shared" si="166"/>
        <v>040412440</v>
      </c>
      <c r="M726" s="38" t="str">
        <f t="shared" si="167"/>
        <v>040412440</v>
      </c>
      <c r="N726" s="39">
        <f t="shared" si="168"/>
        <v>1</v>
      </c>
      <c r="O726" s="39">
        <f t="shared" si="169"/>
        <v>1</v>
      </c>
      <c r="P726" s="39">
        <f>IF(M726="បរទេស",1,IF(COUNTIF(M:M,$M726)&gt;1,2,1))</f>
        <v>1</v>
      </c>
      <c r="Q726" s="40">
        <f t="shared" si="170"/>
        <v>1</v>
      </c>
      <c r="R726" s="41" t="str">
        <f t="shared" si="171"/>
        <v>012948760</v>
      </c>
      <c r="S726" s="37" t="str">
        <f t="shared" si="172"/>
        <v>012948760</v>
      </c>
      <c r="T726" s="39" t="e">
        <f t="shared" si="173"/>
        <v>#VALUE!</v>
      </c>
      <c r="U726" s="37" t="str">
        <f t="shared" si="174"/>
        <v>012948760</v>
      </c>
      <c r="V726" s="42" t="str">
        <f t="shared" si="175"/>
        <v>012948760</v>
      </c>
      <c r="W726" s="39">
        <f t="shared" si="176"/>
        <v>1</v>
      </c>
      <c r="X726" s="43">
        <f t="shared" si="177"/>
        <v>1</v>
      </c>
      <c r="Y726" s="39">
        <f>IF(V726="បរទេស",1,IF(COUNTIF(V:V,$V726)&gt;1,2,1))</f>
        <v>1</v>
      </c>
      <c r="Z726" s="40">
        <f t="shared" si="178"/>
        <v>1</v>
      </c>
      <c r="AA726" s="40">
        <f t="shared" si="179"/>
        <v>1</v>
      </c>
    </row>
    <row r="727" spans="1:27" ht="48" customHeight="1" x14ac:dyDescent="0.8">
      <c r="A727" s="3">
        <v>725</v>
      </c>
      <c r="B727" s="3" t="s">
        <v>2221</v>
      </c>
      <c r="C727" s="3" t="s">
        <v>18039</v>
      </c>
      <c r="D727" s="3" t="s">
        <v>2222</v>
      </c>
      <c r="E727" s="3" t="s">
        <v>246</v>
      </c>
      <c r="F727" s="5" t="s">
        <v>2223</v>
      </c>
      <c r="G727" s="5" t="s">
        <v>11122</v>
      </c>
      <c r="H727" s="5" t="s">
        <v>14776</v>
      </c>
      <c r="I727" s="3"/>
      <c r="J727" s="35"/>
      <c r="K727" s="36">
        <f t="shared" si="165"/>
        <v>1</v>
      </c>
      <c r="L727" s="37" t="str">
        <f t="shared" si="166"/>
        <v>040108829</v>
      </c>
      <c r="M727" s="38" t="str">
        <f t="shared" si="167"/>
        <v>040108829</v>
      </c>
      <c r="N727" s="39">
        <f t="shared" si="168"/>
        <v>1</v>
      </c>
      <c r="O727" s="39">
        <f t="shared" si="169"/>
        <v>1</v>
      </c>
      <c r="P727" s="39">
        <f>IF(M727="បរទេស",1,IF(COUNTIF(M:M,$M727)&gt;1,2,1))</f>
        <v>1</v>
      </c>
      <c r="Q727" s="40">
        <f t="shared" si="170"/>
        <v>1</v>
      </c>
      <c r="R727" s="41" t="str">
        <f t="shared" si="171"/>
        <v>086589037</v>
      </c>
      <c r="S727" s="37" t="str">
        <f t="shared" si="172"/>
        <v>086589037</v>
      </c>
      <c r="T727" s="39" t="e">
        <f t="shared" si="173"/>
        <v>#VALUE!</v>
      </c>
      <c r="U727" s="37" t="str">
        <f t="shared" si="174"/>
        <v>086589037</v>
      </c>
      <c r="V727" s="42" t="str">
        <f t="shared" si="175"/>
        <v>086589037</v>
      </c>
      <c r="W727" s="39">
        <f t="shared" si="176"/>
        <v>1</v>
      </c>
      <c r="X727" s="43">
        <f t="shared" si="177"/>
        <v>1</v>
      </c>
      <c r="Y727" s="39">
        <f>IF(V727="បរទេស",1,IF(COUNTIF(V:V,$V727)&gt;1,2,1))</f>
        <v>1</v>
      </c>
      <c r="Z727" s="40">
        <f t="shared" si="178"/>
        <v>1</v>
      </c>
      <c r="AA727" s="40">
        <f t="shared" si="179"/>
        <v>1</v>
      </c>
    </row>
    <row r="728" spans="1:27" ht="48" customHeight="1" x14ac:dyDescent="0.8">
      <c r="A728" s="3">
        <v>726</v>
      </c>
      <c r="B728" s="3" t="s">
        <v>2224</v>
      </c>
      <c r="C728" s="3" t="s">
        <v>18037</v>
      </c>
      <c r="D728" s="3" t="s">
        <v>2225</v>
      </c>
      <c r="E728" s="3" t="s">
        <v>305</v>
      </c>
      <c r="F728" s="5" t="s">
        <v>2226</v>
      </c>
      <c r="G728" s="5" t="s">
        <v>11123</v>
      </c>
      <c r="H728" s="5" t="s">
        <v>17697</v>
      </c>
      <c r="I728" s="3"/>
      <c r="J728" s="35"/>
      <c r="K728" s="36">
        <f t="shared" si="165"/>
        <v>1</v>
      </c>
      <c r="L728" s="37" t="str">
        <f t="shared" si="166"/>
        <v>040287256</v>
      </c>
      <c r="M728" s="38" t="str">
        <f t="shared" si="167"/>
        <v>040287256</v>
      </c>
      <c r="N728" s="39">
        <f t="shared" si="168"/>
        <v>1</v>
      </c>
      <c r="O728" s="39">
        <f t="shared" si="169"/>
        <v>1</v>
      </c>
      <c r="P728" s="39">
        <f>IF(M728="បរទេស",1,IF(COUNTIF(M:M,$M728)&gt;1,2,1))</f>
        <v>1</v>
      </c>
      <c r="Q728" s="40">
        <f t="shared" si="170"/>
        <v>1</v>
      </c>
      <c r="R728" s="41" t="str">
        <f t="shared" si="171"/>
        <v>086482242</v>
      </c>
      <c r="S728" s="37" t="str">
        <f t="shared" si="172"/>
        <v>086482242</v>
      </c>
      <c r="T728" s="39" t="e">
        <f t="shared" si="173"/>
        <v>#VALUE!</v>
      </c>
      <c r="U728" s="37" t="str">
        <f t="shared" si="174"/>
        <v>086482242</v>
      </c>
      <c r="V728" s="42" t="str">
        <f t="shared" si="175"/>
        <v>086482242</v>
      </c>
      <c r="W728" s="39">
        <f t="shared" si="176"/>
        <v>1</v>
      </c>
      <c r="X728" s="43">
        <f t="shared" si="177"/>
        <v>1</v>
      </c>
      <c r="Y728" s="39">
        <f>IF(V728="បរទេស",1,IF(COUNTIF(V:V,$V728)&gt;1,2,1))</f>
        <v>1</v>
      </c>
      <c r="Z728" s="40">
        <f t="shared" si="178"/>
        <v>1</v>
      </c>
      <c r="AA728" s="40">
        <f t="shared" si="179"/>
        <v>1</v>
      </c>
    </row>
    <row r="729" spans="1:27" ht="48" customHeight="1" x14ac:dyDescent="0.8">
      <c r="A729" s="3">
        <v>727</v>
      </c>
      <c r="B729" s="3" t="s">
        <v>2227</v>
      </c>
      <c r="C729" s="3" t="s">
        <v>18037</v>
      </c>
      <c r="D729" s="3" t="s">
        <v>2228</v>
      </c>
      <c r="E729" s="3" t="s">
        <v>1030</v>
      </c>
      <c r="F729" s="5" t="s">
        <v>2229</v>
      </c>
      <c r="G729" s="5" t="s">
        <v>11124</v>
      </c>
      <c r="H729" s="5" t="s">
        <v>14777</v>
      </c>
      <c r="I729" s="3"/>
      <c r="J729" s="35"/>
      <c r="K729" s="36">
        <f t="shared" si="165"/>
        <v>1</v>
      </c>
      <c r="L729" s="37" t="str">
        <f t="shared" si="166"/>
        <v>040202222</v>
      </c>
      <c r="M729" s="38" t="str">
        <f t="shared" si="167"/>
        <v>040202222</v>
      </c>
      <c r="N729" s="39">
        <f t="shared" si="168"/>
        <v>1</v>
      </c>
      <c r="O729" s="39">
        <f t="shared" si="169"/>
        <v>1</v>
      </c>
      <c r="P729" s="39">
        <f>IF(M729="បរទេស",1,IF(COUNTIF(M:M,$M729)&gt;1,2,1))</f>
        <v>1</v>
      </c>
      <c r="Q729" s="40">
        <f t="shared" si="170"/>
        <v>1</v>
      </c>
      <c r="R729" s="41" t="str">
        <f t="shared" si="171"/>
        <v>0978346025</v>
      </c>
      <c r="S729" s="37" t="str">
        <f t="shared" si="172"/>
        <v>0978346025</v>
      </c>
      <c r="T729" s="39" t="e">
        <f t="shared" si="173"/>
        <v>#VALUE!</v>
      </c>
      <c r="U729" s="37" t="str">
        <f t="shared" si="174"/>
        <v>0978346025</v>
      </c>
      <c r="V729" s="42" t="str">
        <f t="shared" si="175"/>
        <v>0978346025</v>
      </c>
      <c r="W729" s="39">
        <f t="shared" si="176"/>
        <v>1</v>
      </c>
      <c r="X729" s="43">
        <f t="shared" si="177"/>
        <v>1</v>
      </c>
      <c r="Y729" s="39">
        <f>IF(V729="បរទេស",1,IF(COUNTIF(V:V,$V729)&gt;1,2,1))</f>
        <v>1</v>
      </c>
      <c r="Z729" s="40">
        <f t="shared" si="178"/>
        <v>1</v>
      </c>
      <c r="AA729" s="40">
        <f t="shared" si="179"/>
        <v>1</v>
      </c>
    </row>
    <row r="730" spans="1:27" ht="48" customHeight="1" x14ac:dyDescent="0.8">
      <c r="A730" s="3">
        <v>728</v>
      </c>
      <c r="B730" s="3" t="s">
        <v>2230</v>
      </c>
      <c r="C730" s="3" t="s">
        <v>18037</v>
      </c>
      <c r="D730" s="3" t="s">
        <v>2231</v>
      </c>
      <c r="E730" s="3" t="s">
        <v>309</v>
      </c>
      <c r="F730" s="5" t="s">
        <v>2232</v>
      </c>
      <c r="G730" s="5" t="s">
        <v>11125</v>
      </c>
      <c r="H730" s="5" t="s">
        <v>14778</v>
      </c>
      <c r="I730" s="3"/>
      <c r="J730" s="35"/>
      <c r="K730" s="36">
        <f t="shared" si="165"/>
        <v>1</v>
      </c>
      <c r="L730" s="37" t="str">
        <f t="shared" si="166"/>
        <v>040503013</v>
      </c>
      <c r="M730" s="38" t="str">
        <f t="shared" si="167"/>
        <v>040503013</v>
      </c>
      <c r="N730" s="39">
        <f t="shared" si="168"/>
        <v>1</v>
      </c>
      <c r="O730" s="39">
        <f t="shared" si="169"/>
        <v>1</v>
      </c>
      <c r="P730" s="39">
        <f>IF(M730="បរទេស",1,IF(COUNTIF(M:M,$M730)&gt;1,2,1))</f>
        <v>1</v>
      </c>
      <c r="Q730" s="40">
        <f t="shared" si="170"/>
        <v>1</v>
      </c>
      <c r="R730" s="41" t="str">
        <f t="shared" si="171"/>
        <v>0963287483</v>
      </c>
      <c r="S730" s="37" t="str">
        <f t="shared" si="172"/>
        <v>0963287483</v>
      </c>
      <c r="T730" s="39" t="e">
        <f t="shared" si="173"/>
        <v>#VALUE!</v>
      </c>
      <c r="U730" s="37" t="str">
        <f t="shared" si="174"/>
        <v>0963287483</v>
      </c>
      <c r="V730" s="42" t="str">
        <f t="shared" si="175"/>
        <v>0963287483</v>
      </c>
      <c r="W730" s="39">
        <f t="shared" si="176"/>
        <v>1</v>
      </c>
      <c r="X730" s="43">
        <f t="shared" si="177"/>
        <v>1</v>
      </c>
      <c r="Y730" s="39">
        <f>IF(V730="បរទេស",1,IF(COUNTIF(V:V,$V730)&gt;1,2,1))</f>
        <v>1</v>
      </c>
      <c r="Z730" s="40">
        <f t="shared" si="178"/>
        <v>1</v>
      </c>
      <c r="AA730" s="40">
        <f t="shared" si="179"/>
        <v>1</v>
      </c>
    </row>
    <row r="731" spans="1:27" ht="48" customHeight="1" x14ac:dyDescent="0.8">
      <c r="A731" s="3">
        <v>729</v>
      </c>
      <c r="B731" s="3" t="s">
        <v>2233</v>
      </c>
      <c r="C731" s="3" t="s">
        <v>18037</v>
      </c>
      <c r="D731" s="3" t="s">
        <v>2234</v>
      </c>
      <c r="E731" s="3" t="s">
        <v>402</v>
      </c>
      <c r="F731" s="5" t="s">
        <v>2235</v>
      </c>
      <c r="G731" s="5" t="s">
        <v>11126</v>
      </c>
      <c r="H731" s="5" t="s">
        <v>14779</v>
      </c>
      <c r="I731" s="3"/>
      <c r="J731" s="35"/>
      <c r="K731" s="36">
        <f t="shared" si="165"/>
        <v>1</v>
      </c>
      <c r="L731" s="37" t="str">
        <f t="shared" si="166"/>
        <v>040074936</v>
      </c>
      <c r="M731" s="38" t="str">
        <f t="shared" si="167"/>
        <v>040074936</v>
      </c>
      <c r="N731" s="39">
        <f t="shared" si="168"/>
        <v>1</v>
      </c>
      <c r="O731" s="39">
        <f t="shared" si="169"/>
        <v>1</v>
      </c>
      <c r="P731" s="39">
        <f>IF(M731="បរទេស",1,IF(COUNTIF(M:M,$M731)&gt;1,2,1))</f>
        <v>1</v>
      </c>
      <c r="Q731" s="40">
        <f t="shared" si="170"/>
        <v>1</v>
      </c>
      <c r="R731" s="41" t="str">
        <f t="shared" si="171"/>
        <v>0975788592</v>
      </c>
      <c r="S731" s="37" t="str">
        <f t="shared" si="172"/>
        <v>0975788592</v>
      </c>
      <c r="T731" s="39" t="e">
        <f t="shared" si="173"/>
        <v>#VALUE!</v>
      </c>
      <c r="U731" s="37" t="str">
        <f t="shared" si="174"/>
        <v>0975788592</v>
      </c>
      <c r="V731" s="42" t="str">
        <f t="shared" si="175"/>
        <v>0975788592</v>
      </c>
      <c r="W731" s="39">
        <f t="shared" si="176"/>
        <v>1</v>
      </c>
      <c r="X731" s="43">
        <f t="shared" si="177"/>
        <v>1</v>
      </c>
      <c r="Y731" s="39">
        <f>IF(V731="បរទេស",1,IF(COUNTIF(V:V,$V731)&gt;1,2,1))</f>
        <v>1</v>
      </c>
      <c r="Z731" s="40">
        <f t="shared" si="178"/>
        <v>1</v>
      </c>
      <c r="AA731" s="40">
        <f t="shared" si="179"/>
        <v>1</v>
      </c>
    </row>
    <row r="732" spans="1:27" ht="48" customHeight="1" x14ac:dyDescent="0.8">
      <c r="A732" s="3">
        <v>730</v>
      </c>
      <c r="B732" s="3" t="s">
        <v>2236</v>
      </c>
      <c r="C732" s="3" t="s">
        <v>18037</v>
      </c>
      <c r="D732" s="3" t="s">
        <v>2237</v>
      </c>
      <c r="E732" s="3" t="s">
        <v>104</v>
      </c>
      <c r="F732" s="5" t="s">
        <v>2238</v>
      </c>
      <c r="G732" s="5" t="s">
        <v>11127</v>
      </c>
      <c r="H732" s="5" t="s">
        <v>14780</v>
      </c>
      <c r="I732" s="3"/>
      <c r="J732" s="35"/>
      <c r="K732" s="36">
        <f t="shared" si="165"/>
        <v>1</v>
      </c>
      <c r="L732" s="37" t="str">
        <f t="shared" si="166"/>
        <v>040327887</v>
      </c>
      <c r="M732" s="38" t="str">
        <f t="shared" si="167"/>
        <v>040327887</v>
      </c>
      <c r="N732" s="39">
        <f t="shared" si="168"/>
        <v>1</v>
      </c>
      <c r="O732" s="39">
        <f t="shared" si="169"/>
        <v>1</v>
      </c>
      <c r="P732" s="39">
        <f>IF(M732="បរទេស",1,IF(COUNTIF(M:M,$M732)&gt;1,2,1))</f>
        <v>1</v>
      </c>
      <c r="Q732" s="40">
        <f t="shared" si="170"/>
        <v>1</v>
      </c>
      <c r="R732" s="41" t="str">
        <f t="shared" si="171"/>
        <v>0966874741</v>
      </c>
      <c r="S732" s="37" t="str">
        <f t="shared" si="172"/>
        <v>0966874741</v>
      </c>
      <c r="T732" s="39" t="e">
        <f t="shared" si="173"/>
        <v>#VALUE!</v>
      </c>
      <c r="U732" s="37" t="str">
        <f t="shared" si="174"/>
        <v>0966874741</v>
      </c>
      <c r="V732" s="42" t="str">
        <f t="shared" si="175"/>
        <v>0966874741</v>
      </c>
      <c r="W732" s="39">
        <f t="shared" si="176"/>
        <v>1</v>
      </c>
      <c r="X732" s="43">
        <f t="shared" si="177"/>
        <v>1</v>
      </c>
      <c r="Y732" s="39">
        <f>IF(V732="បរទេស",1,IF(COUNTIF(V:V,$V732)&gt;1,2,1))</f>
        <v>1</v>
      </c>
      <c r="Z732" s="40">
        <f t="shared" si="178"/>
        <v>1</v>
      </c>
      <c r="AA732" s="40">
        <f t="shared" si="179"/>
        <v>1</v>
      </c>
    </row>
    <row r="733" spans="1:27" ht="48" customHeight="1" x14ac:dyDescent="0.8">
      <c r="A733" s="3">
        <v>731</v>
      </c>
      <c r="B733" s="3" t="s">
        <v>2239</v>
      </c>
      <c r="C733" s="3" t="s">
        <v>18037</v>
      </c>
      <c r="D733" s="3" t="s">
        <v>2240</v>
      </c>
      <c r="E733" s="3" t="s">
        <v>207</v>
      </c>
      <c r="F733" s="5" t="s">
        <v>2241</v>
      </c>
      <c r="G733" s="5" t="s">
        <v>11128</v>
      </c>
      <c r="H733" s="5" t="s">
        <v>14781</v>
      </c>
      <c r="I733" s="3"/>
      <c r="J733" s="35"/>
      <c r="K733" s="36">
        <f t="shared" si="165"/>
        <v>1</v>
      </c>
      <c r="L733" s="37" t="str">
        <f t="shared" si="166"/>
        <v>170009515</v>
      </c>
      <c r="M733" s="38" t="str">
        <f t="shared" si="167"/>
        <v>170009515</v>
      </c>
      <c r="N733" s="39">
        <f t="shared" si="168"/>
        <v>1</v>
      </c>
      <c r="O733" s="39">
        <f t="shared" si="169"/>
        <v>1</v>
      </c>
      <c r="P733" s="39">
        <f>IF(M733="បរទេស",1,IF(COUNTIF(M:M,$M733)&gt;1,2,1))</f>
        <v>1</v>
      </c>
      <c r="Q733" s="40">
        <f t="shared" si="170"/>
        <v>1</v>
      </c>
      <c r="R733" s="41" t="str">
        <f t="shared" si="171"/>
        <v>015894886</v>
      </c>
      <c r="S733" s="37" t="str">
        <f t="shared" si="172"/>
        <v>015894886</v>
      </c>
      <c r="T733" s="39" t="e">
        <f t="shared" si="173"/>
        <v>#VALUE!</v>
      </c>
      <c r="U733" s="37" t="str">
        <f t="shared" si="174"/>
        <v>015894886</v>
      </c>
      <c r="V733" s="42" t="str">
        <f t="shared" si="175"/>
        <v>015894886</v>
      </c>
      <c r="W733" s="39">
        <f t="shared" si="176"/>
        <v>1</v>
      </c>
      <c r="X733" s="43">
        <f t="shared" si="177"/>
        <v>1</v>
      </c>
      <c r="Y733" s="39">
        <f>IF(V733="បរទេស",1,IF(COUNTIF(V:V,$V733)&gt;1,2,1))</f>
        <v>1</v>
      </c>
      <c r="Z733" s="40">
        <f t="shared" si="178"/>
        <v>1</v>
      </c>
      <c r="AA733" s="40">
        <f t="shared" si="179"/>
        <v>1</v>
      </c>
    </row>
    <row r="734" spans="1:27" ht="48" customHeight="1" x14ac:dyDescent="0.8">
      <c r="A734" s="3">
        <v>732</v>
      </c>
      <c r="B734" s="3" t="s">
        <v>2242</v>
      </c>
      <c r="C734" s="3" t="s">
        <v>18037</v>
      </c>
      <c r="D734" s="3" t="s">
        <v>2243</v>
      </c>
      <c r="E734" s="3" t="s">
        <v>49</v>
      </c>
      <c r="F734" s="5" t="s">
        <v>2244</v>
      </c>
      <c r="G734" s="5" t="s">
        <v>11129</v>
      </c>
      <c r="H734" s="5" t="s">
        <v>14782</v>
      </c>
      <c r="I734" s="3"/>
      <c r="J734" s="35"/>
      <c r="K734" s="36">
        <f t="shared" si="165"/>
        <v>1</v>
      </c>
      <c r="L734" s="37" t="str">
        <f t="shared" si="166"/>
        <v>040305731</v>
      </c>
      <c r="M734" s="38" t="str">
        <f t="shared" si="167"/>
        <v>040305731</v>
      </c>
      <c r="N734" s="39">
        <f t="shared" si="168"/>
        <v>1</v>
      </c>
      <c r="O734" s="39">
        <f t="shared" si="169"/>
        <v>1</v>
      </c>
      <c r="P734" s="39">
        <f>IF(M734="បរទេស",1,IF(COUNTIF(M:M,$M734)&gt;1,2,1))</f>
        <v>1</v>
      </c>
      <c r="Q734" s="40">
        <f t="shared" si="170"/>
        <v>1</v>
      </c>
      <c r="R734" s="41" t="str">
        <f t="shared" si="171"/>
        <v>087478742</v>
      </c>
      <c r="S734" s="37" t="str">
        <f t="shared" si="172"/>
        <v>087478742</v>
      </c>
      <c r="T734" s="39" t="e">
        <f t="shared" si="173"/>
        <v>#VALUE!</v>
      </c>
      <c r="U734" s="37" t="str">
        <f t="shared" si="174"/>
        <v>087478742</v>
      </c>
      <c r="V734" s="42" t="str">
        <f t="shared" si="175"/>
        <v>087478742</v>
      </c>
      <c r="W734" s="39">
        <f t="shared" si="176"/>
        <v>1</v>
      </c>
      <c r="X734" s="43">
        <f t="shared" si="177"/>
        <v>1</v>
      </c>
      <c r="Y734" s="39">
        <f>IF(V734="បរទេស",1,IF(COUNTIF(V:V,$V734)&gt;1,2,1))</f>
        <v>1</v>
      </c>
      <c r="Z734" s="40">
        <f t="shared" si="178"/>
        <v>1</v>
      </c>
      <c r="AA734" s="40">
        <f t="shared" si="179"/>
        <v>1</v>
      </c>
    </row>
    <row r="735" spans="1:27" ht="48" customHeight="1" x14ac:dyDescent="0.8">
      <c r="A735" s="3">
        <v>733</v>
      </c>
      <c r="B735" s="3" t="s">
        <v>2245</v>
      </c>
      <c r="C735" s="3" t="s">
        <v>18037</v>
      </c>
      <c r="D735" s="3" t="s">
        <v>2246</v>
      </c>
      <c r="E735" s="3" t="s">
        <v>767</v>
      </c>
      <c r="F735" s="5" t="s">
        <v>2247</v>
      </c>
      <c r="G735" s="5" t="s">
        <v>11130</v>
      </c>
      <c r="H735" s="5" t="s">
        <v>14783</v>
      </c>
      <c r="I735" s="3"/>
      <c r="J735" s="35"/>
      <c r="K735" s="36">
        <f t="shared" si="165"/>
        <v>1</v>
      </c>
      <c r="L735" s="37" t="str">
        <f t="shared" si="166"/>
        <v>040192139</v>
      </c>
      <c r="M735" s="38" t="str">
        <f t="shared" si="167"/>
        <v>040192139</v>
      </c>
      <c r="N735" s="39">
        <f t="shared" si="168"/>
        <v>1</v>
      </c>
      <c r="O735" s="39">
        <f t="shared" si="169"/>
        <v>1</v>
      </c>
      <c r="P735" s="39">
        <f>IF(M735="បរទេស",1,IF(COUNTIF(M:M,$M735)&gt;1,2,1))</f>
        <v>1</v>
      </c>
      <c r="Q735" s="40">
        <f t="shared" si="170"/>
        <v>1</v>
      </c>
      <c r="R735" s="41" t="str">
        <f t="shared" si="171"/>
        <v>0886127268</v>
      </c>
      <c r="S735" s="37" t="str">
        <f t="shared" si="172"/>
        <v>0886127268</v>
      </c>
      <c r="T735" s="39" t="e">
        <f t="shared" si="173"/>
        <v>#VALUE!</v>
      </c>
      <c r="U735" s="37" t="str">
        <f t="shared" si="174"/>
        <v>0886127268</v>
      </c>
      <c r="V735" s="42" t="str">
        <f t="shared" si="175"/>
        <v>0886127268</v>
      </c>
      <c r="W735" s="39">
        <f t="shared" si="176"/>
        <v>1</v>
      </c>
      <c r="X735" s="43">
        <f t="shared" si="177"/>
        <v>1</v>
      </c>
      <c r="Y735" s="39">
        <f>IF(V735="បរទេស",1,IF(COUNTIF(V:V,$V735)&gt;1,2,1))</f>
        <v>1</v>
      </c>
      <c r="Z735" s="40">
        <f t="shared" si="178"/>
        <v>1</v>
      </c>
      <c r="AA735" s="40">
        <f t="shared" si="179"/>
        <v>1</v>
      </c>
    </row>
    <row r="736" spans="1:27" ht="48" customHeight="1" x14ac:dyDescent="0.8">
      <c r="A736" s="3">
        <v>734</v>
      </c>
      <c r="B736" s="3" t="s">
        <v>2248</v>
      </c>
      <c r="C736" s="3" t="s">
        <v>18037</v>
      </c>
      <c r="D736" s="3" t="s">
        <v>2249</v>
      </c>
      <c r="E736" s="3" t="s">
        <v>511</v>
      </c>
      <c r="F736" s="5" t="s">
        <v>2250</v>
      </c>
      <c r="G736" s="5" t="s">
        <v>11131</v>
      </c>
      <c r="H736" s="5" t="s">
        <v>14784</v>
      </c>
      <c r="I736" s="3"/>
      <c r="J736" s="35"/>
      <c r="K736" s="36">
        <f t="shared" si="165"/>
        <v>1</v>
      </c>
      <c r="L736" s="37" t="str">
        <f t="shared" si="166"/>
        <v>040505443</v>
      </c>
      <c r="M736" s="38" t="str">
        <f t="shared" si="167"/>
        <v>040505443</v>
      </c>
      <c r="N736" s="39">
        <f t="shared" si="168"/>
        <v>1</v>
      </c>
      <c r="O736" s="39">
        <f t="shared" si="169"/>
        <v>1</v>
      </c>
      <c r="P736" s="39">
        <f>IF(M736="បរទេស",1,IF(COUNTIF(M:M,$M736)&gt;1,2,1))</f>
        <v>1</v>
      </c>
      <c r="Q736" s="40">
        <f t="shared" si="170"/>
        <v>1</v>
      </c>
      <c r="R736" s="41" t="str">
        <f t="shared" si="171"/>
        <v>0889270579</v>
      </c>
      <c r="S736" s="37" t="str">
        <f t="shared" si="172"/>
        <v>0889270579</v>
      </c>
      <c r="T736" s="39" t="e">
        <f t="shared" si="173"/>
        <v>#VALUE!</v>
      </c>
      <c r="U736" s="37" t="str">
        <f t="shared" si="174"/>
        <v>0889270579</v>
      </c>
      <c r="V736" s="42" t="str">
        <f t="shared" si="175"/>
        <v>0889270579</v>
      </c>
      <c r="W736" s="39">
        <f t="shared" si="176"/>
        <v>1</v>
      </c>
      <c r="X736" s="43">
        <f t="shared" si="177"/>
        <v>1</v>
      </c>
      <c r="Y736" s="39">
        <f>IF(V736="បរទេស",1,IF(COUNTIF(V:V,$V736)&gt;1,2,1))</f>
        <v>1</v>
      </c>
      <c r="Z736" s="40">
        <f t="shared" si="178"/>
        <v>1</v>
      </c>
      <c r="AA736" s="40">
        <f t="shared" si="179"/>
        <v>1</v>
      </c>
    </row>
    <row r="737" spans="1:27" ht="48" customHeight="1" x14ac:dyDescent="0.8">
      <c r="A737" s="3">
        <v>735</v>
      </c>
      <c r="B737" s="3" t="s">
        <v>2251</v>
      </c>
      <c r="C737" s="3" t="s">
        <v>18037</v>
      </c>
      <c r="D737" s="3" t="s">
        <v>2252</v>
      </c>
      <c r="E737" s="3" t="s">
        <v>77</v>
      </c>
      <c r="F737" s="5" t="s">
        <v>2253</v>
      </c>
      <c r="G737" s="5" t="s">
        <v>11132</v>
      </c>
      <c r="H737" s="5" t="s">
        <v>14785</v>
      </c>
      <c r="I737" s="3"/>
      <c r="J737" s="35"/>
      <c r="K737" s="36">
        <f t="shared" si="165"/>
        <v>1</v>
      </c>
      <c r="L737" s="37" t="str">
        <f t="shared" si="166"/>
        <v>040470458</v>
      </c>
      <c r="M737" s="38" t="str">
        <f t="shared" si="167"/>
        <v>040470458</v>
      </c>
      <c r="N737" s="39">
        <f t="shared" si="168"/>
        <v>1</v>
      </c>
      <c r="O737" s="39">
        <f t="shared" si="169"/>
        <v>1</v>
      </c>
      <c r="P737" s="39">
        <f>IF(M737="បរទេស",1,IF(COUNTIF(M:M,$M737)&gt;1,2,1))</f>
        <v>1</v>
      </c>
      <c r="Q737" s="40">
        <f t="shared" si="170"/>
        <v>1</v>
      </c>
      <c r="R737" s="41" t="str">
        <f t="shared" si="171"/>
        <v>0886256022</v>
      </c>
      <c r="S737" s="37" t="str">
        <f t="shared" si="172"/>
        <v>0886256022</v>
      </c>
      <c r="T737" s="39" t="e">
        <f t="shared" si="173"/>
        <v>#VALUE!</v>
      </c>
      <c r="U737" s="37" t="str">
        <f t="shared" si="174"/>
        <v>0886256022</v>
      </c>
      <c r="V737" s="42" t="str">
        <f t="shared" si="175"/>
        <v>0886256022</v>
      </c>
      <c r="W737" s="39">
        <f t="shared" si="176"/>
        <v>1</v>
      </c>
      <c r="X737" s="43">
        <f t="shared" si="177"/>
        <v>1</v>
      </c>
      <c r="Y737" s="39">
        <f>IF(V737="បរទេស",1,IF(COUNTIF(V:V,$V737)&gt;1,2,1))</f>
        <v>1</v>
      </c>
      <c r="Z737" s="40">
        <f t="shared" si="178"/>
        <v>1</v>
      </c>
      <c r="AA737" s="40">
        <f t="shared" si="179"/>
        <v>1</v>
      </c>
    </row>
    <row r="738" spans="1:27" ht="48" customHeight="1" x14ac:dyDescent="0.8">
      <c r="A738" s="3">
        <v>736</v>
      </c>
      <c r="B738" s="3" t="s">
        <v>2254</v>
      </c>
      <c r="C738" s="3" t="s">
        <v>18037</v>
      </c>
      <c r="D738" s="3" t="s">
        <v>2255</v>
      </c>
      <c r="E738" s="3" t="s">
        <v>104</v>
      </c>
      <c r="F738" s="5" t="s">
        <v>2256</v>
      </c>
      <c r="G738" s="5" t="s">
        <v>11133</v>
      </c>
      <c r="H738" s="5" t="s">
        <v>14786</v>
      </c>
      <c r="I738" s="3"/>
      <c r="J738" s="35"/>
      <c r="K738" s="36">
        <f t="shared" si="165"/>
        <v>1</v>
      </c>
      <c r="L738" s="37" t="str">
        <f t="shared" si="166"/>
        <v>040514683</v>
      </c>
      <c r="M738" s="38" t="str">
        <f t="shared" si="167"/>
        <v>040514683</v>
      </c>
      <c r="N738" s="39">
        <f t="shared" si="168"/>
        <v>1</v>
      </c>
      <c r="O738" s="39">
        <f t="shared" si="169"/>
        <v>1</v>
      </c>
      <c r="P738" s="39">
        <f>IF(M738="បរទេស",1,IF(COUNTIF(M:M,$M738)&gt;1,2,1))</f>
        <v>1</v>
      </c>
      <c r="Q738" s="40">
        <f t="shared" si="170"/>
        <v>1</v>
      </c>
      <c r="R738" s="41" t="str">
        <f t="shared" si="171"/>
        <v>0884943538</v>
      </c>
      <c r="S738" s="37" t="str">
        <f t="shared" si="172"/>
        <v>0884943538</v>
      </c>
      <c r="T738" s="39" t="e">
        <f t="shared" si="173"/>
        <v>#VALUE!</v>
      </c>
      <c r="U738" s="37" t="str">
        <f t="shared" si="174"/>
        <v>0884943538</v>
      </c>
      <c r="V738" s="42" t="str">
        <f t="shared" si="175"/>
        <v>0884943538</v>
      </c>
      <c r="W738" s="39">
        <f t="shared" si="176"/>
        <v>1</v>
      </c>
      <c r="X738" s="43">
        <f t="shared" si="177"/>
        <v>1</v>
      </c>
      <c r="Y738" s="39">
        <f>IF(V738="បរទេស",1,IF(COUNTIF(V:V,$V738)&gt;1,2,1))</f>
        <v>1</v>
      </c>
      <c r="Z738" s="40">
        <f t="shared" si="178"/>
        <v>1</v>
      </c>
      <c r="AA738" s="40">
        <f t="shared" si="179"/>
        <v>1</v>
      </c>
    </row>
    <row r="739" spans="1:27" ht="48" customHeight="1" x14ac:dyDescent="0.8">
      <c r="A739" s="3">
        <v>737</v>
      </c>
      <c r="B739" s="3" t="s">
        <v>2257</v>
      </c>
      <c r="C739" s="3" t="s">
        <v>18037</v>
      </c>
      <c r="D739" s="3" t="s">
        <v>2258</v>
      </c>
      <c r="E739" s="3" t="s">
        <v>486</v>
      </c>
      <c r="F739" s="5" t="s">
        <v>2259</v>
      </c>
      <c r="G739" s="5" t="s">
        <v>11134</v>
      </c>
      <c r="H739" s="5" t="s">
        <v>14787</v>
      </c>
      <c r="I739" s="3"/>
      <c r="J739" s="35"/>
      <c r="K739" s="36">
        <f t="shared" si="165"/>
        <v>1</v>
      </c>
      <c r="L739" s="37" t="str">
        <f t="shared" si="166"/>
        <v>040252162</v>
      </c>
      <c r="M739" s="38" t="str">
        <f t="shared" si="167"/>
        <v>040252162</v>
      </c>
      <c r="N739" s="39">
        <f t="shared" si="168"/>
        <v>1</v>
      </c>
      <c r="O739" s="39">
        <f t="shared" si="169"/>
        <v>1</v>
      </c>
      <c r="P739" s="39">
        <f>IF(M739="បរទេស",1,IF(COUNTIF(M:M,$M739)&gt;1,2,1))</f>
        <v>1</v>
      </c>
      <c r="Q739" s="40">
        <f t="shared" si="170"/>
        <v>1</v>
      </c>
      <c r="R739" s="41" t="str">
        <f t="shared" si="171"/>
        <v>089517599</v>
      </c>
      <c r="S739" s="37" t="str">
        <f t="shared" si="172"/>
        <v>089517599</v>
      </c>
      <c r="T739" s="39" t="e">
        <f t="shared" si="173"/>
        <v>#VALUE!</v>
      </c>
      <c r="U739" s="37" t="str">
        <f t="shared" si="174"/>
        <v>089517599</v>
      </c>
      <c r="V739" s="42" t="str">
        <f t="shared" si="175"/>
        <v>089517599</v>
      </c>
      <c r="W739" s="39">
        <f t="shared" si="176"/>
        <v>1</v>
      </c>
      <c r="X739" s="43">
        <f t="shared" si="177"/>
        <v>1</v>
      </c>
      <c r="Y739" s="39">
        <f>IF(V739="បរទេស",1,IF(COUNTIF(V:V,$V739)&gt;1,2,1))</f>
        <v>1</v>
      </c>
      <c r="Z739" s="40">
        <f t="shared" si="178"/>
        <v>1</v>
      </c>
      <c r="AA739" s="40">
        <f t="shared" si="179"/>
        <v>1</v>
      </c>
    </row>
    <row r="740" spans="1:27" ht="48" customHeight="1" x14ac:dyDescent="0.8">
      <c r="A740" s="3">
        <v>738</v>
      </c>
      <c r="B740" s="3" t="s">
        <v>2260</v>
      </c>
      <c r="C740" s="3" t="s">
        <v>18037</v>
      </c>
      <c r="D740" s="3" t="s">
        <v>2261</v>
      </c>
      <c r="E740" s="3" t="s">
        <v>123</v>
      </c>
      <c r="F740" s="5" t="s">
        <v>2262</v>
      </c>
      <c r="G740" s="5" t="s">
        <v>11135</v>
      </c>
      <c r="H740" s="5" t="s">
        <v>14788</v>
      </c>
      <c r="I740" s="3"/>
      <c r="J740" s="35"/>
      <c r="K740" s="36">
        <f t="shared" si="165"/>
        <v>1</v>
      </c>
      <c r="L740" s="37" t="str">
        <f t="shared" si="166"/>
        <v>040411892</v>
      </c>
      <c r="M740" s="38" t="str">
        <f t="shared" si="167"/>
        <v>040411892</v>
      </c>
      <c r="N740" s="39">
        <f t="shared" si="168"/>
        <v>1</v>
      </c>
      <c r="O740" s="39">
        <f t="shared" si="169"/>
        <v>1</v>
      </c>
      <c r="P740" s="39">
        <f>IF(M740="បរទេស",1,IF(COUNTIF(M:M,$M740)&gt;1,2,1))</f>
        <v>1</v>
      </c>
      <c r="Q740" s="40">
        <f t="shared" si="170"/>
        <v>1</v>
      </c>
      <c r="R740" s="41" t="str">
        <f t="shared" si="171"/>
        <v>0973837803</v>
      </c>
      <c r="S740" s="37" t="str">
        <f t="shared" si="172"/>
        <v>0973837803</v>
      </c>
      <c r="T740" s="39" t="e">
        <f t="shared" si="173"/>
        <v>#VALUE!</v>
      </c>
      <c r="U740" s="37" t="str">
        <f t="shared" si="174"/>
        <v>0973837803</v>
      </c>
      <c r="V740" s="42" t="str">
        <f t="shared" si="175"/>
        <v>0973837803</v>
      </c>
      <c r="W740" s="39">
        <f t="shared" si="176"/>
        <v>1</v>
      </c>
      <c r="X740" s="43">
        <f t="shared" si="177"/>
        <v>1</v>
      </c>
      <c r="Y740" s="39">
        <f>IF(V740="បរទេស",1,IF(COUNTIF(V:V,$V740)&gt;1,2,1))</f>
        <v>1</v>
      </c>
      <c r="Z740" s="40">
        <f t="shared" si="178"/>
        <v>1</v>
      </c>
      <c r="AA740" s="40">
        <f t="shared" si="179"/>
        <v>1</v>
      </c>
    </row>
    <row r="741" spans="1:27" ht="48" customHeight="1" x14ac:dyDescent="0.8">
      <c r="A741" s="3">
        <v>739</v>
      </c>
      <c r="B741" s="3" t="s">
        <v>2263</v>
      </c>
      <c r="C741" s="3" t="s">
        <v>18037</v>
      </c>
      <c r="D741" s="3" t="s">
        <v>549</v>
      </c>
      <c r="E741" s="3" t="s">
        <v>45</v>
      </c>
      <c r="F741" s="5" t="s">
        <v>2264</v>
      </c>
      <c r="G741" s="5" t="s">
        <v>11136</v>
      </c>
      <c r="H741" s="5" t="s">
        <v>14789</v>
      </c>
      <c r="I741" s="3"/>
      <c r="J741" s="35"/>
      <c r="K741" s="36">
        <f t="shared" si="165"/>
        <v>1</v>
      </c>
      <c r="L741" s="37" t="str">
        <f t="shared" si="166"/>
        <v>040252111</v>
      </c>
      <c r="M741" s="38" t="str">
        <f t="shared" si="167"/>
        <v>040252111</v>
      </c>
      <c r="N741" s="39">
        <f t="shared" si="168"/>
        <v>1</v>
      </c>
      <c r="O741" s="39">
        <f t="shared" si="169"/>
        <v>1</v>
      </c>
      <c r="P741" s="39">
        <f>IF(M741="បរទេស",1,IF(COUNTIF(M:M,$M741)&gt;1,2,1))</f>
        <v>1</v>
      </c>
      <c r="Q741" s="40">
        <f t="shared" si="170"/>
        <v>1</v>
      </c>
      <c r="R741" s="41" t="str">
        <f t="shared" si="171"/>
        <v>0884995239</v>
      </c>
      <c r="S741" s="37" t="str">
        <f t="shared" si="172"/>
        <v>0884995239</v>
      </c>
      <c r="T741" s="39" t="e">
        <f t="shared" si="173"/>
        <v>#VALUE!</v>
      </c>
      <c r="U741" s="37" t="str">
        <f t="shared" si="174"/>
        <v>0884995239</v>
      </c>
      <c r="V741" s="42" t="str">
        <f t="shared" si="175"/>
        <v>0884995239</v>
      </c>
      <c r="W741" s="39">
        <f t="shared" si="176"/>
        <v>1</v>
      </c>
      <c r="X741" s="43">
        <f t="shared" si="177"/>
        <v>1</v>
      </c>
      <c r="Y741" s="39">
        <f>IF(V741="បរទេស",1,IF(COUNTIF(V:V,$V741)&gt;1,2,1))</f>
        <v>1</v>
      </c>
      <c r="Z741" s="40">
        <f t="shared" si="178"/>
        <v>1</v>
      </c>
      <c r="AA741" s="40">
        <f t="shared" si="179"/>
        <v>1</v>
      </c>
    </row>
    <row r="742" spans="1:27" ht="48" customHeight="1" x14ac:dyDescent="0.8">
      <c r="A742" s="3">
        <v>740</v>
      </c>
      <c r="B742" s="3" t="s">
        <v>2265</v>
      </c>
      <c r="C742" s="3" t="s">
        <v>18037</v>
      </c>
      <c r="D742" s="3" t="s">
        <v>2266</v>
      </c>
      <c r="E742" s="3" t="s">
        <v>2267</v>
      </c>
      <c r="F742" s="5" t="s">
        <v>2268</v>
      </c>
      <c r="G742" s="5" t="s">
        <v>11137</v>
      </c>
      <c r="H742" s="5" t="s">
        <v>17763</v>
      </c>
      <c r="I742" s="3"/>
      <c r="J742" s="35"/>
      <c r="K742" s="36">
        <f t="shared" si="165"/>
        <v>1</v>
      </c>
      <c r="L742" s="37" t="str">
        <f t="shared" si="166"/>
        <v>040329094</v>
      </c>
      <c r="M742" s="38" t="str">
        <f t="shared" si="167"/>
        <v>040329094</v>
      </c>
      <c r="N742" s="39">
        <f t="shared" si="168"/>
        <v>1</v>
      </c>
      <c r="O742" s="39">
        <f t="shared" si="169"/>
        <v>1</v>
      </c>
      <c r="P742" s="39">
        <f>IF(M742="បរទេស",1,IF(COUNTIF(M:M,$M742)&gt;1,2,1))</f>
        <v>1</v>
      </c>
      <c r="Q742" s="40">
        <f t="shared" si="170"/>
        <v>1</v>
      </c>
      <c r="R742" s="41" t="str">
        <f t="shared" si="171"/>
        <v>0973870120</v>
      </c>
      <c r="S742" s="37" t="str">
        <f t="shared" si="172"/>
        <v>0973870120</v>
      </c>
      <c r="T742" s="39" t="e">
        <f t="shared" si="173"/>
        <v>#VALUE!</v>
      </c>
      <c r="U742" s="37" t="str">
        <f t="shared" si="174"/>
        <v>0973870120</v>
      </c>
      <c r="V742" s="42" t="str">
        <f t="shared" si="175"/>
        <v>0973870120</v>
      </c>
      <c r="W742" s="39">
        <f t="shared" si="176"/>
        <v>1</v>
      </c>
      <c r="X742" s="43">
        <f t="shared" si="177"/>
        <v>1</v>
      </c>
      <c r="Y742" s="39">
        <f>IF(V742="បរទេស",1,IF(COUNTIF(V:V,$V742)&gt;1,2,1))</f>
        <v>1</v>
      </c>
      <c r="Z742" s="40">
        <f t="shared" si="178"/>
        <v>1</v>
      </c>
      <c r="AA742" s="40">
        <f t="shared" si="179"/>
        <v>1</v>
      </c>
    </row>
    <row r="743" spans="1:27" ht="48" customHeight="1" x14ac:dyDescent="0.8">
      <c r="A743" s="3">
        <v>741</v>
      </c>
      <c r="B743" s="3" t="s">
        <v>2269</v>
      </c>
      <c r="C743" s="3" t="s">
        <v>18037</v>
      </c>
      <c r="D743" s="3" t="s">
        <v>2270</v>
      </c>
      <c r="E743" s="3" t="s">
        <v>2115</v>
      </c>
      <c r="F743" s="5" t="s">
        <v>2271</v>
      </c>
      <c r="G743" s="5" t="s">
        <v>11138</v>
      </c>
      <c r="H743" s="5" t="s">
        <v>17848</v>
      </c>
      <c r="I743" s="3"/>
      <c r="J743" s="35"/>
      <c r="K743" s="36">
        <f t="shared" si="165"/>
        <v>1</v>
      </c>
      <c r="L743" s="37" t="str">
        <f t="shared" si="166"/>
        <v>040418790</v>
      </c>
      <c r="M743" s="38" t="str">
        <f t="shared" si="167"/>
        <v>040418790</v>
      </c>
      <c r="N743" s="39">
        <f t="shared" si="168"/>
        <v>1</v>
      </c>
      <c r="O743" s="39">
        <f t="shared" si="169"/>
        <v>1</v>
      </c>
      <c r="P743" s="39">
        <f>IF(M743="បរទេស",1,IF(COUNTIF(M:M,$M743)&gt;1,2,1))</f>
        <v>1</v>
      </c>
      <c r="Q743" s="40">
        <f t="shared" si="170"/>
        <v>1</v>
      </c>
      <c r="R743" s="41" t="str">
        <f t="shared" si="171"/>
        <v>0882369079</v>
      </c>
      <c r="S743" s="37" t="str">
        <f t="shared" si="172"/>
        <v>0882369079</v>
      </c>
      <c r="T743" s="39" t="e">
        <f t="shared" si="173"/>
        <v>#VALUE!</v>
      </c>
      <c r="U743" s="37" t="str">
        <f t="shared" si="174"/>
        <v>0882369079</v>
      </c>
      <c r="V743" s="42" t="str">
        <f t="shared" si="175"/>
        <v>0882369079</v>
      </c>
      <c r="W743" s="39">
        <f t="shared" si="176"/>
        <v>1</v>
      </c>
      <c r="X743" s="43">
        <f t="shared" si="177"/>
        <v>1</v>
      </c>
      <c r="Y743" s="39">
        <f>IF(V743="បរទេស",1,IF(COUNTIF(V:V,$V743)&gt;1,2,1))</f>
        <v>1</v>
      </c>
      <c r="Z743" s="40">
        <f t="shared" si="178"/>
        <v>1</v>
      </c>
      <c r="AA743" s="40">
        <f t="shared" si="179"/>
        <v>1</v>
      </c>
    </row>
    <row r="744" spans="1:27" ht="48" customHeight="1" x14ac:dyDescent="0.8">
      <c r="A744" s="3">
        <v>742</v>
      </c>
      <c r="B744" s="3" t="s">
        <v>2272</v>
      </c>
      <c r="C744" s="3" t="s">
        <v>18037</v>
      </c>
      <c r="D744" s="3" t="s">
        <v>1218</v>
      </c>
      <c r="E744" s="3" t="s">
        <v>127</v>
      </c>
      <c r="F744" s="5" t="s">
        <v>2273</v>
      </c>
      <c r="G744" s="5" t="s">
        <v>11139</v>
      </c>
      <c r="H744" s="5" t="s">
        <v>14790</v>
      </c>
      <c r="I744" s="3"/>
      <c r="J744" s="35"/>
      <c r="K744" s="36">
        <f t="shared" si="165"/>
        <v>1</v>
      </c>
      <c r="L744" s="37" t="str">
        <f t="shared" si="166"/>
        <v>040208004</v>
      </c>
      <c r="M744" s="38" t="str">
        <f t="shared" si="167"/>
        <v>040208004</v>
      </c>
      <c r="N744" s="39">
        <f t="shared" si="168"/>
        <v>1</v>
      </c>
      <c r="O744" s="39">
        <f t="shared" si="169"/>
        <v>1</v>
      </c>
      <c r="P744" s="39">
        <f>IF(M744="បរទេស",1,IF(COUNTIF(M:M,$M744)&gt;1,2,1))</f>
        <v>1</v>
      </c>
      <c r="Q744" s="40">
        <f t="shared" si="170"/>
        <v>1</v>
      </c>
      <c r="R744" s="41" t="str">
        <f t="shared" si="171"/>
        <v>0979984902</v>
      </c>
      <c r="S744" s="37" t="str">
        <f t="shared" si="172"/>
        <v>0979984902</v>
      </c>
      <c r="T744" s="39" t="e">
        <f t="shared" si="173"/>
        <v>#VALUE!</v>
      </c>
      <c r="U744" s="37" t="str">
        <f t="shared" si="174"/>
        <v>0979984902</v>
      </c>
      <c r="V744" s="42" t="str">
        <f t="shared" si="175"/>
        <v>0979984902</v>
      </c>
      <c r="W744" s="39">
        <f t="shared" si="176"/>
        <v>1</v>
      </c>
      <c r="X744" s="43">
        <f t="shared" si="177"/>
        <v>1</v>
      </c>
      <c r="Y744" s="39">
        <f>IF(V744="បរទេស",1,IF(COUNTIF(V:V,$V744)&gt;1,2,1))</f>
        <v>1</v>
      </c>
      <c r="Z744" s="40">
        <f t="shared" si="178"/>
        <v>1</v>
      </c>
      <c r="AA744" s="40">
        <f t="shared" si="179"/>
        <v>1</v>
      </c>
    </row>
    <row r="745" spans="1:27" ht="48" customHeight="1" x14ac:dyDescent="0.8">
      <c r="A745" s="3">
        <v>743</v>
      </c>
      <c r="B745" s="3" t="s">
        <v>2274</v>
      </c>
      <c r="C745" s="3" t="s">
        <v>18037</v>
      </c>
      <c r="D745" s="3" t="s">
        <v>2275</v>
      </c>
      <c r="E745" s="3" t="s">
        <v>160</v>
      </c>
      <c r="F745" s="5" t="s">
        <v>2276</v>
      </c>
      <c r="G745" s="5" t="s">
        <v>11140</v>
      </c>
      <c r="H745" s="5" t="s">
        <v>14791</v>
      </c>
      <c r="I745" s="3"/>
      <c r="J745" s="35"/>
      <c r="K745" s="36">
        <f t="shared" si="165"/>
        <v>1</v>
      </c>
      <c r="L745" s="37" t="str">
        <f t="shared" si="166"/>
        <v>040402627</v>
      </c>
      <c r="M745" s="38" t="str">
        <f t="shared" si="167"/>
        <v>040402627</v>
      </c>
      <c r="N745" s="39">
        <f t="shared" si="168"/>
        <v>1</v>
      </c>
      <c r="O745" s="39">
        <f t="shared" si="169"/>
        <v>1</v>
      </c>
      <c r="P745" s="39">
        <f>IF(M745="បរទេស",1,IF(COUNTIF(M:M,$M745)&gt;1,2,1))</f>
        <v>1</v>
      </c>
      <c r="Q745" s="40">
        <f t="shared" si="170"/>
        <v>1</v>
      </c>
      <c r="R745" s="41" t="str">
        <f t="shared" si="171"/>
        <v>0962027995</v>
      </c>
      <c r="S745" s="37" t="str">
        <f t="shared" si="172"/>
        <v>0962027995</v>
      </c>
      <c r="T745" s="39" t="e">
        <f t="shared" si="173"/>
        <v>#VALUE!</v>
      </c>
      <c r="U745" s="37" t="str">
        <f t="shared" si="174"/>
        <v>0962027995</v>
      </c>
      <c r="V745" s="42" t="str">
        <f t="shared" si="175"/>
        <v>0962027995</v>
      </c>
      <c r="W745" s="39">
        <f t="shared" si="176"/>
        <v>1</v>
      </c>
      <c r="X745" s="43">
        <f t="shared" si="177"/>
        <v>1</v>
      </c>
      <c r="Y745" s="39">
        <f>IF(V745="បរទេស",1,IF(COUNTIF(V:V,$V745)&gt;1,2,1))</f>
        <v>1</v>
      </c>
      <c r="Z745" s="40">
        <f t="shared" si="178"/>
        <v>1</v>
      </c>
      <c r="AA745" s="40">
        <f t="shared" si="179"/>
        <v>1</v>
      </c>
    </row>
    <row r="746" spans="1:27" ht="48" customHeight="1" x14ac:dyDescent="0.8">
      <c r="A746" s="3">
        <v>744</v>
      </c>
      <c r="B746" s="3" t="s">
        <v>2277</v>
      </c>
      <c r="C746" s="3" t="s">
        <v>18037</v>
      </c>
      <c r="D746" s="3" t="s">
        <v>2278</v>
      </c>
      <c r="E746" s="3" t="s">
        <v>486</v>
      </c>
      <c r="F746" s="5" t="s">
        <v>2279</v>
      </c>
      <c r="G746" s="5" t="s">
        <v>11141</v>
      </c>
      <c r="H746" s="5" t="s">
        <v>14792</v>
      </c>
      <c r="I746" s="3"/>
      <c r="J746" s="35"/>
      <c r="K746" s="36">
        <f t="shared" si="165"/>
        <v>1</v>
      </c>
      <c r="L746" s="37" t="str">
        <f t="shared" si="166"/>
        <v>040298344</v>
      </c>
      <c r="M746" s="38" t="str">
        <f t="shared" si="167"/>
        <v>040298344</v>
      </c>
      <c r="N746" s="39">
        <f t="shared" si="168"/>
        <v>1</v>
      </c>
      <c r="O746" s="39">
        <f t="shared" si="169"/>
        <v>1</v>
      </c>
      <c r="P746" s="39">
        <f>IF(M746="បរទេស",1,IF(COUNTIF(M:M,$M746)&gt;1,2,1))</f>
        <v>1</v>
      </c>
      <c r="Q746" s="40">
        <f t="shared" si="170"/>
        <v>1</v>
      </c>
      <c r="R746" s="41" t="str">
        <f t="shared" si="171"/>
        <v>0979573549</v>
      </c>
      <c r="S746" s="37" t="str">
        <f t="shared" si="172"/>
        <v>0979573549</v>
      </c>
      <c r="T746" s="39" t="e">
        <f t="shared" si="173"/>
        <v>#VALUE!</v>
      </c>
      <c r="U746" s="37" t="str">
        <f t="shared" si="174"/>
        <v>0979573549</v>
      </c>
      <c r="V746" s="42" t="str">
        <f t="shared" si="175"/>
        <v>0979573549</v>
      </c>
      <c r="W746" s="39">
        <f t="shared" si="176"/>
        <v>1</v>
      </c>
      <c r="X746" s="43">
        <f t="shared" si="177"/>
        <v>1</v>
      </c>
      <c r="Y746" s="39">
        <f>IF(V746="បរទេស",1,IF(COUNTIF(V:V,$V746)&gt;1,2,1))</f>
        <v>1</v>
      </c>
      <c r="Z746" s="40">
        <f t="shared" si="178"/>
        <v>1</v>
      </c>
      <c r="AA746" s="40">
        <f t="shared" si="179"/>
        <v>1</v>
      </c>
    </row>
    <row r="747" spans="1:27" ht="48" customHeight="1" x14ac:dyDescent="0.8">
      <c r="A747" s="3">
        <v>745</v>
      </c>
      <c r="B747" s="3" t="s">
        <v>2280</v>
      </c>
      <c r="C747" s="3" t="s">
        <v>18037</v>
      </c>
      <c r="D747" s="3" t="s">
        <v>2281</v>
      </c>
      <c r="E747" s="3" t="s">
        <v>207</v>
      </c>
      <c r="F747" s="5" t="s">
        <v>2282</v>
      </c>
      <c r="G747" s="5" t="s">
        <v>11142</v>
      </c>
      <c r="H747" s="5" t="s">
        <v>14793</v>
      </c>
      <c r="I747" s="3"/>
      <c r="J747" s="35"/>
      <c r="K747" s="36">
        <f t="shared" si="165"/>
        <v>1</v>
      </c>
      <c r="L747" s="37" t="str">
        <f t="shared" si="166"/>
        <v>040300277</v>
      </c>
      <c r="M747" s="38" t="str">
        <f t="shared" si="167"/>
        <v>040300277</v>
      </c>
      <c r="N747" s="39">
        <f t="shared" si="168"/>
        <v>1</v>
      </c>
      <c r="O747" s="39">
        <f t="shared" si="169"/>
        <v>1</v>
      </c>
      <c r="P747" s="39">
        <f>IF(M747="បរទេស",1,IF(COUNTIF(M:M,$M747)&gt;1,2,1))</f>
        <v>1</v>
      </c>
      <c r="Q747" s="40">
        <f t="shared" si="170"/>
        <v>1</v>
      </c>
      <c r="R747" s="41" t="str">
        <f t="shared" si="171"/>
        <v>087783699</v>
      </c>
      <c r="S747" s="37" t="str">
        <f t="shared" si="172"/>
        <v>087783699</v>
      </c>
      <c r="T747" s="39" t="e">
        <f t="shared" si="173"/>
        <v>#VALUE!</v>
      </c>
      <c r="U747" s="37" t="str">
        <f t="shared" si="174"/>
        <v>087783699</v>
      </c>
      <c r="V747" s="42" t="str">
        <f t="shared" si="175"/>
        <v>087783699</v>
      </c>
      <c r="W747" s="39">
        <f t="shared" si="176"/>
        <v>1</v>
      </c>
      <c r="X747" s="43">
        <f t="shared" si="177"/>
        <v>1</v>
      </c>
      <c r="Y747" s="39">
        <f>IF(V747="បរទេស",1,IF(COUNTIF(V:V,$V747)&gt;1,2,1))</f>
        <v>1</v>
      </c>
      <c r="Z747" s="40">
        <f t="shared" si="178"/>
        <v>1</v>
      </c>
      <c r="AA747" s="40">
        <f t="shared" si="179"/>
        <v>1</v>
      </c>
    </row>
    <row r="748" spans="1:27" ht="48" customHeight="1" x14ac:dyDescent="0.8">
      <c r="A748" s="3">
        <v>746</v>
      </c>
      <c r="B748" s="3" t="s">
        <v>2283</v>
      </c>
      <c r="C748" s="3" t="s">
        <v>18037</v>
      </c>
      <c r="D748" s="3" t="s">
        <v>2284</v>
      </c>
      <c r="E748" s="3" t="s">
        <v>134</v>
      </c>
      <c r="F748" s="5" t="s">
        <v>2285</v>
      </c>
      <c r="G748" s="5" t="s">
        <v>11143</v>
      </c>
      <c r="H748" s="5" t="s">
        <v>14794</v>
      </c>
      <c r="I748" s="3"/>
      <c r="J748" s="35"/>
      <c r="K748" s="36">
        <f t="shared" si="165"/>
        <v>1</v>
      </c>
      <c r="L748" s="37" t="str">
        <f t="shared" si="166"/>
        <v>040273394</v>
      </c>
      <c r="M748" s="38" t="str">
        <f t="shared" si="167"/>
        <v>040273394</v>
      </c>
      <c r="N748" s="39">
        <f t="shared" si="168"/>
        <v>1</v>
      </c>
      <c r="O748" s="39">
        <f t="shared" si="169"/>
        <v>1</v>
      </c>
      <c r="P748" s="39">
        <f>IF(M748="បរទេស",1,IF(COUNTIF(M:M,$M748)&gt;1,2,1))</f>
        <v>1</v>
      </c>
      <c r="Q748" s="40">
        <f t="shared" si="170"/>
        <v>1</v>
      </c>
      <c r="R748" s="41" t="str">
        <f t="shared" si="171"/>
        <v>0716989109</v>
      </c>
      <c r="S748" s="37" t="str">
        <f t="shared" si="172"/>
        <v>0716989109</v>
      </c>
      <c r="T748" s="39" t="e">
        <f t="shared" si="173"/>
        <v>#VALUE!</v>
      </c>
      <c r="U748" s="37" t="str">
        <f t="shared" si="174"/>
        <v>0716989109</v>
      </c>
      <c r="V748" s="42" t="str">
        <f t="shared" si="175"/>
        <v>0716989109</v>
      </c>
      <c r="W748" s="39">
        <f t="shared" si="176"/>
        <v>1</v>
      </c>
      <c r="X748" s="43">
        <f t="shared" si="177"/>
        <v>1</v>
      </c>
      <c r="Y748" s="39">
        <f>IF(V748="បរទេស",1,IF(COUNTIF(V:V,$V748)&gt;1,2,1))</f>
        <v>1</v>
      </c>
      <c r="Z748" s="40">
        <f t="shared" si="178"/>
        <v>1</v>
      </c>
      <c r="AA748" s="40">
        <f t="shared" si="179"/>
        <v>1</v>
      </c>
    </row>
    <row r="749" spans="1:27" ht="48" customHeight="1" x14ac:dyDescent="0.8">
      <c r="A749" s="3">
        <v>747</v>
      </c>
      <c r="B749" s="3" t="s">
        <v>2286</v>
      </c>
      <c r="C749" s="3" t="s">
        <v>18037</v>
      </c>
      <c r="D749" s="3" t="s">
        <v>2287</v>
      </c>
      <c r="E749" s="3" t="s">
        <v>284</v>
      </c>
      <c r="F749" s="5" t="s">
        <v>2288</v>
      </c>
      <c r="G749" s="5" t="s">
        <v>11144</v>
      </c>
      <c r="H749" s="5" t="s">
        <v>14795</v>
      </c>
      <c r="I749" s="3"/>
      <c r="J749" s="35"/>
      <c r="K749" s="36">
        <f t="shared" si="165"/>
        <v>1</v>
      </c>
      <c r="L749" s="37" t="str">
        <f t="shared" si="166"/>
        <v>040148157</v>
      </c>
      <c r="M749" s="38" t="str">
        <f t="shared" si="167"/>
        <v>040148157</v>
      </c>
      <c r="N749" s="39">
        <f t="shared" si="168"/>
        <v>1</v>
      </c>
      <c r="O749" s="39">
        <f t="shared" si="169"/>
        <v>1</v>
      </c>
      <c r="P749" s="39">
        <f>IF(M749="បរទេស",1,IF(COUNTIF(M:M,$M749)&gt;1,2,1))</f>
        <v>1</v>
      </c>
      <c r="Q749" s="40">
        <f t="shared" si="170"/>
        <v>1</v>
      </c>
      <c r="R749" s="41" t="str">
        <f t="shared" si="171"/>
        <v>0884176248</v>
      </c>
      <c r="S749" s="37" t="str">
        <f t="shared" si="172"/>
        <v>0884176248</v>
      </c>
      <c r="T749" s="39" t="e">
        <f t="shared" si="173"/>
        <v>#VALUE!</v>
      </c>
      <c r="U749" s="37" t="str">
        <f t="shared" si="174"/>
        <v>0884176248</v>
      </c>
      <c r="V749" s="42" t="str">
        <f t="shared" si="175"/>
        <v>0884176248</v>
      </c>
      <c r="W749" s="39">
        <f t="shared" si="176"/>
        <v>1</v>
      </c>
      <c r="X749" s="43">
        <f t="shared" si="177"/>
        <v>1</v>
      </c>
      <c r="Y749" s="39">
        <f>IF(V749="បរទេស",1,IF(COUNTIF(V:V,$V749)&gt;1,2,1))</f>
        <v>1</v>
      </c>
      <c r="Z749" s="40">
        <f t="shared" si="178"/>
        <v>1</v>
      </c>
      <c r="AA749" s="40">
        <f t="shared" si="179"/>
        <v>1</v>
      </c>
    </row>
    <row r="750" spans="1:27" ht="48" customHeight="1" x14ac:dyDescent="0.8">
      <c r="A750" s="3">
        <v>748</v>
      </c>
      <c r="B750" s="3" t="s">
        <v>2289</v>
      </c>
      <c r="C750" s="3" t="s">
        <v>18037</v>
      </c>
      <c r="D750" s="3" t="s">
        <v>2290</v>
      </c>
      <c r="E750" s="3" t="s">
        <v>341</v>
      </c>
      <c r="F750" s="5" t="s">
        <v>2291</v>
      </c>
      <c r="G750" s="5" t="s">
        <v>11145</v>
      </c>
      <c r="H750" s="5" t="s">
        <v>14796</v>
      </c>
      <c r="I750" s="3"/>
      <c r="J750" s="35"/>
      <c r="K750" s="36">
        <f t="shared" si="165"/>
        <v>1</v>
      </c>
      <c r="L750" s="37" t="str">
        <f t="shared" si="166"/>
        <v>040422916</v>
      </c>
      <c r="M750" s="38" t="str">
        <f t="shared" si="167"/>
        <v>040422916</v>
      </c>
      <c r="N750" s="39">
        <f t="shared" si="168"/>
        <v>1</v>
      </c>
      <c r="O750" s="39">
        <f t="shared" si="169"/>
        <v>1</v>
      </c>
      <c r="P750" s="39">
        <f>IF(M750="បរទេស",1,IF(COUNTIF(M:M,$M750)&gt;1,2,1))</f>
        <v>1</v>
      </c>
      <c r="Q750" s="40">
        <f t="shared" si="170"/>
        <v>1</v>
      </c>
      <c r="R750" s="41" t="str">
        <f t="shared" si="171"/>
        <v>0963543647</v>
      </c>
      <c r="S750" s="37" t="str">
        <f t="shared" si="172"/>
        <v>0963543647</v>
      </c>
      <c r="T750" s="39" t="e">
        <f t="shared" si="173"/>
        <v>#VALUE!</v>
      </c>
      <c r="U750" s="37" t="str">
        <f t="shared" si="174"/>
        <v>0963543647</v>
      </c>
      <c r="V750" s="42" t="str">
        <f t="shared" si="175"/>
        <v>0963543647</v>
      </c>
      <c r="W750" s="39">
        <f t="shared" si="176"/>
        <v>1</v>
      </c>
      <c r="X750" s="43">
        <f t="shared" si="177"/>
        <v>1</v>
      </c>
      <c r="Y750" s="39">
        <f>IF(V750="បរទេស",1,IF(COUNTIF(V:V,$V750)&gt;1,2,1))</f>
        <v>1</v>
      </c>
      <c r="Z750" s="40">
        <f t="shared" si="178"/>
        <v>1</v>
      </c>
      <c r="AA750" s="40">
        <f t="shared" si="179"/>
        <v>1</v>
      </c>
    </row>
    <row r="751" spans="1:27" ht="48" customHeight="1" x14ac:dyDescent="0.8">
      <c r="A751" s="3">
        <v>749</v>
      </c>
      <c r="B751" s="3" t="s">
        <v>2292</v>
      </c>
      <c r="C751" s="3" t="s">
        <v>18037</v>
      </c>
      <c r="D751" s="3" t="s">
        <v>2293</v>
      </c>
      <c r="E751" s="3" t="s">
        <v>224</v>
      </c>
      <c r="F751" s="5" t="s">
        <v>2294</v>
      </c>
      <c r="G751" s="5" t="s">
        <v>11146</v>
      </c>
      <c r="H751" s="5" t="s">
        <v>14797</v>
      </c>
      <c r="I751" s="3"/>
      <c r="J751" s="35"/>
      <c r="K751" s="36">
        <f t="shared" si="165"/>
        <v>1</v>
      </c>
      <c r="L751" s="37" t="str">
        <f t="shared" si="166"/>
        <v>040088181</v>
      </c>
      <c r="M751" s="38" t="str">
        <f t="shared" si="167"/>
        <v>040088181</v>
      </c>
      <c r="N751" s="39">
        <f t="shared" si="168"/>
        <v>1</v>
      </c>
      <c r="O751" s="39">
        <f t="shared" si="169"/>
        <v>1</v>
      </c>
      <c r="P751" s="39">
        <f>IF(M751="បរទេស",1,IF(COUNTIF(M:M,$M751)&gt;1,2,1))</f>
        <v>1</v>
      </c>
      <c r="Q751" s="40">
        <f t="shared" si="170"/>
        <v>1</v>
      </c>
      <c r="R751" s="41" t="str">
        <f t="shared" si="171"/>
        <v>087891993</v>
      </c>
      <c r="S751" s="37" t="str">
        <f t="shared" si="172"/>
        <v>087891993</v>
      </c>
      <c r="T751" s="39" t="e">
        <f t="shared" si="173"/>
        <v>#VALUE!</v>
      </c>
      <c r="U751" s="37" t="str">
        <f t="shared" si="174"/>
        <v>087891993</v>
      </c>
      <c r="V751" s="42" t="str">
        <f t="shared" si="175"/>
        <v>087891993</v>
      </c>
      <c r="W751" s="39">
        <f t="shared" si="176"/>
        <v>1</v>
      </c>
      <c r="X751" s="43">
        <f t="shared" si="177"/>
        <v>1</v>
      </c>
      <c r="Y751" s="39">
        <f>IF(V751="បរទេស",1,IF(COUNTIF(V:V,$V751)&gt;1,2,1))</f>
        <v>1</v>
      </c>
      <c r="Z751" s="40">
        <f t="shared" si="178"/>
        <v>1</v>
      </c>
      <c r="AA751" s="40">
        <f t="shared" si="179"/>
        <v>1</v>
      </c>
    </row>
    <row r="752" spans="1:27" ht="48" customHeight="1" x14ac:dyDescent="0.8">
      <c r="A752" s="3">
        <v>750</v>
      </c>
      <c r="B752" s="3" t="s">
        <v>2295</v>
      </c>
      <c r="C752" s="3" t="s">
        <v>18037</v>
      </c>
      <c r="D752" s="3" t="s">
        <v>1423</v>
      </c>
      <c r="E752" s="3" t="s">
        <v>92</v>
      </c>
      <c r="F752" s="5" t="s">
        <v>2296</v>
      </c>
      <c r="G752" s="5" t="s">
        <v>11147</v>
      </c>
      <c r="H752" s="5" t="s">
        <v>17436</v>
      </c>
      <c r="I752" s="3"/>
      <c r="J752" s="35"/>
      <c r="K752" s="36">
        <f t="shared" si="165"/>
        <v>1</v>
      </c>
      <c r="L752" s="37" t="str">
        <f t="shared" si="166"/>
        <v>190130908</v>
      </c>
      <c r="M752" s="38" t="str">
        <f t="shared" si="167"/>
        <v>190130908</v>
      </c>
      <c r="N752" s="39">
        <f t="shared" si="168"/>
        <v>1</v>
      </c>
      <c r="O752" s="39">
        <f t="shared" si="169"/>
        <v>1</v>
      </c>
      <c r="P752" s="39">
        <f>IF(M752="បរទេស",1,IF(COUNTIF(M:M,$M752)&gt;1,2,1))</f>
        <v>1</v>
      </c>
      <c r="Q752" s="40">
        <f t="shared" si="170"/>
        <v>1</v>
      </c>
      <c r="R752" s="41" t="str">
        <f t="shared" si="171"/>
        <v>0969646127</v>
      </c>
      <c r="S752" s="37" t="str">
        <f t="shared" si="172"/>
        <v>0969646127</v>
      </c>
      <c r="T752" s="39" t="e">
        <f t="shared" si="173"/>
        <v>#VALUE!</v>
      </c>
      <c r="U752" s="37" t="str">
        <f t="shared" si="174"/>
        <v>0969646127</v>
      </c>
      <c r="V752" s="42" t="str">
        <f t="shared" si="175"/>
        <v>0969646127</v>
      </c>
      <c r="W752" s="39">
        <f t="shared" si="176"/>
        <v>1</v>
      </c>
      <c r="X752" s="43">
        <f t="shared" si="177"/>
        <v>1</v>
      </c>
      <c r="Y752" s="39">
        <f>IF(V752="បរទេស",1,IF(COUNTIF(V:V,$V752)&gt;1,2,1))</f>
        <v>1</v>
      </c>
      <c r="Z752" s="40">
        <f t="shared" si="178"/>
        <v>1</v>
      </c>
      <c r="AA752" s="40">
        <f t="shared" si="179"/>
        <v>1</v>
      </c>
    </row>
    <row r="753" spans="1:27" ht="48" customHeight="1" x14ac:dyDescent="0.8">
      <c r="A753" s="3">
        <v>751</v>
      </c>
      <c r="B753" s="3" t="s">
        <v>2297</v>
      </c>
      <c r="C753" s="3" t="s">
        <v>18037</v>
      </c>
      <c r="D753" s="3" t="s">
        <v>2298</v>
      </c>
      <c r="E753" s="3" t="s">
        <v>104</v>
      </c>
      <c r="F753" s="5" t="s">
        <v>2299</v>
      </c>
      <c r="G753" s="5" t="s">
        <v>11148</v>
      </c>
      <c r="H753" s="5" t="s">
        <v>14798</v>
      </c>
      <c r="I753" s="3"/>
      <c r="J753" s="35"/>
      <c r="K753" s="36">
        <f t="shared" si="165"/>
        <v>1</v>
      </c>
      <c r="L753" s="37" t="str">
        <f t="shared" si="166"/>
        <v>040352131</v>
      </c>
      <c r="M753" s="38" t="str">
        <f t="shared" si="167"/>
        <v>040352131</v>
      </c>
      <c r="N753" s="39">
        <f t="shared" si="168"/>
        <v>1</v>
      </c>
      <c r="O753" s="39">
        <f t="shared" si="169"/>
        <v>1</v>
      </c>
      <c r="P753" s="39">
        <f>IF(M753="បរទេស",1,IF(COUNTIF(M:M,$M753)&gt;1,2,1))</f>
        <v>1</v>
      </c>
      <c r="Q753" s="40">
        <f t="shared" si="170"/>
        <v>1</v>
      </c>
      <c r="R753" s="41" t="str">
        <f t="shared" si="171"/>
        <v>070567376</v>
      </c>
      <c r="S753" s="37" t="str">
        <f t="shared" si="172"/>
        <v>070567376</v>
      </c>
      <c r="T753" s="39" t="e">
        <f t="shared" si="173"/>
        <v>#VALUE!</v>
      </c>
      <c r="U753" s="37" t="str">
        <f t="shared" si="174"/>
        <v>070567376</v>
      </c>
      <c r="V753" s="42" t="str">
        <f t="shared" si="175"/>
        <v>070567376</v>
      </c>
      <c r="W753" s="39">
        <f t="shared" si="176"/>
        <v>1</v>
      </c>
      <c r="X753" s="43">
        <f t="shared" si="177"/>
        <v>1</v>
      </c>
      <c r="Y753" s="39">
        <f>IF(V753="បរទេស",1,IF(COUNTIF(V:V,$V753)&gt;1,2,1))</f>
        <v>1</v>
      </c>
      <c r="Z753" s="40">
        <f t="shared" si="178"/>
        <v>1</v>
      </c>
      <c r="AA753" s="40">
        <f t="shared" si="179"/>
        <v>1</v>
      </c>
    </row>
    <row r="754" spans="1:27" ht="48" customHeight="1" x14ac:dyDescent="0.8">
      <c r="A754" s="3">
        <v>752</v>
      </c>
      <c r="B754" s="3" t="s">
        <v>2300</v>
      </c>
      <c r="C754" s="3" t="s">
        <v>18037</v>
      </c>
      <c r="D754" s="3" t="s">
        <v>2301</v>
      </c>
      <c r="E754" s="3" t="s">
        <v>228</v>
      </c>
      <c r="F754" s="5" t="s">
        <v>2302</v>
      </c>
      <c r="G754" s="5" t="s">
        <v>11149</v>
      </c>
      <c r="H754" s="5" t="s">
        <v>14799</v>
      </c>
      <c r="I754" s="3"/>
      <c r="J754" s="35"/>
      <c r="K754" s="36">
        <f t="shared" si="165"/>
        <v>1</v>
      </c>
      <c r="L754" s="37" t="str">
        <f t="shared" si="166"/>
        <v>040303424</v>
      </c>
      <c r="M754" s="38" t="str">
        <f t="shared" si="167"/>
        <v>040303424</v>
      </c>
      <c r="N754" s="39">
        <f t="shared" si="168"/>
        <v>1</v>
      </c>
      <c r="O754" s="39">
        <f t="shared" si="169"/>
        <v>1</v>
      </c>
      <c r="P754" s="39">
        <f>IF(M754="បរទេស",1,IF(COUNTIF(M:M,$M754)&gt;1,2,1))</f>
        <v>1</v>
      </c>
      <c r="Q754" s="40">
        <f t="shared" si="170"/>
        <v>1</v>
      </c>
      <c r="R754" s="41" t="str">
        <f t="shared" si="171"/>
        <v>0714562144</v>
      </c>
      <c r="S754" s="37" t="str">
        <f t="shared" si="172"/>
        <v>0714562144</v>
      </c>
      <c r="T754" s="39" t="e">
        <f t="shared" si="173"/>
        <v>#VALUE!</v>
      </c>
      <c r="U754" s="37" t="str">
        <f t="shared" si="174"/>
        <v>0714562144</v>
      </c>
      <c r="V754" s="42" t="str">
        <f t="shared" si="175"/>
        <v>0714562144</v>
      </c>
      <c r="W754" s="39">
        <f t="shared" si="176"/>
        <v>1</v>
      </c>
      <c r="X754" s="43">
        <f t="shared" si="177"/>
        <v>1</v>
      </c>
      <c r="Y754" s="39">
        <f>IF(V754="បរទេស",1,IF(COUNTIF(V:V,$V754)&gt;1,2,1))</f>
        <v>1</v>
      </c>
      <c r="Z754" s="40">
        <f t="shared" si="178"/>
        <v>1</v>
      </c>
      <c r="AA754" s="40">
        <f t="shared" si="179"/>
        <v>1</v>
      </c>
    </row>
    <row r="755" spans="1:27" ht="48" customHeight="1" x14ac:dyDescent="0.8">
      <c r="A755" s="3">
        <v>753</v>
      </c>
      <c r="B755" s="3" t="s">
        <v>2303</v>
      </c>
      <c r="C755" s="3" t="s">
        <v>18037</v>
      </c>
      <c r="D755" s="3" t="s">
        <v>2304</v>
      </c>
      <c r="E755" s="3" t="s">
        <v>531</v>
      </c>
      <c r="F755" s="5" t="s">
        <v>2305</v>
      </c>
      <c r="G755" s="5" t="s">
        <v>11150</v>
      </c>
      <c r="H755" s="5" t="s">
        <v>14800</v>
      </c>
      <c r="I755" s="3"/>
      <c r="J755" s="35"/>
      <c r="K755" s="36">
        <f t="shared" si="165"/>
        <v>1</v>
      </c>
      <c r="L755" s="37" t="str">
        <f t="shared" si="166"/>
        <v>040253809</v>
      </c>
      <c r="M755" s="38" t="str">
        <f t="shared" si="167"/>
        <v>040253809</v>
      </c>
      <c r="N755" s="39">
        <f t="shared" si="168"/>
        <v>1</v>
      </c>
      <c r="O755" s="39">
        <f t="shared" si="169"/>
        <v>1</v>
      </c>
      <c r="P755" s="39">
        <f>IF(M755="បរទេស",1,IF(COUNTIF(M:M,$M755)&gt;1,2,1))</f>
        <v>1</v>
      </c>
      <c r="Q755" s="40">
        <f t="shared" si="170"/>
        <v>1</v>
      </c>
      <c r="R755" s="41" t="str">
        <f t="shared" si="171"/>
        <v>066655224</v>
      </c>
      <c r="S755" s="37" t="str">
        <f t="shared" si="172"/>
        <v>066655224</v>
      </c>
      <c r="T755" s="39" t="e">
        <f t="shared" si="173"/>
        <v>#VALUE!</v>
      </c>
      <c r="U755" s="37" t="str">
        <f t="shared" si="174"/>
        <v>066655224</v>
      </c>
      <c r="V755" s="42" t="str">
        <f t="shared" si="175"/>
        <v>066655224</v>
      </c>
      <c r="W755" s="39">
        <f t="shared" si="176"/>
        <v>1</v>
      </c>
      <c r="X755" s="43">
        <f t="shared" si="177"/>
        <v>1</v>
      </c>
      <c r="Y755" s="39">
        <f>IF(V755="បរទេស",1,IF(COUNTIF(V:V,$V755)&gt;1,2,1))</f>
        <v>1</v>
      </c>
      <c r="Z755" s="40">
        <f t="shared" si="178"/>
        <v>1</v>
      </c>
      <c r="AA755" s="40">
        <f t="shared" si="179"/>
        <v>1</v>
      </c>
    </row>
    <row r="756" spans="1:27" ht="48" customHeight="1" x14ac:dyDescent="0.8">
      <c r="A756" s="3">
        <v>754</v>
      </c>
      <c r="B756" s="3" t="s">
        <v>2306</v>
      </c>
      <c r="C756" s="3" t="s">
        <v>18037</v>
      </c>
      <c r="D756" s="3" t="s">
        <v>2307</v>
      </c>
      <c r="E756" s="3" t="s">
        <v>264</v>
      </c>
      <c r="F756" s="5" t="s">
        <v>2308</v>
      </c>
      <c r="G756" s="5" t="s">
        <v>11151</v>
      </c>
      <c r="H756" s="5" t="s">
        <v>14801</v>
      </c>
      <c r="I756" s="3"/>
      <c r="J756" s="35"/>
      <c r="K756" s="36">
        <f t="shared" si="165"/>
        <v>1</v>
      </c>
      <c r="L756" s="37" t="str">
        <f t="shared" si="166"/>
        <v>040280368</v>
      </c>
      <c r="M756" s="38" t="str">
        <f t="shared" si="167"/>
        <v>040280368</v>
      </c>
      <c r="N756" s="39">
        <f t="shared" si="168"/>
        <v>1</v>
      </c>
      <c r="O756" s="39">
        <f t="shared" si="169"/>
        <v>1</v>
      </c>
      <c r="P756" s="39">
        <f>IF(M756="បរទេស",1,IF(COUNTIF(M:M,$M756)&gt;1,2,1))</f>
        <v>1</v>
      </c>
      <c r="Q756" s="40">
        <f t="shared" si="170"/>
        <v>1</v>
      </c>
      <c r="R756" s="41" t="str">
        <f t="shared" si="171"/>
        <v>085341771</v>
      </c>
      <c r="S756" s="37" t="str">
        <f t="shared" si="172"/>
        <v>085341771</v>
      </c>
      <c r="T756" s="39" t="e">
        <f t="shared" si="173"/>
        <v>#VALUE!</v>
      </c>
      <c r="U756" s="37" t="str">
        <f t="shared" si="174"/>
        <v>085341771</v>
      </c>
      <c r="V756" s="42" t="str">
        <f t="shared" si="175"/>
        <v>085341771</v>
      </c>
      <c r="W756" s="39">
        <f t="shared" si="176"/>
        <v>1</v>
      </c>
      <c r="X756" s="43">
        <f t="shared" si="177"/>
        <v>1</v>
      </c>
      <c r="Y756" s="39">
        <f>IF(V756="បរទេស",1,IF(COUNTIF(V:V,$V756)&gt;1,2,1))</f>
        <v>1</v>
      </c>
      <c r="Z756" s="40">
        <f t="shared" si="178"/>
        <v>1</v>
      </c>
      <c r="AA756" s="40">
        <f t="shared" si="179"/>
        <v>1</v>
      </c>
    </row>
    <row r="757" spans="1:27" ht="48" customHeight="1" x14ac:dyDescent="0.8">
      <c r="A757" s="3">
        <v>755</v>
      </c>
      <c r="B757" s="3" t="s">
        <v>2309</v>
      </c>
      <c r="C757" s="3" t="s">
        <v>18037</v>
      </c>
      <c r="D757" s="3" t="s">
        <v>2310</v>
      </c>
      <c r="E757" s="3" t="s">
        <v>25</v>
      </c>
      <c r="F757" s="5" t="s">
        <v>2311</v>
      </c>
      <c r="G757" s="5" t="s">
        <v>11152</v>
      </c>
      <c r="H757" s="5" t="s">
        <v>14802</v>
      </c>
      <c r="I757" s="3"/>
      <c r="J757" s="35"/>
      <c r="K757" s="36">
        <f t="shared" si="165"/>
        <v>1</v>
      </c>
      <c r="L757" s="37" t="str">
        <f t="shared" si="166"/>
        <v>040200622</v>
      </c>
      <c r="M757" s="38" t="str">
        <f t="shared" si="167"/>
        <v>040200622</v>
      </c>
      <c r="N757" s="39">
        <f t="shared" si="168"/>
        <v>1</v>
      </c>
      <c r="O757" s="39">
        <f t="shared" si="169"/>
        <v>1</v>
      </c>
      <c r="P757" s="39">
        <f>IF(M757="បរទេស",1,IF(COUNTIF(M:M,$M757)&gt;1,2,1))</f>
        <v>1</v>
      </c>
      <c r="Q757" s="40">
        <f t="shared" si="170"/>
        <v>1</v>
      </c>
      <c r="R757" s="41" t="str">
        <f t="shared" si="171"/>
        <v>0887881421</v>
      </c>
      <c r="S757" s="37" t="str">
        <f t="shared" si="172"/>
        <v>0887881421</v>
      </c>
      <c r="T757" s="39" t="e">
        <f t="shared" si="173"/>
        <v>#VALUE!</v>
      </c>
      <c r="U757" s="37" t="str">
        <f t="shared" si="174"/>
        <v>0887881421</v>
      </c>
      <c r="V757" s="42" t="str">
        <f t="shared" si="175"/>
        <v>0887881421</v>
      </c>
      <c r="W757" s="39">
        <f t="shared" si="176"/>
        <v>1</v>
      </c>
      <c r="X757" s="43">
        <f t="shared" si="177"/>
        <v>1</v>
      </c>
      <c r="Y757" s="39">
        <f>IF(V757="បរទេស",1,IF(COUNTIF(V:V,$V757)&gt;1,2,1))</f>
        <v>1</v>
      </c>
      <c r="Z757" s="40">
        <f t="shared" si="178"/>
        <v>1</v>
      </c>
      <c r="AA757" s="40">
        <f t="shared" si="179"/>
        <v>1</v>
      </c>
    </row>
    <row r="758" spans="1:27" ht="48" customHeight="1" x14ac:dyDescent="0.8">
      <c r="A758" s="3">
        <v>756</v>
      </c>
      <c r="B758" s="3" t="s">
        <v>2312</v>
      </c>
      <c r="C758" s="3" t="s">
        <v>18037</v>
      </c>
      <c r="D758" s="3" t="s">
        <v>2313</v>
      </c>
      <c r="E758" s="3" t="s">
        <v>77</v>
      </c>
      <c r="F758" s="5" t="s">
        <v>2314</v>
      </c>
      <c r="G758" s="5" t="s">
        <v>11153</v>
      </c>
      <c r="H758" s="5" t="s">
        <v>14803</v>
      </c>
      <c r="I758" s="3"/>
      <c r="J758" s="35"/>
      <c r="K758" s="36">
        <f t="shared" si="165"/>
        <v>1</v>
      </c>
      <c r="L758" s="37" t="str">
        <f t="shared" si="166"/>
        <v>040204062</v>
      </c>
      <c r="M758" s="38" t="str">
        <f t="shared" si="167"/>
        <v>040204062</v>
      </c>
      <c r="N758" s="39">
        <f t="shared" si="168"/>
        <v>1</v>
      </c>
      <c r="O758" s="39">
        <f t="shared" si="169"/>
        <v>1</v>
      </c>
      <c r="P758" s="39">
        <f>IF(M758="បរទេស",1,IF(COUNTIF(M:M,$M758)&gt;1,2,1))</f>
        <v>1</v>
      </c>
      <c r="Q758" s="40">
        <f t="shared" si="170"/>
        <v>1</v>
      </c>
      <c r="R758" s="41" t="str">
        <f t="shared" si="171"/>
        <v>066691909</v>
      </c>
      <c r="S758" s="37" t="str">
        <f t="shared" si="172"/>
        <v>066691909</v>
      </c>
      <c r="T758" s="39" t="e">
        <f t="shared" si="173"/>
        <v>#VALUE!</v>
      </c>
      <c r="U758" s="37" t="str">
        <f t="shared" si="174"/>
        <v>066691909</v>
      </c>
      <c r="V758" s="42" t="str">
        <f t="shared" si="175"/>
        <v>066691909</v>
      </c>
      <c r="W758" s="39">
        <f t="shared" si="176"/>
        <v>1</v>
      </c>
      <c r="X758" s="43">
        <f t="shared" si="177"/>
        <v>1</v>
      </c>
      <c r="Y758" s="39">
        <f>IF(V758="បរទេស",1,IF(COUNTIF(V:V,$V758)&gt;1,2,1))</f>
        <v>1</v>
      </c>
      <c r="Z758" s="40">
        <f t="shared" si="178"/>
        <v>1</v>
      </c>
      <c r="AA758" s="40">
        <f t="shared" si="179"/>
        <v>1</v>
      </c>
    </row>
    <row r="759" spans="1:27" ht="48" customHeight="1" x14ac:dyDescent="0.8">
      <c r="A759" s="3">
        <v>757</v>
      </c>
      <c r="B759" s="3" t="s">
        <v>2315</v>
      </c>
      <c r="C759" s="3" t="s">
        <v>18037</v>
      </c>
      <c r="D759" s="3" t="s">
        <v>2316</v>
      </c>
      <c r="E759" s="3" t="s">
        <v>100</v>
      </c>
      <c r="F759" s="5" t="s">
        <v>2317</v>
      </c>
      <c r="G759" s="5" t="s">
        <v>11154</v>
      </c>
      <c r="H759" s="5" t="s">
        <v>14804</v>
      </c>
      <c r="I759" s="3"/>
      <c r="J759" s="35"/>
      <c r="K759" s="36">
        <f t="shared" si="165"/>
        <v>1</v>
      </c>
      <c r="L759" s="37" t="str">
        <f t="shared" si="166"/>
        <v>040372540</v>
      </c>
      <c r="M759" s="38" t="str">
        <f t="shared" si="167"/>
        <v>040372540</v>
      </c>
      <c r="N759" s="39">
        <f t="shared" si="168"/>
        <v>1</v>
      </c>
      <c r="O759" s="39">
        <f t="shared" si="169"/>
        <v>1</v>
      </c>
      <c r="P759" s="39">
        <f>IF(M759="បរទេស",1,IF(COUNTIF(M:M,$M759)&gt;1,2,1))</f>
        <v>1</v>
      </c>
      <c r="Q759" s="40">
        <f t="shared" si="170"/>
        <v>1</v>
      </c>
      <c r="R759" s="41" t="str">
        <f t="shared" si="171"/>
        <v>0968706535</v>
      </c>
      <c r="S759" s="37" t="str">
        <f t="shared" si="172"/>
        <v>0968706535</v>
      </c>
      <c r="T759" s="39" t="e">
        <f t="shared" si="173"/>
        <v>#VALUE!</v>
      </c>
      <c r="U759" s="37" t="str">
        <f t="shared" si="174"/>
        <v>0968706535</v>
      </c>
      <c r="V759" s="42" t="str">
        <f t="shared" si="175"/>
        <v>0968706535</v>
      </c>
      <c r="W759" s="39">
        <f t="shared" si="176"/>
        <v>1</v>
      </c>
      <c r="X759" s="43">
        <f t="shared" si="177"/>
        <v>1</v>
      </c>
      <c r="Y759" s="39">
        <f>IF(V759="បរទេស",1,IF(COUNTIF(V:V,$V759)&gt;1,2,1))</f>
        <v>1</v>
      </c>
      <c r="Z759" s="40">
        <f t="shared" si="178"/>
        <v>1</v>
      </c>
      <c r="AA759" s="40">
        <f t="shared" si="179"/>
        <v>1</v>
      </c>
    </row>
    <row r="760" spans="1:27" ht="48" customHeight="1" x14ac:dyDescent="0.8">
      <c r="A760" s="3">
        <v>758</v>
      </c>
      <c r="B760" s="3" t="s">
        <v>2318</v>
      </c>
      <c r="C760" s="3" t="s">
        <v>18037</v>
      </c>
      <c r="D760" s="3" t="s">
        <v>2319</v>
      </c>
      <c r="E760" s="3" t="s">
        <v>246</v>
      </c>
      <c r="F760" s="5" t="s">
        <v>2320</v>
      </c>
      <c r="G760" s="5" t="s">
        <v>11155</v>
      </c>
      <c r="H760" s="5" t="s">
        <v>14805</v>
      </c>
      <c r="I760" s="3"/>
      <c r="J760" s="35"/>
      <c r="K760" s="36">
        <f t="shared" si="165"/>
        <v>1</v>
      </c>
      <c r="L760" s="37" t="str">
        <f t="shared" si="166"/>
        <v>040252142</v>
      </c>
      <c r="M760" s="38" t="str">
        <f t="shared" si="167"/>
        <v>040252142</v>
      </c>
      <c r="N760" s="39">
        <f t="shared" si="168"/>
        <v>1</v>
      </c>
      <c r="O760" s="39">
        <f t="shared" si="169"/>
        <v>1</v>
      </c>
      <c r="P760" s="39">
        <f>IF(M760="បរទេស",1,IF(COUNTIF(M:M,$M760)&gt;1,2,1))</f>
        <v>1</v>
      </c>
      <c r="Q760" s="40">
        <f t="shared" si="170"/>
        <v>1</v>
      </c>
      <c r="R760" s="41" t="str">
        <f t="shared" si="171"/>
        <v>086391933</v>
      </c>
      <c r="S760" s="37" t="str">
        <f t="shared" si="172"/>
        <v>086391933</v>
      </c>
      <c r="T760" s="39" t="e">
        <f t="shared" si="173"/>
        <v>#VALUE!</v>
      </c>
      <c r="U760" s="37" t="str">
        <f t="shared" si="174"/>
        <v>086391933</v>
      </c>
      <c r="V760" s="42" t="str">
        <f t="shared" si="175"/>
        <v>086391933</v>
      </c>
      <c r="W760" s="39">
        <f t="shared" si="176"/>
        <v>1</v>
      </c>
      <c r="X760" s="43">
        <f t="shared" si="177"/>
        <v>1</v>
      </c>
      <c r="Y760" s="39">
        <f>IF(V760="បរទេស",1,IF(COUNTIF(V:V,$V760)&gt;1,2,1))</f>
        <v>1</v>
      </c>
      <c r="Z760" s="40">
        <f t="shared" si="178"/>
        <v>1</v>
      </c>
      <c r="AA760" s="40">
        <f t="shared" si="179"/>
        <v>1</v>
      </c>
    </row>
    <row r="761" spans="1:27" ht="48" customHeight="1" x14ac:dyDescent="0.8">
      <c r="A761" s="3">
        <v>759</v>
      </c>
      <c r="B761" s="3" t="s">
        <v>2321</v>
      </c>
      <c r="C761" s="3" t="s">
        <v>18037</v>
      </c>
      <c r="D761" s="3" t="s">
        <v>2322</v>
      </c>
      <c r="E761" s="3" t="s">
        <v>21</v>
      </c>
      <c r="F761" s="5" t="s">
        <v>2323</v>
      </c>
      <c r="G761" s="5" t="s">
        <v>11156</v>
      </c>
      <c r="H761" s="5" t="s">
        <v>17680</v>
      </c>
      <c r="I761" s="3"/>
      <c r="J761" s="35"/>
      <c r="K761" s="36">
        <f t="shared" si="165"/>
        <v>1</v>
      </c>
      <c r="L761" s="37" t="str">
        <f t="shared" si="166"/>
        <v>040111849</v>
      </c>
      <c r="M761" s="38" t="str">
        <f t="shared" si="167"/>
        <v>040111849</v>
      </c>
      <c r="N761" s="39">
        <f t="shared" si="168"/>
        <v>1</v>
      </c>
      <c r="O761" s="39">
        <f t="shared" si="169"/>
        <v>1</v>
      </c>
      <c r="P761" s="39">
        <f>IF(M761="បរទេស",1,IF(COUNTIF(M:M,$M761)&gt;1,2,1))</f>
        <v>1</v>
      </c>
      <c r="Q761" s="40">
        <f t="shared" si="170"/>
        <v>1</v>
      </c>
      <c r="R761" s="41" t="str">
        <f t="shared" si="171"/>
        <v>086481580</v>
      </c>
      <c r="S761" s="37" t="str">
        <f t="shared" si="172"/>
        <v>086481580</v>
      </c>
      <c r="T761" s="39" t="e">
        <f t="shared" si="173"/>
        <v>#VALUE!</v>
      </c>
      <c r="U761" s="37" t="str">
        <f t="shared" si="174"/>
        <v>086481580</v>
      </c>
      <c r="V761" s="42" t="str">
        <f t="shared" si="175"/>
        <v>086481580</v>
      </c>
      <c r="W761" s="39">
        <f t="shared" si="176"/>
        <v>1</v>
      </c>
      <c r="X761" s="43">
        <f t="shared" si="177"/>
        <v>1</v>
      </c>
      <c r="Y761" s="39">
        <f>IF(V761="បរទេស",1,IF(COUNTIF(V:V,$V761)&gt;1,2,1))</f>
        <v>1</v>
      </c>
      <c r="Z761" s="40">
        <f t="shared" si="178"/>
        <v>1</v>
      </c>
      <c r="AA761" s="40">
        <f t="shared" si="179"/>
        <v>1</v>
      </c>
    </row>
    <row r="762" spans="1:27" ht="48" customHeight="1" x14ac:dyDescent="0.8">
      <c r="A762" s="3">
        <v>760</v>
      </c>
      <c r="B762" s="3" t="s">
        <v>914</v>
      </c>
      <c r="C762" s="3" t="s">
        <v>18037</v>
      </c>
      <c r="D762" s="3" t="s">
        <v>1329</v>
      </c>
      <c r="E762" s="3" t="s">
        <v>104</v>
      </c>
      <c r="F762" s="5" t="s">
        <v>2324</v>
      </c>
      <c r="G762" s="5" t="s">
        <v>11157</v>
      </c>
      <c r="H762" s="5" t="s">
        <v>14806</v>
      </c>
      <c r="I762" s="3"/>
      <c r="J762" s="35"/>
      <c r="K762" s="36">
        <f t="shared" si="165"/>
        <v>1</v>
      </c>
      <c r="L762" s="37" t="str">
        <f t="shared" si="166"/>
        <v>040273402</v>
      </c>
      <c r="M762" s="38" t="str">
        <f t="shared" si="167"/>
        <v>040273402</v>
      </c>
      <c r="N762" s="39">
        <f t="shared" si="168"/>
        <v>1</v>
      </c>
      <c r="O762" s="39">
        <f t="shared" si="169"/>
        <v>1</v>
      </c>
      <c r="P762" s="39">
        <f>IF(M762="បរទេស",1,IF(COUNTIF(M:M,$M762)&gt;1,2,1))</f>
        <v>1</v>
      </c>
      <c r="Q762" s="40">
        <f t="shared" si="170"/>
        <v>1</v>
      </c>
      <c r="R762" s="41" t="str">
        <f t="shared" si="171"/>
        <v>0963500481</v>
      </c>
      <c r="S762" s="37" t="str">
        <f t="shared" si="172"/>
        <v>0963500481</v>
      </c>
      <c r="T762" s="39" t="e">
        <f t="shared" si="173"/>
        <v>#VALUE!</v>
      </c>
      <c r="U762" s="37" t="str">
        <f t="shared" si="174"/>
        <v>0963500481</v>
      </c>
      <c r="V762" s="42" t="str">
        <f t="shared" si="175"/>
        <v>0963500481</v>
      </c>
      <c r="W762" s="39">
        <f t="shared" si="176"/>
        <v>1</v>
      </c>
      <c r="X762" s="43">
        <f t="shared" si="177"/>
        <v>1</v>
      </c>
      <c r="Y762" s="39">
        <f>IF(V762="បរទេស",1,IF(COUNTIF(V:V,$V762)&gt;1,2,1))</f>
        <v>1</v>
      </c>
      <c r="Z762" s="40">
        <f t="shared" si="178"/>
        <v>1</v>
      </c>
      <c r="AA762" s="40">
        <f t="shared" si="179"/>
        <v>1</v>
      </c>
    </row>
    <row r="763" spans="1:27" ht="48" customHeight="1" x14ac:dyDescent="0.8">
      <c r="A763" s="3">
        <v>761</v>
      </c>
      <c r="B763" s="3" t="s">
        <v>2325</v>
      </c>
      <c r="C763" s="3" t="s">
        <v>18037</v>
      </c>
      <c r="D763" s="3" t="s">
        <v>660</v>
      </c>
      <c r="E763" s="3" t="s">
        <v>100</v>
      </c>
      <c r="F763" s="5" t="s">
        <v>2326</v>
      </c>
      <c r="G763" s="5" t="s">
        <v>11158</v>
      </c>
      <c r="H763" s="5" t="s">
        <v>14807</v>
      </c>
      <c r="I763" s="3"/>
      <c r="J763" s="35"/>
      <c r="K763" s="36">
        <f t="shared" si="165"/>
        <v>1</v>
      </c>
      <c r="L763" s="37" t="str">
        <f t="shared" si="166"/>
        <v>040252113</v>
      </c>
      <c r="M763" s="38" t="str">
        <f t="shared" si="167"/>
        <v>040252113</v>
      </c>
      <c r="N763" s="39">
        <f t="shared" si="168"/>
        <v>1</v>
      </c>
      <c r="O763" s="39">
        <f t="shared" si="169"/>
        <v>1</v>
      </c>
      <c r="P763" s="39">
        <f>IF(M763="បរទេស",1,IF(COUNTIF(M:M,$M763)&gt;1,2,1))</f>
        <v>1</v>
      </c>
      <c r="Q763" s="40">
        <f t="shared" si="170"/>
        <v>1</v>
      </c>
      <c r="R763" s="41" t="str">
        <f t="shared" si="171"/>
        <v>0882825236</v>
      </c>
      <c r="S763" s="37" t="str">
        <f t="shared" si="172"/>
        <v>0882825236</v>
      </c>
      <c r="T763" s="39" t="e">
        <f t="shared" si="173"/>
        <v>#VALUE!</v>
      </c>
      <c r="U763" s="37" t="str">
        <f t="shared" si="174"/>
        <v>0882825236</v>
      </c>
      <c r="V763" s="42" t="str">
        <f t="shared" si="175"/>
        <v>0882825236</v>
      </c>
      <c r="W763" s="39">
        <f t="shared" si="176"/>
        <v>1</v>
      </c>
      <c r="X763" s="43">
        <f t="shared" si="177"/>
        <v>1</v>
      </c>
      <c r="Y763" s="39">
        <f>IF(V763="បរទេស",1,IF(COUNTIF(V:V,$V763)&gt;1,2,1))</f>
        <v>1</v>
      </c>
      <c r="Z763" s="40">
        <f t="shared" si="178"/>
        <v>1</v>
      </c>
      <c r="AA763" s="40">
        <f t="shared" si="179"/>
        <v>1</v>
      </c>
    </row>
    <row r="764" spans="1:27" ht="48" customHeight="1" x14ac:dyDescent="0.8">
      <c r="A764" s="3">
        <v>762</v>
      </c>
      <c r="B764" s="3" t="s">
        <v>2327</v>
      </c>
      <c r="C764" s="3" t="s">
        <v>18037</v>
      </c>
      <c r="D764" s="3" t="s">
        <v>2328</v>
      </c>
      <c r="E764" s="3" t="s">
        <v>17</v>
      </c>
      <c r="F764" s="5" t="s">
        <v>2329</v>
      </c>
      <c r="G764" s="5" t="s">
        <v>11159</v>
      </c>
      <c r="H764" s="5" t="s">
        <v>14808</v>
      </c>
      <c r="I764" s="3"/>
      <c r="J764" s="35"/>
      <c r="K764" s="36">
        <f t="shared" si="165"/>
        <v>1</v>
      </c>
      <c r="L764" s="37" t="str">
        <f t="shared" si="166"/>
        <v>061477829</v>
      </c>
      <c r="M764" s="38" t="str">
        <f t="shared" si="167"/>
        <v>061477829</v>
      </c>
      <c r="N764" s="39">
        <f t="shared" si="168"/>
        <v>1</v>
      </c>
      <c r="O764" s="39">
        <f t="shared" si="169"/>
        <v>1</v>
      </c>
      <c r="P764" s="39">
        <f>IF(M764="បរទេស",1,IF(COUNTIF(M:M,$M764)&gt;1,2,1))</f>
        <v>1</v>
      </c>
      <c r="Q764" s="40">
        <f t="shared" si="170"/>
        <v>1</v>
      </c>
      <c r="R764" s="41" t="str">
        <f t="shared" si="171"/>
        <v>0978570824</v>
      </c>
      <c r="S764" s="37" t="str">
        <f t="shared" si="172"/>
        <v>0978570824</v>
      </c>
      <c r="T764" s="39" t="e">
        <f t="shared" si="173"/>
        <v>#VALUE!</v>
      </c>
      <c r="U764" s="37" t="str">
        <f t="shared" si="174"/>
        <v>0978570824</v>
      </c>
      <c r="V764" s="42" t="str">
        <f t="shared" si="175"/>
        <v>0978570824</v>
      </c>
      <c r="W764" s="39">
        <f t="shared" si="176"/>
        <v>1</v>
      </c>
      <c r="X764" s="43">
        <f t="shared" si="177"/>
        <v>1</v>
      </c>
      <c r="Y764" s="39">
        <f>IF(V764="បរទេស",1,IF(COUNTIF(V:V,$V764)&gt;1,2,1))</f>
        <v>1</v>
      </c>
      <c r="Z764" s="40">
        <f t="shared" si="178"/>
        <v>1</v>
      </c>
      <c r="AA764" s="40">
        <f t="shared" si="179"/>
        <v>1</v>
      </c>
    </row>
    <row r="765" spans="1:27" ht="48" customHeight="1" x14ac:dyDescent="0.8">
      <c r="A765" s="3">
        <v>763</v>
      </c>
      <c r="B765" s="3" t="s">
        <v>2330</v>
      </c>
      <c r="C765" s="3" t="s">
        <v>18037</v>
      </c>
      <c r="D765" s="3" t="s">
        <v>2331</v>
      </c>
      <c r="E765" s="3" t="s">
        <v>1030</v>
      </c>
      <c r="F765" s="5" t="s">
        <v>2332</v>
      </c>
      <c r="G765" s="5" t="s">
        <v>11160</v>
      </c>
      <c r="H765" s="5" t="s">
        <v>14809</v>
      </c>
      <c r="I765" s="3"/>
      <c r="J765" s="35"/>
      <c r="K765" s="36">
        <f t="shared" si="165"/>
        <v>1</v>
      </c>
      <c r="L765" s="37" t="str">
        <f t="shared" si="166"/>
        <v>040171096</v>
      </c>
      <c r="M765" s="38" t="str">
        <f t="shared" si="167"/>
        <v>040171096</v>
      </c>
      <c r="N765" s="39">
        <f t="shared" si="168"/>
        <v>1</v>
      </c>
      <c r="O765" s="39">
        <f t="shared" si="169"/>
        <v>1</v>
      </c>
      <c r="P765" s="39">
        <f>IF(M765="បរទេស",1,IF(COUNTIF(M:M,$M765)&gt;1,2,1))</f>
        <v>1</v>
      </c>
      <c r="Q765" s="40">
        <f t="shared" si="170"/>
        <v>1</v>
      </c>
      <c r="R765" s="41" t="str">
        <f t="shared" si="171"/>
        <v>0975972452</v>
      </c>
      <c r="S765" s="37" t="str">
        <f t="shared" si="172"/>
        <v>0975972452</v>
      </c>
      <c r="T765" s="39" t="e">
        <f t="shared" si="173"/>
        <v>#VALUE!</v>
      </c>
      <c r="U765" s="37" t="str">
        <f t="shared" si="174"/>
        <v>0975972452</v>
      </c>
      <c r="V765" s="42" t="str">
        <f t="shared" si="175"/>
        <v>0975972452</v>
      </c>
      <c r="W765" s="39">
        <f t="shared" si="176"/>
        <v>1</v>
      </c>
      <c r="X765" s="43">
        <f t="shared" si="177"/>
        <v>1</v>
      </c>
      <c r="Y765" s="39">
        <f>IF(V765="បរទេស",1,IF(COUNTIF(V:V,$V765)&gt;1,2,1))</f>
        <v>1</v>
      </c>
      <c r="Z765" s="40">
        <f t="shared" si="178"/>
        <v>1</v>
      </c>
      <c r="AA765" s="40">
        <f t="shared" si="179"/>
        <v>1</v>
      </c>
    </row>
    <row r="766" spans="1:27" ht="48" customHeight="1" x14ac:dyDescent="0.8">
      <c r="A766" s="3">
        <v>764</v>
      </c>
      <c r="B766" s="3" t="s">
        <v>2333</v>
      </c>
      <c r="C766" s="3" t="s">
        <v>18037</v>
      </c>
      <c r="D766" s="3" t="s">
        <v>2334</v>
      </c>
      <c r="E766" s="3" t="s">
        <v>246</v>
      </c>
      <c r="F766" s="5" t="s">
        <v>2335</v>
      </c>
      <c r="G766" s="5" t="s">
        <v>11161</v>
      </c>
      <c r="H766" s="5" t="s">
        <v>17982</v>
      </c>
      <c r="I766" s="3"/>
      <c r="J766" s="35"/>
      <c r="K766" s="36">
        <f t="shared" si="165"/>
        <v>1</v>
      </c>
      <c r="L766" s="37" t="str">
        <f t="shared" si="166"/>
        <v>040364273</v>
      </c>
      <c r="M766" s="38" t="str">
        <f t="shared" si="167"/>
        <v>040364273</v>
      </c>
      <c r="N766" s="39">
        <f t="shared" si="168"/>
        <v>1</v>
      </c>
      <c r="O766" s="39">
        <f t="shared" si="169"/>
        <v>1</v>
      </c>
      <c r="P766" s="39">
        <f>IF(M766="បរទេស",1,IF(COUNTIF(M:M,$M766)&gt;1,2,1))</f>
        <v>1</v>
      </c>
      <c r="Q766" s="40">
        <f t="shared" si="170"/>
        <v>1</v>
      </c>
      <c r="R766" s="41" t="str">
        <f t="shared" si="171"/>
        <v>095451400</v>
      </c>
      <c r="S766" s="37" t="str">
        <f t="shared" si="172"/>
        <v>095451400</v>
      </c>
      <c r="T766" s="39" t="e">
        <f t="shared" si="173"/>
        <v>#VALUE!</v>
      </c>
      <c r="U766" s="37" t="str">
        <f t="shared" si="174"/>
        <v>095451400</v>
      </c>
      <c r="V766" s="42" t="str">
        <f t="shared" si="175"/>
        <v>095451400</v>
      </c>
      <c r="W766" s="39">
        <f t="shared" si="176"/>
        <v>1</v>
      </c>
      <c r="X766" s="43">
        <f t="shared" si="177"/>
        <v>1</v>
      </c>
      <c r="Y766" s="39">
        <f>IF(V766="បរទេស",1,IF(COUNTIF(V:V,$V766)&gt;1,2,1))</f>
        <v>1</v>
      </c>
      <c r="Z766" s="40">
        <f t="shared" si="178"/>
        <v>1</v>
      </c>
      <c r="AA766" s="40">
        <f t="shared" si="179"/>
        <v>1</v>
      </c>
    </row>
    <row r="767" spans="1:27" ht="48" customHeight="1" x14ac:dyDescent="0.8">
      <c r="A767" s="3">
        <v>765</v>
      </c>
      <c r="B767" s="3" t="s">
        <v>2336</v>
      </c>
      <c r="C767" s="3" t="s">
        <v>18037</v>
      </c>
      <c r="D767" s="3" t="s">
        <v>2337</v>
      </c>
      <c r="E767" s="3" t="s">
        <v>228</v>
      </c>
      <c r="F767" s="5" t="s">
        <v>2338</v>
      </c>
      <c r="G767" s="5" t="s">
        <v>11162</v>
      </c>
      <c r="H767" s="5" t="s">
        <v>17327</v>
      </c>
      <c r="I767" s="3"/>
      <c r="J767" s="35"/>
      <c r="K767" s="36">
        <f t="shared" si="165"/>
        <v>1</v>
      </c>
      <c r="L767" s="37" t="str">
        <f t="shared" si="166"/>
        <v>040176565</v>
      </c>
      <c r="M767" s="38" t="str">
        <f t="shared" si="167"/>
        <v>040176565</v>
      </c>
      <c r="N767" s="39">
        <f t="shared" si="168"/>
        <v>1</v>
      </c>
      <c r="O767" s="39">
        <f t="shared" si="169"/>
        <v>1</v>
      </c>
      <c r="P767" s="39">
        <f>IF(M767="បរទេស",1,IF(COUNTIF(M:M,$M767)&gt;1,2,1))</f>
        <v>1</v>
      </c>
      <c r="Q767" s="40">
        <f t="shared" si="170"/>
        <v>1</v>
      </c>
      <c r="R767" s="41" t="str">
        <f t="shared" si="171"/>
        <v>0965169596</v>
      </c>
      <c r="S767" s="37" t="str">
        <f t="shared" si="172"/>
        <v>0965169596</v>
      </c>
      <c r="T767" s="39" t="e">
        <f t="shared" si="173"/>
        <v>#VALUE!</v>
      </c>
      <c r="U767" s="37" t="str">
        <f t="shared" si="174"/>
        <v>0965169596</v>
      </c>
      <c r="V767" s="42" t="str">
        <f t="shared" si="175"/>
        <v>0965169596</v>
      </c>
      <c r="W767" s="39">
        <f t="shared" si="176"/>
        <v>1</v>
      </c>
      <c r="X767" s="43">
        <f t="shared" si="177"/>
        <v>1</v>
      </c>
      <c r="Y767" s="39">
        <f>IF(V767="បរទេស",1,IF(COUNTIF(V:V,$V767)&gt;1,2,1))</f>
        <v>1</v>
      </c>
      <c r="Z767" s="40">
        <f t="shared" si="178"/>
        <v>1</v>
      </c>
      <c r="AA767" s="40">
        <f t="shared" si="179"/>
        <v>1</v>
      </c>
    </row>
    <row r="768" spans="1:27" ht="48" customHeight="1" x14ac:dyDescent="0.8">
      <c r="A768" s="3">
        <v>766</v>
      </c>
      <c r="B768" s="3" t="s">
        <v>2339</v>
      </c>
      <c r="C768" s="3" t="s">
        <v>18037</v>
      </c>
      <c r="D768" s="3" t="s">
        <v>2340</v>
      </c>
      <c r="E768" s="3" t="s">
        <v>207</v>
      </c>
      <c r="F768" s="5" t="s">
        <v>2341</v>
      </c>
      <c r="G768" s="5" t="s">
        <v>11163</v>
      </c>
      <c r="H768" s="5" t="s">
        <v>14810</v>
      </c>
      <c r="I768" s="3"/>
      <c r="J768" s="35"/>
      <c r="K768" s="36">
        <f t="shared" si="165"/>
        <v>1</v>
      </c>
      <c r="L768" s="37" t="str">
        <f t="shared" si="166"/>
        <v>040445684</v>
      </c>
      <c r="M768" s="38" t="str">
        <f t="shared" si="167"/>
        <v>040445684</v>
      </c>
      <c r="N768" s="39">
        <f t="shared" si="168"/>
        <v>1</v>
      </c>
      <c r="O768" s="39">
        <f t="shared" si="169"/>
        <v>1</v>
      </c>
      <c r="P768" s="39">
        <f>IF(M768="បរទេស",1,IF(COUNTIF(M:M,$M768)&gt;1,2,1))</f>
        <v>1</v>
      </c>
      <c r="Q768" s="40">
        <f t="shared" si="170"/>
        <v>1</v>
      </c>
      <c r="R768" s="41" t="str">
        <f t="shared" si="171"/>
        <v>0976976976</v>
      </c>
      <c r="S768" s="37" t="str">
        <f t="shared" si="172"/>
        <v>0976976976</v>
      </c>
      <c r="T768" s="39" t="e">
        <f t="shared" si="173"/>
        <v>#VALUE!</v>
      </c>
      <c r="U768" s="37" t="str">
        <f t="shared" si="174"/>
        <v>0976976976</v>
      </c>
      <c r="V768" s="42" t="str">
        <f t="shared" si="175"/>
        <v>0976976976</v>
      </c>
      <c r="W768" s="39">
        <f t="shared" si="176"/>
        <v>1</v>
      </c>
      <c r="X768" s="43">
        <f t="shared" si="177"/>
        <v>1</v>
      </c>
      <c r="Y768" s="39">
        <f>IF(V768="បរទេស",1,IF(COUNTIF(V:V,$V768)&gt;1,2,1))</f>
        <v>1</v>
      </c>
      <c r="Z768" s="40">
        <f t="shared" si="178"/>
        <v>1</v>
      </c>
      <c r="AA768" s="40">
        <f t="shared" si="179"/>
        <v>1</v>
      </c>
    </row>
    <row r="769" spans="1:27" ht="48" customHeight="1" x14ac:dyDescent="0.8">
      <c r="A769" s="3">
        <v>767</v>
      </c>
      <c r="B769" s="3" t="s">
        <v>2342</v>
      </c>
      <c r="C769" s="3" t="s">
        <v>18037</v>
      </c>
      <c r="D769" s="3" t="s">
        <v>2343</v>
      </c>
      <c r="E769" s="3" t="s">
        <v>1212</v>
      </c>
      <c r="F769" s="5" t="s">
        <v>2344</v>
      </c>
      <c r="G769" s="5" t="s">
        <v>11164</v>
      </c>
      <c r="H769" s="5" t="s">
        <v>14811</v>
      </c>
      <c r="I769" s="3"/>
      <c r="J769" s="35"/>
      <c r="K769" s="36">
        <f t="shared" si="165"/>
        <v>1</v>
      </c>
      <c r="L769" s="37" t="str">
        <f t="shared" si="166"/>
        <v>040313995</v>
      </c>
      <c r="M769" s="38" t="str">
        <f t="shared" si="167"/>
        <v>040313995</v>
      </c>
      <c r="N769" s="39">
        <f t="shared" si="168"/>
        <v>1</v>
      </c>
      <c r="O769" s="39">
        <f t="shared" si="169"/>
        <v>1</v>
      </c>
      <c r="P769" s="39">
        <f>IF(M769="បរទេស",1,IF(COUNTIF(M:M,$M769)&gt;1,2,1))</f>
        <v>1</v>
      </c>
      <c r="Q769" s="40">
        <f t="shared" si="170"/>
        <v>1</v>
      </c>
      <c r="R769" s="41" t="str">
        <f t="shared" si="171"/>
        <v>015896207</v>
      </c>
      <c r="S769" s="37" t="str">
        <f t="shared" si="172"/>
        <v>015896207</v>
      </c>
      <c r="T769" s="39" t="e">
        <f t="shared" si="173"/>
        <v>#VALUE!</v>
      </c>
      <c r="U769" s="37" t="str">
        <f t="shared" si="174"/>
        <v>015896207</v>
      </c>
      <c r="V769" s="42" t="str">
        <f t="shared" si="175"/>
        <v>015896207</v>
      </c>
      <c r="W769" s="39">
        <f t="shared" si="176"/>
        <v>1</v>
      </c>
      <c r="X769" s="43">
        <f t="shared" si="177"/>
        <v>1</v>
      </c>
      <c r="Y769" s="39">
        <f>IF(V769="បរទេស",1,IF(COUNTIF(V:V,$V769)&gt;1,2,1))</f>
        <v>1</v>
      </c>
      <c r="Z769" s="40">
        <f t="shared" si="178"/>
        <v>1</v>
      </c>
      <c r="AA769" s="40">
        <f t="shared" si="179"/>
        <v>1</v>
      </c>
    </row>
    <row r="770" spans="1:27" ht="48" customHeight="1" x14ac:dyDescent="0.8">
      <c r="A770" s="3">
        <v>768</v>
      </c>
      <c r="B770" s="3" t="s">
        <v>2345</v>
      </c>
      <c r="C770" s="3" t="s">
        <v>18037</v>
      </c>
      <c r="D770" s="3" t="s">
        <v>1408</v>
      </c>
      <c r="E770" s="3" t="s">
        <v>145</v>
      </c>
      <c r="F770" s="5" t="s">
        <v>2346</v>
      </c>
      <c r="G770" s="5" t="s">
        <v>11165</v>
      </c>
      <c r="H770" s="5" t="s">
        <v>17470</v>
      </c>
      <c r="I770" s="3"/>
      <c r="J770" s="35"/>
      <c r="K770" s="36">
        <f t="shared" si="165"/>
        <v>1</v>
      </c>
      <c r="L770" s="37" t="str">
        <f t="shared" si="166"/>
        <v>040100158</v>
      </c>
      <c r="M770" s="38" t="str">
        <f t="shared" si="167"/>
        <v>040100158</v>
      </c>
      <c r="N770" s="39">
        <f t="shared" si="168"/>
        <v>1</v>
      </c>
      <c r="O770" s="39">
        <f t="shared" si="169"/>
        <v>1</v>
      </c>
      <c r="P770" s="39">
        <f>IF(M770="បរទេស",1,IF(COUNTIF(M:M,$M770)&gt;1,2,1))</f>
        <v>1</v>
      </c>
      <c r="Q770" s="40">
        <f t="shared" si="170"/>
        <v>1</v>
      </c>
      <c r="R770" s="41" t="str">
        <f t="shared" si="171"/>
        <v>092445092</v>
      </c>
      <c r="S770" s="37" t="str">
        <f t="shared" si="172"/>
        <v>092445092</v>
      </c>
      <c r="T770" s="39" t="e">
        <f t="shared" si="173"/>
        <v>#VALUE!</v>
      </c>
      <c r="U770" s="37" t="str">
        <f t="shared" si="174"/>
        <v>092445092</v>
      </c>
      <c r="V770" s="42" t="str">
        <f t="shared" si="175"/>
        <v>092445092</v>
      </c>
      <c r="W770" s="39">
        <f t="shared" si="176"/>
        <v>1</v>
      </c>
      <c r="X770" s="43">
        <f t="shared" si="177"/>
        <v>1</v>
      </c>
      <c r="Y770" s="39">
        <f>IF(V770="បរទេស",1,IF(COUNTIF(V:V,$V770)&gt;1,2,1))</f>
        <v>1</v>
      </c>
      <c r="Z770" s="40">
        <f t="shared" si="178"/>
        <v>1</v>
      </c>
      <c r="AA770" s="40">
        <f t="shared" si="179"/>
        <v>1</v>
      </c>
    </row>
    <row r="771" spans="1:27" ht="48" customHeight="1" x14ac:dyDescent="0.8">
      <c r="A771" s="3">
        <v>769</v>
      </c>
      <c r="B771" s="3" t="s">
        <v>2347</v>
      </c>
      <c r="C771" s="3" t="s">
        <v>18037</v>
      </c>
      <c r="D771" s="3" t="s">
        <v>2348</v>
      </c>
      <c r="E771" s="3" t="s">
        <v>37</v>
      </c>
      <c r="F771" s="5" t="s">
        <v>2349</v>
      </c>
      <c r="G771" s="5" t="s">
        <v>11166</v>
      </c>
      <c r="H771" s="5" t="s">
        <v>17567</v>
      </c>
      <c r="I771" s="3"/>
      <c r="J771" s="35"/>
      <c r="K771" s="36">
        <f t="shared" si="165"/>
        <v>1</v>
      </c>
      <c r="L771" s="37" t="str">
        <f t="shared" si="166"/>
        <v>040314559</v>
      </c>
      <c r="M771" s="38" t="str">
        <f t="shared" si="167"/>
        <v>040314559</v>
      </c>
      <c r="N771" s="39">
        <f t="shared" si="168"/>
        <v>1</v>
      </c>
      <c r="O771" s="39">
        <f t="shared" si="169"/>
        <v>1</v>
      </c>
      <c r="P771" s="39">
        <f>IF(M771="បរទេស",1,IF(COUNTIF(M:M,$M771)&gt;1,2,1))</f>
        <v>1</v>
      </c>
      <c r="Q771" s="40">
        <f t="shared" si="170"/>
        <v>1</v>
      </c>
      <c r="R771" s="41" t="str">
        <f t="shared" si="171"/>
        <v>0719302776</v>
      </c>
      <c r="S771" s="37" t="str">
        <f t="shared" si="172"/>
        <v>0719302776</v>
      </c>
      <c r="T771" s="39" t="e">
        <f t="shared" si="173"/>
        <v>#VALUE!</v>
      </c>
      <c r="U771" s="37" t="str">
        <f t="shared" si="174"/>
        <v>0719302776</v>
      </c>
      <c r="V771" s="42" t="str">
        <f t="shared" si="175"/>
        <v>0719302776</v>
      </c>
      <c r="W771" s="39">
        <f t="shared" si="176"/>
        <v>1</v>
      </c>
      <c r="X771" s="43">
        <f t="shared" si="177"/>
        <v>1</v>
      </c>
      <c r="Y771" s="39">
        <f>IF(V771="បរទេស",1,IF(COUNTIF(V:V,$V771)&gt;1,2,1))</f>
        <v>1</v>
      </c>
      <c r="Z771" s="40">
        <f t="shared" si="178"/>
        <v>1</v>
      </c>
      <c r="AA771" s="40">
        <f t="shared" si="179"/>
        <v>1</v>
      </c>
    </row>
    <row r="772" spans="1:27" ht="48" customHeight="1" x14ac:dyDescent="0.8">
      <c r="A772" s="3">
        <v>770</v>
      </c>
      <c r="B772" s="3" t="s">
        <v>2350</v>
      </c>
      <c r="C772" s="3" t="s">
        <v>18037</v>
      </c>
      <c r="D772" s="3" t="s">
        <v>1418</v>
      </c>
      <c r="E772" s="3" t="s">
        <v>341</v>
      </c>
      <c r="F772" s="5" t="s">
        <v>2351</v>
      </c>
      <c r="G772" s="5" t="s">
        <v>11167</v>
      </c>
      <c r="H772" s="5" t="s">
        <v>14812</v>
      </c>
      <c r="I772" s="3"/>
      <c r="J772" s="35"/>
      <c r="K772" s="36">
        <f t="shared" ref="K772:K835" si="180">IF(OR(H772="បរទេស",G772="បរទេស"),2,1)</f>
        <v>1</v>
      </c>
      <c r="L772" s="37" t="str">
        <f t="shared" ref="L772:L835" si="18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772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040136497</v>
      </c>
      <c r="M772" s="38" t="str">
        <f t="shared" ref="M772:M835" si="182">IF(L772="បរទេស","បរទេស",IF(AND($BC$2=1,LEN(L772)=8),"0"&amp;L772,IF(LEN(L772)&gt;9,2,LEFT(L772,9))))</f>
        <v>040136497</v>
      </c>
      <c r="N772" s="39">
        <f t="shared" ref="N772:N835" si="183">IF(L772="បរទេស",1,IF((LEN($M772)-9)=0,1,2))</f>
        <v>1</v>
      </c>
      <c r="O772" s="39">
        <f t="shared" ref="O772:O835" si="184">IF(M772="",2,1)</f>
        <v>1</v>
      </c>
      <c r="P772" s="39">
        <f>IF(M772="បរទេស",1,IF(COUNTIF(M:M,$M772)&gt;1,2,1))</f>
        <v>1</v>
      </c>
      <c r="Q772" s="40">
        <f t="shared" ref="Q772:Q835" si="185">IF(M772="បរទេស",1,MAX(N772:P772))</f>
        <v>1</v>
      </c>
      <c r="R772" s="41" t="str">
        <f t="shared" ref="R772:R835" si="186">H772</f>
        <v>081868454</v>
      </c>
      <c r="S772" s="37" t="str">
        <f t="shared" ref="S772:S835" si="187">SUBSTITUTE(SUBSTITUTE(SUBSTITUTE(SUBSTITUTE(SUBSTITUTE(SUBSTITUTE(SUBSTITUTE(SUBSTITUTE(SUBSTITUTE(SUBSTITUTE(SUBSTITUTE(SUBSTITUTE(SUBSTITUTE(SUBSTITUTE(SUBSTITUTE(SUBSTITUTE(SUBSTITUTE(SUBSTITUTE(SUBSTITUTE(SUBSTITUTE(SUBSTITUTE(SUBSTITUTE(R772,"១","1"),"២","2"),"៣","3"),"៤","4"),"៥","5"),"៦","6"),"៧","7"),"៨","8"),"៩","9"),"០","0")," ","")," ",""),"​",""),",","/"),"-",""),"(",""),")",""),"+855","0"),"(855)","0"),"O","0"),"o","0"),".","")</f>
        <v>081868454</v>
      </c>
      <c r="T772" s="39" t="e">
        <f t="shared" ref="T772:T835" si="188">LEFT(S772, SEARCH("/",S772,1)-1)</f>
        <v>#VALUE!</v>
      </c>
      <c r="U772" s="37" t="str">
        <f t="shared" ref="U772:U835" si="189">IFERROR(T772,S772)</f>
        <v>081868454</v>
      </c>
      <c r="V772" s="42" t="str">
        <f t="shared" ref="V772:V835" si="190">IF(LEFT(U772,5)="បរទេស","បរទេស",IF(LEFT(U772,3)="855","0"&amp;MID(U772,4,10),IF(LEFT(U772,1)="0",MID(U772,1,10),IF(LEFT(U772,1)&gt;=1,"0"&amp;MID(U772,1,10),U772))))</f>
        <v>081868454</v>
      </c>
      <c r="W772" s="39">
        <f t="shared" ref="W772:W835" si="191">IF(V772="បរទេស",1,IF(OR(LEN(V772)=9,LEN(V772)=10),1,2))</f>
        <v>1</v>
      </c>
      <c r="X772" s="43">
        <f t="shared" ref="X772:X835" si="192">IF(V772="",2,1)</f>
        <v>1</v>
      </c>
      <c r="Y772" s="39">
        <f>IF(V772="បរទេស",1,IF(COUNTIF(V:V,$V772)&gt;1,2,1))</f>
        <v>1</v>
      </c>
      <c r="Z772" s="40">
        <f t="shared" ref="Z772:Z835" si="193">IF(V772="បរទេស",1,MAX(W772:Y772))</f>
        <v>1</v>
      </c>
      <c r="AA772" s="40">
        <f t="shared" ref="AA772:AA835" si="194">IF(K772=2,2,MAX(J772,Q772,Z772,Z772))</f>
        <v>1</v>
      </c>
    </row>
    <row r="773" spans="1:27" ht="48" customHeight="1" x14ac:dyDescent="0.8">
      <c r="A773" s="3">
        <v>771</v>
      </c>
      <c r="B773" s="3" t="s">
        <v>2352</v>
      </c>
      <c r="C773" s="3" t="s">
        <v>18037</v>
      </c>
      <c r="D773" s="3" t="s">
        <v>1839</v>
      </c>
      <c r="E773" s="3" t="s">
        <v>597</v>
      </c>
      <c r="F773" s="5" t="s">
        <v>2353</v>
      </c>
      <c r="G773" s="5" t="s">
        <v>11168</v>
      </c>
      <c r="H773" s="5" t="s">
        <v>14813</v>
      </c>
      <c r="I773" s="3"/>
      <c r="J773" s="35"/>
      <c r="K773" s="36">
        <f t="shared" si="180"/>
        <v>1</v>
      </c>
      <c r="L773" s="37" t="str">
        <f t="shared" si="181"/>
        <v>040303894</v>
      </c>
      <c r="M773" s="38" t="str">
        <f t="shared" si="182"/>
        <v>040303894</v>
      </c>
      <c r="N773" s="39">
        <f t="shared" si="183"/>
        <v>1</v>
      </c>
      <c r="O773" s="39">
        <f t="shared" si="184"/>
        <v>1</v>
      </c>
      <c r="P773" s="39">
        <f>IF(M773="បរទេស",1,IF(COUNTIF(M:M,$M773)&gt;1,2,1))</f>
        <v>1</v>
      </c>
      <c r="Q773" s="40">
        <f t="shared" si="185"/>
        <v>1</v>
      </c>
      <c r="R773" s="41" t="str">
        <f t="shared" si="186"/>
        <v>010301317</v>
      </c>
      <c r="S773" s="37" t="str">
        <f t="shared" si="187"/>
        <v>010301317</v>
      </c>
      <c r="T773" s="39" t="e">
        <f t="shared" si="188"/>
        <v>#VALUE!</v>
      </c>
      <c r="U773" s="37" t="str">
        <f t="shared" si="189"/>
        <v>010301317</v>
      </c>
      <c r="V773" s="42" t="str">
        <f t="shared" si="190"/>
        <v>010301317</v>
      </c>
      <c r="W773" s="39">
        <f t="shared" si="191"/>
        <v>1</v>
      </c>
      <c r="X773" s="43">
        <f t="shared" si="192"/>
        <v>1</v>
      </c>
      <c r="Y773" s="39">
        <f>IF(V773="បរទេស",1,IF(COUNTIF(V:V,$V773)&gt;1,2,1))</f>
        <v>1</v>
      </c>
      <c r="Z773" s="40">
        <f t="shared" si="193"/>
        <v>1</v>
      </c>
      <c r="AA773" s="40">
        <f t="shared" si="194"/>
        <v>1</v>
      </c>
    </row>
    <row r="774" spans="1:27" ht="48" customHeight="1" x14ac:dyDescent="0.8">
      <c r="A774" s="3">
        <v>772</v>
      </c>
      <c r="B774" s="3" t="s">
        <v>2354</v>
      </c>
      <c r="C774" s="3" t="s">
        <v>18037</v>
      </c>
      <c r="D774" s="3" t="s">
        <v>2355</v>
      </c>
      <c r="E774" s="3" t="s">
        <v>780</v>
      </c>
      <c r="F774" s="5" t="s">
        <v>2356</v>
      </c>
      <c r="G774" s="5" t="s">
        <v>11169</v>
      </c>
      <c r="H774" s="5" t="s">
        <v>14814</v>
      </c>
      <c r="I774" s="3"/>
      <c r="J774" s="35"/>
      <c r="K774" s="36">
        <f t="shared" si="180"/>
        <v>1</v>
      </c>
      <c r="L774" s="37" t="str">
        <f t="shared" si="181"/>
        <v>040225465</v>
      </c>
      <c r="M774" s="38" t="str">
        <f t="shared" si="182"/>
        <v>040225465</v>
      </c>
      <c r="N774" s="39">
        <f t="shared" si="183"/>
        <v>1</v>
      </c>
      <c r="O774" s="39">
        <f t="shared" si="184"/>
        <v>1</v>
      </c>
      <c r="P774" s="39">
        <f>IF(M774="បរទេស",1,IF(COUNTIF(M:M,$M774)&gt;1,2,1))</f>
        <v>1</v>
      </c>
      <c r="Q774" s="40">
        <f t="shared" si="185"/>
        <v>1</v>
      </c>
      <c r="R774" s="41" t="str">
        <f t="shared" si="186"/>
        <v>011939804</v>
      </c>
      <c r="S774" s="37" t="str">
        <f t="shared" si="187"/>
        <v>011939804</v>
      </c>
      <c r="T774" s="39" t="e">
        <f t="shared" si="188"/>
        <v>#VALUE!</v>
      </c>
      <c r="U774" s="37" t="str">
        <f t="shared" si="189"/>
        <v>011939804</v>
      </c>
      <c r="V774" s="42" t="str">
        <f t="shared" si="190"/>
        <v>011939804</v>
      </c>
      <c r="W774" s="39">
        <f t="shared" si="191"/>
        <v>1</v>
      </c>
      <c r="X774" s="43">
        <f t="shared" si="192"/>
        <v>1</v>
      </c>
      <c r="Y774" s="39">
        <f>IF(V774="បរទេស",1,IF(COUNTIF(V:V,$V774)&gt;1,2,1))</f>
        <v>1</v>
      </c>
      <c r="Z774" s="40">
        <f t="shared" si="193"/>
        <v>1</v>
      </c>
      <c r="AA774" s="40">
        <f t="shared" si="194"/>
        <v>1</v>
      </c>
    </row>
    <row r="775" spans="1:27" ht="48" customHeight="1" x14ac:dyDescent="0.8">
      <c r="A775" s="3">
        <v>773</v>
      </c>
      <c r="B775" s="3" t="s">
        <v>2357</v>
      </c>
      <c r="C775" s="3" t="s">
        <v>18037</v>
      </c>
      <c r="D775" s="3" t="s">
        <v>2358</v>
      </c>
      <c r="E775" s="3" t="s">
        <v>185</v>
      </c>
      <c r="F775" s="5" t="s">
        <v>2359</v>
      </c>
      <c r="G775" s="5" t="s">
        <v>11170</v>
      </c>
      <c r="H775" s="5" t="s">
        <v>14815</v>
      </c>
      <c r="I775" s="3"/>
      <c r="J775" s="35"/>
      <c r="K775" s="36">
        <f t="shared" si="180"/>
        <v>1</v>
      </c>
      <c r="L775" s="37" t="str">
        <f t="shared" si="181"/>
        <v>040122013</v>
      </c>
      <c r="M775" s="38" t="str">
        <f t="shared" si="182"/>
        <v>040122013</v>
      </c>
      <c r="N775" s="39">
        <f t="shared" si="183"/>
        <v>1</v>
      </c>
      <c r="O775" s="39">
        <f t="shared" si="184"/>
        <v>1</v>
      </c>
      <c r="P775" s="39">
        <f>IF(M775="បរទេស",1,IF(COUNTIF(M:M,$M775)&gt;1,2,1))</f>
        <v>1</v>
      </c>
      <c r="Q775" s="40">
        <f t="shared" si="185"/>
        <v>1</v>
      </c>
      <c r="R775" s="41" t="str">
        <f t="shared" si="186"/>
        <v>017909224</v>
      </c>
      <c r="S775" s="37" t="str">
        <f t="shared" si="187"/>
        <v>017909224</v>
      </c>
      <c r="T775" s="39" t="e">
        <f t="shared" si="188"/>
        <v>#VALUE!</v>
      </c>
      <c r="U775" s="37" t="str">
        <f t="shared" si="189"/>
        <v>017909224</v>
      </c>
      <c r="V775" s="42" t="str">
        <f t="shared" si="190"/>
        <v>017909224</v>
      </c>
      <c r="W775" s="39">
        <f t="shared" si="191"/>
        <v>1</v>
      </c>
      <c r="X775" s="43">
        <f t="shared" si="192"/>
        <v>1</v>
      </c>
      <c r="Y775" s="39">
        <f>IF(V775="បរទេស",1,IF(COUNTIF(V:V,$V775)&gt;1,2,1))</f>
        <v>1</v>
      </c>
      <c r="Z775" s="40">
        <f t="shared" si="193"/>
        <v>1</v>
      </c>
      <c r="AA775" s="40">
        <f t="shared" si="194"/>
        <v>1</v>
      </c>
    </row>
    <row r="776" spans="1:27" ht="48" customHeight="1" x14ac:dyDescent="0.8">
      <c r="A776" s="3">
        <v>774</v>
      </c>
      <c r="B776" s="3" t="s">
        <v>2360</v>
      </c>
      <c r="C776" s="3" t="s">
        <v>18037</v>
      </c>
      <c r="D776" s="3" t="s">
        <v>2361</v>
      </c>
      <c r="E776" s="3" t="s">
        <v>246</v>
      </c>
      <c r="F776" s="5" t="s">
        <v>2362</v>
      </c>
      <c r="G776" s="5" t="s">
        <v>11171</v>
      </c>
      <c r="H776" s="5" t="s">
        <v>14816</v>
      </c>
      <c r="I776" s="3"/>
      <c r="J776" s="35"/>
      <c r="K776" s="36">
        <f t="shared" si="180"/>
        <v>1</v>
      </c>
      <c r="L776" s="37" t="str">
        <f t="shared" si="181"/>
        <v>040314637</v>
      </c>
      <c r="M776" s="38" t="str">
        <f t="shared" si="182"/>
        <v>040314637</v>
      </c>
      <c r="N776" s="39">
        <f t="shared" si="183"/>
        <v>1</v>
      </c>
      <c r="O776" s="39">
        <f t="shared" si="184"/>
        <v>1</v>
      </c>
      <c r="P776" s="39">
        <f>IF(M776="បរទេស",1,IF(COUNTIF(M:M,$M776)&gt;1,2,1))</f>
        <v>1</v>
      </c>
      <c r="Q776" s="40">
        <f t="shared" si="185"/>
        <v>1</v>
      </c>
      <c r="R776" s="41" t="str">
        <f t="shared" si="186"/>
        <v>0962607121</v>
      </c>
      <c r="S776" s="37" t="str">
        <f t="shared" si="187"/>
        <v>0962607121</v>
      </c>
      <c r="T776" s="39" t="e">
        <f t="shared" si="188"/>
        <v>#VALUE!</v>
      </c>
      <c r="U776" s="37" t="str">
        <f t="shared" si="189"/>
        <v>0962607121</v>
      </c>
      <c r="V776" s="42" t="str">
        <f t="shared" si="190"/>
        <v>0962607121</v>
      </c>
      <c r="W776" s="39">
        <f t="shared" si="191"/>
        <v>1</v>
      </c>
      <c r="X776" s="43">
        <f t="shared" si="192"/>
        <v>1</v>
      </c>
      <c r="Y776" s="39">
        <f>IF(V776="បរទេស",1,IF(COUNTIF(V:V,$V776)&gt;1,2,1))</f>
        <v>1</v>
      </c>
      <c r="Z776" s="40">
        <f t="shared" si="193"/>
        <v>1</v>
      </c>
      <c r="AA776" s="40">
        <f t="shared" si="194"/>
        <v>1</v>
      </c>
    </row>
    <row r="777" spans="1:27" ht="48" customHeight="1" x14ac:dyDescent="0.8">
      <c r="A777" s="3">
        <v>775</v>
      </c>
      <c r="B777" s="3" t="s">
        <v>2363</v>
      </c>
      <c r="C777" s="3" t="s">
        <v>18037</v>
      </c>
      <c r="D777" s="3" t="s">
        <v>2364</v>
      </c>
      <c r="E777" s="3" t="s">
        <v>817</v>
      </c>
      <c r="F777" s="5" t="s">
        <v>2365</v>
      </c>
      <c r="G777" s="5" t="s">
        <v>11172</v>
      </c>
      <c r="H777" s="5" t="s">
        <v>14817</v>
      </c>
      <c r="I777" s="3"/>
      <c r="J777" s="35"/>
      <c r="K777" s="36">
        <f t="shared" si="180"/>
        <v>1</v>
      </c>
      <c r="L777" s="37" t="str">
        <f t="shared" si="181"/>
        <v>040145271</v>
      </c>
      <c r="M777" s="38" t="str">
        <f t="shared" si="182"/>
        <v>040145271</v>
      </c>
      <c r="N777" s="39">
        <f t="shared" si="183"/>
        <v>1</v>
      </c>
      <c r="O777" s="39">
        <f t="shared" si="184"/>
        <v>1</v>
      </c>
      <c r="P777" s="39">
        <f>IF(M777="បរទេស",1,IF(COUNTIF(M:M,$M777)&gt;1,2,1))</f>
        <v>1</v>
      </c>
      <c r="Q777" s="40">
        <f t="shared" si="185"/>
        <v>1</v>
      </c>
      <c r="R777" s="41" t="str">
        <f t="shared" si="186"/>
        <v>0969048635</v>
      </c>
      <c r="S777" s="37" t="str">
        <f t="shared" si="187"/>
        <v>0969048635</v>
      </c>
      <c r="T777" s="39" t="e">
        <f t="shared" si="188"/>
        <v>#VALUE!</v>
      </c>
      <c r="U777" s="37" t="str">
        <f t="shared" si="189"/>
        <v>0969048635</v>
      </c>
      <c r="V777" s="42" t="str">
        <f t="shared" si="190"/>
        <v>0969048635</v>
      </c>
      <c r="W777" s="39">
        <f t="shared" si="191"/>
        <v>1</v>
      </c>
      <c r="X777" s="43">
        <f t="shared" si="192"/>
        <v>1</v>
      </c>
      <c r="Y777" s="39">
        <f>IF(V777="បរទេស",1,IF(COUNTIF(V:V,$V777)&gt;1,2,1))</f>
        <v>1</v>
      </c>
      <c r="Z777" s="40">
        <f t="shared" si="193"/>
        <v>1</v>
      </c>
      <c r="AA777" s="40">
        <f t="shared" si="194"/>
        <v>1</v>
      </c>
    </row>
    <row r="778" spans="1:27" ht="48" customHeight="1" x14ac:dyDescent="0.8">
      <c r="A778" s="3">
        <v>776</v>
      </c>
      <c r="B778" s="3" t="s">
        <v>2366</v>
      </c>
      <c r="C778" s="3" t="s">
        <v>18037</v>
      </c>
      <c r="D778" s="3" t="s">
        <v>2367</v>
      </c>
      <c r="E778" s="3" t="s">
        <v>92</v>
      </c>
      <c r="F778" s="5" t="s">
        <v>2368</v>
      </c>
      <c r="G778" s="5" t="s">
        <v>11173</v>
      </c>
      <c r="H778" s="5" t="s">
        <v>17437</v>
      </c>
      <c r="I778" s="3"/>
      <c r="J778" s="35"/>
      <c r="K778" s="36">
        <f t="shared" si="180"/>
        <v>1</v>
      </c>
      <c r="L778" s="37" t="str">
        <f t="shared" si="181"/>
        <v>040078937</v>
      </c>
      <c r="M778" s="38" t="str">
        <f t="shared" si="182"/>
        <v>040078937</v>
      </c>
      <c r="N778" s="39">
        <f t="shared" si="183"/>
        <v>1</v>
      </c>
      <c r="O778" s="39">
        <f t="shared" si="184"/>
        <v>1</v>
      </c>
      <c r="P778" s="39">
        <f>IF(M778="បរទេស",1,IF(COUNTIF(M:M,$M778)&gt;1,2,1))</f>
        <v>1</v>
      </c>
      <c r="Q778" s="40">
        <f t="shared" si="185"/>
        <v>1</v>
      </c>
      <c r="R778" s="41" t="str">
        <f t="shared" si="186"/>
        <v>0712002262</v>
      </c>
      <c r="S778" s="37" t="str">
        <f t="shared" si="187"/>
        <v>0712002262</v>
      </c>
      <c r="T778" s="39" t="e">
        <f t="shared" si="188"/>
        <v>#VALUE!</v>
      </c>
      <c r="U778" s="37" t="str">
        <f t="shared" si="189"/>
        <v>0712002262</v>
      </c>
      <c r="V778" s="42" t="str">
        <f t="shared" si="190"/>
        <v>0712002262</v>
      </c>
      <c r="W778" s="39">
        <f t="shared" si="191"/>
        <v>1</v>
      </c>
      <c r="X778" s="43">
        <f t="shared" si="192"/>
        <v>1</v>
      </c>
      <c r="Y778" s="39">
        <f>IF(V778="បរទេស",1,IF(COUNTIF(V:V,$V778)&gt;1,2,1))</f>
        <v>1</v>
      </c>
      <c r="Z778" s="40">
        <f t="shared" si="193"/>
        <v>1</v>
      </c>
      <c r="AA778" s="40">
        <f t="shared" si="194"/>
        <v>1</v>
      </c>
    </row>
    <row r="779" spans="1:27" ht="48" customHeight="1" x14ac:dyDescent="0.8">
      <c r="A779" s="3">
        <v>777</v>
      </c>
      <c r="B779" s="3" t="s">
        <v>2369</v>
      </c>
      <c r="C779" s="3" t="s">
        <v>18037</v>
      </c>
      <c r="D779" s="3" t="s">
        <v>2370</v>
      </c>
      <c r="E779" s="3" t="s">
        <v>100</v>
      </c>
      <c r="F779" s="5" t="s">
        <v>2371</v>
      </c>
      <c r="G779" s="5" t="s">
        <v>11174</v>
      </c>
      <c r="H779" s="5" t="s">
        <v>14818</v>
      </c>
      <c r="I779" s="3"/>
      <c r="J779" s="35"/>
      <c r="K779" s="36">
        <f t="shared" si="180"/>
        <v>1</v>
      </c>
      <c r="L779" s="37" t="str">
        <f t="shared" si="181"/>
        <v>040108933</v>
      </c>
      <c r="M779" s="38" t="str">
        <f t="shared" si="182"/>
        <v>040108933</v>
      </c>
      <c r="N779" s="39">
        <f t="shared" si="183"/>
        <v>1</v>
      </c>
      <c r="O779" s="39">
        <f t="shared" si="184"/>
        <v>1</v>
      </c>
      <c r="P779" s="39">
        <f>IF(M779="បរទេស",1,IF(COUNTIF(M:M,$M779)&gt;1,2,1))</f>
        <v>1</v>
      </c>
      <c r="Q779" s="40">
        <f t="shared" si="185"/>
        <v>1</v>
      </c>
      <c r="R779" s="41" t="str">
        <f t="shared" si="186"/>
        <v>0964112081</v>
      </c>
      <c r="S779" s="37" t="str">
        <f t="shared" si="187"/>
        <v>0964112081</v>
      </c>
      <c r="T779" s="39" t="e">
        <f t="shared" si="188"/>
        <v>#VALUE!</v>
      </c>
      <c r="U779" s="37" t="str">
        <f t="shared" si="189"/>
        <v>0964112081</v>
      </c>
      <c r="V779" s="42" t="str">
        <f t="shared" si="190"/>
        <v>0964112081</v>
      </c>
      <c r="W779" s="39">
        <f t="shared" si="191"/>
        <v>1</v>
      </c>
      <c r="X779" s="43">
        <f t="shared" si="192"/>
        <v>1</v>
      </c>
      <c r="Y779" s="39">
        <f>IF(V779="បរទេស",1,IF(COUNTIF(V:V,$V779)&gt;1,2,1))</f>
        <v>1</v>
      </c>
      <c r="Z779" s="40">
        <f t="shared" si="193"/>
        <v>1</v>
      </c>
      <c r="AA779" s="40">
        <f t="shared" si="194"/>
        <v>1</v>
      </c>
    </row>
    <row r="780" spans="1:27" ht="48" customHeight="1" x14ac:dyDescent="0.8">
      <c r="A780" s="3">
        <v>778</v>
      </c>
      <c r="B780" s="3" t="s">
        <v>2372</v>
      </c>
      <c r="C780" s="3" t="s">
        <v>18037</v>
      </c>
      <c r="D780" s="3" t="s">
        <v>2373</v>
      </c>
      <c r="E780" s="3" t="s">
        <v>1212</v>
      </c>
      <c r="F780" s="5" t="s">
        <v>2374</v>
      </c>
      <c r="G780" s="5" t="s">
        <v>11175</v>
      </c>
      <c r="H780" s="5" t="s">
        <v>14819</v>
      </c>
      <c r="I780" s="3"/>
      <c r="J780" s="35"/>
      <c r="K780" s="36">
        <f t="shared" si="180"/>
        <v>1</v>
      </c>
      <c r="L780" s="37" t="str">
        <f t="shared" si="181"/>
        <v>040241653</v>
      </c>
      <c r="M780" s="38" t="str">
        <f t="shared" si="182"/>
        <v>040241653</v>
      </c>
      <c r="N780" s="39">
        <f t="shared" si="183"/>
        <v>1</v>
      </c>
      <c r="O780" s="39">
        <f t="shared" si="184"/>
        <v>1</v>
      </c>
      <c r="P780" s="39">
        <f>IF(M780="បរទេស",1,IF(COUNTIF(M:M,$M780)&gt;1,2,1))</f>
        <v>1</v>
      </c>
      <c r="Q780" s="40">
        <f t="shared" si="185"/>
        <v>1</v>
      </c>
      <c r="R780" s="41" t="str">
        <f t="shared" si="186"/>
        <v>0962509527</v>
      </c>
      <c r="S780" s="37" t="str">
        <f t="shared" si="187"/>
        <v>0962509527</v>
      </c>
      <c r="T780" s="39" t="e">
        <f t="shared" si="188"/>
        <v>#VALUE!</v>
      </c>
      <c r="U780" s="37" t="str">
        <f t="shared" si="189"/>
        <v>0962509527</v>
      </c>
      <c r="V780" s="42" t="str">
        <f t="shared" si="190"/>
        <v>0962509527</v>
      </c>
      <c r="W780" s="39">
        <f t="shared" si="191"/>
        <v>1</v>
      </c>
      <c r="X780" s="43">
        <f t="shared" si="192"/>
        <v>1</v>
      </c>
      <c r="Y780" s="39">
        <f>IF(V780="បរទេស",1,IF(COUNTIF(V:V,$V780)&gt;1,2,1))</f>
        <v>1</v>
      </c>
      <c r="Z780" s="40">
        <f t="shared" si="193"/>
        <v>1</v>
      </c>
      <c r="AA780" s="40">
        <f t="shared" si="194"/>
        <v>1</v>
      </c>
    </row>
    <row r="781" spans="1:27" ht="48" customHeight="1" x14ac:dyDescent="0.8">
      <c r="A781" s="3">
        <v>779</v>
      </c>
      <c r="B781" s="3" t="s">
        <v>2375</v>
      </c>
      <c r="C781" s="3" t="s">
        <v>18037</v>
      </c>
      <c r="D781" s="3" t="s">
        <v>1538</v>
      </c>
      <c r="E781" s="3" t="s">
        <v>37</v>
      </c>
      <c r="F781" s="5" t="s">
        <v>2376</v>
      </c>
      <c r="G781" s="5" t="s">
        <v>11176</v>
      </c>
      <c r="H781" s="5" t="s">
        <v>17559</v>
      </c>
      <c r="I781" s="3"/>
      <c r="J781" s="35"/>
      <c r="K781" s="36">
        <f t="shared" si="180"/>
        <v>1</v>
      </c>
      <c r="L781" s="37" t="str">
        <f t="shared" si="181"/>
        <v>040066001</v>
      </c>
      <c r="M781" s="38" t="str">
        <f t="shared" si="182"/>
        <v>040066001</v>
      </c>
      <c r="N781" s="39">
        <f t="shared" si="183"/>
        <v>1</v>
      </c>
      <c r="O781" s="39">
        <f t="shared" si="184"/>
        <v>1</v>
      </c>
      <c r="P781" s="39">
        <f>IF(M781="បរទេស",1,IF(COUNTIF(M:M,$M781)&gt;1,2,1))</f>
        <v>1</v>
      </c>
      <c r="Q781" s="40">
        <f t="shared" si="185"/>
        <v>1</v>
      </c>
      <c r="R781" s="41" t="str">
        <f t="shared" si="186"/>
        <v>0963752082</v>
      </c>
      <c r="S781" s="37" t="str">
        <f t="shared" si="187"/>
        <v>0963752082</v>
      </c>
      <c r="T781" s="39" t="e">
        <f t="shared" si="188"/>
        <v>#VALUE!</v>
      </c>
      <c r="U781" s="37" t="str">
        <f t="shared" si="189"/>
        <v>0963752082</v>
      </c>
      <c r="V781" s="42" t="str">
        <f t="shared" si="190"/>
        <v>0963752082</v>
      </c>
      <c r="W781" s="39">
        <f t="shared" si="191"/>
        <v>1</v>
      </c>
      <c r="X781" s="43">
        <f t="shared" si="192"/>
        <v>1</v>
      </c>
      <c r="Y781" s="39">
        <f>IF(V781="បរទេស",1,IF(COUNTIF(V:V,$V781)&gt;1,2,1))</f>
        <v>1</v>
      </c>
      <c r="Z781" s="40">
        <f t="shared" si="193"/>
        <v>1</v>
      </c>
      <c r="AA781" s="40">
        <f t="shared" si="194"/>
        <v>1</v>
      </c>
    </row>
    <row r="782" spans="1:27" ht="48" customHeight="1" x14ac:dyDescent="0.8">
      <c r="A782" s="3">
        <v>780</v>
      </c>
      <c r="B782" s="3" t="s">
        <v>2377</v>
      </c>
      <c r="C782" s="3" t="s">
        <v>18037</v>
      </c>
      <c r="D782" s="3" t="s">
        <v>2378</v>
      </c>
      <c r="E782" s="3" t="s">
        <v>21</v>
      </c>
      <c r="F782" s="5" t="s">
        <v>2379</v>
      </c>
      <c r="G782" s="5" t="s">
        <v>11177</v>
      </c>
      <c r="H782" s="5" t="s">
        <v>17681</v>
      </c>
      <c r="I782" s="3"/>
      <c r="J782" s="35"/>
      <c r="K782" s="36">
        <f t="shared" si="180"/>
        <v>1</v>
      </c>
      <c r="L782" s="37" t="str">
        <f t="shared" si="181"/>
        <v>040108037</v>
      </c>
      <c r="M782" s="38" t="str">
        <f t="shared" si="182"/>
        <v>040108037</v>
      </c>
      <c r="N782" s="39">
        <f t="shared" si="183"/>
        <v>1</v>
      </c>
      <c r="O782" s="39">
        <f t="shared" si="184"/>
        <v>1</v>
      </c>
      <c r="P782" s="39">
        <f>IF(M782="បរទេស",1,IF(COUNTIF(M:M,$M782)&gt;1,2,1))</f>
        <v>1</v>
      </c>
      <c r="Q782" s="40">
        <f t="shared" si="185"/>
        <v>1</v>
      </c>
      <c r="R782" s="41" t="str">
        <f t="shared" si="186"/>
        <v>0975371326</v>
      </c>
      <c r="S782" s="37" t="str">
        <f t="shared" si="187"/>
        <v>0975371326</v>
      </c>
      <c r="T782" s="39" t="e">
        <f t="shared" si="188"/>
        <v>#VALUE!</v>
      </c>
      <c r="U782" s="37" t="str">
        <f t="shared" si="189"/>
        <v>0975371326</v>
      </c>
      <c r="V782" s="42" t="str">
        <f t="shared" si="190"/>
        <v>0975371326</v>
      </c>
      <c r="W782" s="39">
        <f t="shared" si="191"/>
        <v>1</v>
      </c>
      <c r="X782" s="43">
        <f t="shared" si="192"/>
        <v>1</v>
      </c>
      <c r="Y782" s="39">
        <f>IF(V782="បរទេស",1,IF(COUNTIF(V:V,$V782)&gt;1,2,1))</f>
        <v>1</v>
      </c>
      <c r="Z782" s="40">
        <f t="shared" si="193"/>
        <v>1</v>
      </c>
      <c r="AA782" s="40">
        <f t="shared" si="194"/>
        <v>1</v>
      </c>
    </row>
    <row r="783" spans="1:27" ht="48" customHeight="1" x14ac:dyDescent="0.8">
      <c r="A783" s="3">
        <v>781</v>
      </c>
      <c r="B783" s="3" t="s">
        <v>1322</v>
      </c>
      <c r="C783" s="3" t="s">
        <v>18037</v>
      </c>
      <c r="D783" s="3" t="s">
        <v>2380</v>
      </c>
      <c r="E783" s="3" t="s">
        <v>100</v>
      </c>
      <c r="F783" s="5" t="s">
        <v>2381</v>
      </c>
      <c r="G783" s="5" t="s">
        <v>11178</v>
      </c>
      <c r="H783" s="5" t="s">
        <v>14820</v>
      </c>
      <c r="I783" s="3"/>
      <c r="J783" s="35"/>
      <c r="K783" s="36">
        <f t="shared" si="180"/>
        <v>1</v>
      </c>
      <c r="L783" s="37" t="str">
        <f t="shared" si="181"/>
        <v>040107724</v>
      </c>
      <c r="M783" s="38" t="str">
        <f t="shared" si="182"/>
        <v>040107724</v>
      </c>
      <c r="N783" s="39">
        <f t="shared" si="183"/>
        <v>1</v>
      </c>
      <c r="O783" s="39">
        <f t="shared" si="184"/>
        <v>1</v>
      </c>
      <c r="P783" s="39">
        <f>IF(M783="បរទេស",1,IF(COUNTIF(M:M,$M783)&gt;1,2,1))</f>
        <v>1</v>
      </c>
      <c r="Q783" s="40">
        <f t="shared" si="185"/>
        <v>1</v>
      </c>
      <c r="R783" s="41" t="str">
        <f t="shared" si="186"/>
        <v>0968130377</v>
      </c>
      <c r="S783" s="37" t="str">
        <f t="shared" si="187"/>
        <v>0968130377</v>
      </c>
      <c r="T783" s="39" t="e">
        <f t="shared" si="188"/>
        <v>#VALUE!</v>
      </c>
      <c r="U783" s="37" t="str">
        <f t="shared" si="189"/>
        <v>0968130377</v>
      </c>
      <c r="V783" s="42" t="str">
        <f t="shared" si="190"/>
        <v>0968130377</v>
      </c>
      <c r="W783" s="39">
        <f t="shared" si="191"/>
        <v>1</v>
      </c>
      <c r="X783" s="43">
        <f t="shared" si="192"/>
        <v>1</v>
      </c>
      <c r="Y783" s="39">
        <f>IF(V783="បរទេស",1,IF(COUNTIF(V:V,$V783)&gt;1,2,1))</f>
        <v>1</v>
      </c>
      <c r="Z783" s="40">
        <f t="shared" si="193"/>
        <v>1</v>
      </c>
      <c r="AA783" s="40">
        <f t="shared" si="194"/>
        <v>1</v>
      </c>
    </row>
    <row r="784" spans="1:27" ht="48" customHeight="1" x14ac:dyDescent="0.8">
      <c r="A784" s="3">
        <v>782</v>
      </c>
      <c r="B784" s="3" t="s">
        <v>2382</v>
      </c>
      <c r="C784" s="3" t="s">
        <v>18037</v>
      </c>
      <c r="D784" s="3" t="s">
        <v>2383</v>
      </c>
      <c r="E784" s="3" t="s">
        <v>679</v>
      </c>
      <c r="F784" s="5" t="s">
        <v>2384</v>
      </c>
      <c r="G784" s="5" t="s">
        <v>11179</v>
      </c>
      <c r="H784" s="5" t="s">
        <v>14821</v>
      </c>
      <c r="I784" s="3"/>
      <c r="J784" s="35"/>
      <c r="K784" s="36">
        <f t="shared" si="180"/>
        <v>1</v>
      </c>
      <c r="L784" s="37" t="str">
        <f t="shared" si="181"/>
        <v>040093089</v>
      </c>
      <c r="M784" s="38" t="str">
        <f t="shared" si="182"/>
        <v>040093089</v>
      </c>
      <c r="N784" s="39">
        <f t="shared" si="183"/>
        <v>1</v>
      </c>
      <c r="O784" s="39">
        <f t="shared" si="184"/>
        <v>1</v>
      </c>
      <c r="P784" s="39">
        <f>IF(M784="បរទេស",1,IF(COUNTIF(M:M,$M784)&gt;1,2,1))</f>
        <v>1</v>
      </c>
      <c r="Q784" s="40">
        <f t="shared" si="185"/>
        <v>1</v>
      </c>
      <c r="R784" s="41" t="str">
        <f t="shared" si="186"/>
        <v>011977564</v>
      </c>
      <c r="S784" s="37" t="str">
        <f t="shared" si="187"/>
        <v>011977564</v>
      </c>
      <c r="T784" s="39" t="e">
        <f t="shared" si="188"/>
        <v>#VALUE!</v>
      </c>
      <c r="U784" s="37" t="str">
        <f t="shared" si="189"/>
        <v>011977564</v>
      </c>
      <c r="V784" s="42" t="str">
        <f t="shared" si="190"/>
        <v>011977564</v>
      </c>
      <c r="W784" s="39">
        <f t="shared" si="191"/>
        <v>1</v>
      </c>
      <c r="X784" s="43">
        <f t="shared" si="192"/>
        <v>1</v>
      </c>
      <c r="Y784" s="39">
        <f>IF(V784="បរទេស",1,IF(COUNTIF(V:V,$V784)&gt;1,2,1))</f>
        <v>1</v>
      </c>
      <c r="Z784" s="40">
        <f t="shared" si="193"/>
        <v>1</v>
      </c>
      <c r="AA784" s="40">
        <f t="shared" si="194"/>
        <v>1</v>
      </c>
    </row>
    <row r="785" spans="1:27" ht="48" customHeight="1" x14ac:dyDescent="0.8">
      <c r="A785" s="3">
        <v>783</v>
      </c>
      <c r="B785" s="3" t="s">
        <v>2385</v>
      </c>
      <c r="C785" s="3" t="s">
        <v>18037</v>
      </c>
      <c r="D785" s="3" t="s">
        <v>2386</v>
      </c>
      <c r="E785" s="3" t="s">
        <v>246</v>
      </c>
      <c r="F785" s="5" t="s">
        <v>2387</v>
      </c>
      <c r="G785" s="5" t="s">
        <v>11180</v>
      </c>
      <c r="H785" s="5" t="s">
        <v>14822</v>
      </c>
      <c r="I785" s="3"/>
      <c r="J785" s="35"/>
      <c r="K785" s="36">
        <f t="shared" si="180"/>
        <v>1</v>
      </c>
      <c r="L785" s="37" t="str">
        <f t="shared" si="181"/>
        <v>040529907</v>
      </c>
      <c r="M785" s="38" t="str">
        <f t="shared" si="182"/>
        <v>040529907</v>
      </c>
      <c r="N785" s="39">
        <f t="shared" si="183"/>
        <v>1</v>
      </c>
      <c r="O785" s="39">
        <f t="shared" si="184"/>
        <v>1</v>
      </c>
      <c r="P785" s="39">
        <f>IF(M785="បរទេស",1,IF(COUNTIF(M:M,$M785)&gt;1,2,1))</f>
        <v>1</v>
      </c>
      <c r="Q785" s="40">
        <f t="shared" si="185"/>
        <v>1</v>
      </c>
      <c r="R785" s="41" t="str">
        <f t="shared" si="186"/>
        <v>0979320144</v>
      </c>
      <c r="S785" s="37" t="str">
        <f t="shared" si="187"/>
        <v>0979320144</v>
      </c>
      <c r="T785" s="39" t="e">
        <f t="shared" si="188"/>
        <v>#VALUE!</v>
      </c>
      <c r="U785" s="37" t="str">
        <f t="shared" si="189"/>
        <v>0979320144</v>
      </c>
      <c r="V785" s="42" t="str">
        <f t="shared" si="190"/>
        <v>0979320144</v>
      </c>
      <c r="W785" s="39">
        <f t="shared" si="191"/>
        <v>1</v>
      </c>
      <c r="X785" s="43">
        <f t="shared" si="192"/>
        <v>1</v>
      </c>
      <c r="Y785" s="39">
        <f>IF(V785="បរទេស",1,IF(COUNTIF(V:V,$V785)&gt;1,2,1))</f>
        <v>1</v>
      </c>
      <c r="Z785" s="40">
        <f t="shared" si="193"/>
        <v>1</v>
      </c>
      <c r="AA785" s="40">
        <f t="shared" si="194"/>
        <v>1</v>
      </c>
    </row>
    <row r="786" spans="1:27" ht="48" customHeight="1" x14ac:dyDescent="0.8">
      <c r="A786" s="3">
        <v>784</v>
      </c>
      <c r="B786" s="3" t="s">
        <v>2388</v>
      </c>
      <c r="C786" s="3" t="s">
        <v>18037</v>
      </c>
      <c r="D786" s="3" t="s">
        <v>882</v>
      </c>
      <c r="E786" s="3" t="s">
        <v>424</v>
      </c>
      <c r="F786" s="5" t="s">
        <v>2389</v>
      </c>
      <c r="G786" s="5" t="s">
        <v>11181</v>
      </c>
      <c r="H786" s="5" t="s">
        <v>14823</v>
      </c>
      <c r="I786" s="3"/>
      <c r="J786" s="35"/>
      <c r="K786" s="36">
        <f t="shared" si="180"/>
        <v>1</v>
      </c>
      <c r="L786" s="37" t="str">
        <f t="shared" si="181"/>
        <v>040204483</v>
      </c>
      <c r="M786" s="38" t="str">
        <f t="shared" si="182"/>
        <v>040204483</v>
      </c>
      <c r="N786" s="39">
        <f t="shared" si="183"/>
        <v>1</v>
      </c>
      <c r="O786" s="39">
        <f t="shared" si="184"/>
        <v>1</v>
      </c>
      <c r="P786" s="39">
        <f>IF(M786="បរទេស",1,IF(COUNTIF(M:M,$M786)&gt;1,2,1))</f>
        <v>1</v>
      </c>
      <c r="Q786" s="40">
        <f t="shared" si="185"/>
        <v>1</v>
      </c>
      <c r="R786" s="41" t="str">
        <f t="shared" si="186"/>
        <v>0715602413</v>
      </c>
      <c r="S786" s="37" t="str">
        <f t="shared" si="187"/>
        <v>0715602413</v>
      </c>
      <c r="T786" s="39" t="e">
        <f t="shared" si="188"/>
        <v>#VALUE!</v>
      </c>
      <c r="U786" s="37" t="str">
        <f t="shared" si="189"/>
        <v>0715602413</v>
      </c>
      <c r="V786" s="42" t="str">
        <f t="shared" si="190"/>
        <v>0715602413</v>
      </c>
      <c r="W786" s="39">
        <f t="shared" si="191"/>
        <v>1</v>
      </c>
      <c r="X786" s="43">
        <f t="shared" si="192"/>
        <v>1</v>
      </c>
      <c r="Y786" s="39">
        <f>IF(V786="បរទេស",1,IF(COUNTIF(V:V,$V786)&gt;1,2,1))</f>
        <v>1</v>
      </c>
      <c r="Z786" s="40">
        <f t="shared" si="193"/>
        <v>1</v>
      </c>
      <c r="AA786" s="40">
        <f t="shared" si="194"/>
        <v>1</v>
      </c>
    </row>
    <row r="787" spans="1:27" ht="48" customHeight="1" x14ac:dyDescent="0.8">
      <c r="A787" s="3">
        <v>785</v>
      </c>
      <c r="B787" s="3" t="s">
        <v>2390</v>
      </c>
      <c r="C787" s="3" t="s">
        <v>18037</v>
      </c>
      <c r="D787" s="3" t="s">
        <v>2391</v>
      </c>
      <c r="E787" s="3" t="s">
        <v>203</v>
      </c>
      <c r="F787" s="5" t="s">
        <v>2392</v>
      </c>
      <c r="G787" s="5" t="s">
        <v>11182</v>
      </c>
      <c r="H787" s="5" t="s">
        <v>14824</v>
      </c>
      <c r="I787" s="3"/>
      <c r="J787" s="35"/>
      <c r="K787" s="36">
        <f t="shared" si="180"/>
        <v>1</v>
      </c>
      <c r="L787" s="37" t="str">
        <f t="shared" si="181"/>
        <v>040271410</v>
      </c>
      <c r="M787" s="38" t="str">
        <f t="shared" si="182"/>
        <v>040271410</v>
      </c>
      <c r="N787" s="39">
        <f t="shared" si="183"/>
        <v>1</v>
      </c>
      <c r="O787" s="39">
        <f t="shared" si="184"/>
        <v>1</v>
      </c>
      <c r="P787" s="39">
        <f>IF(M787="បរទេស",1,IF(COUNTIF(M:M,$M787)&gt;1,2,1))</f>
        <v>1</v>
      </c>
      <c r="Q787" s="40">
        <f t="shared" si="185"/>
        <v>1</v>
      </c>
      <c r="R787" s="41" t="str">
        <f t="shared" si="186"/>
        <v>0883285586</v>
      </c>
      <c r="S787" s="37" t="str">
        <f t="shared" si="187"/>
        <v>0883285586</v>
      </c>
      <c r="T787" s="39" t="e">
        <f t="shared" si="188"/>
        <v>#VALUE!</v>
      </c>
      <c r="U787" s="37" t="str">
        <f t="shared" si="189"/>
        <v>0883285586</v>
      </c>
      <c r="V787" s="42" t="str">
        <f t="shared" si="190"/>
        <v>0883285586</v>
      </c>
      <c r="W787" s="39">
        <f t="shared" si="191"/>
        <v>1</v>
      </c>
      <c r="X787" s="43">
        <f t="shared" si="192"/>
        <v>1</v>
      </c>
      <c r="Y787" s="39">
        <f>IF(V787="បរទេស",1,IF(COUNTIF(V:V,$V787)&gt;1,2,1))</f>
        <v>1</v>
      </c>
      <c r="Z787" s="40">
        <f t="shared" si="193"/>
        <v>1</v>
      </c>
      <c r="AA787" s="40">
        <f t="shared" si="194"/>
        <v>1</v>
      </c>
    </row>
    <row r="788" spans="1:27" ht="48" customHeight="1" x14ac:dyDescent="0.8">
      <c r="A788" s="3">
        <v>786</v>
      </c>
      <c r="B788" s="3" t="s">
        <v>2393</v>
      </c>
      <c r="C788" s="3" t="s">
        <v>18037</v>
      </c>
      <c r="D788" s="3" t="s">
        <v>2394</v>
      </c>
      <c r="E788" s="3" t="s">
        <v>29</v>
      </c>
      <c r="F788" s="5" t="s">
        <v>2395</v>
      </c>
      <c r="G788" s="5" t="s">
        <v>11183</v>
      </c>
      <c r="H788" s="5" t="s">
        <v>14825</v>
      </c>
      <c r="I788" s="3"/>
      <c r="J788" s="35"/>
      <c r="K788" s="36">
        <f t="shared" si="180"/>
        <v>1</v>
      </c>
      <c r="L788" s="37" t="str">
        <f t="shared" si="181"/>
        <v>040251739</v>
      </c>
      <c r="M788" s="38" t="str">
        <f t="shared" si="182"/>
        <v>040251739</v>
      </c>
      <c r="N788" s="39">
        <f t="shared" si="183"/>
        <v>1</v>
      </c>
      <c r="O788" s="39">
        <f t="shared" si="184"/>
        <v>1</v>
      </c>
      <c r="P788" s="39">
        <f>IF(M788="បរទេស",1,IF(COUNTIF(M:M,$M788)&gt;1,2,1))</f>
        <v>1</v>
      </c>
      <c r="Q788" s="40">
        <f t="shared" si="185"/>
        <v>1</v>
      </c>
      <c r="R788" s="41" t="str">
        <f t="shared" si="186"/>
        <v>0887839311</v>
      </c>
      <c r="S788" s="37" t="str">
        <f t="shared" si="187"/>
        <v>0887839311</v>
      </c>
      <c r="T788" s="39" t="e">
        <f t="shared" si="188"/>
        <v>#VALUE!</v>
      </c>
      <c r="U788" s="37" t="str">
        <f t="shared" si="189"/>
        <v>0887839311</v>
      </c>
      <c r="V788" s="42" t="str">
        <f t="shared" si="190"/>
        <v>0887839311</v>
      </c>
      <c r="W788" s="39">
        <f t="shared" si="191"/>
        <v>1</v>
      </c>
      <c r="X788" s="43">
        <f t="shared" si="192"/>
        <v>1</v>
      </c>
      <c r="Y788" s="39">
        <f>IF(V788="បរទេស",1,IF(COUNTIF(V:V,$V788)&gt;1,2,1))</f>
        <v>1</v>
      </c>
      <c r="Z788" s="40">
        <f t="shared" si="193"/>
        <v>1</v>
      </c>
      <c r="AA788" s="40">
        <f t="shared" si="194"/>
        <v>1</v>
      </c>
    </row>
    <row r="789" spans="1:27" ht="48" customHeight="1" x14ac:dyDescent="0.8">
      <c r="A789" s="3">
        <v>787</v>
      </c>
      <c r="B789" s="3" t="s">
        <v>2396</v>
      </c>
      <c r="C789" s="3" t="s">
        <v>18037</v>
      </c>
      <c r="D789" s="3" t="s">
        <v>2397</v>
      </c>
      <c r="E789" s="3" t="s">
        <v>145</v>
      </c>
      <c r="F789" s="5" t="s">
        <v>2398</v>
      </c>
      <c r="G789" s="5" t="s">
        <v>11184</v>
      </c>
      <c r="H789" s="5" t="s">
        <v>14826</v>
      </c>
      <c r="I789" s="3"/>
      <c r="J789" s="35"/>
      <c r="K789" s="36">
        <f t="shared" si="180"/>
        <v>1</v>
      </c>
      <c r="L789" s="37" t="str">
        <f t="shared" si="181"/>
        <v>040080709</v>
      </c>
      <c r="M789" s="38" t="str">
        <f t="shared" si="182"/>
        <v>040080709</v>
      </c>
      <c r="N789" s="39">
        <f t="shared" si="183"/>
        <v>1</v>
      </c>
      <c r="O789" s="39">
        <f t="shared" si="184"/>
        <v>1</v>
      </c>
      <c r="P789" s="39">
        <f>IF(M789="បរទេស",1,IF(COUNTIF(M:M,$M789)&gt;1,2,1))</f>
        <v>1</v>
      </c>
      <c r="Q789" s="40">
        <f t="shared" si="185"/>
        <v>1</v>
      </c>
      <c r="R789" s="41" t="str">
        <f t="shared" si="186"/>
        <v>0963295192</v>
      </c>
      <c r="S789" s="37" t="str">
        <f t="shared" si="187"/>
        <v>0963295192</v>
      </c>
      <c r="T789" s="39" t="e">
        <f t="shared" si="188"/>
        <v>#VALUE!</v>
      </c>
      <c r="U789" s="37" t="str">
        <f t="shared" si="189"/>
        <v>0963295192</v>
      </c>
      <c r="V789" s="42" t="str">
        <f t="shared" si="190"/>
        <v>0963295192</v>
      </c>
      <c r="W789" s="39">
        <f t="shared" si="191"/>
        <v>1</v>
      </c>
      <c r="X789" s="43">
        <f t="shared" si="192"/>
        <v>1</v>
      </c>
      <c r="Y789" s="39">
        <f>IF(V789="បរទេស",1,IF(COUNTIF(V:V,$V789)&gt;1,2,1))</f>
        <v>1</v>
      </c>
      <c r="Z789" s="40">
        <f t="shared" si="193"/>
        <v>1</v>
      </c>
      <c r="AA789" s="40">
        <f t="shared" si="194"/>
        <v>1</v>
      </c>
    </row>
    <row r="790" spans="1:27" ht="48" customHeight="1" x14ac:dyDescent="0.8">
      <c r="A790" s="3">
        <v>788</v>
      </c>
      <c r="B790" s="3" t="s">
        <v>2399</v>
      </c>
      <c r="C790" s="3" t="s">
        <v>18037</v>
      </c>
      <c r="D790" s="3" t="s">
        <v>2400</v>
      </c>
      <c r="E790" s="3" t="s">
        <v>81</v>
      </c>
      <c r="F790" s="5" t="s">
        <v>2401</v>
      </c>
      <c r="G790" s="5" t="s">
        <v>11185</v>
      </c>
      <c r="H790" s="5" t="s">
        <v>14827</v>
      </c>
      <c r="I790" s="3"/>
      <c r="J790" s="35"/>
      <c r="K790" s="36">
        <f t="shared" si="180"/>
        <v>1</v>
      </c>
      <c r="L790" s="37" t="str">
        <f t="shared" si="181"/>
        <v>040374375</v>
      </c>
      <c r="M790" s="38" t="str">
        <f t="shared" si="182"/>
        <v>040374375</v>
      </c>
      <c r="N790" s="39">
        <f t="shared" si="183"/>
        <v>1</v>
      </c>
      <c r="O790" s="39">
        <f t="shared" si="184"/>
        <v>1</v>
      </c>
      <c r="P790" s="39">
        <f>IF(M790="បរទេស",1,IF(COUNTIF(M:M,$M790)&gt;1,2,1))</f>
        <v>1</v>
      </c>
      <c r="Q790" s="40">
        <f t="shared" si="185"/>
        <v>1</v>
      </c>
      <c r="R790" s="41" t="str">
        <f t="shared" si="186"/>
        <v>0977342691</v>
      </c>
      <c r="S790" s="37" t="str">
        <f t="shared" si="187"/>
        <v>0977342691</v>
      </c>
      <c r="T790" s="39" t="e">
        <f t="shared" si="188"/>
        <v>#VALUE!</v>
      </c>
      <c r="U790" s="37" t="str">
        <f t="shared" si="189"/>
        <v>0977342691</v>
      </c>
      <c r="V790" s="42" t="str">
        <f t="shared" si="190"/>
        <v>0977342691</v>
      </c>
      <c r="W790" s="39">
        <f t="shared" si="191"/>
        <v>1</v>
      </c>
      <c r="X790" s="43">
        <f t="shared" si="192"/>
        <v>1</v>
      </c>
      <c r="Y790" s="39">
        <f>IF(V790="បរទេស",1,IF(COUNTIF(V:V,$V790)&gt;1,2,1))</f>
        <v>1</v>
      </c>
      <c r="Z790" s="40">
        <f t="shared" si="193"/>
        <v>1</v>
      </c>
      <c r="AA790" s="40">
        <f t="shared" si="194"/>
        <v>1</v>
      </c>
    </row>
    <row r="791" spans="1:27" ht="48" customHeight="1" x14ac:dyDescent="0.8">
      <c r="A791" s="3">
        <v>789</v>
      </c>
      <c r="B791" s="3" t="s">
        <v>2402</v>
      </c>
      <c r="C791" s="3" t="s">
        <v>18037</v>
      </c>
      <c r="D791" s="3" t="s">
        <v>2403</v>
      </c>
      <c r="E791" s="3" t="s">
        <v>92</v>
      </c>
      <c r="F791" s="5" t="s">
        <v>2404</v>
      </c>
      <c r="G791" s="5" t="s">
        <v>11186</v>
      </c>
      <c r="H791" s="5" t="s">
        <v>14828</v>
      </c>
      <c r="I791" s="3"/>
      <c r="J791" s="35"/>
      <c r="K791" s="36">
        <f t="shared" si="180"/>
        <v>1</v>
      </c>
      <c r="L791" s="37" t="str">
        <f t="shared" si="181"/>
        <v>040111467</v>
      </c>
      <c r="M791" s="38" t="str">
        <f t="shared" si="182"/>
        <v>040111467</v>
      </c>
      <c r="N791" s="39">
        <f t="shared" si="183"/>
        <v>1</v>
      </c>
      <c r="O791" s="39">
        <f t="shared" si="184"/>
        <v>1</v>
      </c>
      <c r="P791" s="39">
        <f>IF(M791="បរទេស",1,IF(COUNTIF(M:M,$M791)&gt;1,2,1))</f>
        <v>1</v>
      </c>
      <c r="Q791" s="40">
        <f t="shared" si="185"/>
        <v>1</v>
      </c>
      <c r="R791" s="41" t="str">
        <f t="shared" si="186"/>
        <v>0977231016</v>
      </c>
      <c r="S791" s="37" t="str">
        <f t="shared" si="187"/>
        <v>0977231016</v>
      </c>
      <c r="T791" s="39" t="e">
        <f t="shared" si="188"/>
        <v>#VALUE!</v>
      </c>
      <c r="U791" s="37" t="str">
        <f t="shared" si="189"/>
        <v>0977231016</v>
      </c>
      <c r="V791" s="42" t="str">
        <f t="shared" si="190"/>
        <v>0977231016</v>
      </c>
      <c r="W791" s="39">
        <f t="shared" si="191"/>
        <v>1</v>
      </c>
      <c r="X791" s="43">
        <f t="shared" si="192"/>
        <v>1</v>
      </c>
      <c r="Y791" s="39">
        <f>IF(V791="បរទេស",1,IF(COUNTIF(V:V,$V791)&gt;1,2,1))</f>
        <v>1</v>
      </c>
      <c r="Z791" s="40">
        <f t="shared" si="193"/>
        <v>1</v>
      </c>
      <c r="AA791" s="40">
        <f t="shared" si="194"/>
        <v>1</v>
      </c>
    </row>
    <row r="792" spans="1:27" ht="48" customHeight="1" x14ac:dyDescent="0.8">
      <c r="A792" s="3">
        <v>790</v>
      </c>
      <c r="B792" s="3" t="s">
        <v>2405</v>
      </c>
      <c r="C792" s="3" t="s">
        <v>18037</v>
      </c>
      <c r="D792" s="3" t="s">
        <v>2406</v>
      </c>
      <c r="E792" s="3" t="s">
        <v>25</v>
      </c>
      <c r="F792" s="5" t="s">
        <v>2407</v>
      </c>
      <c r="G792" s="5" t="s">
        <v>11187</v>
      </c>
      <c r="H792" s="5" t="s">
        <v>17372</v>
      </c>
      <c r="I792" s="3"/>
      <c r="J792" s="35"/>
      <c r="K792" s="36">
        <f t="shared" si="180"/>
        <v>1</v>
      </c>
      <c r="L792" s="37" t="str">
        <f t="shared" si="181"/>
        <v>040300598</v>
      </c>
      <c r="M792" s="38" t="str">
        <f t="shared" si="182"/>
        <v>040300598</v>
      </c>
      <c r="N792" s="39">
        <f t="shared" si="183"/>
        <v>1</v>
      </c>
      <c r="O792" s="39">
        <f t="shared" si="184"/>
        <v>1</v>
      </c>
      <c r="P792" s="39">
        <f>IF(M792="បរទេស",1,IF(COUNTIF(M:M,$M792)&gt;1,2,1))</f>
        <v>1</v>
      </c>
      <c r="Q792" s="40">
        <f t="shared" si="185"/>
        <v>1</v>
      </c>
      <c r="R792" s="41" t="str">
        <f t="shared" si="186"/>
        <v>0716613076</v>
      </c>
      <c r="S792" s="37" t="str">
        <f t="shared" si="187"/>
        <v>0716613076</v>
      </c>
      <c r="T792" s="39" t="e">
        <f t="shared" si="188"/>
        <v>#VALUE!</v>
      </c>
      <c r="U792" s="37" t="str">
        <f t="shared" si="189"/>
        <v>0716613076</v>
      </c>
      <c r="V792" s="42" t="str">
        <f t="shared" si="190"/>
        <v>0716613076</v>
      </c>
      <c r="W792" s="39">
        <f t="shared" si="191"/>
        <v>1</v>
      </c>
      <c r="X792" s="43">
        <f t="shared" si="192"/>
        <v>1</v>
      </c>
      <c r="Y792" s="39">
        <f>IF(V792="បរទេស",1,IF(COUNTIF(V:V,$V792)&gt;1,2,1))</f>
        <v>1</v>
      </c>
      <c r="Z792" s="40">
        <f t="shared" si="193"/>
        <v>1</v>
      </c>
      <c r="AA792" s="40">
        <f t="shared" si="194"/>
        <v>1</v>
      </c>
    </row>
    <row r="793" spans="1:27" ht="48" customHeight="1" x14ac:dyDescent="0.8">
      <c r="A793" s="3">
        <v>791</v>
      </c>
      <c r="B793" s="3" t="s">
        <v>2408</v>
      </c>
      <c r="C793" s="3" t="s">
        <v>18037</v>
      </c>
      <c r="D793" s="3" t="s">
        <v>2409</v>
      </c>
      <c r="E793" s="3" t="s">
        <v>207</v>
      </c>
      <c r="F793" s="5" t="s">
        <v>2410</v>
      </c>
      <c r="G793" s="5" t="s">
        <v>11188</v>
      </c>
      <c r="H793" s="5" t="s">
        <v>17585</v>
      </c>
      <c r="I793" s="3"/>
      <c r="J793" s="35"/>
      <c r="K793" s="36">
        <f t="shared" si="180"/>
        <v>1</v>
      </c>
      <c r="L793" s="37" t="str">
        <f t="shared" si="181"/>
        <v>040431117</v>
      </c>
      <c r="M793" s="38" t="str">
        <f t="shared" si="182"/>
        <v>040431117</v>
      </c>
      <c r="N793" s="39">
        <f t="shared" si="183"/>
        <v>1</v>
      </c>
      <c r="O793" s="39">
        <f t="shared" si="184"/>
        <v>1</v>
      </c>
      <c r="P793" s="39">
        <f>IF(M793="បរទេស",1,IF(COUNTIF(M:M,$M793)&gt;1,2,1))</f>
        <v>1</v>
      </c>
      <c r="Q793" s="40">
        <f t="shared" si="185"/>
        <v>1</v>
      </c>
      <c r="R793" s="41" t="str">
        <f t="shared" si="186"/>
        <v>093945938</v>
      </c>
      <c r="S793" s="37" t="str">
        <f t="shared" si="187"/>
        <v>093945938</v>
      </c>
      <c r="T793" s="39" t="e">
        <f t="shared" si="188"/>
        <v>#VALUE!</v>
      </c>
      <c r="U793" s="37" t="str">
        <f t="shared" si="189"/>
        <v>093945938</v>
      </c>
      <c r="V793" s="42" t="str">
        <f t="shared" si="190"/>
        <v>093945938</v>
      </c>
      <c r="W793" s="39">
        <f t="shared" si="191"/>
        <v>1</v>
      </c>
      <c r="X793" s="43">
        <f t="shared" si="192"/>
        <v>1</v>
      </c>
      <c r="Y793" s="39">
        <f>IF(V793="បរទេស",1,IF(COUNTIF(V:V,$V793)&gt;1,2,1))</f>
        <v>1</v>
      </c>
      <c r="Z793" s="40">
        <f t="shared" si="193"/>
        <v>1</v>
      </c>
      <c r="AA793" s="40">
        <f t="shared" si="194"/>
        <v>1</v>
      </c>
    </row>
    <row r="794" spans="1:27" ht="48" customHeight="1" x14ac:dyDescent="0.8">
      <c r="A794" s="3">
        <v>792</v>
      </c>
      <c r="B794" s="3" t="s">
        <v>2411</v>
      </c>
      <c r="C794" s="3" t="s">
        <v>18037</v>
      </c>
      <c r="D794" s="3" t="s">
        <v>2412</v>
      </c>
      <c r="E794" s="3" t="s">
        <v>228</v>
      </c>
      <c r="F794" s="5" t="s">
        <v>2413</v>
      </c>
      <c r="G794" s="5" t="s">
        <v>11189</v>
      </c>
      <c r="H794" s="5" t="s">
        <v>17328</v>
      </c>
      <c r="I794" s="3"/>
      <c r="J794" s="35"/>
      <c r="K794" s="36">
        <f t="shared" si="180"/>
        <v>1</v>
      </c>
      <c r="L794" s="37" t="str">
        <f t="shared" si="181"/>
        <v>040374068</v>
      </c>
      <c r="M794" s="38" t="str">
        <f t="shared" si="182"/>
        <v>040374068</v>
      </c>
      <c r="N794" s="39">
        <f t="shared" si="183"/>
        <v>1</v>
      </c>
      <c r="O794" s="39">
        <f t="shared" si="184"/>
        <v>1</v>
      </c>
      <c r="P794" s="39">
        <f>IF(M794="បរទេស",1,IF(COUNTIF(M:M,$M794)&gt;1,2,1))</f>
        <v>1</v>
      </c>
      <c r="Q794" s="40">
        <f t="shared" si="185"/>
        <v>1</v>
      </c>
      <c r="R794" s="41" t="str">
        <f t="shared" si="186"/>
        <v>090200554</v>
      </c>
      <c r="S794" s="37" t="str">
        <f t="shared" si="187"/>
        <v>090200554</v>
      </c>
      <c r="T794" s="39" t="e">
        <f t="shared" si="188"/>
        <v>#VALUE!</v>
      </c>
      <c r="U794" s="37" t="str">
        <f t="shared" si="189"/>
        <v>090200554</v>
      </c>
      <c r="V794" s="42" t="str">
        <f t="shared" si="190"/>
        <v>090200554</v>
      </c>
      <c r="W794" s="39">
        <f t="shared" si="191"/>
        <v>1</v>
      </c>
      <c r="X794" s="43">
        <f t="shared" si="192"/>
        <v>1</v>
      </c>
      <c r="Y794" s="39">
        <f>IF(V794="បរទេស",1,IF(COUNTIF(V:V,$V794)&gt;1,2,1))</f>
        <v>1</v>
      </c>
      <c r="Z794" s="40">
        <f t="shared" si="193"/>
        <v>1</v>
      </c>
      <c r="AA794" s="40">
        <f t="shared" si="194"/>
        <v>1</v>
      </c>
    </row>
    <row r="795" spans="1:27" ht="48" customHeight="1" x14ac:dyDescent="0.8">
      <c r="A795" s="3">
        <v>793</v>
      </c>
      <c r="B795" s="3" t="s">
        <v>2414</v>
      </c>
      <c r="C795" s="3" t="s">
        <v>18037</v>
      </c>
      <c r="D795" s="3" t="s">
        <v>1702</v>
      </c>
      <c r="E795" s="3" t="s">
        <v>160</v>
      </c>
      <c r="F795" s="5" t="s">
        <v>2415</v>
      </c>
      <c r="G795" s="5" t="s">
        <v>11190</v>
      </c>
      <c r="H795" s="5" t="s">
        <v>17243</v>
      </c>
      <c r="I795" s="3"/>
      <c r="J795" s="35"/>
      <c r="K795" s="36">
        <f t="shared" si="180"/>
        <v>1</v>
      </c>
      <c r="L795" s="37" t="str">
        <f t="shared" si="181"/>
        <v>040396602</v>
      </c>
      <c r="M795" s="38" t="str">
        <f t="shared" si="182"/>
        <v>040396602</v>
      </c>
      <c r="N795" s="39">
        <f t="shared" si="183"/>
        <v>1</v>
      </c>
      <c r="O795" s="39">
        <f t="shared" si="184"/>
        <v>1</v>
      </c>
      <c r="P795" s="39">
        <f>IF(M795="បរទេស",1,IF(COUNTIF(M:M,$M795)&gt;1,2,1))</f>
        <v>1</v>
      </c>
      <c r="Q795" s="40">
        <f t="shared" si="185"/>
        <v>1</v>
      </c>
      <c r="R795" s="41" t="str">
        <f t="shared" si="186"/>
        <v>099723596</v>
      </c>
      <c r="S795" s="37" t="str">
        <f t="shared" si="187"/>
        <v>099723596</v>
      </c>
      <c r="T795" s="39" t="e">
        <f t="shared" si="188"/>
        <v>#VALUE!</v>
      </c>
      <c r="U795" s="37" t="str">
        <f t="shared" si="189"/>
        <v>099723596</v>
      </c>
      <c r="V795" s="42" t="str">
        <f t="shared" si="190"/>
        <v>099723596</v>
      </c>
      <c r="W795" s="39">
        <f t="shared" si="191"/>
        <v>1</v>
      </c>
      <c r="X795" s="43">
        <f t="shared" si="192"/>
        <v>1</v>
      </c>
      <c r="Y795" s="39">
        <f>IF(V795="បរទេស",1,IF(COUNTIF(V:V,$V795)&gt;1,2,1))</f>
        <v>1</v>
      </c>
      <c r="Z795" s="40">
        <f t="shared" si="193"/>
        <v>1</v>
      </c>
      <c r="AA795" s="40">
        <f t="shared" si="194"/>
        <v>1</v>
      </c>
    </row>
    <row r="796" spans="1:27" ht="48" customHeight="1" x14ac:dyDescent="0.8">
      <c r="A796" s="3">
        <v>794</v>
      </c>
      <c r="B796" s="3" t="s">
        <v>2416</v>
      </c>
      <c r="C796" s="3" t="s">
        <v>18037</v>
      </c>
      <c r="D796" s="3" t="s">
        <v>2417</v>
      </c>
      <c r="E796" s="3" t="s">
        <v>402</v>
      </c>
      <c r="F796" s="5" t="s">
        <v>2418</v>
      </c>
      <c r="G796" s="5" t="s">
        <v>11191</v>
      </c>
      <c r="H796" s="5" t="s">
        <v>17424</v>
      </c>
      <c r="I796" s="3"/>
      <c r="J796" s="35"/>
      <c r="K796" s="36">
        <f t="shared" si="180"/>
        <v>1</v>
      </c>
      <c r="L796" s="37" t="str">
        <f t="shared" si="181"/>
        <v>040314503</v>
      </c>
      <c r="M796" s="38" t="str">
        <f t="shared" si="182"/>
        <v>040314503</v>
      </c>
      <c r="N796" s="39">
        <f t="shared" si="183"/>
        <v>1</v>
      </c>
      <c r="O796" s="39">
        <f t="shared" si="184"/>
        <v>1</v>
      </c>
      <c r="P796" s="39">
        <f>IF(M796="បរទេស",1,IF(COUNTIF(M:M,$M796)&gt;1,2,1))</f>
        <v>1</v>
      </c>
      <c r="Q796" s="40">
        <f t="shared" si="185"/>
        <v>1</v>
      </c>
      <c r="R796" s="41" t="str">
        <f t="shared" si="186"/>
        <v>0973528144</v>
      </c>
      <c r="S796" s="37" t="str">
        <f t="shared" si="187"/>
        <v>0973528144</v>
      </c>
      <c r="T796" s="39" t="e">
        <f t="shared" si="188"/>
        <v>#VALUE!</v>
      </c>
      <c r="U796" s="37" t="str">
        <f t="shared" si="189"/>
        <v>0973528144</v>
      </c>
      <c r="V796" s="42" t="str">
        <f t="shared" si="190"/>
        <v>0973528144</v>
      </c>
      <c r="W796" s="39">
        <f t="shared" si="191"/>
        <v>1</v>
      </c>
      <c r="X796" s="43">
        <f t="shared" si="192"/>
        <v>1</v>
      </c>
      <c r="Y796" s="39">
        <f>IF(V796="បរទេស",1,IF(COUNTIF(V:V,$V796)&gt;1,2,1))</f>
        <v>1</v>
      </c>
      <c r="Z796" s="40">
        <f t="shared" si="193"/>
        <v>1</v>
      </c>
      <c r="AA796" s="40">
        <f t="shared" si="194"/>
        <v>1</v>
      </c>
    </row>
    <row r="797" spans="1:27" ht="48" customHeight="1" x14ac:dyDescent="0.8">
      <c r="A797" s="3">
        <v>795</v>
      </c>
      <c r="B797" s="3" t="s">
        <v>2419</v>
      </c>
      <c r="C797" s="3" t="s">
        <v>18037</v>
      </c>
      <c r="D797" s="3" t="s">
        <v>2420</v>
      </c>
      <c r="E797" s="3" t="s">
        <v>73</v>
      </c>
      <c r="F797" s="5" t="s">
        <v>2421</v>
      </c>
      <c r="G797" s="5" t="s">
        <v>11192</v>
      </c>
      <c r="H797" s="5" t="s">
        <v>14829</v>
      </c>
      <c r="I797" s="3"/>
      <c r="J797" s="35"/>
      <c r="K797" s="36">
        <f t="shared" si="180"/>
        <v>1</v>
      </c>
      <c r="L797" s="37" t="str">
        <f t="shared" si="181"/>
        <v>040372841</v>
      </c>
      <c r="M797" s="38" t="str">
        <f t="shared" si="182"/>
        <v>040372841</v>
      </c>
      <c r="N797" s="39">
        <f t="shared" si="183"/>
        <v>1</v>
      </c>
      <c r="O797" s="39">
        <f t="shared" si="184"/>
        <v>1</v>
      </c>
      <c r="P797" s="39">
        <f>IF(M797="បរទេស",1,IF(COUNTIF(M:M,$M797)&gt;1,2,1))</f>
        <v>1</v>
      </c>
      <c r="Q797" s="40">
        <f t="shared" si="185"/>
        <v>1</v>
      </c>
      <c r="R797" s="41" t="str">
        <f t="shared" si="186"/>
        <v>0966560073</v>
      </c>
      <c r="S797" s="37" t="str">
        <f t="shared" si="187"/>
        <v>0966560073</v>
      </c>
      <c r="T797" s="39" t="e">
        <f t="shared" si="188"/>
        <v>#VALUE!</v>
      </c>
      <c r="U797" s="37" t="str">
        <f t="shared" si="189"/>
        <v>0966560073</v>
      </c>
      <c r="V797" s="42" t="str">
        <f t="shared" si="190"/>
        <v>0966560073</v>
      </c>
      <c r="W797" s="39">
        <f t="shared" si="191"/>
        <v>1</v>
      </c>
      <c r="X797" s="43">
        <f t="shared" si="192"/>
        <v>1</v>
      </c>
      <c r="Y797" s="39">
        <f>IF(V797="បរទេស",1,IF(COUNTIF(V:V,$V797)&gt;1,2,1))</f>
        <v>1</v>
      </c>
      <c r="Z797" s="40">
        <f t="shared" si="193"/>
        <v>1</v>
      </c>
      <c r="AA797" s="40">
        <f t="shared" si="194"/>
        <v>1</v>
      </c>
    </row>
    <row r="798" spans="1:27" ht="48" customHeight="1" x14ac:dyDescent="0.8">
      <c r="A798" s="3">
        <v>796</v>
      </c>
      <c r="B798" s="3" t="s">
        <v>2422</v>
      </c>
      <c r="C798" s="3" t="s">
        <v>18037</v>
      </c>
      <c r="D798" s="3" t="s">
        <v>759</v>
      </c>
      <c r="E798" s="3" t="s">
        <v>630</v>
      </c>
      <c r="F798" s="5" t="s">
        <v>2423</v>
      </c>
      <c r="G798" s="5" t="s">
        <v>11193</v>
      </c>
      <c r="H798" s="5" t="s">
        <v>14830</v>
      </c>
      <c r="I798" s="3"/>
      <c r="J798" s="35"/>
      <c r="K798" s="36">
        <f t="shared" si="180"/>
        <v>1</v>
      </c>
      <c r="L798" s="37" t="str">
        <f t="shared" si="181"/>
        <v>040313951</v>
      </c>
      <c r="M798" s="38" t="str">
        <f t="shared" si="182"/>
        <v>040313951</v>
      </c>
      <c r="N798" s="39">
        <f t="shared" si="183"/>
        <v>1</v>
      </c>
      <c r="O798" s="39">
        <f t="shared" si="184"/>
        <v>1</v>
      </c>
      <c r="P798" s="39">
        <f>IF(M798="បរទេស",1,IF(COUNTIF(M:M,$M798)&gt;1,2,1))</f>
        <v>1</v>
      </c>
      <c r="Q798" s="40">
        <f t="shared" si="185"/>
        <v>1</v>
      </c>
      <c r="R798" s="41" t="str">
        <f t="shared" si="186"/>
        <v>093928523</v>
      </c>
      <c r="S798" s="37" t="str">
        <f t="shared" si="187"/>
        <v>093928523</v>
      </c>
      <c r="T798" s="39" t="e">
        <f t="shared" si="188"/>
        <v>#VALUE!</v>
      </c>
      <c r="U798" s="37" t="str">
        <f t="shared" si="189"/>
        <v>093928523</v>
      </c>
      <c r="V798" s="42" t="str">
        <f t="shared" si="190"/>
        <v>093928523</v>
      </c>
      <c r="W798" s="39">
        <f t="shared" si="191"/>
        <v>1</v>
      </c>
      <c r="X798" s="43">
        <f t="shared" si="192"/>
        <v>1</v>
      </c>
      <c r="Y798" s="39">
        <f>IF(V798="បរទេស",1,IF(COUNTIF(V:V,$V798)&gt;1,2,1))</f>
        <v>1</v>
      </c>
      <c r="Z798" s="40">
        <f t="shared" si="193"/>
        <v>1</v>
      </c>
      <c r="AA798" s="40">
        <f t="shared" si="194"/>
        <v>1</v>
      </c>
    </row>
    <row r="799" spans="1:27" ht="48" customHeight="1" x14ac:dyDescent="0.8">
      <c r="A799" s="3">
        <v>797</v>
      </c>
      <c r="B799" s="3" t="s">
        <v>2424</v>
      </c>
      <c r="C799" s="3" t="s">
        <v>18037</v>
      </c>
      <c r="D799" s="3" t="s">
        <v>1438</v>
      </c>
      <c r="E799" s="3" t="s">
        <v>81</v>
      </c>
      <c r="F799" s="5" t="s">
        <v>2425</v>
      </c>
      <c r="G799" s="5" t="s">
        <v>11194</v>
      </c>
      <c r="H799" s="5" t="s">
        <v>14831</v>
      </c>
      <c r="I799" s="3"/>
      <c r="J799" s="35"/>
      <c r="K799" s="36">
        <f t="shared" si="180"/>
        <v>1</v>
      </c>
      <c r="L799" s="37" t="str">
        <f t="shared" si="181"/>
        <v>190617842</v>
      </c>
      <c r="M799" s="38" t="str">
        <f t="shared" si="182"/>
        <v>190617842</v>
      </c>
      <c r="N799" s="39">
        <f t="shared" si="183"/>
        <v>1</v>
      </c>
      <c r="O799" s="39">
        <f t="shared" si="184"/>
        <v>1</v>
      </c>
      <c r="P799" s="39">
        <f>IF(M799="បរទេស",1,IF(COUNTIF(M:M,$M799)&gt;1,2,1))</f>
        <v>1</v>
      </c>
      <c r="Q799" s="40">
        <f t="shared" si="185"/>
        <v>1</v>
      </c>
      <c r="R799" s="41" t="str">
        <f t="shared" si="186"/>
        <v>0968979548</v>
      </c>
      <c r="S799" s="37" t="str">
        <f t="shared" si="187"/>
        <v>0968979548</v>
      </c>
      <c r="T799" s="39" t="e">
        <f t="shared" si="188"/>
        <v>#VALUE!</v>
      </c>
      <c r="U799" s="37" t="str">
        <f t="shared" si="189"/>
        <v>0968979548</v>
      </c>
      <c r="V799" s="42" t="str">
        <f t="shared" si="190"/>
        <v>0968979548</v>
      </c>
      <c r="W799" s="39">
        <f t="shared" si="191"/>
        <v>1</v>
      </c>
      <c r="X799" s="43">
        <f t="shared" si="192"/>
        <v>1</v>
      </c>
      <c r="Y799" s="39">
        <f>IF(V799="បរទេស",1,IF(COUNTIF(V:V,$V799)&gt;1,2,1))</f>
        <v>1</v>
      </c>
      <c r="Z799" s="40">
        <f t="shared" si="193"/>
        <v>1</v>
      </c>
      <c r="AA799" s="40">
        <f t="shared" si="194"/>
        <v>1</v>
      </c>
    </row>
    <row r="800" spans="1:27" ht="48" customHeight="1" x14ac:dyDescent="0.8">
      <c r="A800" s="3">
        <v>798</v>
      </c>
      <c r="B800" s="3" t="s">
        <v>2426</v>
      </c>
      <c r="C800" s="3" t="s">
        <v>18037</v>
      </c>
      <c r="D800" s="3" t="s">
        <v>2427</v>
      </c>
      <c r="E800" s="3" t="s">
        <v>301</v>
      </c>
      <c r="F800" s="5" t="s">
        <v>2428</v>
      </c>
      <c r="G800" s="5" t="s">
        <v>11195</v>
      </c>
      <c r="H800" s="5" t="s">
        <v>14832</v>
      </c>
      <c r="I800" s="3"/>
      <c r="J800" s="35"/>
      <c r="K800" s="36">
        <f t="shared" si="180"/>
        <v>1</v>
      </c>
      <c r="L800" s="37" t="str">
        <f t="shared" si="181"/>
        <v>040246507</v>
      </c>
      <c r="M800" s="38" t="str">
        <f t="shared" si="182"/>
        <v>040246507</v>
      </c>
      <c r="N800" s="39">
        <f t="shared" si="183"/>
        <v>1</v>
      </c>
      <c r="O800" s="39">
        <f t="shared" si="184"/>
        <v>1</v>
      </c>
      <c r="P800" s="39">
        <f>IF(M800="បរទេស",1,IF(COUNTIF(M:M,$M800)&gt;1,2,1))</f>
        <v>1</v>
      </c>
      <c r="Q800" s="40">
        <f t="shared" si="185"/>
        <v>1</v>
      </c>
      <c r="R800" s="41" t="str">
        <f t="shared" si="186"/>
        <v>081962958</v>
      </c>
      <c r="S800" s="37" t="str">
        <f t="shared" si="187"/>
        <v>081962958</v>
      </c>
      <c r="T800" s="39" t="e">
        <f t="shared" si="188"/>
        <v>#VALUE!</v>
      </c>
      <c r="U800" s="37" t="str">
        <f t="shared" si="189"/>
        <v>081962958</v>
      </c>
      <c r="V800" s="42" t="str">
        <f t="shared" si="190"/>
        <v>081962958</v>
      </c>
      <c r="W800" s="39">
        <f t="shared" si="191"/>
        <v>1</v>
      </c>
      <c r="X800" s="43">
        <f t="shared" si="192"/>
        <v>1</v>
      </c>
      <c r="Y800" s="39">
        <f>IF(V800="បរទេស",1,IF(COUNTIF(V:V,$V800)&gt;1,2,1))</f>
        <v>1</v>
      </c>
      <c r="Z800" s="40">
        <f t="shared" si="193"/>
        <v>1</v>
      </c>
      <c r="AA800" s="40">
        <f t="shared" si="194"/>
        <v>1</v>
      </c>
    </row>
    <row r="801" spans="1:27" ht="48" customHeight="1" x14ac:dyDescent="0.8">
      <c r="A801" s="3">
        <v>799</v>
      </c>
      <c r="B801" s="3" t="s">
        <v>2429</v>
      </c>
      <c r="C801" s="3" t="s">
        <v>18037</v>
      </c>
      <c r="D801" s="3" t="s">
        <v>1603</v>
      </c>
      <c r="E801" s="3" t="s">
        <v>1212</v>
      </c>
      <c r="F801" s="5" t="s">
        <v>2430</v>
      </c>
      <c r="G801" s="5" t="s">
        <v>11196</v>
      </c>
      <c r="H801" s="5" t="s">
        <v>14833</v>
      </c>
      <c r="I801" s="3"/>
      <c r="J801" s="35"/>
      <c r="K801" s="36">
        <f t="shared" si="180"/>
        <v>1</v>
      </c>
      <c r="L801" s="37" t="str">
        <f t="shared" si="181"/>
        <v>040273452</v>
      </c>
      <c r="M801" s="38" t="str">
        <f t="shared" si="182"/>
        <v>040273452</v>
      </c>
      <c r="N801" s="39">
        <f t="shared" si="183"/>
        <v>1</v>
      </c>
      <c r="O801" s="39">
        <f t="shared" si="184"/>
        <v>1</v>
      </c>
      <c r="P801" s="39">
        <f>IF(M801="បរទេស",1,IF(COUNTIF(M:M,$M801)&gt;1,2,1))</f>
        <v>1</v>
      </c>
      <c r="Q801" s="40">
        <f t="shared" si="185"/>
        <v>1</v>
      </c>
      <c r="R801" s="41" t="str">
        <f t="shared" si="186"/>
        <v>0969106130</v>
      </c>
      <c r="S801" s="37" t="str">
        <f t="shared" si="187"/>
        <v>0969106130</v>
      </c>
      <c r="T801" s="39" t="e">
        <f t="shared" si="188"/>
        <v>#VALUE!</v>
      </c>
      <c r="U801" s="37" t="str">
        <f t="shared" si="189"/>
        <v>0969106130</v>
      </c>
      <c r="V801" s="42" t="str">
        <f t="shared" si="190"/>
        <v>0969106130</v>
      </c>
      <c r="W801" s="39">
        <f t="shared" si="191"/>
        <v>1</v>
      </c>
      <c r="X801" s="43">
        <f t="shared" si="192"/>
        <v>1</v>
      </c>
      <c r="Y801" s="39">
        <f>IF(V801="បរទេស",1,IF(COUNTIF(V:V,$V801)&gt;1,2,1))</f>
        <v>1</v>
      </c>
      <c r="Z801" s="40">
        <f t="shared" si="193"/>
        <v>1</v>
      </c>
      <c r="AA801" s="40">
        <f t="shared" si="194"/>
        <v>1</v>
      </c>
    </row>
    <row r="802" spans="1:27" ht="48" customHeight="1" x14ac:dyDescent="0.8">
      <c r="A802" s="3">
        <v>800</v>
      </c>
      <c r="B802" s="3" t="s">
        <v>2431</v>
      </c>
      <c r="C802" s="3" t="s">
        <v>18037</v>
      </c>
      <c r="D802" s="3" t="s">
        <v>2432</v>
      </c>
      <c r="E802" s="3" t="s">
        <v>17</v>
      </c>
      <c r="F802" s="5" t="s">
        <v>2433</v>
      </c>
      <c r="G802" s="5" t="s">
        <v>11197</v>
      </c>
      <c r="H802" s="5" t="s">
        <v>14834</v>
      </c>
      <c r="I802" s="3"/>
      <c r="J802" s="35"/>
      <c r="K802" s="36">
        <f t="shared" si="180"/>
        <v>1</v>
      </c>
      <c r="L802" s="37" t="str">
        <f t="shared" si="181"/>
        <v>040300702</v>
      </c>
      <c r="M802" s="38" t="str">
        <f t="shared" si="182"/>
        <v>040300702</v>
      </c>
      <c r="N802" s="39">
        <f t="shared" si="183"/>
        <v>1</v>
      </c>
      <c r="O802" s="39">
        <f t="shared" si="184"/>
        <v>1</v>
      </c>
      <c r="P802" s="39">
        <f>IF(M802="បរទេស",1,IF(COUNTIF(M:M,$M802)&gt;1,2,1))</f>
        <v>1</v>
      </c>
      <c r="Q802" s="40">
        <f t="shared" si="185"/>
        <v>1</v>
      </c>
      <c r="R802" s="41" t="str">
        <f t="shared" si="186"/>
        <v>093607027</v>
      </c>
      <c r="S802" s="37" t="str">
        <f t="shared" si="187"/>
        <v>093607027</v>
      </c>
      <c r="T802" s="39" t="e">
        <f t="shared" si="188"/>
        <v>#VALUE!</v>
      </c>
      <c r="U802" s="37" t="str">
        <f t="shared" si="189"/>
        <v>093607027</v>
      </c>
      <c r="V802" s="42" t="str">
        <f t="shared" si="190"/>
        <v>093607027</v>
      </c>
      <c r="W802" s="39">
        <f t="shared" si="191"/>
        <v>1</v>
      </c>
      <c r="X802" s="43">
        <f t="shared" si="192"/>
        <v>1</v>
      </c>
      <c r="Y802" s="39">
        <f>IF(V802="បរទេស",1,IF(COUNTIF(V:V,$V802)&gt;1,2,1))</f>
        <v>1</v>
      </c>
      <c r="Z802" s="40">
        <f t="shared" si="193"/>
        <v>1</v>
      </c>
      <c r="AA802" s="40">
        <f t="shared" si="194"/>
        <v>1</v>
      </c>
    </row>
    <row r="803" spans="1:27" ht="48" customHeight="1" x14ac:dyDescent="0.8">
      <c r="A803" s="3">
        <v>801</v>
      </c>
      <c r="B803" s="3" t="s">
        <v>2434</v>
      </c>
      <c r="C803" s="3" t="s">
        <v>18037</v>
      </c>
      <c r="D803" s="3" t="s">
        <v>2435</v>
      </c>
      <c r="E803" s="3" t="s">
        <v>1359</v>
      </c>
      <c r="F803" s="5" t="s">
        <v>2436</v>
      </c>
      <c r="G803" s="5" t="s">
        <v>11198</v>
      </c>
      <c r="H803" s="5" t="s">
        <v>14835</v>
      </c>
      <c r="I803" s="3"/>
      <c r="J803" s="35"/>
      <c r="K803" s="36">
        <f t="shared" si="180"/>
        <v>1</v>
      </c>
      <c r="L803" s="37" t="str">
        <f t="shared" si="181"/>
        <v>040422761</v>
      </c>
      <c r="M803" s="38" t="str">
        <f t="shared" si="182"/>
        <v>040422761</v>
      </c>
      <c r="N803" s="39">
        <f t="shared" si="183"/>
        <v>1</v>
      </c>
      <c r="O803" s="39">
        <f t="shared" si="184"/>
        <v>1</v>
      </c>
      <c r="P803" s="39">
        <f>IF(M803="បរទេស",1,IF(COUNTIF(M:M,$M803)&gt;1,2,1))</f>
        <v>1</v>
      </c>
      <c r="Q803" s="40">
        <f t="shared" si="185"/>
        <v>1</v>
      </c>
      <c r="R803" s="41" t="str">
        <f t="shared" si="186"/>
        <v>087605254</v>
      </c>
      <c r="S803" s="37" t="str">
        <f t="shared" si="187"/>
        <v>087605254</v>
      </c>
      <c r="T803" s="39" t="e">
        <f t="shared" si="188"/>
        <v>#VALUE!</v>
      </c>
      <c r="U803" s="37" t="str">
        <f t="shared" si="189"/>
        <v>087605254</v>
      </c>
      <c r="V803" s="42" t="str">
        <f t="shared" si="190"/>
        <v>087605254</v>
      </c>
      <c r="W803" s="39">
        <f t="shared" si="191"/>
        <v>1</v>
      </c>
      <c r="X803" s="43">
        <f t="shared" si="192"/>
        <v>1</v>
      </c>
      <c r="Y803" s="39">
        <f>IF(V803="បរទេស",1,IF(COUNTIF(V:V,$V803)&gt;1,2,1))</f>
        <v>1</v>
      </c>
      <c r="Z803" s="40">
        <f t="shared" si="193"/>
        <v>1</v>
      </c>
      <c r="AA803" s="40">
        <f t="shared" si="194"/>
        <v>1</v>
      </c>
    </row>
    <row r="804" spans="1:27" ht="48" customHeight="1" x14ac:dyDescent="0.8">
      <c r="A804" s="3">
        <v>802</v>
      </c>
      <c r="B804" s="3" t="s">
        <v>2437</v>
      </c>
      <c r="C804" s="3" t="s">
        <v>18037</v>
      </c>
      <c r="D804" s="3" t="s">
        <v>2438</v>
      </c>
      <c r="E804" s="3" t="s">
        <v>527</v>
      </c>
      <c r="F804" s="5" t="s">
        <v>2439</v>
      </c>
      <c r="G804" s="5" t="s">
        <v>11199</v>
      </c>
      <c r="H804" s="5" t="s">
        <v>17858</v>
      </c>
      <c r="I804" s="3"/>
      <c r="J804" s="35"/>
      <c r="K804" s="36">
        <f t="shared" si="180"/>
        <v>1</v>
      </c>
      <c r="L804" s="37" t="str">
        <f t="shared" si="181"/>
        <v>040295891</v>
      </c>
      <c r="M804" s="38" t="str">
        <f t="shared" si="182"/>
        <v>040295891</v>
      </c>
      <c r="N804" s="39">
        <f t="shared" si="183"/>
        <v>1</v>
      </c>
      <c r="O804" s="39">
        <f t="shared" si="184"/>
        <v>1</v>
      </c>
      <c r="P804" s="39">
        <f>IF(M804="បរទេស",1,IF(COUNTIF(M:M,$M804)&gt;1,2,1))</f>
        <v>1</v>
      </c>
      <c r="Q804" s="40">
        <f t="shared" si="185"/>
        <v>1</v>
      </c>
      <c r="R804" s="41" t="str">
        <f t="shared" si="186"/>
        <v>087770824</v>
      </c>
      <c r="S804" s="37" t="str">
        <f t="shared" si="187"/>
        <v>087770824</v>
      </c>
      <c r="T804" s="39" t="e">
        <f t="shared" si="188"/>
        <v>#VALUE!</v>
      </c>
      <c r="U804" s="37" t="str">
        <f t="shared" si="189"/>
        <v>087770824</v>
      </c>
      <c r="V804" s="42" t="str">
        <f t="shared" si="190"/>
        <v>087770824</v>
      </c>
      <c r="W804" s="39">
        <f t="shared" si="191"/>
        <v>1</v>
      </c>
      <c r="X804" s="43">
        <f t="shared" si="192"/>
        <v>1</v>
      </c>
      <c r="Y804" s="39">
        <f>IF(V804="បរទេស",1,IF(COUNTIF(V:V,$V804)&gt;1,2,1))</f>
        <v>1</v>
      </c>
      <c r="Z804" s="40">
        <f t="shared" si="193"/>
        <v>1</v>
      </c>
      <c r="AA804" s="40">
        <f t="shared" si="194"/>
        <v>1</v>
      </c>
    </row>
    <row r="805" spans="1:27" ht="48" customHeight="1" x14ac:dyDescent="0.8">
      <c r="A805" s="3">
        <v>803</v>
      </c>
      <c r="B805" s="3" t="s">
        <v>2440</v>
      </c>
      <c r="C805" s="3" t="s">
        <v>18037</v>
      </c>
      <c r="D805" s="3" t="s">
        <v>2441</v>
      </c>
      <c r="E805" s="3" t="s">
        <v>2084</v>
      </c>
      <c r="F805" s="5" t="s">
        <v>2442</v>
      </c>
      <c r="G805" s="5" t="s">
        <v>11200</v>
      </c>
      <c r="H805" s="5" t="s">
        <v>14836</v>
      </c>
      <c r="I805" s="3"/>
      <c r="J805" s="35"/>
      <c r="K805" s="36">
        <f t="shared" si="180"/>
        <v>1</v>
      </c>
      <c r="L805" s="37" t="str">
        <f t="shared" si="181"/>
        <v>040356385</v>
      </c>
      <c r="M805" s="38" t="str">
        <f t="shared" si="182"/>
        <v>040356385</v>
      </c>
      <c r="N805" s="39">
        <f t="shared" si="183"/>
        <v>1</v>
      </c>
      <c r="O805" s="39">
        <f t="shared" si="184"/>
        <v>1</v>
      </c>
      <c r="P805" s="39">
        <f>IF(M805="បរទេស",1,IF(COUNTIF(M:M,$M805)&gt;1,2,1))</f>
        <v>1</v>
      </c>
      <c r="Q805" s="40">
        <f t="shared" si="185"/>
        <v>1</v>
      </c>
      <c r="R805" s="41" t="str">
        <f t="shared" si="186"/>
        <v>015284684</v>
      </c>
      <c r="S805" s="37" t="str">
        <f t="shared" si="187"/>
        <v>015284684</v>
      </c>
      <c r="T805" s="39" t="e">
        <f t="shared" si="188"/>
        <v>#VALUE!</v>
      </c>
      <c r="U805" s="37" t="str">
        <f t="shared" si="189"/>
        <v>015284684</v>
      </c>
      <c r="V805" s="42" t="str">
        <f t="shared" si="190"/>
        <v>015284684</v>
      </c>
      <c r="W805" s="39">
        <f t="shared" si="191"/>
        <v>1</v>
      </c>
      <c r="X805" s="43">
        <f t="shared" si="192"/>
        <v>1</v>
      </c>
      <c r="Y805" s="39">
        <f>IF(V805="បរទេស",1,IF(COUNTIF(V:V,$V805)&gt;1,2,1))</f>
        <v>1</v>
      </c>
      <c r="Z805" s="40">
        <f t="shared" si="193"/>
        <v>1</v>
      </c>
      <c r="AA805" s="40">
        <f t="shared" si="194"/>
        <v>1</v>
      </c>
    </row>
    <row r="806" spans="1:27" ht="48" customHeight="1" x14ac:dyDescent="0.8">
      <c r="A806" s="3">
        <v>804</v>
      </c>
      <c r="B806" s="3" t="s">
        <v>2443</v>
      </c>
      <c r="C806" s="3" t="s">
        <v>18037</v>
      </c>
      <c r="D806" s="3" t="s">
        <v>1187</v>
      </c>
      <c r="E806" s="3" t="s">
        <v>780</v>
      </c>
      <c r="F806" s="5" t="s">
        <v>2444</v>
      </c>
      <c r="G806" s="5" t="s">
        <v>11201</v>
      </c>
      <c r="H806" s="5" t="s">
        <v>14837</v>
      </c>
      <c r="I806" s="3"/>
      <c r="J806" s="35"/>
      <c r="K806" s="36">
        <f t="shared" si="180"/>
        <v>1</v>
      </c>
      <c r="L806" s="37" t="str">
        <f t="shared" si="181"/>
        <v>040226609</v>
      </c>
      <c r="M806" s="38" t="str">
        <f t="shared" si="182"/>
        <v>040226609</v>
      </c>
      <c r="N806" s="39">
        <f t="shared" si="183"/>
        <v>1</v>
      </c>
      <c r="O806" s="39">
        <f t="shared" si="184"/>
        <v>1</v>
      </c>
      <c r="P806" s="39">
        <f>IF(M806="បរទេស",1,IF(COUNTIF(M:M,$M806)&gt;1,2,1))</f>
        <v>1</v>
      </c>
      <c r="Q806" s="40">
        <f t="shared" si="185"/>
        <v>1</v>
      </c>
      <c r="R806" s="41" t="str">
        <f t="shared" si="186"/>
        <v>0978420508</v>
      </c>
      <c r="S806" s="37" t="str">
        <f t="shared" si="187"/>
        <v>0978420508</v>
      </c>
      <c r="T806" s="39" t="e">
        <f t="shared" si="188"/>
        <v>#VALUE!</v>
      </c>
      <c r="U806" s="37" t="str">
        <f t="shared" si="189"/>
        <v>0978420508</v>
      </c>
      <c r="V806" s="42" t="str">
        <f t="shared" si="190"/>
        <v>0978420508</v>
      </c>
      <c r="W806" s="39">
        <f t="shared" si="191"/>
        <v>1</v>
      </c>
      <c r="X806" s="43">
        <f t="shared" si="192"/>
        <v>1</v>
      </c>
      <c r="Y806" s="39">
        <f>IF(V806="បរទេស",1,IF(COUNTIF(V:V,$V806)&gt;1,2,1))</f>
        <v>1</v>
      </c>
      <c r="Z806" s="40">
        <f t="shared" si="193"/>
        <v>1</v>
      </c>
      <c r="AA806" s="40">
        <f t="shared" si="194"/>
        <v>1</v>
      </c>
    </row>
    <row r="807" spans="1:27" ht="48" customHeight="1" x14ac:dyDescent="0.8">
      <c r="A807" s="3">
        <v>805</v>
      </c>
      <c r="B807" s="3" t="s">
        <v>2445</v>
      </c>
      <c r="C807" s="3" t="s">
        <v>18037</v>
      </c>
      <c r="D807" s="3" t="s">
        <v>2446</v>
      </c>
      <c r="E807" s="3" t="s">
        <v>2447</v>
      </c>
      <c r="F807" s="5" t="s">
        <v>2448</v>
      </c>
      <c r="G807" s="5" t="s">
        <v>11202</v>
      </c>
      <c r="H807" s="5" t="s">
        <v>14838</v>
      </c>
      <c r="I807" s="3"/>
      <c r="J807" s="35"/>
      <c r="K807" s="36">
        <f t="shared" si="180"/>
        <v>1</v>
      </c>
      <c r="L807" s="37" t="str">
        <f t="shared" si="181"/>
        <v>040305909</v>
      </c>
      <c r="M807" s="38" t="str">
        <f t="shared" si="182"/>
        <v>040305909</v>
      </c>
      <c r="N807" s="39">
        <f t="shared" si="183"/>
        <v>1</v>
      </c>
      <c r="O807" s="39">
        <f t="shared" si="184"/>
        <v>1</v>
      </c>
      <c r="P807" s="39">
        <f>IF(M807="បរទេស",1,IF(COUNTIF(M:M,$M807)&gt;1,2,1))</f>
        <v>1</v>
      </c>
      <c r="Q807" s="40">
        <f t="shared" si="185"/>
        <v>1</v>
      </c>
      <c r="R807" s="41" t="str">
        <f t="shared" si="186"/>
        <v>0962898032</v>
      </c>
      <c r="S807" s="37" t="str">
        <f t="shared" si="187"/>
        <v>0962898032</v>
      </c>
      <c r="T807" s="39" t="e">
        <f t="shared" si="188"/>
        <v>#VALUE!</v>
      </c>
      <c r="U807" s="37" t="str">
        <f t="shared" si="189"/>
        <v>0962898032</v>
      </c>
      <c r="V807" s="42" t="str">
        <f t="shared" si="190"/>
        <v>0962898032</v>
      </c>
      <c r="W807" s="39">
        <f t="shared" si="191"/>
        <v>1</v>
      </c>
      <c r="X807" s="43">
        <f t="shared" si="192"/>
        <v>1</v>
      </c>
      <c r="Y807" s="39">
        <f>IF(V807="បរទេស",1,IF(COUNTIF(V:V,$V807)&gt;1,2,1))</f>
        <v>1</v>
      </c>
      <c r="Z807" s="40">
        <f t="shared" si="193"/>
        <v>1</v>
      </c>
      <c r="AA807" s="40">
        <f t="shared" si="194"/>
        <v>1</v>
      </c>
    </row>
    <row r="808" spans="1:27" ht="48" customHeight="1" x14ac:dyDescent="0.8">
      <c r="A808" s="3">
        <v>806</v>
      </c>
      <c r="B808" s="3" t="s">
        <v>2449</v>
      </c>
      <c r="C808" s="3" t="s">
        <v>18037</v>
      </c>
      <c r="D808" s="3" t="s">
        <v>2450</v>
      </c>
      <c r="E808" s="3" t="s">
        <v>45</v>
      </c>
      <c r="F808" s="5" t="s">
        <v>2451</v>
      </c>
      <c r="G808" s="5" t="s">
        <v>11203</v>
      </c>
      <c r="H808" s="5" t="s">
        <v>14839</v>
      </c>
      <c r="I808" s="3"/>
      <c r="J808" s="35"/>
      <c r="K808" s="36">
        <f t="shared" si="180"/>
        <v>1</v>
      </c>
      <c r="L808" s="37" t="str">
        <f t="shared" si="181"/>
        <v>040530799</v>
      </c>
      <c r="M808" s="38" t="str">
        <f t="shared" si="182"/>
        <v>040530799</v>
      </c>
      <c r="N808" s="39">
        <f t="shared" si="183"/>
        <v>1</v>
      </c>
      <c r="O808" s="39">
        <f t="shared" si="184"/>
        <v>1</v>
      </c>
      <c r="P808" s="39">
        <f>IF(M808="បរទេស",1,IF(COUNTIF(M:M,$M808)&gt;1,2,1))</f>
        <v>1</v>
      </c>
      <c r="Q808" s="40">
        <f t="shared" si="185"/>
        <v>1</v>
      </c>
      <c r="R808" s="41" t="str">
        <f t="shared" si="186"/>
        <v>0962880397</v>
      </c>
      <c r="S808" s="37" t="str">
        <f t="shared" si="187"/>
        <v>0962880397</v>
      </c>
      <c r="T808" s="39" t="e">
        <f t="shared" si="188"/>
        <v>#VALUE!</v>
      </c>
      <c r="U808" s="37" t="str">
        <f t="shared" si="189"/>
        <v>0962880397</v>
      </c>
      <c r="V808" s="42" t="str">
        <f t="shared" si="190"/>
        <v>0962880397</v>
      </c>
      <c r="W808" s="39">
        <f t="shared" si="191"/>
        <v>1</v>
      </c>
      <c r="X808" s="43">
        <f t="shared" si="192"/>
        <v>1</v>
      </c>
      <c r="Y808" s="39">
        <f>IF(V808="បរទេស",1,IF(COUNTIF(V:V,$V808)&gt;1,2,1))</f>
        <v>1</v>
      </c>
      <c r="Z808" s="40">
        <f t="shared" si="193"/>
        <v>1</v>
      </c>
      <c r="AA808" s="40">
        <f t="shared" si="194"/>
        <v>1</v>
      </c>
    </row>
    <row r="809" spans="1:27" ht="48" customHeight="1" x14ac:dyDescent="0.8">
      <c r="A809" s="3">
        <v>807</v>
      </c>
      <c r="B809" s="3" t="s">
        <v>2452</v>
      </c>
      <c r="C809" s="3" t="s">
        <v>18037</v>
      </c>
      <c r="D809" s="3" t="s">
        <v>2453</v>
      </c>
      <c r="E809" s="3" t="s">
        <v>437</v>
      </c>
      <c r="F809" s="5" t="s">
        <v>2454</v>
      </c>
      <c r="G809" s="5" t="s">
        <v>11204</v>
      </c>
      <c r="H809" s="5" t="s">
        <v>14840</v>
      </c>
      <c r="I809" s="3"/>
      <c r="J809" s="35"/>
      <c r="K809" s="36">
        <f t="shared" si="180"/>
        <v>1</v>
      </c>
      <c r="L809" s="37" t="str">
        <f t="shared" si="181"/>
        <v>040095887</v>
      </c>
      <c r="M809" s="38" t="str">
        <f t="shared" si="182"/>
        <v>040095887</v>
      </c>
      <c r="N809" s="39">
        <f t="shared" si="183"/>
        <v>1</v>
      </c>
      <c r="O809" s="39">
        <f t="shared" si="184"/>
        <v>1</v>
      </c>
      <c r="P809" s="39">
        <f>IF(M809="បរទេស",1,IF(COUNTIF(M:M,$M809)&gt;1,2,1))</f>
        <v>1</v>
      </c>
      <c r="Q809" s="40">
        <f t="shared" si="185"/>
        <v>1</v>
      </c>
      <c r="R809" s="41" t="str">
        <f t="shared" si="186"/>
        <v>0968626670</v>
      </c>
      <c r="S809" s="37" t="str">
        <f t="shared" si="187"/>
        <v>0968626670</v>
      </c>
      <c r="T809" s="39" t="e">
        <f t="shared" si="188"/>
        <v>#VALUE!</v>
      </c>
      <c r="U809" s="37" t="str">
        <f t="shared" si="189"/>
        <v>0968626670</v>
      </c>
      <c r="V809" s="42" t="str">
        <f t="shared" si="190"/>
        <v>0968626670</v>
      </c>
      <c r="W809" s="39">
        <f t="shared" si="191"/>
        <v>1</v>
      </c>
      <c r="X809" s="43">
        <f t="shared" si="192"/>
        <v>1</v>
      </c>
      <c r="Y809" s="39">
        <f>IF(V809="បរទេស",1,IF(COUNTIF(V:V,$V809)&gt;1,2,1))</f>
        <v>1</v>
      </c>
      <c r="Z809" s="40">
        <f t="shared" si="193"/>
        <v>1</v>
      </c>
      <c r="AA809" s="40">
        <f t="shared" si="194"/>
        <v>1</v>
      </c>
    </row>
    <row r="810" spans="1:27" ht="48" customHeight="1" x14ac:dyDescent="0.8">
      <c r="A810" s="3">
        <v>808</v>
      </c>
      <c r="B810" s="3" t="s">
        <v>2455</v>
      </c>
      <c r="C810" s="3" t="s">
        <v>18037</v>
      </c>
      <c r="D810" s="3" t="s">
        <v>2456</v>
      </c>
      <c r="E810" s="3" t="s">
        <v>37</v>
      </c>
      <c r="F810" s="5" t="s">
        <v>2457</v>
      </c>
      <c r="G810" s="5" t="s">
        <v>11205</v>
      </c>
      <c r="H810" s="5" t="s">
        <v>14841</v>
      </c>
      <c r="I810" s="3"/>
      <c r="J810" s="35"/>
      <c r="K810" s="36">
        <f t="shared" si="180"/>
        <v>1</v>
      </c>
      <c r="L810" s="37" t="str">
        <f t="shared" si="181"/>
        <v>040103057</v>
      </c>
      <c r="M810" s="38" t="str">
        <f t="shared" si="182"/>
        <v>040103057</v>
      </c>
      <c r="N810" s="39">
        <f t="shared" si="183"/>
        <v>1</v>
      </c>
      <c r="O810" s="39">
        <f t="shared" si="184"/>
        <v>1</v>
      </c>
      <c r="P810" s="39">
        <f>IF(M810="បរទេស",1,IF(COUNTIF(M:M,$M810)&gt;1,2,1))</f>
        <v>1</v>
      </c>
      <c r="Q810" s="40">
        <f t="shared" si="185"/>
        <v>1</v>
      </c>
      <c r="R810" s="41" t="str">
        <f t="shared" si="186"/>
        <v>0889668545</v>
      </c>
      <c r="S810" s="37" t="str">
        <f t="shared" si="187"/>
        <v>0889668545</v>
      </c>
      <c r="T810" s="39" t="e">
        <f t="shared" si="188"/>
        <v>#VALUE!</v>
      </c>
      <c r="U810" s="37" t="str">
        <f t="shared" si="189"/>
        <v>0889668545</v>
      </c>
      <c r="V810" s="42" t="str">
        <f t="shared" si="190"/>
        <v>0889668545</v>
      </c>
      <c r="W810" s="39">
        <f t="shared" si="191"/>
        <v>1</v>
      </c>
      <c r="X810" s="43">
        <f t="shared" si="192"/>
        <v>1</v>
      </c>
      <c r="Y810" s="39">
        <f>IF(V810="បរទេស",1,IF(COUNTIF(V:V,$V810)&gt;1,2,1))</f>
        <v>1</v>
      </c>
      <c r="Z810" s="40">
        <f t="shared" si="193"/>
        <v>1</v>
      </c>
      <c r="AA810" s="40">
        <f t="shared" si="194"/>
        <v>1</v>
      </c>
    </row>
    <row r="811" spans="1:27" ht="48" customHeight="1" x14ac:dyDescent="0.8">
      <c r="A811" s="3">
        <v>809</v>
      </c>
      <c r="B811" s="3" t="s">
        <v>2458</v>
      </c>
      <c r="C811" s="3" t="s">
        <v>18037</v>
      </c>
      <c r="D811" s="3" t="s">
        <v>2459</v>
      </c>
      <c r="E811" s="3" t="s">
        <v>100</v>
      </c>
      <c r="F811" s="5" t="s">
        <v>2460</v>
      </c>
      <c r="G811" s="5" t="s">
        <v>11206</v>
      </c>
      <c r="H811" s="5" t="s">
        <v>14842</v>
      </c>
      <c r="I811" s="3"/>
      <c r="J811" s="35"/>
      <c r="K811" s="36">
        <f t="shared" si="180"/>
        <v>1</v>
      </c>
      <c r="L811" s="37" t="str">
        <f t="shared" si="181"/>
        <v>040298316</v>
      </c>
      <c r="M811" s="38" t="str">
        <f t="shared" si="182"/>
        <v>040298316</v>
      </c>
      <c r="N811" s="39">
        <f t="shared" si="183"/>
        <v>1</v>
      </c>
      <c r="O811" s="39">
        <f t="shared" si="184"/>
        <v>1</v>
      </c>
      <c r="P811" s="39">
        <f>IF(M811="បរទេស",1,IF(COUNTIF(M:M,$M811)&gt;1,2,1))</f>
        <v>1</v>
      </c>
      <c r="Q811" s="40">
        <f t="shared" si="185"/>
        <v>1</v>
      </c>
      <c r="R811" s="41" t="str">
        <f t="shared" si="186"/>
        <v>017807285</v>
      </c>
      <c r="S811" s="37" t="str">
        <f t="shared" si="187"/>
        <v>017807285</v>
      </c>
      <c r="T811" s="39" t="e">
        <f t="shared" si="188"/>
        <v>#VALUE!</v>
      </c>
      <c r="U811" s="37" t="str">
        <f t="shared" si="189"/>
        <v>017807285</v>
      </c>
      <c r="V811" s="42" t="str">
        <f t="shared" si="190"/>
        <v>017807285</v>
      </c>
      <c r="W811" s="39">
        <f t="shared" si="191"/>
        <v>1</v>
      </c>
      <c r="X811" s="43">
        <f t="shared" si="192"/>
        <v>1</v>
      </c>
      <c r="Y811" s="39">
        <f>IF(V811="បរទេស",1,IF(COUNTIF(V:V,$V811)&gt;1,2,1))</f>
        <v>1</v>
      </c>
      <c r="Z811" s="40">
        <f t="shared" si="193"/>
        <v>1</v>
      </c>
      <c r="AA811" s="40">
        <f t="shared" si="194"/>
        <v>1</v>
      </c>
    </row>
    <row r="812" spans="1:27" ht="48" customHeight="1" x14ac:dyDescent="0.8">
      <c r="A812" s="3">
        <v>810</v>
      </c>
      <c r="B812" s="3" t="s">
        <v>2461</v>
      </c>
      <c r="C812" s="3" t="s">
        <v>18037</v>
      </c>
      <c r="D812" s="3" t="s">
        <v>2462</v>
      </c>
      <c r="E812" s="3" t="s">
        <v>138</v>
      </c>
      <c r="F812" s="5" t="s">
        <v>2463</v>
      </c>
      <c r="G812" s="5" t="s">
        <v>11207</v>
      </c>
      <c r="H812" s="5" t="s">
        <v>14843</v>
      </c>
      <c r="I812" s="3"/>
      <c r="J812" s="35"/>
      <c r="K812" s="36">
        <f t="shared" si="180"/>
        <v>1</v>
      </c>
      <c r="L812" s="37" t="str">
        <f t="shared" si="181"/>
        <v>040179331</v>
      </c>
      <c r="M812" s="38" t="str">
        <f t="shared" si="182"/>
        <v>040179331</v>
      </c>
      <c r="N812" s="39">
        <f t="shared" si="183"/>
        <v>1</v>
      </c>
      <c r="O812" s="39">
        <f t="shared" si="184"/>
        <v>1</v>
      </c>
      <c r="P812" s="39">
        <f>IF(M812="បរទេស",1,IF(COUNTIF(M:M,$M812)&gt;1,2,1))</f>
        <v>1</v>
      </c>
      <c r="Q812" s="40">
        <f t="shared" si="185"/>
        <v>1</v>
      </c>
      <c r="R812" s="41" t="str">
        <f t="shared" si="186"/>
        <v>087649432</v>
      </c>
      <c r="S812" s="37" t="str">
        <f t="shared" si="187"/>
        <v>087649432</v>
      </c>
      <c r="T812" s="39" t="e">
        <f t="shared" si="188"/>
        <v>#VALUE!</v>
      </c>
      <c r="U812" s="37" t="str">
        <f t="shared" si="189"/>
        <v>087649432</v>
      </c>
      <c r="V812" s="42" t="str">
        <f t="shared" si="190"/>
        <v>087649432</v>
      </c>
      <c r="W812" s="39">
        <f t="shared" si="191"/>
        <v>1</v>
      </c>
      <c r="X812" s="43">
        <f t="shared" si="192"/>
        <v>1</v>
      </c>
      <c r="Y812" s="39">
        <f>IF(V812="បរទេស",1,IF(COUNTIF(V:V,$V812)&gt;1,2,1))</f>
        <v>1</v>
      </c>
      <c r="Z812" s="40">
        <f t="shared" si="193"/>
        <v>1</v>
      </c>
      <c r="AA812" s="40">
        <f t="shared" si="194"/>
        <v>1</v>
      </c>
    </row>
    <row r="813" spans="1:27" ht="48" customHeight="1" x14ac:dyDescent="0.8">
      <c r="A813" s="3">
        <v>811</v>
      </c>
      <c r="B813" s="3" t="s">
        <v>2464</v>
      </c>
      <c r="C813" s="3" t="s">
        <v>18037</v>
      </c>
      <c r="D813" s="3" t="s">
        <v>2465</v>
      </c>
      <c r="E813" s="3" t="s">
        <v>2466</v>
      </c>
      <c r="F813" s="5" t="s">
        <v>2467</v>
      </c>
      <c r="G813" s="5" t="s">
        <v>11208</v>
      </c>
      <c r="H813" s="5" t="s">
        <v>14844</v>
      </c>
      <c r="I813" s="3"/>
      <c r="J813" s="35"/>
      <c r="K813" s="36">
        <f t="shared" si="180"/>
        <v>1</v>
      </c>
      <c r="L813" s="37" t="str">
        <f t="shared" si="181"/>
        <v>040302926</v>
      </c>
      <c r="M813" s="38" t="str">
        <f t="shared" si="182"/>
        <v>040302926</v>
      </c>
      <c r="N813" s="39">
        <f t="shared" si="183"/>
        <v>1</v>
      </c>
      <c r="O813" s="39">
        <f t="shared" si="184"/>
        <v>1</v>
      </c>
      <c r="P813" s="39">
        <f>IF(M813="បរទេស",1,IF(COUNTIF(M:M,$M813)&gt;1,2,1))</f>
        <v>1</v>
      </c>
      <c r="Q813" s="40">
        <f t="shared" si="185"/>
        <v>1</v>
      </c>
      <c r="R813" s="41" t="str">
        <f t="shared" si="186"/>
        <v>0712828270</v>
      </c>
      <c r="S813" s="37" t="str">
        <f t="shared" si="187"/>
        <v>0712828270</v>
      </c>
      <c r="T813" s="39" t="e">
        <f t="shared" si="188"/>
        <v>#VALUE!</v>
      </c>
      <c r="U813" s="37" t="str">
        <f t="shared" si="189"/>
        <v>0712828270</v>
      </c>
      <c r="V813" s="42" t="str">
        <f t="shared" si="190"/>
        <v>0712828270</v>
      </c>
      <c r="W813" s="39">
        <f t="shared" si="191"/>
        <v>1</v>
      </c>
      <c r="X813" s="43">
        <f t="shared" si="192"/>
        <v>1</v>
      </c>
      <c r="Y813" s="39">
        <f>IF(V813="បរទេស",1,IF(COUNTIF(V:V,$V813)&gt;1,2,1))</f>
        <v>1</v>
      </c>
      <c r="Z813" s="40">
        <f t="shared" si="193"/>
        <v>1</v>
      </c>
      <c r="AA813" s="40">
        <f t="shared" si="194"/>
        <v>1</v>
      </c>
    </row>
    <row r="814" spans="1:27" ht="48" customHeight="1" x14ac:dyDescent="0.8">
      <c r="A814" s="3">
        <v>812</v>
      </c>
      <c r="B814" s="3" t="s">
        <v>2468</v>
      </c>
      <c r="C814" s="3" t="s">
        <v>18037</v>
      </c>
      <c r="D814" s="3" t="s">
        <v>2469</v>
      </c>
      <c r="E814" s="3" t="s">
        <v>441</v>
      </c>
      <c r="F814" s="5" t="s">
        <v>2470</v>
      </c>
      <c r="G814" s="5" t="s">
        <v>11209</v>
      </c>
      <c r="H814" s="5" t="s">
        <v>14845</v>
      </c>
      <c r="I814" s="3"/>
      <c r="J814" s="35"/>
      <c r="K814" s="36">
        <f t="shared" si="180"/>
        <v>1</v>
      </c>
      <c r="L814" s="37" t="str">
        <f t="shared" si="181"/>
        <v>040305799</v>
      </c>
      <c r="M814" s="38" t="str">
        <f t="shared" si="182"/>
        <v>040305799</v>
      </c>
      <c r="N814" s="39">
        <f t="shared" si="183"/>
        <v>1</v>
      </c>
      <c r="O814" s="39">
        <f t="shared" si="184"/>
        <v>1</v>
      </c>
      <c r="P814" s="39">
        <f>IF(M814="បរទេស",1,IF(COUNTIF(M:M,$M814)&gt;1,2,1))</f>
        <v>1</v>
      </c>
      <c r="Q814" s="40">
        <f t="shared" si="185"/>
        <v>1</v>
      </c>
      <c r="R814" s="41" t="str">
        <f t="shared" si="186"/>
        <v>086876922</v>
      </c>
      <c r="S814" s="37" t="str">
        <f t="shared" si="187"/>
        <v>086876922</v>
      </c>
      <c r="T814" s="39" t="e">
        <f t="shared" si="188"/>
        <v>#VALUE!</v>
      </c>
      <c r="U814" s="37" t="str">
        <f t="shared" si="189"/>
        <v>086876922</v>
      </c>
      <c r="V814" s="42" t="str">
        <f t="shared" si="190"/>
        <v>086876922</v>
      </c>
      <c r="W814" s="39">
        <f t="shared" si="191"/>
        <v>1</v>
      </c>
      <c r="X814" s="43">
        <f t="shared" si="192"/>
        <v>1</v>
      </c>
      <c r="Y814" s="39">
        <f>IF(V814="បរទេស",1,IF(COUNTIF(V:V,$V814)&gt;1,2,1))</f>
        <v>1</v>
      </c>
      <c r="Z814" s="40">
        <f t="shared" si="193"/>
        <v>1</v>
      </c>
      <c r="AA814" s="40">
        <f t="shared" si="194"/>
        <v>1</v>
      </c>
    </row>
    <row r="815" spans="1:27" ht="48" customHeight="1" x14ac:dyDescent="0.8">
      <c r="A815" s="3">
        <v>813</v>
      </c>
      <c r="B815" s="3" t="s">
        <v>2471</v>
      </c>
      <c r="C815" s="3" t="s">
        <v>18037</v>
      </c>
      <c r="D815" s="3" t="s">
        <v>2472</v>
      </c>
      <c r="E815" s="3" t="s">
        <v>441</v>
      </c>
      <c r="F815" s="5" t="s">
        <v>2473</v>
      </c>
      <c r="G815" s="5" t="s">
        <v>11210</v>
      </c>
      <c r="H815" s="5" t="s">
        <v>14846</v>
      </c>
      <c r="I815" s="3"/>
      <c r="J815" s="35"/>
      <c r="K815" s="36">
        <f t="shared" si="180"/>
        <v>1</v>
      </c>
      <c r="L815" s="37" t="str">
        <f t="shared" si="181"/>
        <v>040200995</v>
      </c>
      <c r="M815" s="38" t="str">
        <f t="shared" si="182"/>
        <v>040200995</v>
      </c>
      <c r="N815" s="39">
        <f t="shared" si="183"/>
        <v>1</v>
      </c>
      <c r="O815" s="39">
        <f t="shared" si="184"/>
        <v>1</v>
      </c>
      <c r="P815" s="39">
        <f>IF(M815="បរទេស",1,IF(COUNTIF(M:M,$M815)&gt;1,2,1))</f>
        <v>1</v>
      </c>
      <c r="Q815" s="40">
        <f t="shared" si="185"/>
        <v>1</v>
      </c>
      <c r="R815" s="41" t="str">
        <f t="shared" si="186"/>
        <v>069864507</v>
      </c>
      <c r="S815" s="37" t="str">
        <f t="shared" si="187"/>
        <v>069864507</v>
      </c>
      <c r="T815" s="39" t="e">
        <f t="shared" si="188"/>
        <v>#VALUE!</v>
      </c>
      <c r="U815" s="37" t="str">
        <f t="shared" si="189"/>
        <v>069864507</v>
      </c>
      <c r="V815" s="42" t="str">
        <f t="shared" si="190"/>
        <v>069864507</v>
      </c>
      <c r="W815" s="39">
        <f t="shared" si="191"/>
        <v>1</v>
      </c>
      <c r="X815" s="43">
        <f t="shared" si="192"/>
        <v>1</v>
      </c>
      <c r="Y815" s="39">
        <f>IF(V815="បរទេស",1,IF(COUNTIF(V:V,$V815)&gt;1,2,1))</f>
        <v>1</v>
      </c>
      <c r="Z815" s="40">
        <f t="shared" si="193"/>
        <v>1</v>
      </c>
      <c r="AA815" s="40">
        <f t="shared" si="194"/>
        <v>1</v>
      </c>
    </row>
    <row r="816" spans="1:27" ht="48" customHeight="1" x14ac:dyDescent="0.8">
      <c r="A816" s="3">
        <v>814</v>
      </c>
      <c r="B816" s="3" t="s">
        <v>2474</v>
      </c>
      <c r="C816" s="3" t="s">
        <v>18037</v>
      </c>
      <c r="D816" s="3" t="s">
        <v>2475</v>
      </c>
      <c r="E816" s="3" t="s">
        <v>100</v>
      </c>
      <c r="F816" s="5" t="s">
        <v>2476</v>
      </c>
      <c r="G816" s="5" t="s">
        <v>11211</v>
      </c>
      <c r="H816" s="5" t="s">
        <v>14847</v>
      </c>
      <c r="I816" s="3"/>
      <c r="J816" s="35"/>
      <c r="K816" s="36">
        <f t="shared" si="180"/>
        <v>1</v>
      </c>
      <c r="L816" s="37" t="str">
        <f t="shared" si="181"/>
        <v>040469338</v>
      </c>
      <c r="M816" s="38" t="str">
        <f t="shared" si="182"/>
        <v>040469338</v>
      </c>
      <c r="N816" s="39">
        <f t="shared" si="183"/>
        <v>1</v>
      </c>
      <c r="O816" s="39">
        <f t="shared" si="184"/>
        <v>1</v>
      </c>
      <c r="P816" s="39">
        <f>IF(M816="បរទេស",1,IF(COUNTIF(M:M,$M816)&gt;1,2,1))</f>
        <v>1</v>
      </c>
      <c r="Q816" s="40">
        <f t="shared" si="185"/>
        <v>1</v>
      </c>
      <c r="R816" s="41" t="str">
        <f t="shared" si="186"/>
        <v>0978849150</v>
      </c>
      <c r="S816" s="37" t="str">
        <f t="shared" si="187"/>
        <v>0978849150</v>
      </c>
      <c r="T816" s="39" t="e">
        <f t="shared" si="188"/>
        <v>#VALUE!</v>
      </c>
      <c r="U816" s="37" t="str">
        <f t="shared" si="189"/>
        <v>0978849150</v>
      </c>
      <c r="V816" s="42" t="str">
        <f t="shared" si="190"/>
        <v>0978849150</v>
      </c>
      <c r="W816" s="39">
        <f t="shared" si="191"/>
        <v>1</v>
      </c>
      <c r="X816" s="43">
        <f t="shared" si="192"/>
        <v>1</v>
      </c>
      <c r="Y816" s="39">
        <f>IF(V816="បរទេស",1,IF(COUNTIF(V:V,$V816)&gt;1,2,1))</f>
        <v>1</v>
      </c>
      <c r="Z816" s="40">
        <f t="shared" si="193"/>
        <v>1</v>
      </c>
      <c r="AA816" s="40">
        <f t="shared" si="194"/>
        <v>1</v>
      </c>
    </row>
    <row r="817" spans="1:27" ht="48" customHeight="1" x14ac:dyDescent="0.8">
      <c r="A817" s="3">
        <v>815</v>
      </c>
      <c r="B817" s="3" t="s">
        <v>2477</v>
      </c>
      <c r="C817" s="3" t="s">
        <v>18037</v>
      </c>
      <c r="D817" s="3" t="s">
        <v>2118</v>
      </c>
      <c r="E817" s="3" t="s">
        <v>145</v>
      </c>
      <c r="F817" s="5" t="s">
        <v>2478</v>
      </c>
      <c r="G817" s="5" t="s">
        <v>11212</v>
      </c>
      <c r="H817" s="5" t="s">
        <v>17471</v>
      </c>
      <c r="I817" s="3"/>
      <c r="J817" s="35"/>
      <c r="K817" s="36">
        <f t="shared" si="180"/>
        <v>1</v>
      </c>
      <c r="L817" s="37" t="str">
        <f t="shared" si="181"/>
        <v>040099929</v>
      </c>
      <c r="M817" s="38" t="str">
        <f t="shared" si="182"/>
        <v>040099929</v>
      </c>
      <c r="N817" s="39">
        <f t="shared" si="183"/>
        <v>1</v>
      </c>
      <c r="O817" s="39">
        <f t="shared" si="184"/>
        <v>1</v>
      </c>
      <c r="P817" s="39">
        <f>IF(M817="បរទេស",1,IF(COUNTIF(M:M,$M817)&gt;1,2,1))</f>
        <v>1</v>
      </c>
      <c r="Q817" s="40">
        <f t="shared" si="185"/>
        <v>1</v>
      </c>
      <c r="R817" s="41" t="str">
        <f t="shared" si="186"/>
        <v>0975462016</v>
      </c>
      <c r="S817" s="37" t="str">
        <f t="shared" si="187"/>
        <v>0975462016</v>
      </c>
      <c r="T817" s="39" t="e">
        <f t="shared" si="188"/>
        <v>#VALUE!</v>
      </c>
      <c r="U817" s="37" t="str">
        <f t="shared" si="189"/>
        <v>0975462016</v>
      </c>
      <c r="V817" s="42" t="str">
        <f t="shared" si="190"/>
        <v>0975462016</v>
      </c>
      <c r="W817" s="39">
        <f t="shared" si="191"/>
        <v>1</v>
      </c>
      <c r="X817" s="43">
        <f t="shared" si="192"/>
        <v>1</v>
      </c>
      <c r="Y817" s="39">
        <f>IF(V817="បរទេស",1,IF(COUNTIF(V:V,$V817)&gt;1,2,1))</f>
        <v>1</v>
      </c>
      <c r="Z817" s="40">
        <f t="shared" si="193"/>
        <v>1</v>
      </c>
      <c r="AA817" s="40">
        <f t="shared" si="194"/>
        <v>1</v>
      </c>
    </row>
    <row r="818" spans="1:27" ht="48" customHeight="1" x14ac:dyDescent="0.8">
      <c r="A818" s="3">
        <v>816</v>
      </c>
      <c r="B818" s="3" t="s">
        <v>2479</v>
      </c>
      <c r="C818" s="3" t="s">
        <v>18037</v>
      </c>
      <c r="D818" s="3" t="s">
        <v>2480</v>
      </c>
      <c r="E818" s="3" t="s">
        <v>37</v>
      </c>
      <c r="F818" s="5" t="s">
        <v>2481</v>
      </c>
      <c r="G818" s="5" t="s">
        <v>11213</v>
      </c>
      <c r="H818" s="5" t="s">
        <v>14848</v>
      </c>
      <c r="I818" s="3"/>
      <c r="J818" s="35"/>
      <c r="K818" s="36">
        <f t="shared" si="180"/>
        <v>1</v>
      </c>
      <c r="L818" s="37" t="str">
        <f t="shared" si="181"/>
        <v>040373150</v>
      </c>
      <c r="M818" s="38" t="str">
        <f t="shared" si="182"/>
        <v>040373150</v>
      </c>
      <c r="N818" s="39">
        <f t="shared" si="183"/>
        <v>1</v>
      </c>
      <c r="O818" s="39">
        <f t="shared" si="184"/>
        <v>1</v>
      </c>
      <c r="P818" s="39">
        <f>IF(M818="បរទេស",1,IF(COUNTIF(M:M,$M818)&gt;1,2,1))</f>
        <v>1</v>
      </c>
      <c r="Q818" s="40">
        <f t="shared" si="185"/>
        <v>1</v>
      </c>
      <c r="R818" s="41" t="str">
        <f t="shared" si="186"/>
        <v>0882224119</v>
      </c>
      <c r="S818" s="37" t="str">
        <f t="shared" si="187"/>
        <v>0882224119</v>
      </c>
      <c r="T818" s="39" t="e">
        <f t="shared" si="188"/>
        <v>#VALUE!</v>
      </c>
      <c r="U818" s="37" t="str">
        <f t="shared" si="189"/>
        <v>0882224119</v>
      </c>
      <c r="V818" s="42" t="str">
        <f t="shared" si="190"/>
        <v>0882224119</v>
      </c>
      <c r="W818" s="39">
        <f t="shared" si="191"/>
        <v>1</v>
      </c>
      <c r="X818" s="43">
        <f t="shared" si="192"/>
        <v>1</v>
      </c>
      <c r="Y818" s="39">
        <f>IF(V818="បរទេស",1,IF(COUNTIF(V:V,$V818)&gt;1,2,1))</f>
        <v>1</v>
      </c>
      <c r="Z818" s="40">
        <f t="shared" si="193"/>
        <v>1</v>
      </c>
      <c r="AA818" s="40">
        <f t="shared" si="194"/>
        <v>1</v>
      </c>
    </row>
    <row r="819" spans="1:27" ht="48" customHeight="1" x14ac:dyDescent="0.8">
      <c r="A819" s="3">
        <v>817</v>
      </c>
      <c r="B819" s="3" t="s">
        <v>2482</v>
      </c>
      <c r="C819" s="3" t="s">
        <v>18037</v>
      </c>
      <c r="D819" s="3" t="s">
        <v>2483</v>
      </c>
      <c r="E819" s="3" t="s">
        <v>123</v>
      </c>
      <c r="F819" s="5" t="s">
        <v>2484</v>
      </c>
      <c r="G819" s="5" t="s">
        <v>11214</v>
      </c>
      <c r="H819" s="5" t="s">
        <v>17344</v>
      </c>
      <c r="I819" s="3"/>
      <c r="J819" s="35"/>
      <c r="K819" s="36">
        <f t="shared" si="180"/>
        <v>1</v>
      </c>
      <c r="L819" s="37" t="str">
        <f t="shared" si="181"/>
        <v>040247309</v>
      </c>
      <c r="M819" s="38" t="str">
        <f t="shared" si="182"/>
        <v>040247309</v>
      </c>
      <c r="N819" s="39">
        <f t="shared" si="183"/>
        <v>1</v>
      </c>
      <c r="O819" s="39">
        <f t="shared" si="184"/>
        <v>1</v>
      </c>
      <c r="P819" s="39">
        <f>IF(M819="បរទេស",1,IF(COUNTIF(M:M,$M819)&gt;1,2,1))</f>
        <v>1</v>
      </c>
      <c r="Q819" s="40">
        <f t="shared" si="185"/>
        <v>1</v>
      </c>
      <c r="R819" s="41" t="str">
        <f t="shared" si="186"/>
        <v>0963630645</v>
      </c>
      <c r="S819" s="37" t="str">
        <f t="shared" si="187"/>
        <v>0963630645</v>
      </c>
      <c r="T819" s="39" t="e">
        <f t="shared" si="188"/>
        <v>#VALUE!</v>
      </c>
      <c r="U819" s="37" t="str">
        <f t="shared" si="189"/>
        <v>0963630645</v>
      </c>
      <c r="V819" s="42" t="str">
        <f t="shared" si="190"/>
        <v>0963630645</v>
      </c>
      <c r="W819" s="39">
        <f t="shared" si="191"/>
        <v>1</v>
      </c>
      <c r="X819" s="43">
        <f t="shared" si="192"/>
        <v>1</v>
      </c>
      <c r="Y819" s="39">
        <f>IF(V819="បរទេស",1,IF(COUNTIF(V:V,$V819)&gt;1,2,1))</f>
        <v>1</v>
      </c>
      <c r="Z819" s="40">
        <f t="shared" si="193"/>
        <v>1</v>
      </c>
      <c r="AA819" s="40">
        <f t="shared" si="194"/>
        <v>1</v>
      </c>
    </row>
    <row r="820" spans="1:27" ht="48" customHeight="1" x14ac:dyDescent="0.8">
      <c r="A820" s="3">
        <v>818</v>
      </c>
      <c r="B820" s="3" t="s">
        <v>2485</v>
      </c>
      <c r="C820" s="3" t="s">
        <v>18037</v>
      </c>
      <c r="D820" s="3" t="s">
        <v>2486</v>
      </c>
      <c r="E820" s="3" t="s">
        <v>309</v>
      </c>
      <c r="F820" s="5" t="s">
        <v>2487</v>
      </c>
      <c r="G820" s="5" t="s">
        <v>11215</v>
      </c>
      <c r="H820" s="5" t="s">
        <v>14849</v>
      </c>
      <c r="I820" s="3"/>
      <c r="J820" s="35"/>
      <c r="K820" s="36">
        <f t="shared" si="180"/>
        <v>1</v>
      </c>
      <c r="L820" s="37" t="str">
        <f t="shared" si="181"/>
        <v>040351738</v>
      </c>
      <c r="M820" s="38" t="str">
        <f t="shared" si="182"/>
        <v>040351738</v>
      </c>
      <c r="N820" s="39">
        <f t="shared" si="183"/>
        <v>1</v>
      </c>
      <c r="O820" s="39">
        <f t="shared" si="184"/>
        <v>1</v>
      </c>
      <c r="P820" s="39">
        <f>IF(M820="បរទេស",1,IF(COUNTIF(M:M,$M820)&gt;1,2,1))</f>
        <v>1</v>
      </c>
      <c r="Q820" s="40">
        <f t="shared" si="185"/>
        <v>1</v>
      </c>
      <c r="R820" s="41" t="str">
        <f t="shared" si="186"/>
        <v>095504323</v>
      </c>
      <c r="S820" s="37" t="str">
        <f t="shared" si="187"/>
        <v>095504323</v>
      </c>
      <c r="T820" s="39" t="e">
        <f t="shared" si="188"/>
        <v>#VALUE!</v>
      </c>
      <c r="U820" s="37" t="str">
        <f t="shared" si="189"/>
        <v>095504323</v>
      </c>
      <c r="V820" s="42" t="str">
        <f t="shared" si="190"/>
        <v>095504323</v>
      </c>
      <c r="W820" s="39">
        <f t="shared" si="191"/>
        <v>1</v>
      </c>
      <c r="X820" s="43">
        <f t="shared" si="192"/>
        <v>1</v>
      </c>
      <c r="Y820" s="39">
        <f>IF(V820="បរទេស",1,IF(COUNTIF(V:V,$V820)&gt;1,2,1))</f>
        <v>1</v>
      </c>
      <c r="Z820" s="40">
        <f t="shared" si="193"/>
        <v>1</v>
      </c>
      <c r="AA820" s="40">
        <f t="shared" si="194"/>
        <v>1</v>
      </c>
    </row>
    <row r="821" spans="1:27" ht="48" customHeight="1" x14ac:dyDescent="0.8">
      <c r="A821" s="3">
        <v>819</v>
      </c>
      <c r="B821" s="3" t="s">
        <v>2488</v>
      </c>
      <c r="C821" s="3" t="s">
        <v>18037</v>
      </c>
      <c r="D821" s="3" t="s">
        <v>2489</v>
      </c>
      <c r="E821" s="3" t="s">
        <v>543</v>
      </c>
      <c r="F821" s="5" t="s">
        <v>2490</v>
      </c>
      <c r="G821" s="5" t="s">
        <v>11216</v>
      </c>
      <c r="H821" s="5" t="s">
        <v>14850</v>
      </c>
      <c r="I821" s="3"/>
      <c r="J821" s="35"/>
      <c r="K821" s="36">
        <f t="shared" si="180"/>
        <v>1</v>
      </c>
      <c r="L821" s="37" t="str">
        <f t="shared" si="181"/>
        <v>040108814</v>
      </c>
      <c r="M821" s="38" t="str">
        <f t="shared" si="182"/>
        <v>040108814</v>
      </c>
      <c r="N821" s="39">
        <f t="shared" si="183"/>
        <v>1</v>
      </c>
      <c r="O821" s="39">
        <f t="shared" si="184"/>
        <v>1</v>
      </c>
      <c r="P821" s="39">
        <f>IF(M821="បរទេស",1,IF(COUNTIF(M:M,$M821)&gt;1,2,1))</f>
        <v>1</v>
      </c>
      <c r="Q821" s="40">
        <f t="shared" si="185"/>
        <v>1</v>
      </c>
      <c r="R821" s="41" t="str">
        <f t="shared" si="186"/>
        <v>0979506791</v>
      </c>
      <c r="S821" s="37" t="str">
        <f t="shared" si="187"/>
        <v>0979506791</v>
      </c>
      <c r="T821" s="39" t="e">
        <f t="shared" si="188"/>
        <v>#VALUE!</v>
      </c>
      <c r="U821" s="37" t="str">
        <f t="shared" si="189"/>
        <v>0979506791</v>
      </c>
      <c r="V821" s="42" t="str">
        <f t="shared" si="190"/>
        <v>0979506791</v>
      </c>
      <c r="W821" s="39">
        <f t="shared" si="191"/>
        <v>1</v>
      </c>
      <c r="X821" s="43">
        <f t="shared" si="192"/>
        <v>1</v>
      </c>
      <c r="Y821" s="39">
        <f>IF(V821="បរទេស",1,IF(COUNTIF(V:V,$V821)&gt;1,2,1))</f>
        <v>1</v>
      </c>
      <c r="Z821" s="40">
        <f t="shared" si="193"/>
        <v>1</v>
      </c>
      <c r="AA821" s="40">
        <f t="shared" si="194"/>
        <v>1</v>
      </c>
    </row>
    <row r="822" spans="1:27" ht="48" customHeight="1" x14ac:dyDescent="0.8">
      <c r="A822" s="3">
        <v>820</v>
      </c>
      <c r="B822" s="3" t="s">
        <v>2491</v>
      </c>
      <c r="C822" s="3" t="s">
        <v>18037</v>
      </c>
      <c r="D822" s="3" t="s">
        <v>2492</v>
      </c>
      <c r="E822" s="3" t="s">
        <v>630</v>
      </c>
      <c r="F822" s="5" t="s">
        <v>2493</v>
      </c>
      <c r="G822" s="5" t="s">
        <v>11217</v>
      </c>
      <c r="H822" s="5" t="s">
        <v>14851</v>
      </c>
      <c r="I822" s="3"/>
      <c r="J822" s="35"/>
      <c r="K822" s="36">
        <f t="shared" si="180"/>
        <v>1</v>
      </c>
      <c r="L822" s="37" t="str">
        <f t="shared" si="181"/>
        <v>040341678</v>
      </c>
      <c r="M822" s="38" t="str">
        <f t="shared" si="182"/>
        <v>040341678</v>
      </c>
      <c r="N822" s="39">
        <f t="shared" si="183"/>
        <v>1</v>
      </c>
      <c r="O822" s="39">
        <f t="shared" si="184"/>
        <v>1</v>
      </c>
      <c r="P822" s="39">
        <f>IF(M822="បរទេស",1,IF(COUNTIF(M:M,$M822)&gt;1,2,1))</f>
        <v>1</v>
      </c>
      <c r="Q822" s="40">
        <f t="shared" si="185"/>
        <v>1</v>
      </c>
      <c r="R822" s="41" t="str">
        <f t="shared" si="186"/>
        <v>0962254955</v>
      </c>
      <c r="S822" s="37" t="str">
        <f t="shared" si="187"/>
        <v>0962254955</v>
      </c>
      <c r="T822" s="39" t="e">
        <f t="shared" si="188"/>
        <v>#VALUE!</v>
      </c>
      <c r="U822" s="37" t="str">
        <f t="shared" si="189"/>
        <v>0962254955</v>
      </c>
      <c r="V822" s="42" t="str">
        <f t="shared" si="190"/>
        <v>0962254955</v>
      </c>
      <c r="W822" s="39">
        <f t="shared" si="191"/>
        <v>1</v>
      </c>
      <c r="X822" s="43">
        <f t="shared" si="192"/>
        <v>1</v>
      </c>
      <c r="Y822" s="39">
        <f>IF(V822="បរទេស",1,IF(COUNTIF(V:V,$V822)&gt;1,2,1))</f>
        <v>1</v>
      </c>
      <c r="Z822" s="40">
        <f t="shared" si="193"/>
        <v>1</v>
      </c>
      <c r="AA822" s="40">
        <f t="shared" si="194"/>
        <v>1</v>
      </c>
    </row>
    <row r="823" spans="1:27" ht="48" customHeight="1" x14ac:dyDescent="0.8">
      <c r="A823" s="3">
        <v>821</v>
      </c>
      <c r="B823" s="3" t="s">
        <v>2494</v>
      </c>
      <c r="C823" s="3" t="s">
        <v>18037</v>
      </c>
      <c r="D823" s="3" t="s">
        <v>2495</v>
      </c>
      <c r="E823" s="3" t="s">
        <v>527</v>
      </c>
      <c r="F823" s="5" t="s">
        <v>2496</v>
      </c>
      <c r="G823" s="5" t="s">
        <v>11218</v>
      </c>
      <c r="H823" s="5" t="s">
        <v>14852</v>
      </c>
      <c r="I823" s="3"/>
      <c r="J823" s="35"/>
      <c r="K823" s="36">
        <f t="shared" si="180"/>
        <v>1</v>
      </c>
      <c r="L823" s="37" t="str">
        <f t="shared" si="181"/>
        <v>040236318</v>
      </c>
      <c r="M823" s="38" t="str">
        <f t="shared" si="182"/>
        <v>040236318</v>
      </c>
      <c r="N823" s="39">
        <f t="shared" si="183"/>
        <v>1</v>
      </c>
      <c r="O823" s="39">
        <f t="shared" si="184"/>
        <v>1</v>
      </c>
      <c r="P823" s="39">
        <f>IF(M823="បរទេស",1,IF(COUNTIF(M:M,$M823)&gt;1,2,1))</f>
        <v>1</v>
      </c>
      <c r="Q823" s="40">
        <f t="shared" si="185"/>
        <v>1</v>
      </c>
      <c r="R823" s="41" t="str">
        <f t="shared" si="186"/>
        <v>078526736</v>
      </c>
      <c r="S823" s="37" t="str">
        <f t="shared" si="187"/>
        <v>078526736</v>
      </c>
      <c r="T823" s="39" t="e">
        <f t="shared" si="188"/>
        <v>#VALUE!</v>
      </c>
      <c r="U823" s="37" t="str">
        <f t="shared" si="189"/>
        <v>078526736</v>
      </c>
      <c r="V823" s="42" t="str">
        <f t="shared" si="190"/>
        <v>078526736</v>
      </c>
      <c r="W823" s="39">
        <f t="shared" si="191"/>
        <v>1</v>
      </c>
      <c r="X823" s="43">
        <f t="shared" si="192"/>
        <v>1</v>
      </c>
      <c r="Y823" s="39">
        <f>IF(V823="បរទេស",1,IF(COUNTIF(V:V,$V823)&gt;1,2,1))</f>
        <v>1</v>
      </c>
      <c r="Z823" s="40">
        <f t="shared" si="193"/>
        <v>1</v>
      </c>
      <c r="AA823" s="40">
        <f t="shared" si="194"/>
        <v>1</v>
      </c>
    </row>
    <row r="824" spans="1:27" ht="48" customHeight="1" x14ac:dyDescent="0.8">
      <c r="A824" s="3">
        <v>822</v>
      </c>
      <c r="B824" s="3" t="s">
        <v>2497</v>
      </c>
      <c r="C824" s="3" t="s">
        <v>18037</v>
      </c>
      <c r="D824" s="3" t="s">
        <v>2498</v>
      </c>
      <c r="E824" s="3" t="s">
        <v>100</v>
      </c>
      <c r="F824" s="5" t="s">
        <v>2499</v>
      </c>
      <c r="G824" s="5" t="s">
        <v>11219</v>
      </c>
      <c r="H824" s="5" t="s">
        <v>14853</v>
      </c>
      <c r="I824" s="3"/>
      <c r="J824" s="35"/>
      <c r="K824" s="36">
        <f t="shared" si="180"/>
        <v>1</v>
      </c>
      <c r="L824" s="37" t="str">
        <f t="shared" si="181"/>
        <v>040374312</v>
      </c>
      <c r="M824" s="38" t="str">
        <f t="shared" si="182"/>
        <v>040374312</v>
      </c>
      <c r="N824" s="39">
        <f t="shared" si="183"/>
        <v>1</v>
      </c>
      <c r="O824" s="39">
        <f t="shared" si="184"/>
        <v>1</v>
      </c>
      <c r="P824" s="39">
        <f>IF(M824="បរទេស",1,IF(COUNTIF(M:M,$M824)&gt;1,2,1))</f>
        <v>1</v>
      </c>
      <c r="Q824" s="40">
        <f t="shared" si="185"/>
        <v>1</v>
      </c>
      <c r="R824" s="41" t="str">
        <f t="shared" si="186"/>
        <v>087518755</v>
      </c>
      <c r="S824" s="37" t="str">
        <f t="shared" si="187"/>
        <v>087518755</v>
      </c>
      <c r="T824" s="39" t="e">
        <f t="shared" si="188"/>
        <v>#VALUE!</v>
      </c>
      <c r="U824" s="37" t="str">
        <f t="shared" si="189"/>
        <v>087518755</v>
      </c>
      <c r="V824" s="42" t="str">
        <f t="shared" si="190"/>
        <v>087518755</v>
      </c>
      <c r="W824" s="39">
        <f t="shared" si="191"/>
        <v>1</v>
      </c>
      <c r="X824" s="43">
        <f t="shared" si="192"/>
        <v>1</v>
      </c>
      <c r="Y824" s="39">
        <f>IF(V824="បរទេស",1,IF(COUNTIF(V:V,$V824)&gt;1,2,1))</f>
        <v>1</v>
      </c>
      <c r="Z824" s="40">
        <f t="shared" si="193"/>
        <v>1</v>
      </c>
      <c r="AA824" s="40">
        <f t="shared" si="194"/>
        <v>1</v>
      </c>
    </row>
    <row r="825" spans="1:27" ht="48" customHeight="1" x14ac:dyDescent="0.8">
      <c r="A825" s="3">
        <v>823</v>
      </c>
      <c r="B825" s="3" t="s">
        <v>2500</v>
      </c>
      <c r="C825" s="3" t="s">
        <v>18037</v>
      </c>
      <c r="D825" s="3" t="s">
        <v>2501</v>
      </c>
      <c r="E825" s="3" t="s">
        <v>305</v>
      </c>
      <c r="F825" s="5" t="s">
        <v>2502</v>
      </c>
      <c r="G825" s="5" t="s">
        <v>11220</v>
      </c>
      <c r="H825" s="5" t="s">
        <v>14854</v>
      </c>
      <c r="I825" s="3"/>
      <c r="J825" s="35"/>
      <c r="K825" s="36">
        <f t="shared" si="180"/>
        <v>1</v>
      </c>
      <c r="L825" s="37" t="str">
        <f t="shared" si="181"/>
        <v>040312047</v>
      </c>
      <c r="M825" s="38" t="str">
        <f t="shared" si="182"/>
        <v>040312047</v>
      </c>
      <c r="N825" s="39">
        <f t="shared" si="183"/>
        <v>1</v>
      </c>
      <c r="O825" s="39">
        <f t="shared" si="184"/>
        <v>1</v>
      </c>
      <c r="P825" s="39">
        <f>IF(M825="បរទេស",1,IF(COUNTIF(M:M,$M825)&gt;1,2,1))</f>
        <v>1</v>
      </c>
      <c r="Q825" s="40">
        <f t="shared" si="185"/>
        <v>1</v>
      </c>
      <c r="R825" s="41" t="str">
        <f t="shared" si="186"/>
        <v>0963847395</v>
      </c>
      <c r="S825" s="37" t="str">
        <f t="shared" si="187"/>
        <v>0963847395</v>
      </c>
      <c r="T825" s="39" t="e">
        <f t="shared" si="188"/>
        <v>#VALUE!</v>
      </c>
      <c r="U825" s="37" t="str">
        <f t="shared" si="189"/>
        <v>0963847395</v>
      </c>
      <c r="V825" s="42" t="str">
        <f t="shared" si="190"/>
        <v>0963847395</v>
      </c>
      <c r="W825" s="39">
        <f t="shared" si="191"/>
        <v>1</v>
      </c>
      <c r="X825" s="43">
        <f t="shared" si="192"/>
        <v>1</v>
      </c>
      <c r="Y825" s="39">
        <f>IF(V825="បរទេស",1,IF(COUNTIF(V:V,$V825)&gt;1,2,1))</f>
        <v>1</v>
      </c>
      <c r="Z825" s="40">
        <f t="shared" si="193"/>
        <v>1</v>
      </c>
      <c r="AA825" s="40">
        <f t="shared" si="194"/>
        <v>1</v>
      </c>
    </row>
    <row r="826" spans="1:27" ht="48" customHeight="1" x14ac:dyDescent="0.8">
      <c r="A826" s="3">
        <v>824</v>
      </c>
      <c r="B826" s="3" t="s">
        <v>2503</v>
      </c>
      <c r="C826" s="3" t="s">
        <v>18037</v>
      </c>
      <c r="D826" s="3" t="s">
        <v>2504</v>
      </c>
      <c r="E826" s="3" t="s">
        <v>359</v>
      </c>
      <c r="F826" s="5" t="s">
        <v>2505</v>
      </c>
      <c r="G826" s="5" t="s">
        <v>11221</v>
      </c>
      <c r="H826" s="5" t="s">
        <v>14855</v>
      </c>
      <c r="I826" s="3"/>
      <c r="J826" s="35"/>
      <c r="K826" s="36">
        <f t="shared" si="180"/>
        <v>1</v>
      </c>
      <c r="L826" s="37" t="str">
        <f t="shared" si="181"/>
        <v>040225514</v>
      </c>
      <c r="M826" s="38" t="str">
        <f t="shared" si="182"/>
        <v>040225514</v>
      </c>
      <c r="N826" s="39">
        <f t="shared" si="183"/>
        <v>1</v>
      </c>
      <c r="O826" s="39">
        <f t="shared" si="184"/>
        <v>1</v>
      </c>
      <c r="P826" s="39">
        <f>IF(M826="បរទេស",1,IF(COUNTIF(M:M,$M826)&gt;1,2,1))</f>
        <v>1</v>
      </c>
      <c r="Q826" s="40">
        <f t="shared" si="185"/>
        <v>1</v>
      </c>
      <c r="R826" s="41" t="str">
        <f t="shared" si="186"/>
        <v>0968726378</v>
      </c>
      <c r="S826" s="37" t="str">
        <f t="shared" si="187"/>
        <v>0968726378</v>
      </c>
      <c r="T826" s="39" t="e">
        <f t="shared" si="188"/>
        <v>#VALUE!</v>
      </c>
      <c r="U826" s="37" t="str">
        <f t="shared" si="189"/>
        <v>0968726378</v>
      </c>
      <c r="V826" s="42" t="str">
        <f t="shared" si="190"/>
        <v>0968726378</v>
      </c>
      <c r="W826" s="39">
        <f t="shared" si="191"/>
        <v>1</v>
      </c>
      <c r="X826" s="43">
        <f t="shared" si="192"/>
        <v>1</v>
      </c>
      <c r="Y826" s="39">
        <f>IF(V826="បរទេស",1,IF(COUNTIF(V:V,$V826)&gt;1,2,1))</f>
        <v>1</v>
      </c>
      <c r="Z826" s="40">
        <f t="shared" si="193"/>
        <v>1</v>
      </c>
      <c r="AA826" s="40">
        <f t="shared" si="194"/>
        <v>1</v>
      </c>
    </row>
    <row r="827" spans="1:27" ht="48" customHeight="1" x14ac:dyDescent="0.8">
      <c r="A827" s="3">
        <v>825</v>
      </c>
      <c r="B827" s="3" t="s">
        <v>2506</v>
      </c>
      <c r="C827" s="3" t="s">
        <v>18037</v>
      </c>
      <c r="D827" s="3" t="s">
        <v>2507</v>
      </c>
      <c r="E827" s="3" t="s">
        <v>2084</v>
      </c>
      <c r="F827" s="5" t="s">
        <v>2508</v>
      </c>
      <c r="G827" s="5" t="s">
        <v>11222</v>
      </c>
      <c r="H827" s="5" t="s">
        <v>14856</v>
      </c>
      <c r="I827" s="3"/>
      <c r="J827" s="35"/>
      <c r="K827" s="36">
        <f t="shared" si="180"/>
        <v>1</v>
      </c>
      <c r="L827" s="37" t="str">
        <f t="shared" si="181"/>
        <v>040351666</v>
      </c>
      <c r="M827" s="38" t="str">
        <f t="shared" si="182"/>
        <v>040351666</v>
      </c>
      <c r="N827" s="39">
        <f t="shared" si="183"/>
        <v>1</v>
      </c>
      <c r="O827" s="39">
        <f t="shared" si="184"/>
        <v>1</v>
      </c>
      <c r="P827" s="39">
        <f>IF(M827="បរទេស",1,IF(COUNTIF(M:M,$M827)&gt;1,2,1))</f>
        <v>1</v>
      </c>
      <c r="Q827" s="40">
        <f t="shared" si="185"/>
        <v>1</v>
      </c>
      <c r="R827" s="41" t="str">
        <f t="shared" si="186"/>
        <v>077851848</v>
      </c>
      <c r="S827" s="37" t="str">
        <f t="shared" si="187"/>
        <v>077851848</v>
      </c>
      <c r="T827" s="39" t="e">
        <f t="shared" si="188"/>
        <v>#VALUE!</v>
      </c>
      <c r="U827" s="37" t="str">
        <f t="shared" si="189"/>
        <v>077851848</v>
      </c>
      <c r="V827" s="42" t="str">
        <f t="shared" si="190"/>
        <v>077851848</v>
      </c>
      <c r="W827" s="39">
        <f t="shared" si="191"/>
        <v>1</v>
      </c>
      <c r="X827" s="43">
        <f t="shared" si="192"/>
        <v>1</v>
      </c>
      <c r="Y827" s="39">
        <f>IF(V827="បរទេស",1,IF(COUNTIF(V:V,$V827)&gt;1,2,1))</f>
        <v>1</v>
      </c>
      <c r="Z827" s="40">
        <f t="shared" si="193"/>
        <v>1</v>
      </c>
      <c r="AA827" s="40">
        <f t="shared" si="194"/>
        <v>1</v>
      </c>
    </row>
    <row r="828" spans="1:27" ht="48" customHeight="1" x14ac:dyDescent="0.8">
      <c r="A828" s="3">
        <v>826</v>
      </c>
      <c r="B828" s="3" t="s">
        <v>2509</v>
      </c>
      <c r="C828" s="3" t="s">
        <v>18037</v>
      </c>
      <c r="D828" s="3" t="s">
        <v>2510</v>
      </c>
      <c r="E828" s="3" t="s">
        <v>264</v>
      </c>
      <c r="F828" s="5" t="s">
        <v>2511</v>
      </c>
      <c r="G828" s="5" t="s">
        <v>11223</v>
      </c>
      <c r="H828" s="5" t="s">
        <v>14857</v>
      </c>
      <c r="I828" s="3"/>
      <c r="J828" s="35"/>
      <c r="K828" s="36">
        <f t="shared" si="180"/>
        <v>1</v>
      </c>
      <c r="L828" s="37" t="str">
        <f t="shared" si="181"/>
        <v>040352211</v>
      </c>
      <c r="M828" s="38" t="str">
        <f t="shared" si="182"/>
        <v>040352211</v>
      </c>
      <c r="N828" s="39">
        <f t="shared" si="183"/>
        <v>1</v>
      </c>
      <c r="O828" s="39">
        <f t="shared" si="184"/>
        <v>1</v>
      </c>
      <c r="P828" s="39">
        <f>IF(M828="បរទេស",1,IF(COUNTIF(M:M,$M828)&gt;1,2,1))</f>
        <v>1</v>
      </c>
      <c r="Q828" s="40">
        <f t="shared" si="185"/>
        <v>1</v>
      </c>
      <c r="R828" s="41" t="str">
        <f t="shared" si="186"/>
        <v>0967827903</v>
      </c>
      <c r="S828" s="37" t="str">
        <f t="shared" si="187"/>
        <v>0967827903</v>
      </c>
      <c r="T828" s="39" t="e">
        <f t="shared" si="188"/>
        <v>#VALUE!</v>
      </c>
      <c r="U828" s="37" t="str">
        <f t="shared" si="189"/>
        <v>0967827903</v>
      </c>
      <c r="V828" s="42" t="str">
        <f t="shared" si="190"/>
        <v>0967827903</v>
      </c>
      <c r="W828" s="39">
        <f t="shared" si="191"/>
        <v>1</v>
      </c>
      <c r="X828" s="43">
        <f t="shared" si="192"/>
        <v>1</v>
      </c>
      <c r="Y828" s="39">
        <f>IF(V828="បរទេស",1,IF(COUNTIF(V:V,$V828)&gt;1,2,1))</f>
        <v>1</v>
      </c>
      <c r="Z828" s="40">
        <f t="shared" si="193"/>
        <v>1</v>
      </c>
      <c r="AA828" s="40">
        <f t="shared" si="194"/>
        <v>1</v>
      </c>
    </row>
    <row r="829" spans="1:27" ht="48" customHeight="1" x14ac:dyDescent="0.8">
      <c r="A829" s="3">
        <v>827</v>
      </c>
      <c r="B829" s="3" t="s">
        <v>2512</v>
      </c>
      <c r="C829" s="3" t="s">
        <v>18037</v>
      </c>
      <c r="D829" s="3" t="s">
        <v>2513</v>
      </c>
      <c r="E829" s="3" t="s">
        <v>13</v>
      </c>
      <c r="F829" s="5" t="s">
        <v>2514</v>
      </c>
      <c r="G829" s="5" t="s">
        <v>11224</v>
      </c>
      <c r="H829" s="5" t="s">
        <v>14858</v>
      </c>
      <c r="I829" s="3"/>
      <c r="J829" s="35"/>
      <c r="K829" s="36">
        <f t="shared" si="180"/>
        <v>1</v>
      </c>
      <c r="L829" s="37" t="str">
        <f t="shared" si="181"/>
        <v>040419780</v>
      </c>
      <c r="M829" s="38" t="str">
        <f t="shared" si="182"/>
        <v>040419780</v>
      </c>
      <c r="N829" s="39">
        <f t="shared" si="183"/>
        <v>1</v>
      </c>
      <c r="O829" s="39">
        <f t="shared" si="184"/>
        <v>1</v>
      </c>
      <c r="P829" s="39">
        <f>IF(M829="បរទេស",1,IF(COUNTIF(M:M,$M829)&gt;1,2,1))</f>
        <v>1</v>
      </c>
      <c r="Q829" s="40">
        <f t="shared" si="185"/>
        <v>1</v>
      </c>
      <c r="R829" s="41" t="str">
        <f t="shared" si="186"/>
        <v>0967755752</v>
      </c>
      <c r="S829" s="37" t="str">
        <f t="shared" si="187"/>
        <v>0967755752</v>
      </c>
      <c r="T829" s="39" t="e">
        <f t="shared" si="188"/>
        <v>#VALUE!</v>
      </c>
      <c r="U829" s="37" t="str">
        <f t="shared" si="189"/>
        <v>0967755752</v>
      </c>
      <c r="V829" s="42" t="str">
        <f t="shared" si="190"/>
        <v>0967755752</v>
      </c>
      <c r="W829" s="39">
        <f t="shared" si="191"/>
        <v>1</v>
      </c>
      <c r="X829" s="43">
        <f t="shared" si="192"/>
        <v>1</v>
      </c>
      <c r="Y829" s="39">
        <f>IF(V829="បរទេស",1,IF(COUNTIF(V:V,$V829)&gt;1,2,1))</f>
        <v>1</v>
      </c>
      <c r="Z829" s="40">
        <f t="shared" si="193"/>
        <v>1</v>
      </c>
      <c r="AA829" s="40">
        <f t="shared" si="194"/>
        <v>1</v>
      </c>
    </row>
    <row r="830" spans="1:27" ht="48" customHeight="1" x14ac:dyDescent="0.8">
      <c r="A830" s="3">
        <v>828</v>
      </c>
      <c r="B830" s="3" t="s">
        <v>2515</v>
      </c>
      <c r="C830" s="3" t="s">
        <v>18037</v>
      </c>
      <c r="D830" s="3" t="s">
        <v>2516</v>
      </c>
      <c r="E830" s="3" t="s">
        <v>224</v>
      </c>
      <c r="F830" s="5" t="s">
        <v>2517</v>
      </c>
      <c r="G830" s="5" t="s">
        <v>11225</v>
      </c>
      <c r="H830" s="5" t="s">
        <v>14859</v>
      </c>
      <c r="I830" s="3"/>
      <c r="J830" s="35"/>
      <c r="K830" s="36">
        <f t="shared" si="180"/>
        <v>1</v>
      </c>
      <c r="L830" s="37" t="str">
        <f t="shared" si="181"/>
        <v>040066004</v>
      </c>
      <c r="M830" s="38" t="str">
        <f t="shared" si="182"/>
        <v>040066004</v>
      </c>
      <c r="N830" s="39">
        <f t="shared" si="183"/>
        <v>1</v>
      </c>
      <c r="O830" s="39">
        <f t="shared" si="184"/>
        <v>1</v>
      </c>
      <c r="P830" s="39">
        <f>IF(M830="បរទេស",1,IF(COUNTIF(M:M,$M830)&gt;1,2,1))</f>
        <v>1</v>
      </c>
      <c r="Q830" s="40">
        <f t="shared" si="185"/>
        <v>1</v>
      </c>
      <c r="R830" s="41" t="str">
        <f t="shared" si="186"/>
        <v>0967947728</v>
      </c>
      <c r="S830" s="37" t="str">
        <f t="shared" si="187"/>
        <v>0967947728</v>
      </c>
      <c r="T830" s="39" t="e">
        <f t="shared" si="188"/>
        <v>#VALUE!</v>
      </c>
      <c r="U830" s="37" t="str">
        <f t="shared" si="189"/>
        <v>0967947728</v>
      </c>
      <c r="V830" s="42" t="str">
        <f t="shared" si="190"/>
        <v>0967947728</v>
      </c>
      <c r="W830" s="39">
        <f t="shared" si="191"/>
        <v>1</v>
      </c>
      <c r="X830" s="43">
        <f t="shared" si="192"/>
        <v>1</v>
      </c>
      <c r="Y830" s="39">
        <f>IF(V830="បរទេស",1,IF(COUNTIF(V:V,$V830)&gt;1,2,1))</f>
        <v>1</v>
      </c>
      <c r="Z830" s="40">
        <f t="shared" si="193"/>
        <v>1</v>
      </c>
      <c r="AA830" s="40">
        <f t="shared" si="194"/>
        <v>1</v>
      </c>
    </row>
    <row r="831" spans="1:27" ht="48" customHeight="1" x14ac:dyDescent="0.8">
      <c r="A831" s="3">
        <v>829</v>
      </c>
      <c r="B831" s="3" t="s">
        <v>2518</v>
      </c>
      <c r="C831" s="3" t="s">
        <v>18037</v>
      </c>
      <c r="D831" s="3" t="s">
        <v>1943</v>
      </c>
      <c r="E831" s="3" t="s">
        <v>153</v>
      </c>
      <c r="F831" s="5" t="s">
        <v>2519</v>
      </c>
      <c r="G831" s="5" t="s">
        <v>11226</v>
      </c>
      <c r="H831" s="5" t="s">
        <v>14860</v>
      </c>
      <c r="I831" s="3"/>
      <c r="J831" s="35"/>
      <c r="K831" s="36">
        <f t="shared" si="180"/>
        <v>1</v>
      </c>
      <c r="L831" s="37" t="str">
        <f t="shared" si="181"/>
        <v>040295904</v>
      </c>
      <c r="M831" s="38" t="str">
        <f t="shared" si="182"/>
        <v>040295904</v>
      </c>
      <c r="N831" s="39">
        <f t="shared" si="183"/>
        <v>1</v>
      </c>
      <c r="O831" s="39">
        <f t="shared" si="184"/>
        <v>1</v>
      </c>
      <c r="P831" s="39">
        <f>IF(M831="បរទេស",1,IF(COUNTIF(M:M,$M831)&gt;1,2,1))</f>
        <v>1</v>
      </c>
      <c r="Q831" s="40">
        <f t="shared" si="185"/>
        <v>1</v>
      </c>
      <c r="R831" s="41" t="str">
        <f t="shared" si="186"/>
        <v>010602510</v>
      </c>
      <c r="S831" s="37" t="str">
        <f t="shared" si="187"/>
        <v>010602510</v>
      </c>
      <c r="T831" s="39" t="e">
        <f t="shared" si="188"/>
        <v>#VALUE!</v>
      </c>
      <c r="U831" s="37" t="str">
        <f t="shared" si="189"/>
        <v>010602510</v>
      </c>
      <c r="V831" s="42" t="str">
        <f t="shared" si="190"/>
        <v>010602510</v>
      </c>
      <c r="W831" s="39">
        <f t="shared" si="191"/>
        <v>1</v>
      </c>
      <c r="X831" s="43">
        <f t="shared" si="192"/>
        <v>1</v>
      </c>
      <c r="Y831" s="39">
        <f>IF(V831="បរទេស",1,IF(COUNTIF(V:V,$V831)&gt;1,2,1))</f>
        <v>1</v>
      </c>
      <c r="Z831" s="40">
        <f t="shared" si="193"/>
        <v>1</v>
      </c>
      <c r="AA831" s="40">
        <f t="shared" si="194"/>
        <v>1</v>
      </c>
    </row>
    <row r="832" spans="1:27" ht="48" customHeight="1" x14ac:dyDescent="0.8">
      <c r="A832" s="3">
        <v>830</v>
      </c>
      <c r="B832" s="3" t="s">
        <v>2520</v>
      </c>
      <c r="C832" s="3" t="s">
        <v>18037</v>
      </c>
      <c r="D832" s="3" t="s">
        <v>2521</v>
      </c>
      <c r="E832" s="3" t="s">
        <v>288</v>
      </c>
      <c r="F832" s="5" t="s">
        <v>2522</v>
      </c>
      <c r="G832" s="5" t="s">
        <v>11227</v>
      </c>
      <c r="H832" s="5" t="s">
        <v>14861</v>
      </c>
      <c r="I832" s="3"/>
      <c r="J832" s="35"/>
      <c r="K832" s="36">
        <f t="shared" si="180"/>
        <v>1</v>
      </c>
      <c r="L832" s="37" t="str">
        <f t="shared" si="181"/>
        <v>040373515</v>
      </c>
      <c r="M832" s="38" t="str">
        <f t="shared" si="182"/>
        <v>040373515</v>
      </c>
      <c r="N832" s="39">
        <f t="shared" si="183"/>
        <v>1</v>
      </c>
      <c r="O832" s="39">
        <f t="shared" si="184"/>
        <v>1</v>
      </c>
      <c r="P832" s="39">
        <f>IF(M832="បរទេស",1,IF(COUNTIF(M:M,$M832)&gt;1,2,1))</f>
        <v>1</v>
      </c>
      <c r="Q832" s="40">
        <f t="shared" si="185"/>
        <v>1</v>
      </c>
      <c r="R832" s="41" t="str">
        <f t="shared" si="186"/>
        <v>011883193</v>
      </c>
      <c r="S832" s="37" t="str">
        <f t="shared" si="187"/>
        <v>011883193</v>
      </c>
      <c r="T832" s="39" t="e">
        <f t="shared" si="188"/>
        <v>#VALUE!</v>
      </c>
      <c r="U832" s="37" t="str">
        <f t="shared" si="189"/>
        <v>011883193</v>
      </c>
      <c r="V832" s="42" t="str">
        <f t="shared" si="190"/>
        <v>011883193</v>
      </c>
      <c r="W832" s="39">
        <f t="shared" si="191"/>
        <v>1</v>
      </c>
      <c r="X832" s="43">
        <f t="shared" si="192"/>
        <v>1</v>
      </c>
      <c r="Y832" s="39">
        <f>IF(V832="បរទេស",1,IF(COUNTIF(V:V,$V832)&gt;1,2,1))</f>
        <v>1</v>
      </c>
      <c r="Z832" s="40">
        <f t="shared" si="193"/>
        <v>1</v>
      </c>
      <c r="AA832" s="40">
        <f t="shared" si="194"/>
        <v>1</v>
      </c>
    </row>
    <row r="833" spans="1:27" ht="48" customHeight="1" x14ac:dyDescent="0.8">
      <c r="A833" s="3">
        <v>831</v>
      </c>
      <c r="B833" s="3" t="s">
        <v>2523</v>
      </c>
      <c r="C833" s="3" t="s">
        <v>18037</v>
      </c>
      <c r="D833" s="3" t="s">
        <v>2524</v>
      </c>
      <c r="E833" s="3" t="s">
        <v>246</v>
      </c>
      <c r="F833" s="5" t="s">
        <v>2525</v>
      </c>
      <c r="G833" s="5" t="s">
        <v>11228</v>
      </c>
      <c r="H833" s="5" t="s">
        <v>14862</v>
      </c>
      <c r="I833" s="3"/>
      <c r="J833" s="35"/>
      <c r="K833" s="36">
        <f t="shared" si="180"/>
        <v>1</v>
      </c>
      <c r="L833" s="37" t="str">
        <f t="shared" si="181"/>
        <v>040108900</v>
      </c>
      <c r="M833" s="38" t="str">
        <f t="shared" si="182"/>
        <v>040108900</v>
      </c>
      <c r="N833" s="39">
        <f t="shared" si="183"/>
        <v>1</v>
      </c>
      <c r="O833" s="39">
        <f t="shared" si="184"/>
        <v>1</v>
      </c>
      <c r="P833" s="39">
        <f>IF(M833="បរទេស",1,IF(COUNTIF(M:M,$M833)&gt;1,2,1))</f>
        <v>1</v>
      </c>
      <c r="Q833" s="40">
        <f t="shared" si="185"/>
        <v>1</v>
      </c>
      <c r="R833" s="41" t="str">
        <f t="shared" si="186"/>
        <v>0974239092</v>
      </c>
      <c r="S833" s="37" t="str">
        <f t="shared" si="187"/>
        <v>0974239092</v>
      </c>
      <c r="T833" s="39" t="e">
        <f t="shared" si="188"/>
        <v>#VALUE!</v>
      </c>
      <c r="U833" s="37" t="str">
        <f t="shared" si="189"/>
        <v>0974239092</v>
      </c>
      <c r="V833" s="42" t="str">
        <f t="shared" si="190"/>
        <v>0974239092</v>
      </c>
      <c r="W833" s="39">
        <f t="shared" si="191"/>
        <v>1</v>
      </c>
      <c r="X833" s="43">
        <f t="shared" si="192"/>
        <v>1</v>
      </c>
      <c r="Y833" s="39">
        <f>IF(V833="បរទេស",1,IF(COUNTIF(V:V,$V833)&gt;1,2,1))</f>
        <v>1</v>
      </c>
      <c r="Z833" s="40">
        <f t="shared" si="193"/>
        <v>1</v>
      </c>
      <c r="AA833" s="40">
        <f t="shared" si="194"/>
        <v>1</v>
      </c>
    </row>
    <row r="834" spans="1:27" ht="48" customHeight="1" x14ac:dyDescent="0.8">
      <c r="A834" s="3">
        <v>832</v>
      </c>
      <c r="B834" s="3" t="s">
        <v>2526</v>
      </c>
      <c r="C834" s="3" t="s">
        <v>18037</v>
      </c>
      <c r="D834" s="3" t="s">
        <v>2527</v>
      </c>
      <c r="E834" s="3" t="s">
        <v>33</v>
      </c>
      <c r="F834" s="5" t="s">
        <v>2528</v>
      </c>
      <c r="G834" s="5" t="s">
        <v>11229</v>
      </c>
      <c r="H834" s="5" t="s">
        <v>14863</v>
      </c>
      <c r="I834" s="3"/>
      <c r="J834" s="35"/>
      <c r="K834" s="36">
        <f t="shared" si="180"/>
        <v>1</v>
      </c>
      <c r="L834" s="37" t="str">
        <f t="shared" si="181"/>
        <v>040296342</v>
      </c>
      <c r="M834" s="38" t="str">
        <f t="shared" si="182"/>
        <v>040296342</v>
      </c>
      <c r="N834" s="39">
        <f t="shared" si="183"/>
        <v>1</v>
      </c>
      <c r="O834" s="39">
        <f t="shared" si="184"/>
        <v>1</v>
      </c>
      <c r="P834" s="39">
        <f>IF(M834="បរទេស",1,IF(COUNTIF(M:M,$M834)&gt;1,2,1))</f>
        <v>1</v>
      </c>
      <c r="Q834" s="40">
        <f t="shared" si="185"/>
        <v>1</v>
      </c>
      <c r="R834" s="41" t="str">
        <f t="shared" si="186"/>
        <v>0969534384</v>
      </c>
      <c r="S834" s="37" t="str">
        <f t="shared" si="187"/>
        <v>0969534384</v>
      </c>
      <c r="T834" s="39" t="e">
        <f t="shared" si="188"/>
        <v>#VALUE!</v>
      </c>
      <c r="U834" s="37" t="str">
        <f t="shared" si="189"/>
        <v>0969534384</v>
      </c>
      <c r="V834" s="42" t="str">
        <f t="shared" si="190"/>
        <v>0969534384</v>
      </c>
      <c r="W834" s="39">
        <f t="shared" si="191"/>
        <v>1</v>
      </c>
      <c r="X834" s="43">
        <f t="shared" si="192"/>
        <v>1</v>
      </c>
      <c r="Y834" s="39">
        <f>IF(V834="បរទេស",1,IF(COUNTIF(V:V,$V834)&gt;1,2,1))</f>
        <v>1</v>
      </c>
      <c r="Z834" s="40">
        <f t="shared" si="193"/>
        <v>1</v>
      </c>
      <c r="AA834" s="40">
        <f t="shared" si="194"/>
        <v>1</v>
      </c>
    </row>
    <row r="835" spans="1:27" ht="48" customHeight="1" x14ac:dyDescent="0.8">
      <c r="A835" s="3">
        <v>833</v>
      </c>
      <c r="B835" s="3" t="s">
        <v>2529</v>
      </c>
      <c r="C835" s="3" t="s">
        <v>18037</v>
      </c>
      <c r="D835" s="3" t="s">
        <v>1668</v>
      </c>
      <c r="E835" s="3" t="s">
        <v>49</v>
      </c>
      <c r="F835" s="5" t="s">
        <v>2530</v>
      </c>
      <c r="G835" s="5" t="s">
        <v>11230</v>
      </c>
      <c r="H835" s="5" t="s">
        <v>14864</v>
      </c>
      <c r="I835" s="3"/>
      <c r="J835" s="35"/>
      <c r="K835" s="36">
        <f t="shared" si="180"/>
        <v>1</v>
      </c>
      <c r="L835" s="37" t="str">
        <f t="shared" si="181"/>
        <v>040465042</v>
      </c>
      <c r="M835" s="38" t="str">
        <f t="shared" si="182"/>
        <v>040465042</v>
      </c>
      <c r="N835" s="39">
        <f t="shared" si="183"/>
        <v>1</v>
      </c>
      <c r="O835" s="39">
        <f t="shared" si="184"/>
        <v>1</v>
      </c>
      <c r="P835" s="39">
        <f>IF(M835="បរទេស",1,IF(COUNTIF(M:M,$M835)&gt;1,2,1))</f>
        <v>1</v>
      </c>
      <c r="Q835" s="40">
        <f t="shared" si="185"/>
        <v>1</v>
      </c>
      <c r="R835" s="41" t="str">
        <f t="shared" si="186"/>
        <v>0973391352</v>
      </c>
      <c r="S835" s="37" t="str">
        <f t="shared" si="187"/>
        <v>0973391352</v>
      </c>
      <c r="T835" s="39" t="e">
        <f t="shared" si="188"/>
        <v>#VALUE!</v>
      </c>
      <c r="U835" s="37" t="str">
        <f t="shared" si="189"/>
        <v>0973391352</v>
      </c>
      <c r="V835" s="42" t="str">
        <f t="shared" si="190"/>
        <v>0973391352</v>
      </c>
      <c r="W835" s="39">
        <f t="shared" si="191"/>
        <v>1</v>
      </c>
      <c r="X835" s="43">
        <f t="shared" si="192"/>
        <v>1</v>
      </c>
      <c r="Y835" s="39">
        <f>IF(V835="បរទេស",1,IF(COUNTIF(V:V,$V835)&gt;1,2,1))</f>
        <v>1</v>
      </c>
      <c r="Z835" s="40">
        <f t="shared" si="193"/>
        <v>1</v>
      </c>
      <c r="AA835" s="40">
        <f t="shared" si="194"/>
        <v>1</v>
      </c>
    </row>
    <row r="836" spans="1:27" ht="48" customHeight="1" x14ac:dyDescent="0.8">
      <c r="A836" s="3">
        <v>834</v>
      </c>
      <c r="B836" s="3" t="s">
        <v>2531</v>
      </c>
      <c r="C836" s="3" t="s">
        <v>18037</v>
      </c>
      <c r="D836" s="3" t="s">
        <v>2532</v>
      </c>
      <c r="E836" s="3" t="s">
        <v>228</v>
      </c>
      <c r="F836" s="5" t="s">
        <v>2533</v>
      </c>
      <c r="G836" s="5" t="s">
        <v>11231</v>
      </c>
      <c r="H836" s="5" t="s">
        <v>17330</v>
      </c>
      <c r="I836" s="3"/>
      <c r="J836" s="35"/>
      <c r="K836" s="36">
        <f t="shared" ref="K836:K899" si="195">IF(OR(H836="បរទេស",G836="បរទេស"),2,1)</f>
        <v>1</v>
      </c>
      <c r="L836" s="37" t="str">
        <f t="shared" ref="L836:L899" si="19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836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040078171</v>
      </c>
      <c r="M836" s="38" t="str">
        <f t="shared" ref="M836:M899" si="197">IF(L836="បរទេស","បរទេស",IF(AND($BC$2=1,LEN(L836)=8),"0"&amp;L836,IF(LEN(L836)&gt;9,2,LEFT(L836,9))))</f>
        <v>040078171</v>
      </c>
      <c r="N836" s="39">
        <f t="shared" ref="N836:N899" si="198">IF(L836="បរទេស",1,IF((LEN($M836)-9)=0,1,2))</f>
        <v>1</v>
      </c>
      <c r="O836" s="39">
        <f t="shared" ref="O836:O899" si="199">IF(M836="",2,1)</f>
        <v>1</v>
      </c>
      <c r="P836" s="39">
        <f>IF(M836="បរទេស",1,IF(COUNTIF(M:M,$M836)&gt;1,2,1))</f>
        <v>1</v>
      </c>
      <c r="Q836" s="40">
        <f t="shared" ref="Q836:Q899" si="200">IF(M836="បរទេស",1,MAX(N836:P836))</f>
        <v>1</v>
      </c>
      <c r="R836" s="41" t="str">
        <f t="shared" ref="R836:R899" si="201">H836</f>
        <v>016309939</v>
      </c>
      <c r="S836" s="37" t="str">
        <f t="shared" ref="S836:S899" si="202">SUBSTITUTE(SUBSTITUTE(SUBSTITUTE(SUBSTITUTE(SUBSTITUTE(SUBSTITUTE(SUBSTITUTE(SUBSTITUTE(SUBSTITUTE(SUBSTITUTE(SUBSTITUTE(SUBSTITUTE(SUBSTITUTE(SUBSTITUTE(SUBSTITUTE(SUBSTITUTE(SUBSTITUTE(SUBSTITUTE(SUBSTITUTE(SUBSTITUTE(SUBSTITUTE(SUBSTITUTE(R836,"១","1"),"២","2"),"៣","3"),"៤","4"),"៥","5"),"៦","6"),"៧","7"),"៨","8"),"៩","9"),"០","0")," ","")," ",""),"​",""),",","/"),"-",""),"(",""),")",""),"+855","0"),"(855)","0"),"O","0"),"o","0"),".","")</f>
        <v>016309939</v>
      </c>
      <c r="T836" s="39" t="e">
        <f t="shared" ref="T836:T899" si="203">LEFT(S836, SEARCH("/",S836,1)-1)</f>
        <v>#VALUE!</v>
      </c>
      <c r="U836" s="37" t="str">
        <f t="shared" ref="U836:U899" si="204">IFERROR(T836,S836)</f>
        <v>016309939</v>
      </c>
      <c r="V836" s="42" t="str">
        <f t="shared" ref="V836:V899" si="205">IF(LEFT(U836,5)="បរទេស","បរទេស",IF(LEFT(U836,3)="855","0"&amp;MID(U836,4,10),IF(LEFT(U836,1)="0",MID(U836,1,10),IF(LEFT(U836,1)&gt;=1,"0"&amp;MID(U836,1,10),U836))))</f>
        <v>016309939</v>
      </c>
      <c r="W836" s="39">
        <f t="shared" ref="W836:W899" si="206">IF(V836="បរទេស",1,IF(OR(LEN(V836)=9,LEN(V836)=10),1,2))</f>
        <v>1</v>
      </c>
      <c r="X836" s="43">
        <f t="shared" ref="X836:X899" si="207">IF(V836="",2,1)</f>
        <v>1</v>
      </c>
      <c r="Y836" s="39">
        <f>IF(V836="បរទេស",1,IF(COUNTIF(V:V,$V836)&gt;1,2,1))</f>
        <v>1</v>
      </c>
      <c r="Z836" s="40">
        <f t="shared" ref="Z836:Z899" si="208">IF(V836="បរទេស",1,MAX(W836:Y836))</f>
        <v>1</v>
      </c>
      <c r="AA836" s="40">
        <f t="shared" ref="AA836:AA899" si="209">IF(K836=2,2,MAX(J836,Q836,Z836,Z836))</f>
        <v>1</v>
      </c>
    </row>
    <row r="837" spans="1:27" ht="48" customHeight="1" x14ac:dyDescent="0.8">
      <c r="A837" s="3">
        <v>835</v>
      </c>
      <c r="B837" s="3" t="s">
        <v>2534</v>
      </c>
      <c r="C837" s="3" t="s">
        <v>18037</v>
      </c>
      <c r="D837" s="3" t="s">
        <v>1486</v>
      </c>
      <c r="E837" s="3" t="s">
        <v>104</v>
      </c>
      <c r="F837" s="5" t="s">
        <v>2535</v>
      </c>
      <c r="G837" s="5" t="s">
        <v>11232</v>
      </c>
      <c r="H837" s="5" t="s">
        <v>14865</v>
      </c>
      <c r="I837" s="3"/>
      <c r="J837" s="35"/>
      <c r="K837" s="36">
        <f t="shared" si="195"/>
        <v>1</v>
      </c>
      <c r="L837" s="37" t="str">
        <f t="shared" si="196"/>
        <v>040389225</v>
      </c>
      <c r="M837" s="38" t="str">
        <f t="shared" si="197"/>
        <v>040389225</v>
      </c>
      <c r="N837" s="39">
        <f t="shared" si="198"/>
        <v>1</v>
      </c>
      <c r="O837" s="39">
        <f t="shared" si="199"/>
        <v>1</v>
      </c>
      <c r="P837" s="39">
        <f>IF(M837="បរទេស",1,IF(COUNTIF(M:M,$M837)&gt;1,2,1))</f>
        <v>1</v>
      </c>
      <c r="Q837" s="40">
        <f t="shared" si="200"/>
        <v>1</v>
      </c>
      <c r="R837" s="41" t="str">
        <f t="shared" si="201"/>
        <v>070579117</v>
      </c>
      <c r="S837" s="37" t="str">
        <f t="shared" si="202"/>
        <v>070579117</v>
      </c>
      <c r="T837" s="39" t="e">
        <f t="shared" si="203"/>
        <v>#VALUE!</v>
      </c>
      <c r="U837" s="37" t="str">
        <f t="shared" si="204"/>
        <v>070579117</v>
      </c>
      <c r="V837" s="42" t="str">
        <f t="shared" si="205"/>
        <v>070579117</v>
      </c>
      <c r="W837" s="39">
        <f t="shared" si="206"/>
        <v>1</v>
      </c>
      <c r="X837" s="43">
        <f t="shared" si="207"/>
        <v>1</v>
      </c>
      <c r="Y837" s="39">
        <f>IF(V837="បរទេស",1,IF(COUNTIF(V:V,$V837)&gt;1,2,1))</f>
        <v>1</v>
      </c>
      <c r="Z837" s="40">
        <f t="shared" si="208"/>
        <v>1</v>
      </c>
      <c r="AA837" s="40">
        <f t="shared" si="209"/>
        <v>1</v>
      </c>
    </row>
    <row r="838" spans="1:27" ht="48" customHeight="1" x14ac:dyDescent="0.8">
      <c r="A838" s="3">
        <v>836</v>
      </c>
      <c r="B838" s="3" t="s">
        <v>2536</v>
      </c>
      <c r="C838" s="3" t="s">
        <v>18037</v>
      </c>
      <c r="D838" s="3" t="s">
        <v>2537</v>
      </c>
      <c r="E838" s="3" t="s">
        <v>246</v>
      </c>
      <c r="F838" s="5" t="s">
        <v>2538</v>
      </c>
      <c r="G838" s="5" t="s">
        <v>11233</v>
      </c>
      <c r="H838" s="5" t="s">
        <v>14866</v>
      </c>
      <c r="I838" s="3"/>
      <c r="J838" s="35"/>
      <c r="K838" s="36">
        <f t="shared" si="195"/>
        <v>1</v>
      </c>
      <c r="L838" s="37" t="str">
        <f t="shared" si="196"/>
        <v>040226334</v>
      </c>
      <c r="M838" s="38" t="str">
        <f t="shared" si="197"/>
        <v>040226334</v>
      </c>
      <c r="N838" s="39">
        <f t="shared" si="198"/>
        <v>1</v>
      </c>
      <c r="O838" s="39">
        <f t="shared" si="199"/>
        <v>1</v>
      </c>
      <c r="P838" s="39">
        <f>IF(M838="បរទេស",1,IF(COUNTIF(M:M,$M838)&gt;1,2,1))</f>
        <v>1</v>
      </c>
      <c r="Q838" s="40">
        <f t="shared" si="200"/>
        <v>1</v>
      </c>
      <c r="R838" s="41" t="str">
        <f t="shared" si="201"/>
        <v>0978982296</v>
      </c>
      <c r="S838" s="37" t="str">
        <f t="shared" si="202"/>
        <v>0978982296</v>
      </c>
      <c r="T838" s="39" t="e">
        <f t="shared" si="203"/>
        <v>#VALUE!</v>
      </c>
      <c r="U838" s="37" t="str">
        <f t="shared" si="204"/>
        <v>0978982296</v>
      </c>
      <c r="V838" s="42" t="str">
        <f t="shared" si="205"/>
        <v>0978982296</v>
      </c>
      <c r="W838" s="39">
        <f t="shared" si="206"/>
        <v>1</v>
      </c>
      <c r="X838" s="43">
        <f t="shared" si="207"/>
        <v>1</v>
      </c>
      <c r="Y838" s="39">
        <f>IF(V838="បរទេស",1,IF(COUNTIF(V:V,$V838)&gt;1,2,1))</f>
        <v>1</v>
      </c>
      <c r="Z838" s="40">
        <f t="shared" si="208"/>
        <v>1</v>
      </c>
      <c r="AA838" s="40">
        <f t="shared" si="209"/>
        <v>1</v>
      </c>
    </row>
    <row r="839" spans="1:27" ht="48" customHeight="1" x14ac:dyDescent="0.8">
      <c r="A839" s="3">
        <v>837</v>
      </c>
      <c r="B839" s="3" t="s">
        <v>2539</v>
      </c>
      <c r="C839" s="3" t="s">
        <v>18037</v>
      </c>
      <c r="D839" s="3" t="s">
        <v>2540</v>
      </c>
      <c r="E839" s="3" t="s">
        <v>21</v>
      </c>
      <c r="F839" s="5" t="s">
        <v>2541</v>
      </c>
      <c r="G839" s="5" t="s">
        <v>11234</v>
      </c>
      <c r="H839" s="5" t="s">
        <v>17682</v>
      </c>
      <c r="I839" s="3"/>
      <c r="J839" s="35"/>
      <c r="K839" s="36">
        <f t="shared" si="195"/>
        <v>1</v>
      </c>
      <c r="L839" s="37" t="str">
        <f t="shared" si="196"/>
        <v>040296511</v>
      </c>
      <c r="M839" s="38" t="str">
        <f t="shared" si="197"/>
        <v>040296511</v>
      </c>
      <c r="N839" s="39">
        <f t="shared" si="198"/>
        <v>1</v>
      </c>
      <c r="O839" s="39">
        <f t="shared" si="199"/>
        <v>1</v>
      </c>
      <c r="P839" s="39">
        <f>IF(M839="បរទេស",1,IF(COUNTIF(M:M,$M839)&gt;1,2,1))</f>
        <v>1</v>
      </c>
      <c r="Q839" s="40">
        <f t="shared" si="200"/>
        <v>1</v>
      </c>
      <c r="R839" s="41" t="str">
        <f t="shared" si="201"/>
        <v>016972398</v>
      </c>
      <c r="S839" s="37" t="str">
        <f t="shared" si="202"/>
        <v>016972398</v>
      </c>
      <c r="T839" s="39" t="e">
        <f t="shared" si="203"/>
        <v>#VALUE!</v>
      </c>
      <c r="U839" s="37" t="str">
        <f t="shared" si="204"/>
        <v>016972398</v>
      </c>
      <c r="V839" s="42" t="str">
        <f t="shared" si="205"/>
        <v>016972398</v>
      </c>
      <c r="W839" s="39">
        <f t="shared" si="206"/>
        <v>1</v>
      </c>
      <c r="X839" s="43">
        <f t="shared" si="207"/>
        <v>1</v>
      </c>
      <c r="Y839" s="39">
        <f>IF(V839="បរទេស",1,IF(COUNTIF(V:V,$V839)&gt;1,2,1))</f>
        <v>1</v>
      </c>
      <c r="Z839" s="40">
        <f t="shared" si="208"/>
        <v>1</v>
      </c>
      <c r="AA839" s="40">
        <f t="shared" si="209"/>
        <v>1</v>
      </c>
    </row>
    <row r="840" spans="1:27" ht="48" customHeight="1" x14ac:dyDescent="0.8">
      <c r="A840" s="3">
        <v>838</v>
      </c>
      <c r="B840" s="3" t="s">
        <v>2542</v>
      </c>
      <c r="C840" s="3" t="s">
        <v>18037</v>
      </c>
      <c r="D840" s="3" t="s">
        <v>2543</v>
      </c>
      <c r="E840" s="3" t="s">
        <v>193</v>
      </c>
      <c r="F840" s="5" t="s">
        <v>2544</v>
      </c>
      <c r="G840" s="5" t="s">
        <v>11235</v>
      </c>
      <c r="H840" s="5" t="s">
        <v>14867</v>
      </c>
      <c r="I840" s="3"/>
      <c r="J840" s="35"/>
      <c r="K840" s="36">
        <f t="shared" si="195"/>
        <v>1</v>
      </c>
      <c r="L840" s="37" t="str">
        <f t="shared" si="196"/>
        <v>040305622</v>
      </c>
      <c r="M840" s="38" t="str">
        <f t="shared" si="197"/>
        <v>040305622</v>
      </c>
      <c r="N840" s="39">
        <f t="shared" si="198"/>
        <v>1</v>
      </c>
      <c r="O840" s="39">
        <f t="shared" si="199"/>
        <v>1</v>
      </c>
      <c r="P840" s="39">
        <f>IF(M840="បរទេស",1,IF(COUNTIF(M:M,$M840)&gt;1,2,1))</f>
        <v>1</v>
      </c>
      <c r="Q840" s="40">
        <f t="shared" si="200"/>
        <v>1</v>
      </c>
      <c r="R840" s="41" t="str">
        <f t="shared" si="201"/>
        <v>0967431822</v>
      </c>
      <c r="S840" s="37" t="str">
        <f t="shared" si="202"/>
        <v>0967431822</v>
      </c>
      <c r="T840" s="39" t="e">
        <f t="shared" si="203"/>
        <v>#VALUE!</v>
      </c>
      <c r="U840" s="37" t="str">
        <f t="shared" si="204"/>
        <v>0967431822</v>
      </c>
      <c r="V840" s="42" t="str">
        <f t="shared" si="205"/>
        <v>0967431822</v>
      </c>
      <c r="W840" s="39">
        <f t="shared" si="206"/>
        <v>1</v>
      </c>
      <c r="X840" s="43">
        <f t="shared" si="207"/>
        <v>1</v>
      </c>
      <c r="Y840" s="39">
        <f>IF(V840="បរទេស",1,IF(COUNTIF(V:V,$V840)&gt;1,2,1))</f>
        <v>1</v>
      </c>
      <c r="Z840" s="40">
        <f t="shared" si="208"/>
        <v>1</v>
      </c>
      <c r="AA840" s="40">
        <f t="shared" si="209"/>
        <v>1</v>
      </c>
    </row>
    <row r="841" spans="1:27" ht="48" customHeight="1" x14ac:dyDescent="0.8">
      <c r="A841" s="3">
        <v>839</v>
      </c>
      <c r="B841" s="3" t="s">
        <v>2545</v>
      </c>
      <c r="C841" s="3" t="s">
        <v>18037</v>
      </c>
      <c r="D841" s="3" t="s">
        <v>2546</v>
      </c>
      <c r="E841" s="3" t="s">
        <v>138</v>
      </c>
      <c r="F841" s="5" t="s">
        <v>2547</v>
      </c>
      <c r="G841" s="5" t="s">
        <v>11236</v>
      </c>
      <c r="H841" s="5" t="s">
        <v>14868</v>
      </c>
      <c r="I841" s="3"/>
      <c r="J841" s="35"/>
      <c r="K841" s="36">
        <f t="shared" si="195"/>
        <v>1</v>
      </c>
      <c r="L841" s="37" t="str">
        <f t="shared" si="196"/>
        <v>040417255</v>
      </c>
      <c r="M841" s="38" t="str">
        <f t="shared" si="197"/>
        <v>040417255</v>
      </c>
      <c r="N841" s="39">
        <f t="shared" si="198"/>
        <v>1</v>
      </c>
      <c r="O841" s="39">
        <f t="shared" si="199"/>
        <v>1</v>
      </c>
      <c r="P841" s="39">
        <f>IF(M841="បរទេស",1,IF(COUNTIF(M:M,$M841)&gt;1,2,1))</f>
        <v>1</v>
      </c>
      <c r="Q841" s="40">
        <f t="shared" si="200"/>
        <v>1</v>
      </c>
      <c r="R841" s="41" t="str">
        <f t="shared" si="201"/>
        <v>0972125851</v>
      </c>
      <c r="S841" s="37" t="str">
        <f t="shared" si="202"/>
        <v>0972125851</v>
      </c>
      <c r="T841" s="39" t="e">
        <f t="shared" si="203"/>
        <v>#VALUE!</v>
      </c>
      <c r="U841" s="37" t="str">
        <f t="shared" si="204"/>
        <v>0972125851</v>
      </c>
      <c r="V841" s="42" t="str">
        <f t="shared" si="205"/>
        <v>0972125851</v>
      </c>
      <c r="W841" s="39">
        <f t="shared" si="206"/>
        <v>1</v>
      </c>
      <c r="X841" s="43">
        <f t="shared" si="207"/>
        <v>1</v>
      </c>
      <c r="Y841" s="39">
        <f>IF(V841="បរទេស",1,IF(COUNTIF(V:V,$V841)&gt;1,2,1))</f>
        <v>1</v>
      </c>
      <c r="Z841" s="40">
        <f t="shared" si="208"/>
        <v>1</v>
      </c>
      <c r="AA841" s="40">
        <f t="shared" si="209"/>
        <v>1</v>
      </c>
    </row>
    <row r="842" spans="1:27" ht="48" customHeight="1" x14ac:dyDescent="0.8">
      <c r="A842" s="3">
        <v>840</v>
      </c>
      <c r="B842" s="3" t="s">
        <v>2548</v>
      </c>
      <c r="C842" s="3" t="s">
        <v>18037</v>
      </c>
      <c r="D842" s="3" t="s">
        <v>2549</v>
      </c>
      <c r="E842" s="3" t="s">
        <v>460</v>
      </c>
      <c r="F842" s="5" t="s">
        <v>2550</v>
      </c>
      <c r="G842" s="5" t="s">
        <v>11237</v>
      </c>
      <c r="H842" s="5" t="s">
        <v>14869</v>
      </c>
      <c r="I842" s="3"/>
      <c r="J842" s="35"/>
      <c r="K842" s="36">
        <f t="shared" si="195"/>
        <v>1</v>
      </c>
      <c r="L842" s="37" t="str">
        <f t="shared" si="196"/>
        <v>040202148</v>
      </c>
      <c r="M842" s="38" t="str">
        <f t="shared" si="197"/>
        <v>040202148</v>
      </c>
      <c r="N842" s="39">
        <f t="shared" si="198"/>
        <v>1</v>
      </c>
      <c r="O842" s="39">
        <f t="shared" si="199"/>
        <v>1</v>
      </c>
      <c r="P842" s="39">
        <f>IF(M842="បរទេស",1,IF(COUNTIF(M:M,$M842)&gt;1,2,1))</f>
        <v>1</v>
      </c>
      <c r="Q842" s="40">
        <f t="shared" si="200"/>
        <v>1</v>
      </c>
      <c r="R842" s="41" t="str">
        <f t="shared" si="201"/>
        <v>077467267</v>
      </c>
      <c r="S842" s="37" t="str">
        <f t="shared" si="202"/>
        <v>077467267</v>
      </c>
      <c r="T842" s="39" t="e">
        <f t="shared" si="203"/>
        <v>#VALUE!</v>
      </c>
      <c r="U842" s="37" t="str">
        <f t="shared" si="204"/>
        <v>077467267</v>
      </c>
      <c r="V842" s="42" t="str">
        <f t="shared" si="205"/>
        <v>077467267</v>
      </c>
      <c r="W842" s="39">
        <f t="shared" si="206"/>
        <v>1</v>
      </c>
      <c r="X842" s="43">
        <f t="shared" si="207"/>
        <v>1</v>
      </c>
      <c r="Y842" s="39">
        <f>IF(V842="បរទេស",1,IF(COUNTIF(V:V,$V842)&gt;1,2,1))</f>
        <v>1</v>
      </c>
      <c r="Z842" s="40">
        <f t="shared" si="208"/>
        <v>1</v>
      </c>
      <c r="AA842" s="40">
        <f t="shared" si="209"/>
        <v>1</v>
      </c>
    </row>
    <row r="843" spans="1:27" ht="48" customHeight="1" x14ac:dyDescent="0.8">
      <c r="A843" s="3">
        <v>841</v>
      </c>
      <c r="B843" s="3" t="s">
        <v>2551</v>
      </c>
      <c r="C843" s="3" t="s">
        <v>18037</v>
      </c>
      <c r="D843" s="3" t="s">
        <v>2552</v>
      </c>
      <c r="E843" s="3" t="s">
        <v>123</v>
      </c>
      <c r="F843" s="5" t="s">
        <v>2553</v>
      </c>
      <c r="G843" s="5" t="s">
        <v>11238</v>
      </c>
      <c r="H843" s="5" t="s">
        <v>17345</v>
      </c>
      <c r="I843" s="3"/>
      <c r="J843" s="35"/>
      <c r="K843" s="36">
        <f t="shared" si="195"/>
        <v>1</v>
      </c>
      <c r="L843" s="37" t="str">
        <f t="shared" si="196"/>
        <v>040273087</v>
      </c>
      <c r="M843" s="38" t="str">
        <f t="shared" si="197"/>
        <v>040273087</v>
      </c>
      <c r="N843" s="39">
        <f t="shared" si="198"/>
        <v>1</v>
      </c>
      <c r="O843" s="39">
        <f t="shared" si="199"/>
        <v>1</v>
      </c>
      <c r="P843" s="39">
        <f>IF(M843="បរទេស",1,IF(COUNTIF(M:M,$M843)&gt;1,2,1))</f>
        <v>1</v>
      </c>
      <c r="Q843" s="40">
        <f t="shared" si="200"/>
        <v>1</v>
      </c>
      <c r="R843" s="41" t="str">
        <f t="shared" si="201"/>
        <v>0882772752</v>
      </c>
      <c r="S843" s="37" t="str">
        <f t="shared" si="202"/>
        <v>0882772752</v>
      </c>
      <c r="T843" s="39" t="e">
        <f t="shared" si="203"/>
        <v>#VALUE!</v>
      </c>
      <c r="U843" s="37" t="str">
        <f t="shared" si="204"/>
        <v>0882772752</v>
      </c>
      <c r="V843" s="42" t="str">
        <f t="shared" si="205"/>
        <v>0882772752</v>
      </c>
      <c r="W843" s="39">
        <f t="shared" si="206"/>
        <v>1</v>
      </c>
      <c r="X843" s="43">
        <f t="shared" si="207"/>
        <v>1</v>
      </c>
      <c r="Y843" s="39">
        <f>IF(V843="បរទេស",1,IF(COUNTIF(V:V,$V843)&gt;1,2,1))</f>
        <v>1</v>
      </c>
      <c r="Z843" s="40">
        <f t="shared" si="208"/>
        <v>1</v>
      </c>
      <c r="AA843" s="40">
        <f t="shared" si="209"/>
        <v>1</v>
      </c>
    </row>
    <row r="844" spans="1:27" ht="48" customHeight="1" x14ac:dyDescent="0.8">
      <c r="A844" s="3">
        <v>842</v>
      </c>
      <c r="B844" s="3" t="s">
        <v>2554</v>
      </c>
      <c r="C844" s="3" t="s">
        <v>18037</v>
      </c>
      <c r="D844" s="3" t="s">
        <v>2555</v>
      </c>
      <c r="E844" s="3" t="s">
        <v>29</v>
      </c>
      <c r="F844" s="5" t="s">
        <v>2556</v>
      </c>
      <c r="G844" s="5" t="s">
        <v>11239</v>
      </c>
      <c r="H844" s="5" t="s">
        <v>17253</v>
      </c>
      <c r="I844" s="3"/>
      <c r="J844" s="35"/>
      <c r="K844" s="36">
        <f t="shared" si="195"/>
        <v>1</v>
      </c>
      <c r="L844" s="37" t="str">
        <f t="shared" si="196"/>
        <v>040081275</v>
      </c>
      <c r="M844" s="38" t="str">
        <f t="shared" si="197"/>
        <v>040081275</v>
      </c>
      <c r="N844" s="39">
        <f t="shared" si="198"/>
        <v>1</v>
      </c>
      <c r="O844" s="39">
        <f t="shared" si="199"/>
        <v>1</v>
      </c>
      <c r="P844" s="39">
        <f>IF(M844="បរទេស",1,IF(COUNTIF(M:M,$M844)&gt;1,2,1))</f>
        <v>1</v>
      </c>
      <c r="Q844" s="40">
        <f t="shared" si="200"/>
        <v>1</v>
      </c>
      <c r="R844" s="41" t="str">
        <f t="shared" si="201"/>
        <v>060930760</v>
      </c>
      <c r="S844" s="37" t="str">
        <f t="shared" si="202"/>
        <v>060930760</v>
      </c>
      <c r="T844" s="39" t="e">
        <f t="shared" si="203"/>
        <v>#VALUE!</v>
      </c>
      <c r="U844" s="37" t="str">
        <f t="shared" si="204"/>
        <v>060930760</v>
      </c>
      <c r="V844" s="42" t="str">
        <f t="shared" si="205"/>
        <v>060930760</v>
      </c>
      <c r="W844" s="39">
        <f t="shared" si="206"/>
        <v>1</v>
      </c>
      <c r="X844" s="43">
        <f t="shared" si="207"/>
        <v>1</v>
      </c>
      <c r="Y844" s="39">
        <f>IF(V844="បរទេស",1,IF(COUNTIF(V:V,$V844)&gt;1,2,1))</f>
        <v>1</v>
      </c>
      <c r="Z844" s="40">
        <f t="shared" si="208"/>
        <v>1</v>
      </c>
      <c r="AA844" s="40">
        <f t="shared" si="209"/>
        <v>1</v>
      </c>
    </row>
    <row r="845" spans="1:27" ht="48" customHeight="1" x14ac:dyDescent="0.8">
      <c r="A845" s="3">
        <v>843</v>
      </c>
      <c r="B845" s="3" t="s">
        <v>2557</v>
      </c>
      <c r="C845" s="3" t="s">
        <v>18037</v>
      </c>
      <c r="D845" s="3" t="s">
        <v>1665</v>
      </c>
      <c r="E845" s="3" t="s">
        <v>1783</v>
      </c>
      <c r="F845" s="5" t="s">
        <v>2558</v>
      </c>
      <c r="G845" s="5" t="s">
        <v>11240</v>
      </c>
      <c r="H845" s="5" t="s">
        <v>14870</v>
      </c>
      <c r="I845" s="3"/>
      <c r="J845" s="35"/>
      <c r="K845" s="36">
        <f t="shared" si="195"/>
        <v>1</v>
      </c>
      <c r="L845" s="37" t="str">
        <f t="shared" si="196"/>
        <v>040471558</v>
      </c>
      <c r="M845" s="38" t="str">
        <f t="shared" si="197"/>
        <v>040471558</v>
      </c>
      <c r="N845" s="39">
        <f t="shared" si="198"/>
        <v>1</v>
      </c>
      <c r="O845" s="39">
        <f t="shared" si="199"/>
        <v>1</v>
      </c>
      <c r="P845" s="39">
        <f>IF(M845="បរទេស",1,IF(COUNTIF(M:M,$M845)&gt;1,2,1))</f>
        <v>1</v>
      </c>
      <c r="Q845" s="40">
        <f t="shared" si="200"/>
        <v>1</v>
      </c>
      <c r="R845" s="41" t="str">
        <f t="shared" si="201"/>
        <v>087241895</v>
      </c>
      <c r="S845" s="37" t="str">
        <f t="shared" si="202"/>
        <v>087241895</v>
      </c>
      <c r="T845" s="39" t="e">
        <f t="shared" si="203"/>
        <v>#VALUE!</v>
      </c>
      <c r="U845" s="37" t="str">
        <f t="shared" si="204"/>
        <v>087241895</v>
      </c>
      <c r="V845" s="42" t="str">
        <f t="shared" si="205"/>
        <v>087241895</v>
      </c>
      <c r="W845" s="39">
        <f t="shared" si="206"/>
        <v>1</v>
      </c>
      <c r="X845" s="43">
        <f t="shared" si="207"/>
        <v>1</v>
      </c>
      <c r="Y845" s="39">
        <f>IF(V845="បរទេស",1,IF(COUNTIF(V:V,$V845)&gt;1,2,1))</f>
        <v>1</v>
      </c>
      <c r="Z845" s="40">
        <f t="shared" si="208"/>
        <v>1</v>
      </c>
      <c r="AA845" s="40">
        <f t="shared" si="209"/>
        <v>1</v>
      </c>
    </row>
    <row r="846" spans="1:27" ht="48" customHeight="1" x14ac:dyDescent="0.8">
      <c r="A846" s="3">
        <v>844</v>
      </c>
      <c r="B846" s="3" t="s">
        <v>2559</v>
      </c>
      <c r="C846" s="3" t="s">
        <v>18037</v>
      </c>
      <c r="D846" s="3" t="s">
        <v>2560</v>
      </c>
      <c r="E846" s="3" t="s">
        <v>104</v>
      </c>
      <c r="F846" s="5" t="s">
        <v>2561</v>
      </c>
      <c r="G846" s="5" t="s">
        <v>11241</v>
      </c>
      <c r="H846" s="5" t="s">
        <v>14871</v>
      </c>
      <c r="I846" s="3"/>
      <c r="J846" s="35"/>
      <c r="K846" s="36">
        <f t="shared" si="195"/>
        <v>1</v>
      </c>
      <c r="L846" s="37" t="str">
        <f t="shared" si="196"/>
        <v>040242650</v>
      </c>
      <c r="M846" s="38" t="str">
        <f t="shared" si="197"/>
        <v>040242650</v>
      </c>
      <c r="N846" s="39">
        <f t="shared" si="198"/>
        <v>1</v>
      </c>
      <c r="O846" s="39">
        <f t="shared" si="199"/>
        <v>1</v>
      </c>
      <c r="P846" s="39">
        <f>IF(M846="បរទេស",1,IF(COUNTIF(M:M,$M846)&gt;1,2,1))</f>
        <v>1</v>
      </c>
      <c r="Q846" s="40">
        <f t="shared" si="200"/>
        <v>1</v>
      </c>
      <c r="R846" s="41" t="str">
        <f t="shared" si="201"/>
        <v>0968699577</v>
      </c>
      <c r="S846" s="37" t="str">
        <f t="shared" si="202"/>
        <v>0968699577</v>
      </c>
      <c r="T846" s="39" t="e">
        <f t="shared" si="203"/>
        <v>#VALUE!</v>
      </c>
      <c r="U846" s="37" t="str">
        <f t="shared" si="204"/>
        <v>0968699577</v>
      </c>
      <c r="V846" s="42" t="str">
        <f t="shared" si="205"/>
        <v>0968699577</v>
      </c>
      <c r="W846" s="39">
        <f t="shared" si="206"/>
        <v>1</v>
      </c>
      <c r="X846" s="43">
        <f t="shared" si="207"/>
        <v>1</v>
      </c>
      <c r="Y846" s="39">
        <f>IF(V846="បរទេស",1,IF(COUNTIF(V:V,$V846)&gt;1,2,1))</f>
        <v>1</v>
      </c>
      <c r="Z846" s="40">
        <f t="shared" si="208"/>
        <v>1</v>
      </c>
      <c r="AA846" s="40">
        <f t="shared" si="209"/>
        <v>1</v>
      </c>
    </row>
    <row r="847" spans="1:27" ht="48" customHeight="1" x14ac:dyDescent="0.8">
      <c r="A847" s="3">
        <v>845</v>
      </c>
      <c r="B847" s="3" t="s">
        <v>2562</v>
      </c>
      <c r="C847" s="3" t="s">
        <v>18037</v>
      </c>
      <c r="D847" s="3" t="s">
        <v>2563</v>
      </c>
      <c r="E847" s="3" t="s">
        <v>100</v>
      </c>
      <c r="F847" s="5" t="s">
        <v>2564</v>
      </c>
      <c r="G847" s="5" t="s">
        <v>11242</v>
      </c>
      <c r="H847" s="5" t="s">
        <v>14872</v>
      </c>
      <c r="I847" s="3"/>
      <c r="J847" s="35"/>
      <c r="K847" s="36">
        <f t="shared" si="195"/>
        <v>1</v>
      </c>
      <c r="L847" s="37" t="str">
        <f t="shared" si="196"/>
        <v>040102883</v>
      </c>
      <c r="M847" s="38" t="str">
        <f t="shared" si="197"/>
        <v>040102883</v>
      </c>
      <c r="N847" s="39">
        <f t="shared" si="198"/>
        <v>1</v>
      </c>
      <c r="O847" s="39">
        <f t="shared" si="199"/>
        <v>1</v>
      </c>
      <c r="P847" s="39">
        <f>IF(M847="បរទេស",1,IF(COUNTIF(M:M,$M847)&gt;1,2,1))</f>
        <v>1</v>
      </c>
      <c r="Q847" s="40">
        <f t="shared" si="200"/>
        <v>1</v>
      </c>
      <c r="R847" s="41" t="str">
        <f t="shared" si="201"/>
        <v>061679307</v>
      </c>
      <c r="S847" s="37" t="str">
        <f t="shared" si="202"/>
        <v>061679307</v>
      </c>
      <c r="T847" s="39" t="e">
        <f t="shared" si="203"/>
        <v>#VALUE!</v>
      </c>
      <c r="U847" s="37" t="str">
        <f t="shared" si="204"/>
        <v>061679307</v>
      </c>
      <c r="V847" s="42" t="str">
        <f t="shared" si="205"/>
        <v>061679307</v>
      </c>
      <c r="W847" s="39">
        <f t="shared" si="206"/>
        <v>1</v>
      </c>
      <c r="X847" s="43">
        <f t="shared" si="207"/>
        <v>1</v>
      </c>
      <c r="Y847" s="39">
        <f>IF(V847="បរទេស",1,IF(COUNTIF(V:V,$V847)&gt;1,2,1))</f>
        <v>1</v>
      </c>
      <c r="Z847" s="40">
        <f t="shared" si="208"/>
        <v>1</v>
      </c>
      <c r="AA847" s="40">
        <f t="shared" si="209"/>
        <v>1</v>
      </c>
    </row>
    <row r="848" spans="1:27" ht="48" customHeight="1" x14ac:dyDescent="0.8">
      <c r="A848" s="3">
        <v>846</v>
      </c>
      <c r="B848" s="3" t="s">
        <v>2565</v>
      </c>
      <c r="C848" s="3" t="s">
        <v>18037</v>
      </c>
      <c r="D848" s="3" t="s">
        <v>2566</v>
      </c>
      <c r="E848" s="3" t="s">
        <v>305</v>
      </c>
      <c r="F848" s="5" t="s">
        <v>2567</v>
      </c>
      <c r="G848" s="5" t="s">
        <v>11243</v>
      </c>
      <c r="H848" s="5" t="s">
        <v>14873</v>
      </c>
      <c r="I848" s="3"/>
      <c r="J848" s="35"/>
      <c r="K848" s="36">
        <f t="shared" si="195"/>
        <v>1</v>
      </c>
      <c r="L848" s="37" t="str">
        <f t="shared" si="196"/>
        <v>040372789</v>
      </c>
      <c r="M848" s="38" t="str">
        <f t="shared" si="197"/>
        <v>040372789</v>
      </c>
      <c r="N848" s="39">
        <f t="shared" si="198"/>
        <v>1</v>
      </c>
      <c r="O848" s="39">
        <f t="shared" si="199"/>
        <v>1</v>
      </c>
      <c r="P848" s="39">
        <f>IF(M848="បរទេស",1,IF(COUNTIF(M:M,$M848)&gt;1,2,1))</f>
        <v>1</v>
      </c>
      <c r="Q848" s="40">
        <f t="shared" si="200"/>
        <v>1</v>
      </c>
      <c r="R848" s="41" t="str">
        <f t="shared" si="201"/>
        <v>0886813890</v>
      </c>
      <c r="S848" s="37" t="str">
        <f t="shared" si="202"/>
        <v>0886813890</v>
      </c>
      <c r="T848" s="39" t="e">
        <f t="shared" si="203"/>
        <v>#VALUE!</v>
      </c>
      <c r="U848" s="37" t="str">
        <f t="shared" si="204"/>
        <v>0886813890</v>
      </c>
      <c r="V848" s="42" t="str">
        <f t="shared" si="205"/>
        <v>0886813890</v>
      </c>
      <c r="W848" s="39">
        <f t="shared" si="206"/>
        <v>1</v>
      </c>
      <c r="X848" s="43">
        <f t="shared" si="207"/>
        <v>1</v>
      </c>
      <c r="Y848" s="39">
        <f>IF(V848="បរទេស",1,IF(COUNTIF(V:V,$V848)&gt;1,2,1))</f>
        <v>1</v>
      </c>
      <c r="Z848" s="40">
        <f t="shared" si="208"/>
        <v>1</v>
      </c>
      <c r="AA848" s="40">
        <f t="shared" si="209"/>
        <v>1</v>
      </c>
    </row>
    <row r="849" spans="1:27" ht="48" customHeight="1" x14ac:dyDescent="0.8">
      <c r="A849" s="3">
        <v>847</v>
      </c>
      <c r="B849" s="3" t="s">
        <v>2568</v>
      </c>
      <c r="C849" s="3" t="s">
        <v>18037</v>
      </c>
      <c r="D849" s="3" t="s">
        <v>2569</v>
      </c>
      <c r="E849" s="3" t="s">
        <v>437</v>
      </c>
      <c r="F849" s="5" t="s">
        <v>2570</v>
      </c>
      <c r="G849" s="5" t="s">
        <v>11244</v>
      </c>
      <c r="H849" s="5" t="s">
        <v>14874</v>
      </c>
      <c r="I849" s="3"/>
      <c r="J849" s="35"/>
      <c r="K849" s="36">
        <f t="shared" si="195"/>
        <v>1</v>
      </c>
      <c r="L849" s="37" t="str">
        <f t="shared" si="196"/>
        <v>040202029</v>
      </c>
      <c r="M849" s="38" t="str">
        <f t="shared" si="197"/>
        <v>040202029</v>
      </c>
      <c r="N849" s="39">
        <f t="shared" si="198"/>
        <v>1</v>
      </c>
      <c r="O849" s="39">
        <f t="shared" si="199"/>
        <v>1</v>
      </c>
      <c r="P849" s="39">
        <f>IF(M849="បរទេស",1,IF(COUNTIF(M:M,$M849)&gt;1,2,1))</f>
        <v>1</v>
      </c>
      <c r="Q849" s="40">
        <f t="shared" si="200"/>
        <v>1</v>
      </c>
      <c r="R849" s="41" t="str">
        <f t="shared" si="201"/>
        <v>0979940597</v>
      </c>
      <c r="S849" s="37" t="str">
        <f t="shared" si="202"/>
        <v>0979940597</v>
      </c>
      <c r="T849" s="39" t="e">
        <f t="shared" si="203"/>
        <v>#VALUE!</v>
      </c>
      <c r="U849" s="37" t="str">
        <f t="shared" si="204"/>
        <v>0979940597</v>
      </c>
      <c r="V849" s="42" t="str">
        <f t="shared" si="205"/>
        <v>0979940597</v>
      </c>
      <c r="W849" s="39">
        <f t="shared" si="206"/>
        <v>1</v>
      </c>
      <c r="X849" s="43">
        <f t="shared" si="207"/>
        <v>1</v>
      </c>
      <c r="Y849" s="39">
        <f>IF(V849="បរទេស",1,IF(COUNTIF(V:V,$V849)&gt;1,2,1))</f>
        <v>1</v>
      </c>
      <c r="Z849" s="40">
        <f t="shared" si="208"/>
        <v>1</v>
      </c>
      <c r="AA849" s="40">
        <f t="shared" si="209"/>
        <v>1</v>
      </c>
    </row>
    <row r="850" spans="1:27" ht="48" customHeight="1" x14ac:dyDescent="0.8">
      <c r="A850" s="3">
        <v>848</v>
      </c>
      <c r="B850" s="3" t="s">
        <v>2571</v>
      </c>
      <c r="C850" s="3" t="s">
        <v>18037</v>
      </c>
      <c r="D850" s="3" t="s">
        <v>2572</v>
      </c>
      <c r="E850" s="3" t="s">
        <v>543</v>
      </c>
      <c r="F850" s="5" t="s">
        <v>2573</v>
      </c>
      <c r="G850" s="5" t="s">
        <v>11245</v>
      </c>
      <c r="H850" s="5" t="s">
        <v>14875</v>
      </c>
      <c r="I850" s="3"/>
      <c r="J850" s="35"/>
      <c r="K850" s="36">
        <f t="shared" si="195"/>
        <v>1</v>
      </c>
      <c r="L850" s="37" t="str">
        <f t="shared" si="196"/>
        <v>040175978</v>
      </c>
      <c r="M850" s="38" t="str">
        <f t="shared" si="197"/>
        <v>040175978</v>
      </c>
      <c r="N850" s="39">
        <f t="shared" si="198"/>
        <v>1</v>
      </c>
      <c r="O850" s="39">
        <f t="shared" si="199"/>
        <v>1</v>
      </c>
      <c r="P850" s="39">
        <f>IF(M850="បរទេស",1,IF(COUNTIF(M:M,$M850)&gt;1,2,1))</f>
        <v>1</v>
      </c>
      <c r="Q850" s="40">
        <f t="shared" si="200"/>
        <v>1</v>
      </c>
      <c r="R850" s="41" t="str">
        <f t="shared" si="201"/>
        <v>0973387818</v>
      </c>
      <c r="S850" s="37" t="str">
        <f t="shared" si="202"/>
        <v>0973387818</v>
      </c>
      <c r="T850" s="39" t="e">
        <f t="shared" si="203"/>
        <v>#VALUE!</v>
      </c>
      <c r="U850" s="37" t="str">
        <f t="shared" si="204"/>
        <v>0973387818</v>
      </c>
      <c r="V850" s="42" t="str">
        <f t="shared" si="205"/>
        <v>0973387818</v>
      </c>
      <c r="W850" s="39">
        <f t="shared" si="206"/>
        <v>1</v>
      </c>
      <c r="X850" s="43">
        <f t="shared" si="207"/>
        <v>1</v>
      </c>
      <c r="Y850" s="39">
        <f>IF(V850="បរទេស",1,IF(COUNTIF(V:V,$V850)&gt;1,2,1))</f>
        <v>1</v>
      </c>
      <c r="Z850" s="40">
        <f t="shared" si="208"/>
        <v>1</v>
      </c>
      <c r="AA850" s="40">
        <f t="shared" si="209"/>
        <v>1</v>
      </c>
    </row>
    <row r="851" spans="1:27" ht="48" customHeight="1" x14ac:dyDescent="0.8">
      <c r="A851" s="3">
        <v>849</v>
      </c>
      <c r="B851" s="3" t="s">
        <v>2574</v>
      </c>
      <c r="C851" s="3" t="s">
        <v>18037</v>
      </c>
      <c r="D851" s="3" t="s">
        <v>2575</v>
      </c>
      <c r="E851" s="3" t="s">
        <v>112</v>
      </c>
      <c r="F851" s="5" t="s">
        <v>2576</v>
      </c>
      <c r="G851" s="5" t="s">
        <v>11246</v>
      </c>
      <c r="H851" s="5" t="s">
        <v>14876</v>
      </c>
      <c r="I851" s="3"/>
      <c r="J851" s="35"/>
      <c r="K851" s="36">
        <f t="shared" si="195"/>
        <v>1</v>
      </c>
      <c r="L851" s="37" t="str">
        <f t="shared" si="196"/>
        <v>040350877</v>
      </c>
      <c r="M851" s="38" t="str">
        <f t="shared" si="197"/>
        <v>040350877</v>
      </c>
      <c r="N851" s="39">
        <f t="shared" si="198"/>
        <v>1</v>
      </c>
      <c r="O851" s="39">
        <f t="shared" si="199"/>
        <v>1</v>
      </c>
      <c r="P851" s="39">
        <f>IF(M851="បរទេស",1,IF(COUNTIF(M:M,$M851)&gt;1,2,1))</f>
        <v>1</v>
      </c>
      <c r="Q851" s="40">
        <f t="shared" si="200"/>
        <v>1</v>
      </c>
      <c r="R851" s="41" t="str">
        <f t="shared" si="201"/>
        <v>087647906</v>
      </c>
      <c r="S851" s="37" t="str">
        <f t="shared" si="202"/>
        <v>087647906</v>
      </c>
      <c r="T851" s="39" t="e">
        <f t="shared" si="203"/>
        <v>#VALUE!</v>
      </c>
      <c r="U851" s="37" t="str">
        <f t="shared" si="204"/>
        <v>087647906</v>
      </c>
      <c r="V851" s="42" t="str">
        <f t="shared" si="205"/>
        <v>087647906</v>
      </c>
      <c r="W851" s="39">
        <f t="shared" si="206"/>
        <v>1</v>
      </c>
      <c r="X851" s="43">
        <f t="shared" si="207"/>
        <v>1</v>
      </c>
      <c r="Y851" s="39">
        <f>IF(V851="បរទេស",1,IF(COUNTIF(V:V,$V851)&gt;1,2,1))</f>
        <v>1</v>
      </c>
      <c r="Z851" s="40">
        <f t="shared" si="208"/>
        <v>1</v>
      </c>
      <c r="AA851" s="40">
        <f t="shared" si="209"/>
        <v>1</v>
      </c>
    </row>
    <row r="852" spans="1:27" ht="48" customHeight="1" x14ac:dyDescent="0.8">
      <c r="A852" s="3">
        <v>850</v>
      </c>
      <c r="B852" s="3" t="s">
        <v>2577</v>
      </c>
      <c r="C852" s="3" t="s">
        <v>18037</v>
      </c>
      <c r="D852" s="3" t="s">
        <v>2578</v>
      </c>
      <c r="E852" s="3" t="s">
        <v>1630</v>
      </c>
      <c r="F852" s="5" t="s">
        <v>2579</v>
      </c>
      <c r="G852" s="5" t="s">
        <v>11247</v>
      </c>
      <c r="H852" s="5" t="s">
        <v>14877</v>
      </c>
      <c r="I852" s="3"/>
      <c r="J852" s="35"/>
      <c r="K852" s="36">
        <f t="shared" si="195"/>
        <v>1</v>
      </c>
      <c r="L852" s="37" t="str">
        <f t="shared" si="196"/>
        <v>040296361</v>
      </c>
      <c r="M852" s="38" t="str">
        <f t="shared" si="197"/>
        <v>040296361</v>
      </c>
      <c r="N852" s="39">
        <f t="shared" si="198"/>
        <v>1</v>
      </c>
      <c r="O852" s="39">
        <f t="shared" si="199"/>
        <v>1</v>
      </c>
      <c r="P852" s="39">
        <f>IF(M852="បរទេស",1,IF(COUNTIF(M:M,$M852)&gt;1,2,1))</f>
        <v>1</v>
      </c>
      <c r="Q852" s="40">
        <f t="shared" si="200"/>
        <v>1</v>
      </c>
      <c r="R852" s="41" t="str">
        <f t="shared" si="201"/>
        <v>0977429201</v>
      </c>
      <c r="S852" s="37" t="str">
        <f t="shared" si="202"/>
        <v>0977429201</v>
      </c>
      <c r="T852" s="39" t="e">
        <f t="shared" si="203"/>
        <v>#VALUE!</v>
      </c>
      <c r="U852" s="37" t="str">
        <f t="shared" si="204"/>
        <v>0977429201</v>
      </c>
      <c r="V852" s="42" t="str">
        <f t="shared" si="205"/>
        <v>0977429201</v>
      </c>
      <c r="W852" s="39">
        <f t="shared" si="206"/>
        <v>1</v>
      </c>
      <c r="X852" s="43">
        <f t="shared" si="207"/>
        <v>1</v>
      </c>
      <c r="Y852" s="39">
        <f>IF(V852="បរទេស",1,IF(COUNTIF(V:V,$V852)&gt;1,2,1))</f>
        <v>1</v>
      </c>
      <c r="Z852" s="40">
        <f t="shared" si="208"/>
        <v>1</v>
      </c>
      <c r="AA852" s="40">
        <f t="shared" si="209"/>
        <v>1</v>
      </c>
    </row>
    <row r="853" spans="1:27" ht="48" customHeight="1" x14ac:dyDescent="0.8">
      <c r="A853" s="3">
        <v>851</v>
      </c>
      <c r="B853" s="3" t="s">
        <v>2580</v>
      </c>
      <c r="C853" s="3" t="s">
        <v>18037</v>
      </c>
      <c r="D853" s="3" t="s">
        <v>2581</v>
      </c>
      <c r="E853" s="3" t="s">
        <v>328</v>
      </c>
      <c r="F853" s="5" t="s">
        <v>2582</v>
      </c>
      <c r="G853" s="5" t="s">
        <v>11248</v>
      </c>
      <c r="H853" s="5" t="s">
        <v>14878</v>
      </c>
      <c r="I853" s="3"/>
      <c r="J853" s="35"/>
      <c r="K853" s="36">
        <f t="shared" si="195"/>
        <v>1</v>
      </c>
      <c r="L853" s="37" t="str">
        <f t="shared" si="196"/>
        <v>040170653</v>
      </c>
      <c r="M853" s="38" t="str">
        <f t="shared" si="197"/>
        <v>040170653</v>
      </c>
      <c r="N853" s="39">
        <f t="shared" si="198"/>
        <v>1</v>
      </c>
      <c r="O853" s="39">
        <f t="shared" si="199"/>
        <v>1</v>
      </c>
      <c r="P853" s="39">
        <f>IF(M853="បរទេស",1,IF(COUNTIF(M:M,$M853)&gt;1,2,1))</f>
        <v>1</v>
      </c>
      <c r="Q853" s="40">
        <f t="shared" si="200"/>
        <v>1</v>
      </c>
      <c r="R853" s="41" t="str">
        <f t="shared" si="201"/>
        <v>060536601</v>
      </c>
      <c r="S853" s="37" t="str">
        <f t="shared" si="202"/>
        <v>060536601</v>
      </c>
      <c r="T853" s="39" t="e">
        <f t="shared" si="203"/>
        <v>#VALUE!</v>
      </c>
      <c r="U853" s="37" t="str">
        <f t="shared" si="204"/>
        <v>060536601</v>
      </c>
      <c r="V853" s="42" t="str">
        <f t="shared" si="205"/>
        <v>060536601</v>
      </c>
      <c r="W853" s="39">
        <f t="shared" si="206"/>
        <v>1</v>
      </c>
      <c r="X853" s="43">
        <f t="shared" si="207"/>
        <v>1</v>
      </c>
      <c r="Y853" s="39">
        <f>IF(V853="បរទេស",1,IF(COUNTIF(V:V,$V853)&gt;1,2,1))</f>
        <v>1</v>
      </c>
      <c r="Z853" s="40">
        <f t="shared" si="208"/>
        <v>1</v>
      </c>
      <c r="AA853" s="40">
        <f t="shared" si="209"/>
        <v>1</v>
      </c>
    </row>
    <row r="854" spans="1:27" ht="48" customHeight="1" x14ac:dyDescent="0.8">
      <c r="A854" s="3">
        <v>852</v>
      </c>
      <c r="B854" s="3" t="s">
        <v>2583</v>
      </c>
      <c r="C854" s="3" t="s">
        <v>18037</v>
      </c>
      <c r="D854" s="3" t="s">
        <v>2584</v>
      </c>
      <c r="E854" s="3" t="s">
        <v>104</v>
      </c>
      <c r="F854" s="5" t="s">
        <v>2585</v>
      </c>
      <c r="G854" s="5" t="s">
        <v>11249</v>
      </c>
      <c r="H854" s="5" t="s">
        <v>14879</v>
      </c>
      <c r="I854" s="3"/>
      <c r="J854" s="35"/>
      <c r="K854" s="36">
        <f t="shared" si="195"/>
        <v>1</v>
      </c>
      <c r="L854" s="37" t="str">
        <f t="shared" si="196"/>
        <v>040273852</v>
      </c>
      <c r="M854" s="38" t="str">
        <f t="shared" si="197"/>
        <v>040273852</v>
      </c>
      <c r="N854" s="39">
        <f t="shared" si="198"/>
        <v>1</v>
      </c>
      <c r="O854" s="39">
        <f t="shared" si="199"/>
        <v>1</v>
      </c>
      <c r="P854" s="39">
        <f>IF(M854="បរទេស",1,IF(COUNTIF(M:M,$M854)&gt;1,2,1))</f>
        <v>1</v>
      </c>
      <c r="Q854" s="40">
        <f t="shared" si="200"/>
        <v>1</v>
      </c>
      <c r="R854" s="41" t="str">
        <f t="shared" si="201"/>
        <v>0966046895</v>
      </c>
      <c r="S854" s="37" t="str">
        <f t="shared" si="202"/>
        <v>0966046895</v>
      </c>
      <c r="T854" s="39" t="e">
        <f t="shared" si="203"/>
        <v>#VALUE!</v>
      </c>
      <c r="U854" s="37" t="str">
        <f t="shared" si="204"/>
        <v>0966046895</v>
      </c>
      <c r="V854" s="42" t="str">
        <f t="shared" si="205"/>
        <v>0966046895</v>
      </c>
      <c r="W854" s="39">
        <f t="shared" si="206"/>
        <v>1</v>
      </c>
      <c r="X854" s="43">
        <f t="shared" si="207"/>
        <v>1</v>
      </c>
      <c r="Y854" s="39">
        <f>IF(V854="បរទេស",1,IF(COUNTIF(V:V,$V854)&gt;1,2,1))</f>
        <v>1</v>
      </c>
      <c r="Z854" s="40">
        <f t="shared" si="208"/>
        <v>1</v>
      </c>
      <c r="AA854" s="40">
        <f t="shared" si="209"/>
        <v>1</v>
      </c>
    </row>
    <row r="855" spans="1:27" ht="48" customHeight="1" x14ac:dyDescent="0.8">
      <c r="A855" s="3">
        <v>853</v>
      </c>
      <c r="B855" s="3" t="s">
        <v>2586</v>
      </c>
      <c r="C855" s="3" t="s">
        <v>18037</v>
      </c>
      <c r="D855" s="3" t="s">
        <v>2587</v>
      </c>
      <c r="E855" s="3" t="s">
        <v>2115</v>
      </c>
      <c r="F855" s="5" t="s">
        <v>2588</v>
      </c>
      <c r="G855" s="5" t="s">
        <v>11250</v>
      </c>
      <c r="H855" s="5" t="s">
        <v>17983</v>
      </c>
      <c r="I855" s="3"/>
      <c r="J855" s="35"/>
      <c r="K855" s="36">
        <f t="shared" si="195"/>
        <v>1</v>
      </c>
      <c r="L855" s="37" t="str">
        <f t="shared" si="196"/>
        <v>040450528</v>
      </c>
      <c r="M855" s="38" t="str">
        <f t="shared" si="197"/>
        <v>040450528</v>
      </c>
      <c r="N855" s="39">
        <f t="shared" si="198"/>
        <v>1</v>
      </c>
      <c r="O855" s="39">
        <f t="shared" si="199"/>
        <v>1</v>
      </c>
      <c r="P855" s="39">
        <f>IF(M855="បរទេស",1,IF(COUNTIF(M:M,$M855)&gt;1,2,1))</f>
        <v>1</v>
      </c>
      <c r="Q855" s="40">
        <f t="shared" si="200"/>
        <v>1</v>
      </c>
      <c r="R855" s="41" t="str">
        <f t="shared" si="201"/>
        <v>0965725110</v>
      </c>
      <c r="S855" s="37" t="str">
        <f t="shared" si="202"/>
        <v>0965725110</v>
      </c>
      <c r="T855" s="39" t="e">
        <f t="shared" si="203"/>
        <v>#VALUE!</v>
      </c>
      <c r="U855" s="37" t="str">
        <f t="shared" si="204"/>
        <v>0965725110</v>
      </c>
      <c r="V855" s="42" t="str">
        <f t="shared" si="205"/>
        <v>0965725110</v>
      </c>
      <c r="W855" s="39">
        <f t="shared" si="206"/>
        <v>1</v>
      </c>
      <c r="X855" s="43">
        <f t="shared" si="207"/>
        <v>1</v>
      </c>
      <c r="Y855" s="39">
        <f>IF(V855="បរទេស",1,IF(COUNTIF(V:V,$V855)&gt;1,2,1))</f>
        <v>1</v>
      </c>
      <c r="Z855" s="40">
        <f t="shared" si="208"/>
        <v>1</v>
      </c>
      <c r="AA855" s="40">
        <f t="shared" si="209"/>
        <v>1</v>
      </c>
    </row>
    <row r="856" spans="1:27" ht="48" customHeight="1" x14ac:dyDescent="0.8">
      <c r="A856" s="3">
        <v>854</v>
      </c>
      <c r="B856" s="3" t="s">
        <v>2589</v>
      </c>
      <c r="C856" s="3" t="s">
        <v>18037</v>
      </c>
      <c r="D856" s="3" t="s">
        <v>2590</v>
      </c>
      <c r="E856" s="3" t="s">
        <v>171</v>
      </c>
      <c r="F856" s="5" t="s">
        <v>2591</v>
      </c>
      <c r="G856" s="5" t="s">
        <v>11251</v>
      </c>
      <c r="H856" s="5" t="s">
        <v>14880</v>
      </c>
      <c r="I856" s="3"/>
      <c r="J856" s="35"/>
      <c r="K856" s="36">
        <f t="shared" si="195"/>
        <v>1</v>
      </c>
      <c r="L856" s="37" t="str">
        <f t="shared" si="196"/>
        <v>040305660</v>
      </c>
      <c r="M856" s="38" t="str">
        <f t="shared" si="197"/>
        <v>040305660</v>
      </c>
      <c r="N856" s="39">
        <f t="shared" si="198"/>
        <v>1</v>
      </c>
      <c r="O856" s="39">
        <f t="shared" si="199"/>
        <v>1</v>
      </c>
      <c r="P856" s="39">
        <f>IF(M856="បរទេស",1,IF(COUNTIF(M:M,$M856)&gt;1,2,1))</f>
        <v>1</v>
      </c>
      <c r="Q856" s="40">
        <f t="shared" si="200"/>
        <v>1</v>
      </c>
      <c r="R856" s="41" t="str">
        <f t="shared" si="201"/>
        <v>0967439112</v>
      </c>
      <c r="S856" s="37" t="str">
        <f t="shared" si="202"/>
        <v>0967439112</v>
      </c>
      <c r="T856" s="39" t="e">
        <f t="shared" si="203"/>
        <v>#VALUE!</v>
      </c>
      <c r="U856" s="37" t="str">
        <f t="shared" si="204"/>
        <v>0967439112</v>
      </c>
      <c r="V856" s="42" t="str">
        <f t="shared" si="205"/>
        <v>0967439112</v>
      </c>
      <c r="W856" s="39">
        <f t="shared" si="206"/>
        <v>1</v>
      </c>
      <c r="X856" s="43">
        <f t="shared" si="207"/>
        <v>1</v>
      </c>
      <c r="Y856" s="39">
        <f>IF(V856="បរទេស",1,IF(COUNTIF(V:V,$V856)&gt;1,2,1))</f>
        <v>1</v>
      </c>
      <c r="Z856" s="40">
        <f t="shared" si="208"/>
        <v>1</v>
      </c>
      <c r="AA856" s="40">
        <f t="shared" si="209"/>
        <v>1</v>
      </c>
    </row>
    <row r="857" spans="1:27" ht="48" customHeight="1" x14ac:dyDescent="0.8">
      <c r="A857" s="3">
        <v>855</v>
      </c>
      <c r="B857" s="3" t="s">
        <v>2592</v>
      </c>
      <c r="C857" s="3" t="s">
        <v>18037</v>
      </c>
      <c r="D857" s="3" t="s">
        <v>2593</v>
      </c>
      <c r="E857" s="3" t="s">
        <v>65</v>
      </c>
      <c r="F857" s="5" t="s">
        <v>2594</v>
      </c>
      <c r="G857" s="5" t="s">
        <v>11252</v>
      </c>
      <c r="H857" s="5" t="s">
        <v>14881</v>
      </c>
      <c r="I857" s="3"/>
      <c r="J857" s="35"/>
      <c r="K857" s="36">
        <f t="shared" si="195"/>
        <v>1</v>
      </c>
      <c r="L857" s="37" t="str">
        <f t="shared" si="196"/>
        <v>040299551</v>
      </c>
      <c r="M857" s="38" t="str">
        <f t="shared" si="197"/>
        <v>040299551</v>
      </c>
      <c r="N857" s="39">
        <f t="shared" si="198"/>
        <v>1</v>
      </c>
      <c r="O857" s="39">
        <f t="shared" si="199"/>
        <v>1</v>
      </c>
      <c r="P857" s="39">
        <f>IF(M857="បរទេស",1,IF(COUNTIF(M:M,$M857)&gt;1,2,1))</f>
        <v>1</v>
      </c>
      <c r="Q857" s="40">
        <f t="shared" si="200"/>
        <v>1</v>
      </c>
      <c r="R857" s="41" t="str">
        <f t="shared" si="201"/>
        <v>0715986877</v>
      </c>
      <c r="S857" s="37" t="str">
        <f t="shared" si="202"/>
        <v>0715986877</v>
      </c>
      <c r="T857" s="39" t="e">
        <f t="shared" si="203"/>
        <v>#VALUE!</v>
      </c>
      <c r="U857" s="37" t="str">
        <f t="shared" si="204"/>
        <v>0715986877</v>
      </c>
      <c r="V857" s="42" t="str">
        <f t="shared" si="205"/>
        <v>0715986877</v>
      </c>
      <c r="W857" s="39">
        <f t="shared" si="206"/>
        <v>1</v>
      </c>
      <c r="X857" s="43">
        <f t="shared" si="207"/>
        <v>1</v>
      </c>
      <c r="Y857" s="39">
        <f>IF(V857="បរទេស",1,IF(COUNTIF(V:V,$V857)&gt;1,2,1))</f>
        <v>1</v>
      </c>
      <c r="Z857" s="40">
        <f t="shared" si="208"/>
        <v>1</v>
      </c>
      <c r="AA857" s="40">
        <f t="shared" si="209"/>
        <v>1</v>
      </c>
    </row>
    <row r="858" spans="1:27" ht="48" customHeight="1" x14ac:dyDescent="0.8">
      <c r="A858" s="3">
        <v>856</v>
      </c>
      <c r="B858" s="3" t="s">
        <v>2595</v>
      </c>
      <c r="C858" s="3" t="s">
        <v>18037</v>
      </c>
      <c r="D858" s="3" t="s">
        <v>2596</v>
      </c>
      <c r="E858" s="3" t="s">
        <v>17</v>
      </c>
      <c r="F858" s="5" t="s">
        <v>2597</v>
      </c>
      <c r="G858" s="5" t="s">
        <v>11253</v>
      </c>
      <c r="H858" s="5" t="s">
        <v>14882</v>
      </c>
      <c r="I858" s="3"/>
      <c r="J858" s="35"/>
      <c r="K858" s="36">
        <f t="shared" si="195"/>
        <v>1</v>
      </c>
      <c r="L858" s="37" t="str">
        <f t="shared" si="196"/>
        <v>040452353</v>
      </c>
      <c r="M858" s="38" t="str">
        <f t="shared" si="197"/>
        <v>040452353</v>
      </c>
      <c r="N858" s="39">
        <f t="shared" si="198"/>
        <v>1</v>
      </c>
      <c r="O858" s="39">
        <f t="shared" si="199"/>
        <v>1</v>
      </c>
      <c r="P858" s="39">
        <f>IF(M858="បរទេស",1,IF(COUNTIF(M:M,$M858)&gt;1,2,1))</f>
        <v>1</v>
      </c>
      <c r="Q858" s="40">
        <f t="shared" si="200"/>
        <v>1</v>
      </c>
      <c r="R858" s="41" t="str">
        <f t="shared" si="201"/>
        <v>087407627</v>
      </c>
      <c r="S858" s="37" t="str">
        <f t="shared" si="202"/>
        <v>087407627</v>
      </c>
      <c r="T858" s="39" t="e">
        <f t="shared" si="203"/>
        <v>#VALUE!</v>
      </c>
      <c r="U858" s="37" t="str">
        <f t="shared" si="204"/>
        <v>087407627</v>
      </c>
      <c r="V858" s="42" t="str">
        <f t="shared" si="205"/>
        <v>087407627</v>
      </c>
      <c r="W858" s="39">
        <f t="shared" si="206"/>
        <v>1</v>
      </c>
      <c r="X858" s="43">
        <f t="shared" si="207"/>
        <v>1</v>
      </c>
      <c r="Y858" s="39">
        <f>IF(V858="បរទេស",1,IF(COUNTIF(V:V,$V858)&gt;1,2,1))</f>
        <v>1</v>
      </c>
      <c r="Z858" s="40">
        <f t="shared" si="208"/>
        <v>1</v>
      </c>
      <c r="AA858" s="40">
        <f t="shared" si="209"/>
        <v>1</v>
      </c>
    </row>
    <row r="859" spans="1:27" ht="48" customHeight="1" x14ac:dyDescent="0.8">
      <c r="A859" s="3">
        <v>857</v>
      </c>
      <c r="B859" s="3" t="s">
        <v>2598</v>
      </c>
      <c r="C859" s="3" t="s">
        <v>18037</v>
      </c>
      <c r="D859" s="3" t="s">
        <v>2599</v>
      </c>
      <c r="E859" s="3" t="s">
        <v>77</v>
      </c>
      <c r="F859" s="5" t="s">
        <v>2600</v>
      </c>
      <c r="G859" s="5" t="s">
        <v>11254</v>
      </c>
      <c r="H859" s="5" t="s">
        <v>14883</v>
      </c>
      <c r="I859" s="3"/>
      <c r="J859" s="35"/>
      <c r="K859" s="36">
        <f t="shared" si="195"/>
        <v>1</v>
      </c>
      <c r="L859" s="37" t="str">
        <f t="shared" si="196"/>
        <v>040247368</v>
      </c>
      <c r="M859" s="38" t="str">
        <f t="shared" si="197"/>
        <v>040247368</v>
      </c>
      <c r="N859" s="39">
        <f t="shared" si="198"/>
        <v>1</v>
      </c>
      <c r="O859" s="39">
        <f t="shared" si="199"/>
        <v>1</v>
      </c>
      <c r="P859" s="39">
        <f>IF(M859="បរទេស",1,IF(COUNTIF(M:M,$M859)&gt;1,2,1))</f>
        <v>1</v>
      </c>
      <c r="Q859" s="40">
        <f t="shared" si="200"/>
        <v>1</v>
      </c>
      <c r="R859" s="41" t="str">
        <f t="shared" si="201"/>
        <v>0977616394</v>
      </c>
      <c r="S859" s="37" t="str">
        <f t="shared" si="202"/>
        <v>0977616394</v>
      </c>
      <c r="T859" s="39" t="e">
        <f t="shared" si="203"/>
        <v>#VALUE!</v>
      </c>
      <c r="U859" s="37" t="str">
        <f t="shared" si="204"/>
        <v>0977616394</v>
      </c>
      <c r="V859" s="42" t="str">
        <f t="shared" si="205"/>
        <v>0977616394</v>
      </c>
      <c r="W859" s="39">
        <f t="shared" si="206"/>
        <v>1</v>
      </c>
      <c r="X859" s="43">
        <f t="shared" si="207"/>
        <v>1</v>
      </c>
      <c r="Y859" s="39">
        <f>IF(V859="បរទេស",1,IF(COUNTIF(V:V,$V859)&gt;1,2,1))</f>
        <v>1</v>
      </c>
      <c r="Z859" s="40">
        <f t="shared" si="208"/>
        <v>1</v>
      </c>
      <c r="AA859" s="40">
        <f t="shared" si="209"/>
        <v>1</v>
      </c>
    </row>
    <row r="860" spans="1:27" ht="48" customHeight="1" x14ac:dyDescent="0.8">
      <c r="A860" s="3">
        <v>858</v>
      </c>
      <c r="B860" s="3" t="s">
        <v>2601</v>
      </c>
      <c r="C860" s="3" t="s">
        <v>18037</v>
      </c>
      <c r="D860" s="3" t="s">
        <v>414</v>
      </c>
      <c r="E860" s="3" t="s">
        <v>437</v>
      </c>
      <c r="F860" s="5" t="s">
        <v>2602</v>
      </c>
      <c r="G860" s="5" t="s">
        <v>11255</v>
      </c>
      <c r="H860" s="5" t="s">
        <v>14884</v>
      </c>
      <c r="I860" s="3"/>
      <c r="J860" s="35"/>
      <c r="K860" s="36">
        <f t="shared" si="195"/>
        <v>1</v>
      </c>
      <c r="L860" s="37" t="str">
        <f t="shared" si="196"/>
        <v>040472871</v>
      </c>
      <c r="M860" s="38" t="str">
        <f t="shared" si="197"/>
        <v>040472871</v>
      </c>
      <c r="N860" s="39">
        <f t="shared" si="198"/>
        <v>1</v>
      </c>
      <c r="O860" s="39">
        <f t="shared" si="199"/>
        <v>1</v>
      </c>
      <c r="P860" s="39">
        <f>IF(M860="បរទេស",1,IF(COUNTIF(M:M,$M860)&gt;1,2,1))</f>
        <v>1</v>
      </c>
      <c r="Q860" s="40">
        <f t="shared" si="200"/>
        <v>1</v>
      </c>
      <c r="R860" s="41" t="str">
        <f t="shared" si="201"/>
        <v>0888397885</v>
      </c>
      <c r="S860" s="37" t="str">
        <f t="shared" si="202"/>
        <v>0888397885</v>
      </c>
      <c r="T860" s="39" t="e">
        <f t="shared" si="203"/>
        <v>#VALUE!</v>
      </c>
      <c r="U860" s="37" t="str">
        <f t="shared" si="204"/>
        <v>0888397885</v>
      </c>
      <c r="V860" s="42" t="str">
        <f t="shared" si="205"/>
        <v>0888397885</v>
      </c>
      <c r="W860" s="39">
        <f t="shared" si="206"/>
        <v>1</v>
      </c>
      <c r="X860" s="43">
        <f t="shared" si="207"/>
        <v>1</v>
      </c>
      <c r="Y860" s="39">
        <f>IF(V860="បរទេស",1,IF(COUNTIF(V:V,$V860)&gt;1,2,1))</f>
        <v>1</v>
      </c>
      <c r="Z860" s="40">
        <f t="shared" si="208"/>
        <v>1</v>
      </c>
      <c r="AA860" s="40">
        <f t="shared" si="209"/>
        <v>1</v>
      </c>
    </row>
    <row r="861" spans="1:27" ht="48" customHeight="1" x14ac:dyDescent="0.8">
      <c r="A861" s="3">
        <v>859</v>
      </c>
      <c r="B861" s="3" t="s">
        <v>2603</v>
      </c>
      <c r="C861" s="3" t="s">
        <v>18037</v>
      </c>
      <c r="D861" s="3" t="s">
        <v>555</v>
      </c>
      <c r="E861" s="3" t="s">
        <v>116</v>
      </c>
      <c r="F861" s="5" t="s">
        <v>2604</v>
      </c>
      <c r="G861" s="5" t="s">
        <v>11256</v>
      </c>
      <c r="H861" s="5" t="s">
        <v>14885</v>
      </c>
      <c r="I861" s="3"/>
      <c r="J861" s="35"/>
      <c r="K861" s="36">
        <f t="shared" si="195"/>
        <v>1</v>
      </c>
      <c r="L861" s="37" t="str">
        <f t="shared" si="196"/>
        <v>040374081</v>
      </c>
      <c r="M861" s="38" t="str">
        <f t="shared" si="197"/>
        <v>040374081</v>
      </c>
      <c r="N861" s="39">
        <f t="shared" si="198"/>
        <v>1</v>
      </c>
      <c r="O861" s="39">
        <f t="shared" si="199"/>
        <v>1</v>
      </c>
      <c r="P861" s="39">
        <f>IF(M861="បរទេស",1,IF(COUNTIF(M:M,$M861)&gt;1,2,1))</f>
        <v>1</v>
      </c>
      <c r="Q861" s="40">
        <f t="shared" si="200"/>
        <v>1</v>
      </c>
      <c r="R861" s="41" t="str">
        <f t="shared" si="201"/>
        <v>0973809004</v>
      </c>
      <c r="S861" s="37" t="str">
        <f t="shared" si="202"/>
        <v>0973809004</v>
      </c>
      <c r="T861" s="39" t="e">
        <f t="shared" si="203"/>
        <v>#VALUE!</v>
      </c>
      <c r="U861" s="37" t="str">
        <f t="shared" si="204"/>
        <v>0973809004</v>
      </c>
      <c r="V861" s="42" t="str">
        <f t="shared" si="205"/>
        <v>0973809004</v>
      </c>
      <c r="W861" s="39">
        <f t="shared" si="206"/>
        <v>1</v>
      </c>
      <c r="X861" s="43">
        <f t="shared" si="207"/>
        <v>1</v>
      </c>
      <c r="Y861" s="39">
        <f>IF(V861="បរទេស",1,IF(COUNTIF(V:V,$V861)&gt;1,2,1))</f>
        <v>1</v>
      </c>
      <c r="Z861" s="40">
        <f t="shared" si="208"/>
        <v>1</v>
      </c>
      <c r="AA861" s="40">
        <f t="shared" si="209"/>
        <v>1</v>
      </c>
    </row>
    <row r="862" spans="1:27" ht="48" customHeight="1" x14ac:dyDescent="0.8">
      <c r="A862" s="3">
        <v>860</v>
      </c>
      <c r="B862" s="3" t="s">
        <v>2605</v>
      </c>
      <c r="C862" s="3" t="s">
        <v>18037</v>
      </c>
      <c r="D862" s="3" t="s">
        <v>596</v>
      </c>
      <c r="E862" s="3" t="s">
        <v>104</v>
      </c>
      <c r="F862" s="5" t="s">
        <v>2606</v>
      </c>
      <c r="G862" s="5" t="s">
        <v>11257</v>
      </c>
      <c r="H862" s="5" t="s">
        <v>14886</v>
      </c>
      <c r="I862" s="3"/>
      <c r="J862" s="35"/>
      <c r="K862" s="36">
        <f t="shared" si="195"/>
        <v>1</v>
      </c>
      <c r="L862" s="37" t="str">
        <f t="shared" si="196"/>
        <v>040306716</v>
      </c>
      <c r="M862" s="38" t="str">
        <f t="shared" si="197"/>
        <v>040306716</v>
      </c>
      <c r="N862" s="39">
        <f t="shared" si="198"/>
        <v>1</v>
      </c>
      <c r="O862" s="39">
        <f t="shared" si="199"/>
        <v>1</v>
      </c>
      <c r="P862" s="39">
        <f>IF(M862="បរទេស",1,IF(COUNTIF(M:M,$M862)&gt;1,2,1))</f>
        <v>1</v>
      </c>
      <c r="Q862" s="40">
        <f t="shared" si="200"/>
        <v>1</v>
      </c>
      <c r="R862" s="41" t="str">
        <f t="shared" si="201"/>
        <v>0964773192</v>
      </c>
      <c r="S862" s="37" t="str">
        <f t="shared" si="202"/>
        <v>0964773192</v>
      </c>
      <c r="T862" s="39" t="e">
        <f t="shared" si="203"/>
        <v>#VALUE!</v>
      </c>
      <c r="U862" s="37" t="str">
        <f t="shared" si="204"/>
        <v>0964773192</v>
      </c>
      <c r="V862" s="42" t="str">
        <f t="shared" si="205"/>
        <v>0964773192</v>
      </c>
      <c r="W862" s="39">
        <f t="shared" si="206"/>
        <v>1</v>
      </c>
      <c r="X862" s="43">
        <f t="shared" si="207"/>
        <v>1</v>
      </c>
      <c r="Y862" s="39">
        <f>IF(V862="បរទេស",1,IF(COUNTIF(V:V,$V862)&gt;1,2,1))</f>
        <v>1</v>
      </c>
      <c r="Z862" s="40">
        <f t="shared" si="208"/>
        <v>1</v>
      </c>
      <c r="AA862" s="40">
        <f t="shared" si="209"/>
        <v>1</v>
      </c>
    </row>
    <row r="863" spans="1:27" ht="48" customHeight="1" x14ac:dyDescent="0.8">
      <c r="A863" s="3">
        <v>861</v>
      </c>
      <c r="B863" s="3" t="s">
        <v>2607</v>
      </c>
      <c r="C863" s="3" t="s">
        <v>18037</v>
      </c>
      <c r="D863" s="3" t="s">
        <v>956</v>
      </c>
      <c r="E863" s="3" t="s">
        <v>1011</v>
      </c>
      <c r="F863" s="5" t="s">
        <v>2608</v>
      </c>
      <c r="G863" s="5" t="s">
        <v>11258</v>
      </c>
      <c r="H863" s="5" t="s">
        <v>14887</v>
      </c>
      <c r="I863" s="3"/>
      <c r="J863" s="35"/>
      <c r="K863" s="36">
        <f t="shared" si="195"/>
        <v>1</v>
      </c>
      <c r="L863" s="37" t="str">
        <f t="shared" si="196"/>
        <v>040312065</v>
      </c>
      <c r="M863" s="38" t="str">
        <f t="shared" si="197"/>
        <v>040312065</v>
      </c>
      <c r="N863" s="39">
        <f t="shared" si="198"/>
        <v>1</v>
      </c>
      <c r="O863" s="39">
        <f t="shared" si="199"/>
        <v>1</v>
      </c>
      <c r="P863" s="39">
        <f>IF(M863="បរទេស",1,IF(COUNTIF(M:M,$M863)&gt;1,2,1))</f>
        <v>1</v>
      </c>
      <c r="Q863" s="40">
        <f t="shared" si="200"/>
        <v>1</v>
      </c>
      <c r="R863" s="41" t="str">
        <f t="shared" si="201"/>
        <v>069611027</v>
      </c>
      <c r="S863" s="37" t="str">
        <f t="shared" si="202"/>
        <v>069611027</v>
      </c>
      <c r="T863" s="39" t="e">
        <f t="shared" si="203"/>
        <v>#VALUE!</v>
      </c>
      <c r="U863" s="37" t="str">
        <f t="shared" si="204"/>
        <v>069611027</v>
      </c>
      <c r="V863" s="42" t="str">
        <f t="shared" si="205"/>
        <v>069611027</v>
      </c>
      <c r="W863" s="39">
        <f t="shared" si="206"/>
        <v>1</v>
      </c>
      <c r="X863" s="43">
        <f t="shared" si="207"/>
        <v>1</v>
      </c>
      <c r="Y863" s="39">
        <f>IF(V863="បរទេស",1,IF(COUNTIF(V:V,$V863)&gt;1,2,1))</f>
        <v>1</v>
      </c>
      <c r="Z863" s="40">
        <f t="shared" si="208"/>
        <v>1</v>
      </c>
      <c r="AA863" s="40">
        <f t="shared" si="209"/>
        <v>1</v>
      </c>
    </row>
    <row r="864" spans="1:27" ht="48" customHeight="1" x14ac:dyDescent="0.8">
      <c r="A864" s="3">
        <v>862</v>
      </c>
      <c r="B864" s="3" t="s">
        <v>2609</v>
      </c>
      <c r="C864" s="3" t="s">
        <v>18037</v>
      </c>
      <c r="D864" s="3" t="s">
        <v>2610</v>
      </c>
      <c r="E864" s="3" t="s">
        <v>1163</v>
      </c>
      <c r="F864" s="5" t="s">
        <v>2611</v>
      </c>
      <c r="G864" s="5" t="s">
        <v>11259</v>
      </c>
      <c r="H864" s="5" t="s">
        <v>14888</v>
      </c>
      <c r="I864" s="3"/>
      <c r="J864" s="35"/>
      <c r="K864" s="36">
        <f t="shared" si="195"/>
        <v>1</v>
      </c>
      <c r="L864" s="37" t="str">
        <f t="shared" si="196"/>
        <v>040318834</v>
      </c>
      <c r="M864" s="38" t="str">
        <f t="shared" si="197"/>
        <v>040318834</v>
      </c>
      <c r="N864" s="39">
        <f t="shared" si="198"/>
        <v>1</v>
      </c>
      <c r="O864" s="39">
        <f t="shared" si="199"/>
        <v>1</v>
      </c>
      <c r="P864" s="39">
        <f>IF(M864="បរទេស",1,IF(COUNTIF(M:M,$M864)&gt;1,2,1))</f>
        <v>1</v>
      </c>
      <c r="Q864" s="40">
        <f t="shared" si="200"/>
        <v>1</v>
      </c>
      <c r="R864" s="41" t="str">
        <f t="shared" si="201"/>
        <v>0967495941</v>
      </c>
      <c r="S864" s="37" t="str">
        <f t="shared" si="202"/>
        <v>0967495941</v>
      </c>
      <c r="T864" s="39" t="e">
        <f t="shared" si="203"/>
        <v>#VALUE!</v>
      </c>
      <c r="U864" s="37" t="str">
        <f t="shared" si="204"/>
        <v>0967495941</v>
      </c>
      <c r="V864" s="42" t="str">
        <f t="shared" si="205"/>
        <v>0967495941</v>
      </c>
      <c r="W864" s="39">
        <f t="shared" si="206"/>
        <v>1</v>
      </c>
      <c r="X864" s="43">
        <f t="shared" si="207"/>
        <v>1</v>
      </c>
      <c r="Y864" s="39">
        <f>IF(V864="បរទេស",1,IF(COUNTIF(V:V,$V864)&gt;1,2,1))</f>
        <v>1</v>
      </c>
      <c r="Z864" s="40">
        <f t="shared" si="208"/>
        <v>1</v>
      </c>
      <c r="AA864" s="40">
        <f t="shared" si="209"/>
        <v>1</v>
      </c>
    </row>
    <row r="865" spans="1:27" ht="48" customHeight="1" x14ac:dyDescent="0.8">
      <c r="A865" s="3">
        <v>863</v>
      </c>
      <c r="B865" s="3" t="s">
        <v>2612</v>
      </c>
      <c r="C865" s="3" t="s">
        <v>18037</v>
      </c>
      <c r="D865" s="3" t="s">
        <v>2613</v>
      </c>
      <c r="E865" s="3" t="s">
        <v>73</v>
      </c>
      <c r="F865" s="5" t="s">
        <v>2614</v>
      </c>
      <c r="G865" s="5" t="s">
        <v>11260</v>
      </c>
      <c r="H865" s="5" t="s">
        <v>14889</v>
      </c>
      <c r="I865" s="3"/>
      <c r="J865" s="35"/>
      <c r="K865" s="36">
        <f t="shared" si="195"/>
        <v>1</v>
      </c>
      <c r="L865" s="37" t="str">
        <f t="shared" si="196"/>
        <v>040216079</v>
      </c>
      <c r="M865" s="38" t="str">
        <f t="shared" si="197"/>
        <v>040216079</v>
      </c>
      <c r="N865" s="39">
        <f t="shared" si="198"/>
        <v>1</v>
      </c>
      <c r="O865" s="39">
        <f t="shared" si="199"/>
        <v>1</v>
      </c>
      <c r="P865" s="39">
        <f>IF(M865="បរទេស",1,IF(COUNTIF(M:M,$M865)&gt;1,2,1))</f>
        <v>1</v>
      </c>
      <c r="Q865" s="40">
        <f t="shared" si="200"/>
        <v>1</v>
      </c>
      <c r="R865" s="41" t="str">
        <f t="shared" si="201"/>
        <v>010435108</v>
      </c>
      <c r="S865" s="37" t="str">
        <f t="shared" si="202"/>
        <v>010435108</v>
      </c>
      <c r="T865" s="39" t="e">
        <f t="shared" si="203"/>
        <v>#VALUE!</v>
      </c>
      <c r="U865" s="37" t="str">
        <f t="shared" si="204"/>
        <v>010435108</v>
      </c>
      <c r="V865" s="42" t="str">
        <f t="shared" si="205"/>
        <v>010435108</v>
      </c>
      <c r="W865" s="39">
        <f t="shared" si="206"/>
        <v>1</v>
      </c>
      <c r="X865" s="43">
        <f t="shared" si="207"/>
        <v>1</v>
      </c>
      <c r="Y865" s="39">
        <f>IF(V865="បរទេស",1,IF(COUNTIF(V:V,$V865)&gt;1,2,1))</f>
        <v>1</v>
      </c>
      <c r="Z865" s="40">
        <f t="shared" si="208"/>
        <v>1</v>
      </c>
      <c r="AA865" s="40">
        <f t="shared" si="209"/>
        <v>1</v>
      </c>
    </row>
    <row r="866" spans="1:27" ht="48" customHeight="1" x14ac:dyDescent="0.8">
      <c r="A866" s="3">
        <v>864</v>
      </c>
      <c r="B866" s="3" t="s">
        <v>2615</v>
      </c>
      <c r="C866" s="3" t="s">
        <v>18037</v>
      </c>
      <c r="D866" s="3" t="s">
        <v>1817</v>
      </c>
      <c r="E866" s="3" t="s">
        <v>359</v>
      </c>
      <c r="F866" s="5" t="s">
        <v>2616</v>
      </c>
      <c r="G866" s="5" t="s">
        <v>11261</v>
      </c>
      <c r="H866" s="5" t="s">
        <v>14890</v>
      </c>
      <c r="I866" s="3"/>
      <c r="J866" s="35"/>
      <c r="K866" s="36">
        <f t="shared" si="195"/>
        <v>1</v>
      </c>
      <c r="L866" s="37" t="str">
        <f t="shared" si="196"/>
        <v>040202213</v>
      </c>
      <c r="M866" s="38" t="str">
        <f t="shared" si="197"/>
        <v>040202213</v>
      </c>
      <c r="N866" s="39">
        <f t="shared" si="198"/>
        <v>1</v>
      </c>
      <c r="O866" s="39">
        <f t="shared" si="199"/>
        <v>1</v>
      </c>
      <c r="P866" s="39">
        <f>IF(M866="បរទេស",1,IF(COUNTIF(M:M,$M866)&gt;1,2,1))</f>
        <v>1</v>
      </c>
      <c r="Q866" s="40">
        <f t="shared" si="200"/>
        <v>1</v>
      </c>
      <c r="R866" s="41" t="str">
        <f t="shared" si="201"/>
        <v>0974666787</v>
      </c>
      <c r="S866" s="37" t="str">
        <f t="shared" si="202"/>
        <v>0974666787</v>
      </c>
      <c r="T866" s="39" t="e">
        <f t="shared" si="203"/>
        <v>#VALUE!</v>
      </c>
      <c r="U866" s="37" t="str">
        <f t="shared" si="204"/>
        <v>0974666787</v>
      </c>
      <c r="V866" s="42" t="str">
        <f t="shared" si="205"/>
        <v>0974666787</v>
      </c>
      <c r="W866" s="39">
        <f t="shared" si="206"/>
        <v>1</v>
      </c>
      <c r="X866" s="43">
        <f t="shared" si="207"/>
        <v>1</v>
      </c>
      <c r="Y866" s="39">
        <f>IF(V866="បរទេស",1,IF(COUNTIF(V:V,$V866)&gt;1,2,1))</f>
        <v>1</v>
      </c>
      <c r="Z866" s="40">
        <f t="shared" si="208"/>
        <v>1</v>
      </c>
      <c r="AA866" s="40">
        <f t="shared" si="209"/>
        <v>1</v>
      </c>
    </row>
    <row r="867" spans="1:27" ht="48" customHeight="1" x14ac:dyDescent="0.8">
      <c r="A867" s="3">
        <v>865</v>
      </c>
      <c r="B867" s="3" t="s">
        <v>2617</v>
      </c>
      <c r="C867" s="3" t="s">
        <v>18037</v>
      </c>
      <c r="D867" s="3" t="s">
        <v>2618</v>
      </c>
      <c r="E867" s="3" t="s">
        <v>220</v>
      </c>
      <c r="F867" s="5" t="s">
        <v>2619</v>
      </c>
      <c r="G867" s="5" t="s">
        <v>11262</v>
      </c>
      <c r="H867" s="5" t="s">
        <v>14891</v>
      </c>
      <c r="I867" s="3"/>
      <c r="J867" s="35"/>
      <c r="K867" s="36">
        <f t="shared" si="195"/>
        <v>1</v>
      </c>
      <c r="L867" s="37" t="str">
        <f t="shared" si="196"/>
        <v>040461017</v>
      </c>
      <c r="M867" s="38" t="str">
        <f t="shared" si="197"/>
        <v>040461017</v>
      </c>
      <c r="N867" s="39">
        <f t="shared" si="198"/>
        <v>1</v>
      </c>
      <c r="O867" s="39">
        <f t="shared" si="199"/>
        <v>1</v>
      </c>
      <c r="P867" s="39">
        <f>IF(M867="បរទេស",1,IF(COUNTIF(M:M,$M867)&gt;1,2,1))</f>
        <v>1</v>
      </c>
      <c r="Q867" s="40">
        <f t="shared" si="200"/>
        <v>1</v>
      </c>
      <c r="R867" s="41" t="str">
        <f t="shared" si="201"/>
        <v>098540058</v>
      </c>
      <c r="S867" s="37" t="str">
        <f t="shared" si="202"/>
        <v>098540058</v>
      </c>
      <c r="T867" s="39" t="e">
        <f t="shared" si="203"/>
        <v>#VALUE!</v>
      </c>
      <c r="U867" s="37" t="str">
        <f t="shared" si="204"/>
        <v>098540058</v>
      </c>
      <c r="V867" s="42" t="str">
        <f t="shared" si="205"/>
        <v>098540058</v>
      </c>
      <c r="W867" s="39">
        <f t="shared" si="206"/>
        <v>1</v>
      </c>
      <c r="X867" s="43">
        <f t="shared" si="207"/>
        <v>1</v>
      </c>
      <c r="Y867" s="39">
        <f>IF(V867="បរទេស",1,IF(COUNTIF(V:V,$V867)&gt;1,2,1))</f>
        <v>1</v>
      </c>
      <c r="Z867" s="40">
        <f t="shared" si="208"/>
        <v>1</v>
      </c>
      <c r="AA867" s="40">
        <f t="shared" si="209"/>
        <v>1</v>
      </c>
    </row>
    <row r="868" spans="1:27" ht="48" customHeight="1" x14ac:dyDescent="0.8">
      <c r="A868" s="3">
        <v>866</v>
      </c>
      <c r="B868" s="3" t="s">
        <v>2620</v>
      </c>
      <c r="C868" s="3" t="s">
        <v>18037</v>
      </c>
      <c r="D868" s="3" t="s">
        <v>2621</v>
      </c>
      <c r="E868" s="3" t="s">
        <v>441</v>
      </c>
      <c r="F868" s="5" t="s">
        <v>2622</v>
      </c>
      <c r="G868" s="5" t="s">
        <v>11263</v>
      </c>
      <c r="H868" s="5" t="s">
        <v>17790</v>
      </c>
      <c r="I868" s="3"/>
      <c r="J868" s="35"/>
      <c r="K868" s="36">
        <f t="shared" si="195"/>
        <v>1</v>
      </c>
      <c r="L868" s="37" t="str">
        <f t="shared" si="196"/>
        <v>040216206</v>
      </c>
      <c r="M868" s="38" t="str">
        <f t="shared" si="197"/>
        <v>040216206</v>
      </c>
      <c r="N868" s="39">
        <f t="shared" si="198"/>
        <v>1</v>
      </c>
      <c r="O868" s="39">
        <f t="shared" si="199"/>
        <v>1</v>
      </c>
      <c r="P868" s="39">
        <f>IF(M868="បរទេស",1,IF(COUNTIF(M:M,$M868)&gt;1,2,1))</f>
        <v>1</v>
      </c>
      <c r="Q868" s="40">
        <f t="shared" si="200"/>
        <v>1</v>
      </c>
      <c r="R868" s="41" t="str">
        <f t="shared" si="201"/>
        <v>0713327926</v>
      </c>
      <c r="S868" s="37" t="str">
        <f t="shared" si="202"/>
        <v>0713327926</v>
      </c>
      <c r="T868" s="39" t="e">
        <f t="shared" si="203"/>
        <v>#VALUE!</v>
      </c>
      <c r="U868" s="37" t="str">
        <f t="shared" si="204"/>
        <v>0713327926</v>
      </c>
      <c r="V868" s="42" t="str">
        <f t="shared" si="205"/>
        <v>0713327926</v>
      </c>
      <c r="W868" s="39">
        <f t="shared" si="206"/>
        <v>1</v>
      </c>
      <c r="X868" s="43">
        <f t="shared" si="207"/>
        <v>1</v>
      </c>
      <c r="Y868" s="39">
        <f>IF(V868="បរទេស",1,IF(COUNTIF(V:V,$V868)&gt;1,2,1))</f>
        <v>1</v>
      </c>
      <c r="Z868" s="40">
        <f t="shared" si="208"/>
        <v>1</v>
      </c>
      <c r="AA868" s="40">
        <f t="shared" si="209"/>
        <v>1</v>
      </c>
    </row>
    <row r="869" spans="1:27" ht="48" customHeight="1" x14ac:dyDescent="0.8">
      <c r="A869" s="3">
        <v>867</v>
      </c>
      <c r="B869" s="3" t="s">
        <v>2623</v>
      </c>
      <c r="C869" s="3" t="s">
        <v>18037</v>
      </c>
      <c r="D869" s="3" t="s">
        <v>1418</v>
      </c>
      <c r="E869" s="3" t="s">
        <v>328</v>
      </c>
      <c r="F869" s="5" t="s">
        <v>2624</v>
      </c>
      <c r="G869" s="5" t="s">
        <v>11264</v>
      </c>
      <c r="H869" s="5" t="s">
        <v>14892</v>
      </c>
      <c r="I869" s="3"/>
      <c r="J869" s="35"/>
      <c r="K869" s="36">
        <f t="shared" si="195"/>
        <v>1</v>
      </c>
      <c r="L869" s="37" t="str">
        <f t="shared" si="196"/>
        <v>040084249</v>
      </c>
      <c r="M869" s="38" t="str">
        <f t="shared" si="197"/>
        <v>040084249</v>
      </c>
      <c r="N869" s="39">
        <f t="shared" si="198"/>
        <v>1</v>
      </c>
      <c r="O869" s="39">
        <f t="shared" si="199"/>
        <v>1</v>
      </c>
      <c r="P869" s="39">
        <f>IF(M869="បរទេស",1,IF(COUNTIF(M:M,$M869)&gt;1,2,1))</f>
        <v>1</v>
      </c>
      <c r="Q869" s="40">
        <f t="shared" si="200"/>
        <v>1</v>
      </c>
      <c r="R869" s="41" t="str">
        <f t="shared" si="201"/>
        <v>011733569</v>
      </c>
      <c r="S869" s="37" t="str">
        <f t="shared" si="202"/>
        <v>011733569</v>
      </c>
      <c r="T869" s="39" t="e">
        <f t="shared" si="203"/>
        <v>#VALUE!</v>
      </c>
      <c r="U869" s="37" t="str">
        <f t="shared" si="204"/>
        <v>011733569</v>
      </c>
      <c r="V869" s="42" t="str">
        <f t="shared" si="205"/>
        <v>011733569</v>
      </c>
      <c r="W869" s="39">
        <f t="shared" si="206"/>
        <v>1</v>
      </c>
      <c r="X869" s="43">
        <f t="shared" si="207"/>
        <v>1</v>
      </c>
      <c r="Y869" s="39">
        <f>IF(V869="បរទេស",1,IF(COUNTIF(V:V,$V869)&gt;1,2,1))</f>
        <v>1</v>
      </c>
      <c r="Z869" s="40">
        <f t="shared" si="208"/>
        <v>1</v>
      </c>
      <c r="AA869" s="40">
        <f t="shared" si="209"/>
        <v>1</v>
      </c>
    </row>
    <row r="870" spans="1:27" ht="48" customHeight="1" x14ac:dyDescent="0.8">
      <c r="A870" s="3">
        <v>868</v>
      </c>
      <c r="B870" s="3" t="s">
        <v>2625</v>
      </c>
      <c r="C870" s="3" t="s">
        <v>18037</v>
      </c>
      <c r="D870" s="3" t="s">
        <v>2626</v>
      </c>
      <c r="E870" s="3" t="s">
        <v>81</v>
      </c>
      <c r="F870" s="5" t="s">
        <v>2627</v>
      </c>
      <c r="G870" s="5" t="s">
        <v>11265</v>
      </c>
      <c r="H870" s="5" t="s">
        <v>14893</v>
      </c>
      <c r="I870" s="3"/>
      <c r="J870" s="35"/>
      <c r="K870" s="36">
        <f t="shared" si="195"/>
        <v>1</v>
      </c>
      <c r="L870" s="37" t="str">
        <f t="shared" si="196"/>
        <v>040431787</v>
      </c>
      <c r="M870" s="38" t="str">
        <f t="shared" si="197"/>
        <v>040431787</v>
      </c>
      <c r="N870" s="39">
        <f t="shared" si="198"/>
        <v>1</v>
      </c>
      <c r="O870" s="39">
        <f t="shared" si="199"/>
        <v>1</v>
      </c>
      <c r="P870" s="39">
        <f>IF(M870="បរទេស",1,IF(COUNTIF(M:M,$M870)&gt;1,2,1))</f>
        <v>1</v>
      </c>
      <c r="Q870" s="40">
        <f t="shared" si="200"/>
        <v>1</v>
      </c>
      <c r="R870" s="41" t="str">
        <f t="shared" si="201"/>
        <v>0963871744</v>
      </c>
      <c r="S870" s="37" t="str">
        <f t="shared" si="202"/>
        <v>0963871744</v>
      </c>
      <c r="T870" s="39" t="e">
        <f t="shared" si="203"/>
        <v>#VALUE!</v>
      </c>
      <c r="U870" s="37" t="str">
        <f t="shared" si="204"/>
        <v>0963871744</v>
      </c>
      <c r="V870" s="42" t="str">
        <f t="shared" si="205"/>
        <v>0963871744</v>
      </c>
      <c r="W870" s="39">
        <f t="shared" si="206"/>
        <v>1</v>
      </c>
      <c r="X870" s="43">
        <f t="shared" si="207"/>
        <v>1</v>
      </c>
      <c r="Y870" s="39">
        <f>IF(V870="បរទេស",1,IF(COUNTIF(V:V,$V870)&gt;1,2,1))</f>
        <v>1</v>
      </c>
      <c r="Z870" s="40">
        <f t="shared" si="208"/>
        <v>1</v>
      </c>
      <c r="AA870" s="40">
        <f t="shared" si="209"/>
        <v>1</v>
      </c>
    </row>
    <row r="871" spans="1:27" ht="48" customHeight="1" x14ac:dyDescent="0.8">
      <c r="A871" s="3">
        <v>869</v>
      </c>
      <c r="B871" s="3" t="s">
        <v>2628</v>
      </c>
      <c r="C871" s="3" t="s">
        <v>18037</v>
      </c>
      <c r="D871" s="3" t="s">
        <v>2629</v>
      </c>
      <c r="E871" s="3" t="s">
        <v>149</v>
      </c>
      <c r="F871" s="5" t="s">
        <v>2630</v>
      </c>
      <c r="G871" s="5" t="s">
        <v>11266</v>
      </c>
      <c r="H871" s="5" t="s">
        <v>14894</v>
      </c>
      <c r="I871" s="3"/>
      <c r="J871" s="35"/>
      <c r="K871" s="36">
        <f t="shared" si="195"/>
        <v>1</v>
      </c>
      <c r="L871" s="37" t="str">
        <f t="shared" si="196"/>
        <v>040397257</v>
      </c>
      <c r="M871" s="38" t="str">
        <f t="shared" si="197"/>
        <v>040397257</v>
      </c>
      <c r="N871" s="39">
        <f t="shared" si="198"/>
        <v>1</v>
      </c>
      <c r="O871" s="39">
        <f t="shared" si="199"/>
        <v>1</v>
      </c>
      <c r="P871" s="39">
        <f>IF(M871="បរទេស",1,IF(COUNTIF(M:M,$M871)&gt;1,2,1))</f>
        <v>1</v>
      </c>
      <c r="Q871" s="40">
        <f t="shared" si="200"/>
        <v>1</v>
      </c>
      <c r="R871" s="41" t="str">
        <f t="shared" si="201"/>
        <v>0887805260</v>
      </c>
      <c r="S871" s="37" t="str">
        <f t="shared" si="202"/>
        <v>0887805260</v>
      </c>
      <c r="T871" s="39" t="e">
        <f t="shared" si="203"/>
        <v>#VALUE!</v>
      </c>
      <c r="U871" s="37" t="str">
        <f t="shared" si="204"/>
        <v>0887805260</v>
      </c>
      <c r="V871" s="42" t="str">
        <f t="shared" si="205"/>
        <v>0887805260</v>
      </c>
      <c r="W871" s="39">
        <f t="shared" si="206"/>
        <v>1</v>
      </c>
      <c r="X871" s="43">
        <f t="shared" si="207"/>
        <v>1</v>
      </c>
      <c r="Y871" s="39">
        <f>IF(V871="បរទេស",1,IF(COUNTIF(V:V,$V871)&gt;1,2,1))</f>
        <v>1</v>
      </c>
      <c r="Z871" s="40">
        <f t="shared" si="208"/>
        <v>1</v>
      </c>
      <c r="AA871" s="40">
        <f t="shared" si="209"/>
        <v>1</v>
      </c>
    </row>
    <row r="872" spans="1:27" ht="48" customHeight="1" x14ac:dyDescent="0.8">
      <c r="A872" s="3">
        <v>870</v>
      </c>
      <c r="B872" s="3" t="s">
        <v>2631</v>
      </c>
      <c r="C872" s="3" t="s">
        <v>18037</v>
      </c>
      <c r="D872" s="3" t="s">
        <v>2632</v>
      </c>
      <c r="E872" s="3" t="s">
        <v>486</v>
      </c>
      <c r="F872" s="5" t="s">
        <v>2633</v>
      </c>
      <c r="G872" s="5" t="s">
        <v>11267</v>
      </c>
      <c r="H872" s="5" t="s">
        <v>14895</v>
      </c>
      <c r="I872" s="3"/>
      <c r="J872" s="35"/>
      <c r="K872" s="36">
        <f t="shared" si="195"/>
        <v>1</v>
      </c>
      <c r="L872" s="37" t="str">
        <f t="shared" si="196"/>
        <v>040386108</v>
      </c>
      <c r="M872" s="38" t="str">
        <f t="shared" si="197"/>
        <v>040386108</v>
      </c>
      <c r="N872" s="39">
        <f t="shared" si="198"/>
        <v>1</v>
      </c>
      <c r="O872" s="39">
        <f t="shared" si="199"/>
        <v>1</v>
      </c>
      <c r="P872" s="39">
        <f>IF(M872="បរទេស",1,IF(COUNTIF(M:M,$M872)&gt;1,2,1))</f>
        <v>1</v>
      </c>
      <c r="Q872" s="40">
        <f t="shared" si="200"/>
        <v>1</v>
      </c>
      <c r="R872" s="41" t="str">
        <f t="shared" si="201"/>
        <v>093365197</v>
      </c>
      <c r="S872" s="37" t="str">
        <f t="shared" si="202"/>
        <v>093365197</v>
      </c>
      <c r="T872" s="39" t="e">
        <f t="shared" si="203"/>
        <v>#VALUE!</v>
      </c>
      <c r="U872" s="37" t="str">
        <f t="shared" si="204"/>
        <v>093365197</v>
      </c>
      <c r="V872" s="42" t="str">
        <f t="shared" si="205"/>
        <v>093365197</v>
      </c>
      <c r="W872" s="39">
        <f t="shared" si="206"/>
        <v>1</v>
      </c>
      <c r="X872" s="43">
        <f t="shared" si="207"/>
        <v>1</v>
      </c>
      <c r="Y872" s="39">
        <f>IF(V872="បរទេស",1,IF(COUNTIF(V:V,$V872)&gt;1,2,1))</f>
        <v>1</v>
      </c>
      <c r="Z872" s="40">
        <f t="shared" si="208"/>
        <v>1</v>
      </c>
      <c r="AA872" s="40">
        <f t="shared" si="209"/>
        <v>1</v>
      </c>
    </row>
    <row r="873" spans="1:27" ht="48" customHeight="1" x14ac:dyDescent="0.8">
      <c r="A873" s="3">
        <v>871</v>
      </c>
      <c r="B873" s="3" t="s">
        <v>2634</v>
      </c>
      <c r="C873" s="3" t="s">
        <v>18037</v>
      </c>
      <c r="D873" s="3" t="s">
        <v>2635</v>
      </c>
      <c r="E873" s="3" t="s">
        <v>112</v>
      </c>
      <c r="F873" s="5" t="s">
        <v>2636</v>
      </c>
      <c r="G873" s="5" t="s">
        <v>11268</v>
      </c>
      <c r="H873" s="5" t="s">
        <v>14896</v>
      </c>
      <c r="I873" s="3"/>
      <c r="J873" s="35"/>
      <c r="K873" s="36">
        <f t="shared" si="195"/>
        <v>1</v>
      </c>
      <c r="L873" s="37" t="str">
        <f t="shared" si="196"/>
        <v>040296275</v>
      </c>
      <c r="M873" s="38" t="str">
        <f t="shared" si="197"/>
        <v>040296275</v>
      </c>
      <c r="N873" s="39">
        <f t="shared" si="198"/>
        <v>1</v>
      </c>
      <c r="O873" s="39">
        <f t="shared" si="199"/>
        <v>1</v>
      </c>
      <c r="P873" s="39">
        <f>IF(M873="បរទេស",1,IF(COUNTIF(M:M,$M873)&gt;1,2,1))</f>
        <v>1</v>
      </c>
      <c r="Q873" s="40">
        <f t="shared" si="200"/>
        <v>1</v>
      </c>
      <c r="R873" s="41" t="str">
        <f t="shared" si="201"/>
        <v>0968609784</v>
      </c>
      <c r="S873" s="37" t="str">
        <f t="shared" si="202"/>
        <v>0968609784</v>
      </c>
      <c r="T873" s="39" t="e">
        <f t="shared" si="203"/>
        <v>#VALUE!</v>
      </c>
      <c r="U873" s="37" t="str">
        <f t="shared" si="204"/>
        <v>0968609784</v>
      </c>
      <c r="V873" s="42" t="str">
        <f t="shared" si="205"/>
        <v>0968609784</v>
      </c>
      <c r="W873" s="39">
        <f t="shared" si="206"/>
        <v>1</v>
      </c>
      <c r="X873" s="43">
        <f t="shared" si="207"/>
        <v>1</v>
      </c>
      <c r="Y873" s="39">
        <f>IF(V873="បរទេស",1,IF(COUNTIF(V:V,$V873)&gt;1,2,1))</f>
        <v>1</v>
      </c>
      <c r="Z873" s="40">
        <f t="shared" si="208"/>
        <v>1</v>
      </c>
      <c r="AA873" s="40">
        <f t="shared" si="209"/>
        <v>1</v>
      </c>
    </row>
    <row r="874" spans="1:27" ht="48" customHeight="1" x14ac:dyDescent="0.8">
      <c r="A874" s="3">
        <v>872</v>
      </c>
      <c r="B874" s="3" t="s">
        <v>2637</v>
      </c>
      <c r="C874" s="3" t="s">
        <v>18037</v>
      </c>
      <c r="D874" s="3" t="s">
        <v>2638</v>
      </c>
      <c r="E874" s="3" t="s">
        <v>224</v>
      </c>
      <c r="F874" s="5" t="s">
        <v>2639</v>
      </c>
      <c r="G874" s="5" t="s">
        <v>11269</v>
      </c>
      <c r="H874" s="5" t="s">
        <v>14897</v>
      </c>
      <c r="I874" s="3"/>
      <c r="J874" s="35"/>
      <c r="K874" s="36">
        <f t="shared" si="195"/>
        <v>1</v>
      </c>
      <c r="L874" s="37" t="str">
        <f t="shared" si="196"/>
        <v>040236074</v>
      </c>
      <c r="M874" s="38" t="str">
        <f t="shared" si="197"/>
        <v>040236074</v>
      </c>
      <c r="N874" s="39">
        <f t="shared" si="198"/>
        <v>1</v>
      </c>
      <c r="O874" s="39">
        <f t="shared" si="199"/>
        <v>1</v>
      </c>
      <c r="P874" s="39">
        <f>IF(M874="បរទេស",1,IF(COUNTIF(M:M,$M874)&gt;1,2,1))</f>
        <v>1</v>
      </c>
      <c r="Q874" s="40">
        <f t="shared" si="200"/>
        <v>1</v>
      </c>
      <c r="R874" s="41" t="str">
        <f t="shared" si="201"/>
        <v>017762059</v>
      </c>
      <c r="S874" s="37" t="str">
        <f t="shared" si="202"/>
        <v>017762059</v>
      </c>
      <c r="T874" s="39" t="e">
        <f t="shared" si="203"/>
        <v>#VALUE!</v>
      </c>
      <c r="U874" s="37" t="str">
        <f t="shared" si="204"/>
        <v>017762059</v>
      </c>
      <c r="V874" s="42" t="str">
        <f t="shared" si="205"/>
        <v>017762059</v>
      </c>
      <c r="W874" s="39">
        <f t="shared" si="206"/>
        <v>1</v>
      </c>
      <c r="X874" s="43">
        <f t="shared" si="207"/>
        <v>1</v>
      </c>
      <c r="Y874" s="39">
        <f>IF(V874="បរទេស",1,IF(COUNTIF(V:V,$V874)&gt;1,2,1))</f>
        <v>1</v>
      </c>
      <c r="Z874" s="40">
        <f t="shared" si="208"/>
        <v>1</v>
      </c>
      <c r="AA874" s="40">
        <f t="shared" si="209"/>
        <v>1</v>
      </c>
    </row>
    <row r="875" spans="1:27" ht="48" customHeight="1" x14ac:dyDescent="0.8">
      <c r="A875" s="3">
        <v>873</v>
      </c>
      <c r="B875" s="3" t="s">
        <v>1392</v>
      </c>
      <c r="C875" s="3" t="s">
        <v>18037</v>
      </c>
      <c r="D875" s="3" t="s">
        <v>1023</v>
      </c>
      <c r="E875" s="3" t="s">
        <v>224</v>
      </c>
      <c r="F875" s="5" t="s">
        <v>2640</v>
      </c>
      <c r="G875" s="5" t="s">
        <v>11270</v>
      </c>
      <c r="H875" s="5" t="s">
        <v>14898</v>
      </c>
      <c r="I875" s="3"/>
      <c r="J875" s="35"/>
      <c r="K875" s="36">
        <f t="shared" si="195"/>
        <v>1</v>
      </c>
      <c r="L875" s="37" t="str">
        <f t="shared" si="196"/>
        <v>040204711</v>
      </c>
      <c r="M875" s="38" t="str">
        <f t="shared" si="197"/>
        <v>040204711</v>
      </c>
      <c r="N875" s="39">
        <f t="shared" si="198"/>
        <v>1</v>
      </c>
      <c r="O875" s="39">
        <f t="shared" si="199"/>
        <v>1</v>
      </c>
      <c r="P875" s="39">
        <f>IF(M875="បរទេស",1,IF(COUNTIF(M:M,$M875)&gt;1,2,1))</f>
        <v>1</v>
      </c>
      <c r="Q875" s="40">
        <f t="shared" si="200"/>
        <v>1</v>
      </c>
      <c r="R875" s="41" t="str">
        <f t="shared" si="201"/>
        <v>081735439</v>
      </c>
      <c r="S875" s="37" t="str">
        <f t="shared" si="202"/>
        <v>081735439</v>
      </c>
      <c r="T875" s="39" t="e">
        <f t="shared" si="203"/>
        <v>#VALUE!</v>
      </c>
      <c r="U875" s="37" t="str">
        <f t="shared" si="204"/>
        <v>081735439</v>
      </c>
      <c r="V875" s="42" t="str">
        <f t="shared" si="205"/>
        <v>081735439</v>
      </c>
      <c r="W875" s="39">
        <f t="shared" si="206"/>
        <v>1</v>
      </c>
      <c r="X875" s="43">
        <f t="shared" si="207"/>
        <v>1</v>
      </c>
      <c r="Y875" s="39">
        <f>IF(V875="បរទេស",1,IF(COUNTIF(V:V,$V875)&gt;1,2,1))</f>
        <v>1</v>
      </c>
      <c r="Z875" s="40">
        <f t="shared" si="208"/>
        <v>1</v>
      </c>
      <c r="AA875" s="40">
        <f t="shared" si="209"/>
        <v>1</v>
      </c>
    </row>
    <row r="876" spans="1:27" ht="48" customHeight="1" x14ac:dyDescent="0.8">
      <c r="A876" s="3">
        <v>874</v>
      </c>
      <c r="B876" s="3" t="s">
        <v>2641</v>
      </c>
      <c r="C876" s="3" t="s">
        <v>18037</v>
      </c>
      <c r="D876" s="3" t="s">
        <v>989</v>
      </c>
      <c r="E876" s="3" t="s">
        <v>145</v>
      </c>
      <c r="F876" s="5" t="s">
        <v>2642</v>
      </c>
      <c r="G876" s="5" t="s">
        <v>11271</v>
      </c>
      <c r="H876" s="5" t="s">
        <v>14899</v>
      </c>
      <c r="I876" s="3"/>
      <c r="J876" s="35"/>
      <c r="K876" s="36">
        <f t="shared" si="195"/>
        <v>1</v>
      </c>
      <c r="L876" s="37" t="str">
        <f t="shared" si="196"/>
        <v>040370127</v>
      </c>
      <c r="M876" s="38" t="str">
        <f t="shared" si="197"/>
        <v>040370127</v>
      </c>
      <c r="N876" s="39">
        <f t="shared" si="198"/>
        <v>1</v>
      </c>
      <c r="O876" s="39">
        <f t="shared" si="199"/>
        <v>1</v>
      </c>
      <c r="P876" s="39">
        <f>IF(M876="បរទេស",1,IF(COUNTIF(M:M,$M876)&gt;1,2,1))</f>
        <v>1</v>
      </c>
      <c r="Q876" s="40">
        <f t="shared" si="200"/>
        <v>1</v>
      </c>
      <c r="R876" s="41" t="str">
        <f t="shared" si="201"/>
        <v>092370811</v>
      </c>
      <c r="S876" s="37" t="str">
        <f t="shared" si="202"/>
        <v>092370811</v>
      </c>
      <c r="T876" s="39" t="e">
        <f t="shared" si="203"/>
        <v>#VALUE!</v>
      </c>
      <c r="U876" s="37" t="str">
        <f t="shared" si="204"/>
        <v>092370811</v>
      </c>
      <c r="V876" s="42" t="str">
        <f t="shared" si="205"/>
        <v>092370811</v>
      </c>
      <c r="W876" s="39">
        <f t="shared" si="206"/>
        <v>1</v>
      </c>
      <c r="X876" s="43">
        <f t="shared" si="207"/>
        <v>1</v>
      </c>
      <c r="Y876" s="39">
        <f>IF(V876="បរទេស",1,IF(COUNTIF(V:V,$V876)&gt;1,2,1))</f>
        <v>1</v>
      </c>
      <c r="Z876" s="40">
        <f t="shared" si="208"/>
        <v>1</v>
      </c>
      <c r="AA876" s="40">
        <f t="shared" si="209"/>
        <v>1</v>
      </c>
    </row>
    <row r="877" spans="1:27" ht="48" customHeight="1" x14ac:dyDescent="0.8">
      <c r="A877" s="3">
        <v>875</v>
      </c>
      <c r="B877" s="3" t="s">
        <v>2643</v>
      </c>
      <c r="C877" s="3" t="s">
        <v>18037</v>
      </c>
      <c r="D877" s="3" t="s">
        <v>2644</v>
      </c>
      <c r="E877" s="3" t="s">
        <v>359</v>
      </c>
      <c r="F877" s="5" t="s">
        <v>2645</v>
      </c>
      <c r="G877" s="5" t="s">
        <v>11272</v>
      </c>
      <c r="H877" s="5" t="s">
        <v>14900</v>
      </c>
      <c r="I877" s="3"/>
      <c r="J877" s="35"/>
      <c r="K877" s="36">
        <f t="shared" si="195"/>
        <v>1</v>
      </c>
      <c r="L877" s="37" t="str">
        <f t="shared" si="196"/>
        <v>040232233</v>
      </c>
      <c r="M877" s="38" t="str">
        <f t="shared" si="197"/>
        <v>040232233</v>
      </c>
      <c r="N877" s="39">
        <f t="shared" si="198"/>
        <v>1</v>
      </c>
      <c r="O877" s="39">
        <f t="shared" si="199"/>
        <v>1</v>
      </c>
      <c r="P877" s="39">
        <f>IF(M877="បរទេស",1,IF(COUNTIF(M:M,$M877)&gt;1,2,1))</f>
        <v>1</v>
      </c>
      <c r="Q877" s="40">
        <f t="shared" si="200"/>
        <v>1</v>
      </c>
      <c r="R877" s="41" t="str">
        <f t="shared" si="201"/>
        <v>011964934</v>
      </c>
      <c r="S877" s="37" t="str">
        <f t="shared" si="202"/>
        <v>011964934</v>
      </c>
      <c r="T877" s="39" t="e">
        <f t="shared" si="203"/>
        <v>#VALUE!</v>
      </c>
      <c r="U877" s="37" t="str">
        <f t="shared" si="204"/>
        <v>011964934</v>
      </c>
      <c r="V877" s="42" t="str">
        <f t="shared" si="205"/>
        <v>011964934</v>
      </c>
      <c r="W877" s="39">
        <f t="shared" si="206"/>
        <v>1</v>
      </c>
      <c r="X877" s="43">
        <f t="shared" si="207"/>
        <v>1</v>
      </c>
      <c r="Y877" s="39">
        <f>IF(V877="បរទេស",1,IF(COUNTIF(V:V,$V877)&gt;1,2,1))</f>
        <v>1</v>
      </c>
      <c r="Z877" s="40">
        <f t="shared" si="208"/>
        <v>1</v>
      </c>
      <c r="AA877" s="40">
        <f t="shared" si="209"/>
        <v>1</v>
      </c>
    </row>
    <row r="878" spans="1:27" ht="48" customHeight="1" x14ac:dyDescent="0.8">
      <c r="A878" s="3">
        <v>876</v>
      </c>
      <c r="B878" s="3" t="s">
        <v>2646</v>
      </c>
      <c r="C878" s="3" t="s">
        <v>18037</v>
      </c>
      <c r="D878" s="3" t="s">
        <v>1106</v>
      </c>
      <c r="E878" s="3" t="s">
        <v>100</v>
      </c>
      <c r="F878" s="5" t="s">
        <v>2647</v>
      </c>
      <c r="G878" s="5" t="s">
        <v>11273</v>
      </c>
      <c r="H878" s="5" t="s">
        <v>14901</v>
      </c>
      <c r="I878" s="3"/>
      <c r="J878" s="35"/>
      <c r="K878" s="36">
        <f t="shared" si="195"/>
        <v>1</v>
      </c>
      <c r="L878" s="37" t="str">
        <f t="shared" si="196"/>
        <v>040107358</v>
      </c>
      <c r="M878" s="38" t="str">
        <f t="shared" si="197"/>
        <v>040107358</v>
      </c>
      <c r="N878" s="39">
        <f t="shared" si="198"/>
        <v>1</v>
      </c>
      <c r="O878" s="39">
        <f t="shared" si="199"/>
        <v>1</v>
      </c>
      <c r="P878" s="39">
        <f>IF(M878="បរទេស",1,IF(COUNTIF(M:M,$M878)&gt;1,2,1))</f>
        <v>1</v>
      </c>
      <c r="Q878" s="40">
        <f t="shared" si="200"/>
        <v>1</v>
      </c>
      <c r="R878" s="41" t="str">
        <f t="shared" si="201"/>
        <v>0979003878</v>
      </c>
      <c r="S878" s="37" t="str">
        <f t="shared" si="202"/>
        <v>0979003878</v>
      </c>
      <c r="T878" s="39" t="e">
        <f t="shared" si="203"/>
        <v>#VALUE!</v>
      </c>
      <c r="U878" s="37" t="str">
        <f t="shared" si="204"/>
        <v>0979003878</v>
      </c>
      <c r="V878" s="42" t="str">
        <f t="shared" si="205"/>
        <v>0979003878</v>
      </c>
      <c r="W878" s="39">
        <f t="shared" si="206"/>
        <v>1</v>
      </c>
      <c r="X878" s="43">
        <f t="shared" si="207"/>
        <v>1</v>
      </c>
      <c r="Y878" s="39">
        <f>IF(V878="បរទេស",1,IF(COUNTIF(V:V,$V878)&gt;1,2,1))</f>
        <v>1</v>
      </c>
      <c r="Z878" s="40">
        <f t="shared" si="208"/>
        <v>1</v>
      </c>
      <c r="AA878" s="40">
        <f t="shared" si="209"/>
        <v>1</v>
      </c>
    </row>
    <row r="879" spans="1:27" ht="48" customHeight="1" x14ac:dyDescent="0.8">
      <c r="A879" s="3">
        <v>877</v>
      </c>
      <c r="B879" s="3" t="s">
        <v>2648</v>
      </c>
      <c r="C879" s="3" t="s">
        <v>18037</v>
      </c>
      <c r="D879" s="3" t="s">
        <v>231</v>
      </c>
      <c r="E879" s="3" t="s">
        <v>597</v>
      </c>
      <c r="F879" s="5" t="s">
        <v>2649</v>
      </c>
      <c r="G879" s="5" t="s">
        <v>11274</v>
      </c>
      <c r="H879" s="5" t="s">
        <v>14902</v>
      </c>
      <c r="I879" s="3"/>
      <c r="J879" s="35"/>
      <c r="K879" s="36">
        <f t="shared" si="195"/>
        <v>1</v>
      </c>
      <c r="L879" s="37" t="str">
        <f t="shared" si="196"/>
        <v>040300753</v>
      </c>
      <c r="M879" s="38" t="str">
        <f t="shared" si="197"/>
        <v>040300753</v>
      </c>
      <c r="N879" s="39">
        <f t="shared" si="198"/>
        <v>1</v>
      </c>
      <c r="O879" s="39">
        <f t="shared" si="199"/>
        <v>1</v>
      </c>
      <c r="P879" s="39">
        <f>IF(M879="បរទេស",1,IF(COUNTIF(M:M,$M879)&gt;1,2,1))</f>
        <v>1</v>
      </c>
      <c r="Q879" s="40">
        <f t="shared" si="200"/>
        <v>1</v>
      </c>
      <c r="R879" s="41" t="str">
        <f t="shared" si="201"/>
        <v>010529593</v>
      </c>
      <c r="S879" s="37" t="str">
        <f t="shared" si="202"/>
        <v>010529593</v>
      </c>
      <c r="T879" s="39" t="e">
        <f t="shared" si="203"/>
        <v>#VALUE!</v>
      </c>
      <c r="U879" s="37" t="str">
        <f t="shared" si="204"/>
        <v>010529593</v>
      </c>
      <c r="V879" s="42" t="str">
        <f t="shared" si="205"/>
        <v>010529593</v>
      </c>
      <c r="W879" s="39">
        <f t="shared" si="206"/>
        <v>1</v>
      </c>
      <c r="X879" s="43">
        <f t="shared" si="207"/>
        <v>1</v>
      </c>
      <c r="Y879" s="39">
        <f>IF(V879="បរទេស",1,IF(COUNTIF(V:V,$V879)&gt;1,2,1))</f>
        <v>1</v>
      </c>
      <c r="Z879" s="40">
        <f t="shared" si="208"/>
        <v>1</v>
      </c>
      <c r="AA879" s="40">
        <f t="shared" si="209"/>
        <v>1</v>
      </c>
    </row>
    <row r="880" spans="1:27" ht="48" customHeight="1" x14ac:dyDescent="0.8">
      <c r="A880" s="3">
        <v>878</v>
      </c>
      <c r="B880" s="3" t="s">
        <v>2650</v>
      </c>
      <c r="C880" s="3" t="s">
        <v>18037</v>
      </c>
      <c r="D880" s="3" t="s">
        <v>2651</v>
      </c>
      <c r="E880" s="3" t="s">
        <v>767</v>
      </c>
      <c r="F880" s="5" t="s">
        <v>2652</v>
      </c>
      <c r="G880" s="5" t="s">
        <v>11275</v>
      </c>
      <c r="H880" s="5" t="s">
        <v>14903</v>
      </c>
      <c r="I880" s="3"/>
      <c r="J880" s="35"/>
      <c r="K880" s="36">
        <f t="shared" si="195"/>
        <v>1</v>
      </c>
      <c r="L880" s="37" t="str">
        <f t="shared" si="196"/>
        <v>040307671</v>
      </c>
      <c r="M880" s="38" t="str">
        <f t="shared" si="197"/>
        <v>040307671</v>
      </c>
      <c r="N880" s="39">
        <f t="shared" si="198"/>
        <v>1</v>
      </c>
      <c r="O880" s="39">
        <f t="shared" si="199"/>
        <v>1</v>
      </c>
      <c r="P880" s="39">
        <f>IF(M880="បរទេស",1,IF(COUNTIF(M:M,$M880)&gt;1,2,1))</f>
        <v>1</v>
      </c>
      <c r="Q880" s="40">
        <f t="shared" si="200"/>
        <v>1</v>
      </c>
      <c r="R880" s="41" t="str">
        <f t="shared" si="201"/>
        <v>0973586993</v>
      </c>
      <c r="S880" s="37" t="str">
        <f t="shared" si="202"/>
        <v>0973586993</v>
      </c>
      <c r="T880" s="39" t="e">
        <f t="shared" si="203"/>
        <v>#VALUE!</v>
      </c>
      <c r="U880" s="37" t="str">
        <f t="shared" si="204"/>
        <v>0973586993</v>
      </c>
      <c r="V880" s="42" t="str">
        <f t="shared" si="205"/>
        <v>0973586993</v>
      </c>
      <c r="W880" s="39">
        <f t="shared" si="206"/>
        <v>1</v>
      </c>
      <c r="X880" s="43">
        <f t="shared" si="207"/>
        <v>1</v>
      </c>
      <c r="Y880" s="39">
        <f>IF(V880="បរទេស",1,IF(COUNTIF(V:V,$V880)&gt;1,2,1))</f>
        <v>1</v>
      </c>
      <c r="Z880" s="40">
        <f t="shared" si="208"/>
        <v>1</v>
      </c>
      <c r="AA880" s="40">
        <f t="shared" si="209"/>
        <v>1</v>
      </c>
    </row>
    <row r="881" spans="1:27" ht="48" customHeight="1" x14ac:dyDescent="0.8">
      <c r="A881" s="3">
        <v>879</v>
      </c>
      <c r="B881" s="3" t="s">
        <v>2653</v>
      </c>
      <c r="C881" s="3" t="s">
        <v>18037</v>
      </c>
      <c r="D881" s="3" t="s">
        <v>2654</v>
      </c>
      <c r="E881" s="3" t="s">
        <v>104</v>
      </c>
      <c r="F881" s="5" t="s">
        <v>2655</v>
      </c>
      <c r="G881" s="5" t="s">
        <v>11276</v>
      </c>
      <c r="H881" s="5" t="s">
        <v>14904</v>
      </c>
      <c r="I881" s="3"/>
      <c r="J881" s="35"/>
      <c r="K881" s="36">
        <f t="shared" si="195"/>
        <v>1</v>
      </c>
      <c r="L881" s="37" t="str">
        <f t="shared" si="196"/>
        <v>040253344</v>
      </c>
      <c r="M881" s="38" t="str">
        <f t="shared" si="197"/>
        <v>040253344</v>
      </c>
      <c r="N881" s="39">
        <f t="shared" si="198"/>
        <v>1</v>
      </c>
      <c r="O881" s="39">
        <f t="shared" si="199"/>
        <v>1</v>
      </c>
      <c r="P881" s="39">
        <f>IF(M881="បរទេស",1,IF(COUNTIF(M:M,$M881)&gt;1,2,1))</f>
        <v>1</v>
      </c>
      <c r="Q881" s="40">
        <f t="shared" si="200"/>
        <v>1</v>
      </c>
      <c r="R881" s="41" t="str">
        <f t="shared" si="201"/>
        <v>0978190449</v>
      </c>
      <c r="S881" s="37" t="str">
        <f t="shared" si="202"/>
        <v>0978190449</v>
      </c>
      <c r="T881" s="39" t="e">
        <f t="shared" si="203"/>
        <v>#VALUE!</v>
      </c>
      <c r="U881" s="37" t="str">
        <f t="shared" si="204"/>
        <v>0978190449</v>
      </c>
      <c r="V881" s="42" t="str">
        <f t="shared" si="205"/>
        <v>0978190449</v>
      </c>
      <c r="W881" s="39">
        <f t="shared" si="206"/>
        <v>1</v>
      </c>
      <c r="X881" s="43">
        <f t="shared" si="207"/>
        <v>1</v>
      </c>
      <c r="Y881" s="39">
        <f>IF(V881="បរទេស",1,IF(COUNTIF(V:V,$V881)&gt;1,2,1))</f>
        <v>1</v>
      </c>
      <c r="Z881" s="40">
        <f t="shared" si="208"/>
        <v>1</v>
      </c>
      <c r="AA881" s="40">
        <f t="shared" si="209"/>
        <v>1</v>
      </c>
    </row>
    <row r="882" spans="1:27" ht="48" customHeight="1" x14ac:dyDescent="0.8">
      <c r="A882" s="3">
        <v>880</v>
      </c>
      <c r="B882" s="3" t="s">
        <v>2656</v>
      </c>
      <c r="C882" s="3" t="s">
        <v>18037</v>
      </c>
      <c r="D882" s="3" t="s">
        <v>2118</v>
      </c>
      <c r="E882" s="3" t="s">
        <v>486</v>
      </c>
      <c r="F882" s="5" t="s">
        <v>2657</v>
      </c>
      <c r="G882" s="5" t="s">
        <v>11277</v>
      </c>
      <c r="H882" s="5" t="s">
        <v>14905</v>
      </c>
      <c r="I882" s="3"/>
      <c r="J882" s="35"/>
      <c r="K882" s="36">
        <f t="shared" si="195"/>
        <v>1</v>
      </c>
      <c r="L882" s="37" t="str">
        <f t="shared" si="196"/>
        <v>040107540</v>
      </c>
      <c r="M882" s="38" t="str">
        <f t="shared" si="197"/>
        <v>040107540</v>
      </c>
      <c r="N882" s="39">
        <f t="shared" si="198"/>
        <v>1</v>
      </c>
      <c r="O882" s="39">
        <f t="shared" si="199"/>
        <v>1</v>
      </c>
      <c r="P882" s="39">
        <f>IF(M882="បរទេស",1,IF(COUNTIF(M:M,$M882)&gt;1,2,1))</f>
        <v>1</v>
      </c>
      <c r="Q882" s="40">
        <f t="shared" si="200"/>
        <v>1</v>
      </c>
      <c r="R882" s="41" t="str">
        <f t="shared" si="201"/>
        <v>0978385156</v>
      </c>
      <c r="S882" s="37" t="str">
        <f t="shared" si="202"/>
        <v>0978385156</v>
      </c>
      <c r="T882" s="39" t="e">
        <f t="shared" si="203"/>
        <v>#VALUE!</v>
      </c>
      <c r="U882" s="37" t="str">
        <f t="shared" si="204"/>
        <v>0978385156</v>
      </c>
      <c r="V882" s="42" t="str">
        <f t="shared" si="205"/>
        <v>0978385156</v>
      </c>
      <c r="W882" s="39">
        <f t="shared" si="206"/>
        <v>1</v>
      </c>
      <c r="X882" s="43">
        <f t="shared" si="207"/>
        <v>1</v>
      </c>
      <c r="Y882" s="39">
        <f>IF(V882="បរទេស",1,IF(COUNTIF(V:V,$V882)&gt;1,2,1))</f>
        <v>1</v>
      </c>
      <c r="Z882" s="40">
        <f t="shared" si="208"/>
        <v>1</v>
      </c>
      <c r="AA882" s="40">
        <f t="shared" si="209"/>
        <v>1</v>
      </c>
    </row>
    <row r="883" spans="1:27" ht="48" customHeight="1" x14ac:dyDescent="0.8">
      <c r="A883" s="3">
        <v>881</v>
      </c>
      <c r="B883" s="3" t="s">
        <v>2658</v>
      </c>
      <c r="C883" s="3" t="s">
        <v>18037</v>
      </c>
      <c r="D883" s="3" t="s">
        <v>2258</v>
      </c>
      <c r="E883" s="3" t="s">
        <v>760</v>
      </c>
      <c r="F883" s="5" t="s">
        <v>2659</v>
      </c>
      <c r="G883" s="5" t="s">
        <v>11278</v>
      </c>
      <c r="H883" s="5" t="s">
        <v>14906</v>
      </c>
      <c r="I883" s="3"/>
      <c r="J883" s="35"/>
      <c r="K883" s="36">
        <f t="shared" si="195"/>
        <v>1</v>
      </c>
      <c r="L883" s="37" t="str">
        <f t="shared" si="196"/>
        <v>040273781</v>
      </c>
      <c r="M883" s="38" t="str">
        <f t="shared" si="197"/>
        <v>040273781</v>
      </c>
      <c r="N883" s="39">
        <f t="shared" si="198"/>
        <v>1</v>
      </c>
      <c r="O883" s="39">
        <f t="shared" si="199"/>
        <v>1</v>
      </c>
      <c r="P883" s="39">
        <f>IF(M883="បរទេស",1,IF(COUNTIF(M:M,$M883)&gt;1,2,1))</f>
        <v>1</v>
      </c>
      <c r="Q883" s="40">
        <f t="shared" si="200"/>
        <v>1</v>
      </c>
      <c r="R883" s="41" t="str">
        <f t="shared" si="201"/>
        <v>0719013704</v>
      </c>
      <c r="S883" s="37" t="str">
        <f t="shared" si="202"/>
        <v>0719013704</v>
      </c>
      <c r="T883" s="39" t="e">
        <f t="shared" si="203"/>
        <v>#VALUE!</v>
      </c>
      <c r="U883" s="37" t="str">
        <f t="shared" si="204"/>
        <v>0719013704</v>
      </c>
      <c r="V883" s="42" t="str">
        <f t="shared" si="205"/>
        <v>0719013704</v>
      </c>
      <c r="W883" s="39">
        <f t="shared" si="206"/>
        <v>1</v>
      </c>
      <c r="X883" s="43">
        <f t="shared" si="207"/>
        <v>1</v>
      </c>
      <c r="Y883" s="39">
        <f>IF(V883="បរទេស",1,IF(COUNTIF(V:V,$V883)&gt;1,2,1))</f>
        <v>1</v>
      </c>
      <c r="Z883" s="40">
        <f t="shared" si="208"/>
        <v>1</v>
      </c>
      <c r="AA883" s="40">
        <f t="shared" si="209"/>
        <v>1</v>
      </c>
    </row>
    <row r="884" spans="1:27" ht="48" customHeight="1" x14ac:dyDescent="0.8">
      <c r="A884" s="3">
        <v>882</v>
      </c>
      <c r="B884" s="3" t="s">
        <v>2660</v>
      </c>
      <c r="C884" s="3" t="s">
        <v>18037</v>
      </c>
      <c r="D884" s="3" t="s">
        <v>2661</v>
      </c>
      <c r="E884" s="3" t="s">
        <v>1630</v>
      </c>
      <c r="F884" s="5" t="s">
        <v>2662</v>
      </c>
      <c r="G884" s="5" t="s">
        <v>11279</v>
      </c>
      <c r="H884" s="5" t="s">
        <v>14907</v>
      </c>
      <c r="I884" s="3"/>
      <c r="J884" s="35"/>
      <c r="K884" s="36">
        <f t="shared" si="195"/>
        <v>1</v>
      </c>
      <c r="L884" s="37" t="str">
        <f t="shared" si="196"/>
        <v>040302112</v>
      </c>
      <c r="M884" s="38" t="str">
        <f t="shared" si="197"/>
        <v>040302112</v>
      </c>
      <c r="N884" s="39">
        <f t="shared" si="198"/>
        <v>1</v>
      </c>
      <c r="O884" s="39">
        <f t="shared" si="199"/>
        <v>1</v>
      </c>
      <c r="P884" s="39">
        <f>IF(M884="បរទេស",1,IF(COUNTIF(M:M,$M884)&gt;1,2,1))</f>
        <v>1</v>
      </c>
      <c r="Q884" s="40">
        <f t="shared" si="200"/>
        <v>1</v>
      </c>
      <c r="R884" s="41" t="str">
        <f t="shared" si="201"/>
        <v>0712777757</v>
      </c>
      <c r="S884" s="37" t="str">
        <f t="shared" si="202"/>
        <v>0712777757</v>
      </c>
      <c r="T884" s="39" t="e">
        <f t="shared" si="203"/>
        <v>#VALUE!</v>
      </c>
      <c r="U884" s="37" t="str">
        <f t="shared" si="204"/>
        <v>0712777757</v>
      </c>
      <c r="V884" s="42" t="str">
        <f t="shared" si="205"/>
        <v>0712777757</v>
      </c>
      <c r="W884" s="39">
        <f t="shared" si="206"/>
        <v>1</v>
      </c>
      <c r="X884" s="43">
        <f t="shared" si="207"/>
        <v>1</v>
      </c>
      <c r="Y884" s="39">
        <f>IF(V884="បរទេស",1,IF(COUNTIF(V:V,$V884)&gt;1,2,1))</f>
        <v>1</v>
      </c>
      <c r="Z884" s="40">
        <f t="shared" si="208"/>
        <v>1</v>
      </c>
      <c r="AA884" s="40">
        <f t="shared" si="209"/>
        <v>1</v>
      </c>
    </row>
    <row r="885" spans="1:27" ht="48" customHeight="1" x14ac:dyDescent="0.8">
      <c r="A885" s="3">
        <v>883</v>
      </c>
      <c r="B885" s="3" t="s">
        <v>2663</v>
      </c>
      <c r="C885" s="3" t="s">
        <v>18037</v>
      </c>
      <c r="D885" s="3" t="s">
        <v>2644</v>
      </c>
      <c r="E885" s="3" t="s">
        <v>138</v>
      </c>
      <c r="F885" s="5" t="s">
        <v>2664</v>
      </c>
      <c r="G885" s="5" t="s">
        <v>11280</v>
      </c>
      <c r="H885" s="5" t="s">
        <v>14908</v>
      </c>
      <c r="I885" s="3"/>
      <c r="J885" s="35"/>
      <c r="K885" s="36">
        <f t="shared" si="195"/>
        <v>1</v>
      </c>
      <c r="L885" s="37" t="str">
        <f t="shared" si="196"/>
        <v>040242979</v>
      </c>
      <c r="M885" s="38" t="str">
        <f t="shared" si="197"/>
        <v>040242979</v>
      </c>
      <c r="N885" s="39">
        <f t="shared" si="198"/>
        <v>1</v>
      </c>
      <c r="O885" s="39">
        <f t="shared" si="199"/>
        <v>1</v>
      </c>
      <c r="P885" s="39">
        <f>IF(M885="បរទេស",1,IF(COUNTIF(M:M,$M885)&gt;1,2,1))</f>
        <v>1</v>
      </c>
      <c r="Q885" s="40">
        <f t="shared" si="200"/>
        <v>1</v>
      </c>
      <c r="R885" s="41" t="str">
        <f t="shared" si="201"/>
        <v>0977363543</v>
      </c>
      <c r="S885" s="37" t="str">
        <f t="shared" si="202"/>
        <v>0977363543</v>
      </c>
      <c r="T885" s="39" t="e">
        <f t="shared" si="203"/>
        <v>#VALUE!</v>
      </c>
      <c r="U885" s="37" t="str">
        <f t="shared" si="204"/>
        <v>0977363543</v>
      </c>
      <c r="V885" s="42" t="str">
        <f t="shared" si="205"/>
        <v>0977363543</v>
      </c>
      <c r="W885" s="39">
        <f t="shared" si="206"/>
        <v>1</v>
      </c>
      <c r="X885" s="43">
        <f t="shared" si="207"/>
        <v>1</v>
      </c>
      <c r="Y885" s="39">
        <f>IF(V885="បរទេស",1,IF(COUNTIF(V:V,$V885)&gt;1,2,1))</f>
        <v>1</v>
      </c>
      <c r="Z885" s="40">
        <f t="shared" si="208"/>
        <v>1</v>
      </c>
      <c r="AA885" s="40">
        <f t="shared" si="209"/>
        <v>1</v>
      </c>
    </row>
    <row r="886" spans="1:27" ht="48" customHeight="1" x14ac:dyDescent="0.8">
      <c r="A886" s="3">
        <v>884</v>
      </c>
      <c r="B886" s="3" t="s">
        <v>2665</v>
      </c>
      <c r="C886" s="3" t="s">
        <v>18037</v>
      </c>
      <c r="D886" s="3" t="s">
        <v>2666</v>
      </c>
      <c r="E886" s="3" t="s">
        <v>138</v>
      </c>
      <c r="F886" s="5" t="s">
        <v>2667</v>
      </c>
      <c r="G886" s="5" t="s">
        <v>11281</v>
      </c>
      <c r="H886" s="5" t="s">
        <v>17815</v>
      </c>
      <c r="I886" s="3"/>
      <c r="J886" s="35"/>
      <c r="K886" s="36">
        <f t="shared" si="195"/>
        <v>1</v>
      </c>
      <c r="L886" s="37" t="str">
        <f t="shared" si="196"/>
        <v>040171650</v>
      </c>
      <c r="M886" s="38" t="str">
        <f t="shared" si="197"/>
        <v>040171650</v>
      </c>
      <c r="N886" s="39">
        <f t="shared" si="198"/>
        <v>1</v>
      </c>
      <c r="O886" s="39">
        <f t="shared" si="199"/>
        <v>1</v>
      </c>
      <c r="P886" s="39">
        <f>IF(M886="បរទេស",1,IF(COUNTIF(M:M,$M886)&gt;1,2,1))</f>
        <v>1</v>
      </c>
      <c r="Q886" s="40">
        <f t="shared" si="200"/>
        <v>1</v>
      </c>
      <c r="R886" s="41" t="str">
        <f t="shared" si="201"/>
        <v>0977179849</v>
      </c>
      <c r="S886" s="37" t="str">
        <f t="shared" si="202"/>
        <v>0977179849</v>
      </c>
      <c r="T886" s="39" t="e">
        <f t="shared" si="203"/>
        <v>#VALUE!</v>
      </c>
      <c r="U886" s="37" t="str">
        <f t="shared" si="204"/>
        <v>0977179849</v>
      </c>
      <c r="V886" s="42" t="str">
        <f t="shared" si="205"/>
        <v>0977179849</v>
      </c>
      <c r="W886" s="39">
        <f t="shared" si="206"/>
        <v>1</v>
      </c>
      <c r="X886" s="43">
        <f t="shared" si="207"/>
        <v>1</v>
      </c>
      <c r="Y886" s="39">
        <f>IF(V886="បរទេស",1,IF(COUNTIF(V:V,$V886)&gt;1,2,1))</f>
        <v>1</v>
      </c>
      <c r="Z886" s="40">
        <f t="shared" si="208"/>
        <v>1</v>
      </c>
      <c r="AA886" s="40">
        <f t="shared" si="209"/>
        <v>1</v>
      </c>
    </row>
    <row r="887" spans="1:27" ht="48" customHeight="1" x14ac:dyDescent="0.8">
      <c r="A887" s="3">
        <v>885</v>
      </c>
      <c r="B887" s="3" t="s">
        <v>2668</v>
      </c>
      <c r="C887" s="3" t="s">
        <v>18037</v>
      </c>
      <c r="D887" s="3" t="s">
        <v>2669</v>
      </c>
      <c r="E887" s="3" t="s">
        <v>284</v>
      </c>
      <c r="F887" s="5" t="s">
        <v>2670</v>
      </c>
      <c r="G887" s="5" t="s">
        <v>11282</v>
      </c>
      <c r="H887" s="5" t="s">
        <v>17306</v>
      </c>
      <c r="I887" s="3"/>
      <c r="J887" s="35"/>
      <c r="K887" s="36">
        <f t="shared" si="195"/>
        <v>1</v>
      </c>
      <c r="L887" s="37" t="str">
        <f t="shared" si="196"/>
        <v>040078244</v>
      </c>
      <c r="M887" s="38" t="str">
        <f t="shared" si="197"/>
        <v>040078244</v>
      </c>
      <c r="N887" s="39">
        <f t="shared" si="198"/>
        <v>1</v>
      </c>
      <c r="O887" s="39">
        <f t="shared" si="199"/>
        <v>1</v>
      </c>
      <c r="P887" s="39">
        <f>IF(M887="បរទេស",1,IF(COUNTIF(M:M,$M887)&gt;1,2,1))</f>
        <v>1</v>
      </c>
      <c r="Q887" s="40">
        <f t="shared" si="200"/>
        <v>1</v>
      </c>
      <c r="R887" s="41" t="str">
        <f t="shared" si="201"/>
        <v>093930564</v>
      </c>
      <c r="S887" s="37" t="str">
        <f t="shared" si="202"/>
        <v>093930564</v>
      </c>
      <c r="T887" s="39" t="e">
        <f t="shared" si="203"/>
        <v>#VALUE!</v>
      </c>
      <c r="U887" s="37" t="str">
        <f t="shared" si="204"/>
        <v>093930564</v>
      </c>
      <c r="V887" s="42" t="str">
        <f t="shared" si="205"/>
        <v>093930564</v>
      </c>
      <c r="W887" s="39">
        <f t="shared" si="206"/>
        <v>1</v>
      </c>
      <c r="X887" s="43">
        <f t="shared" si="207"/>
        <v>1</v>
      </c>
      <c r="Y887" s="39">
        <f>IF(V887="បរទេស",1,IF(COUNTIF(V:V,$V887)&gt;1,2,1))</f>
        <v>1</v>
      </c>
      <c r="Z887" s="40">
        <f t="shared" si="208"/>
        <v>1</v>
      </c>
      <c r="AA887" s="40">
        <f t="shared" si="209"/>
        <v>1</v>
      </c>
    </row>
    <row r="888" spans="1:27" ht="48" customHeight="1" x14ac:dyDescent="0.8">
      <c r="A888" s="3">
        <v>886</v>
      </c>
      <c r="B888" s="3" t="s">
        <v>2671</v>
      </c>
      <c r="C888" s="3" t="s">
        <v>18037</v>
      </c>
      <c r="D888" s="3" t="s">
        <v>2672</v>
      </c>
      <c r="E888" s="3" t="s">
        <v>134</v>
      </c>
      <c r="F888" s="5" t="s">
        <v>2673</v>
      </c>
      <c r="G888" s="5" t="s">
        <v>11283</v>
      </c>
      <c r="H888" s="5" t="s">
        <v>14909</v>
      </c>
      <c r="I888" s="3"/>
      <c r="J888" s="35"/>
      <c r="K888" s="36">
        <f t="shared" si="195"/>
        <v>1</v>
      </c>
      <c r="L888" s="37" t="str">
        <f t="shared" si="196"/>
        <v>040066525</v>
      </c>
      <c r="M888" s="38" t="str">
        <f t="shared" si="197"/>
        <v>040066525</v>
      </c>
      <c r="N888" s="39">
        <f t="shared" si="198"/>
        <v>1</v>
      </c>
      <c r="O888" s="39">
        <f t="shared" si="199"/>
        <v>1</v>
      </c>
      <c r="P888" s="39">
        <f>IF(M888="បរទេស",1,IF(COUNTIF(M:M,$M888)&gt;1,2,1))</f>
        <v>1</v>
      </c>
      <c r="Q888" s="40">
        <f t="shared" si="200"/>
        <v>1</v>
      </c>
      <c r="R888" s="41" t="str">
        <f t="shared" si="201"/>
        <v>0969048154</v>
      </c>
      <c r="S888" s="37" t="str">
        <f t="shared" si="202"/>
        <v>0969048154</v>
      </c>
      <c r="T888" s="39" t="e">
        <f t="shared" si="203"/>
        <v>#VALUE!</v>
      </c>
      <c r="U888" s="37" t="str">
        <f t="shared" si="204"/>
        <v>0969048154</v>
      </c>
      <c r="V888" s="42" t="str">
        <f t="shared" si="205"/>
        <v>0969048154</v>
      </c>
      <c r="W888" s="39">
        <f t="shared" si="206"/>
        <v>1</v>
      </c>
      <c r="X888" s="43">
        <f t="shared" si="207"/>
        <v>1</v>
      </c>
      <c r="Y888" s="39">
        <f>IF(V888="បរទេស",1,IF(COUNTIF(V:V,$V888)&gt;1,2,1))</f>
        <v>1</v>
      </c>
      <c r="Z888" s="40">
        <f t="shared" si="208"/>
        <v>1</v>
      </c>
      <c r="AA888" s="40">
        <f t="shared" si="209"/>
        <v>1</v>
      </c>
    </row>
    <row r="889" spans="1:27" ht="48" customHeight="1" x14ac:dyDescent="0.8">
      <c r="A889" s="3">
        <v>887</v>
      </c>
      <c r="B889" s="3" t="s">
        <v>1594</v>
      </c>
      <c r="C889" s="3" t="s">
        <v>18037</v>
      </c>
      <c r="D889" s="3" t="s">
        <v>2674</v>
      </c>
      <c r="E889" s="3" t="s">
        <v>21</v>
      </c>
      <c r="F889" s="5" t="s">
        <v>2675</v>
      </c>
      <c r="G889" s="5" t="s">
        <v>11284</v>
      </c>
      <c r="H889" s="5" t="s">
        <v>14910</v>
      </c>
      <c r="I889" s="3"/>
      <c r="J889" s="35"/>
      <c r="K889" s="36">
        <f t="shared" si="195"/>
        <v>1</v>
      </c>
      <c r="L889" s="37" t="str">
        <f t="shared" si="196"/>
        <v>040242859</v>
      </c>
      <c r="M889" s="38" t="str">
        <f t="shared" si="197"/>
        <v>040242859</v>
      </c>
      <c r="N889" s="39">
        <f t="shared" si="198"/>
        <v>1</v>
      </c>
      <c r="O889" s="39">
        <f t="shared" si="199"/>
        <v>1</v>
      </c>
      <c r="P889" s="39">
        <f>IF(M889="បរទេស",1,IF(COUNTIF(M:M,$M889)&gt;1,2,1))</f>
        <v>1</v>
      </c>
      <c r="Q889" s="40">
        <f t="shared" si="200"/>
        <v>1</v>
      </c>
      <c r="R889" s="41" t="str">
        <f t="shared" si="201"/>
        <v>016769975</v>
      </c>
      <c r="S889" s="37" t="str">
        <f t="shared" si="202"/>
        <v>016769975</v>
      </c>
      <c r="T889" s="39" t="e">
        <f t="shared" si="203"/>
        <v>#VALUE!</v>
      </c>
      <c r="U889" s="37" t="str">
        <f t="shared" si="204"/>
        <v>016769975</v>
      </c>
      <c r="V889" s="42" t="str">
        <f t="shared" si="205"/>
        <v>016769975</v>
      </c>
      <c r="W889" s="39">
        <f t="shared" si="206"/>
        <v>1</v>
      </c>
      <c r="X889" s="43">
        <f t="shared" si="207"/>
        <v>1</v>
      </c>
      <c r="Y889" s="39">
        <f>IF(V889="បរទេស",1,IF(COUNTIF(V:V,$V889)&gt;1,2,1))</f>
        <v>1</v>
      </c>
      <c r="Z889" s="40">
        <f t="shared" si="208"/>
        <v>1</v>
      </c>
      <c r="AA889" s="40">
        <f t="shared" si="209"/>
        <v>1</v>
      </c>
    </row>
    <row r="890" spans="1:27" ht="48" customHeight="1" x14ac:dyDescent="0.8">
      <c r="A890" s="3">
        <v>888</v>
      </c>
      <c r="B890" s="3" t="s">
        <v>2676</v>
      </c>
      <c r="C890" s="3" t="s">
        <v>18037</v>
      </c>
      <c r="D890" s="3" t="s">
        <v>95</v>
      </c>
      <c r="E890" s="3" t="s">
        <v>305</v>
      </c>
      <c r="F890" s="5" t="s">
        <v>2677</v>
      </c>
      <c r="G890" s="5" t="s">
        <v>11285</v>
      </c>
      <c r="H890" s="5" t="s">
        <v>14911</v>
      </c>
      <c r="I890" s="3"/>
      <c r="J890" s="35"/>
      <c r="K890" s="36">
        <f t="shared" si="195"/>
        <v>1</v>
      </c>
      <c r="L890" s="37" t="str">
        <f t="shared" si="196"/>
        <v>040106296</v>
      </c>
      <c r="M890" s="38" t="str">
        <f t="shared" si="197"/>
        <v>040106296</v>
      </c>
      <c r="N890" s="39">
        <f t="shared" si="198"/>
        <v>1</v>
      </c>
      <c r="O890" s="39">
        <f t="shared" si="199"/>
        <v>1</v>
      </c>
      <c r="P890" s="39">
        <f>IF(M890="បរទេស",1,IF(COUNTIF(M:M,$M890)&gt;1,2,1))</f>
        <v>1</v>
      </c>
      <c r="Q890" s="40">
        <f t="shared" si="200"/>
        <v>1</v>
      </c>
      <c r="R890" s="41" t="str">
        <f t="shared" si="201"/>
        <v>0977413203</v>
      </c>
      <c r="S890" s="37" t="str">
        <f t="shared" si="202"/>
        <v>0977413203</v>
      </c>
      <c r="T890" s="39" t="e">
        <f t="shared" si="203"/>
        <v>#VALUE!</v>
      </c>
      <c r="U890" s="37" t="str">
        <f t="shared" si="204"/>
        <v>0977413203</v>
      </c>
      <c r="V890" s="42" t="str">
        <f t="shared" si="205"/>
        <v>0977413203</v>
      </c>
      <c r="W890" s="39">
        <f t="shared" si="206"/>
        <v>1</v>
      </c>
      <c r="X890" s="43">
        <f t="shared" si="207"/>
        <v>1</v>
      </c>
      <c r="Y890" s="39">
        <f>IF(V890="បរទេស",1,IF(COUNTIF(V:V,$V890)&gt;1,2,1))</f>
        <v>1</v>
      </c>
      <c r="Z890" s="40">
        <f t="shared" si="208"/>
        <v>1</v>
      </c>
      <c r="AA890" s="40">
        <f t="shared" si="209"/>
        <v>1</v>
      </c>
    </row>
    <row r="891" spans="1:27" ht="48" customHeight="1" x14ac:dyDescent="0.8">
      <c r="A891" s="3">
        <v>889</v>
      </c>
      <c r="B891" s="3" t="s">
        <v>2678</v>
      </c>
      <c r="C891" s="3" t="s">
        <v>18037</v>
      </c>
      <c r="D891" s="3" t="s">
        <v>2679</v>
      </c>
      <c r="E891" s="3" t="s">
        <v>246</v>
      </c>
      <c r="F891" s="5" t="s">
        <v>2680</v>
      </c>
      <c r="G891" s="5" t="s">
        <v>11286</v>
      </c>
      <c r="H891" s="5" t="s">
        <v>14912</v>
      </c>
      <c r="I891" s="3"/>
      <c r="J891" s="35"/>
      <c r="K891" s="36">
        <f t="shared" si="195"/>
        <v>1</v>
      </c>
      <c r="L891" s="37" t="str">
        <f t="shared" si="196"/>
        <v>040170578</v>
      </c>
      <c r="M891" s="38" t="str">
        <f t="shared" si="197"/>
        <v>040170578</v>
      </c>
      <c r="N891" s="39">
        <f t="shared" si="198"/>
        <v>1</v>
      </c>
      <c r="O891" s="39">
        <f t="shared" si="199"/>
        <v>1</v>
      </c>
      <c r="P891" s="39">
        <f>IF(M891="បរទេស",1,IF(COUNTIF(M:M,$M891)&gt;1,2,1))</f>
        <v>1</v>
      </c>
      <c r="Q891" s="40">
        <f t="shared" si="200"/>
        <v>1</v>
      </c>
      <c r="R891" s="41" t="str">
        <f t="shared" si="201"/>
        <v>081840045</v>
      </c>
      <c r="S891" s="37" t="str">
        <f t="shared" si="202"/>
        <v>081840045</v>
      </c>
      <c r="T891" s="39" t="e">
        <f t="shared" si="203"/>
        <v>#VALUE!</v>
      </c>
      <c r="U891" s="37" t="str">
        <f t="shared" si="204"/>
        <v>081840045</v>
      </c>
      <c r="V891" s="42" t="str">
        <f t="shared" si="205"/>
        <v>081840045</v>
      </c>
      <c r="W891" s="39">
        <f t="shared" si="206"/>
        <v>1</v>
      </c>
      <c r="X891" s="43">
        <f t="shared" si="207"/>
        <v>1</v>
      </c>
      <c r="Y891" s="39">
        <f>IF(V891="បរទេស",1,IF(COUNTIF(V:V,$V891)&gt;1,2,1))</f>
        <v>1</v>
      </c>
      <c r="Z891" s="40">
        <f t="shared" si="208"/>
        <v>1</v>
      </c>
      <c r="AA891" s="40">
        <f t="shared" si="209"/>
        <v>1</v>
      </c>
    </row>
    <row r="892" spans="1:27" ht="48" customHeight="1" x14ac:dyDescent="0.8">
      <c r="A892" s="3">
        <v>890</v>
      </c>
      <c r="B892" s="3" t="s">
        <v>2681</v>
      </c>
      <c r="C892" s="3" t="s">
        <v>18037</v>
      </c>
      <c r="D892" s="3" t="s">
        <v>2682</v>
      </c>
      <c r="E892" s="3" t="s">
        <v>37</v>
      </c>
      <c r="F892" s="5" t="s">
        <v>2683</v>
      </c>
      <c r="G892" s="5" t="s">
        <v>11287</v>
      </c>
      <c r="H892" s="5" t="s">
        <v>17573</v>
      </c>
      <c r="I892" s="3"/>
      <c r="J892" s="35"/>
      <c r="K892" s="36">
        <f t="shared" si="195"/>
        <v>1</v>
      </c>
      <c r="L892" s="37" t="str">
        <f t="shared" si="196"/>
        <v>040219230</v>
      </c>
      <c r="M892" s="38" t="str">
        <f t="shared" si="197"/>
        <v>040219230</v>
      </c>
      <c r="N892" s="39">
        <f t="shared" si="198"/>
        <v>1</v>
      </c>
      <c r="O892" s="39">
        <f t="shared" si="199"/>
        <v>1</v>
      </c>
      <c r="P892" s="39">
        <f>IF(M892="បរទេស",1,IF(COUNTIF(M:M,$M892)&gt;1,2,1))</f>
        <v>1</v>
      </c>
      <c r="Q892" s="40">
        <f t="shared" si="200"/>
        <v>1</v>
      </c>
      <c r="R892" s="41" t="str">
        <f t="shared" si="201"/>
        <v>0312199526</v>
      </c>
      <c r="S892" s="37" t="str">
        <f t="shared" si="202"/>
        <v>0312199526</v>
      </c>
      <c r="T892" s="39" t="e">
        <f t="shared" si="203"/>
        <v>#VALUE!</v>
      </c>
      <c r="U892" s="37" t="str">
        <f t="shared" si="204"/>
        <v>0312199526</v>
      </c>
      <c r="V892" s="42" t="str">
        <f t="shared" si="205"/>
        <v>0312199526</v>
      </c>
      <c r="W892" s="39">
        <f t="shared" si="206"/>
        <v>1</v>
      </c>
      <c r="X892" s="43">
        <f t="shared" si="207"/>
        <v>1</v>
      </c>
      <c r="Y892" s="39">
        <f>IF(V892="បរទេស",1,IF(COUNTIF(V:V,$V892)&gt;1,2,1))</f>
        <v>1</v>
      </c>
      <c r="Z892" s="40">
        <f t="shared" si="208"/>
        <v>1</v>
      </c>
      <c r="AA892" s="40">
        <f t="shared" si="209"/>
        <v>1</v>
      </c>
    </row>
    <row r="893" spans="1:27" ht="48" customHeight="1" x14ac:dyDescent="0.8">
      <c r="A893" s="3">
        <v>891</v>
      </c>
      <c r="B893" s="3" t="s">
        <v>2684</v>
      </c>
      <c r="C893" s="3" t="s">
        <v>18037</v>
      </c>
      <c r="D893" s="3" t="s">
        <v>2313</v>
      </c>
      <c r="E893" s="3" t="s">
        <v>127</v>
      </c>
      <c r="F893" s="5" t="s">
        <v>2685</v>
      </c>
      <c r="G893" s="5" t="s">
        <v>11288</v>
      </c>
      <c r="H893" s="5" t="s">
        <v>14913</v>
      </c>
      <c r="I893" s="3"/>
      <c r="J893" s="35"/>
      <c r="K893" s="36">
        <f t="shared" si="195"/>
        <v>1</v>
      </c>
      <c r="L893" s="37" t="str">
        <f t="shared" si="196"/>
        <v>040078252</v>
      </c>
      <c r="M893" s="38" t="str">
        <f t="shared" si="197"/>
        <v>040078252</v>
      </c>
      <c r="N893" s="39">
        <f t="shared" si="198"/>
        <v>1</v>
      </c>
      <c r="O893" s="39">
        <f t="shared" si="199"/>
        <v>1</v>
      </c>
      <c r="P893" s="39">
        <f>IF(M893="បរទេស",1,IF(COUNTIF(M:M,$M893)&gt;1,2,1))</f>
        <v>1</v>
      </c>
      <c r="Q893" s="40">
        <f t="shared" si="200"/>
        <v>1</v>
      </c>
      <c r="R893" s="41" t="str">
        <f t="shared" si="201"/>
        <v>0969128656</v>
      </c>
      <c r="S893" s="37" t="str">
        <f t="shared" si="202"/>
        <v>0969128656</v>
      </c>
      <c r="T893" s="39" t="e">
        <f t="shared" si="203"/>
        <v>#VALUE!</v>
      </c>
      <c r="U893" s="37" t="str">
        <f t="shared" si="204"/>
        <v>0969128656</v>
      </c>
      <c r="V893" s="42" t="str">
        <f t="shared" si="205"/>
        <v>0969128656</v>
      </c>
      <c r="W893" s="39">
        <f t="shared" si="206"/>
        <v>1</v>
      </c>
      <c r="X893" s="43">
        <f t="shared" si="207"/>
        <v>1</v>
      </c>
      <c r="Y893" s="39">
        <f>IF(V893="បរទេស",1,IF(COUNTIF(V:V,$V893)&gt;1,2,1))</f>
        <v>1</v>
      </c>
      <c r="Z893" s="40">
        <f t="shared" si="208"/>
        <v>1</v>
      </c>
      <c r="AA893" s="40">
        <f t="shared" si="209"/>
        <v>1</v>
      </c>
    </row>
    <row r="894" spans="1:27" ht="48" customHeight="1" x14ac:dyDescent="0.8">
      <c r="A894" s="3">
        <v>892</v>
      </c>
      <c r="B894" s="3" t="s">
        <v>2686</v>
      </c>
      <c r="C894" s="3" t="s">
        <v>18037</v>
      </c>
      <c r="D894" s="3" t="s">
        <v>2687</v>
      </c>
      <c r="E894" s="3" t="s">
        <v>81</v>
      </c>
      <c r="F894" s="5" t="s">
        <v>2688</v>
      </c>
      <c r="G894" s="5" t="s">
        <v>11289</v>
      </c>
      <c r="H894" s="5" t="s">
        <v>14914</v>
      </c>
      <c r="I894" s="3"/>
      <c r="J894" s="35"/>
      <c r="K894" s="36">
        <f t="shared" si="195"/>
        <v>1</v>
      </c>
      <c r="L894" s="37" t="str">
        <f t="shared" si="196"/>
        <v>040095344</v>
      </c>
      <c r="M894" s="38" t="str">
        <f t="shared" si="197"/>
        <v>040095344</v>
      </c>
      <c r="N894" s="39">
        <f t="shared" si="198"/>
        <v>1</v>
      </c>
      <c r="O894" s="39">
        <f t="shared" si="199"/>
        <v>1</v>
      </c>
      <c r="P894" s="39">
        <f>IF(M894="បរទេស",1,IF(COUNTIF(M:M,$M894)&gt;1,2,1))</f>
        <v>1</v>
      </c>
      <c r="Q894" s="40">
        <f t="shared" si="200"/>
        <v>1</v>
      </c>
      <c r="R894" s="41" t="str">
        <f t="shared" si="201"/>
        <v>087826594</v>
      </c>
      <c r="S894" s="37" t="str">
        <f t="shared" si="202"/>
        <v>087826594</v>
      </c>
      <c r="T894" s="39" t="e">
        <f t="shared" si="203"/>
        <v>#VALUE!</v>
      </c>
      <c r="U894" s="37" t="str">
        <f t="shared" si="204"/>
        <v>087826594</v>
      </c>
      <c r="V894" s="42" t="str">
        <f t="shared" si="205"/>
        <v>087826594</v>
      </c>
      <c r="W894" s="39">
        <f t="shared" si="206"/>
        <v>1</v>
      </c>
      <c r="X894" s="43">
        <f t="shared" si="207"/>
        <v>1</v>
      </c>
      <c r="Y894" s="39">
        <f>IF(V894="បរទេស",1,IF(COUNTIF(V:V,$V894)&gt;1,2,1))</f>
        <v>1</v>
      </c>
      <c r="Z894" s="40">
        <f t="shared" si="208"/>
        <v>1</v>
      </c>
      <c r="AA894" s="40">
        <f t="shared" si="209"/>
        <v>1</v>
      </c>
    </row>
    <row r="895" spans="1:27" ht="48" customHeight="1" x14ac:dyDescent="0.8">
      <c r="A895" s="3">
        <v>893</v>
      </c>
      <c r="B895" s="3" t="s">
        <v>2689</v>
      </c>
      <c r="C895" s="3" t="s">
        <v>18037</v>
      </c>
      <c r="D895" s="3" t="s">
        <v>2690</v>
      </c>
      <c r="E895" s="3" t="s">
        <v>228</v>
      </c>
      <c r="F895" s="5" t="s">
        <v>2691</v>
      </c>
      <c r="G895" s="5" t="s">
        <v>11290</v>
      </c>
      <c r="H895" s="5" t="s">
        <v>14915</v>
      </c>
      <c r="I895" s="3"/>
      <c r="J895" s="35"/>
      <c r="K895" s="36">
        <f t="shared" si="195"/>
        <v>1</v>
      </c>
      <c r="L895" s="37" t="str">
        <f t="shared" si="196"/>
        <v>040302890</v>
      </c>
      <c r="M895" s="38" t="str">
        <f t="shared" si="197"/>
        <v>040302890</v>
      </c>
      <c r="N895" s="39">
        <f t="shared" si="198"/>
        <v>1</v>
      </c>
      <c r="O895" s="39">
        <f t="shared" si="199"/>
        <v>1</v>
      </c>
      <c r="P895" s="39">
        <f>IF(M895="បរទេស",1,IF(COUNTIF(M:M,$M895)&gt;1,2,1))</f>
        <v>1</v>
      </c>
      <c r="Q895" s="40">
        <f t="shared" si="200"/>
        <v>1</v>
      </c>
      <c r="R895" s="41" t="str">
        <f t="shared" si="201"/>
        <v>011774902</v>
      </c>
      <c r="S895" s="37" t="str">
        <f t="shared" si="202"/>
        <v>011774902</v>
      </c>
      <c r="T895" s="39" t="e">
        <f t="shared" si="203"/>
        <v>#VALUE!</v>
      </c>
      <c r="U895" s="37" t="str">
        <f t="shared" si="204"/>
        <v>011774902</v>
      </c>
      <c r="V895" s="42" t="str">
        <f t="shared" si="205"/>
        <v>011774902</v>
      </c>
      <c r="W895" s="39">
        <f t="shared" si="206"/>
        <v>1</v>
      </c>
      <c r="X895" s="43">
        <f t="shared" si="207"/>
        <v>1</v>
      </c>
      <c r="Y895" s="39">
        <f>IF(V895="បរទេស",1,IF(COUNTIF(V:V,$V895)&gt;1,2,1))</f>
        <v>1</v>
      </c>
      <c r="Z895" s="40">
        <f t="shared" si="208"/>
        <v>1</v>
      </c>
      <c r="AA895" s="40">
        <f t="shared" si="209"/>
        <v>1</v>
      </c>
    </row>
    <row r="896" spans="1:27" ht="48" customHeight="1" x14ac:dyDescent="0.8">
      <c r="A896" s="3">
        <v>894</v>
      </c>
      <c r="B896" s="3" t="s">
        <v>2692</v>
      </c>
      <c r="C896" s="3" t="s">
        <v>18037</v>
      </c>
      <c r="D896" s="3" t="s">
        <v>2693</v>
      </c>
      <c r="E896" s="3" t="s">
        <v>246</v>
      </c>
      <c r="F896" s="5" t="s">
        <v>2694</v>
      </c>
      <c r="G896" s="5" t="s">
        <v>11291</v>
      </c>
      <c r="H896" s="5" t="s">
        <v>14916</v>
      </c>
      <c r="I896" s="3"/>
      <c r="J896" s="35"/>
      <c r="K896" s="36">
        <f t="shared" si="195"/>
        <v>1</v>
      </c>
      <c r="L896" s="37" t="str">
        <f t="shared" si="196"/>
        <v>040181901</v>
      </c>
      <c r="M896" s="38" t="str">
        <f t="shared" si="197"/>
        <v>040181901</v>
      </c>
      <c r="N896" s="39">
        <f t="shared" si="198"/>
        <v>1</v>
      </c>
      <c r="O896" s="39">
        <f t="shared" si="199"/>
        <v>1</v>
      </c>
      <c r="P896" s="39">
        <f>IF(M896="បរទេស",1,IF(COUNTIF(M:M,$M896)&gt;1,2,1))</f>
        <v>1</v>
      </c>
      <c r="Q896" s="40">
        <f t="shared" si="200"/>
        <v>1</v>
      </c>
      <c r="R896" s="41" t="str">
        <f t="shared" si="201"/>
        <v>011290807</v>
      </c>
      <c r="S896" s="37" t="str">
        <f t="shared" si="202"/>
        <v>011290807</v>
      </c>
      <c r="T896" s="39" t="e">
        <f t="shared" si="203"/>
        <v>#VALUE!</v>
      </c>
      <c r="U896" s="37" t="str">
        <f t="shared" si="204"/>
        <v>011290807</v>
      </c>
      <c r="V896" s="42" t="str">
        <f t="shared" si="205"/>
        <v>011290807</v>
      </c>
      <c r="W896" s="39">
        <f t="shared" si="206"/>
        <v>1</v>
      </c>
      <c r="X896" s="43">
        <f t="shared" si="207"/>
        <v>1</v>
      </c>
      <c r="Y896" s="39">
        <f>IF(V896="បរទេស",1,IF(COUNTIF(V:V,$V896)&gt;1,2,1))</f>
        <v>1</v>
      </c>
      <c r="Z896" s="40">
        <f t="shared" si="208"/>
        <v>1</v>
      </c>
      <c r="AA896" s="40">
        <f t="shared" si="209"/>
        <v>1</v>
      </c>
    </row>
    <row r="897" spans="1:27" ht="48" customHeight="1" x14ac:dyDescent="0.8">
      <c r="A897" s="3">
        <v>895</v>
      </c>
      <c r="B897" s="3" t="s">
        <v>2695</v>
      </c>
      <c r="C897" s="3" t="s">
        <v>18037</v>
      </c>
      <c r="D897" s="3" t="s">
        <v>2696</v>
      </c>
      <c r="E897" s="3" t="s">
        <v>780</v>
      </c>
      <c r="F897" s="5" t="s">
        <v>2697</v>
      </c>
      <c r="G897" s="5" t="s">
        <v>11292</v>
      </c>
      <c r="H897" s="5" t="s">
        <v>14917</v>
      </c>
      <c r="I897" s="3"/>
      <c r="J897" s="35"/>
      <c r="K897" s="36">
        <f t="shared" si="195"/>
        <v>1</v>
      </c>
      <c r="L897" s="37" t="str">
        <f t="shared" si="196"/>
        <v>040066992</v>
      </c>
      <c r="M897" s="38" t="str">
        <f t="shared" si="197"/>
        <v>040066992</v>
      </c>
      <c r="N897" s="39">
        <f t="shared" si="198"/>
        <v>1</v>
      </c>
      <c r="O897" s="39">
        <f t="shared" si="199"/>
        <v>1</v>
      </c>
      <c r="P897" s="39">
        <f>IF(M897="បរទេស",1,IF(COUNTIF(M:M,$M897)&gt;1,2,1))</f>
        <v>1</v>
      </c>
      <c r="Q897" s="40">
        <f t="shared" si="200"/>
        <v>1</v>
      </c>
      <c r="R897" s="41" t="str">
        <f t="shared" si="201"/>
        <v>0884502838</v>
      </c>
      <c r="S897" s="37" t="str">
        <f t="shared" si="202"/>
        <v>0884502838</v>
      </c>
      <c r="T897" s="39" t="e">
        <f t="shared" si="203"/>
        <v>#VALUE!</v>
      </c>
      <c r="U897" s="37" t="str">
        <f t="shared" si="204"/>
        <v>0884502838</v>
      </c>
      <c r="V897" s="42" t="str">
        <f t="shared" si="205"/>
        <v>0884502838</v>
      </c>
      <c r="W897" s="39">
        <f t="shared" si="206"/>
        <v>1</v>
      </c>
      <c r="X897" s="43">
        <f t="shared" si="207"/>
        <v>1</v>
      </c>
      <c r="Y897" s="39">
        <f>IF(V897="បរទេស",1,IF(COUNTIF(V:V,$V897)&gt;1,2,1))</f>
        <v>1</v>
      </c>
      <c r="Z897" s="40">
        <f t="shared" si="208"/>
        <v>1</v>
      </c>
      <c r="AA897" s="40">
        <f t="shared" si="209"/>
        <v>1</v>
      </c>
    </row>
    <row r="898" spans="1:27" ht="48" customHeight="1" x14ac:dyDescent="0.8">
      <c r="A898" s="3">
        <v>896</v>
      </c>
      <c r="B898" s="3" t="s">
        <v>2698</v>
      </c>
      <c r="C898" s="3" t="s">
        <v>18037</v>
      </c>
      <c r="D898" s="3" t="s">
        <v>2699</v>
      </c>
      <c r="E898" s="3" t="s">
        <v>21</v>
      </c>
      <c r="F898" s="5" t="s">
        <v>2700</v>
      </c>
      <c r="G898" s="5" t="s">
        <v>11293</v>
      </c>
      <c r="H898" s="5" t="s">
        <v>14918</v>
      </c>
      <c r="I898" s="3"/>
      <c r="J898" s="35"/>
      <c r="K898" s="36">
        <f t="shared" si="195"/>
        <v>1</v>
      </c>
      <c r="L898" s="37" t="str">
        <f t="shared" si="196"/>
        <v>040087771</v>
      </c>
      <c r="M898" s="38" t="str">
        <f t="shared" si="197"/>
        <v>040087771</v>
      </c>
      <c r="N898" s="39">
        <f t="shared" si="198"/>
        <v>1</v>
      </c>
      <c r="O898" s="39">
        <f t="shared" si="199"/>
        <v>1</v>
      </c>
      <c r="P898" s="39">
        <f>IF(M898="បរទេស",1,IF(COUNTIF(M:M,$M898)&gt;1,2,1))</f>
        <v>1</v>
      </c>
      <c r="Q898" s="40">
        <f t="shared" si="200"/>
        <v>1</v>
      </c>
      <c r="R898" s="41" t="str">
        <f t="shared" si="201"/>
        <v>0976466714</v>
      </c>
      <c r="S898" s="37" t="str">
        <f t="shared" si="202"/>
        <v>0976466714</v>
      </c>
      <c r="T898" s="39" t="e">
        <f t="shared" si="203"/>
        <v>#VALUE!</v>
      </c>
      <c r="U898" s="37" t="str">
        <f t="shared" si="204"/>
        <v>0976466714</v>
      </c>
      <c r="V898" s="42" t="str">
        <f t="shared" si="205"/>
        <v>0976466714</v>
      </c>
      <c r="W898" s="39">
        <f t="shared" si="206"/>
        <v>1</v>
      </c>
      <c r="X898" s="43">
        <f t="shared" si="207"/>
        <v>1</v>
      </c>
      <c r="Y898" s="39">
        <f>IF(V898="បរទេស",1,IF(COUNTIF(V:V,$V898)&gt;1,2,1))</f>
        <v>1</v>
      </c>
      <c r="Z898" s="40">
        <f t="shared" si="208"/>
        <v>1</v>
      </c>
      <c r="AA898" s="40">
        <f t="shared" si="209"/>
        <v>1</v>
      </c>
    </row>
    <row r="899" spans="1:27" ht="48" customHeight="1" x14ac:dyDescent="0.8">
      <c r="A899" s="3">
        <v>897</v>
      </c>
      <c r="B899" s="3" t="s">
        <v>2701</v>
      </c>
      <c r="C899" s="3" t="s">
        <v>18039</v>
      </c>
      <c r="D899" s="3" t="s">
        <v>2702</v>
      </c>
      <c r="E899" s="3" t="s">
        <v>2703</v>
      </c>
      <c r="F899" s="5" t="s">
        <v>2704</v>
      </c>
      <c r="G899" s="5" t="s">
        <v>11294</v>
      </c>
      <c r="H899" s="5" t="s">
        <v>14919</v>
      </c>
      <c r="I899" s="3"/>
      <c r="J899" s="35"/>
      <c r="K899" s="36">
        <f t="shared" si="195"/>
        <v>1</v>
      </c>
      <c r="L899" s="37" t="str">
        <f t="shared" si="196"/>
        <v>040216488</v>
      </c>
      <c r="M899" s="38" t="str">
        <f t="shared" si="197"/>
        <v>040216488</v>
      </c>
      <c r="N899" s="39">
        <f t="shared" si="198"/>
        <v>1</v>
      </c>
      <c r="O899" s="39">
        <f t="shared" si="199"/>
        <v>1</v>
      </c>
      <c r="P899" s="39">
        <f>IF(M899="បរទេស",1,IF(COUNTIF(M:M,$M899)&gt;1,2,1))</f>
        <v>1</v>
      </c>
      <c r="Q899" s="40">
        <f t="shared" si="200"/>
        <v>1</v>
      </c>
      <c r="R899" s="41" t="str">
        <f t="shared" si="201"/>
        <v>0966621416</v>
      </c>
      <c r="S899" s="37" t="str">
        <f t="shared" si="202"/>
        <v>0966621416</v>
      </c>
      <c r="T899" s="39" t="e">
        <f t="shared" si="203"/>
        <v>#VALUE!</v>
      </c>
      <c r="U899" s="37" t="str">
        <f t="shared" si="204"/>
        <v>0966621416</v>
      </c>
      <c r="V899" s="42" t="str">
        <f t="shared" si="205"/>
        <v>0966621416</v>
      </c>
      <c r="W899" s="39">
        <f t="shared" si="206"/>
        <v>1</v>
      </c>
      <c r="X899" s="43">
        <f t="shared" si="207"/>
        <v>1</v>
      </c>
      <c r="Y899" s="39">
        <f>IF(V899="បរទេស",1,IF(COUNTIF(V:V,$V899)&gt;1,2,1))</f>
        <v>1</v>
      </c>
      <c r="Z899" s="40">
        <f t="shared" si="208"/>
        <v>1</v>
      </c>
      <c r="AA899" s="40">
        <f t="shared" si="209"/>
        <v>1</v>
      </c>
    </row>
    <row r="900" spans="1:27" ht="48" customHeight="1" x14ac:dyDescent="0.8">
      <c r="A900" s="3">
        <v>898</v>
      </c>
      <c r="B900" s="3" t="s">
        <v>2705</v>
      </c>
      <c r="C900" s="3" t="s">
        <v>18037</v>
      </c>
      <c r="D900" s="3" t="s">
        <v>2706</v>
      </c>
      <c r="E900" s="3" t="s">
        <v>486</v>
      </c>
      <c r="F900" s="5" t="s">
        <v>2707</v>
      </c>
      <c r="G900" s="5" t="s">
        <v>11295</v>
      </c>
      <c r="H900" s="5" t="s">
        <v>17542</v>
      </c>
      <c r="I900" s="3"/>
      <c r="J900" s="35"/>
      <c r="K900" s="36">
        <f t="shared" ref="K900:K963" si="210">IF(OR(H900="បរទេស",G900="បរទេស"),2,1)</f>
        <v>1</v>
      </c>
      <c r="L900" s="37" t="str">
        <f t="shared" ref="L900:L963" si="21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900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040084432</v>
      </c>
      <c r="M900" s="38" t="str">
        <f t="shared" ref="M900:M963" si="212">IF(L900="បរទេស","បរទេស",IF(AND($BC$2=1,LEN(L900)=8),"0"&amp;L900,IF(LEN(L900)&gt;9,2,LEFT(L900,9))))</f>
        <v>040084432</v>
      </c>
      <c r="N900" s="39">
        <f t="shared" ref="N900:N963" si="213">IF(L900="បរទេស",1,IF((LEN($M900)-9)=0,1,2))</f>
        <v>1</v>
      </c>
      <c r="O900" s="39">
        <f t="shared" ref="O900:O963" si="214">IF(M900="",2,1)</f>
        <v>1</v>
      </c>
      <c r="P900" s="39">
        <f>IF(M900="បរទេស",1,IF(COUNTIF(M:M,$M900)&gt;1,2,1))</f>
        <v>1</v>
      </c>
      <c r="Q900" s="40">
        <f t="shared" ref="Q900:Q963" si="215">IF(M900="បរទេស",1,MAX(N900:P900))</f>
        <v>1</v>
      </c>
      <c r="R900" s="41" t="str">
        <f t="shared" ref="R900:R963" si="216">H900</f>
        <v>070820309</v>
      </c>
      <c r="S900" s="37" t="str">
        <f t="shared" ref="S900:S963" si="217">SUBSTITUTE(SUBSTITUTE(SUBSTITUTE(SUBSTITUTE(SUBSTITUTE(SUBSTITUTE(SUBSTITUTE(SUBSTITUTE(SUBSTITUTE(SUBSTITUTE(SUBSTITUTE(SUBSTITUTE(SUBSTITUTE(SUBSTITUTE(SUBSTITUTE(SUBSTITUTE(SUBSTITUTE(SUBSTITUTE(SUBSTITUTE(SUBSTITUTE(SUBSTITUTE(SUBSTITUTE(R900,"១","1"),"២","2"),"៣","3"),"៤","4"),"៥","5"),"៦","6"),"៧","7"),"៨","8"),"៩","9"),"០","0")," ","")," ",""),"​",""),",","/"),"-",""),"(",""),")",""),"+855","0"),"(855)","0"),"O","0"),"o","0"),".","")</f>
        <v>070820309</v>
      </c>
      <c r="T900" s="39" t="e">
        <f t="shared" ref="T900:T963" si="218">LEFT(S900, SEARCH("/",S900,1)-1)</f>
        <v>#VALUE!</v>
      </c>
      <c r="U900" s="37" t="str">
        <f t="shared" ref="U900:U963" si="219">IFERROR(T900,S900)</f>
        <v>070820309</v>
      </c>
      <c r="V900" s="42" t="str">
        <f t="shared" ref="V900:V963" si="220">IF(LEFT(U900,5)="បរទេស","បរទេស",IF(LEFT(U900,3)="855","0"&amp;MID(U900,4,10),IF(LEFT(U900,1)="0",MID(U900,1,10),IF(LEFT(U900,1)&gt;=1,"0"&amp;MID(U900,1,10),U900))))</f>
        <v>070820309</v>
      </c>
      <c r="W900" s="39">
        <f t="shared" ref="W900:W963" si="221">IF(V900="បរទេស",1,IF(OR(LEN(V900)=9,LEN(V900)=10),1,2))</f>
        <v>1</v>
      </c>
      <c r="X900" s="43">
        <f t="shared" ref="X900:X963" si="222">IF(V900="",2,1)</f>
        <v>1</v>
      </c>
      <c r="Y900" s="39">
        <f>IF(V900="បរទេស",1,IF(COUNTIF(V:V,$V900)&gt;1,2,1))</f>
        <v>1</v>
      </c>
      <c r="Z900" s="40">
        <f t="shared" ref="Z900:Z963" si="223">IF(V900="បរទេស",1,MAX(W900:Y900))</f>
        <v>1</v>
      </c>
      <c r="AA900" s="40">
        <f t="shared" ref="AA900:AA963" si="224">IF(K900=2,2,MAX(J900,Q900,Z900,Z900))</f>
        <v>1</v>
      </c>
    </row>
    <row r="901" spans="1:27" ht="48" customHeight="1" x14ac:dyDescent="0.8">
      <c r="A901" s="3">
        <v>899</v>
      </c>
      <c r="B901" s="3" t="s">
        <v>2708</v>
      </c>
      <c r="C901" s="3" t="s">
        <v>18037</v>
      </c>
      <c r="D901" s="3" t="s">
        <v>2709</v>
      </c>
      <c r="E901" s="3" t="s">
        <v>1630</v>
      </c>
      <c r="F901" s="5" t="s">
        <v>2710</v>
      </c>
      <c r="G901" s="5" t="s">
        <v>11296</v>
      </c>
      <c r="H901" s="5" t="s">
        <v>14920</v>
      </c>
      <c r="I901" s="3"/>
      <c r="J901" s="35"/>
      <c r="K901" s="36">
        <f t="shared" si="210"/>
        <v>1</v>
      </c>
      <c r="L901" s="37" t="str">
        <f t="shared" si="211"/>
        <v>040216446</v>
      </c>
      <c r="M901" s="38" t="str">
        <f t="shared" si="212"/>
        <v>040216446</v>
      </c>
      <c r="N901" s="39">
        <f t="shared" si="213"/>
        <v>1</v>
      </c>
      <c r="O901" s="39">
        <f t="shared" si="214"/>
        <v>1</v>
      </c>
      <c r="P901" s="39">
        <f>IF(M901="បរទេស",1,IF(COUNTIF(M:M,$M901)&gt;1,2,1))</f>
        <v>1</v>
      </c>
      <c r="Q901" s="40">
        <f t="shared" si="215"/>
        <v>1</v>
      </c>
      <c r="R901" s="41" t="str">
        <f t="shared" si="216"/>
        <v>0967021228</v>
      </c>
      <c r="S901" s="37" t="str">
        <f t="shared" si="217"/>
        <v>0967021228</v>
      </c>
      <c r="T901" s="39" t="e">
        <f t="shared" si="218"/>
        <v>#VALUE!</v>
      </c>
      <c r="U901" s="37" t="str">
        <f t="shared" si="219"/>
        <v>0967021228</v>
      </c>
      <c r="V901" s="42" t="str">
        <f t="shared" si="220"/>
        <v>0967021228</v>
      </c>
      <c r="W901" s="39">
        <f t="shared" si="221"/>
        <v>1</v>
      </c>
      <c r="X901" s="43">
        <f t="shared" si="222"/>
        <v>1</v>
      </c>
      <c r="Y901" s="39">
        <f>IF(V901="បរទេស",1,IF(COUNTIF(V:V,$V901)&gt;1,2,1))</f>
        <v>1</v>
      </c>
      <c r="Z901" s="40">
        <f t="shared" si="223"/>
        <v>1</v>
      </c>
      <c r="AA901" s="40">
        <f t="shared" si="224"/>
        <v>1</v>
      </c>
    </row>
    <row r="902" spans="1:27" ht="48" customHeight="1" x14ac:dyDescent="0.8">
      <c r="A902" s="3">
        <v>900</v>
      </c>
      <c r="B902" s="3" t="s">
        <v>2711</v>
      </c>
      <c r="C902" s="3" t="s">
        <v>18037</v>
      </c>
      <c r="D902" s="3" t="s">
        <v>2712</v>
      </c>
      <c r="E902" s="3" t="s">
        <v>1521</v>
      </c>
      <c r="F902" s="5" t="s">
        <v>2713</v>
      </c>
      <c r="G902" s="5" t="s">
        <v>11297</v>
      </c>
      <c r="H902" s="5" t="s">
        <v>14921</v>
      </c>
      <c r="I902" s="3"/>
      <c r="J902" s="35"/>
      <c r="K902" s="36">
        <f t="shared" si="210"/>
        <v>1</v>
      </c>
      <c r="L902" s="37" t="str">
        <f t="shared" si="211"/>
        <v>040259862</v>
      </c>
      <c r="M902" s="38" t="str">
        <f t="shared" si="212"/>
        <v>040259862</v>
      </c>
      <c r="N902" s="39">
        <f t="shared" si="213"/>
        <v>1</v>
      </c>
      <c r="O902" s="39">
        <f t="shared" si="214"/>
        <v>1</v>
      </c>
      <c r="P902" s="39">
        <f>IF(M902="បរទេស",1,IF(COUNTIF(M:M,$M902)&gt;1,2,1))</f>
        <v>1</v>
      </c>
      <c r="Q902" s="40">
        <f t="shared" si="215"/>
        <v>1</v>
      </c>
      <c r="R902" s="41" t="str">
        <f t="shared" si="216"/>
        <v>081754382</v>
      </c>
      <c r="S902" s="37" t="str">
        <f t="shared" si="217"/>
        <v>081754382</v>
      </c>
      <c r="T902" s="39" t="e">
        <f t="shared" si="218"/>
        <v>#VALUE!</v>
      </c>
      <c r="U902" s="37" t="str">
        <f t="shared" si="219"/>
        <v>081754382</v>
      </c>
      <c r="V902" s="42" t="str">
        <f t="shared" si="220"/>
        <v>081754382</v>
      </c>
      <c r="W902" s="39">
        <f t="shared" si="221"/>
        <v>1</v>
      </c>
      <c r="X902" s="43">
        <f t="shared" si="222"/>
        <v>1</v>
      </c>
      <c r="Y902" s="39">
        <f>IF(V902="បរទេស",1,IF(COUNTIF(V:V,$V902)&gt;1,2,1))</f>
        <v>1</v>
      </c>
      <c r="Z902" s="40">
        <f t="shared" si="223"/>
        <v>1</v>
      </c>
      <c r="AA902" s="40">
        <f t="shared" si="224"/>
        <v>1</v>
      </c>
    </row>
    <row r="903" spans="1:27" ht="48" customHeight="1" x14ac:dyDescent="0.8">
      <c r="A903" s="3">
        <v>901</v>
      </c>
      <c r="B903" s="3" t="s">
        <v>2714</v>
      </c>
      <c r="C903" s="3" t="s">
        <v>18037</v>
      </c>
      <c r="D903" s="3" t="s">
        <v>2715</v>
      </c>
      <c r="E903" s="3" t="s">
        <v>437</v>
      </c>
      <c r="F903" s="5" t="s">
        <v>2716</v>
      </c>
      <c r="G903" s="5" t="s">
        <v>11298</v>
      </c>
      <c r="H903" s="5" t="s">
        <v>17659</v>
      </c>
      <c r="I903" s="3"/>
      <c r="J903" s="35"/>
      <c r="K903" s="36">
        <f t="shared" si="210"/>
        <v>1</v>
      </c>
      <c r="L903" s="37" t="str">
        <f t="shared" si="211"/>
        <v>040507370</v>
      </c>
      <c r="M903" s="38" t="str">
        <f t="shared" si="212"/>
        <v>040507370</v>
      </c>
      <c r="N903" s="39">
        <f t="shared" si="213"/>
        <v>1</v>
      </c>
      <c r="O903" s="39">
        <f t="shared" si="214"/>
        <v>1</v>
      </c>
      <c r="P903" s="39">
        <f>IF(M903="បរទេស",1,IF(COUNTIF(M:M,$M903)&gt;1,2,1))</f>
        <v>1</v>
      </c>
      <c r="Q903" s="40">
        <f t="shared" si="215"/>
        <v>1</v>
      </c>
      <c r="R903" s="41" t="str">
        <f t="shared" si="216"/>
        <v>0975115100</v>
      </c>
      <c r="S903" s="37" t="str">
        <f t="shared" si="217"/>
        <v>0975115100</v>
      </c>
      <c r="T903" s="39" t="e">
        <f t="shared" si="218"/>
        <v>#VALUE!</v>
      </c>
      <c r="U903" s="37" t="str">
        <f t="shared" si="219"/>
        <v>0975115100</v>
      </c>
      <c r="V903" s="42" t="str">
        <f t="shared" si="220"/>
        <v>0975115100</v>
      </c>
      <c r="W903" s="39">
        <f t="shared" si="221"/>
        <v>1</v>
      </c>
      <c r="X903" s="43">
        <f t="shared" si="222"/>
        <v>1</v>
      </c>
      <c r="Y903" s="39">
        <f>IF(V903="បរទេស",1,IF(COUNTIF(V:V,$V903)&gt;1,2,1))</f>
        <v>1</v>
      </c>
      <c r="Z903" s="40">
        <f t="shared" si="223"/>
        <v>1</v>
      </c>
      <c r="AA903" s="40">
        <f t="shared" si="224"/>
        <v>1</v>
      </c>
    </row>
    <row r="904" spans="1:27" ht="48" customHeight="1" x14ac:dyDescent="0.8">
      <c r="A904" s="3">
        <v>902</v>
      </c>
      <c r="B904" s="3" t="s">
        <v>2717</v>
      </c>
      <c r="C904" s="3" t="s">
        <v>18037</v>
      </c>
      <c r="D904" s="3" t="s">
        <v>2718</v>
      </c>
      <c r="E904" s="3" t="s">
        <v>253</v>
      </c>
      <c r="F904" s="5" t="s">
        <v>2719</v>
      </c>
      <c r="G904" s="5" t="s">
        <v>11299</v>
      </c>
      <c r="H904" s="5" t="s">
        <v>14922</v>
      </c>
      <c r="I904" s="3"/>
      <c r="J904" s="35"/>
      <c r="K904" s="36">
        <f t="shared" si="210"/>
        <v>1</v>
      </c>
      <c r="L904" s="37" t="str">
        <f t="shared" si="211"/>
        <v>040363023</v>
      </c>
      <c r="M904" s="38" t="str">
        <f t="shared" si="212"/>
        <v>040363023</v>
      </c>
      <c r="N904" s="39">
        <f t="shared" si="213"/>
        <v>1</v>
      </c>
      <c r="O904" s="39">
        <f t="shared" si="214"/>
        <v>1</v>
      </c>
      <c r="P904" s="39">
        <f>IF(M904="បរទេស",1,IF(COUNTIF(M:M,$M904)&gt;1,2,1))</f>
        <v>1</v>
      </c>
      <c r="Q904" s="40">
        <f t="shared" si="215"/>
        <v>1</v>
      </c>
      <c r="R904" s="41" t="str">
        <f t="shared" si="216"/>
        <v>0967282400</v>
      </c>
      <c r="S904" s="37" t="str">
        <f t="shared" si="217"/>
        <v>0967282400</v>
      </c>
      <c r="T904" s="39" t="e">
        <f t="shared" si="218"/>
        <v>#VALUE!</v>
      </c>
      <c r="U904" s="37" t="str">
        <f t="shared" si="219"/>
        <v>0967282400</v>
      </c>
      <c r="V904" s="42" t="str">
        <f t="shared" si="220"/>
        <v>0967282400</v>
      </c>
      <c r="W904" s="39">
        <f t="shared" si="221"/>
        <v>1</v>
      </c>
      <c r="X904" s="43">
        <f t="shared" si="222"/>
        <v>1</v>
      </c>
      <c r="Y904" s="39">
        <f>IF(V904="បរទេស",1,IF(COUNTIF(V:V,$V904)&gt;1,2,1))</f>
        <v>1</v>
      </c>
      <c r="Z904" s="40">
        <f t="shared" si="223"/>
        <v>1</v>
      </c>
      <c r="AA904" s="40">
        <f t="shared" si="224"/>
        <v>1</v>
      </c>
    </row>
    <row r="905" spans="1:27" ht="48" customHeight="1" x14ac:dyDescent="0.8">
      <c r="A905" s="3">
        <v>903</v>
      </c>
      <c r="B905" s="3" t="s">
        <v>2720</v>
      </c>
      <c r="C905" s="3" t="s">
        <v>18037</v>
      </c>
      <c r="D905" s="3" t="s">
        <v>2721</v>
      </c>
      <c r="E905" s="3" t="s">
        <v>104</v>
      </c>
      <c r="F905" s="5" t="s">
        <v>2722</v>
      </c>
      <c r="G905" s="5" t="s">
        <v>11300</v>
      </c>
      <c r="H905" s="5" t="s">
        <v>14923</v>
      </c>
      <c r="I905" s="3"/>
      <c r="J905" s="35"/>
      <c r="K905" s="36">
        <f t="shared" si="210"/>
        <v>1</v>
      </c>
      <c r="L905" s="37" t="str">
        <f t="shared" si="211"/>
        <v>040201833</v>
      </c>
      <c r="M905" s="38" t="str">
        <f t="shared" si="212"/>
        <v>040201833</v>
      </c>
      <c r="N905" s="39">
        <f t="shared" si="213"/>
        <v>1</v>
      </c>
      <c r="O905" s="39">
        <f t="shared" si="214"/>
        <v>1</v>
      </c>
      <c r="P905" s="39">
        <f>IF(M905="បរទេស",1,IF(COUNTIF(M:M,$M905)&gt;1,2,1))</f>
        <v>1</v>
      </c>
      <c r="Q905" s="40">
        <f t="shared" si="215"/>
        <v>1</v>
      </c>
      <c r="R905" s="41" t="str">
        <f t="shared" si="216"/>
        <v>087651625</v>
      </c>
      <c r="S905" s="37" t="str">
        <f t="shared" si="217"/>
        <v>087651625</v>
      </c>
      <c r="T905" s="39" t="e">
        <f t="shared" si="218"/>
        <v>#VALUE!</v>
      </c>
      <c r="U905" s="37" t="str">
        <f t="shared" si="219"/>
        <v>087651625</v>
      </c>
      <c r="V905" s="42" t="str">
        <f t="shared" si="220"/>
        <v>087651625</v>
      </c>
      <c r="W905" s="39">
        <f t="shared" si="221"/>
        <v>1</v>
      </c>
      <c r="X905" s="43">
        <f t="shared" si="222"/>
        <v>1</v>
      </c>
      <c r="Y905" s="39">
        <f>IF(V905="បរទេស",1,IF(COUNTIF(V:V,$V905)&gt;1,2,1))</f>
        <v>1</v>
      </c>
      <c r="Z905" s="40">
        <f t="shared" si="223"/>
        <v>1</v>
      </c>
      <c r="AA905" s="40">
        <f t="shared" si="224"/>
        <v>1</v>
      </c>
    </row>
    <row r="906" spans="1:27" ht="48" customHeight="1" x14ac:dyDescent="0.8">
      <c r="A906" s="3">
        <v>904</v>
      </c>
      <c r="B906" s="3" t="s">
        <v>2723</v>
      </c>
      <c r="C906" s="3" t="s">
        <v>18037</v>
      </c>
      <c r="D906" s="3" t="s">
        <v>2724</v>
      </c>
      <c r="E906" s="3" t="s">
        <v>160</v>
      </c>
      <c r="F906" s="5" t="s">
        <v>2725</v>
      </c>
      <c r="G906" s="5" t="s">
        <v>11301</v>
      </c>
      <c r="H906" s="5" t="s">
        <v>17244</v>
      </c>
      <c r="I906" s="3"/>
      <c r="J906" s="35"/>
      <c r="K906" s="36">
        <f t="shared" si="210"/>
        <v>1</v>
      </c>
      <c r="L906" s="37" t="str">
        <f t="shared" si="211"/>
        <v>040424057</v>
      </c>
      <c r="M906" s="38" t="str">
        <f t="shared" si="212"/>
        <v>040424057</v>
      </c>
      <c r="N906" s="39">
        <f t="shared" si="213"/>
        <v>1</v>
      </c>
      <c r="O906" s="39">
        <f t="shared" si="214"/>
        <v>1</v>
      </c>
      <c r="P906" s="39">
        <f>IF(M906="បរទេស",1,IF(COUNTIF(M:M,$M906)&gt;1,2,1))</f>
        <v>1</v>
      </c>
      <c r="Q906" s="40">
        <f t="shared" si="215"/>
        <v>1</v>
      </c>
      <c r="R906" s="41" t="str">
        <f t="shared" si="216"/>
        <v>0885268416</v>
      </c>
      <c r="S906" s="37" t="str">
        <f t="shared" si="217"/>
        <v>0885268416</v>
      </c>
      <c r="T906" s="39" t="e">
        <f t="shared" si="218"/>
        <v>#VALUE!</v>
      </c>
      <c r="U906" s="37" t="str">
        <f t="shared" si="219"/>
        <v>0885268416</v>
      </c>
      <c r="V906" s="42" t="str">
        <f t="shared" si="220"/>
        <v>0885268416</v>
      </c>
      <c r="W906" s="39">
        <f t="shared" si="221"/>
        <v>1</v>
      </c>
      <c r="X906" s="43">
        <f t="shared" si="222"/>
        <v>1</v>
      </c>
      <c r="Y906" s="39">
        <f>IF(V906="បរទេស",1,IF(COUNTIF(V:V,$V906)&gt;1,2,1))</f>
        <v>1</v>
      </c>
      <c r="Z906" s="40">
        <f t="shared" si="223"/>
        <v>1</v>
      </c>
      <c r="AA906" s="40">
        <f t="shared" si="224"/>
        <v>1</v>
      </c>
    </row>
    <row r="907" spans="1:27" ht="48" customHeight="1" x14ac:dyDescent="0.8">
      <c r="A907" s="3">
        <v>905</v>
      </c>
      <c r="B907" s="3" t="s">
        <v>2726</v>
      </c>
      <c r="C907" s="3" t="s">
        <v>18037</v>
      </c>
      <c r="D907" s="3" t="s">
        <v>2727</v>
      </c>
      <c r="E907" s="3" t="s">
        <v>2165</v>
      </c>
      <c r="F907" s="5" t="s">
        <v>2728</v>
      </c>
      <c r="G907" s="5" t="s">
        <v>11302</v>
      </c>
      <c r="H907" s="5" t="s">
        <v>14924</v>
      </c>
      <c r="I907" s="3"/>
      <c r="J907" s="35"/>
      <c r="K907" s="36">
        <f t="shared" si="210"/>
        <v>1</v>
      </c>
      <c r="L907" s="37" t="str">
        <f t="shared" si="211"/>
        <v>040296502</v>
      </c>
      <c r="M907" s="38" t="str">
        <f t="shared" si="212"/>
        <v>040296502</v>
      </c>
      <c r="N907" s="39">
        <f t="shared" si="213"/>
        <v>1</v>
      </c>
      <c r="O907" s="39">
        <f t="shared" si="214"/>
        <v>1</v>
      </c>
      <c r="P907" s="39">
        <f>IF(M907="បរទេស",1,IF(COUNTIF(M:M,$M907)&gt;1,2,1))</f>
        <v>1</v>
      </c>
      <c r="Q907" s="40">
        <f t="shared" si="215"/>
        <v>1</v>
      </c>
      <c r="R907" s="41" t="str">
        <f t="shared" si="216"/>
        <v>0966726739</v>
      </c>
      <c r="S907" s="37" t="str">
        <f t="shared" si="217"/>
        <v>0966726739</v>
      </c>
      <c r="T907" s="39" t="e">
        <f t="shared" si="218"/>
        <v>#VALUE!</v>
      </c>
      <c r="U907" s="37" t="str">
        <f t="shared" si="219"/>
        <v>0966726739</v>
      </c>
      <c r="V907" s="42" t="str">
        <f t="shared" si="220"/>
        <v>0966726739</v>
      </c>
      <c r="W907" s="39">
        <f t="shared" si="221"/>
        <v>1</v>
      </c>
      <c r="X907" s="43">
        <f t="shared" si="222"/>
        <v>1</v>
      </c>
      <c r="Y907" s="39">
        <f>IF(V907="បរទេស",1,IF(COUNTIF(V:V,$V907)&gt;1,2,1))</f>
        <v>1</v>
      </c>
      <c r="Z907" s="40">
        <f t="shared" si="223"/>
        <v>1</v>
      </c>
      <c r="AA907" s="40">
        <f t="shared" si="224"/>
        <v>1</v>
      </c>
    </row>
    <row r="908" spans="1:27" ht="48" customHeight="1" x14ac:dyDescent="0.8">
      <c r="A908" s="3">
        <v>906</v>
      </c>
      <c r="B908" s="3" t="s">
        <v>2729</v>
      </c>
      <c r="C908" s="3" t="s">
        <v>18037</v>
      </c>
      <c r="D908" s="3" t="s">
        <v>2730</v>
      </c>
      <c r="E908" s="3" t="s">
        <v>246</v>
      </c>
      <c r="F908" s="5" t="s">
        <v>2731</v>
      </c>
      <c r="G908" s="5" t="s">
        <v>11303</v>
      </c>
      <c r="H908" s="5" t="s">
        <v>14925</v>
      </c>
      <c r="I908" s="3"/>
      <c r="J908" s="35"/>
      <c r="K908" s="36">
        <f t="shared" si="210"/>
        <v>1</v>
      </c>
      <c r="L908" s="37" t="str">
        <f t="shared" si="211"/>
        <v>040338985</v>
      </c>
      <c r="M908" s="38" t="str">
        <f t="shared" si="212"/>
        <v>040338985</v>
      </c>
      <c r="N908" s="39">
        <f t="shared" si="213"/>
        <v>1</v>
      </c>
      <c r="O908" s="39">
        <f t="shared" si="214"/>
        <v>1</v>
      </c>
      <c r="P908" s="39">
        <f>IF(M908="បរទេស",1,IF(COUNTIF(M:M,$M908)&gt;1,2,1))</f>
        <v>1</v>
      </c>
      <c r="Q908" s="40">
        <f t="shared" si="215"/>
        <v>1</v>
      </c>
      <c r="R908" s="41" t="str">
        <f t="shared" si="216"/>
        <v>093810921</v>
      </c>
      <c r="S908" s="37" t="str">
        <f t="shared" si="217"/>
        <v>093810921</v>
      </c>
      <c r="T908" s="39" t="e">
        <f t="shared" si="218"/>
        <v>#VALUE!</v>
      </c>
      <c r="U908" s="37" t="str">
        <f t="shared" si="219"/>
        <v>093810921</v>
      </c>
      <c r="V908" s="42" t="str">
        <f t="shared" si="220"/>
        <v>093810921</v>
      </c>
      <c r="W908" s="39">
        <f t="shared" si="221"/>
        <v>1</v>
      </c>
      <c r="X908" s="43">
        <f t="shared" si="222"/>
        <v>1</v>
      </c>
      <c r="Y908" s="39">
        <f>IF(V908="បរទេស",1,IF(COUNTIF(V:V,$V908)&gt;1,2,1))</f>
        <v>1</v>
      </c>
      <c r="Z908" s="40">
        <f t="shared" si="223"/>
        <v>1</v>
      </c>
      <c r="AA908" s="40">
        <f t="shared" si="224"/>
        <v>1</v>
      </c>
    </row>
    <row r="909" spans="1:27" ht="48" customHeight="1" x14ac:dyDescent="0.8">
      <c r="A909" s="3">
        <v>907</v>
      </c>
      <c r="B909" s="3" t="s">
        <v>2732</v>
      </c>
      <c r="C909" s="3" t="s">
        <v>18037</v>
      </c>
      <c r="D909" s="3" t="s">
        <v>2733</v>
      </c>
      <c r="E909" s="3" t="s">
        <v>104</v>
      </c>
      <c r="F909" s="5" t="s">
        <v>2734</v>
      </c>
      <c r="G909" s="5" t="s">
        <v>11304</v>
      </c>
      <c r="H909" s="5" t="s">
        <v>14926</v>
      </c>
      <c r="I909" s="3"/>
      <c r="J909" s="35"/>
      <c r="K909" s="36">
        <f t="shared" si="210"/>
        <v>1</v>
      </c>
      <c r="L909" s="37" t="str">
        <f t="shared" si="211"/>
        <v>040179059</v>
      </c>
      <c r="M909" s="38" t="str">
        <f t="shared" si="212"/>
        <v>040179059</v>
      </c>
      <c r="N909" s="39">
        <f t="shared" si="213"/>
        <v>1</v>
      </c>
      <c r="O909" s="39">
        <f t="shared" si="214"/>
        <v>1</v>
      </c>
      <c r="P909" s="39">
        <f>IF(M909="បរទេស",1,IF(COUNTIF(M:M,$M909)&gt;1,2,1))</f>
        <v>1</v>
      </c>
      <c r="Q909" s="40">
        <f t="shared" si="215"/>
        <v>1</v>
      </c>
      <c r="R909" s="41" t="str">
        <f t="shared" si="216"/>
        <v>0965007556</v>
      </c>
      <c r="S909" s="37" t="str">
        <f t="shared" si="217"/>
        <v>0965007556</v>
      </c>
      <c r="T909" s="39" t="e">
        <f t="shared" si="218"/>
        <v>#VALUE!</v>
      </c>
      <c r="U909" s="37" t="str">
        <f t="shared" si="219"/>
        <v>0965007556</v>
      </c>
      <c r="V909" s="42" t="str">
        <f t="shared" si="220"/>
        <v>0965007556</v>
      </c>
      <c r="W909" s="39">
        <f t="shared" si="221"/>
        <v>1</v>
      </c>
      <c r="X909" s="43">
        <f t="shared" si="222"/>
        <v>1</v>
      </c>
      <c r="Y909" s="39">
        <f>IF(V909="បរទេស",1,IF(COUNTIF(V:V,$V909)&gt;1,2,1))</f>
        <v>1</v>
      </c>
      <c r="Z909" s="40">
        <f t="shared" si="223"/>
        <v>1</v>
      </c>
      <c r="AA909" s="40">
        <f t="shared" si="224"/>
        <v>1</v>
      </c>
    </row>
    <row r="910" spans="1:27" ht="48" customHeight="1" x14ac:dyDescent="0.8">
      <c r="A910" s="3">
        <v>908</v>
      </c>
      <c r="B910" s="3" t="s">
        <v>2735</v>
      </c>
      <c r="C910" s="3" t="s">
        <v>18037</v>
      </c>
      <c r="D910" s="3" t="s">
        <v>2736</v>
      </c>
      <c r="E910" s="3" t="s">
        <v>277</v>
      </c>
      <c r="F910" s="5" t="s">
        <v>2737</v>
      </c>
      <c r="G910" s="5" t="s">
        <v>11305</v>
      </c>
      <c r="H910" s="5" t="s">
        <v>14927</v>
      </c>
      <c r="I910" s="3"/>
      <c r="J910" s="35"/>
      <c r="K910" s="36">
        <f t="shared" si="210"/>
        <v>1</v>
      </c>
      <c r="L910" s="37" t="str">
        <f t="shared" si="211"/>
        <v>040216074</v>
      </c>
      <c r="M910" s="38" t="str">
        <f t="shared" si="212"/>
        <v>040216074</v>
      </c>
      <c r="N910" s="39">
        <f t="shared" si="213"/>
        <v>1</v>
      </c>
      <c r="O910" s="39">
        <f t="shared" si="214"/>
        <v>1</v>
      </c>
      <c r="P910" s="39">
        <f>IF(M910="បរទេស",1,IF(COUNTIF(M:M,$M910)&gt;1,2,1))</f>
        <v>1</v>
      </c>
      <c r="Q910" s="40">
        <f t="shared" si="215"/>
        <v>1</v>
      </c>
      <c r="R910" s="41" t="str">
        <f t="shared" si="216"/>
        <v>093941972</v>
      </c>
      <c r="S910" s="37" t="str">
        <f t="shared" si="217"/>
        <v>093941972</v>
      </c>
      <c r="T910" s="39" t="e">
        <f t="shared" si="218"/>
        <v>#VALUE!</v>
      </c>
      <c r="U910" s="37" t="str">
        <f t="shared" si="219"/>
        <v>093941972</v>
      </c>
      <c r="V910" s="42" t="str">
        <f t="shared" si="220"/>
        <v>093941972</v>
      </c>
      <c r="W910" s="39">
        <f t="shared" si="221"/>
        <v>1</v>
      </c>
      <c r="X910" s="43">
        <f t="shared" si="222"/>
        <v>1</v>
      </c>
      <c r="Y910" s="39">
        <f>IF(V910="បរទេស",1,IF(COUNTIF(V:V,$V910)&gt;1,2,1))</f>
        <v>1</v>
      </c>
      <c r="Z910" s="40">
        <f t="shared" si="223"/>
        <v>1</v>
      </c>
      <c r="AA910" s="40">
        <f t="shared" si="224"/>
        <v>1</v>
      </c>
    </row>
    <row r="911" spans="1:27" ht="48" customHeight="1" x14ac:dyDescent="0.8">
      <c r="A911" s="3">
        <v>909</v>
      </c>
      <c r="B911" s="3" t="s">
        <v>488</v>
      </c>
      <c r="C911" s="3" t="s">
        <v>18037</v>
      </c>
      <c r="D911" s="3" t="s">
        <v>2738</v>
      </c>
      <c r="E911" s="3" t="s">
        <v>92</v>
      </c>
      <c r="F911" s="5" t="s">
        <v>2739</v>
      </c>
      <c r="G911" s="5" t="s">
        <v>11306</v>
      </c>
      <c r="H911" s="5" t="s">
        <v>14928</v>
      </c>
      <c r="I911" s="3"/>
      <c r="J911" s="35"/>
      <c r="K911" s="36">
        <f t="shared" si="210"/>
        <v>1</v>
      </c>
      <c r="L911" s="37" t="str">
        <f t="shared" si="211"/>
        <v>020252997</v>
      </c>
      <c r="M911" s="38" t="str">
        <f t="shared" si="212"/>
        <v>020252997</v>
      </c>
      <c r="N911" s="39">
        <f t="shared" si="213"/>
        <v>1</v>
      </c>
      <c r="O911" s="39">
        <f t="shared" si="214"/>
        <v>1</v>
      </c>
      <c r="P911" s="39">
        <f>IF(M911="បរទេស",1,IF(COUNTIF(M:M,$M911)&gt;1,2,1))</f>
        <v>1</v>
      </c>
      <c r="Q911" s="40">
        <f t="shared" si="215"/>
        <v>1</v>
      </c>
      <c r="R911" s="41" t="str">
        <f t="shared" si="216"/>
        <v>0968999843</v>
      </c>
      <c r="S911" s="37" t="str">
        <f t="shared" si="217"/>
        <v>0968999843</v>
      </c>
      <c r="T911" s="39" t="e">
        <f t="shared" si="218"/>
        <v>#VALUE!</v>
      </c>
      <c r="U911" s="37" t="str">
        <f t="shared" si="219"/>
        <v>0968999843</v>
      </c>
      <c r="V911" s="42" t="str">
        <f t="shared" si="220"/>
        <v>0968999843</v>
      </c>
      <c r="W911" s="39">
        <f t="shared" si="221"/>
        <v>1</v>
      </c>
      <c r="X911" s="43">
        <f t="shared" si="222"/>
        <v>1</v>
      </c>
      <c r="Y911" s="39">
        <f>IF(V911="បរទេស",1,IF(COUNTIF(V:V,$V911)&gt;1,2,1))</f>
        <v>1</v>
      </c>
      <c r="Z911" s="40">
        <f t="shared" si="223"/>
        <v>1</v>
      </c>
      <c r="AA911" s="40">
        <f t="shared" si="224"/>
        <v>1</v>
      </c>
    </row>
    <row r="912" spans="1:27" ht="48" customHeight="1" x14ac:dyDescent="0.8">
      <c r="A912" s="3">
        <v>910</v>
      </c>
      <c r="B912" s="3" t="s">
        <v>2740</v>
      </c>
      <c r="C912" s="3" t="s">
        <v>18037</v>
      </c>
      <c r="D912" s="3" t="s">
        <v>2741</v>
      </c>
      <c r="E912" s="3" t="s">
        <v>543</v>
      </c>
      <c r="F912" s="5" t="s">
        <v>2742</v>
      </c>
      <c r="G912" s="5" t="s">
        <v>11307</v>
      </c>
      <c r="H912" s="5" t="s">
        <v>14929</v>
      </c>
      <c r="I912" s="3"/>
      <c r="J912" s="35"/>
      <c r="K912" s="36">
        <f t="shared" si="210"/>
        <v>1</v>
      </c>
      <c r="L912" s="37" t="str">
        <f t="shared" si="211"/>
        <v>040216353</v>
      </c>
      <c r="M912" s="38" t="str">
        <f t="shared" si="212"/>
        <v>040216353</v>
      </c>
      <c r="N912" s="39">
        <f t="shared" si="213"/>
        <v>1</v>
      </c>
      <c r="O912" s="39">
        <f t="shared" si="214"/>
        <v>1</v>
      </c>
      <c r="P912" s="39">
        <f>IF(M912="បរទេស",1,IF(COUNTIF(M:M,$M912)&gt;1,2,1))</f>
        <v>1</v>
      </c>
      <c r="Q912" s="40">
        <f t="shared" si="215"/>
        <v>1</v>
      </c>
      <c r="R912" s="41" t="str">
        <f t="shared" si="216"/>
        <v>0973193311</v>
      </c>
      <c r="S912" s="37" t="str">
        <f t="shared" si="217"/>
        <v>0973193311</v>
      </c>
      <c r="T912" s="39" t="e">
        <f t="shared" si="218"/>
        <v>#VALUE!</v>
      </c>
      <c r="U912" s="37" t="str">
        <f t="shared" si="219"/>
        <v>0973193311</v>
      </c>
      <c r="V912" s="42" t="str">
        <f t="shared" si="220"/>
        <v>0973193311</v>
      </c>
      <c r="W912" s="39">
        <f t="shared" si="221"/>
        <v>1</v>
      </c>
      <c r="X912" s="43">
        <f t="shared" si="222"/>
        <v>1</v>
      </c>
      <c r="Y912" s="39">
        <f>IF(V912="បរទេស",1,IF(COUNTIF(V:V,$V912)&gt;1,2,1))</f>
        <v>1</v>
      </c>
      <c r="Z912" s="40">
        <f t="shared" si="223"/>
        <v>1</v>
      </c>
      <c r="AA912" s="40">
        <f t="shared" si="224"/>
        <v>1</v>
      </c>
    </row>
    <row r="913" spans="1:55" ht="48" customHeight="1" x14ac:dyDescent="0.8">
      <c r="A913" s="3">
        <v>911</v>
      </c>
      <c r="B913" s="3" t="s">
        <v>2743</v>
      </c>
      <c r="C913" s="3" t="s">
        <v>18037</v>
      </c>
      <c r="D913" s="3" t="s">
        <v>882</v>
      </c>
      <c r="E913" s="3" t="s">
        <v>441</v>
      </c>
      <c r="F913" s="5" t="s">
        <v>2744</v>
      </c>
      <c r="G913" s="5" t="s">
        <v>11308</v>
      </c>
      <c r="H913" s="5" t="s">
        <v>14930</v>
      </c>
      <c r="I913" s="3"/>
      <c r="J913" s="35"/>
      <c r="K913" s="36">
        <f t="shared" si="210"/>
        <v>1</v>
      </c>
      <c r="L913" s="37" t="str">
        <f t="shared" si="211"/>
        <v>040084632</v>
      </c>
      <c r="M913" s="38" t="str">
        <f t="shared" si="212"/>
        <v>040084632</v>
      </c>
      <c r="N913" s="39">
        <f t="shared" si="213"/>
        <v>1</v>
      </c>
      <c r="O913" s="39">
        <f t="shared" si="214"/>
        <v>1</v>
      </c>
      <c r="P913" s="39">
        <f>IF(M913="បរទេស",1,IF(COUNTIF(M:M,$M913)&gt;1,2,1))</f>
        <v>1</v>
      </c>
      <c r="Q913" s="40">
        <f t="shared" si="215"/>
        <v>1</v>
      </c>
      <c r="R913" s="41" t="str">
        <f t="shared" si="216"/>
        <v>070896499</v>
      </c>
      <c r="S913" s="37" t="str">
        <f t="shared" si="217"/>
        <v>070896499</v>
      </c>
      <c r="T913" s="39" t="e">
        <f t="shared" si="218"/>
        <v>#VALUE!</v>
      </c>
      <c r="U913" s="37" t="str">
        <f t="shared" si="219"/>
        <v>070896499</v>
      </c>
      <c r="V913" s="42" t="str">
        <f t="shared" si="220"/>
        <v>070896499</v>
      </c>
      <c r="W913" s="39">
        <f t="shared" si="221"/>
        <v>1</v>
      </c>
      <c r="X913" s="43">
        <f t="shared" si="222"/>
        <v>1</v>
      </c>
      <c r="Y913" s="39">
        <f>IF(V913="បរទេស",1,IF(COUNTIF(V:V,$V913)&gt;1,2,1))</f>
        <v>1</v>
      </c>
      <c r="Z913" s="40">
        <f t="shared" si="223"/>
        <v>1</v>
      </c>
      <c r="AA913" s="40">
        <f t="shared" si="224"/>
        <v>1</v>
      </c>
    </row>
    <row r="914" spans="1:55" ht="48" customHeight="1" x14ac:dyDescent="0.8">
      <c r="A914" s="3">
        <v>912</v>
      </c>
      <c r="B914" s="3" t="s">
        <v>2745</v>
      </c>
      <c r="C914" s="3" t="s">
        <v>18037</v>
      </c>
      <c r="D914" s="3" t="s">
        <v>2746</v>
      </c>
      <c r="E914" s="3" t="s">
        <v>73</v>
      </c>
      <c r="F914" s="5" t="s">
        <v>2747</v>
      </c>
      <c r="G914" s="5" t="s">
        <v>11309</v>
      </c>
      <c r="H914" s="5" t="s">
        <v>17282</v>
      </c>
      <c r="I914" s="3"/>
      <c r="J914" s="35"/>
      <c r="K914" s="36">
        <f t="shared" si="210"/>
        <v>1</v>
      </c>
      <c r="L914" s="37" t="str">
        <f t="shared" si="211"/>
        <v>040306285</v>
      </c>
      <c r="M914" s="38" t="str">
        <f t="shared" si="212"/>
        <v>040306285</v>
      </c>
      <c r="N914" s="39">
        <f t="shared" si="213"/>
        <v>1</v>
      </c>
      <c r="O914" s="39">
        <f t="shared" si="214"/>
        <v>1</v>
      </c>
      <c r="P914" s="39">
        <f>IF(M914="បរទេស",1,IF(COUNTIF(M:M,$M914)&gt;1,2,1))</f>
        <v>1</v>
      </c>
      <c r="Q914" s="40">
        <f t="shared" si="215"/>
        <v>1</v>
      </c>
      <c r="R914" s="41" t="str">
        <f t="shared" si="216"/>
        <v>0884084370</v>
      </c>
      <c r="S914" s="37" t="str">
        <f t="shared" si="217"/>
        <v>0884084370</v>
      </c>
      <c r="T914" s="39" t="e">
        <f t="shared" si="218"/>
        <v>#VALUE!</v>
      </c>
      <c r="U914" s="37" t="str">
        <f t="shared" si="219"/>
        <v>0884084370</v>
      </c>
      <c r="V914" s="42" t="str">
        <f t="shared" si="220"/>
        <v>0884084370</v>
      </c>
      <c r="W914" s="39">
        <f t="shared" si="221"/>
        <v>1</v>
      </c>
      <c r="X914" s="43">
        <f t="shared" si="222"/>
        <v>1</v>
      </c>
      <c r="Y914" s="39">
        <f>IF(V914="បរទេស",1,IF(COUNTIF(V:V,$V914)&gt;1,2,1))</f>
        <v>1</v>
      </c>
      <c r="Z914" s="40">
        <f t="shared" si="223"/>
        <v>1</v>
      </c>
      <c r="AA914" s="40">
        <f t="shared" si="224"/>
        <v>1</v>
      </c>
    </row>
    <row r="915" spans="1:55" ht="48" customHeight="1" x14ac:dyDescent="0.8">
      <c r="A915" s="3">
        <v>913</v>
      </c>
      <c r="B915" s="3" t="s">
        <v>2748</v>
      </c>
      <c r="C915" s="3" t="s">
        <v>18037</v>
      </c>
      <c r="D915" s="3" t="s">
        <v>2749</v>
      </c>
      <c r="E915" s="3" t="s">
        <v>359</v>
      </c>
      <c r="F915" s="5" t="s">
        <v>2750</v>
      </c>
      <c r="G915" s="5" t="s">
        <v>11310</v>
      </c>
      <c r="H915" s="5" t="s">
        <v>14931</v>
      </c>
      <c r="I915" s="3"/>
      <c r="J915" s="35"/>
      <c r="K915" s="36">
        <f t="shared" si="210"/>
        <v>1</v>
      </c>
      <c r="L915" s="37" t="str">
        <f t="shared" si="211"/>
        <v>040108618</v>
      </c>
      <c r="M915" s="38" t="str">
        <f t="shared" si="212"/>
        <v>040108618</v>
      </c>
      <c r="N915" s="39">
        <f t="shared" si="213"/>
        <v>1</v>
      </c>
      <c r="O915" s="39">
        <f t="shared" si="214"/>
        <v>1</v>
      </c>
      <c r="P915" s="39">
        <f>IF(M915="បរទេស",1,IF(COUNTIF(M:M,$M915)&gt;1,2,1))</f>
        <v>1</v>
      </c>
      <c r="Q915" s="40">
        <f t="shared" si="215"/>
        <v>1</v>
      </c>
      <c r="R915" s="41" t="str">
        <f t="shared" si="216"/>
        <v>0979986395</v>
      </c>
      <c r="S915" s="37" t="str">
        <f t="shared" si="217"/>
        <v>0979986395</v>
      </c>
      <c r="T915" s="39" t="e">
        <f t="shared" si="218"/>
        <v>#VALUE!</v>
      </c>
      <c r="U915" s="37" t="str">
        <f t="shared" si="219"/>
        <v>0979986395</v>
      </c>
      <c r="V915" s="42" t="str">
        <f t="shared" si="220"/>
        <v>0979986395</v>
      </c>
      <c r="W915" s="39">
        <f t="shared" si="221"/>
        <v>1</v>
      </c>
      <c r="X915" s="43">
        <f t="shared" si="222"/>
        <v>1</v>
      </c>
      <c r="Y915" s="39">
        <f>IF(V915="បរទេស",1,IF(COUNTIF(V:V,$V915)&gt;1,2,1))</f>
        <v>1</v>
      </c>
      <c r="Z915" s="40">
        <f t="shared" si="223"/>
        <v>1</v>
      </c>
      <c r="AA915" s="40">
        <f t="shared" si="224"/>
        <v>1</v>
      </c>
    </row>
    <row r="916" spans="1:55" ht="48" customHeight="1" x14ac:dyDescent="0.8">
      <c r="A916" s="3">
        <v>914</v>
      </c>
      <c r="B916" s="3" t="s">
        <v>2751</v>
      </c>
      <c r="C916" s="3" t="s">
        <v>18037</v>
      </c>
      <c r="D916" s="3" t="s">
        <v>636</v>
      </c>
      <c r="E916" s="3" t="s">
        <v>145</v>
      </c>
      <c r="F916" s="5" t="s">
        <v>2752</v>
      </c>
      <c r="G916" s="5" t="s">
        <v>11311</v>
      </c>
      <c r="H916" s="5" t="s">
        <v>17464</v>
      </c>
      <c r="I916" s="3"/>
      <c r="J916" s="35"/>
      <c r="K916" s="36">
        <f t="shared" si="210"/>
        <v>1</v>
      </c>
      <c r="L916" s="37" t="str">
        <f t="shared" si="211"/>
        <v>040225833</v>
      </c>
      <c r="M916" s="38" t="str">
        <f t="shared" si="212"/>
        <v>040225833</v>
      </c>
      <c r="N916" s="39">
        <f t="shared" si="213"/>
        <v>1</v>
      </c>
      <c r="O916" s="39">
        <f t="shared" si="214"/>
        <v>1</v>
      </c>
      <c r="P916" s="39">
        <f>IF(M916="បរទេស",1,IF(COUNTIF(M:M,$M916)&gt;1,2,1))</f>
        <v>1</v>
      </c>
      <c r="Q916" s="40">
        <f t="shared" si="215"/>
        <v>1</v>
      </c>
      <c r="R916" s="41" t="str">
        <f t="shared" si="216"/>
        <v>0887283428</v>
      </c>
      <c r="S916" s="37" t="str">
        <f t="shared" si="217"/>
        <v>0887283428</v>
      </c>
      <c r="T916" s="39" t="e">
        <f t="shared" si="218"/>
        <v>#VALUE!</v>
      </c>
      <c r="U916" s="37" t="str">
        <f t="shared" si="219"/>
        <v>0887283428</v>
      </c>
      <c r="V916" s="42" t="str">
        <f t="shared" si="220"/>
        <v>0887283428</v>
      </c>
      <c r="W916" s="39">
        <f t="shared" si="221"/>
        <v>1</v>
      </c>
      <c r="X916" s="43">
        <f t="shared" si="222"/>
        <v>1</v>
      </c>
      <c r="Y916" s="39">
        <f>IF(V916="បរទេស",1,IF(COUNTIF(V:V,$V916)&gt;1,2,1))</f>
        <v>1</v>
      </c>
      <c r="Z916" s="40">
        <f t="shared" si="223"/>
        <v>1</v>
      </c>
      <c r="AA916" s="40">
        <f t="shared" si="224"/>
        <v>1</v>
      </c>
    </row>
    <row r="917" spans="1:55" ht="48" customHeight="1" x14ac:dyDescent="0.8">
      <c r="A917" s="3">
        <v>915</v>
      </c>
      <c r="B917" s="3" t="s">
        <v>2753</v>
      </c>
      <c r="C917" s="3" t="s">
        <v>18037</v>
      </c>
      <c r="D917" s="3" t="s">
        <v>2754</v>
      </c>
      <c r="E917" s="3" t="s">
        <v>486</v>
      </c>
      <c r="F917" s="5" t="s">
        <v>2755</v>
      </c>
      <c r="G917" s="5" t="s">
        <v>11312</v>
      </c>
      <c r="H917" s="5" t="s">
        <v>14932</v>
      </c>
      <c r="I917" s="3"/>
      <c r="J917" s="35"/>
      <c r="K917" s="36">
        <f t="shared" si="210"/>
        <v>1</v>
      </c>
      <c r="L917" s="37" t="str">
        <f t="shared" si="211"/>
        <v>040303955</v>
      </c>
      <c r="M917" s="38" t="str">
        <f t="shared" si="212"/>
        <v>040303955</v>
      </c>
      <c r="N917" s="39">
        <f t="shared" si="213"/>
        <v>1</v>
      </c>
      <c r="O917" s="39">
        <f t="shared" si="214"/>
        <v>1</v>
      </c>
      <c r="P917" s="39">
        <f>IF(M917="បរទេស",1,IF(COUNTIF(M:M,$M917)&gt;1,2,1))</f>
        <v>1</v>
      </c>
      <c r="Q917" s="40">
        <f t="shared" si="215"/>
        <v>1</v>
      </c>
      <c r="R917" s="41" t="str">
        <f t="shared" si="216"/>
        <v>0969378618</v>
      </c>
      <c r="S917" s="37" t="str">
        <f t="shared" si="217"/>
        <v>0969378618</v>
      </c>
      <c r="T917" s="39" t="e">
        <f t="shared" si="218"/>
        <v>#VALUE!</v>
      </c>
      <c r="U917" s="37" t="str">
        <f t="shared" si="219"/>
        <v>0969378618</v>
      </c>
      <c r="V917" s="42" t="str">
        <f t="shared" si="220"/>
        <v>0969378618</v>
      </c>
      <c r="W917" s="39">
        <f t="shared" si="221"/>
        <v>1</v>
      </c>
      <c r="X917" s="43">
        <f t="shared" si="222"/>
        <v>1</v>
      </c>
      <c r="Y917" s="39">
        <f>IF(V917="បរទេស",1,IF(COUNTIF(V:V,$V917)&gt;1,2,1))</f>
        <v>1</v>
      </c>
      <c r="Z917" s="40">
        <f t="shared" si="223"/>
        <v>1</v>
      </c>
      <c r="AA917" s="40">
        <f t="shared" si="224"/>
        <v>1</v>
      </c>
    </row>
    <row r="918" spans="1:55" ht="48" customHeight="1" x14ac:dyDescent="0.8">
      <c r="A918" s="3">
        <v>916</v>
      </c>
      <c r="B918" s="3" t="s">
        <v>2756</v>
      </c>
      <c r="C918" s="3" t="s">
        <v>18039</v>
      </c>
      <c r="D918" s="3" t="s">
        <v>2757</v>
      </c>
      <c r="E918" s="3" t="s">
        <v>1287</v>
      </c>
      <c r="F918" s="5" t="s">
        <v>2758</v>
      </c>
      <c r="G918" s="5" t="s">
        <v>11313</v>
      </c>
      <c r="H918" s="5" t="s">
        <v>14933</v>
      </c>
      <c r="I918" s="3"/>
      <c r="J918" s="35"/>
      <c r="K918" s="36">
        <f t="shared" si="210"/>
        <v>1</v>
      </c>
      <c r="L918" s="37" t="str">
        <f t="shared" si="211"/>
        <v>040204721</v>
      </c>
      <c r="M918" s="38" t="str">
        <f t="shared" si="212"/>
        <v>040204721</v>
      </c>
      <c r="N918" s="39">
        <f t="shared" si="213"/>
        <v>1</v>
      </c>
      <c r="O918" s="39">
        <f t="shared" si="214"/>
        <v>1</v>
      </c>
      <c r="P918" s="39">
        <f>IF(M918="បរទេស",1,IF(COUNTIF(M:M,$M918)&gt;1,2,1))</f>
        <v>1</v>
      </c>
      <c r="Q918" s="40">
        <f t="shared" si="215"/>
        <v>1</v>
      </c>
      <c r="R918" s="41" t="str">
        <f t="shared" si="216"/>
        <v>017323123</v>
      </c>
      <c r="S918" s="37" t="str">
        <f t="shared" si="217"/>
        <v>017323123</v>
      </c>
      <c r="T918" s="39" t="e">
        <f t="shared" si="218"/>
        <v>#VALUE!</v>
      </c>
      <c r="U918" s="37" t="str">
        <f t="shared" si="219"/>
        <v>017323123</v>
      </c>
      <c r="V918" s="42" t="str">
        <f t="shared" si="220"/>
        <v>017323123</v>
      </c>
      <c r="W918" s="39">
        <f t="shared" si="221"/>
        <v>1</v>
      </c>
      <c r="X918" s="43">
        <f t="shared" si="222"/>
        <v>1</v>
      </c>
      <c r="Y918" s="39">
        <f>IF(V918="បរទេស",1,IF(COUNTIF(V:V,$V918)&gt;1,2,1))</f>
        <v>1</v>
      </c>
      <c r="Z918" s="40">
        <f t="shared" si="223"/>
        <v>1</v>
      </c>
      <c r="AA918" s="40">
        <f t="shared" si="224"/>
        <v>1</v>
      </c>
    </row>
    <row r="919" spans="1:55" ht="48" customHeight="1" x14ac:dyDescent="0.8">
      <c r="A919" s="3">
        <v>917</v>
      </c>
      <c r="B919" s="3" t="s">
        <v>2759</v>
      </c>
      <c r="C919" s="3" t="s">
        <v>18037</v>
      </c>
      <c r="D919" s="3" t="s">
        <v>2760</v>
      </c>
      <c r="E919" s="3" t="s">
        <v>69</v>
      </c>
      <c r="F919" s="5" t="s">
        <v>2761</v>
      </c>
      <c r="G919" s="5" t="s">
        <v>11314</v>
      </c>
      <c r="H919" s="5" t="s">
        <v>17377</v>
      </c>
      <c r="I919" s="3"/>
      <c r="J919" s="35"/>
      <c r="K919" s="36">
        <f t="shared" si="210"/>
        <v>1</v>
      </c>
      <c r="L919" s="37" t="str">
        <f t="shared" si="211"/>
        <v>040445264</v>
      </c>
      <c r="M919" s="38" t="str">
        <f t="shared" si="212"/>
        <v>040445264</v>
      </c>
      <c r="N919" s="39">
        <f t="shared" si="213"/>
        <v>1</v>
      </c>
      <c r="O919" s="39">
        <f t="shared" si="214"/>
        <v>1</v>
      </c>
      <c r="P919" s="39">
        <f>IF(M919="បរទេស",1,IF(COUNTIF(M:M,$M919)&gt;1,2,1))</f>
        <v>1</v>
      </c>
      <c r="Q919" s="40">
        <f t="shared" si="215"/>
        <v>1</v>
      </c>
      <c r="R919" s="41" t="str">
        <f t="shared" si="216"/>
        <v>0963646093</v>
      </c>
      <c r="S919" s="37" t="str">
        <f t="shared" si="217"/>
        <v>0963646093</v>
      </c>
      <c r="T919" s="39" t="e">
        <f t="shared" si="218"/>
        <v>#VALUE!</v>
      </c>
      <c r="U919" s="37" t="str">
        <f t="shared" si="219"/>
        <v>0963646093</v>
      </c>
      <c r="V919" s="42" t="str">
        <f t="shared" si="220"/>
        <v>0963646093</v>
      </c>
      <c r="W919" s="39">
        <f t="shared" si="221"/>
        <v>1</v>
      </c>
      <c r="X919" s="43">
        <f t="shared" si="222"/>
        <v>1</v>
      </c>
      <c r="Y919" s="39">
        <f>IF(V919="បរទេស",1,IF(COUNTIF(V:V,$V919)&gt;1,2,1))</f>
        <v>1</v>
      </c>
      <c r="Z919" s="40">
        <f t="shared" si="223"/>
        <v>1</v>
      </c>
      <c r="AA919" s="40">
        <f t="shared" si="224"/>
        <v>1</v>
      </c>
    </row>
    <row r="920" spans="1:55" ht="48" customHeight="1" x14ac:dyDescent="0.8">
      <c r="A920" s="3">
        <v>918</v>
      </c>
      <c r="B920" s="3" t="s">
        <v>2762</v>
      </c>
      <c r="C920" s="3" t="s">
        <v>18037</v>
      </c>
      <c r="D920" s="3" t="s">
        <v>2763</v>
      </c>
      <c r="E920" s="3" t="s">
        <v>486</v>
      </c>
      <c r="F920" s="5" t="s">
        <v>2764</v>
      </c>
      <c r="G920" s="5" t="s">
        <v>11315</v>
      </c>
      <c r="H920" s="5" t="s">
        <v>14934</v>
      </c>
      <c r="I920" s="3"/>
      <c r="J920" s="35"/>
      <c r="K920" s="36">
        <f t="shared" si="210"/>
        <v>1</v>
      </c>
      <c r="L920" s="37" t="str">
        <f t="shared" si="211"/>
        <v>040313083</v>
      </c>
      <c r="M920" s="38" t="str">
        <f t="shared" si="212"/>
        <v>040313083</v>
      </c>
      <c r="N920" s="39">
        <f t="shared" si="213"/>
        <v>1</v>
      </c>
      <c r="O920" s="39">
        <f t="shared" si="214"/>
        <v>1</v>
      </c>
      <c r="P920" s="39">
        <f>IF(M920="បរទេស",1,IF(COUNTIF(M:M,$M920)&gt;1,2,1))</f>
        <v>1</v>
      </c>
      <c r="Q920" s="40">
        <f t="shared" si="215"/>
        <v>1</v>
      </c>
      <c r="R920" s="41" t="str">
        <f t="shared" si="216"/>
        <v>0714060203</v>
      </c>
      <c r="S920" s="37" t="str">
        <f t="shared" si="217"/>
        <v>0714060203</v>
      </c>
      <c r="T920" s="39" t="e">
        <f t="shared" si="218"/>
        <v>#VALUE!</v>
      </c>
      <c r="U920" s="37" t="str">
        <f t="shared" si="219"/>
        <v>0714060203</v>
      </c>
      <c r="V920" s="42" t="str">
        <f t="shared" si="220"/>
        <v>0714060203</v>
      </c>
      <c r="W920" s="39">
        <f t="shared" si="221"/>
        <v>1</v>
      </c>
      <c r="X920" s="43">
        <f t="shared" si="222"/>
        <v>1</v>
      </c>
      <c r="Y920" s="39">
        <f>IF(V920="បរទេស",1,IF(COUNTIF(V:V,$V920)&gt;1,2,1))</f>
        <v>1</v>
      </c>
      <c r="Z920" s="40">
        <f t="shared" si="223"/>
        <v>1</v>
      </c>
      <c r="AA920" s="40">
        <f t="shared" si="224"/>
        <v>1</v>
      </c>
    </row>
    <row r="921" spans="1:55" ht="48" customHeight="1" x14ac:dyDescent="0.8">
      <c r="A921" s="3">
        <v>919</v>
      </c>
      <c r="B921" s="3" t="s">
        <v>2765</v>
      </c>
      <c r="C921" s="3" t="s">
        <v>18037</v>
      </c>
      <c r="D921" s="3" t="s">
        <v>2766</v>
      </c>
      <c r="E921" s="3" t="s">
        <v>441</v>
      </c>
      <c r="F921" s="5" t="s">
        <v>2767</v>
      </c>
      <c r="G921" s="5" t="s">
        <v>11316</v>
      </c>
      <c r="H921" s="5" t="s">
        <v>14935</v>
      </c>
      <c r="I921" s="3"/>
      <c r="J921" s="35"/>
      <c r="K921" s="36">
        <f t="shared" si="210"/>
        <v>1</v>
      </c>
      <c r="L921" s="37" t="str">
        <f t="shared" si="211"/>
        <v>040313203</v>
      </c>
      <c r="M921" s="38" t="str">
        <f t="shared" si="212"/>
        <v>040313203</v>
      </c>
      <c r="N921" s="39">
        <f t="shared" si="213"/>
        <v>1</v>
      </c>
      <c r="O921" s="39">
        <f t="shared" si="214"/>
        <v>1</v>
      </c>
      <c r="P921" s="39">
        <f>IF(M921="បរទេស",1,IF(COUNTIF(M:M,$M921)&gt;1,2,1))</f>
        <v>1</v>
      </c>
      <c r="Q921" s="40">
        <f t="shared" si="215"/>
        <v>1</v>
      </c>
      <c r="R921" s="41" t="str">
        <f t="shared" si="216"/>
        <v>010889250</v>
      </c>
      <c r="S921" s="37" t="str">
        <f t="shared" si="217"/>
        <v>010889250</v>
      </c>
      <c r="T921" s="39" t="e">
        <f t="shared" si="218"/>
        <v>#VALUE!</v>
      </c>
      <c r="U921" s="37" t="str">
        <f t="shared" si="219"/>
        <v>010889250</v>
      </c>
      <c r="V921" s="42" t="str">
        <f t="shared" si="220"/>
        <v>010889250</v>
      </c>
      <c r="W921" s="39">
        <f t="shared" si="221"/>
        <v>1</v>
      </c>
      <c r="X921" s="43">
        <f t="shared" si="222"/>
        <v>1</v>
      </c>
      <c r="Y921" s="39">
        <f>IF(V921="បរទេស",1,IF(COUNTIF(V:V,$V921)&gt;1,2,1))</f>
        <v>1</v>
      </c>
      <c r="Z921" s="40">
        <f t="shared" si="223"/>
        <v>1</v>
      </c>
      <c r="AA921" s="40">
        <f t="shared" si="224"/>
        <v>1</v>
      </c>
    </row>
    <row r="922" spans="1:55" ht="48" customHeight="1" x14ac:dyDescent="0.8">
      <c r="A922" s="3">
        <v>920</v>
      </c>
      <c r="B922" s="3" t="s">
        <v>2768</v>
      </c>
      <c r="C922" s="3" t="s">
        <v>18037</v>
      </c>
      <c r="D922" s="3" t="s">
        <v>2769</v>
      </c>
      <c r="E922" s="3" t="s">
        <v>486</v>
      </c>
      <c r="F922" s="5" t="s">
        <v>2770</v>
      </c>
      <c r="G922" s="5" t="s">
        <v>11317</v>
      </c>
      <c r="H922" s="5" t="s">
        <v>14936</v>
      </c>
      <c r="I922" s="3"/>
      <c r="J922" s="35"/>
      <c r="K922" s="36">
        <f t="shared" si="210"/>
        <v>1</v>
      </c>
      <c r="L922" s="37" t="str">
        <f t="shared" si="211"/>
        <v>040105201</v>
      </c>
      <c r="M922" s="38" t="str">
        <f t="shared" si="212"/>
        <v>040105201</v>
      </c>
      <c r="N922" s="39">
        <f t="shared" si="213"/>
        <v>1</v>
      </c>
      <c r="O922" s="39">
        <f t="shared" si="214"/>
        <v>1</v>
      </c>
      <c r="P922" s="39">
        <f>IF(M922="បរទេស",1,IF(COUNTIF(M:M,$M922)&gt;1,2,1))</f>
        <v>1</v>
      </c>
      <c r="Q922" s="40">
        <f t="shared" si="215"/>
        <v>1</v>
      </c>
      <c r="R922" s="41" t="str">
        <f t="shared" si="216"/>
        <v>015882398</v>
      </c>
      <c r="S922" s="37" t="str">
        <f t="shared" si="217"/>
        <v>015882398</v>
      </c>
      <c r="T922" s="39" t="e">
        <f t="shared" si="218"/>
        <v>#VALUE!</v>
      </c>
      <c r="U922" s="37" t="str">
        <f t="shared" si="219"/>
        <v>015882398</v>
      </c>
      <c r="V922" s="42" t="str">
        <f t="shared" si="220"/>
        <v>015882398</v>
      </c>
      <c r="W922" s="39">
        <f t="shared" si="221"/>
        <v>1</v>
      </c>
      <c r="X922" s="43">
        <f t="shared" si="222"/>
        <v>1</v>
      </c>
      <c r="Y922" s="39">
        <f>IF(V922="បរទេស",1,IF(COUNTIF(V:V,$V922)&gt;1,2,1))</f>
        <v>1</v>
      </c>
      <c r="Z922" s="40">
        <f t="shared" si="223"/>
        <v>1</v>
      </c>
      <c r="AA922" s="40">
        <f t="shared" si="224"/>
        <v>1</v>
      </c>
    </row>
    <row r="923" spans="1:55" ht="48" customHeight="1" x14ac:dyDescent="0.8">
      <c r="A923" s="3">
        <v>921</v>
      </c>
      <c r="B923" s="3" t="s">
        <v>2771</v>
      </c>
      <c r="C923" s="3" t="s">
        <v>18037</v>
      </c>
      <c r="D923" s="3" t="s">
        <v>2772</v>
      </c>
      <c r="E923" s="3" t="s">
        <v>597</v>
      </c>
      <c r="F923" s="5" t="s">
        <v>2773</v>
      </c>
      <c r="G923" s="5" t="s">
        <v>11318</v>
      </c>
      <c r="H923" s="5" t="s">
        <v>14937</v>
      </c>
      <c r="I923" s="3"/>
      <c r="J923" s="35"/>
      <c r="K923" s="36">
        <f t="shared" si="210"/>
        <v>1</v>
      </c>
      <c r="L923" s="37" t="str">
        <f t="shared" si="211"/>
        <v>040062992</v>
      </c>
      <c r="M923" s="38" t="str">
        <f t="shared" si="212"/>
        <v>040062992</v>
      </c>
      <c r="N923" s="39">
        <f t="shared" si="213"/>
        <v>1</v>
      </c>
      <c r="O923" s="39">
        <f t="shared" si="214"/>
        <v>1</v>
      </c>
      <c r="P923" s="39">
        <f>IF(M923="បរទេស",1,IF(COUNTIF(M:M,$M923)&gt;1,2,1))</f>
        <v>1</v>
      </c>
      <c r="Q923" s="40">
        <f t="shared" si="215"/>
        <v>1</v>
      </c>
      <c r="R923" s="41" t="str">
        <f t="shared" si="216"/>
        <v>0719888884</v>
      </c>
      <c r="S923" s="37" t="str">
        <f t="shared" si="217"/>
        <v>0719888884</v>
      </c>
      <c r="T923" s="39" t="e">
        <f t="shared" si="218"/>
        <v>#VALUE!</v>
      </c>
      <c r="U923" s="37" t="str">
        <f t="shared" si="219"/>
        <v>0719888884</v>
      </c>
      <c r="V923" s="42" t="str">
        <f t="shared" si="220"/>
        <v>0719888884</v>
      </c>
      <c r="W923" s="39">
        <f t="shared" si="221"/>
        <v>1</v>
      </c>
      <c r="X923" s="43">
        <f t="shared" si="222"/>
        <v>1</v>
      </c>
      <c r="Y923" s="39">
        <f>IF(V923="បរទេស",1,IF(COUNTIF(V:V,$V923)&gt;1,2,1))</f>
        <v>1</v>
      </c>
      <c r="Z923" s="40">
        <f t="shared" si="223"/>
        <v>1</v>
      </c>
      <c r="AA923" s="40">
        <f t="shared" si="224"/>
        <v>1</v>
      </c>
    </row>
    <row r="924" spans="1:55" ht="48" customHeight="1" x14ac:dyDescent="0.8">
      <c r="A924" s="3">
        <v>922</v>
      </c>
      <c r="B924" s="3" t="s">
        <v>2774</v>
      </c>
      <c r="C924" s="3" t="s">
        <v>18037</v>
      </c>
      <c r="D924" s="3" t="s">
        <v>1399</v>
      </c>
      <c r="E924" s="3" t="s">
        <v>246</v>
      </c>
      <c r="F924" s="5" t="s">
        <v>2775</v>
      </c>
      <c r="G924" s="5" t="s">
        <v>11319</v>
      </c>
      <c r="H924" s="5" t="s">
        <v>14938</v>
      </c>
      <c r="I924" s="3"/>
      <c r="J924" s="35"/>
      <c r="K924" s="36">
        <f t="shared" si="210"/>
        <v>1</v>
      </c>
      <c r="L924" s="37" t="str">
        <f t="shared" si="211"/>
        <v>040379959</v>
      </c>
      <c r="M924" s="38" t="str">
        <f t="shared" si="212"/>
        <v>040379959</v>
      </c>
      <c r="N924" s="39">
        <f t="shared" si="213"/>
        <v>1</v>
      </c>
      <c r="O924" s="39">
        <f t="shared" si="214"/>
        <v>1</v>
      </c>
      <c r="P924" s="39">
        <f>IF(M924="បរទេស",1,IF(COUNTIF(M:M,$M924)&gt;1,2,1))</f>
        <v>1</v>
      </c>
      <c r="Q924" s="40">
        <f t="shared" si="215"/>
        <v>1</v>
      </c>
      <c r="R924" s="41" t="str">
        <f t="shared" si="216"/>
        <v>016610299</v>
      </c>
      <c r="S924" s="37" t="str">
        <f t="shared" si="217"/>
        <v>016610299</v>
      </c>
      <c r="T924" s="39" t="e">
        <f t="shared" si="218"/>
        <v>#VALUE!</v>
      </c>
      <c r="U924" s="37" t="str">
        <f t="shared" si="219"/>
        <v>016610299</v>
      </c>
      <c r="V924" s="42" t="str">
        <f t="shared" si="220"/>
        <v>016610299</v>
      </c>
      <c r="W924" s="39">
        <f t="shared" si="221"/>
        <v>1</v>
      </c>
      <c r="X924" s="43">
        <f t="shared" si="222"/>
        <v>1</v>
      </c>
      <c r="Y924" s="39">
        <f>IF(V924="បរទេស",1,IF(COUNTIF(V:V,$V924)&gt;1,2,1))</f>
        <v>1</v>
      </c>
      <c r="Z924" s="40">
        <f t="shared" si="223"/>
        <v>1</v>
      </c>
      <c r="AA924" s="40">
        <f t="shared" si="224"/>
        <v>1</v>
      </c>
    </row>
    <row r="925" spans="1:55" ht="48" customHeight="1" x14ac:dyDescent="0.8">
      <c r="A925" s="3">
        <v>923</v>
      </c>
      <c r="B925" s="3" t="s">
        <v>2776</v>
      </c>
      <c r="C925" s="3" t="s">
        <v>18037</v>
      </c>
      <c r="D925" s="3" t="s">
        <v>2777</v>
      </c>
      <c r="E925" s="3" t="s">
        <v>104</v>
      </c>
      <c r="F925" s="5" t="s">
        <v>2778</v>
      </c>
      <c r="G925" s="5" t="s">
        <v>11320</v>
      </c>
      <c r="H925" s="5" t="s">
        <v>14939</v>
      </c>
      <c r="I925" s="3"/>
      <c r="J925" s="35"/>
      <c r="K925" s="36">
        <f t="shared" si="210"/>
        <v>1</v>
      </c>
      <c r="L925" s="37" t="str">
        <f t="shared" si="211"/>
        <v>040300894</v>
      </c>
      <c r="M925" s="38" t="str">
        <f t="shared" si="212"/>
        <v>040300894</v>
      </c>
      <c r="N925" s="39">
        <f t="shared" si="213"/>
        <v>1</v>
      </c>
      <c r="O925" s="39">
        <f t="shared" si="214"/>
        <v>1</v>
      </c>
      <c r="P925" s="39">
        <f>IF(M925="បរទេស",1,IF(COUNTIF(M:M,$M925)&gt;1,2,1))</f>
        <v>1</v>
      </c>
      <c r="Q925" s="40">
        <f t="shared" si="215"/>
        <v>1</v>
      </c>
      <c r="R925" s="41" t="str">
        <f t="shared" si="216"/>
        <v>069528482</v>
      </c>
      <c r="S925" s="37" t="str">
        <f t="shared" si="217"/>
        <v>069528482</v>
      </c>
      <c r="T925" s="39" t="e">
        <f t="shared" si="218"/>
        <v>#VALUE!</v>
      </c>
      <c r="U925" s="37" t="str">
        <f t="shared" si="219"/>
        <v>069528482</v>
      </c>
      <c r="V925" s="42" t="str">
        <f t="shared" si="220"/>
        <v>069528482</v>
      </c>
      <c r="W925" s="39">
        <f t="shared" si="221"/>
        <v>1</v>
      </c>
      <c r="X925" s="43">
        <f t="shared" si="222"/>
        <v>1</v>
      </c>
      <c r="Y925" s="39">
        <f>IF(V925="បរទេស",1,IF(COUNTIF(V:V,$V925)&gt;1,2,1))</f>
        <v>1</v>
      </c>
      <c r="Z925" s="40">
        <f t="shared" si="223"/>
        <v>1</v>
      </c>
      <c r="AA925" s="40">
        <f t="shared" si="224"/>
        <v>1</v>
      </c>
    </row>
    <row r="926" spans="1:55" s="6" customFormat="1" ht="48" customHeight="1" x14ac:dyDescent="0.8">
      <c r="A926" s="3">
        <v>924</v>
      </c>
      <c r="B926" s="7" t="s">
        <v>17615</v>
      </c>
      <c r="C926" s="3" t="s">
        <v>18037</v>
      </c>
      <c r="D926" s="3" t="s">
        <v>17619</v>
      </c>
      <c r="E926" s="3" t="s">
        <v>371</v>
      </c>
      <c r="F926" s="8" t="s">
        <v>17616</v>
      </c>
      <c r="G926" s="5" t="s">
        <v>17617</v>
      </c>
      <c r="H926" s="5" t="s">
        <v>17618</v>
      </c>
      <c r="I926" s="3"/>
      <c r="J926" s="35"/>
      <c r="K926" s="36">
        <f t="shared" si="210"/>
        <v>1</v>
      </c>
      <c r="L926" s="37" t="str">
        <f t="shared" si="211"/>
        <v>040547600</v>
      </c>
      <c r="M926" s="38" t="str">
        <f t="shared" si="212"/>
        <v>040547600</v>
      </c>
      <c r="N926" s="39">
        <f t="shared" si="213"/>
        <v>1</v>
      </c>
      <c r="O926" s="39">
        <f t="shared" si="214"/>
        <v>1</v>
      </c>
      <c r="P926" s="39">
        <f>IF(M926="បរទេស",1,IF(COUNTIF(M:M,$M926)&gt;1,2,1))</f>
        <v>1</v>
      </c>
      <c r="Q926" s="40">
        <f t="shared" si="215"/>
        <v>1</v>
      </c>
      <c r="R926" s="41" t="str">
        <f t="shared" si="216"/>
        <v>089253818</v>
      </c>
      <c r="S926" s="37" t="str">
        <f t="shared" si="217"/>
        <v>089253818</v>
      </c>
      <c r="T926" s="39" t="e">
        <f t="shared" si="218"/>
        <v>#VALUE!</v>
      </c>
      <c r="U926" s="37" t="str">
        <f t="shared" si="219"/>
        <v>089253818</v>
      </c>
      <c r="V926" s="42" t="str">
        <f t="shared" si="220"/>
        <v>089253818</v>
      </c>
      <c r="W926" s="39">
        <f t="shared" si="221"/>
        <v>1</v>
      </c>
      <c r="X926" s="43">
        <f t="shared" si="222"/>
        <v>1</v>
      </c>
      <c r="Y926" s="39">
        <f>IF(V926="បរទេស",1,IF(COUNTIF(V:V,$V926)&gt;1,2,1))</f>
        <v>1</v>
      </c>
      <c r="Z926" s="40">
        <f t="shared" si="223"/>
        <v>1</v>
      </c>
      <c r="AA926" s="40">
        <f t="shared" si="224"/>
        <v>1</v>
      </c>
      <c r="AB926" s="49"/>
      <c r="AC926" s="47"/>
      <c r="AD926" s="47"/>
      <c r="AE926" s="47"/>
      <c r="AF926" s="47"/>
      <c r="AG926" s="47"/>
      <c r="AH926" s="47"/>
      <c r="AI926" s="47"/>
      <c r="AJ926" s="47"/>
      <c r="AK926" s="47"/>
      <c r="AL926" s="47"/>
      <c r="AM926" s="47"/>
      <c r="AN926" s="47"/>
      <c r="AO926" s="47"/>
      <c r="AP926" s="47"/>
      <c r="AQ926" s="47"/>
      <c r="AR926" s="47"/>
      <c r="AS926" s="47"/>
      <c r="AT926" s="47"/>
      <c r="AU926" s="47"/>
      <c r="AV926" s="47"/>
      <c r="AW926" s="47"/>
      <c r="AX926" s="47"/>
      <c r="AY926" s="47"/>
      <c r="AZ926" s="47"/>
      <c r="BA926" s="47"/>
      <c r="BB926" s="47"/>
      <c r="BC926" s="47"/>
    </row>
    <row r="927" spans="1:55" ht="48" customHeight="1" x14ac:dyDescent="0.8">
      <c r="A927" s="3">
        <v>925</v>
      </c>
      <c r="B927" s="3" t="s">
        <v>2779</v>
      </c>
      <c r="C927" s="3" t="s">
        <v>18037</v>
      </c>
      <c r="D927" s="3" t="s">
        <v>2780</v>
      </c>
      <c r="E927" s="3" t="s">
        <v>45</v>
      </c>
      <c r="F927" s="5" t="s">
        <v>2781</v>
      </c>
      <c r="G927" s="5" t="s">
        <v>11321</v>
      </c>
      <c r="H927" s="5" t="s">
        <v>17409</v>
      </c>
      <c r="I927" s="3"/>
      <c r="J927" s="35"/>
      <c r="K927" s="36">
        <f t="shared" si="210"/>
        <v>1</v>
      </c>
      <c r="L927" s="37" t="str">
        <f t="shared" si="211"/>
        <v>040242755</v>
      </c>
      <c r="M927" s="38" t="str">
        <f t="shared" si="212"/>
        <v>040242755</v>
      </c>
      <c r="N927" s="39">
        <f t="shared" si="213"/>
        <v>1</v>
      </c>
      <c r="O927" s="39">
        <f t="shared" si="214"/>
        <v>1</v>
      </c>
      <c r="P927" s="39">
        <f>IF(M927="បរទេស",1,IF(COUNTIF(M:M,$M927)&gt;1,2,1))</f>
        <v>1</v>
      </c>
      <c r="Q927" s="40">
        <f t="shared" si="215"/>
        <v>1</v>
      </c>
      <c r="R927" s="41" t="str">
        <f t="shared" si="216"/>
        <v>0973793151</v>
      </c>
      <c r="S927" s="37" t="str">
        <f t="shared" si="217"/>
        <v>0973793151</v>
      </c>
      <c r="T927" s="39" t="e">
        <f t="shared" si="218"/>
        <v>#VALUE!</v>
      </c>
      <c r="U927" s="37" t="str">
        <f t="shared" si="219"/>
        <v>0973793151</v>
      </c>
      <c r="V927" s="42" t="str">
        <f t="shared" si="220"/>
        <v>0973793151</v>
      </c>
      <c r="W927" s="39">
        <f t="shared" si="221"/>
        <v>1</v>
      </c>
      <c r="X927" s="43">
        <f t="shared" si="222"/>
        <v>1</v>
      </c>
      <c r="Y927" s="39">
        <f>IF(V927="បរទេស",1,IF(COUNTIF(V:V,$V927)&gt;1,2,1))</f>
        <v>1</v>
      </c>
      <c r="Z927" s="40">
        <f t="shared" si="223"/>
        <v>1</v>
      </c>
      <c r="AA927" s="40">
        <f t="shared" si="224"/>
        <v>1</v>
      </c>
    </row>
    <row r="928" spans="1:55" ht="48" customHeight="1" x14ac:dyDescent="0.8">
      <c r="A928" s="3">
        <v>926</v>
      </c>
      <c r="B928" s="3" t="s">
        <v>2782</v>
      </c>
      <c r="C928" s="3" t="s">
        <v>18037</v>
      </c>
      <c r="D928" s="3" t="s">
        <v>2783</v>
      </c>
      <c r="E928" s="3" t="s">
        <v>1163</v>
      </c>
      <c r="F928" s="5" t="s">
        <v>2784</v>
      </c>
      <c r="G928" s="5" t="s">
        <v>11322</v>
      </c>
      <c r="H928" s="5" t="s">
        <v>14940</v>
      </c>
      <c r="I928" s="3"/>
      <c r="J928" s="35"/>
      <c r="K928" s="36">
        <f t="shared" si="210"/>
        <v>1</v>
      </c>
      <c r="L928" s="37" t="str">
        <f t="shared" si="211"/>
        <v>040303974</v>
      </c>
      <c r="M928" s="38" t="str">
        <f t="shared" si="212"/>
        <v>040303974</v>
      </c>
      <c r="N928" s="39">
        <f t="shared" si="213"/>
        <v>1</v>
      </c>
      <c r="O928" s="39">
        <f t="shared" si="214"/>
        <v>1</v>
      </c>
      <c r="P928" s="39">
        <f>IF(M928="បរទេស",1,IF(COUNTIF(M:M,$M928)&gt;1,2,1))</f>
        <v>1</v>
      </c>
      <c r="Q928" s="40">
        <f t="shared" si="215"/>
        <v>1</v>
      </c>
      <c r="R928" s="41" t="str">
        <f t="shared" si="216"/>
        <v>0962453431</v>
      </c>
      <c r="S928" s="37" t="str">
        <f t="shared" si="217"/>
        <v>0962453431</v>
      </c>
      <c r="T928" s="39" t="e">
        <f t="shared" si="218"/>
        <v>#VALUE!</v>
      </c>
      <c r="U928" s="37" t="str">
        <f t="shared" si="219"/>
        <v>0962453431</v>
      </c>
      <c r="V928" s="42" t="str">
        <f t="shared" si="220"/>
        <v>0962453431</v>
      </c>
      <c r="W928" s="39">
        <f t="shared" si="221"/>
        <v>1</v>
      </c>
      <c r="X928" s="43">
        <f t="shared" si="222"/>
        <v>1</v>
      </c>
      <c r="Y928" s="39">
        <f>IF(V928="បរទេស",1,IF(COUNTIF(V:V,$V928)&gt;1,2,1))</f>
        <v>1</v>
      </c>
      <c r="Z928" s="40">
        <f t="shared" si="223"/>
        <v>1</v>
      </c>
      <c r="AA928" s="40">
        <f t="shared" si="224"/>
        <v>1</v>
      </c>
    </row>
    <row r="929" spans="1:27" ht="48" customHeight="1" x14ac:dyDescent="0.8">
      <c r="A929" s="3">
        <v>927</v>
      </c>
      <c r="B929" s="3" t="s">
        <v>2785</v>
      </c>
      <c r="C929" s="3" t="s">
        <v>18037</v>
      </c>
      <c r="D929" s="3" t="s">
        <v>2786</v>
      </c>
      <c r="E929" s="3" t="s">
        <v>1011</v>
      </c>
      <c r="F929" s="5" t="s">
        <v>2787</v>
      </c>
      <c r="G929" s="5" t="s">
        <v>11323</v>
      </c>
      <c r="H929" s="5" t="s">
        <v>14941</v>
      </c>
      <c r="I929" s="3"/>
      <c r="J929" s="35"/>
      <c r="K929" s="36">
        <f t="shared" si="210"/>
        <v>1</v>
      </c>
      <c r="L929" s="37" t="str">
        <f t="shared" si="211"/>
        <v>040373317</v>
      </c>
      <c r="M929" s="38" t="str">
        <f t="shared" si="212"/>
        <v>040373317</v>
      </c>
      <c r="N929" s="39">
        <f t="shared" si="213"/>
        <v>1</v>
      </c>
      <c r="O929" s="39">
        <f t="shared" si="214"/>
        <v>1</v>
      </c>
      <c r="P929" s="39">
        <f>IF(M929="បរទេស",1,IF(COUNTIF(M:M,$M929)&gt;1,2,1))</f>
        <v>1</v>
      </c>
      <c r="Q929" s="40">
        <f t="shared" si="215"/>
        <v>1</v>
      </c>
      <c r="R929" s="41" t="str">
        <f t="shared" si="216"/>
        <v>0962809615</v>
      </c>
      <c r="S929" s="37" t="str">
        <f t="shared" si="217"/>
        <v>0962809615</v>
      </c>
      <c r="T929" s="39" t="e">
        <f t="shared" si="218"/>
        <v>#VALUE!</v>
      </c>
      <c r="U929" s="37" t="str">
        <f t="shared" si="219"/>
        <v>0962809615</v>
      </c>
      <c r="V929" s="42" t="str">
        <f t="shared" si="220"/>
        <v>0962809615</v>
      </c>
      <c r="W929" s="39">
        <f t="shared" si="221"/>
        <v>1</v>
      </c>
      <c r="X929" s="43">
        <f t="shared" si="222"/>
        <v>1</v>
      </c>
      <c r="Y929" s="39">
        <f>IF(V929="បរទេស",1,IF(COUNTIF(V:V,$V929)&gt;1,2,1))</f>
        <v>1</v>
      </c>
      <c r="Z929" s="40">
        <f t="shared" si="223"/>
        <v>1</v>
      </c>
      <c r="AA929" s="40">
        <f t="shared" si="224"/>
        <v>1</v>
      </c>
    </row>
    <row r="930" spans="1:27" ht="48" customHeight="1" x14ac:dyDescent="0.8">
      <c r="A930" s="3">
        <v>928</v>
      </c>
      <c r="B930" s="3" t="s">
        <v>2788</v>
      </c>
      <c r="C930" s="3" t="s">
        <v>18039</v>
      </c>
      <c r="D930" s="3" t="s">
        <v>2746</v>
      </c>
      <c r="E930" s="3" t="s">
        <v>264</v>
      </c>
      <c r="F930" s="5" t="s">
        <v>2789</v>
      </c>
      <c r="G930" s="5" t="s">
        <v>11324</v>
      </c>
      <c r="H930" s="5" t="s">
        <v>14942</v>
      </c>
      <c r="I930" s="3"/>
      <c r="J930" s="35"/>
      <c r="K930" s="36">
        <f t="shared" si="210"/>
        <v>1</v>
      </c>
      <c r="L930" s="37" t="str">
        <f t="shared" si="211"/>
        <v>040378059</v>
      </c>
      <c r="M930" s="38" t="str">
        <f t="shared" si="212"/>
        <v>040378059</v>
      </c>
      <c r="N930" s="39">
        <f t="shared" si="213"/>
        <v>1</v>
      </c>
      <c r="O930" s="39">
        <f t="shared" si="214"/>
        <v>1</v>
      </c>
      <c r="P930" s="39">
        <f>IF(M930="បរទេស",1,IF(COUNTIF(M:M,$M930)&gt;1,2,1))</f>
        <v>1</v>
      </c>
      <c r="Q930" s="40">
        <f t="shared" si="215"/>
        <v>1</v>
      </c>
      <c r="R930" s="41" t="str">
        <f t="shared" si="216"/>
        <v>0978010334</v>
      </c>
      <c r="S930" s="37" t="str">
        <f t="shared" si="217"/>
        <v>0978010334</v>
      </c>
      <c r="T930" s="39" t="e">
        <f t="shared" si="218"/>
        <v>#VALUE!</v>
      </c>
      <c r="U930" s="37" t="str">
        <f t="shared" si="219"/>
        <v>0978010334</v>
      </c>
      <c r="V930" s="42" t="str">
        <f t="shared" si="220"/>
        <v>0978010334</v>
      </c>
      <c r="W930" s="39">
        <f t="shared" si="221"/>
        <v>1</v>
      </c>
      <c r="X930" s="43">
        <f t="shared" si="222"/>
        <v>1</v>
      </c>
      <c r="Y930" s="39">
        <f>IF(V930="បរទេស",1,IF(COUNTIF(V:V,$V930)&gt;1,2,1))</f>
        <v>1</v>
      </c>
      <c r="Z930" s="40">
        <f t="shared" si="223"/>
        <v>1</v>
      </c>
      <c r="AA930" s="40">
        <f t="shared" si="224"/>
        <v>1</v>
      </c>
    </row>
    <row r="931" spans="1:27" ht="48" customHeight="1" x14ac:dyDescent="0.8">
      <c r="A931" s="3">
        <v>929</v>
      </c>
      <c r="B931" s="3" t="s">
        <v>2790</v>
      </c>
      <c r="C931" s="3" t="s">
        <v>18037</v>
      </c>
      <c r="D931" s="3" t="s">
        <v>2791</v>
      </c>
      <c r="E931" s="3" t="s">
        <v>543</v>
      </c>
      <c r="F931" s="5" t="s">
        <v>2792</v>
      </c>
      <c r="G931" s="5" t="s">
        <v>11325</v>
      </c>
      <c r="H931" s="5" t="s">
        <v>14943</v>
      </c>
      <c r="I931" s="3"/>
      <c r="J931" s="35"/>
      <c r="K931" s="36">
        <f t="shared" si="210"/>
        <v>1</v>
      </c>
      <c r="L931" s="37" t="str">
        <f t="shared" si="211"/>
        <v>040306157</v>
      </c>
      <c r="M931" s="38" t="str">
        <f t="shared" si="212"/>
        <v>040306157</v>
      </c>
      <c r="N931" s="39">
        <f t="shared" si="213"/>
        <v>1</v>
      </c>
      <c r="O931" s="39">
        <f t="shared" si="214"/>
        <v>1</v>
      </c>
      <c r="P931" s="39">
        <f>IF(M931="បរទេស",1,IF(COUNTIF(M:M,$M931)&gt;1,2,1))</f>
        <v>1</v>
      </c>
      <c r="Q931" s="40">
        <f t="shared" si="215"/>
        <v>1</v>
      </c>
      <c r="R931" s="41" t="str">
        <f t="shared" si="216"/>
        <v>0974199775</v>
      </c>
      <c r="S931" s="37" t="str">
        <f t="shared" si="217"/>
        <v>0974199775</v>
      </c>
      <c r="T931" s="39" t="e">
        <f t="shared" si="218"/>
        <v>#VALUE!</v>
      </c>
      <c r="U931" s="37" t="str">
        <f t="shared" si="219"/>
        <v>0974199775</v>
      </c>
      <c r="V931" s="42" t="str">
        <f t="shared" si="220"/>
        <v>0974199775</v>
      </c>
      <c r="W931" s="39">
        <f t="shared" si="221"/>
        <v>1</v>
      </c>
      <c r="X931" s="43">
        <f t="shared" si="222"/>
        <v>1</v>
      </c>
      <c r="Y931" s="39">
        <f>IF(V931="បរទេស",1,IF(COUNTIF(V:V,$V931)&gt;1,2,1))</f>
        <v>1</v>
      </c>
      <c r="Z931" s="40">
        <f t="shared" si="223"/>
        <v>1</v>
      </c>
      <c r="AA931" s="40">
        <f t="shared" si="224"/>
        <v>1</v>
      </c>
    </row>
    <row r="932" spans="1:27" ht="48" customHeight="1" x14ac:dyDescent="0.8">
      <c r="A932" s="3">
        <v>930</v>
      </c>
      <c r="B932" s="3" t="s">
        <v>2793</v>
      </c>
      <c r="C932" s="3" t="s">
        <v>18037</v>
      </c>
      <c r="D932" s="3" t="s">
        <v>2794</v>
      </c>
      <c r="E932" s="3" t="s">
        <v>37</v>
      </c>
      <c r="F932" s="5" t="s">
        <v>2795</v>
      </c>
      <c r="G932" s="5" t="s">
        <v>11326</v>
      </c>
      <c r="H932" s="5" t="s">
        <v>17574</v>
      </c>
      <c r="I932" s="3"/>
      <c r="J932" s="35"/>
      <c r="K932" s="36">
        <f t="shared" si="210"/>
        <v>1</v>
      </c>
      <c r="L932" s="37" t="str">
        <f t="shared" si="211"/>
        <v>040093646</v>
      </c>
      <c r="M932" s="38" t="str">
        <f t="shared" si="212"/>
        <v>040093646</v>
      </c>
      <c r="N932" s="39">
        <f t="shared" si="213"/>
        <v>1</v>
      </c>
      <c r="O932" s="39">
        <f t="shared" si="214"/>
        <v>1</v>
      </c>
      <c r="P932" s="39">
        <f>IF(M932="បរទេស",1,IF(COUNTIF(M:M,$M932)&gt;1,2,1))</f>
        <v>1</v>
      </c>
      <c r="Q932" s="40">
        <f t="shared" si="215"/>
        <v>1</v>
      </c>
      <c r="R932" s="41" t="str">
        <f t="shared" si="216"/>
        <v>0966454614</v>
      </c>
      <c r="S932" s="37" t="str">
        <f t="shared" si="217"/>
        <v>0966454614</v>
      </c>
      <c r="T932" s="39" t="e">
        <f t="shared" si="218"/>
        <v>#VALUE!</v>
      </c>
      <c r="U932" s="37" t="str">
        <f t="shared" si="219"/>
        <v>0966454614</v>
      </c>
      <c r="V932" s="42" t="str">
        <f t="shared" si="220"/>
        <v>0966454614</v>
      </c>
      <c r="W932" s="39">
        <f t="shared" si="221"/>
        <v>1</v>
      </c>
      <c r="X932" s="43">
        <f t="shared" si="222"/>
        <v>1</v>
      </c>
      <c r="Y932" s="39">
        <f>IF(V932="បរទេស",1,IF(COUNTIF(V:V,$V932)&gt;1,2,1))</f>
        <v>1</v>
      </c>
      <c r="Z932" s="40">
        <f t="shared" si="223"/>
        <v>1</v>
      </c>
      <c r="AA932" s="40">
        <f t="shared" si="224"/>
        <v>1</v>
      </c>
    </row>
    <row r="933" spans="1:27" ht="48" customHeight="1" x14ac:dyDescent="0.8">
      <c r="A933" s="3">
        <v>931</v>
      </c>
      <c r="B933" s="3" t="s">
        <v>2796</v>
      </c>
      <c r="C933" s="3" t="s">
        <v>18037</v>
      </c>
      <c r="D933" s="3" t="s">
        <v>2797</v>
      </c>
      <c r="E933" s="3" t="s">
        <v>171</v>
      </c>
      <c r="F933" s="5" t="s">
        <v>2798</v>
      </c>
      <c r="G933" s="5" t="s">
        <v>11327</v>
      </c>
      <c r="H933" s="5" t="s">
        <v>14944</v>
      </c>
      <c r="I933" s="3"/>
      <c r="J933" s="35"/>
      <c r="K933" s="36">
        <f t="shared" si="210"/>
        <v>1</v>
      </c>
      <c r="L933" s="37" t="str">
        <f t="shared" si="211"/>
        <v>040375827</v>
      </c>
      <c r="M933" s="38" t="str">
        <f t="shared" si="212"/>
        <v>040375827</v>
      </c>
      <c r="N933" s="39">
        <f t="shared" si="213"/>
        <v>1</v>
      </c>
      <c r="O933" s="39">
        <f t="shared" si="214"/>
        <v>1</v>
      </c>
      <c r="P933" s="39">
        <f>IF(M933="បរទេស",1,IF(COUNTIF(M:M,$M933)&gt;1,2,1))</f>
        <v>1</v>
      </c>
      <c r="Q933" s="40">
        <f t="shared" si="215"/>
        <v>1</v>
      </c>
      <c r="R933" s="41" t="str">
        <f t="shared" si="216"/>
        <v>0966577300</v>
      </c>
      <c r="S933" s="37" t="str">
        <f t="shared" si="217"/>
        <v>0966577300</v>
      </c>
      <c r="T933" s="39" t="e">
        <f t="shared" si="218"/>
        <v>#VALUE!</v>
      </c>
      <c r="U933" s="37" t="str">
        <f t="shared" si="219"/>
        <v>0966577300</v>
      </c>
      <c r="V933" s="42" t="str">
        <f t="shared" si="220"/>
        <v>0966577300</v>
      </c>
      <c r="W933" s="39">
        <f t="shared" si="221"/>
        <v>1</v>
      </c>
      <c r="X933" s="43">
        <f t="shared" si="222"/>
        <v>1</v>
      </c>
      <c r="Y933" s="39">
        <f>IF(V933="បរទេស",1,IF(COUNTIF(V:V,$V933)&gt;1,2,1))</f>
        <v>1</v>
      </c>
      <c r="Z933" s="40">
        <f t="shared" si="223"/>
        <v>1</v>
      </c>
      <c r="AA933" s="40">
        <f t="shared" si="224"/>
        <v>1</v>
      </c>
    </row>
    <row r="934" spans="1:27" ht="48" customHeight="1" x14ac:dyDescent="0.8">
      <c r="A934" s="3">
        <v>932</v>
      </c>
      <c r="B934" s="3" t="s">
        <v>2799</v>
      </c>
      <c r="C934" s="3" t="s">
        <v>18037</v>
      </c>
      <c r="D934" s="3" t="s">
        <v>2800</v>
      </c>
      <c r="E934" s="3" t="s">
        <v>123</v>
      </c>
      <c r="F934" s="5" t="s">
        <v>2801</v>
      </c>
      <c r="G934" s="5" t="s">
        <v>11328</v>
      </c>
      <c r="H934" s="5" t="s">
        <v>17346</v>
      </c>
      <c r="I934" s="3"/>
      <c r="J934" s="35"/>
      <c r="K934" s="36">
        <f t="shared" si="210"/>
        <v>1</v>
      </c>
      <c r="L934" s="37" t="str">
        <f t="shared" si="211"/>
        <v>040065341</v>
      </c>
      <c r="M934" s="38" t="str">
        <f t="shared" si="212"/>
        <v>040065341</v>
      </c>
      <c r="N934" s="39">
        <f t="shared" si="213"/>
        <v>1</v>
      </c>
      <c r="O934" s="39">
        <f t="shared" si="214"/>
        <v>1</v>
      </c>
      <c r="P934" s="39">
        <f>IF(M934="បរទេស",1,IF(COUNTIF(M:M,$M934)&gt;1,2,1))</f>
        <v>1</v>
      </c>
      <c r="Q934" s="40">
        <f t="shared" si="215"/>
        <v>1</v>
      </c>
      <c r="R934" s="41" t="str">
        <f t="shared" si="216"/>
        <v>090419919</v>
      </c>
      <c r="S934" s="37" t="str">
        <f t="shared" si="217"/>
        <v>090419919</v>
      </c>
      <c r="T934" s="39" t="e">
        <f t="shared" si="218"/>
        <v>#VALUE!</v>
      </c>
      <c r="U934" s="37" t="str">
        <f t="shared" si="219"/>
        <v>090419919</v>
      </c>
      <c r="V934" s="42" t="str">
        <f t="shared" si="220"/>
        <v>090419919</v>
      </c>
      <c r="W934" s="39">
        <f t="shared" si="221"/>
        <v>1</v>
      </c>
      <c r="X934" s="43">
        <f t="shared" si="222"/>
        <v>1</v>
      </c>
      <c r="Y934" s="39">
        <f>IF(V934="បរទេស",1,IF(COUNTIF(V:V,$V934)&gt;1,2,1))</f>
        <v>1</v>
      </c>
      <c r="Z934" s="40">
        <f t="shared" si="223"/>
        <v>1</v>
      </c>
      <c r="AA934" s="40">
        <f t="shared" si="224"/>
        <v>1</v>
      </c>
    </row>
    <row r="935" spans="1:27" ht="48" customHeight="1" x14ac:dyDescent="0.8">
      <c r="A935" s="3">
        <v>933</v>
      </c>
      <c r="B935" s="3" t="s">
        <v>2802</v>
      </c>
      <c r="C935" s="3" t="s">
        <v>18037</v>
      </c>
      <c r="D935" s="3" t="s">
        <v>2803</v>
      </c>
      <c r="E935" s="3" t="s">
        <v>2115</v>
      </c>
      <c r="F935" s="5" t="s">
        <v>2804</v>
      </c>
      <c r="G935" s="5" t="s">
        <v>11329</v>
      </c>
      <c r="H935" s="5" t="s">
        <v>14945</v>
      </c>
      <c r="I935" s="3"/>
      <c r="J935" s="35"/>
      <c r="K935" s="36">
        <f t="shared" si="210"/>
        <v>1</v>
      </c>
      <c r="L935" s="37" t="str">
        <f t="shared" si="211"/>
        <v>040507434</v>
      </c>
      <c r="M935" s="38" t="str">
        <f t="shared" si="212"/>
        <v>040507434</v>
      </c>
      <c r="N935" s="39">
        <f t="shared" si="213"/>
        <v>1</v>
      </c>
      <c r="O935" s="39">
        <f t="shared" si="214"/>
        <v>1</v>
      </c>
      <c r="P935" s="39">
        <f>IF(M935="បរទេស",1,IF(COUNTIF(M:M,$M935)&gt;1,2,1))</f>
        <v>1</v>
      </c>
      <c r="Q935" s="40">
        <f t="shared" si="215"/>
        <v>1</v>
      </c>
      <c r="R935" s="41" t="str">
        <f t="shared" si="216"/>
        <v>0316664505</v>
      </c>
      <c r="S935" s="37" t="str">
        <f t="shared" si="217"/>
        <v>0316664505</v>
      </c>
      <c r="T935" s="39" t="e">
        <f t="shared" si="218"/>
        <v>#VALUE!</v>
      </c>
      <c r="U935" s="37" t="str">
        <f t="shared" si="219"/>
        <v>0316664505</v>
      </c>
      <c r="V935" s="42" t="str">
        <f t="shared" si="220"/>
        <v>0316664505</v>
      </c>
      <c r="W935" s="39">
        <f t="shared" si="221"/>
        <v>1</v>
      </c>
      <c r="X935" s="43">
        <f t="shared" si="222"/>
        <v>1</v>
      </c>
      <c r="Y935" s="39">
        <f>IF(V935="បរទេស",1,IF(COUNTIF(V:V,$V935)&gt;1,2,1))</f>
        <v>1</v>
      </c>
      <c r="Z935" s="40">
        <f t="shared" si="223"/>
        <v>1</v>
      </c>
      <c r="AA935" s="40">
        <f t="shared" si="224"/>
        <v>1</v>
      </c>
    </row>
    <row r="936" spans="1:27" ht="48" customHeight="1" x14ac:dyDescent="0.8">
      <c r="A936" s="3">
        <v>934</v>
      </c>
      <c r="B936" s="3" t="s">
        <v>2805</v>
      </c>
      <c r="C936" s="3" t="s">
        <v>18037</v>
      </c>
      <c r="D936" s="3" t="s">
        <v>593</v>
      </c>
      <c r="E936" s="3" t="s">
        <v>630</v>
      </c>
      <c r="F936" s="5" t="s">
        <v>2806</v>
      </c>
      <c r="G936" s="5" t="s">
        <v>11330</v>
      </c>
      <c r="H936" s="5" t="s">
        <v>14946</v>
      </c>
      <c r="I936" s="3"/>
      <c r="J936" s="35"/>
      <c r="K936" s="36">
        <f t="shared" si="210"/>
        <v>1</v>
      </c>
      <c r="L936" s="37" t="str">
        <f t="shared" si="211"/>
        <v>040362165</v>
      </c>
      <c r="M936" s="38" t="str">
        <f t="shared" si="212"/>
        <v>040362165</v>
      </c>
      <c r="N936" s="39">
        <f t="shared" si="213"/>
        <v>1</v>
      </c>
      <c r="O936" s="39">
        <f t="shared" si="214"/>
        <v>1</v>
      </c>
      <c r="P936" s="39">
        <f>IF(M936="បរទេស",1,IF(COUNTIF(M:M,$M936)&gt;1,2,1))</f>
        <v>1</v>
      </c>
      <c r="Q936" s="40">
        <f t="shared" si="215"/>
        <v>1</v>
      </c>
      <c r="R936" s="41" t="str">
        <f t="shared" si="216"/>
        <v>087202816</v>
      </c>
      <c r="S936" s="37" t="str">
        <f t="shared" si="217"/>
        <v>087202816</v>
      </c>
      <c r="T936" s="39" t="e">
        <f t="shared" si="218"/>
        <v>#VALUE!</v>
      </c>
      <c r="U936" s="37" t="str">
        <f t="shared" si="219"/>
        <v>087202816</v>
      </c>
      <c r="V936" s="42" t="str">
        <f t="shared" si="220"/>
        <v>087202816</v>
      </c>
      <c r="W936" s="39">
        <f t="shared" si="221"/>
        <v>1</v>
      </c>
      <c r="X936" s="43">
        <f t="shared" si="222"/>
        <v>1</v>
      </c>
      <c r="Y936" s="39">
        <f>IF(V936="បរទេស",1,IF(COUNTIF(V:V,$V936)&gt;1,2,1))</f>
        <v>1</v>
      </c>
      <c r="Z936" s="40">
        <f t="shared" si="223"/>
        <v>1</v>
      </c>
      <c r="AA936" s="40">
        <f t="shared" si="224"/>
        <v>1</v>
      </c>
    </row>
    <row r="937" spans="1:27" ht="48" customHeight="1" x14ac:dyDescent="0.8">
      <c r="A937" s="3">
        <v>935</v>
      </c>
      <c r="B937" s="3" t="s">
        <v>2807</v>
      </c>
      <c r="C937" s="3" t="s">
        <v>18037</v>
      </c>
      <c r="D937" s="3" t="s">
        <v>2130</v>
      </c>
      <c r="E937" s="3" t="s">
        <v>41</v>
      </c>
      <c r="F937" s="5" t="s">
        <v>2808</v>
      </c>
      <c r="G937" s="5" t="s">
        <v>11331</v>
      </c>
      <c r="H937" s="5" t="s">
        <v>17452</v>
      </c>
      <c r="I937" s="3"/>
      <c r="J937" s="35"/>
      <c r="K937" s="36">
        <f t="shared" si="210"/>
        <v>1</v>
      </c>
      <c r="L937" s="37" t="str">
        <f t="shared" si="211"/>
        <v>040216344</v>
      </c>
      <c r="M937" s="38" t="str">
        <f t="shared" si="212"/>
        <v>040216344</v>
      </c>
      <c r="N937" s="39">
        <f t="shared" si="213"/>
        <v>1</v>
      </c>
      <c r="O937" s="39">
        <f t="shared" si="214"/>
        <v>1</v>
      </c>
      <c r="P937" s="39">
        <f>IF(M937="បរទេស",1,IF(COUNTIF(M:M,$M937)&gt;1,2,1))</f>
        <v>1</v>
      </c>
      <c r="Q937" s="40">
        <f t="shared" si="215"/>
        <v>1</v>
      </c>
      <c r="R937" s="41" t="str">
        <f t="shared" si="216"/>
        <v>087356390</v>
      </c>
      <c r="S937" s="37" t="str">
        <f t="shared" si="217"/>
        <v>087356390</v>
      </c>
      <c r="T937" s="39" t="e">
        <f t="shared" si="218"/>
        <v>#VALUE!</v>
      </c>
      <c r="U937" s="37" t="str">
        <f t="shared" si="219"/>
        <v>087356390</v>
      </c>
      <c r="V937" s="42" t="str">
        <f t="shared" si="220"/>
        <v>087356390</v>
      </c>
      <c r="W937" s="39">
        <f t="shared" si="221"/>
        <v>1</v>
      </c>
      <c r="X937" s="43">
        <f t="shared" si="222"/>
        <v>1</v>
      </c>
      <c r="Y937" s="39">
        <f>IF(V937="បរទេស",1,IF(COUNTIF(V:V,$V937)&gt;1,2,1))</f>
        <v>1</v>
      </c>
      <c r="Z937" s="40">
        <f t="shared" si="223"/>
        <v>1</v>
      </c>
      <c r="AA937" s="40">
        <f t="shared" si="224"/>
        <v>1</v>
      </c>
    </row>
    <row r="938" spans="1:27" ht="48" customHeight="1" x14ac:dyDescent="0.8">
      <c r="A938" s="3">
        <v>936</v>
      </c>
      <c r="B938" s="3" t="s">
        <v>2809</v>
      </c>
      <c r="C938" s="3" t="s">
        <v>18037</v>
      </c>
      <c r="D938" s="3" t="s">
        <v>2810</v>
      </c>
      <c r="E938" s="3" t="s">
        <v>81</v>
      </c>
      <c r="F938" s="5" t="s">
        <v>2811</v>
      </c>
      <c r="G938" s="5" t="s">
        <v>11332</v>
      </c>
      <c r="H938" s="5" t="s">
        <v>14947</v>
      </c>
      <c r="I938" s="3"/>
      <c r="J938" s="35"/>
      <c r="K938" s="36">
        <f t="shared" si="210"/>
        <v>1</v>
      </c>
      <c r="L938" s="37" t="str">
        <f t="shared" si="211"/>
        <v>040274016</v>
      </c>
      <c r="M938" s="38" t="str">
        <f t="shared" si="212"/>
        <v>040274016</v>
      </c>
      <c r="N938" s="39">
        <f t="shared" si="213"/>
        <v>1</v>
      </c>
      <c r="O938" s="39">
        <f t="shared" si="214"/>
        <v>1</v>
      </c>
      <c r="P938" s="39">
        <f>IF(M938="បរទេស",1,IF(COUNTIF(M:M,$M938)&gt;1,2,1))</f>
        <v>1</v>
      </c>
      <c r="Q938" s="40">
        <f t="shared" si="215"/>
        <v>1</v>
      </c>
      <c r="R938" s="41" t="str">
        <f t="shared" si="216"/>
        <v>0966729577</v>
      </c>
      <c r="S938" s="37" t="str">
        <f t="shared" si="217"/>
        <v>0966729577</v>
      </c>
      <c r="T938" s="39" t="e">
        <f t="shared" si="218"/>
        <v>#VALUE!</v>
      </c>
      <c r="U938" s="37" t="str">
        <f t="shared" si="219"/>
        <v>0966729577</v>
      </c>
      <c r="V938" s="42" t="str">
        <f t="shared" si="220"/>
        <v>0966729577</v>
      </c>
      <c r="W938" s="39">
        <f t="shared" si="221"/>
        <v>1</v>
      </c>
      <c r="X938" s="43">
        <f t="shared" si="222"/>
        <v>1</v>
      </c>
      <c r="Y938" s="39">
        <f>IF(V938="បរទេស",1,IF(COUNTIF(V:V,$V938)&gt;1,2,1))</f>
        <v>1</v>
      </c>
      <c r="Z938" s="40">
        <f t="shared" si="223"/>
        <v>1</v>
      </c>
      <c r="AA938" s="40">
        <f t="shared" si="224"/>
        <v>1</v>
      </c>
    </row>
    <row r="939" spans="1:27" ht="48" customHeight="1" x14ac:dyDescent="0.8">
      <c r="A939" s="3">
        <v>937</v>
      </c>
      <c r="B939" s="3" t="s">
        <v>2812</v>
      </c>
      <c r="C939" s="3" t="s">
        <v>18037</v>
      </c>
      <c r="D939" s="3" t="s">
        <v>2813</v>
      </c>
      <c r="E939" s="3" t="s">
        <v>167</v>
      </c>
      <c r="F939" s="5" t="s">
        <v>2814</v>
      </c>
      <c r="G939" s="5" t="s">
        <v>11333</v>
      </c>
      <c r="H939" s="5" t="s">
        <v>14948</v>
      </c>
      <c r="I939" s="3"/>
      <c r="J939" s="35"/>
      <c r="K939" s="36">
        <f t="shared" si="210"/>
        <v>1</v>
      </c>
      <c r="L939" s="37" t="str">
        <f t="shared" si="211"/>
        <v>060311879</v>
      </c>
      <c r="M939" s="38" t="str">
        <f t="shared" si="212"/>
        <v>060311879</v>
      </c>
      <c r="N939" s="39">
        <f t="shared" si="213"/>
        <v>1</v>
      </c>
      <c r="O939" s="39">
        <f t="shared" si="214"/>
        <v>1</v>
      </c>
      <c r="P939" s="39">
        <f>IF(M939="បរទេស",1,IF(COUNTIF(M:M,$M939)&gt;1,2,1))</f>
        <v>1</v>
      </c>
      <c r="Q939" s="40">
        <f t="shared" si="215"/>
        <v>1</v>
      </c>
      <c r="R939" s="41" t="str">
        <f t="shared" si="216"/>
        <v>0977261738</v>
      </c>
      <c r="S939" s="37" t="str">
        <f t="shared" si="217"/>
        <v>0977261738</v>
      </c>
      <c r="T939" s="39" t="e">
        <f t="shared" si="218"/>
        <v>#VALUE!</v>
      </c>
      <c r="U939" s="37" t="str">
        <f t="shared" si="219"/>
        <v>0977261738</v>
      </c>
      <c r="V939" s="42" t="str">
        <f t="shared" si="220"/>
        <v>0977261738</v>
      </c>
      <c r="W939" s="39">
        <f t="shared" si="221"/>
        <v>1</v>
      </c>
      <c r="X939" s="43">
        <f t="shared" si="222"/>
        <v>1</v>
      </c>
      <c r="Y939" s="39">
        <f>IF(V939="បរទេស",1,IF(COUNTIF(V:V,$V939)&gt;1,2,1))</f>
        <v>1</v>
      </c>
      <c r="Z939" s="40">
        <f t="shared" si="223"/>
        <v>1</v>
      </c>
      <c r="AA939" s="40">
        <f t="shared" si="224"/>
        <v>1</v>
      </c>
    </row>
    <row r="940" spans="1:27" ht="48" customHeight="1" x14ac:dyDescent="0.8">
      <c r="A940" s="3">
        <v>938</v>
      </c>
      <c r="B940" s="3" t="s">
        <v>2815</v>
      </c>
      <c r="C940" s="3" t="s">
        <v>18037</v>
      </c>
      <c r="D940" s="3" t="s">
        <v>2816</v>
      </c>
      <c r="E940" s="3" t="s">
        <v>288</v>
      </c>
      <c r="F940" s="5" t="s">
        <v>2817</v>
      </c>
      <c r="G940" s="5" t="s">
        <v>11334</v>
      </c>
      <c r="H940" s="5" t="s">
        <v>14949</v>
      </c>
      <c r="I940" s="3"/>
      <c r="J940" s="35"/>
      <c r="K940" s="36">
        <f t="shared" si="210"/>
        <v>1</v>
      </c>
      <c r="L940" s="37" t="str">
        <f t="shared" si="211"/>
        <v>040305814</v>
      </c>
      <c r="M940" s="38" t="str">
        <f t="shared" si="212"/>
        <v>040305814</v>
      </c>
      <c r="N940" s="39">
        <f t="shared" si="213"/>
        <v>1</v>
      </c>
      <c r="O940" s="39">
        <f t="shared" si="214"/>
        <v>1</v>
      </c>
      <c r="P940" s="39">
        <f>IF(M940="បរទេស",1,IF(COUNTIF(M:M,$M940)&gt;1,2,1))</f>
        <v>1</v>
      </c>
      <c r="Q940" s="40">
        <f t="shared" si="215"/>
        <v>1</v>
      </c>
      <c r="R940" s="41" t="str">
        <f t="shared" si="216"/>
        <v>0965844976</v>
      </c>
      <c r="S940" s="37" t="str">
        <f t="shared" si="217"/>
        <v>0965844976</v>
      </c>
      <c r="T940" s="39" t="e">
        <f t="shared" si="218"/>
        <v>#VALUE!</v>
      </c>
      <c r="U940" s="37" t="str">
        <f t="shared" si="219"/>
        <v>0965844976</v>
      </c>
      <c r="V940" s="42" t="str">
        <f t="shared" si="220"/>
        <v>0965844976</v>
      </c>
      <c r="W940" s="39">
        <f t="shared" si="221"/>
        <v>1</v>
      </c>
      <c r="X940" s="43">
        <f t="shared" si="222"/>
        <v>1</v>
      </c>
      <c r="Y940" s="39">
        <f>IF(V940="បរទេស",1,IF(COUNTIF(V:V,$V940)&gt;1,2,1))</f>
        <v>1</v>
      </c>
      <c r="Z940" s="40">
        <f t="shared" si="223"/>
        <v>1</v>
      </c>
      <c r="AA940" s="40">
        <f t="shared" si="224"/>
        <v>1</v>
      </c>
    </row>
    <row r="941" spans="1:27" ht="48" customHeight="1" x14ac:dyDescent="0.8">
      <c r="A941" s="3">
        <v>939</v>
      </c>
      <c r="B941" s="3" t="s">
        <v>2818</v>
      </c>
      <c r="C941" s="3" t="s">
        <v>18037</v>
      </c>
      <c r="D941" s="3" t="s">
        <v>2819</v>
      </c>
      <c r="E941" s="3" t="s">
        <v>149</v>
      </c>
      <c r="F941" s="5" t="s">
        <v>2820</v>
      </c>
      <c r="G941" s="5" t="s">
        <v>11335</v>
      </c>
      <c r="H941" s="5" t="s">
        <v>17518</v>
      </c>
      <c r="I941" s="3"/>
      <c r="J941" s="35"/>
      <c r="K941" s="36">
        <f t="shared" si="210"/>
        <v>1</v>
      </c>
      <c r="L941" s="37" t="str">
        <f t="shared" si="211"/>
        <v>040115624</v>
      </c>
      <c r="M941" s="38" t="str">
        <f t="shared" si="212"/>
        <v>040115624</v>
      </c>
      <c r="N941" s="39">
        <f t="shared" si="213"/>
        <v>1</v>
      </c>
      <c r="O941" s="39">
        <f t="shared" si="214"/>
        <v>1</v>
      </c>
      <c r="P941" s="39">
        <f>IF(M941="បរទេស",1,IF(COUNTIF(M:M,$M941)&gt;1,2,1))</f>
        <v>1</v>
      </c>
      <c r="Q941" s="40">
        <f t="shared" si="215"/>
        <v>1</v>
      </c>
      <c r="R941" s="41" t="str">
        <f t="shared" si="216"/>
        <v>0967839700</v>
      </c>
      <c r="S941" s="37" t="str">
        <f t="shared" si="217"/>
        <v>0967839700</v>
      </c>
      <c r="T941" s="39" t="e">
        <f t="shared" si="218"/>
        <v>#VALUE!</v>
      </c>
      <c r="U941" s="37" t="str">
        <f t="shared" si="219"/>
        <v>0967839700</v>
      </c>
      <c r="V941" s="42" t="str">
        <f t="shared" si="220"/>
        <v>0967839700</v>
      </c>
      <c r="W941" s="39">
        <f t="shared" si="221"/>
        <v>1</v>
      </c>
      <c r="X941" s="43">
        <f t="shared" si="222"/>
        <v>1</v>
      </c>
      <c r="Y941" s="39">
        <f>IF(V941="បរទេស",1,IF(COUNTIF(V:V,$V941)&gt;1,2,1))</f>
        <v>1</v>
      </c>
      <c r="Z941" s="40">
        <f t="shared" si="223"/>
        <v>1</v>
      </c>
      <c r="AA941" s="40">
        <f t="shared" si="224"/>
        <v>1</v>
      </c>
    </row>
    <row r="942" spans="1:27" ht="48" customHeight="1" x14ac:dyDescent="0.8">
      <c r="A942" s="3">
        <v>940</v>
      </c>
      <c r="B942" s="3" t="s">
        <v>2110</v>
      </c>
      <c r="C942" s="3" t="s">
        <v>18037</v>
      </c>
      <c r="D942" s="3" t="s">
        <v>427</v>
      </c>
      <c r="E942" s="3" t="s">
        <v>228</v>
      </c>
      <c r="F942" s="5" t="s">
        <v>2821</v>
      </c>
      <c r="G942" s="5" t="s">
        <v>11336</v>
      </c>
      <c r="H942" s="5" t="s">
        <v>17329</v>
      </c>
      <c r="I942" s="3"/>
      <c r="J942" s="35"/>
      <c r="K942" s="36">
        <f t="shared" si="210"/>
        <v>1</v>
      </c>
      <c r="L942" s="37" t="str">
        <f t="shared" si="211"/>
        <v>040084015</v>
      </c>
      <c r="M942" s="38" t="str">
        <f t="shared" si="212"/>
        <v>040084015</v>
      </c>
      <c r="N942" s="39">
        <f t="shared" si="213"/>
        <v>1</v>
      </c>
      <c r="O942" s="39">
        <f t="shared" si="214"/>
        <v>1</v>
      </c>
      <c r="P942" s="39">
        <f>IF(M942="បរទេស",1,IF(COUNTIF(M:M,$M942)&gt;1,2,1))</f>
        <v>1</v>
      </c>
      <c r="Q942" s="40">
        <f t="shared" si="215"/>
        <v>1</v>
      </c>
      <c r="R942" s="41" t="str">
        <f t="shared" si="216"/>
        <v>093353120</v>
      </c>
      <c r="S942" s="37" t="str">
        <f t="shared" si="217"/>
        <v>093353120</v>
      </c>
      <c r="T942" s="39" t="e">
        <f t="shared" si="218"/>
        <v>#VALUE!</v>
      </c>
      <c r="U942" s="37" t="str">
        <f t="shared" si="219"/>
        <v>093353120</v>
      </c>
      <c r="V942" s="42" t="str">
        <f t="shared" si="220"/>
        <v>093353120</v>
      </c>
      <c r="W942" s="39">
        <f t="shared" si="221"/>
        <v>1</v>
      </c>
      <c r="X942" s="43">
        <f t="shared" si="222"/>
        <v>1</v>
      </c>
      <c r="Y942" s="39">
        <f>IF(V942="បរទេស",1,IF(COUNTIF(V:V,$V942)&gt;1,2,1))</f>
        <v>1</v>
      </c>
      <c r="Z942" s="40">
        <f t="shared" si="223"/>
        <v>1</v>
      </c>
      <c r="AA942" s="40">
        <f t="shared" si="224"/>
        <v>1</v>
      </c>
    </row>
    <row r="943" spans="1:27" ht="48" customHeight="1" x14ac:dyDescent="0.8">
      <c r="A943" s="3">
        <v>941</v>
      </c>
      <c r="B943" s="3" t="s">
        <v>2822</v>
      </c>
      <c r="C943" s="3" t="s">
        <v>18037</v>
      </c>
      <c r="D943" s="3" t="s">
        <v>2823</v>
      </c>
      <c r="E943" s="3" t="s">
        <v>185</v>
      </c>
      <c r="F943" s="5" t="s">
        <v>2824</v>
      </c>
      <c r="G943" s="5" t="s">
        <v>11337</v>
      </c>
      <c r="H943" s="5" t="s">
        <v>14950</v>
      </c>
      <c r="I943" s="3"/>
      <c r="J943" s="35"/>
      <c r="K943" s="36">
        <f t="shared" si="210"/>
        <v>1</v>
      </c>
      <c r="L943" s="37" t="str">
        <f t="shared" si="211"/>
        <v>040439381</v>
      </c>
      <c r="M943" s="38" t="str">
        <f t="shared" si="212"/>
        <v>040439381</v>
      </c>
      <c r="N943" s="39">
        <f t="shared" si="213"/>
        <v>1</v>
      </c>
      <c r="O943" s="39">
        <f t="shared" si="214"/>
        <v>1</v>
      </c>
      <c r="P943" s="39">
        <f>IF(M943="បរទេស",1,IF(COUNTIF(M:M,$M943)&gt;1,2,1))</f>
        <v>1</v>
      </c>
      <c r="Q943" s="40">
        <f t="shared" si="215"/>
        <v>1</v>
      </c>
      <c r="R943" s="41" t="str">
        <f t="shared" si="216"/>
        <v>095327470</v>
      </c>
      <c r="S943" s="37" t="str">
        <f t="shared" si="217"/>
        <v>095327470</v>
      </c>
      <c r="T943" s="39" t="e">
        <f t="shared" si="218"/>
        <v>#VALUE!</v>
      </c>
      <c r="U943" s="37" t="str">
        <f t="shared" si="219"/>
        <v>095327470</v>
      </c>
      <c r="V943" s="42" t="str">
        <f t="shared" si="220"/>
        <v>095327470</v>
      </c>
      <c r="W943" s="39">
        <f t="shared" si="221"/>
        <v>1</v>
      </c>
      <c r="X943" s="43">
        <f t="shared" si="222"/>
        <v>1</v>
      </c>
      <c r="Y943" s="39">
        <f>IF(V943="បរទេស",1,IF(COUNTIF(V:V,$V943)&gt;1,2,1))</f>
        <v>1</v>
      </c>
      <c r="Z943" s="40">
        <f t="shared" si="223"/>
        <v>1</v>
      </c>
      <c r="AA943" s="40">
        <f t="shared" si="224"/>
        <v>1</v>
      </c>
    </row>
    <row r="944" spans="1:27" ht="48" customHeight="1" x14ac:dyDescent="0.8">
      <c r="A944" s="3">
        <v>942</v>
      </c>
      <c r="B944" s="3" t="s">
        <v>2825</v>
      </c>
      <c r="C944" s="3" t="s">
        <v>18037</v>
      </c>
      <c r="D944" s="3" t="s">
        <v>273</v>
      </c>
      <c r="E944" s="3" t="s">
        <v>185</v>
      </c>
      <c r="F944" s="5" t="s">
        <v>2826</v>
      </c>
      <c r="G944" s="5" t="s">
        <v>11338</v>
      </c>
      <c r="H944" s="5" t="s">
        <v>17953</v>
      </c>
      <c r="I944" s="3"/>
      <c r="J944" s="35"/>
      <c r="K944" s="36">
        <f t="shared" si="210"/>
        <v>1</v>
      </c>
      <c r="L944" s="37" t="str">
        <f t="shared" si="211"/>
        <v>040306265</v>
      </c>
      <c r="M944" s="38" t="str">
        <f t="shared" si="212"/>
        <v>040306265</v>
      </c>
      <c r="N944" s="39">
        <f t="shared" si="213"/>
        <v>1</v>
      </c>
      <c r="O944" s="39">
        <f t="shared" si="214"/>
        <v>1</v>
      </c>
      <c r="P944" s="39">
        <f>IF(M944="បរទេស",1,IF(COUNTIF(M:M,$M944)&gt;1,2,1))</f>
        <v>1</v>
      </c>
      <c r="Q944" s="40">
        <f t="shared" si="215"/>
        <v>1</v>
      </c>
      <c r="R944" s="41" t="str">
        <f t="shared" si="216"/>
        <v>0716450131</v>
      </c>
      <c r="S944" s="37" t="str">
        <f t="shared" si="217"/>
        <v>0716450131</v>
      </c>
      <c r="T944" s="39" t="e">
        <f t="shared" si="218"/>
        <v>#VALUE!</v>
      </c>
      <c r="U944" s="37" t="str">
        <f t="shared" si="219"/>
        <v>0716450131</v>
      </c>
      <c r="V944" s="42" t="str">
        <f t="shared" si="220"/>
        <v>0716450131</v>
      </c>
      <c r="W944" s="39">
        <f t="shared" si="221"/>
        <v>1</v>
      </c>
      <c r="X944" s="43">
        <f t="shared" si="222"/>
        <v>1</v>
      </c>
      <c r="Y944" s="39">
        <f>IF(V944="បរទេស",1,IF(COUNTIF(V:V,$V944)&gt;1,2,1))</f>
        <v>1</v>
      </c>
      <c r="Z944" s="40">
        <f t="shared" si="223"/>
        <v>1</v>
      </c>
      <c r="AA944" s="40">
        <f t="shared" si="224"/>
        <v>1</v>
      </c>
    </row>
    <row r="945" spans="1:27" ht="48" customHeight="1" x14ac:dyDescent="0.8">
      <c r="A945" s="3">
        <v>943</v>
      </c>
      <c r="B945" s="3" t="s">
        <v>2827</v>
      </c>
      <c r="C945" s="3" t="s">
        <v>18037</v>
      </c>
      <c r="D945" s="3" t="s">
        <v>2828</v>
      </c>
      <c r="E945" s="3" t="s">
        <v>207</v>
      </c>
      <c r="F945" s="5" t="s">
        <v>2829</v>
      </c>
      <c r="G945" s="5" t="s">
        <v>11339</v>
      </c>
      <c r="H945" s="5" t="s">
        <v>17592</v>
      </c>
      <c r="I945" s="3"/>
      <c r="J945" s="35"/>
      <c r="K945" s="36">
        <f t="shared" si="210"/>
        <v>1</v>
      </c>
      <c r="L945" s="37" t="str">
        <f t="shared" si="211"/>
        <v>040452271</v>
      </c>
      <c r="M945" s="38" t="str">
        <f t="shared" si="212"/>
        <v>040452271</v>
      </c>
      <c r="N945" s="39">
        <f t="shared" si="213"/>
        <v>1</v>
      </c>
      <c r="O945" s="39">
        <f t="shared" si="214"/>
        <v>1</v>
      </c>
      <c r="P945" s="39">
        <f>IF(M945="បរទេស",1,IF(COUNTIF(M:M,$M945)&gt;1,2,1))</f>
        <v>1</v>
      </c>
      <c r="Q945" s="40">
        <f t="shared" si="215"/>
        <v>1</v>
      </c>
      <c r="R945" s="41" t="str">
        <f t="shared" si="216"/>
        <v>0968831859</v>
      </c>
      <c r="S945" s="37" t="str">
        <f t="shared" si="217"/>
        <v>0968831859</v>
      </c>
      <c r="T945" s="39" t="e">
        <f t="shared" si="218"/>
        <v>#VALUE!</v>
      </c>
      <c r="U945" s="37" t="str">
        <f t="shared" si="219"/>
        <v>0968831859</v>
      </c>
      <c r="V945" s="42" t="str">
        <f t="shared" si="220"/>
        <v>0968831859</v>
      </c>
      <c r="W945" s="39">
        <f t="shared" si="221"/>
        <v>1</v>
      </c>
      <c r="X945" s="43">
        <f t="shared" si="222"/>
        <v>1</v>
      </c>
      <c r="Y945" s="39">
        <f>IF(V945="បរទេស",1,IF(COUNTIF(V:V,$V945)&gt;1,2,1))</f>
        <v>1</v>
      </c>
      <c r="Z945" s="40">
        <f t="shared" si="223"/>
        <v>1</v>
      </c>
      <c r="AA945" s="40">
        <f t="shared" si="224"/>
        <v>1</v>
      </c>
    </row>
    <row r="946" spans="1:27" ht="48" customHeight="1" x14ac:dyDescent="0.8">
      <c r="A946" s="3">
        <v>944</v>
      </c>
      <c r="B946" s="3" t="s">
        <v>2830</v>
      </c>
      <c r="C946" s="3" t="s">
        <v>18037</v>
      </c>
      <c r="D946" s="3" t="s">
        <v>2831</v>
      </c>
      <c r="E946" s="3" t="s">
        <v>767</v>
      </c>
      <c r="F946" s="5" t="s">
        <v>2832</v>
      </c>
      <c r="G946" s="5" t="s">
        <v>11340</v>
      </c>
      <c r="H946" s="5" t="s">
        <v>14951</v>
      </c>
      <c r="I946" s="3"/>
      <c r="J946" s="35"/>
      <c r="K946" s="36">
        <f t="shared" si="210"/>
        <v>1</v>
      </c>
      <c r="L946" s="37" t="str">
        <f t="shared" si="211"/>
        <v>040227898</v>
      </c>
      <c r="M946" s="38" t="str">
        <f t="shared" si="212"/>
        <v>040227898</v>
      </c>
      <c r="N946" s="39">
        <f t="shared" si="213"/>
        <v>1</v>
      </c>
      <c r="O946" s="39">
        <f t="shared" si="214"/>
        <v>1</v>
      </c>
      <c r="P946" s="39">
        <f>IF(M946="បរទេស",1,IF(COUNTIF(M:M,$M946)&gt;1,2,1))</f>
        <v>1</v>
      </c>
      <c r="Q946" s="40">
        <f t="shared" si="215"/>
        <v>1</v>
      </c>
      <c r="R946" s="41" t="str">
        <f t="shared" si="216"/>
        <v>0715080501</v>
      </c>
      <c r="S946" s="37" t="str">
        <f t="shared" si="217"/>
        <v>0715080501</v>
      </c>
      <c r="T946" s="39" t="e">
        <f t="shared" si="218"/>
        <v>#VALUE!</v>
      </c>
      <c r="U946" s="37" t="str">
        <f t="shared" si="219"/>
        <v>0715080501</v>
      </c>
      <c r="V946" s="42" t="str">
        <f t="shared" si="220"/>
        <v>0715080501</v>
      </c>
      <c r="W946" s="39">
        <f t="shared" si="221"/>
        <v>1</v>
      </c>
      <c r="X946" s="43">
        <f t="shared" si="222"/>
        <v>1</v>
      </c>
      <c r="Y946" s="39">
        <f>IF(V946="បរទេស",1,IF(COUNTIF(V:V,$V946)&gt;1,2,1))</f>
        <v>1</v>
      </c>
      <c r="Z946" s="40">
        <f t="shared" si="223"/>
        <v>1</v>
      </c>
      <c r="AA946" s="40">
        <f t="shared" si="224"/>
        <v>1</v>
      </c>
    </row>
    <row r="947" spans="1:27" ht="48" customHeight="1" x14ac:dyDescent="0.8">
      <c r="A947" s="3">
        <v>945</v>
      </c>
      <c r="B947" s="3" t="s">
        <v>2833</v>
      </c>
      <c r="C947" s="3" t="s">
        <v>18037</v>
      </c>
      <c r="D947" s="3" t="s">
        <v>2834</v>
      </c>
      <c r="E947" s="3" t="s">
        <v>543</v>
      </c>
      <c r="F947" s="5" t="s">
        <v>2835</v>
      </c>
      <c r="G947" s="5" t="s">
        <v>11341</v>
      </c>
      <c r="H947" s="5" t="s">
        <v>14952</v>
      </c>
      <c r="I947" s="3"/>
      <c r="J947" s="35"/>
      <c r="K947" s="36">
        <f t="shared" si="210"/>
        <v>1</v>
      </c>
      <c r="L947" s="37" t="str">
        <f t="shared" si="211"/>
        <v>040396543</v>
      </c>
      <c r="M947" s="38" t="str">
        <f t="shared" si="212"/>
        <v>040396543</v>
      </c>
      <c r="N947" s="39">
        <f t="shared" si="213"/>
        <v>1</v>
      </c>
      <c r="O947" s="39">
        <f t="shared" si="214"/>
        <v>1</v>
      </c>
      <c r="P947" s="39">
        <f>IF(M947="បរទេស",1,IF(COUNTIF(M:M,$M947)&gt;1,2,1))</f>
        <v>1</v>
      </c>
      <c r="Q947" s="40">
        <f t="shared" si="215"/>
        <v>1</v>
      </c>
      <c r="R947" s="41" t="str">
        <f t="shared" si="216"/>
        <v>098300417</v>
      </c>
      <c r="S947" s="37" t="str">
        <f t="shared" si="217"/>
        <v>098300417</v>
      </c>
      <c r="T947" s="39" t="e">
        <f t="shared" si="218"/>
        <v>#VALUE!</v>
      </c>
      <c r="U947" s="37" t="str">
        <f t="shared" si="219"/>
        <v>098300417</v>
      </c>
      <c r="V947" s="42" t="str">
        <f t="shared" si="220"/>
        <v>098300417</v>
      </c>
      <c r="W947" s="39">
        <f t="shared" si="221"/>
        <v>1</v>
      </c>
      <c r="X947" s="43">
        <f t="shared" si="222"/>
        <v>1</v>
      </c>
      <c r="Y947" s="39">
        <f>IF(V947="បរទេស",1,IF(COUNTIF(V:V,$V947)&gt;1,2,1))</f>
        <v>1</v>
      </c>
      <c r="Z947" s="40">
        <f t="shared" si="223"/>
        <v>1</v>
      </c>
      <c r="AA947" s="40">
        <f t="shared" si="224"/>
        <v>1</v>
      </c>
    </row>
    <row r="948" spans="1:27" ht="48" customHeight="1" x14ac:dyDescent="0.8">
      <c r="A948" s="3">
        <v>946</v>
      </c>
      <c r="B948" s="3" t="s">
        <v>2836</v>
      </c>
      <c r="C948" s="3" t="s">
        <v>18037</v>
      </c>
      <c r="D948" s="3" t="s">
        <v>2837</v>
      </c>
      <c r="E948" s="3" t="s">
        <v>328</v>
      </c>
      <c r="F948" s="5" t="s">
        <v>2838</v>
      </c>
      <c r="G948" s="5" t="s">
        <v>11342</v>
      </c>
      <c r="H948" s="5" t="s">
        <v>14953</v>
      </c>
      <c r="I948" s="3"/>
      <c r="J948" s="35"/>
      <c r="K948" s="36">
        <f t="shared" si="210"/>
        <v>1</v>
      </c>
      <c r="L948" s="37" t="str">
        <f t="shared" si="211"/>
        <v>040254710</v>
      </c>
      <c r="M948" s="38" t="str">
        <f t="shared" si="212"/>
        <v>040254710</v>
      </c>
      <c r="N948" s="39">
        <f t="shared" si="213"/>
        <v>1</v>
      </c>
      <c r="O948" s="39">
        <f t="shared" si="214"/>
        <v>1</v>
      </c>
      <c r="P948" s="39">
        <f>IF(M948="បរទេស",1,IF(COUNTIF(M:M,$M948)&gt;1,2,1))</f>
        <v>1</v>
      </c>
      <c r="Q948" s="40">
        <f t="shared" si="215"/>
        <v>1</v>
      </c>
      <c r="R948" s="41" t="str">
        <f t="shared" si="216"/>
        <v>086465947</v>
      </c>
      <c r="S948" s="37" t="str">
        <f t="shared" si="217"/>
        <v>086465947</v>
      </c>
      <c r="T948" s="39" t="e">
        <f t="shared" si="218"/>
        <v>#VALUE!</v>
      </c>
      <c r="U948" s="37" t="str">
        <f t="shared" si="219"/>
        <v>086465947</v>
      </c>
      <c r="V948" s="42" t="str">
        <f t="shared" si="220"/>
        <v>086465947</v>
      </c>
      <c r="W948" s="39">
        <f t="shared" si="221"/>
        <v>1</v>
      </c>
      <c r="X948" s="43">
        <f t="shared" si="222"/>
        <v>1</v>
      </c>
      <c r="Y948" s="39">
        <f>IF(V948="បរទេស",1,IF(COUNTIF(V:V,$V948)&gt;1,2,1))</f>
        <v>1</v>
      </c>
      <c r="Z948" s="40">
        <f t="shared" si="223"/>
        <v>1</v>
      </c>
      <c r="AA948" s="40">
        <f t="shared" si="224"/>
        <v>1</v>
      </c>
    </row>
    <row r="949" spans="1:27" ht="48" customHeight="1" x14ac:dyDescent="0.8">
      <c r="A949" s="3">
        <v>947</v>
      </c>
      <c r="B949" s="3" t="s">
        <v>2839</v>
      </c>
      <c r="C949" s="3" t="s">
        <v>18037</v>
      </c>
      <c r="D949" s="3" t="s">
        <v>751</v>
      </c>
      <c r="E949" s="3" t="s">
        <v>359</v>
      </c>
      <c r="F949" s="5" t="s">
        <v>2840</v>
      </c>
      <c r="G949" s="5" t="s">
        <v>11343</v>
      </c>
      <c r="H949" s="5" t="s">
        <v>14954</v>
      </c>
      <c r="I949" s="3"/>
      <c r="J949" s="35"/>
      <c r="K949" s="36">
        <f t="shared" si="210"/>
        <v>1</v>
      </c>
      <c r="L949" s="37" t="str">
        <f t="shared" si="211"/>
        <v>040383787</v>
      </c>
      <c r="M949" s="38" t="str">
        <f t="shared" si="212"/>
        <v>040383787</v>
      </c>
      <c r="N949" s="39">
        <f t="shared" si="213"/>
        <v>1</v>
      </c>
      <c r="O949" s="39">
        <f t="shared" si="214"/>
        <v>1</v>
      </c>
      <c r="P949" s="39">
        <f>IF(M949="បរទេស",1,IF(COUNTIF(M:M,$M949)&gt;1,2,1))</f>
        <v>1</v>
      </c>
      <c r="Q949" s="40">
        <f t="shared" si="215"/>
        <v>1</v>
      </c>
      <c r="R949" s="41" t="str">
        <f t="shared" si="216"/>
        <v>087244574</v>
      </c>
      <c r="S949" s="37" t="str">
        <f t="shared" si="217"/>
        <v>087244574</v>
      </c>
      <c r="T949" s="39" t="e">
        <f t="shared" si="218"/>
        <v>#VALUE!</v>
      </c>
      <c r="U949" s="37" t="str">
        <f t="shared" si="219"/>
        <v>087244574</v>
      </c>
      <c r="V949" s="42" t="str">
        <f t="shared" si="220"/>
        <v>087244574</v>
      </c>
      <c r="W949" s="39">
        <f t="shared" si="221"/>
        <v>1</v>
      </c>
      <c r="X949" s="43">
        <f t="shared" si="222"/>
        <v>1</v>
      </c>
      <c r="Y949" s="39">
        <f>IF(V949="បរទេស",1,IF(COUNTIF(V:V,$V949)&gt;1,2,1))</f>
        <v>1</v>
      </c>
      <c r="Z949" s="40">
        <f t="shared" si="223"/>
        <v>1</v>
      </c>
      <c r="AA949" s="40">
        <f t="shared" si="224"/>
        <v>1</v>
      </c>
    </row>
    <row r="950" spans="1:27" ht="48" customHeight="1" x14ac:dyDescent="0.8">
      <c r="A950" s="3">
        <v>948</v>
      </c>
      <c r="B950" s="3" t="s">
        <v>2841</v>
      </c>
      <c r="C950" s="3" t="s">
        <v>18037</v>
      </c>
      <c r="D950" s="3" t="s">
        <v>2842</v>
      </c>
      <c r="E950" s="3" t="s">
        <v>597</v>
      </c>
      <c r="F950" s="5" t="s">
        <v>2843</v>
      </c>
      <c r="G950" s="5" t="s">
        <v>11344</v>
      </c>
      <c r="H950" s="5" t="s">
        <v>14955</v>
      </c>
      <c r="I950" s="3"/>
      <c r="J950" s="35"/>
      <c r="K950" s="36">
        <f t="shared" si="210"/>
        <v>1</v>
      </c>
      <c r="L950" s="37" t="str">
        <f t="shared" si="211"/>
        <v>040296310</v>
      </c>
      <c r="M950" s="38" t="str">
        <f t="shared" si="212"/>
        <v>040296310</v>
      </c>
      <c r="N950" s="39">
        <f t="shared" si="213"/>
        <v>1</v>
      </c>
      <c r="O950" s="39">
        <f t="shared" si="214"/>
        <v>1</v>
      </c>
      <c r="P950" s="39">
        <f>IF(M950="បរទេស",1,IF(COUNTIF(M:M,$M950)&gt;1,2,1))</f>
        <v>1</v>
      </c>
      <c r="Q950" s="40">
        <f t="shared" si="215"/>
        <v>1</v>
      </c>
      <c r="R950" s="41" t="str">
        <f t="shared" si="216"/>
        <v>081405041</v>
      </c>
      <c r="S950" s="37" t="str">
        <f t="shared" si="217"/>
        <v>081405041</v>
      </c>
      <c r="T950" s="39" t="e">
        <f t="shared" si="218"/>
        <v>#VALUE!</v>
      </c>
      <c r="U950" s="37" t="str">
        <f t="shared" si="219"/>
        <v>081405041</v>
      </c>
      <c r="V950" s="42" t="str">
        <f t="shared" si="220"/>
        <v>081405041</v>
      </c>
      <c r="W950" s="39">
        <f t="shared" si="221"/>
        <v>1</v>
      </c>
      <c r="X950" s="43">
        <f t="shared" si="222"/>
        <v>1</v>
      </c>
      <c r="Y950" s="39">
        <f>IF(V950="បរទេស",1,IF(COUNTIF(V:V,$V950)&gt;1,2,1))</f>
        <v>1</v>
      </c>
      <c r="Z950" s="40">
        <f t="shared" si="223"/>
        <v>1</v>
      </c>
      <c r="AA950" s="40">
        <f t="shared" si="224"/>
        <v>1</v>
      </c>
    </row>
    <row r="951" spans="1:27" ht="48" customHeight="1" x14ac:dyDescent="0.8">
      <c r="A951" s="3">
        <v>949</v>
      </c>
      <c r="B951" s="3" t="s">
        <v>2844</v>
      </c>
      <c r="C951" s="3" t="s">
        <v>18037</v>
      </c>
      <c r="D951" s="3" t="s">
        <v>2845</v>
      </c>
      <c r="E951" s="3" t="s">
        <v>45</v>
      </c>
      <c r="F951" s="5" t="s">
        <v>2846</v>
      </c>
      <c r="G951" s="5" t="s">
        <v>11345</v>
      </c>
      <c r="H951" s="5" t="s">
        <v>17410</v>
      </c>
      <c r="I951" s="3"/>
      <c r="J951" s="35"/>
      <c r="K951" s="36">
        <f t="shared" si="210"/>
        <v>1</v>
      </c>
      <c r="L951" s="37" t="str">
        <f t="shared" si="211"/>
        <v>040300369</v>
      </c>
      <c r="M951" s="38" t="str">
        <f t="shared" si="212"/>
        <v>040300369</v>
      </c>
      <c r="N951" s="39">
        <f t="shared" si="213"/>
        <v>1</v>
      </c>
      <c r="O951" s="39">
        <f t="shared" si="214"/>
        <v>1</v>
      </c>
      <c r="P951" s="39">
        <f>IF(M951="បរទេស",1,IF(COUNTIF(M:M,$M951)&gt;1,2,1))</f>
        <v>1</v>
      </c>
      <c r="Q951" s="40">
        <f t="shared" si="215"/>
        <v>1</v>
      </c>
      <c r="R951" s="41" t="str">
        <f t="shared" si="216"/>
        <v>093774693</v>
      </c>
      <c r="S951" s="37" t="str">
        <f t="shared" si="217"/>
        <v>093774693</v>
      </c>
      <c r="T951" s="39" t="e">
        <f t="shared" si="218"/>
        <v>#VALUE!</v>
      </c>
      <c r="U951" s="37" t="str">
        <f t="shared" si="219"/>
        <v>093774693</v>
      </c>
      <c r="V951" s="42" t="str">
        <f t="shared" si="220"/>
        <v>093774693</v>
      </c>
      <c r="W951" s="39">
        <f t="shared" si="221"/>
        <v>1</v>
      </c>
      <c r="X951" s="43">
        <f t="shared" si="222"/>
        <v>1</v>
      </c>
      <c r="Y951" s="39">
        <f>IF(V951="បរទេស",1,IF(COUNTIF(V:V,$V951)&gt;1,2,1))</f>
        <v>1</v>
      </c>
      <c r="Z951" s="40">
        <f t="shared" si="223"/>
        <v>1</v>
      </c>
      <c r="AA951" s="40">
        <f t="shared" si="224"/>
        <v>1</v>
      </c>
    </row>
    <row r="952" spans="1:27" ht="48" customHeight="1" x14ac:dyDescent="0.8">
      <c r="A952" s="3">
        <v>950</v>
      </c>
      <c r="B952" s="3" t="s">
        <v>2847</v>
      </c>
      <c r="C952" s="3" t="s">
        <v>18037</v>
      </c>
      <c r="D952" s="3" t="s">
        <v>2848</v>
      </c>
      <c r="E952" s="3" t="s">
        <v>1783</v>
      </c>
      <c r="F952" s="5" t="s">
        <v>2849</v>
      </c>
      <c r="G952" s="5" t="s">
        <v>11346</v>
      </c>
      <c r="H952" s="5" t="s">
        <v>14956</v>
      </c>
      <c r="I952" s="3"/>
      <c r="J952" s="35"/>
      <c r="K952" s="36">
        <f t="shared" si="210"/>
        <v>1</v>
      </c>
      <c r="L952" s="37" t="str">
        <f t="shared" si="211"/>
        <v>040296624</v>
      </c>
      <c r="M952" s="38" t="str">
        <f t="shared" si="212"/>
        <v>040296624</v>
      </c>
      <c r="N952" s="39">
        <f t="shared" si="213"/>
        <v>1</v>
      </c>
      <c r="O952" s="39">
        <f t="shared" si="214"/>
        <v>1</v>
      </c>
      <c r="P952" s="39">
        <f>IF(M952="បរទេស",1,IF(COUNTIF(M:M,$M952)&gt;1,2,1))</f>
        <v>1</v>
      </c>
      <c r="Q952" s="40">
        <f t="shared" si="215"/>
        <v>1</v>
      </c>
      <c r="R952" s="41" t="str">
        <f t="shared" si="216"/>
        <v>087262447</v>
      </c>
      <c r="S952" s="37" t="str">
        <f t="shared" si="217"/>
        <v>087262447</v>
      </c>
      <c r="T952" s="39" t="e">
        <f t="shared" si="218"/>
        <v>#VALUE!</v>
      </c>
      <c r="U952" s="37" t="str">
        <f t="shared" si="219"/>
        <v>087262447</v>
      </c>
      <c r="V952" s="42" t="str">
        <f t="shared" si="220"/>
        <v>087262447</v>
      </c>
      <c r="W952" s="39">
        <f t="shared" si="221"/>
        <v>1</v>
      </c>
      <c r="X952" s="43">
        <f t="shared" si="222"/>
        <v>1</v>
      </c>
      <c r="Y952" s="39">
        <f>IF(V952="បរទេស",1,IF(COUNTIF(V:V,$V952)&gt;1,2,1))</f>
        <v>1</v>
      </c>
      <c r="Z952" s="40">
        <f t="shared" si="223"/>
        <v>1</v>
      </c>
      <c r="AA952" s="40">
        <f t="shared" si="224"/>
        <v>1</v>
      </c>
    </row>
    <row r="953" spans="1:27" ht="48" customHeight="1" x14ac:dyDescent="0.8">
      <c r="A953" s="3">
        <v>951</v>
      </c>
      <c r="B953" s="3" t="s">
        <v>2850</v>
      </c>
      <c r="C953" s="3" t="s">
        <v>18037</v>
      </c>
      <c r="D953" s="3" t="s">
        <v>2851</v>
      </c>
      <c r="E953" s="3" t="s">
        <v>189</v>
      </c>
      <c r="F953" s="5" t="s">
        <v>2852</v>
      </c>
      <c r="G953" s="5" t="s">
        <v>11347</v>
      </c>
      <c r="H953" s="5" t="s">
        <v>14957</v>
      </c>
      <c r="I953" s="3"/>
      <c r="J953" s="35"/>
      <c r="K953" s="36">
        <f t="shared" si="210"/>
        <v>1</v>
      </c>
      <c r="L953" s="37" t="str">
        <f t="shared" si="211"/>
        <v>040252101</v>
      </c>
      <c r="M953" s="38" t="str">
        <f t="shared" si="212"/>
        <v>040252101</v>
      </c>
      <c r="N953" s="39">
        <f t="shared" si="213"/>
        <v>1</v>
      </c>
      <c r="O953" s="39">
        <f t="shared" si="214"/>
        <v>1</v>
      </c>
      <c r="P953" s="39">
        <f>IF(M953="បរទេស",1,IF(COUNTIF(M:M,$M953)&gt;1,2,1))</f>
        <v>1</v>
      </c>
      <c r="Q953" s="40">
        <f t="shared" si="215"/>
        <v>1</v>
      </c>
      <c r="R953" s="41" t="str">
        <f t="shared" si="216"/>
        <v>0963395622</v>
      </c>
      <c r="S953" s="37" t="str">
        <f t="shared" si="217"/>
        <v>0963395622</v>
      </c>
      <c r="T953" s="39" t="e">
        <f t="shared" si="218"/>
        <v>#VALUE!</v>
      </c>
      <c r="U953" s="37" t="str">
        <f t="shared" si="219"/>
        <v>0963395622</v>
      </c>
      <c r="V953" s="42" t="str">
        <f t="shared" si="220"/>
        <v>0963395622</v>
      </c>
      <c r="W953" s="39">
        <f t="shared" si="221"/>
        <v>1</v>
      </c>
      <c r="X953" s="43">
        <f t="shared" si="222"/>
        <v>1</v>
      </c>
      <c r="Y953" s="39">
        <f>IF(V953="បរទេស",1,IF(COUNTIF(V:V,$V953)&gt;1,2,1))</f>
        <v>1</v>
      </c>
      <c r="Z953" s="40">
        <f t="shared" si="223"/>
        <v>1</v>
      </c>
      <c r="AA953" s="40">
        <f t="shared" si="224"/>
        <v>1</v>
      </c>
    </row>
    <row r="954" spans="1:27" ht="48" customHeight="1" x14ac:dyDescent="0.8">
      <c r="A954" s="3">
        <v>952</v>
      </c>
      <c r="B954" s="3" t="s">
        <v>2853</v>
      </c>
      <c r="C954" s="3" t="s">
        <v>18037</v>
      </c>
      <c r="D954" s="3" t="s">
        <v>1429</v>
      </c>
      <c r="E954" s="3" t="s">
        <v>246</v>
      </c>
      <c r="F954" s="5" t="s">
        <v>2854</v>
      </c>
      <c r="G954" s="5" t="s">
        <v>11348</v>
      </c>
      <c r="H954" s="5" t="s">
        <v>14958</v>
      </c>
      <c r="I954" s="3"/>
      <c r="J954" s="35"/>
      <c r="K954" s="36">
        <f t="shared" si="210"/>
        <v>1</v>
      </c>
      <c r="L954" s="37" t="str">
        <f t="shared" si="211"/>
        <v>040314779</v>
      </c>
      <c r="M954" s="38" t="str">
        <f t="shared" si="212"/>
        <v>040314779</v>
      </c>
      <c r="N954" s="39">
        <f t="shared" si="213"/>
        <v>1</v>
      </c>
      <c r="O954" s="39">
        <f t="shared" si="214"/>
        <v>1</v>
      </c>
      <c r="P954" s="39">
        <f>IF(M954="បរទេស",1,IF(COUNTIF(M:M,$M954)&gt;1,2,1))</f>
        <v>1</v>
      </c>
      <c r="Q954" s="40">
        <f t="shared" si="215"/>
        <v>1</v>
      </c>
      <c r="R954" s="41" t="str">
        <f t="shared" si="216"/>
        <v>087380887</v>
      </c>
      <c r="S954" s="37" t="str">
        <f t="shared" si="217"/>
        <v>087380887</v>
      </c>
      <c r="T954" s="39" t="e">
        <f t="shared" si="218"/>
        <v>#VALUE!</v>
      </c>
      <c r="U954" s="37" t="str">
        <f t="shared" si="219"/>
        <v>087380887</v>
      </c>
      <c r="V954" s="42" t="str">
        <f t="shared" si="220"/>
        <v>087380887</v>
      </c>
      <c r="W954" s="39">
        <f t="shared" si="221"/>
        <v>1</v>
      </c>
      <c r="X954" s="43">
        <f t="shared" si="222"/>
        <v>1</v>
      </c>
      <c r="Y954" s="39">
        <f>IF(V954="បរទេស",1,IF(COUNTIF(V:V,$V954)&gt;1,2,1))</f>
        <v>1</v>
      </c>
      <c r="Z954" s="40">
        <f t="shared" si="223"/>
        <v>1</v>
      </c>
      <c r="AA954" s="40">
        <f t="shared" si="224"/>
        <v>1</v>
      </c>
    </row>
    <row r="955" spans="1:27" ht="48" customHeight="1" x14ac:dyDescent="0.8">
      <c r="A955" s="3">
        <v>953</v>
      </c>
      <c r="B955" s="3" t="s">
        <v>2855</v>
      </c>
      <c r="C955" s="3" t="s">
        <v>18037</v>
      </c>
      <c r="D955" s="3" t="s">
        <v>119</v>
      </c>
      <c r="E955" s="3" t="s">
        <v>246</v>
      </c>
      <c r="F955" s="5" t="s">
        <v>2856</v>
      </c>
      <c r="G955" s="5" t="s">
        <v>11349</v>
      </c>
      <c r="H955" s="5" t="s">
        <v>14959</v>
      </c>
      <c r="I955" s="3"/>
      <c r="J955" s="35"/>
      <c r="K955" s="36">
        <f t="shared" si="210"/>
        <v>1</v>
      </c>
      <c r="L955" s="37" t="str">
        <f t="shared" si="211"/>
        <v>040307239</v>
      </c>
      <c r="M955" s="38" t="str">
        <f t="shared" si="212"/>
        <v>040307239</v>
      </c>
      <c r="N955" s="39">
        <f t="shared" si="213"/>
        <v>1</v>
      </c>
      <c r="O955" s="39">
        <f t="shared" si="214"/>
        <v>1</v>
      </c>
      <c r="P955" s="39">
        <f>IF(M955="បរទេស",1,IF(COUNTIF(M:M,$M955)&gt;1,2,1))</f>
        <v>1</v>
      </c>
      <c r="Q955" s="40">
        <f t="shared" si="215"/>
        <v>1</v>
      </c>
      <c r="R955" s="41" t="str">
        <f t="shared" si="216"/>
        <v>016341238</v>
      </c>
      <c r="S955" s="37" t="str">
        <f t="shared" si="217"/>
        <v>016341238</v>
      </c>
      <c r="T955" s="39" t="e">
        <f t="shared" si="218"/>
        <v>#VALUE!</v>
      </c>
      <c r="U955" s="37" t="str">
        <f t="shared" si="219"/>
        <v>016341238</v>
      </c>
      <c r="V955" s="42" t="str">
        <f t="shared" si="220"/>
        <v>016341238</v>
      </c>
      <c r="W955" s="39">
        <f t="shared" si="221"/>
        <v>1</v>
      </c>
      <c r="X955" s="43">
        <f t="shared" si="222"/>
        <v>1</v>
      </c>
      <c r="Y955" s="39">
        <f>IF(V955="បរទេស",1,IF(COUNTIF(V:V,$V955)&gt;1,2,1))</f>
        <v>1</v>
      </c>
      <c r="Z955" s="40">
        <f t="shared" si="223"/>
        <v>1</v>
      </c>
      <c r="AA955" s="40">
        <f t="shared" si="224"/>
        <v>1</v>
      </c>
    </row>
    <row r="956" spans="1:27" ht="48" customHeight="1" x14ac:dyDescent="0.8">
      <c r="A956" s="3">
        <v>954</v>
      </c>
      <c r="B956" s="3" t="s">
        <v>2857</v>
      </c>
      <c r="C956" s="3" t="s">
        <v>18037</v>
      </c>
      <c r="D956" s="3" t="s">
        <v>260</v>
      </c>
      <c r="E956" s="3" t="s">
        <v>207</v>
      </c>
      <c r="F956" s="5" t="s">
        <v>2858</v>
      </c>
      <c r="G956" s="5" t="s">
        <v>11350</v>
      </c>
      <c r="H956" s="5" t="s">
        <v>14960</v>
      </c>
      <c r="I956" s="3"/>
      <c r="J956" s="35"/>
      <c r="K956" s="36">
        <f t="shared" si="210"/>
        <v>1</v>
      </c>
      <c r="L956" s="37" t="str">
        <f t="shared" si="211"/>
        <v>040389418</v>
      </c>
      <c r="M956" s="38" t="str">
        <f t="shared" si="212"/>
        <v>040389418</v>
      </c>
      <c r="N956" s="39">
        <f t="shared" si="213"/>
        <v>1</v>
      </c>
      <c r="O956" s="39">
        <f t="shared" si="214"/>
        <v>1</v>
      </c>
      <c r="P956" s="39">
        <f>IF(M956="បរទេស",1,IF(COUNTIF(M:M,$M956)&gt;1,2,1))</f>
        <v>1</v>
      </c>
      <c r="Q956" s="40">
        <f t="shared" si="215"/>
        <v>1</v>
      </c>
      <c r="R956" s="41" t="str">
        <f t="shared" si="216"/>
        <v>0979311454</v>
      </c>
      <c r="S956" s="37" t="str">
        <f t="shared" si="217"/>
        <v>0979311454</v>
      </c>
      <c r="T956" s="39" t="e">
        <f t="shared" si="218"/>
        <v>#VALUE!</v>
      </c>
      <c r="U956" s="37" t="str">
        <f t="shared" si="219"/>
        <v>0979311454</v>
      </c>
      <c r="V956" s="42" t="str">
        <f t="shared" si="220"/>
        <v>0979311454</v>
      </c>
      <c r="W956" s="39">
        <f t="shared" si="221"/>
        <v>1</v>
      </c>
      <c r="X956" s="43">
        <f t="shared" si="222"/>
        <v>1</v>
      </c>
      <c r="Y956" s="39">
        <f>IF(V956="បរទេស",1,IF(COUNTIF(V:V,$V956)&gt;1,2,1))</f>
        <v>1</v>
      </c>
      <c r="Z956" s="40">
        <f t="shared" si="223"/>
        <v>1</v>
      </c>
      <c r="AA956" s="40">
        <f t="shared" si="224"/>
        <v>1</v>
      </c>
    </row>
    <row r="957" spans="1:27" ht="48" customHeight="1" x14ac:dyDescent="0.8">
      <c r="A957" s="3">
        <v>955</v>
      </c>
      <c r="B957" s="3" t="s">
        <v>2859</v>
      </c>
      <c r="C957" s="3" t="s">
        <v>18037</v>
      </c>
      <c r="D957" s="3" t="s">
        <v>2860</v>
      </c>
      <c r="E957" s="3" t="s">
        <v>127</v>
      </c>
      <c r="F957" s="5" t="s">
        <v>2861</v>
      </c>
      <c r="G957" s="5" t="s">
        <v>11351</v>
      </c>
      <c r="H957" s="5" t="s">
        <v>14961</v>
      </c>
      <c r="I957" s="3"/>
      <c r="J957" s="35"/>
      <c r="K957" s="36">
        <f t="shared" si="210"/>
        <v>1</v>
      </c>
      <c r="L957" s="37" t="str">
        <f t="shared" si="211"/>
        <v>040172502</v>
      </c>
      <c r="M957" s="38" t="str">
        <f t="shared" si="212"/>
        <v>040172502</v>
      </c>
      <c r="N957" s="39">
        <f t="shared" si="213"/>
        <v>1</v>
      </c>
      <c r="O957" s="39">
        <f t="shared" si="214"/>
        <v>1</v>
      </c>
      <c r="P957" s="39">
        <f>IF(M957="បរទេស",1,IF(COUNTIF(M:M,$M957)&gt;1,2,1))</f>
        <v>1</v>
      </c>
      <c r="Q957" s="40">
        <f t="shared" si="215"/>
        <v>1</v>
      </c>
      <c r="R957" s="41" t="str">
        <f t="shared" si="216"/>
        <v>0966707101</v>
      </c>
      <c r="S957" s="37" t="str">
        <f t="shared" si="217"/>
        <v>0966707101</v>
      </c>
      <c r="T957" s="39" t="e">
        <f t="shared" si="218"/>
        <v>#VALUE!</v>
      </c>
      <c r="U957" s="37" t="str">
        <f t="shared" si="219"/>
        <v>0966707101</v>
      </c>
      <c r="V957" s="42" t="str">
        <f t="shared" si="220"/>
        <v>0966707101</v>
      </c>
      <c r="W957" s="39">
        <f t="shared" si="221"/>
        <v>1</v>
      </c>
      <c r="X957" s="43">
        <f t="shared" si="222"/>
        <v>1</v>
      </c>
      <c r="Y957" s="39">
        <f>IF(V957="បរទេស",1,IF(COUNTIF(V:V,$V957)&gt;1,2,1))</f>
        <v>1</v>
      </c>
      <c r="Z957" s="40">
        <f t="shared" si="223"/>
        <v>1</v>
      </c>
      <c r="AA957" s="40">
        <f t="shared" si="224"/>
        <v>1</v>
      </c>
    </row>
    <row r="958" spans="1:27" ht="48" customHeight="1" x14ac:dyDescent="0.8">
      <c r="A958" s="3">
        <v>956</v>
      </c>
      <c r="B958" s="3" t="s">
        <v>2862</v>
      </c>
      <c r="C958" s="3" t="s">
        <v>18037</v>
      </c>
      <c r="D958" s="3" t="s">
        <v>2863</v>
      </c>
      <c r="E958" s="3" t="s">
        <v>207</v>
      </c>
      <c r="F958" s="5" t="s">
        <v>2864</v>
      </c>
      <c r="G958" s="5" t="s">
        <v>11352</v>
      </c>
      <c r="H958" s="5" t="s">
        <v>14962</v>
      </c>
      <c r="I958" s="3"/>
      <c r="J958" s="35"/>
      <c r="K958" s="36">
        <f t="shared" si="210"/>
        <v>1</v>
      </c>
      <c r="L958" s="37" t="str">
        <f t="shared" si="211"/>
        <v>040005655</v>
      </c>
      <c r="M958" s="38" t="str">
        <f t="shared" si="212"/>
        <v>040005655</v>
      </c>
      <c r="N958" s="39">
        <f t="shared" si="213"/>
        <v>1</v>
      </c>
      <c r="O958" s="39">
        <f t="shared" si="214"/>
        <v>1</v>
      </c>
      <c r="P958" s="39">
        <f>IF(M958="បរទេស",1,IF(COUNTIF(M:M,$M958)&gt;1,2,1))</f>
        <v>1</v>
      </c>
      <c r="Q958" s="40">
        <f t="shared" si="215"/>
        <v>1</v>
      </c>
      <c r="R958" s="41" t="str">
        <f t="shared" si="216"/>
        <v>0887885666</v>
      </c>
      <c r="S958" s="37" t="str">
        <f t="shared" si="217"/>
        <v>0887885666</v>
      </c>
      <c r="T958" s="39" t="e">
        <f t="shared" si="218"/>
        <v>#VALUE!</v>
      </c>
      <c r="U958" s="37" t="str">
        <f t="shared" si="219"/>
        <v>0887885666</v>
      </c>
      <c r="V958" s="42" t="str">
        <f t="shared" si="220"/>
        <v>0887885666</v>
      </c>
      <c r="W958" s="39">
        <f t="shared" si="221"/>
        <v>1</v>
      </c>
      <c r="X958" s="43">
        <f t="shared" si="222"/>
        <v>1</v>
      </c>
      <c r="Y958" s="39">
        <f>IF(V958="បរទេស",1,IF(COUNTIF(V:V,$V958)&gt;1,2,1))</f>
        <v>1</v>
      </c>
      <c r="Z958" s="40">
        <f t="shared" si="223"/>
        <v>1</v>
      </c>
      <c r="AA958" s="40">
        <f t="shared" si="224"/>
        <v>1</v>
      </c>
    </row>
    <row r="959" spans="1:27" ht="48" customHeight="1" x14ac:dyDescent="0.8">
      <c r="A959" s="3">
        <v>957</v>
      </c>
      <c r="B959" s="3" t="s">
        <v>2865</v>
      </c>
      <c r="C959" s="3" t="s">
        <v>18037</v>
      </c>
      <c r="D959" s="3" t="s">
        <v>2866</v>
      </c>
      <c r="E959" s="3" t="s">
        <v>112</v>
      </c>
      <c r="F959" s="5" t="s">
        <v>2867</v>
      </c>
      <c r="G959" s="5" t="s">
        <v>11353</v>
      </c>
      <c r="H959" s="5" t="s">
        <v>17481</v>
      </c>
      <c r="I959" s="3"/>
      <c r="J959" s="35"/>
      <c r="K959" s="36">
        <f t="shared" si="210"/>
        <v>1</v>
      </c>
      <c r="L959" s="37" t="str">
        <f t="shared" si="211"/>
        <v>040363248</v>
      </c>
      <c r="M959" s="38" t="str">
        <f t="shared" si="212"/>
        <v>040363248</v>
      </c>
      <c r="N959" s="39">
        <f t="shared" si="213"/>
        <v>1</v>
      </c>
      <c r="O959" s="39">
        <f t="shared" si="214"/>
        <v>1</v>
      </c>
      <c r="P959" s="39">
        <f>IF(M959="បរទេស",1,IF(COUNTIF(M:M,$M959)&gt;1,2,1))</f>
        <v>1</v>
      </c>
      <c r="Q959" s="40">
        <f t="shared" si="215"/>
        <v>1</v>
      </c>
      <c r="R959" s="41" t="str">
        <f t="shared" si="216"/>
        <v>090898452</v>
      </c>
      <c r="S959" s="37" t="str">
        <f t="shared" si="217"/>
        <v>090898452</v>
      </c>
      <c r="T959" s="39" t="e">
        <f t="shared" si="218"/>
        <v>#VALUE!</v>
      </c>
      <c r="U959" s="37" t="str">
        <f t="shared" si="219"/>
        <v>090898452</v>
      </c>
      <c r="V959" s="42" t="str">
        <f t="shared" si="220"/>
        <v>090898452</v>
      </c>
      <c r="W959" s="39">
        <f t="shared" si="221"/>
        <v>1</v>
      </c>
      <c r="X959" s="43">
        <f t="shared" si="222"/>
        <v>1</v>
      </c>
      <c r="Y959" s="39">
        <f>IF(V959="បរទេស",1,IF(COUNTIF(V:V,$V959)&gt;1,2,1))</f>
        <v>1</v>
      </c>
      <c r="Z959" s="40">
        <f t="shared" si="223"/>
        <v>1</v>
      </c>
      <c r="AA959" s="40">
        <f t="shared" si="224"/>
        <v>1</v>
      </c>
    </row>
    <row r="960" spans="1:27" ht="48" customHeight="1" x14ac:dyDescent="0.8">
      <c r="A960" s="3">
        <v>958</v>
      </c>
      <c r="B960" s="3" t="s">
        <v>2868</v>
      </c>
      <c r="C960" s="3" t="s">
        <v>18037</v>
      </c>
      <c r="D960" s="3" t="s">
        <v>2869</v>
      </c>
      <c r="E960" s="3" t="s">
        <v>246</v>
      </c>
      <c r="F960" s="5" t="s">
        <v>2870</v>
      </c>
      <c r="G960" s="5" t="s">
        <v>11354</v>
      </c>
      <c r="H960" s="5" t="s">
        <v>14963</v>
      </c>
      <c r="I960" s="3"/>
      <c r="J960" s="35"/>
      <c r="K960" s="36">
        <f t="shared" si="210"/>
        <v>1</v>
      </c>
      <c r="L960" s="37" t="str">
        <f t="shared" si="211"/>
        <v>040296083</v>
      </c>
      <c r="M960" s="38" t="str">
        <f t="shared" si="212"/>
        <v>040296083</v>
      </c>
      <c r="N960" s="39">
        <f t="shared" si="213"/>
        <v>1</v>
      </c>
      <c r="O960" s="39">
        <f t="shared" si="214"/>
        <v>1</v>
      </c>
      <c r="P960" s="39">
        <f>IF(M960="បរទេស",1,IF(COUNTIF(M:M,$M960)&gt;1,2,1))</f>
        <v>1</v>
      </c>
      <c r="Q960" s="40">
        <f t="shared" si="215"/>
        <v>1</v>
      </c>
      <c r="R960" s="41" t="str">
        <f t="shared" si="216"/>
        <v>0973358815</v>
      </c>
      <c r="S960" s="37" t="str">
        <f t="shared" si="217"/>
        <v>0973358815</v>
      </c>
      <c r="T960" s="39" t="e">
        <f t="shared" si="218"/>
        <v>#VALUE!</v>
      </c>
      <c r="U960" s="37" t="str">
        <f t="shared" si="219"/>
        <v>0973358815</v>
      </c>
      <c r="V960" s="42" t="str">
        <f t="shared" si="220"/>
        <v>0973358815</v>
      </c>
      <c r="W960" s="39">
        <f t="shared" si="221"/>
        <v>1</v>
      </c>
      <c r="X960" s="43">
        <f t="shared" si="222"/>
        <v>1</v>
      </c>
      <c r="Y960" s="39">
        <f>IF(V960="បរទេស",1,IF(COUNTIF(V:V,$V960)&gt;1,2,1))</f>
        <v>1</v>
      </c>
      <c r="Z960" s="40">
        <f t="shared" si="223"/>
        <v>1</v>
      </c>
      <c r="AA960" s="40">
        <f t="shared" si="224"/>
        <v>1</v>
      </c>
    </row>
    <row r="961" spans="1:27" ht="48" customHeight="1" x14ac:dyDescent="0.8">
      <c r="A961" s="3">
        <v>959</v>
      </c>
      <c r="B961" s="3" t="s">
        <v>2871</v>
      </c>
      <c r="C961" s="3" t="s">
        <v>18037</v>
      </c>
      <c r="D961" s="3" t="s">
        <v>2872</v>
      </c>
      <c r="E961" s="3" t="s">
        <v>29</v>
      </c>
      <c r="F961" s="5" t="s">
        <v>2873</v>
      </c>
      <c r="G961" s="5" t="s">
        <v>11355</v>
      </c>
      <c r="H961" s="5" t="s">
        <v>17254</v>
      </c>
      <c r="I961" s="3"/>
      <c r="J961" s="35"/>
      <c r="K961" s="36">
        <f t="shared" si="210"/>
        <v>1</v>
      </c>
      <c r="L961" s="37" t="str">
        <f t="shared" si="211"/>
        <v>040341278</v>
      </c>
      <c r="M961" s="38" t="str">
        <f t="shared" si="212"/>
        <v>040341278</v>
      </c>
      <c r="N961" s="39">
        <f t="shared" si="213"/>
        <v>1</v>
      </c>
      <c r="O961" s="39">
        <f t="shared" si="214"/>
        <v>1</v>
      </c>
      <c r="P961" s="39">
        <f>IF(M961="បរទេស",1,IF(COUNTIF(M:M,$M961)&gt;1,2,1))</f>
        <v>1</v>
      </c>
      <c r="Q961" s="40">
        <f t="shared" si="215"/>
        <v>1</v>
      </c>
      <c r="R961" s="41" t="str">
        <f t="shared" si="216"/>
        <v>0972807824</v>
      </c>
      <c r="S961" s="37" t="str">
        <f t="shared" si="217"/>
        <v>0972807824</v>
      </c>
      <c r="T961" s="39" t="e">
        <f t="shared" si="218"/>
        <v>#VALUE!</v>
      </c>
      <c r="U961" s="37" t="str">
        <f t="shared" si="219"/>
        <v>0972807824</v>
      </c>
      <c r="V961" s="42" t="str">
        <f t="shared" si="220"/>
        <v>0972807824</v>
      </c>
      <c r="W961" s="39">
        <f t="shared" si="221"/>
        <v>1</v>
      </c>
      <c r="X961" s="43">
        <f t="shared" si="222"/>
        <v>1</v>
      </c>
      <c r="Y961" s="39">
        <f>IF(V961="បរទេស",1,IF(COUNTIF(V:V,$V961)&gt;1,2,1))</f>
        <v>1</v>
      </c>
      <c r="Z961" s="40">
        <f t="shared" si="223"/>
        <v>1</v>
      </c>
      <c r="AA961" s="40">
        <f t="shared" si="224"/>
        <v>1</v>
      </c>
    </row>
    <row r="962" spans="1:27" ht="48" customHeight="1" x14ac:dyDescent="0.8">
      <c r="A962" s="3">
        <v>960</v>
      </c>
      <c r="B962" s="3" t="s">
        <v>2874</v>
      </c>
      <c r="C962" s="3" t="s">
        <v>18037</v>
      </c>
      <c r="D962" s="3" t="s">
        <v>2875</v>
      </c>
      <c r="E962" s="3" t="s">
        <v>246</v>
      </c>
      <c r="F962" s="5" t="s">
        <v>2876</v>
      </c>
      <c r="G962" s="5" t="s">
        <v>11356</v>
      </c>
      <c r="H962" s="5" t="s">
        <v>14964</v>
      </c>
      <c r="I962" s="3"/>
      <c r="J962" s="35"/>
      <c r="K962" s="36">
        <f t="shared" si="210"/>
        <v>1</v>
      </c>
      <c r="L962" s="37" t="str">
        <f t="shared" si="211"/>
        <v>040098342</v>
      </c>
      <c r="M962" s="38" t="str">
        <f t="shared" si="212"/>
        <v>040098342</v>
      </c>
      <c r="N962" s="39">
        <f t="shared" si="213"/>
        <v>1</v>
      </c>
      <c r="O962" s="39">
        <f t="shared" si="214"/>
        <v>1</v>
      </c>
      <c r="P962" s="39">
        <f>IF(M962="បរទេស",1,IF(COUNTIF(M:M,$M962)&gt;1,2,1))</f>
        <v>1</v>
      </c>
      <c r="Q962" s="40">
        <f t="shared" si="215"/>
        <v>1</v>
      </c>
      <c r="R962" s="41" t="str">
        <f t="shared" si="216"/>
        <v>0889824450</v>
      </c>
      <c r="S962" s="37" t="str">
        <f t="shared" si="217"/>
        <v>0889824450</v>
      </c>
      <c r="T962" s="39" t="e">
        <f t="shared" si="218"/>
        <v>#VALUE!</v>
      </c>
      <c r="U962" s="37" t="str">
        <f t="shared" si="219"/>
        <v>0889824450</v>
      </c>
      <c r="V962" s="42" t="str">
        <f t="shared" si="220"/>
        <v>0889824450</v>
      </c>
      <c r="W962" s="39">
        <f t="shared" si="221"/>
        <v>1</v>
      </c>
      <c r="X962" s="43">
        <f t="shared" si="222"/>
        <v>1</v>
      </c>
      <c r="Y962" s="39">
        <f>IF(V962="បរទេស",1,IF(COUNTIF(V:V,$V962)&gt;1,2,1))</f>
        <v>1</v>
      </c>
      <c r="Z962" s="40">
        <f t="shared" si="223"/>
        <v>1</v>
      </c>
      <c r="AA962" s="40">
        <f t="shared" si="224"/>
        <v>1</v>
      </c>
    </row>
    <row r="963" spans="1:27" ht="48" customHeight="1" x14ac:dyDescent="0.8">
      <c r="A963" s="3">
        <v>961</v>
      </c>
      <c r="B963" s="3" t="s">
        <v>2877</v>
      </c>
      <c r="C963" s="3" t="s">
        <v>18037</v>
      </c>
      <c r="D963" s="3" t="s">
        <v>1435</v>
      </c>
      <c r="E963" s="3" t="s">
        <v>288</v>
      </c>
      <c r="F963" s="5" t="s">
        <v>2878</v>
      </c>
      <c r="G963" s="5" t="s">
        <v>11357</v>
      </c>
      <c r="H963" s="5" t="s">
        <v>17396</v>
      </c>
      <c r="I963" s="3"/>
      <c r="J963" s="35"/>
      <c r="K963" s="36">
        <f t="shared" si="210"/>
        <v>1</v>
      </c>
      <c r="L963" s="37" t="str">
        <f t="shared" si="211"/>
        <v>040305968</v>
      </c>
      <c r="M963" s="38" t="str">
        <f t="shared" si="212"/>
        <v>040305968</v>
      </c>
      <c r="N963" s="39">
        <f t="shared" si="213"/>
        <v>1</v>
      </c>
      <c r="O963" s="39">
        <f t="shared" si="214"/>
        <v>1</v>
      </c>
      <c r="P963" s="39">
        <f>IF(M963="បរទេស",1,IF(COUNTIF(M:M,$M963)&gt;1,2,1))</f>
        <v>1</v>
      </c>
      <c r="Q963" s="40">
        <f t="shared" si="215"/>
        <v>1</v>
      </c>
      <c r="R963" s="41" t="str">
        <f t="shared" si="216"/>
        <v>0716676862</v>
      </c>
      <c r="S963" s="37" t="str">
        <f t="shared" si="217"/>
        <v>0716676862</v>
      </c>
      <c r="T963" s="39" t="e">
        <f t="shared" si="218"/>
        <v>#VALUE!</v>
      </c>
      <c r="U963" s="37" t="str">
        <f t="shared" si="219"/>
        <v>0716676862</v>
      </c>
      <c r="V963" s="42" t="str">
        <f t="shared" si="220"/>
        <v>0716676862</v>
      </c>
      <c r="W963" s="39">
        <f t="shared" si="221"/>
        <v>1</v>
      </c>
      <c r="X963" s="43">
        <f t="shared" si="222"/>
        <v>1</v>
      </c>
      <c r="Y963" s="39">
        <f>IF(V963="បរទេស",1,IF(COUNTIF(V:V,$V963)&gt;1,2,1))</f>
        <v>1</v>
      </c>
      <c r="Z963" s="40">
        <f t="shared" si="223"/>
        <v>1</v>
      </c>
      <c r="AA963" s="40">
        <f t="shared" si="224"/>
        <v>1</v>
      </c>
    </row>
    <row r="964" spans="1:27" ht="48" customHeight="1" x14ac:dyDescent="0.8">
      <c r="A964" s="3">
        <v>962</v>
      </c>
      <c r="B964" s="3" t="s">
        <v>2879</v>
      </c>
      <c r="C964" s="3" t="s">
        <v>18037</v>
      </c>
      <c r="D964" s="3" t="s">
        <v>2880</v>
      </c>
      <c r="E964" s="3" t="s">
        <v>149</v>
      </c>
      <c r="F964" s="5" t="s">
        <v>2881</v>
      </c>
      <c r="G964" s="5" t="s">
        <v>11358</v>
      </c>
      <c r="H964" s="5" t="s">
        <v>17519</v>
      </c>
      <c r="I964" s="3"/>
      <c r="J964" s="35"/>
      <c r="K964" s="36">
        <f t="shared" ref="K964:K1027" si="225">IF(OR(H964="បរទេស",G964="បរទេស"),2,1)</f>
        <v>1</v>
      </c>
      <c r="L964" s="37" t="str">
        <f t="shared" ref="L964:L1027" si="22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964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040200168</v>
      </c>
      <c r="M964" s="38" t="str">
        <f t="shared" ref="M964:M1027" si="227">IF(L964="បរទេស","បរទេស",IF(AND($BC$2=1,LEN(L964)=8),"0"&amp;L964,IF(LEN(L964)&gt;9,2,LEFT(L964,9))))</f>
        <v>040200168</v>
      </c>
      <c r="N964" s="39">
        <f t="shared" ref="N964:N1027" si="228">IF(L964="បរទេស",1,IF((LEN($M964)-9)=0,1,2))</f>
        <v>1</v>
      </c>
      <c r="O964" s="39">
        <f t="shared" ref="O964:O1027" si="229">IF(M964="",2,1)</f>
        <v>1</v>
      </c>
      <c r="P964" s="39">
        <f>IF(M964="បរទេស",1,IF(COUNTIF(M:M,$M964)&gt;1,2,1))</f>
        <v>1</v>
      </c>
      <c r="Q964" s="40">
        <f t="shared" ref="Q964:Q1027" si="230">IF(M964="បរទេស",1,MAX(N964:P964))</f>
        <v>1</v>
      </c>
      <c r="R964" s="41" t="str">
        <f t="shared" ref="R964:R1027" si="231">H964</f>
        <v>0883640513</v>
      </c>
      <c r="S964" s="37" t="str">
        <f t="shared" ref="S964:S1027" si="232">SUBSTITUTE(SUBSTITUTE(SUBSTITUTE(SUBSTITUTE(SUBSTITUTE(SUBSTITUTE(SUBSTITUTE(SUBSTITUTE(SUBSTITUTE(SUBSTITUTE(SUBSTITUTE(SUBSTITUTE(SUBSTITUTE(SUBSTITUTE(SUBSTITUTE(SUBSTITUTE(SUBSTITUTE(SUBSTITUTE(SUBSTITUTE(SUBSTITUTE(SUBSTITUTE(SUBSTITUTE(R964,"១","1"),"២","2"),"៣","3"),"៤","4"),"៥","5"),"៦","6"),"៧","7"),"៨","8"),"៩","9"),"០","0")," ","")," ",""),"​",""),",","/"),"-",""),"(",""),")",""),"+855","0"),"(855)","0"),"O","0"),"o","0"),".","")</f>
        <v>0883640513</v>
      </c>
      <c r="T964" s="39" t="e">
        <f t="shared" ref="T964:T1027" si="233">LEFT(S964, SEARCH("/",S964,1)-1)</f>
        <v>#VALUE!</v>
      </c>
      <c r="U964" s="37" t="str">
        <f t="shared" ref="U964:U1027" si="234">IFERROR(T964,S964)</f>
        <v>0883640513</v>
      </c>
      <c r="V964" s="42" t="str">
        <f t="shared" ref="V964:V1027" si="235">IF(LEFT(U964,5)="បរទេស","បរទេស",IF(LEFT(U964,3)="855","0"&amp;MID(U964,4,10),IF(LEFT(U964,1)="0",MID(U964,1,10),IF(LEFT(U964,1)&gt;=1,"0"&amp;MID(U964,1,10),U964))))</f>
        <v>0883640513</v>
      </c>
      <c r="W964" s="39">
        <f t="shared" ref="W964:W1027" si="236">IF(V964="បរទេស",1,IF(OR(LEN(V964)=9,LEN(V964)=10),1,2))</f>
        <v>1</v>
      </c>
      <c r="X964" s="43">
        <f t="shared" ref="X964:X1027" si="237">IF(V964="",2,1)</f>
        <v>1</v>
      </c>
      <c r="Y964" s="39">
        <f>IF(V964="បរទេស",1,IF(COUNTIF(V:V,$V964)&gt;1,2,1))</f>
        <v>1</v>
      </c>
      <c r="Z964" s="40">
        <f t="shared" ref="Z964:Z1027" si="238">IF(V964="បរទេស",1,MAX(W964:Y964))</f>
        <v>1</v>
      </c>
      <c r="AA964" s="40">
        <f t="shared" ref="AA964:AA1027" si="239">IF(K964=2,2,MAX(J964,Q964,Z964,Z964))</f>
        <v>1</v>
      </c>
    </row>
    <row r="965" spans="1:27" ht="48" customHeight="1" x14ac:dyDescent="0.8">
      <c r="A965" s="3">
        <v>963</v>
      </c>
      <c r="B965" s="3" t="s">
        <v>2882</v>
      </c>
      <c r="C965" s="3" t="s">
        <v>18037</v>
      </c>
      <c r="D965" s="3" t="s">
        <v>2883</v>
      </c>
      <c r="E965" s="3" t="s">
        <v>246</v>
      </c>
      <c r="F965" s="5" t="s">
        <v>2884</v>
      </c>
      <c r="G965" s="5" t="s">
        <v>11359</v>
      </c>
      <c r="H965" s="5" t="s">
        <v>14965</v>
      </c>
      <c r="I965" s="3"/>
      <c r="J965" s="35"/>
      <c r="K965" s="36">
        <f t="shared" si="225"/>
        <v>1</v>
      </c>
      <c r="L965" s="37" t="str">
        <f t="shared" si="226"/>
        <v>040111698</v>
      </c>
      <c r="M965" s="38" t="str">
        <f t="shared" si="227"/>
        <v>040111698</v>
      </c>
      <c r="N965" s="39">
        <f t="shared" si="228"/>
        <v>1</v>
      </c>
      <c r="O965" s="39">
        <f t="shared" si="229"/>
        <v>1</v>
      </c>
      <c r="P965" s="39">
        <f>IF(M965="បរទេស",1,IF(COUNTIF(M:M,$M965)&gt;1,2,1))</f>
        <v>1</v>
      </c>
      <c r="Q965" s="40">
        <f t="shared" si="230"/>
        <v>1</v>
      </c>
      <c r="R965" s="41" t="str">
        <f t="shared" si="231"/>
        <v>016650897</v>
      </c>
      <c r="S965" s="37" t="str">
        <f t="shared" si="232"/>
        <v>016650897</v>
      </c>
      <c r="T965" s="39" t="e">
        <f t="shared" si="233"/>
        <v>#VALUE!</v>
      </c>
      <c r="U965" s="37" t="str">
        <f t="shared" si="234"/>
        <v>016650897</v>
      </c>
      <c r="V965" s="42" t="str">
        <f t="shared" si="235"/>
        <v>016650897</v>
      </c>
      <c r="W965" s="39">
        <f t="shared" si="236"/>
        <v>1</v>
      </c>
      <c r="X965" s="43">
        <f t="shared" si="237"/>
        <v>1</v>
      </c>
      <c r="Y965" s="39">
        <f>IF(V965="បរទេស",1,IF(COUNTIF(V:V,$V965)&gt;1,2,1))</f>
        <v>1</v>
      </c>
      <c r="Z965" s="40">
        <f t="shared" si="238"/>
        <v>1</v>
      </c>
      <c r="AA965" s="40">
        <f t="shared" si="239"/>
        <v>1</v>
      </c>
    </row>
    <row r="966" spans="1:27" ht="48" customHeight="1" x14ac:dyDescent="0.8">
      <c r="A966" s="3">
        <v>964</v>
      </c>
      <c r="B966" s="3" t="s">
        <v>2885</v>
      </c>
      <c r="C966" s="3" t="s">
        <v>18037</v>
      </c>
      <c r="D966" s="3" t="s">
        <v>2886</v>
      </c>
      <c r="E966" s="3" t="s">
        <v>171</v>
      </c>
      <c r="F966" s="5" t="s">
        <v>2887</v>
      </c>
      <c r="G966" s="5" t="s">
        <v>11360</v>
      </c>
      <c r="H966" s="5" t="s">
        <v>14966</v>
      </c>
      <c r="I966" s="3"/>
      <c r="J966" s="35"/>
      <c r="K966" s="36">
        <f t="shared" si="225"/>
        <v>1</v>
      </c>
      <c r="L966" s="37" t="str">
        <f t="shared" si="226"/>
        <v>040440878</v>
      </c>
      <c r="M966" s="38" t="str">
        <f t="shared" si="227"/>
        <v>040440878</v>
      </c>
      <c r="N966" s="39">
        <f t="shared" si="228"/>
        <v>1</v>
      </c>
      <c r="O966" s="39">
        <f t="shared" si="229"/>
        <v>1</v>
      </c>
      <c r="P966" s="39">
        <f>IF(M966="បរទេស",1,IF(COUNTIF(M:M,$M966)&gt;1,2,1))</f>
        <v>1</v>
      </c>
      <c r="Q966" s="40">
        <f t="shared" si="230"/>
        <v>1</v>
      </c>
      <c r="R966" s="41" t="str">
        <f t="shared" si="231"/>
        <v>070962571</v>
      </c>
      <c r="S966" s="37" t="str">
        <f t="shared" si="232"/>
        <v>070962571</v>
      </c>
      <c r="T966" s="39" t="e">
        <f t="shared" si="233"/>
        <v>#VALUE!</v>
      </c>
      <c r="U966" s="37" t="str">
        <f t="shared" si="234"/>
        <v>070962571</v>
      </c>
      <c r="V966" s="42" t="str">
        <f t="shared" si="235"/>
        <v>070962571</v>
      </c>
      <c r="W966" s="39">
        <f t="shared" si="236"/>
        <v>1</v>
      </c>
      <c r="X966" s="43">
        <f t="shared" si="237"/>
        <v>1</v>
      </c>
      <c r="Y966" s="39">
        <f>IF(V966="បរទេស",1,IF(COUNTIF(V:V,$V966)&gt;1,2,1))</f>
        <v>1</v>
      </c>
      <c r="Z966" s="40">
        <f t="shared" si="238"/>
        <v>1</v>
      </c>
      <c r="AA966" s="40">
        <f t="shared" si="239"/>
        <v>1</v>
      </c>
    </row>
    <row r="967" spans="1:27" ht="48" customHeight="1" x14ac:dyDescent="0.8">
      <c r="A967" s="3">
        <v>965</v>
      </c>
      <c r="B967" s="3" t="s">
        <v>2888</v>
      </c>
      <c r="C967" s="3" t="s">
        <v>18037</v>
      </c>
      <c r="D967" s="3" t="s">
        <v>2889</v>
      </c>
      <c r="E967" s="3" t="s">
        <v>17</v>
      </c>
      <c r="F967" s="5" t="s">
        <v>2890</v>
      </c>
      <c r="G967" s="5" t="s">
        <v>11361</v>
      </c>
      <c r="H967" s="5" t="s">
        <v>14967</v>
      </c>
      <c r="I967" s="3"/>
      <c r="J967" s="35"/>
      <c r="K967" s="36">
        <f t="shared" si="225"/>
        <v>1</v>
      </c>
      <c r="L967" s="37" t="str">
        <f t="shared" si="226"/>
        <v>040341617</v>
      </c>
      <c r="M967" s="38" t="str">
        <f t="shared" si="227"/>
        <v>040341617</v>
      </c>
      <c r="N967" s="39">
        <f t="shared" si="228"/>
        <v>1</v>
      </c>
      <c r="O967" s="39">
        <f t="shared" si="229"/>
        <v>1</v>
      </c>
      <c r="P967" s="39">
        <f>IF(M967="បរទេស",1,IF(COUNTIF(M:M,$M967)&gt;1,2,1))</f>
        <v>1</v>
      </c>
      <c r="Q967" s="40">
        <f t="shared" si="230"/>
        <v>1</v>
      </c>
      <c r="R967" s="41" t="str">
        <f t="shared" si="231"/>
        <v>0962581633</v>
      </c>
      <c r="S967" s="37" t="str">
        <f t="shared" si="232"/>
        <v>0962581633</v>
      </c>
      <c r="T967" s="39" t="e">
        <f t="shared" si="233"/>
        <v>#VALUE!</v>
      </c>
      <c r="U967" s="37" t="str">
        <f t="shared" si="234"/>
        <v>0962581633</v>
      </c>
      <c r="V967" s="42" t="str">
        <f t="shared" si="235"/>
        <v>0962581633</v>
      </c>
      <c r="W967" s="39">
        <f t="shared" si="236"/>
        <v>1</v>
      </c>
      <c r="X967" s="43">
        <f t="shared" si="237"/>
        <v>1</v>
      </c>
      <c r="Y967" s="39">
        <f>IF(V967="បរទេស",1,IF(COUNTIF(V:V,$V967)&gt;1,2,1))</f>
        <v>1</v>
      </c>
      <c r="Z967" s="40">
        <f t="shared" si="238"/>
        <v>1</v>
      </c>
      <c r="AA967" s="40">
        <f t="shared" si="239"/>
        <v>1</v>
      </c>
    </row>
    <row r="968" spans="1:27" ht="48" customHeight="1" x14ac:dyDescent="0.8">
      <c r="A968" s="3">
        <v>966</v>
      </c>
      <c r="B968" s="3" t="s">
        <v>2891</v>
      </c>
      <c r="C968" s="3" t="s">
        <v>18037</v>
      </c>
      <c r="D968" s="3" t="s">
        <v>401</v>
      </c>
      <c r="E968" s="3" t="s">
        <v>127</v>
      </c>
      <c r="F968" s="5" t="s">
        <v>2892</v>
      </c>
      <c r="G968" s="5" t="s">
        <v>11362</v>
      </c>
      <c r="H968" s="5" t="s">
        <v>14968</v>
      </c>
      <c r="I968" s="3"/>
      <c r="J968" s="35"/>
      <c r="K968" s="36">
        <f t="shared" si="225"/>
        <v>1</v>
      </c>
      <c r="L968" s="37" t="str">
        <f t="shared" si="226"/>
        <v>040296115</v>
      </c>
      <c r="M968" s="38" t="str">
        <f t="shared" si="227"/>
        <v>040296115</v>
      </c>
      <c r="N968" s="39">
        <f t="shared" si="228"/>
        <v>1</v>
      </c>
      <c r="O968" s="39">
        <f t="shared" si="229"/>
        <v>1</v>
      </c>
      <c r="P968" s="39">
        <f>IF(M968="បរទេស",1,IF(COUNTIF(M:M,$M968)&gt;1,2,1))</f>
        <v>1</v>
      </c>
      <c r="Q968" s="40">
        <f t="shared" si="230"/>
        <v>1</v>
      </c>
      <c r="R968" s="41" t="str">
        <f t="shared" si="231"/>
        <v>0712865756</v>
      </c>
      <c r="S968" s="37" t="str">
        <f t="shared" si="232"/>
        <v>0712865756</v>
      </c>
      <c r="T968" s="39" t="e">
        <f t="shared" si="233"/>
        <v>#VALUE!</v>
      </c>
      <c r="U968" s="37" t="str">
        <f t="shared" si="234"/>
        <v>0712865756</v>
      </c>
      <c r="V968" s="42" t="str">
        <f t="shared" si="235"/>
        <v>0712865756</v>
      </c>
      <c r="W968" s="39">
        <f t="shared" si="236"/>
        <v>1</v>
      </c>
      <c r="X968" s="43">
        <f t="shared" si="237"/>
        <v>1</v>
      </c>
      <c r="Y968" s="39">
        <f>IF(V968="បរទេស",1,IF(COUNTIF(V:V,$V968)&gt;1,2,1))</f>
        <v>1</v>
      </c>
      <c r="Z968" s="40">
        <f t="shared" si="238"/>
        <v>1</v>
      </c>
      <c r="AA968" s="40">
        <f t="shared" si="239"/>
        <v>1</v>
      </c>
    </row>
    <row r="969" spans="1:27" ht="48" customHeight="1" x14ac:dyDescent="0.8">
      <c r="A969" s="3">
        <v>967</v>
      </c>
      <c r="B969" s="3" t="s">
        <v>2893</v>
      </c>
      <c r="C969" s="3" t="s">
        <v>18037</v>
      </c>
      <c r="D969" s="3" t="s">
        <v>2894</v>
      </c>
      <c r="E969" s="3" t="s">
        <v>104</v>
      </c>
      <c r="F969" s="5" t="s">
        <v>2895</v>
      </c>
      <c r="G969" s="5" t="s">
        <v>11363</v>
      </c>
      <c r="H969" s="5" t="s">
        <v>14969</v>
      </c>
      <c r="I969" s="3"/>
      <c r="J969" s="35"/>
      <c r="K969" s="36">
        <f t="shared" si="225"/>
        <v>1</v>
      </c>
      <c r="L969" s="37" t="str">
        <f t="shared" si="226"/>
        <v>040425141</v>
      </c>
      <c r="M969" s="38" t="str">
        <f t="shared" si="227"/>
        <v>040425141</v>
      </c>
      <c r="N969" s="39">
        <f t="shared" si="228"/>
        <v>1</v>
      </c>
      <c r="O969" s="39">
        <f t="shared" si="229"/>
        <v>1</v>
      </c>
      <c r="P969" s="39">
        <f>IF(M969="បរទេស",1,IF(COUNTIF(M:M,$M969)&gt;1,2,1))</f>
        <v>1</v>
      </c>
      <c r="Q969" s="40">
        <f t="shared" si="230"/>
        <v>1</v>
      </c>
      <c r="R969" s="41" t="str">
        <f t="shared" si="231"/>
        <v>081352141</v>
      </c>
      <c r="S969" s="37" t="str">
        <f t="shared" si="232"/>
        <v>081352141</v>
      </c>
      <c r="T969" s="39" t="e">
        <f t="shared" si="233"/>
        <v>#VALUE!</v>
      </c>
      <c r="U969" s="37" t="str">
        <f t="shared" si="234"/>
        <v>081352141</v>
      </c>
      <c r="V969" s="42" t="str">
        <f t="shared" si="235"/>
        <v>081352141</v>
      </c>
      <c r="W969" s="39">
        <f t="shared" si="236"/>
        <v>1</v>
      </c>
      <c r="X969" s="43">
        <f t="shared" si="237"/>
        <v>1</v>
      </c>
      <c r="Y969" s="39">
        <f>IF(V969="បរទេស",1,IF(COUNTIF(V:V,$V969)&gt;1,2,1))</f>
        <v>1</v>
      </c>
      <c r="Z969" s="40">
        <f t="shared" si="238"/>
        <v>1</v>
      </c>
      <c r="AA969" s="40">
        <f t="shared" si="239"/>
        <v>1</v>
      </c>
    </row>
    <row r="970" spans="1:27" ht="48" customHeight="1" x14ac:dyDescent="0.8">
      <c r="A970" s="3">
        <v>968</v>
      </c>
      <c r="B970" s="3" t="s">
        <v>2896</v>
      </c>
      <c r="C970" s="3" t="s">
        <v>18037</v>
      </c>
      <c r="D970" s="3" t="s">
        <v>192</v>
      </c>
      <c r="E970" s="3" t="s">
        <v>288</v>
      </c>
      <c r="F970" s="5" t="s">
        <v>2897</v>
      </c>
      <c r="G970" s="5" t="s">
        <v>11364</v>
      </c>
      <c r="H970" s="5" t="s">
        <v>14970</v>
      </c>
      <c r="I970" s="3"/>
      <c r="J970" s="35"/>
      <c r="K970" s="36">
        <f t="shared" si="225"/>
        <v>1</v>
      </c>
      <c r="L970" s="37" t="str">
        <f t="shared" si="226"/>
        <v>040336762</v>
      </c>
      <c r="M970" s="38" t="str">
        <f t="shared" si="227"/>
        <v>040336762</v>
      </c>
      <c r="N970" s="39">
        <f t="shared" si="228"/>
        <v>1</v>
      </c>
      <c r="O970" s="39">
        <f t="shared" si="229"/>
        <v>1</v>
      </c>
      <c r="P970" s="39">
        <f>IF(M970="បរទេស",1,IF(COUNTIF(M:M,$M970)&gt;1,2,1))</f>
        <v>1</v>
      </c>
      <c r="Q970" s="40">
        <f t="shared" si="230"/>
        <v>1</v>
      </c>
      <c r="R970" s="41" t="str">
        <f t="shared" si="231"/>
        <v>0973748071</v>
      </c>
      <c r="S970" s="37" t="str">
        <f t="shared" si="232"/>
        <v>0973748071</v>
      </c>
      <c r="T970" s="39" t="e">
        <f t="shared" si="233"/>
        <v>#VALUE!</v>
      </c>
      <c r="U970" s="37" t="str">
        <f t="shared" si="234"/>
        <v>0973748071</v>
      </c>
      <c r="V970" s="42" t="str">
        <f t="shared" si="235"/>
        <v>0973748071</v>
      </c>
      <c r="W970" s="39">
        <f t="shared" si="236"/>
        <v>1</v>
      </c>
      <c r="X970" s="43">
        <f t="shared" si="237"/>
        <v>1</v>
      </c>
      <c r="Y970" s="39">
        <f>IF(V970="បរទេស",1,IF(COUNTIF(V:V,$V970)&gt;1,2,1))</f>
        <v>1</v>
      </c>
      <c r="Z970" s="40">
        <f t="shared" si="238"/>
        <v>1</v>
      </c>
      <c r="AA970" s="40">
        <f t="shared" si="239"/>
        <v>1</v>
      </c>
    </row>
    <row r="971" spans="1:27" ht="48" customHeight="1" x14ac:dyDescent="0.8">
      <c r="A971" s="3">
        <v>969</v>
      </c>
      <c r="B971" s="3" t="s">
        <v>2898</v>
      </c>
      <c r="C971" s="3" t="s">
        <v>18037</v>
      </c>
      <c r="D971" s="3" t="s">
        <v>2899</v>
      </c>
      <c r="E971" s="3" t="s">
        <v>96</v>
      </c>
      <c r="F971" s="5" t="s">
        <v>2900</v>
      </c>
      <c r="G971" s="5" t="s">
        <v>11365</v>
      </c>
      <c r="H971" s="5" t="s">
        <v>14971</v>
      </c>
      <c r="I971" s="3"/>
      <c r="J971" s="35"/>
      <c r="K971" s="36">
        <f t="shared" si="225"/>
        <v>1</v>
      </c>
      <c r="L971" s="37" t="str">
        <f t="shared" si="226"/>
        <v>040386999</v>
      </c>
      <c r="M971" s="38" t="str">
        <f t="shared" si="227"/>
        <v>040386999</v>
      </c>
      <c r="N971" s="39">
        <f t="shared" si="228"/>
        <v>1</v>
      </c>
      <c r="O971" s="39">
        <f t="shared" si="229"/>
        <v>1</v>
      </c>
      <c r="P971" s="39">
        <f>IF(M971="បរទេស",1,IF(COUNTIF(M:M,$M971)&gt;1,2,1))</f>
        <v>1</v>
      </c>
      <c r="Q971" s="40">
        <f t="shared" si="230"/>
        <v>1</v>
      </c>
      <c r="R971" s="41" t="str">
        <f t="shared" si="231"/>
        <v>0972073437</v>
      </c>
      <c r="S971" s="37" t="str">
        <f t="shared" si="232"/>
        <v>0972073437</v>
      </c>
      <c r="T971" s="39" t="e">
        <f t="shared" si="233"/>
        <v>#VALUE!</v>
      </c>
      <c r="U971" s="37" t="str">
        <f t="shared" si="234"/>
        <v>0972073437</v>
      </c>
      <c r="V971" s="42" t="str">
        <f t="shared" si="235"/>
        <v>0972073437</v>
      </c>
      <c r="W971" s="39">
        <f t="shared" si="236"/>
        <v>1</v>
      </c>
      <c r="X971" s="43">
        <f t="shared" si="237"/>
        <v>1</v>
      </c>
      <c r="Y971" s="39">
        <f>IF(V971="បរទេស",1,IF(COUNTIF(V:V,$V971)&gt;1,2,1))</f>
        <v>1</v>
      </c>
      <c r="Z971" s="40">
        <f t="shared" si="238"/>
        <v>1</v>
      </c>
      <c r="AA971" s="40">
        <f t="shared" si="239"/>
        <v>1</v>
      </c>
    </row>
    <row r="972" spans="1:27" ht="48" customHeight="1" x14ac:dyDescent="0.8">
      <c r="A972" s="3">
        <v>970</v>
      </c>
      <c r="B972" s="3" t="s">
        <v>2901</v>
      </c>
      <c r="C972" s="3" t="s">
        <v>18037</v>
      </c>
      <c r="D972" s="3" t="s">
        <v>2902</v>
      </c>
      <c r="E972" s="3" t="s">
        <v>441</v>
      </c>
      <c r="F972" s="5" t="s">
        <v>2903</v>
      </c>
      <c r="G972" s="5" t="s">
        <v>11366</v>
      </c>
      <c r="H972" s="5" t="s">
        <v>14972</v>
      </c>
      <c r="I972" s="3"/>
      <c r="J972" s="35"/>
      <c r="K972" s="36">
        <f t="shared" si="225"/>
        <v>1</v>
      </c>
      <c r="L972" s="37" t="str">
        <f t="shared" si="226"/>
        <v>040084420</v>
      </c>
      <c r="M972" s="38" t="str">
        <f t="shared" si="227"/>
        <v>040084420</v>
      </c>
      <c r="N972" s="39">
        <f t="shared" si="228"/>
        <v>1</v>
      </c>
      <c r="O972" s="39">
        <f t="shared" si="229"/>
        <v>1</v>
      </c>
      <c r="P972" s="39">
        <f>IF(M972="បរទេស",1,IF(COUNTIF(M:M,$M972)&gt;1,2,1))</f>
        <v>1</v>
      </c>
      <c r="Q972" s="40">
        <f t="shared" si="230"/>
        <v>1</v>
      </c>
      <c r="R972" s="41" t="str">
        <f t="shared" si="231"/>
        <v>015759725</v>
      </c>
      <c r="S972" s="37" t="str">
        <f t="shared" si="232"/>
        <v>015759725</v>
      </c>
      <c r="T972" s="39" t="e">
        <f t="shared" si="233"/>
        <v>#VALUE!</v>
      </c>
      <c r="U972" s="37" t="str">
        <f t="shared" si="234"/>
        <v>015759725</v>
      </c>
      <c r="V972" s="42" t="str">
        <f t="shared" si="235"/>
        <v>015759725</v>
      </c>
      <c r="W972" s="39">
        <f t="shared" si="236"/>
        <v>1</v>
      </c>
      <c r="X972" s="43">
        <f t="shared" si="237"/>
        <v>1</v>
      </c>
      <c r="Y972" s="39">
        <f>IF(V972="បរទេស",1,IF(COUNTIF(V:V,$V972)&gt;1,2,1))</f>
        <v>1</v>
      </c>
      <c r="Z972" s="40">
        <f t="shared" si="238"/>
        <v>1</v>
      </c>
      <c r="AA972" s="40">
        <f t="shared" si="239"/>
        <v>1</v>
      </c>
    </row>
    <row r="973" spans="1:27" ht="48" customHeight="1" x14ac:dyDescent="0.8">
      <c r="A973" s="3">
        <v>971</v>
      </c>
      <c r="B973" s="3" t="s">
        <v>2904</v>
      </c>
      <c r="C973" s="3" t="s">
        <v>18037</v>
      </c>
      <c r="D973" s="3" t="s">
        <v>2905</v>
      </c>
      <c r="E973" s="3" t="s">
        <v>134</v>
      </c>
      <c r="F973" s="5" t="s">
        <v>2906</v>
      </c>
      <c r="G973" s="5" t="s">
        <v>11367</v>
      </c>
      <c r="H973" s="5" t="s">
        <v>14973</v>
      </c>
      <c r="I973" s="3"/>
      <c r="J973" s="35"/>
      <c r="K973" s="36">
        <f t="shared" si="225"/>
        <v>1</v>
      </c>
      <c r="L973" s="37" t="str">
        <f t="shared" si="226"/>
        <v>040380871</v>
      </c>
      <c r="M973" s="38" t="str">
        <f t="shared" si="227"/>
        <v>040380871</v>
      </c>
      <c r="N973" s="39">
        <f t="shared" si="228"/>
        <v>1</v>
      </c>
      <c r="O973" s="39">
        <f t="shared" si="229"/>
        <v>1</v>
      </c>
      <c r="P973" s="39">
        <f>IF(M973="បរទេស",1,IF(COUNTIF(M:M,$M973)&gt;1,2,1))</f>
        <v>1</v>
      </c>
      <c r="Q973" s="40">
        <f t="shared" si="230"/>
        <v>1</v>
      </c>
      <c r="R973" s="41" t="str">
        <f t="shared" si="231"/>
        <v>0966865762</v>
      </c>
      <c r="S973" s="37" t="str">
        <f t="shared" si="232"/>
        <v>0966865762</v>
      </c>
      <c r="T973" s="39" t="e">
        <f t="shared" si="233"/>
        <v>#VALUE!</v>
      </c>
      <c r="U973" s="37" t="str">
        <f t="shared" si="234"/>
        <v>0966865762</v>
      </c>
      <c r="V973" s="42" t="str">
        <f t="shared" si="235"/>
        <v>0966865762</v>
      </c>
      <c r="W973" s="39">
        <f t="shared" si="236"/>
        <v>1</v>
      </c>
      <c r="X973" s="43">
        <f t="shared" si="237"/>
        <v>1</v>
      </c>
      <c r="Y973" s="39">
        <f>IF(V973="បរទេស",1,IF(COUNTIF(V:V,$V973)&gt;1,2,1))</f>
        <v>1</v>
      </c>
      <c r="Z973" s="40">
        <f t="shared" si="238"/>
        <v>1</v>
      </c>
      <c r="AA973" s="40">
        <f t="shared" si="239"/>
        <v>1</v>
      </c>
    </row>
    <row r="974" spans="1:27" ht="48" customHeight="1" x14ac:dyDescent="0.8">
      <c r="A974" s="3">
        <v>972</v>
      </c>
      <c r="B974" s="3" t="s">
        <v>2907</v>
      </c>
      <c r="C974" s="3" t="s">
        <v>18037</v>
      </c>
      <c r="D974" s="3" t="s">
        <v>2908</v>
      </c>
      <c r="E974" s="3" t="s">
        <v>57</v>
      </c>
      <c r="F974" s="5" t="s">
        <v>2909</v>
      </c>
      <c r="G974" s="5" t="s">
        <v>11368</v>
      </c>
      <c r="H974" s="5" t="s">
        <v>14974</v>
      </c>
      <c r="I974" s="3"/>
      <c r="J974" s="35"/>
      <c r="K974" s="36">
        <f t="shared" si="225"/>
        <v>1</v>
      </c>
      <c r="L974" s="37" t="str">
        <f t="shared" si="226"/>
        <v>040328589</v>
      </c>
      <c r="M974" s="38" t="str">
        <f t="shared" si="227"/>
        <v>040328589</v>
      </c>
      <c r="N974" s="39">
        <f t="shared" si="228"/>
        <v>1</v>
      </c>
      <c r="O974" s="39">
        <f t="shared" si="229"/>
        <v>1</v>
      </c>
      <c r="P974" s="39">
        <f>IF(M974="បរទេស",1,IF(COUNTIF(M:M,$M974)&gt;1,2,1))</f>
        <v>1</v>
      </c>
      <c r="Q974" s="40">
        <f t="shared" si="230"/>
        <v>1</v>
      </c>
      <c r="R974" s="41" t="str">
        <f t="shared" si="231"/>
        <v>0964581665</v>
      </c>
      <c r="S974" s="37" t="str">
        <f t="shared" si="232"/>
        <v>0964581665</v>
      </c>
      <c r="T974" s="39" t="e">
        <f t="shared" si="233"/>
        <v>#VALUE!</v>
      </c>
      <c r="U974" s="37" t="str">
        <f t="shared" si="234"/>
        <v>0964581665</v>
      </c>
      <c r="V974" s="42" t="str">
        <f t="shared" si="235"/>
        <v>0964581665</v>
      </c>
      <c r="W974" s="39">
        <f t="shared" si="236"/>
        <v>1</v>
      </c>
      <c r="X974" s="43">
        <f t="shared" si="237"/>
        <v>1</v>
      </c>
      <c r="Y974" s="39">
        <f>IF(V974="បរទេស",1,IF(COUNTIF(V:V,$V974)&gt;1,2,1))</f>
        <v>1</v>
      </c>
      <c r="Z974" s="40">
        <f t="shared" si="238"/>
        <v>1</v>
      </c>
      <c r="AA974" s="40">
        <f t="shared" si="239"/>
        <v>1</v>
      </c>
    </row>
    <row r="975" spans="1:27" ht="48" customHeight="1" x14ac:dyDescent="0.8">
      <c r="A975" s="3">
        <v>973</v>
      </c>
      <c r="B975" s="3" t="s">
        <v>2910</v>
      </c>
      <c r="C975" s="3" t="s">
        <v>18037</v>
      </c>
      <c r="D975" s="3" t="s">
        <v>2911</v>
      </c>
      <c r="E975" s="3" t="s">
        <v>246</v>
      </c>
      <c r="F975" s="5" t="s">
        <v>2912</v>
      </c>
      <c r="G975" s="5" t="s">
        <v>11369</v>
      </c>
      <c r="H975" s="5" t="s">
        <v>14975</v>
      </c>
      <c r="I975" s="3"/>
      <c r="J975" s="35"/>
      <c r="K975" s="36">
        <f t="shared" si="225"/>
        <v>1</v>
      </c>
      <c r="L975" s="37" t="str">
        <f t="shared" si="226"/>
        <v>040200613</v>
      </c>
      <c r="M975" s="38" t="str">
        <f t="shared" si="227"/>
        <v>040200613</v>
      </c>
      <c r="N975" s="39">
        <f t="shared" si="228"/>
        <v>1</v>
      </c>
      <c r="O975" s="39">
        <f t="shared" si="229"/>
        <v>1</v>
      </c>
      <c r="P975" s="39">
        <f>IF(M975="បរទេស",1,IF(COUNTIF(M:M,$M975)&gt;1,2,1))</f>
        <v>1</v>
      </c>
      <c r="Q975" s="40">
        <f t="shared" si="230"/>
        <v>1</v>
      </c>
      <c r="R975" s="41" t="str">
        <f t="shared" si="231"/>
        <v>0884829885</v>
      </c>
      <c r="S975" s="37" t="str">
        <f t="shared" si="232"/>
        <v>0884829885</v>
      </c>
      <c r="T975" s="39" t="e">
        <f t="shared" si="233"/>
        <v>#VALUE!</v>
      </c>
      <c r="U975" s="37" t="str">
        <f t="shared" si="234"/>
        <v>0884829885</v>
      </c>
      <c r="V975" s="42" t="str">
        <f t="shared" si="235"/>
        <v>0884829885</v>
      </c>
      <c r="W975" s="39">
        <f t="shared" si="236"/>
        <v>1</v>
      </c>
      <c r="X975" s="43">
        <f t="shared" si="237"/>
        <v>1</v>
      </c>
      <c r="Y975" s="39">
        <f>IF(V975="បរទេស",1,IF(COUNTIF(V:V,$V975)&gt;1,2,1))</f>
        <v>1</v>
      </c>
      <c r="Z975" s="40">
        <f t="shared" si="238"/>
        <v>1</v>
      </c>
      <c r="AA975" s="40">
        <f t="shared" si="239"/>
        <v>1</v>
      </c>
    </row>
    <row r="976" spans="1:27" ht="48" customHeight="1" x14ac:dyDescent="0.8">
      <c r="A976" s="3">
        <v>974</v>
      </c>
      <c r="B976" s="3" t="s">
        <v>2913</v>
      </c>
      <c r="C976" s="3" t="s">
        <v>18037</v>
      </c>
      <c r="D976" s="3" t="s">
        <v>1895</v>
      </c>
      <c r="E976" s="3" t="s">
        <v>149</v>
      </c>
      <c r="F976" s="5" t="s">
        <v>2914</v>
      </c>
      <c r="G976" s="5" t="s">
        <v>11370</v>
      </c>
      <c r="H976" s="5" t="s">
        <v>17520</v>
      </c>
      <c r="I976" s="3"/>
      <c r="J976" s="35"/>
      <c r="K976" s="36">
        <f t="shared" si="225"/>
        <v>1</v>
      </c>
      <c r="L976" s="37" t="str">
        <f t="shared" si="226"/>
        <v>040107118</v>
      </c>
      <c r="M976" s="38" t="str">
        <f t="shared" si="227"/>
        <v>040107118</v>
      </c>
      <c r="N976" s="39">
        <f t="shared" si="228"/>
        <v>1</v>
      </c>
      <c r="O976" s="39">
        <f t="shared" si="229"/>
        <v>1</v>
      </c>
      <c r="P976" s="39">
        <f>IF(M976="បរទេស",1,IF(COUNTIF(M:M,$M976)&gt;1,2,1))</f>
        <v>1</v>
      </c>
      <c r="Q976" s="40">
        <f t="shared" si="230"/>
        <v>1</v>
      </c>
      <c r="R976" s="41" t="str">
        <f t="shared" si="231"/>
        <v>087356548</v>
      </c>
      <c r="S976" s="37" t="str">
        <f t="shared" si="232"/>
        <v>087356548</v>
      </c>
      <c r="T976" s="39" t="e">
        <f t="shared" si="233"/>
        <v>#VALUE!</v>
      </c>
      <c r="U976" s="37" t="str">
        <f t="shared" si="234"/>
        <v>087356548</v>
      </c>
      <c r="V976" s="42" t="str">
        <f t="shared" si="235"/>
        <v>087356548</v>
      </c>
      <c r="W976" s="39">
        <f t="shared" si="236"/>
        <v>1</v>
      </c>
      <c r="X976" s="43">
        <f t="shared" si="237"/>
        <v>1</v>
      </c>
      <c r="Y976" s="39">
        <f>IF(V976="បរទេស",1,IF(COUNTIF(V:V,$V976)&gt;1,2,1))</f>
        <v>1</v>
      </c>
      <c r="Z976" s="40">
        <f t="shared" si="238"/>
        <v>1</v>
      </c>
      <c r="AA976" s="40">
        <f t="shared" si="239"/>
        <v>1</v>
      </c>
    </row>
    <row r="977" spans="1:27" ht="48" customHeight="1" x14ac:dyDescent="0.8">
      <c r="A977" s="3">
        <v>975</v>
      </c>
      <c r="B977" s="3" t="s">
        <v>2915</v>
      </c>
      <c r="C977" s="3" t="s">
        <v>18037</v>
      </c>
      <c r="D977" s="3" t="s">
        <v>2916</v>
      </c>
      <c r="E977" s="3" t="s">
        <v>88</v>
      </c>
      <c r="F977" s="5" t="s">
        <v>2917</v>
      </c>
      <c r="G977" s="5" t="s">
        <v>11371</v>
      </c>
      <c r="H977" s="5" t="s">
        <v>14976</v>
      </c>
      <c r="I977" s="3"/>
      <c r="J977" s="35"/>
      <c r="K977" s="36">
        <f t="shared" si="225"/>
        <v>1</v>
      </c>
      <c r="L977" s="37" t="str">
        <f t="shared" si="226"/>
        <v>040293922</v>
      </c>
      <c r="M977" s="38" t="str">
        <f t="shared" si="227"/>
        <v>040293922</v>
      </c>
      <c r="N977" s="39">
        <f t="shared" si="228"/>
        <v>1</v>
      </c>
      <c r="O977" s="39">
        <f t="shared" si="229"/>
        <v>1</v>
      </c>
      <c r="P977" s="39">
        <f>IF(M977="បរទេស",1,IF(COUNTIF(M:M,$M977)&gt;1,2,1))</f>
        <v>1</v>
      </c>
      <c r="Q977" s="40">
        <f t="shared" si="230"/>
        <v>1</v>
      </c>
      <c r="R977" s="41" t="str">
        <f t="shared" si="231"/>
        <v>0963265855</v>
      </c>
      <c r="S977" s="37" t="str">
        <f t="shared" si="232"/>
        <v>0963265855</v>
      </c>
      <c r="T977" s="39" t="e">
        <f t="shared" si="233"/>
        <v>#VALUE!</v>
      </c>
      <c r="U977" s="37" t="str">
        <f t="shared" si="234"/>
        <v>0963265855</v>
      </c>
      <c r="V977" s="42" t="str">
        <f t="shared" si="235"/>
        <v>0963265855</v>
      </c>
      <c r="W977" s="39">
        <f t="shared" si="236"/>
        <v>1</v>
      </c>
      <c r="X977" s="43">
        <f t="shared" si="237"/>
        <v>1</v>
      </c>
      <c r="Y977" s="39">
        <f>IF(V977="បរទេស",1,IF(COUNTIF(V:V,$V977)&gt;1,2,1))</f>
        <v>1</v>
      </c>
      <c r="Z977" s="40">
        <f t="shared" si="238"/>
        <v>1</v>
      </c>
      <c r="AA977" s="40">
        <f t="shared" si="239"/>
        <v>1</v>
      </c>
    </row>
    <row r="978" spans="1:27" ht="48" customHeight="1" x14ac:dyDescent="0.8">
      <c r="A978" s="3">
        <v>976</v>
      </c>
      <c r="B978" s="3" t="s">
        <v>2918</v>
      </c>
      <c r="C978" s="3" t="s">
        <v>18037</v>
      </c>
      <c r="D978" s="3" t="s">
        <v>2919</v>
      </c>
      <c r="E978" s="3" t="s">
        <v>597</v>
      </c>
      <c r="F978" s="5" t="s">
        <v>2920</v>
      </c>
      <c r="G978" s="5" t="s">
        <v>11372</v>
      </c>
      <c r="H978" s="5" t="s">
        <v>17288</v>
      </c>
      <c r="I978" s="3"/>
      <c r="J978" s="35"/>
      <c r="K978" s="36">
        <f t="shared" si="225"/>
        <v>1</v>
      </c>
      <c r="L978" s="37" t="str">
        <f t="shared" si="226"/>
        <v>040389421</v>
      </c>
      <c r="M978" s="38" t="str">
        <f t="shared" si="227"/>
        <v>040389421</v>
      </c>
      <c r="N978" s="39">
        <f t="shared" si="228"/>
        <v>1</v>
      </c>
      <c r="O978" s="39">
        <f t="shared" si="229"/>
        <v>1</v>
      </c>
      <c r="P978" s="39">
        <f>IF(M978="បរទេស",1,IF(COUNTIF(M:M,$M978)&gt;1,2,1))</f>
        <v>1</v>
      </c>
      <c r="Q978" s="40">
        <f t="shared" si="230"/>
        <v>1</v>
      </c>
      <c r="R978" s="41" t="str">
        <f t="shared" si="231"/>
        <v>0964145689</v>
      </c>
      <c r="S978" s="37" t="str">
        <f t="shared" si="232"/>
        <v>0964145689</v>
      </c>
      <c r="T978" s="39" t="e">
        <f t="shared" si="233"/>
        <v>#VALUE!</v>
      </c>
      <c r="U978" s="37" t="str">
        <f t="shared" si="234"/>
        <v>0964145689</v>
      </c>
      <c r="V978" s="42" t="str">
        <f t="shared" si="235"/>
        <v>0964145689</v>
      </c>
      <c r="W978" s="39">
        <f t="shared" si="236"/>
        <v>1</v>
      </c>
      <c r="X978" s="43">
        <f t="shared" si="237"/>
        <v>1</v>
      </c>
      <c r="Y978" s="39">
        <f>IF(V978="បរទេស",1,IF(COUNTIF(V:V,$V978)&gt;1,2,1))</f>
        <v>1</v>
      </c>
      <c r="Z978" s="40">
        <f t="shared" si="238"/>
        <v>1</v>
      </c>
      <c r="AA978" s="40">
        <f t="shared" si="239"/>
        <v>1</v>
      </c>
    </row>
    <row r="979" spans="1:27" ht="48" customHeight="1" x14ac:dyDescent="0.8">
      <c r="A979" s="3">
        <v>977</v>
      </c>
      <c r="B979" s="3" t="s">
        <v>2921</v>
      </c>
      <c r="C979" s="3" t="s">
        <v>18039</v>
      </c>
      <c r="D979" s="3" t="s">
        <v>1999</v>
      </c>
      <c r="E979" s="3" t="s">
        <v>760</v>
      </c>
      <c r="F979" s="5" t="s">
        <v>2922</v>
      </c>
      <c r="G979" s="5" t="s">
        <v>11373</v>
      </c>
      <c r="H979" s="5" t="s">
        <v>14977</v>
      </c>
      <c r="I979" s="3"/>
      <c r="J979" s="35"/>
      <c r="K979" s="36">
        <f t="shared" si="225"/>
        <v>1</v>
      </c>
      <c r="L979" s="37" t="str">
        <f t="shared" si="226"/>
        <v>040302534</v>
      </c>
      <c r="M979" s="38" t="str">
        <f t="shared" si="227"/>
        <v>040302534</v>
      </c>
      <c r="N979" s="39">
        <f t="shared" si="228"/>
        <v>1</v>
      </c>
      <c r="O979" s="39">
        <f t="shared" si="229"/>
        <v>1</v>
      </c>
      <c r="P979" s="39">
        <f>IF(M979="បរទេស",1,IF(COUNTIF(M:M,$M979)&gt;1,2,1))</f>
        <v>1</v>
      </c>
      <c r="Q979" s="40">
        <f t="shared" si="230"/>
        <v>1</v>
      </c>
      <c r="R979" s="41" t="str">
        <f t="shared" si="231"/>
        <v>015882679</v>
      </c>
      <c r="S979" s="37" t="str">
        <f t="shared" si="232"/>
        <v>015882679</v>
      </c>
      <c r="T979" s="39" t="e">
        <f t="shared" si="233"/>
        <v>#VALUE!</v>
      </c>
      <c r="U979" s="37" t="str">
        <f t="shared" si="234"/>
        <v>015882679</v>
      </c>
      <c r="V979" s="42" t="str">
        <f t="shared" si="235"/>
        <v>015882679</v>
      </c>
      <c r="W979" s="39">
        <f t="shared" si="236"/>
        <v>1</v>
      </c>
      <c r="X979" s="43">
        <f t="shared" si="237"/>
        <v>1</v>
      </c>
      <c r="Y979" s="39">
        <f>IF(V979="បរទេស",1,IF(COUNTIF(V:V,$V979)&gt;1,2,1))</f>
        <v>1</v>
      </c>
      <c r="Z979" s="40">
        <f t="shared" si="238"/>
        <v>1</v>
      </c>
      <c r="AA979" s="40">
        <f t="shared" si="239"/>
        <v>1</v>
      </c>
    </row>
    <row r="980" spans="1:27" ht="48" customHeight="1" x14ac:dyDescent="0.8">
      <c r="A980" s="3">
        <v>978</v>
      </c>
      <c r="B980" s="3" t="s">
        <v>2923</v>
      </c>
      <c r="C980" s="3" t="s">
        <v>18037</v>
      </c>
      <c r="D980" s="3" t="s">
        <v>2924</v>
      </c>
      <c r="E980" s="3" t="s">
        <v>92</v>
      </c>
      <c r="F980" s="5" t="s">
        <v>2925</v>
      </c>
      <c r="G980" s="5" t="s">
        <v>11374</v>
      </c>
      <c r="H980" s="5" t="s">
        <v>17438</v>
      </c>
      <c r="I980" s="3"/>
      <c r="J980" s="35"/>
      <c r="K980" s="36">
        <f t="shared" si="225"/>
        <v>1</v>
      </c>
      <c r="L980" s="37" t="str">
        <f t="shared" si="226"/>
        <v>040352110</v>
      </c>
      <c r="M980" s="38" t="str">
        <f t="shared" si="227"/>
        <v>040352110</v>
      </c>
      <c r="N980" s="39">
        <f t="shared" si="228"/>
        <v>1</v>
      </c>
      <c r="O980" s="39">
        <f t="shared" si="229"/>
        <v>1</v>
      </c>
      <c r="P980" s="39">
        <f>IF(M980="បរទេស",1,IF(COUNTIF(M:M,$M980)&gt;1,2,1))</f>
        <v>1</v>
      </c>
      <c r="Q980" s="40">
        <f t="shared" si="230"/>
        <v>1</v>
      </c>
      <c r="R980" s="41" t="str">
        <f t="shared" si="231"/>
        <v>0972361070</v>
      </c>
      <c r="S980" s="37" t="str">
        <f t="shared" si="232"/>
        <v>0972361070</v>
      </c>
      <c r="T980" s="39" t="e">
        <f t="shared" si="233"/>
        <v>#VALUE!</v>
      </c>
      <c r="U980" s="37" t="str">
        <f t="shared" si="234"/>
        <v>0972361070</v>
      </c>
      <c r="V980" s="42" t="str">
        <f t="shared" si="235"/>
        <v>0972361070</v>
      </c>
      <c r="W980" s="39">
        <f t="shared" si="236"/>
        <v>1</v>
      </c>
      <c r="X980" s="43">
        <f t="shared" si="237"/>
        <v>1</v>
      </c>
      <c r="Y980" s="39">
        <f>IF(V980="បរទេស",1,IF(COUNTIF(V:V,$V980)&gt;1,2,1))</f>
        <v>1</v>
      </c>
      <c r="Z980" s="40">
        <f t="shared" si="238"/>
        <v>1</v>
      </c>
      <c r="AA980" s="40">
        <f t="shared" si="239"/>
        <v>1</v>
      </c>
    </row>
    <row r="981" spans="1:27" ht="48" customHeight="1" x14ac:dyDescent="0.8">
      <c r="A981" s="3">
        <v>979</v>
      </c>
      <c r="B981" s="3" t="s">
        <v>2926</v>
      </c>
      <c r="C981" s="3" t="s">
        <v>18037</v>
      </c>
      <c r="D981" s="3" t="s">
        <v>2927</v>
      </c>
      <c r="E981" s="3" t="s">
        <v>134</v>
      </c>
      <c r="F981" s="5" t="s">
        <v>2928</v>
      </c>
      <c r="G981" s="5" t="s">
        <v>11375</v>
      </c>
      <c r="H981" s="5" t="s">
        <v>14978</v>
      </c>
      <c r="I981" s="3"/>
      <c r="J981" s="35"/>
      <c r="K981" s="36">
        <f t="shared" si="225"/>
        <v>1</v>
      </c>
      <c r="L981" s="37" t="str">
        <f t="shared" si="226"/>
        <v>040115515</v>
      </c>
      <c r="M981" s="38" t="str">
        <f t="shared" si="227"/>
        <v>040115515</v>
      </c>
      <c r="N981" s="39">
        <f t="shared" si="228"/>
        <v>1</v>
      </c>
      <c r="O981" s="39">
        <f t="shared" si="229"/>
        <v>1</v>
      </c>
      <c r="P981" s="39">
        <f>IF(M981="បរទេស",1,IF(COUNTIF(M:M,$M981)&gt;1,2,1))</f>
        <v>1</v>
      </c>
      <c r="Q981" s="40">
        <f t="shared" si="230"/>
        <v>1</v>
      </c>
      <c r="R981" s="41" t="str">
        <f t="shared" si="231"/>
        <v>0716323953</v>
      </c>
      <c r="S981" s="37" t="str">
        <f t="shared" si="232"/>
        <v>0716323953</v>
      </c>
      <c r="T981" s="39" t="e">
        <f t="shared" si="233"/>
        <v>#VALUE!</v>
      </c>
      <c r="U981" s="37" t="str">
        <f t="shared" si="234"/>
        <v>0716323953</v>
      </c>
      <c r="V981" s="42" t="str">
        <f t="shared" si="235"/>
        <v>0716323953</v>
      </c>
      <c r="W981" s="39">
        <f t="shared" si="236"/>
        <v>1</v>
      </c>
      <c r="X981" s="43">
        <f t="shared" si="237"/>
        <v>1</v>
      </c>
      <c r="Y981" s="39">
        <f>IF(V981="បរទេស",1,IF(COUNTIF(V:V,$V981)&gt;1,2,1))</f>
        <v>1</v>
      </c>
      <c r="Z981" s="40">
        <f t="shared" si="238"/>
        <v>1</v>
      </c>
      <c r="AA981" s="40">
        <f t="shared" si="239"/>
        <v>1</v>
      </c>
    </row>
    <row r="982" spans="1:27" ht="48" customHeight="1" x14ac:dyDescent="0.8">
      <c r="A982" s="3">
        <v>980</v>
      </c>
      <c r="B982" s="3" t="s">
        <v>2929</v>
      </c>
      <c r="C982" s="3" t="s">
        <v>18037</v>
      </c>
      <c r="D982" s="3" t="s">
        <v>2930</v>
      </c>
      <c r="E982" s="3" t="s">
        <v>171</v>
      </c>
      <c r="F982" s="5" t="s">
        <v>2931</v>
      </c>
      <c r="G982" s="5" t="s">
        <v>11376</v>
      </c>
      <c r="H982" s="5" t="s">
        <v>17894</v>
      </c>
      <c r="I982" s="3"/>
      <c r="J982" s="35"/>
      <c r="K982" s="36">
        <f t="shared" si="225"/>
        <v>1</v>
      </c>
      <c r="L982" s="37" t="str">
        <f t="shared" si="226"/>
        <v>040307675</v>
      </c>
      <c r="M982" s="38" t="str">
        <f t="shared" si="227"/>
        <v>040307675</v>
      </c>
      <c r="N982" s="39">
        <f t="shared" si="228"/>
        <v>1</v>
      </c>
      <c r="O982" s="39">
        <f t="shared" si="229"/>
        <v>1</v>
      </c>
      <c r="P982" s="39">
        <f>IF(M982="បរទេស",1,IF(COUNTIF(M:M,$M982)&gt;1,2,1))</f>
        <v>1</v>
      </c>
      <c r="Q982" s="40">
        <f t="shared" si="230"/>
        <v>1</v>
      </c>
      <c r="R982" s="41" t="str">
        <f t="shared" si="231"/>
        <v>069335270</v>
      </c>
      <c r="S982" s="37" t="str">
        <f t="shared" si="232"/>
        <v>069335270</v>
      </c>
      <c r="T982" s="39" t="e">
        <f t="shared" si="233"/>
        <v>#VALUE!</v>
      </c>
      <c r="U982" s="37" t="str">
        <f t="shared" si="234"/>
        <v>069335270</v>
      </c>
      <c r="V982" s="42" t="str">
        <f t="shared" si="235"/>
        <v>069335270</v>
      </c>
      <c r="W982" s="39">
        <f t="shared" si="236"/>
        <v>1</v>
      </c>
      <c r="X982" s="43">
        <f t="shared" si="237"/>
        <v>1</v>
      </c>
      <c r="Y982" s="39">
        <f>IF(V982="បរទេស",1,IF(COUNTIF(V:V,$V982)&gt;1,2,1))</f>
        <v>1</v>
      </c>
      <c r="Z982" s="40">
        <f t="shared" si="238"/>
        <v>1</v>
      </c>
      <c r="AA982" s="40">
        <f t="shared" si="239"/>
        <v>1</v>
      </c>
    </row>
    <row r="983" spans="1:27" ht="48" customHeight="1" x14ac:dyDescent="0.8">
      <c r="A983" s="3">
        <v>981</v>
      </c>
      <c r="B983" s="3" t="s">
        <v>2932</v>
      </c>
      <c r="C983" s="3" t="s">
        <v>18037</v>
      </c>
      <c r="D983" s="3" t="s">
        <v>2933</v>
      </c>
      <c r="E983" s="3" t="s">
        <v>127</v>
      </c>
      <c r="F983" s="5" t="s">
        <v>2934</v>
      </c>
      <c r="G983" s="5" t="s">
        <v>11377</v>
      </c>
      <c r="H983" s="5" t="s">
        <v>14979</v>
      </c>
      <c r="I983" s="3"/>
      <c r="J983" s="35"/>
      <c r="K983" s="36">
        <f t="shared" si="225"/>
        <v>1</v>
      </c>
      <c r="L983" s="37" t="str">
        <f t="shared" si="226"/>
        <v>040078985</v>
      </c>
      <c r="M983" s="38" t="str">
        <f t="shared" si="227"/>
        <v>040078985</v>
      </c>
      <c r="N983" s="39">
        <f t="shared" si="228"/>
        <v>1</v>
      </c>
      <c r="O983" s="39">
        <f t="shared" si="229"/>
        <v>1</v>
      </c>
      <c r="P983" s="39">
        <f>IF(M983="បរទេស",1,IF(COUNTIF(M:M,$M983)&gt;1,2,1))</f>
        <v>1</v>
      </c>
      <c r="Q983" s="40">
        <f t="shared" si="230"/>
        <v>1</v>
      </c>
      <c r="R983" s="41" t="str">
        <f t="shared" si="231"/>
        <v>016972409</v>
      </c>
      <c r="S983" s="37" t="str">
        <f t="shared" si="232"/>
        <v>016972409</v>
      </c>
      <c r="T983" s="39" t="e">
        <f t="shared" si="233"/>
        <v>#VALUE!</v>
      </c>
      <c r="U983" s="37" t="str">
        <f t="shared" si="234"/>
        <v>016972409</v>
      </c>
      <c r="V983" s="42" t="str">
        <f t="shared" si="235"/>
        <v>016972409</v>
      </c>
      <c r="W983" s="39">
        <f t="shared" si="236"/>
        <v>1</v>
      </c>
      <c r="X983" s="43">
        <f t="shared" si="237"/>
        <v>1</v>
      </c>
      <c r="Y983" s="39">
        <f>IF(V983="បរទេស",1,IF(COUNTIF(V:V,$V983)&gt;1,2,1))</f>
        <v>1</v>
      </c>
      <c r="Z983" s="40">
        <f t="shared" si="238"/>
        <v>1</v>
      </c>
      <c r="AA983" s="40">
        <f t="shared" si="239"/>
        <v>1</v>
      </c>
    </row>
    <row r="984" spans="1:27" ht="48" customHeight="1" x14ac:dyDescent="0.8">
      <c r="A984" s="3">
        <v>982</v>
      </c>
      <c r="B984" s="3" t="s">
        <v>2935</v>
      </c>
      <c r="C984" s="3" t="s">
        <v>18037</v>
      </c>
      <c r="D984" s="3" t="s">
        <v>2936</v>
      </c>
      <c r="E984" s="3" t="s">
        <v>207</v>
      </c>
      <c r="F984" s="5" t="s">
        <v>2937</v>
      </c>
      <c r="G984" s="5" t="s">
        <v>11378</v>
      </c>
      <c r="H984" s="5" t="s">
        <v>14980</v>
      </c>
      <c r="I984" s="3"/>
      <c r="J984" s="35"/>
      <c r="K984" s="36">
        <f t="shared" si="225"/>
        <v>1</v>
      </c>
      <c r="L984" s="37" t="str">
        <f t="shared" si="226"/>
        <v>040273320</v>
      </c>
      <c r="M984" s="38" t="str">
        <f t="shared" si="227"/>
        <v>040273320</v>
      </c>
      <c r="N984" s="39">
        <f t="shared" si="228"/>
        <v>1</v>
      </c>
      <c r="O984" s="39">
        <f t="shared" si="229"/>
        <v>1</v>
      </c>
      <c r="P984" s="39">
        <f>IF(M984="បរទេស",1,IF(COUNTIF(M:M,$M984)&gt;1,2,1))</f>
        <v>1</v>
      </c>
      <c r="Q984" s="40">
        <f t="shared" si="230"/>
        <v>1</v>
      </c>
      <c r="R984" s="41" t="str">
        <f t="shared" si="231"/>
        <v>090395767</v>
      </c>
      <c r="S984" s="37" t="str">
        <f t="shared" si="232"/>
        <v>090395767</v>
      </c>
      <c r="T984" s="39" t="e">
        <f t="shared" si="233"/>
        <v>#VALUE!</v>
      </c>
      <c r="U984" s="37" t="str">
        <f t="shared" si="234"/>
        <v>090395767</v>
      </c>
      <c r="V984" s="42" t="str">
        <f t="shared" si="235"/>
        <v>090395767</v>
      </c>
      <c r="W984" s="39">
        <f t="shared" si="236"/>
        <v>1</v>
      </c>
      <c r="X984" s="43">
        <f t="shared" si="237"/>
        <v>1</v>
      </c>
      <c r="Y984" s="39">
        <f>IF(V984="បរទេស",1,IF(COUNTIF(V:V,$V984)&gt;1,2,1))</f>
        <v>1</v>
      </c>
      <c r="Z984" s="40">
        <f t="shared" si="238"/>
        <v>1</v>
      </c>
      <c r="AA984" s="40">
        <f t="shared" si="239"/>
        <v>1</v>
      </c>
    </row>
    <row r="985" spans="1:27" ht="48" customHeight="1" x14ac:dyDescent="0.8">
      <c r="A985" s="3">
        <v>983</v>
      </c>
      <c r="B985" s="3" t="s">
        <v>2938</v>
      </c>
      <c r="C985" s="3" t="s">
        <v>18037</v>
      </c>
      <c r="D985" s="3" t="s">
        <v>2939</v>
      </c>
      <c r="E985" s="3" t="s">
        <v>185</v>
      </c>
      <c r="F985" s="5" t="s">
        <v>2940</v>
      </c>
      <c r="G985" s="5" t="s">
        <v>11379</v>
      </c>
      <c r="H985" s="5" t="s">
        <v>14981</v>
      </c>
      <c r="I985" s="3"/>
      <c r="J985" s="35"/>
      <c r="K985" s="36">
        <f t="shared" si="225"/>
        <v>1</v>
      </c>
      <c r="L985" s="37" t="str">
        <f t="shared" si="226"/>
        <v>040216717</v>
      </c>
      <c r="M985" s="38" t="str">
        <f t="shared" si="227"/>
        <v>040216717</v>
      </c>
      <c r="N985" s="39">
        <f t="shared" si="228"/>
        <v>1</v>
      </c>
      <c r="O985" s="39">
        <f t="shared" si="229"/>
        <v>1</v>
      </c>
      <c r="P985" s="39">
        <f>IF(M985="បរទេស",1,IF(COUNTIF(M:M,$M985)&gt;1,2,1))</f>
        <v>1</v>
      </c>
      <c r="Q985" s="40">
        <f t="shared" si="230"/>
        <v>1</v>
      </c>
      <c r="R985" s="41" t="str">
        <f t="shared" si="231"/>
        <v>0963517796</v>
      </c>
      <c r="S985" s="37" t="str">
        <f t="shared" si="232"/>
        <v>0963517796</v>
      </c>
      <c r="T985" s="39" t="e">
        <f t="shared" si="233"/>
        <v>#VALUE!</v>
      </c>
      <c r="U985" s="37" t="str">
        <f t="shared" si="234"/>
        <v>0963517796</v>
      </c>
      <c r="V985" s="42" t="str">
        <f t="shared" si="235"/>
        <v>0963517796</v>
      </c>
      <c r="W985" s="39">
        <f t="shared" si="236"/>
        <v>1</v>
      </c>
      <c r="X985" s="43">
        <f t="shared" si="237"/>
        <v>1</v>
      </c>
      <c r="Y985" s="39">
        <f>IF(V985="បរទេស",1,IF(COUNTIF(V:V,$V985)&gt;1,2,1))</f>
        <v>1</v>
      </c>
      <c r="Z985" s="40">
        <f t="shared" si="238"/>
        <v>1</v>
      </c>
      <c r="AA985" s="40">
        <f t="shared" si="239"/>
        <v>1</v>
      </c>
    </row>
    <row r="986" spans="1:27" ht="48" customHeight="1" x14ac:dyDescent="0.8">
      <c r="A986" s="3">
        <v>984</v>
      </c>
      <c r="B986" s="3" t="s">
        <v>2941</v>
      </c>
      <c r="C986" s="3" t="s">
        <v>18037</v>
      </c>
      <c r="D986" s="3" t="s">
        <v>2942</v>
      </c>
      <c r="E986" s="3" t="s">
        <v>45</v>
      </c>
      <c r="F986" s="5" t="s">
        <v>2943</v>
      </c>
      <c r="G986" s="5" t="s">
        <v>11380</v>
      </c>
      <c r="H986" s="5" t="s">
        <v>14982</v>
      </c>
      <c r="I986" s="3"/>
      <c r="J986" s="35"/>
      <c r="K986" s="36">
        <f t="shared" si="225"/>
        <v>1</v>
      </c>
      <c r="L986" s="37" t="str">
        <f t="shared" si="226"/>
        <v>040084118</v>
      </c>
      <c r="M986" s="38" t="str">
        <f t="shared" si="227"/>
        <v>040084118</v>
      </c>
      <c r="N986" s="39">
        <f t="shared" si="228"/>
        <v>1</v>
      </c>
      <c r="O986" s="39">
        <f t="shared" si="229"/>
        <v>1</v>
      </c>
      <c r="P986" s="39">
        <f>IF(M986="បរទេស",1,IF(COUNTIF(M:M,$M986)&gt;1,2,1))</f>
        <v>1</v>
      </c>
      <c r="Q986" s="40">
        <f t="shared" si="230"/>
        <v>1</v>
      </c>
      <c r="R986" s="41" t="str">
        <f t="shared" si="231"/>
        <v>0975407578</v>
      </c>
      <c r="S986" s="37" t="str">
        <f t="shared" si="232"/>
        <v>0975407578</v>
      </c>
      <c r="T986" s="39" t="e">
        <f t="shared" si="233"/>
        <v>#VALUE!</v>
      </c>
      <c r="U986" s="37" t="str">
        <f t="shared" si="234"/>
        <v>0975407578</v>
      </c>
      <c r="V986" s="42" t="str">
        <f t="shared" si="235"/>
        <v>0975407578</v>
      </c>
      <c r="W986" s="39">
        <f t="shared" si="236"/>
        <v>1</v>
      </c>
      <c r="X986" s="43">
        <f t="shared" si="237"/>
        <v>1</v>
      </c>
      <c r="Y986" s="39">
        <f>IF(V986="បរទេស",1,IF(COUNTIF(V:V,$V986)&gt;1,2,1))</f>
        <v>1</v>
      </c>
      <c r="Z986" s="40">
        <f t="shared" si="238"/>
        <v>1</v>
      </c>
      <c r="AA986" s="40">
        <f t="shared" si="239"/>
        <v>1</v>
      </c>
    </row>
    <row r="987" spans="1:27" ht="48" customHeight="1" x14ac:dyDescent="0.8">
      <c r="A987" s="3">
        <v>985</v>
      </c>
      <c r="B987" s="3" t="s">
        <v>2944</v>
      </c>
      <c r="C987" s="3" t="s">
        <v>18037</v>
      </c>
      <c r="D987" s="3" t="s">
        <v>107</v>
      </c>
      <c r="E987" s="3" t="s">
        <v>185</v>
      </c>
      <c r="F987" s="5" t="s">
        <v>2945</v>
      </c>
      <c r="G987" s="5" t="s">
        <v>11381</v>
      </c>
      <c r="H987" s="5" t="s">
        <v>17971</v>
      </c>
      <c r="I987" s="3"/>
      <c r="J987" s="35"/>
      <c r="K987" s="36">
        <f t="shared" si="225"/>
        <v>1</v>
      </c>
      <c r="L987" s="37" t="str">
        <f t="shared" si="226"/>
        <v>040122377</v>
      </c>
      <c r="M987" s="38" t="str">
        <f t="shared" si="227"/>
        <v>040122377</v>
      </c>
      <c r="N987" s="39">
        <f t="shared" si="228"/>
        <v>1</v>
      </c>
      <c r="O987" s="39">
        <f t="shared" si="229"/>
        <v>1</v>
      </c>
      <c r="P987" s="39">
        <f>IF(M987="បរទេស",1,IF(COUNTIF(M:M,$M987)&gt;1,2,1))</f>
        <v>1</v>
      </c>
      <c r="Q987" s="40">
        <f t="shared" si="230"/>
        <v>1</v>
      </c>
      <c r="R987" s="41" t="str">
        <f t="shared" si="231"/>
        <v>087334181</v>
      </c>
      <c r="S987" s="37" t="str">
        <f t="shared" si="232"/>
        <v>087334181</v>
      </c>
      <c r="T987" s="39" t="e">
        <f t="shared" si="233"/>
        <v>#VALUE!</v>
      </c>
      <c r="U987" s="37" t="str">
        <f t="shared" si="234"/>
        <v>087334181</v>
      </c>
      <c r="V987" s="42" t="str">
        <f t="shared" si="235"/>
        <v>087334181</v>
      </c>
      <c r="W987" s="39">
        <f t="shared" si="236"/>
        <v>1</v>
      </c>
      <c r="X987" s="43">
        <f t="shared" si="237"/>
        <v>1</v>
      </c>
      <c r="Y987" s="39">
        <f>IF(V987="បរទេស",1,IF(COUNTIF(V:V,$V987)&gt;1,2,1))</f>
        <v>1</v>
      </c>
      <c r="Z987" s="40">
        <f t="shared" si="238"/>
        <v>1</v>
      </c>
      <c r="AA987" s="40">
        <f t="shared" si="239"/>
        <v>1</v>
      </c>
    </row>
    <row r="988" spans="1:27" ht="48" customHeight="1" x14ac:dyDescent="0.8">
      <c r="A988" s="3">
        <v>986</v>
      </c>
      <c r="B988" s="3" t="s">
        <v>1265</v>
      </c>
      <c r="C988" s="3" t="s">
        <v>18037</v>
      </c>
      <c r="D988" s="3" t="s">
        <v>2946</v>
      </c>
      <c r="E988" s="3" t="s">
        <v>246</v>
      </c>
      <c r="F988" s="5" t="s">
        <v>2947</v>
      </c>
      <c r="G988" s="5" t="s">
        <v>11382</v>
      </c>
      <c r="H988" s="5" t="s">
        <v>14983</v>
      </c>
      <c r="I988" s="3"/>
      <c r="J988" s="35"/>
      <c r="K988" s="36">
        <f t="shared" si="225"/>
        <v>1</v>
      </c>
      <c r="L988" s="37" t="str">
        <f t="shared" si="226"/>
        <v>040066431</v>
      </c>
      <c r="M988" s="38" t="str">
        <f t="shared" si="227"/>
        <v>040066431</v>
      </c>
      <c r="N988" s="39">
        <f t="shared" si="228"/>
        <v>1</v>
      </c>
      <c r="O988" s="39">
        <f t="shared" si="229"/>
        <v>1</v>
      </c>
      <c r="P988" s="39">
        <f>IF(M988="បរទេស",1,IF(COUNTIF(M:M,$M988)&gt;1,2,1))</f>
        <v>1</v>
      </c>
      <c r="Q988" s="40">
        <f t="shared" si="230"/>
        <v>1</v>
      </c>
      <c r="R988" s="41" t="str">
        <f t="shared" si="231"/>
        <v>0883966308</v>
      </c>
      <c r="S988" s="37" t="str">
        <f t="shared" si="232"/>
        <v>0883966308</v>
      </c>
      <c r="T988" s="39" t="e">
        <f t="shared" si="233"/>
        <v>#VALUE!</v>
      </c>
      <c r="U988" s="37" t="str">
        <f t="shared" si="234"/>
        <v>0883966308</v>
      </c>
      <c r="V988" s="42" t="str">
        <f t="shared" si="235"/>
        <v>0883966308</v>
      </c>
      <c r="W988" s="39">
        <f t="shared" si="236"/>
        <v>1</v>
      </c>
      <c r="X988" s="43">
        <f t="shared" si="237"/>
        <v>1</v>
      </c>
      <c r="Y988" s="39">
        <f>IF(V988="បរទេស",1,IF(COUNTIF(V:V,$V988)&gt;1,2,1))</f>
        <v>1</v>
      </c>
      <c r="Z988" s="40">
        <f t="shared" si="238"/>
        <v>1</v>
      </c>
      <c r="AA988" s="40">
        <f t="shared" si="239"/>
        <v>1</v>
      </c>
    </row>
    <row r="989" spans="1:27" ht="48" customHeight="1" x14ac:dyDescent="0.8">
      <c r="A989" s="3">
        <v>987</v>
      </c>
      <c r="B989" s="3" t="s">
        <v>2948</v>
      </c>
      <c r="C989" s="3" t="s">
        <v>18037</v>
      </c>
      <c r="D989" s="3" t="s">
        <v>1426</v>
      </c>
      <c r="E989" s="3" t="s">
        <v>2466</v>
      </c>
      <c r="F989" s="5" t="s">
        <v>2949</v>
      </c>
      <c r="G989" s="5" t="s">
        <v>11383</v>
      </c>
      <c r="H989" s="5" t="s">
        <v>14984</v>
      </c>
      <c r="I989" s="3"/>
      <c r="J989" s="35"/>
      <c r="K989" s="36">
        <f t="shared" si="225"/>
        <v>1</v>
      </c>
      <c r="L989" s="37" t="str">
        <f t="shared" si="226"/>
        <v>040257965</v>
      </c>
      <c r="M989" s="38" t="str">
        <f t="shared" si="227"/>
        <v>040257965</v>
      </c>
      <c r="N989" s="39">
        <f t="shared" si="228"/>
        <v>1</v>
      </c>
      <c r="O989" s="39">
        <f t="shared" si="229"/>
        <v>1</v>
      </c>
      <c r="P989" s="39">
        <f>IF(M989="បរទេស",1,IF(COUNTIF(M:M,$M989)&gt;1,2,1))</f>
        <v>1</v>
      </c>
      <c r="Q989" s="40">
        <f t="shared" si="230"/>
        <v>1</v>
      </c>
      <c r="R989" s="41" t="str">
        <f t="shared" si="231"/>
        <v>060318488</v>
      </c>
      <c r="S989" s="37" t="str">
        <f t="shared" si="232"/>
        <v>060318488</v>
      </c>
      <c r="T989" s="39" t="e">
        <f t="shared" si="233"/>
        <v>#VALUE!</v>
      </c>
      <c r="U989" s="37" t="str">
        <f t="shared" si="234"/>
        <v>060318488</v>
      </c>
      <c r="V989" s="42" t="str">
        <f t="shared" si="235"/>
        <v>060318488</v>
      </c>
      <c r="W989" s="39">
        <f t="shared" si="236"/>
        <v>1</v>
      </c>
      <c r="X989" s="43">
        <f t="shared" si="237"/>
        <v>1</v>
      </c>
      <c r="Y989" s="39">
        <f>IF(V989="បរទេស",1,IF(COUNTIF(V:V,$V989)&gt;1,2,1))</f>
        <v>1</v>
      </c>
      <c r="Z989" s="40">
        <f t="shared" si="238"/>
        <v>1</v>
      </c>
      <c r="AA989" s="40">
        <f t="shared" si="239"/>
        <v>1</v>
      </c>
    </row>
    <row r="990" spans="1:27" ht="48" customHeight="1" x14ac:dyDescent="0.8">
      <c r="A990" s="3">
        <v>988</v>
      </c>
      <c r="B990" s="3" t="s">
        <v>2950</v>
      </c>
      <c r="C990" s="3" t="s">
        <v>18037</v>
      </c>
      <c r="D990" s="3" t="s">
        <v>2951</v>
      </c>
      <c r="E990" s="3" t="s">
        <v>527</v>
      </c>
      <c r="F990" s="5" t="s">
        <v>2952</v>
      </c>
      <c r="G990" s="5" t="s">
        <v>11384</v>
      </c>
      <c r="H990" s="5" t="s">
        <v>14985</v>
      </c>
      <c r="I990" s="3"/>
      <c r="J990" s="35"/>
      <c r="K990" s="36">
        <f t="shared" si="225"/>
        <v>1</v>
      </c>
      <c r="L990" s="37" t="str">
        <f t="shared" si="226"/>
        <v>040066558</v>
      </c>
      <c r="M990" s="38" t="str">
        <f t="shared" si="227"/>
        <v>040066558</v>
      </c>
      <c r="N990" s="39">
        <f t="shared" si="228"/>
        <v>1</v>
      </c>
      <c r="O990" s="39">
        <f t="shared" si="229"/>
        <v>1</v>
      </c>
      <c r="P990" s="39">
        <f>IF(M990="បរទេស",1,IF(COUNTIF(M:M,$M990)&gt;1,2,1))</f>
        <v>1</v>
      </c>
      <c r="Q990" s="40">
        <f t="shared" si="230"/>
        <v>1</v>
      </c>
      <c r="R990" s="41" t="str">
        <f t="shared" si="231"/>
        <v>0974286002</v>
      </c>
      <c r="S990" s="37" t="str">
        <f t="shared" si="232"/>
        <v>0974286002</v>
      </c>
      <c r="T990" s="39" t="e">
        <f t="shared" si="233"/>
        <v>#VALUE!</v>
      </c>
      <c r="U990" s="37" t="str">
        <f t="shared" si="234"/>
        <v>0974286002</v>
      </c>
      <c r="V990" s="42" t="str">
        <f t="shared" si="235"/>
        <v>0974286002</v>
      </c>
      <c r="W990" s="39">
        <f t="shared" si="236"/>
        <v>1</v>
      </c>
      <c r="X990" s="43">
        <f t="shared" si="237"/>
        <v>1</v>
      </c>
      <c r="Y990" s="39">
        <f>IF(V990="បរទេស",1,IF(COUNTIF(V:V,$V990)&gt;1,2,1))</f>
        <v>1</v>
      </c>
      <c r="Z990" s="40">
        <f t="shared" si="238"/>
        <v>1</v>
      </c>
      <c r="AA990" s="40">
        <f t="shared" si="239"/>
        <v>1</v>
      </c>
    </row>
    <row r="991" spans="1:27" ht="48" customHeight="1" x14ac:dyDescent="0.8">
      <c r="A991" s="3">
        <v>989</v>
      </c>
      <c r="B991" s="3" t="s">
        <v>2953</v>
      </c>
      <c r="C991" s="3" t="s">
        <v>18037</v>
      </c>
      <c r="D991" s="3" t="s">
        <v>2954</v>
      </c>
      <c r="E991" s="3" t="s">
        <v>246</v>
      </c>
      <c r="F991" s="5" t="s">
        <v>2955</v>
      </c>
      <c r="G991" s="5" t="s">
        <v>11385</v>
      </c>
      <c r="H991" s="5" t="s">
        <v>14986</v>
      </c>
      <c r="I991" s="3"/>
      <c r="J991" s="35"/>
      <c r="K991" s="36">
        <f t="shared" si="225"/>
        <v>1</v>
      </c>
      <c r="L991" s="37" t="str">
        <f t="shared" si="226"/>
        <v>040244069</v>
      </c>
      <c r="M991" s="38" t="str">
        <f t="shared" si="227"/>
        <v>040244069</v>
      </c>
      <c r="N991" s="39">
        <f t="shared" si="228"/>
        <v>1</v>
      </c>
      <c r="O991" s="39">
        <f t="shared" si="229"/>
        <v>1</v>
      </c>
      <c r="P991" s="39">
        <f>IF(M991="បរទេស",1,IF(COUNTIF(M:M,$M991)&gt;1,2,1))</f>
        <v>1</v>
      </c>
      <c r="Q991" s="40">
        <f t="shared" si="230"/>
        <v>1</v>
      </c>
      <c r="R991" s="41" t="str">
        <f t="shared" si="231"/>
        <v>015959122</v>
      </c>
      <c r="S991" s="37" t="str">
        <f t="shared" si="232"/>
        <v>015959122</v>
      </c>
      <c r="T991" s="39" t="e">
        <f t="shared" si="233"/>
        <v>#VALUE!</v>
      </c>
      <c r="U991" s="37" t="str">
        <f t="shared" si="234"/>
        <v>015959122</v>
      </c>
      <c r="V991" s="42" t="str">
        <f t="shared" si="235"/>
        <v>015959122</v>
      </c>
      <c r="W991" s="39">
        <f t="shared" si="236"/>
        <v>1</v>
      </c>
      <c r="X991" s="43">
        <f t="shared" si="237"/>
        <v>1</v>
      </c>
      <c r="Y991" s="39">
        <f>IF(V991="បរទេស",1,IF(COUNTIF(V:V,$V991)&gt;1,2,1))</f>
        <v>1</v>
      </c>
      <c r="Z991" s="40">
        <f t="shared" si="238"/>
        <v>1</v>
      </c>
      <c r="AA991" s="40">
        <f t="shared" si="239"/>
        <v>1</v>
      </c>
    </row>
    <row r="992" spans="1:27" ht="48" customHeight="1" x14ac:dyDescent="0.8">
      <c r="A992" s="3">
        <v>990</v>
      </c>
      <c r="B992" s="3" t="s">
        <v>2956</v>
      </c>
      <c r="C992" s="3" t="s">
        <v>18037</v>
      </c>
      <c r="D992" s="3" t="s">
        <v>2957</v>
      </c>
      <c r="E992" s="3" t="s">
        <v>57</v>
      </c>
      <c r="F992" s="5" t="s">
        <v>2958</v>
      </c>
      <c r="G992" s="5" t="s">
        <v>11386</v>
      </c>
      <c r="H992" s="5" t="s">
        <v>14987</v>
      </c>
      <c r="I992" s="3"/>
      <c r="J992" s="35"/>
      <c r="K992" s="36">
        <f t="shared" si="225"/>
        <v>1</v>
      </c>
      <c r="L992" s="37" t="str">
        <f t="shared" si="226"/>
        <v>040201912</v>
      </c>
      <c r="M992" s="38" t="str">
        <f t="shared" si="227"/>
        <v>040201912</v>
      </c>
      <c r="N992" s="39">
        <f t="shared" si="228"/>
        <v>1</v>
      </c>
      <c r="O992" s="39">
        <f t="shared" si="229"/>
        <v>1</v>
      </c>
      <c r="P992" s="39">
        <f>IF(M992="បរទេស",1,IF(COUNTIF(M:M,$M992)&gt;1,2,1))</f>
        <v>1</v>
      </c>
      <c r="Q992" s="40">
        <f t="shared" si="230"/>
        <v>1</v>
      </c>
      <c r="R992" s="41" t="str">
        <f t="shared" si="231"/>
        <v>086578225</v>
      </c>
      <c r="S992" s="37" t="str">
        <f t="shared" si="232"/>
        <v>086578225</v>
      </c>
      <c r="T992" s="39" t="e">
        <f t="shared" si="233"/>
        <v>#VALUE!</v>
      </c>
      <c r="U992" s="37" t="str">
        <f t="shared" si="234"/>
        <v>086578225</v>
      </c>
      <c r="V992" s="42" t="str">
        <f t="shared" si="235"/>
        <v>086578225</v>
      </c>
      <c r="W992" s="39">
        <f t="shared" si="236"/>
        <v>1</v>
      </c>
      <c r="X992" s="43">
        <f t="shared" si="237"/>
        <v>1</v>
      </c>
      <c r="Y992" s="39">
        <f>IF(V992="បរទេស",1,IF(COUNTIF(V:V,$V992)&gt;1,2,1))</f>
        <v>1</v>
      </c>
      <c r="Z992" s="40">
        <f t="shared" si="238"/>
        <v>1</v>
      </c>
      <c r="AA992" s="40">
        <f t="shared" si="239"/>
        <v>1</v>
      </c>
    </row>
    <row r="993" spans="1:27" ht="48" customHeight="1" x14ac:dyDescent="0.8">
      <c r="A993" s="3">
        <v>991</v>
      </c>
      <c r="B993" s="3" t="s">
        <v>2959</v>
      </c>
      <c r="C993" s="3" t="s">
        <v>18037</v>
      </c>
      <c r="D993" s="3" t="s">
        <v>2960</v>
      </c>
      <c r="E993" s="3" t="s">
        <v>189</v>
      </c>
      <c r="F993" s="5" t="s">
        <v>2961</v>
      </c>
      <c r="G993" s="5" t="s">
        <v>11387</v>
      </c>
      <c r="H993" s="5" t="s">
        <v>14988</v>
      </c>
      <c r="I993" s="3"/>
      <c r="J993" s="35"/>
      <c r="K993" s="36">
        <f t="shared" si="225"/>
        <v>1</v>
      </c>
      <c r="L993" s="37" t="str">
        <f t="shared" si="226"/>
        <v>040485799</v>
      </c>
      <c r="M993" s="38" t="str">
        <f t="shared" si="227"/>
        <v>040485799</v>
      </c>
      <c r="N993" s="39">
        <f t="shared" si="228"/>
        <v>1</v>
      </c>
      <c r="O993" s="39">
        <f t="shared" si="229"/>
        <v>1</v>
      </c>
      <c r="P993" s="39">
        <f>IF(M993="បរទេស",1,IF(COUNTIF(M:M,$M993)&gt;1,2,1))</f>
        <v>1</v>
      </c>
      <c r="Q993" s="40">
        <f t="shared" si="230"/>
        <v>1</v>
      </c>
      <c r="R993" s="41" t="str">
        <f t="shared" si="231"/>
        <v>0887408776</v>
      </c>
      <c r="S993" s="37" t="str">
        <f t="shared" si="232"/>
        <v>0887408776</v>
      </c>
      <c r="T993" s="39" t="e">
        <f t="shared" si="233"/>
        <v>#VALUE!</v>
      </c>
      <c r="U993" s="37" t="str">
        <f t="shared" si="234"/>
        <v>0887408776</v>
      </c>
      <c r="V993" s="42" t="str">
        <f t="shared" si="235"/>
        <v>0887408776</v>
      </c>
      <c r="W993" s="39">
        <f t="shared" si="236"/>
        <v>1</v>
      </c>
      <c r="X993" s="43">
        <f t="shared" si="237"/>
        <v>1</v>
      </c>
      <c r="Y993" s="39">
        <f>IF(V993="បរទេស",1,IF(COUNTIF(V:V,$V993)&gt;1,2,1))</f>
        <v>1</v>
      </c>
      <c r="Z993" s="40">
        <f t="shared" si="238"/>
        <v>1</v>
      </c>
      <c r="AA993" s="40">
        <f t="shared" si="239"/>
        <v>1</v>
      </c>
    </row>
    <row r="994" spans="1:27" ht="48" customHeight="1" x14ac:dyDescent="0.8">
      <c r="A994" s="3">
        <v>992</v>
      </c>
      <c r="B994" s="3" t="s">
        <v>2962</v>
      </c>
      <c r="C994" s="3" t="s">
        <v>18037</v>
      </c>
      <c r="D994" s="3" t="s">
        <v>2963</v>
      </c>
      <c r="E994" s="3" t="s">
        <v>359</v>
      </c>
      <c r="F994" s="5" t="s">
        <v>2964</v>
      </c>
      <c r="G994" s="5" t="s">
        <v>11388</v>
      </c>
      <c r="H994" s="5" t="s">
        <v>14989</v>
      </c>
      <c r="I994" s="3"/>
      <c r="J994" s="35"/>
      <c r="K994" s="36">
        <f t="shared" si="225"/>
        <v>1</v>
      </c>
      <c r="L994" s="37" t="str">
        <f t="shared" si="226"/>
        <v>040377246</v>
      </c>
      <c r="M994" s="38" t="str">
        <f t="shared" si="227"/>
        <v>040377246</v>
      </c>
      <c r="N994" s="39">
        <f t="shared" si="228"/>
        <v>1</v>
      </c>
      <c r="O994" s="39">
        <f t="shared" si="229"/>
        <v>1</v>
      </c>
      <c r="P994" s="39">
        <f>IF(M994="បរទេស",1,IF(COUNTIF(M:M,$M994)&gt;1,2,1))</f>
        <v>1</v>
      </c>
      <c r="Q994" s="40">
        <f t="shared" si="230"/>
        <v>1</v>
      </c>
      <c r="R994" s="41" t="str">
        <f t="shared" si="231"/>
        <v>0965181865</v>
      </c>
      <c r="S994" s="37" t="str">
        <f t="shared" si="232"/>
        <v>0965181865</v>
      </c>
      <c r="T994" s="39" t="e">
        <f t="shared" si="233"/>
        <v>#VALUE!</v>
      </c>
      <c r="U994" s="37" t="str">
        <f t="shared" si="234"/>
        <v>0965181865</v>
      </c>
      <c r="V994" s="42" t="str">
        <f t="shared" si="235"/>
        <v>0965181865</v>
      </c>
      <c r="W994" s="39">
        <f t="shared" si="236"/>
        <v>1</v>
      </c>
      <c r="X994" s="43">
        <f t="shared" si="237"/>
        <v>1</v>
      </c>
      <c r="Y994" s="39">
        <f>IF(V994="បរទេស",1,IF(COUNTIF(V:V,$V994)&gt;1,2,1))</f>
        <v>1</v>
      </c>
      <c r="Z994" s="40">
        <f t="shared" si="238"/>
        <v>1</v>
      </c>
      <c r="AA994" s="40">
        <f t="shared" si="239"/>
        <v>1</v>
      </c>
    </row>
    <row r="995" spans="1:27" ht="48" customHeight="1" x14ac:dyDescent="0.8">
      <c r="A995" s="3">
        <v>993</v>
      </c>
      <c r="B995" s="3" t="s">
        <v>2965</v>
      </c>
      <c r="C995" s="3" t="s">
        <v>18037</v>
      </c>
      <c r="D995" s="3" t="s">
        <v>1524</v>
      </c>
      <c r="E995" s="3" t="s">
        <v>21</v>
      </c>
      <c r="F995" s="5" t="s">
        <v>2966</v>
      </c>
      <c r="G995" s="5" t="s">
        <v>11389</v>
      </c>
      <c r="H995" s="5" t="s">
        <v>17683</v>
      </c>
      <c r="I995" s="3"/>
      <c r="J995" s="35"/>
      <c r="K995" s="36">
        <f t="shared" si="225"/>
        <v>1</v>
      </c>
      <c r="L995" s="37" t="str">
        <f t="shared" si="226"/>
        <v>040310476</v>
      </c>
      <c r="M995" s="38" t="str">
        <f t="shared" si="227"/>
        <v>040310476</v>
      </c>
      <c r="N995" s="39">
        <f t="shared" si="228"/>
        <v>1</v>
      </c>
      <c r="O995" s="39">
        <f t="shared" si="229"/>
        <v>1</v>
      </c>
      <c r="P995" s="39">
        <f>IF(M995="បរទេស",1,IF(COUNTIF(M:M,$M995)&gt;1,2,1))</f>
        <v>1</v>
      </c>
      <c r="Q995" s="40">
        <f t="shared" si="230"/>
        <v>1</v>
      </c>
      <c r="R995" s="41" t="str">
        <f t="shared" si="231"/>
        <v>0962486961</v>
      </c>
      <c r="S995" s="37" t="str">
        <f t="shared" si="232"/>
        <v>0962486961</v>
      </c>
      <c r="T995" s="39" t="e">
        <f t="shared" si="233"/>
        <v>#VALUE!</v>
      </c>
      <c r="U995" s="37" t="str">
        <f t="shared" si="234"/>
        <v>0962486961</v>
      </c>
      <c r="V995" s="42" t="str">
        <f t="shared" si="235"/>
        <v>0962486961</v>
      </c>
      <c r="W995" s="39">
        <f t="shared" si="236"/>
        <v>1</v>
      </c>
      <c r="X995" s="43">
        <f t="shared" si="237"/>
        <v>1</v>
      </c>
      <c r="Y995" s="39">
        <f>IF(V995="បរទេស",1,IF(COUNTIF(V:V,$V995)&gt;1,2,1))</f>
        <v>1</v>
      </c>
      <c r="Z995" s="40">
        <f t="shared" si="238"/>
        <v>1</v>
      </c>
      <c r="AA995" s="40">
        <f t="shared" si="239"/>
        <v>1</v>
      </c>
    </row>
    <row r="996" spans="1:27" ht="48" customHeight="1" x14ac:dyDescent="0.8">
      <c r="A996" s="3">
        <v>994</v>
      </c>
      <c r="B996" s="3" t="s">
        <v>2967</v>
      </c>
      <c r="C996" s="3" t="s">
        <v>18037</v>
      </c>
      <c r="D996" s="3" t="s">
        <v>2968</v>
      </c>
      <c r="E996" s="3" t="s">
        <v>734</v>
      </c>
      <c r="F996" s="5" t="s">
        <v>2969</v>
      </c>
      <c r="G996" s="5" t="s">
        <v>11390</v>
      </c>
      <c r="H996" s="5" t="s">
        <v>17226</v>
      </c>
      <c r="I996" s="3"/>
      <c r="J996" s="35"/>
      <c r="K996" s="36">
        <f t="shared" si="225"/>
        <v>1</v>
      </c>
      <c r="L996" s="37" t="str">
        <f t="shared" si="226"/>
        <v>040110624</v>
      </c>
      <c r="M996" s="38" t="str">
        <f t="shared" si="227"/>
        <v>040110624</v>
      </c>
      <c r="N996" s="39">
        <f t="shared" si="228"/>
        <v>1</v>
      </c>
      <c r="O996" s="39">
        <f t="shared" si="229"/>
        <v>1</v>
      </c>
      <c r="P996" s="39">
        <f>IF(M996="បរទេស",1,IF(COUNTIF(M:M,$M996)&gt;1,2,1))</f>
        <v>1</v>
      </c>
      <c r="Q996" s="40">
        <f t="shared" si="230"/>
        <v>1</v>
      </c>
      <c r="R996" s="41" t="str">
        <f t="shared" si="231"/>
        <v>093945308</v>
      </c>
      <c r="S996" s="37" t="str">
        <f t="shared" si="232"/>
        <v>093945308</v>
      </c>
      <c r="T996" s="39" t="e">
        <f t="shared" si="233"/>
        <v>#VALUE!</v>
      </c>
      <c r="U996" s="37" t="str">
        <f t="shared" si="234"/>
        <v>093945308</v>
      </c>
      <c r="V996" s="42" t="str">
        <f t="shared" si="235"/>
        <v>093945308</v>
      </c>
      <c r="W996" s="39">
        <f t="shared" si="236"/>
        <v>1</v>
      </c>
      <c r="X996" s="43">
        <f t="shared" si="237"/>
        <v>1</v>
      </c>
      <c r="Y996" s="39">
        <f>IF(V996="បរទេស",1,IF(COUNTIF(V:V,$V996)&gt;1,2,1))</f>
        <v>1</v>
      </c>
      <c r="Z996" s="40">
        <f t="shared" si="238"/>
        <v>1</v>
      </c>
      <c r="AA996" s="40">
        <f t="shared" si="239"/>
        <v>1</v>
      </c>
    </row>
    <row r="997" spans="1:27" ht="48" customHeight="1" x14ac:dyDescent="0.8">
      <c r="A997" s="3">
        <v>995</v>
      </c>
      <c r="B997" s="3" t="s">
        <v>2970</v>
      </c>
      <c r="C997" s="3" t="s">
        <v>18037</v>
      </c>
      <c r="D997" s="3" t="s">
        <v>2971</v>
      </c>
      <c r="E997" s="3" t="s">
        <v>81</v>
      </c>
      <c r="F997" s="5" t="s">
        <v>2972</v>
      </c>
      <c r="G997" s="5" t="s">
        <v>11391</v>
      </c>
      <c r="H997" s="5" t="s">
        <v>14990</v>
      </c>
      <c r="I997" s="3"/>
      <c r="J997" s="35"/>
      <c r="K997" s="36">
        <f t="shared" si="225"/>
        <v>1</v>
      </c>
      <c r="L997" s="37" t="str">
        <f t="shared" si="226"/>
        <v>040273667</v>
      </c>
      <c r="M997" s="38" t="str">
        <f t="shared" si="227"/>
        <v>040273667</v>
      </c>
      <c r="N997" s="39">
        <f t="shared" si="228"/>
        <v>1</v>
      </c>
      <c r="O997" s="39">
        <f t="shared" si="229"/>
        <v>1</v>
      </c>
      <c r="P997" s="39">
        <f>IF(M997="បរទេស",1,IF(COUNTIF(M:M,$M997)&gt;1,2,1))</f>
        <v>1</v>
      </c>
      <c r="Q997" s="40">
        <f t="shared" si="230"/>
        <v>1</v>
      </c>
      <c r="R997" s="41" t="str">
        <f t="shared" si="231"/>
        <v>0979224625</v>
      </c>
      <c r="S997" s="37" t="str">
        <f t="shared" si="232"/>
        <v>0979224625</v>
      </c>
      <c r="T997" s="39" t="e">
        <f t="shared" si="233"/>
        <v>#VALUE!</v>
      </c>
      <c r="U997" s="37" t="str">
        <f t="shared" si="234"/>
        <v>0979224625</v>
      </c>
      <c r="V997" s="42" t="str">
        <f t="shared" si="235"/>
        <v>0979224625</v>
      </c>
      <c r="W997" s="39">
        <f t="shared" si="236"/>
        <v>1</v>
      </c>
      <c r="X997" s="43">
        <f t="shared" si="237"/>
        <v>1</v>
      </c>
      <c r="Y997" s="39">
        <f>IF(V997="បរទេស",1,IF(COUNTIF(V:V,$V997)&gt;1,2,1))</f>
        <v>1</v>
      </c>
      <c r="Z997" s="40">
        <f t="shared" si="238"/>
        <v>1</v>
      </c>
      <c r="AA997" s="40">
        <f t="shared" si="239"/>
        <v>1</v>
      </c>
    </row>
    <row r="998" spans="1:27" ht="48" customHeight="1" x14ac:dyDescent="0.8">
      <c r="A998" s="3">
        <v>996</v>
      </c>
      <c r="B998" s="3" t="s">
        <v>2973</v>
      </c>
      <c r="C998" s="3" t="s">
        <v>18037</v>
      </c>
      <c r="D998" s="3" t="s">
        <v>2974</v>
      </c>
      <c r="E998" s="3" t="s">
        <v>527</v>
      </c>
      <c r="F998" s="5" t="s">
        <v>2975</v>
      </c>
      <c r="G998" s="5" t="s">
        <v>11392</v>
      </c>
      <c r="H998" s="5" t="s">
        <v>14991</v>
      </c>
      <c r="I998" s="3"/>
      <c r="J998" s="35"/>
      <c r="K998" s="36">
        <f t="shared" si="225"/>
        <v>1</v>
      </c>
      <c r="L998" s="37" t="str">
        <f t="shared" si="226"/>
        <v>060841068</v>
      </c>
      <c r="M998" s="38" t="str">
        <f t="shared" si="227"/>
        <v>060841068</v>
      </c>
      <c r="N998" s="39">
        <f t="shared" si="228"/>
        <v>1</v>
      </c>
      <c r="O998" s="39">
        <f t="shared" si="229"/>
        <v>1</v>
      </c>
      <c r="P998" s="39">
        <f>IF(M998="បរទេស",1,IF(COUNTIF(M:M,$M998)&gt;1,2,1))</f>
        <v>1</v>
      </c>
      <c r="Q998" s="40">
        <f t="shared" si="230"/>
        <v>1</v>
      </c>
      <c r="R998" s="41" t="str">
        <f t="shared" si="231"/>
        <v>010364537</v>
      </c>
      <c r="S998" s="37" t="str">
        <f t="shared" si="232"/>
        <v>010364537</v>
      </c>
      <c r="T998" s="39" t="e">
        <f t="shared" si="233"/>
        <v>#VALUE!</v>
      </c>
      <c r="U998" s="37" t="str">
        <f t="shared" si="234"/>
        <v>010364537</v>
      </c>
      <c r="V998" s="42" t="str">
        <f t="shared" si="235"/>
        <v>010364537</v>
      </c>
      <c r="W998" s="39">
        <f t="shared" si="236"/>
        <v>1</v>
      </c>
      <c r="X998" s="43">
        <f t="shared" si="237"/>
        <v>1</v>
      </c>
      <c r="Y998" s="39">
        <f>IF(V998="បរទេស",1,IF(COUNTIF(V:V,$V998)&gt;1,2,1))</f>
        <v>1</v>
      </c>
      <c r="Z998" s="40">
        <f t="shared" si="238"/>
        <v>1</v>
      </c>
      <c r="AA998" s="40">
        <f t="shared" si="239"/>
        <v>1</v>
      </c>
    </row>
    <row r="999" spans="1:27" ht="48" customHeight="1" x14ac:dyDescent="0.8">
      <c r="A999" s="3">
        <v>997</v>
      </c>
      <c r="B999" s="3" t="s">
        <v>2976</v>
      </c>
      <c r="C999" s="3" t="s">
        <v>18037</v>
      </c>
      <c r="D999" s="3" t="s">
        <v>841</v>
      </c>
      <c r="E999" s="3" t="s">
        <v>1783</v>
      </c>
      <c r="F999" s="5" t="s">
        <v>2977</v>
      </c>
      <c r="G999" s="5" t="s">
        <v>11393</v>
      </c>
      <c r="H999" s="5" t="s">
        <v>14992</v>
      </c>
      <c r="I999" s="3"/>
      <c r="J999" s="35"/>
      <c r="K999" s="36">
        <f t="shared" si="225"/>
        <v>1</v>
      </c>
      <c r="L999" s="37" t="str">
        <f t="shared" si="226"/>
        <v>040201806</v>
      </c>
      <c r="M999" s="38" t="str">
        <f t="shared" si="227"/>
        <v>040201806</v>
      </c>
      <c r="N999" s="39">
        <f t="shared" si="228"/>
        <v>1</v>
      </c>
      <c r="O999" s="39">
        <f t="shared" si="229"/>
        <v>1</v>
      </c>
      <c r="P999" s="39">
        <f>IF(M999="បរទេស",1,IF(COUNTIF(M:M,$M999)&gt;1,2,1))</f>
        <v>1</v>
      </c>
      <c r="Q999" s="40">
        <f t="shared" si="230"/>
        <v>1</v>
      </c>
      <c r="R999" s="41" t="str">
        <f t="shared" si="231"/>
        <v>015992381</v>
      </c>
      <c r="S999" s="37" t="str">
        <f t="shared" si="232"/>
        <v>015992381</v>
      </c>
      <c r="T999" s="39" t="e">
        <f t="shared" si="233"/>
        <v>#VALUE!</v>
      </c>
      <c r="U999" s="37" t="str">
        <f t="shared" si="234"/>
        <v>015992381</v>
      </c>
      <c r="V999" s="42" t="str">
        <f t="shared" si="235"/>
        <v>015992381</v>
      </c>
      <c r="W999" s="39">
        <f t="shared" si="236"/>
        <v>1</v>
      </c>
      <c r="X999" s="43">
        <f t="shared" si="237"/>
        <v>1</v>
      </c>
      <c r="Y999" s="39">
        <f>IF(V999="បរទេស",1,IF(COUNTIF(V:V,$V999)&gt;1,2,1))</f>
        <v>1</v>
      </c>
      <c r="Z999" s="40">
        <f t="shared" si="238"/>
        <v>1</v>
      </c>
      <c r="AA999" s="40">
        <f t="shared" si="239"/>
        <v>1</v>
      </c>
    </row>
    <row r="1000" spans="1:27" ht="48" customHeight="1" x14ac:dyDescent="0.8">
      <c r="A1000" s="3">
        <v>998</v>
      </c>
      <c r="B1000" s="3" t="s">
        <v>2978</v>
      </c>
      <c r="C1000" s="3" t="s">
        <v>18037</v>
      </c>
      <c r="D1000" s="3" t="s">
        <v>2587</v>
      </c>
      <c r="E1000" s="3" t="s">
        <v>246</v>
      </c>
      <c r="F1000" s="5" t="s">
        <v>2979</v>
      </c>
      <c r="G1000" s="5" t="s">
        <v>11394</v>
      </c>
      <c r="H1000" s="5" t="s">
        <v>14993</v>
      </c>
      <c r="I1000" s="3"/>
      <c r="J1000" s="35"/>
      <c r="K1000" s="36">
        <f t="shared" si="225"/>
        <v>1</v>
      </c>
      <c r="L1000" s="37" t="str">
        <f t="shared" si="226"/>
        <v>040341112</v>
      </c>
      <c r="M1000" s="38" t="str">
        <f t="shared" si="227"/>
        <v>040341112</v>
      </c>
      <c r="N1000" s="39">
        <f t="shared" si="228"/>
        <v>1</v>
      </c>
      <c r="O1000" s="39">
        <f t="shared" si="229"/>
        <v>1</v>
      </c>
      <c r="P1000" s="39">
        <f>IF(M1000="បរទេស",1,IF(COUNTIF(M:M,$M1000)&gt;1,2,1))</f>
        <v>1</v>
      </c>
      <c r="Q1000" s="40">
        <f t="shared" si="230"/>
        <v>1</v>
      </c>
      <c r="R1000" s="41" t="str">
        <f t="shared" si="231"/>
        <v>0715258411</v>
      </c>
      <c r="S1000" s="37" t="str">
        <f t="shared" si="232"/>
        <v>0715258411</v>
      </c>
      <c r="T1000" s="39" t="e">
        <f t="shared" si="233"/>
        <v>#VALUE!</v>
      </c>
      <c r="U1000" s="37" t="str">
        <f t="shared" si="234"/>
        <v>0715258411</v>
      </c>
      <c r="V1000" s="42" t="str">
        <f t="shared" si="235"/>
        <v>0715258411</v>
      </c>
      <c r="W1000" s="39">
        <f t="shared" si="236"/>
        <v>1</v>
      </c>
      <c r="X1000" s="43">
        <f t="shared" si="237"/>
        <v>1</v>
      </c>
      <c r="Y1000" s="39">
        <f>IF(V1000="បរទេស",1,IF(COUNTIF(V:V,$V1000)&gt;1,2,1))</f>
        <v>1</v>
      </c>
      <c r="Z1000" s="40">
        <f t="shared" si="238"/>
        <v>1</v>
      </c>
      <c r="AA1000" s="40">
        <f t="shared" si="239"/>
        <v>1</v>
      </c>
    </row>
    <row r="1001" spans="1:27" ht="48" customHeight="1" x14ac:dyDescent="0.8">
      <c r="A1001" s="3">
        <v>999</v>
      </c>
      <c r="B1001" s="3" t="s">
        <v>2980</v>
      </c>
      <c r="C1001" s="3" t="s">
        <v>18037</v>
      </c>
      <c r="D1001" s="3" t="s">
        <v>798</v>
      </c>
      <c r="E1001" s="3" t="s">
        <v>57</v>
      </c>
      <c r="F1001" s="5" t="s">
        <v>2981</v>
      </c>
      <c r="G1001" s="5" t="s">
        <v>11395</v>
      </c>
      <c r="H1001" s="5" t="s">
        <v>14994</v>
      </c>
      <c r="I1001" s="3"/>
      <c r="J1001" s="35"/>
      <c r="K1001" s="36">
        <f t="shared" si="225"/>
        <v>1</v>
      </c>
      <c r="L1001" s="37" t="str">
        <f t="shared" si="226"/>
        <v>040247295</v>
      </c>
      <c r="M1001" s="38" t="str">
        <f t="shared" si="227"/>
        <v>040247295</v>
      </c>
      <c r="N1001" s="39">
        <f t="shared" si="228"/>
        <v>1</v>
      </c>
      <c r="O1001" s="39">
        <f t="shared" si="229"/>
        <v>1</v>
      </c>
      <c r="P1001" s="39">
        <f>IF(M1001="បរទេស",1,IF(COUNTIF(M:M,$M1001)&gt;1,2,1))</f>
        <v>1</v>
      </c>
      <c r="Q1001" s="40">
        <f t="shared" si="230"/>
        <v>1</v>
      </c>
      <c r="R1001" s="41" t="str">
        <f t="shared" si="231"/>
        <v>0962529869</v>
      </c>
      <c r="S1001" s="37" t="str">
        <f t="shared" si="232"/>
        <v>0962529869</v>
      </c>
      <c r="T1001" s="39" t="e">
        <f t="shared" si="233"/>
        <v>#VALUE!</v>
      </c>
      <c r="U1001" s="37" t="str">
        <f t="shared" si="234"/>
        <v>0962529869</v>
      </c>
      <c r="V1001" s="42" t="str">
        <f t="shared" si="235"/>
        <v>0962529869</v>
      </c>
      <c r="W1001" s="39">
        <f t="shared" si="236"/>
        <v>1</v>
      </c>
      <c r="X1001" s="43">
        <f t="shared" si="237"/>
        <v>1</v>
      </c>
      <c r="Y1001" s="39">
        <f>IF(V1001="បរទេស",1,IF(COUNTIF(V:V,$V1001)&gt;1,2,1))</f>
        <v>1</v>
      </c>
      <c r="Z1001" s="40">
        <f t="shared" si="238"/>
        <v>1</v>
      </c>
      <c r="AA1001" s="40">
        <f t="shared" si="239"/>
        <v>1</v>
      </c>
    </row>
    <row r="1002" spans="1:27" ht="48" customHeight="1" x14ac:dyDescent="0.8">
      <c r="A1002" s="3">
        <v>1000</v>
      </c>
      <c r="B1002" s="3" t="s">
        <v>2982</v>
      </c>
      <c r="C1002" s="3" t="s">
        <v>18037</v>
      </c>
      <c r="D1002" s="3" t="s">
        <v>2983</v>
      </c>
      <c r="E1002" s="3" t="s">
        <v>145</v>
      </c>
      <c r="F1002" s="5" t="s">
        <v>2984</v>
      </c>
      <c r="G1002" s="5" t="s">
        <v>11396</v>
      </c>
      <c r="H1002" s="5" t="s">
        <v>14995</v>
      </c>
      <c r="I1002" s="3"/>
      <c r="J1002" s="35"/>
      <c r="K1002" s="36">
        <f t="shared" si="225"/>
        <v>1</v>
      </c>
      <c r="L1002" s="37" t="str">
        <f t="shared" si="226"/>
        <v>040341410</v>
      </c>
      <c r="M1002" s="38" t="str">
        <f t="shared" si="227"/>
        <v>040341410</v>
      </c>
      <c r="N1002" s="39">
        <f t="shared" si="228"/>
        <v>1</v>
      </c>
      <c r="O1002" s="39">
        <f t="shared" si="229"/>
        <v>1</v>
      </c>
      <c r="P1002" s="39">
        <f>IF(M1002="បរទេស",1,IF(COUNTIF(M:M,$M1002)&gt;1,2,1))</f>
        <v>1</v>
      </c>
      <c r="Q1002" s="40">
        <f t="shared" si="230"/>
        <v>1</v>
      </c>
      <c r="R1002" s="41" t="str">
        <f t="shared" si="231"/>
        <v>078792490</v>
      </c>
      <c r="S1002" s="37" t="str">
        <f t="shared" si="232"/>
        <v>078792490</v>
      </c>
      <c r="T1002" s="39" t="e">
        <f t="shared" si="233"/>
        <v>#VALUE!</v>
      </c>
      <c r="U1002" s="37" t="str">
        <f t="shared" si="234"/>
        <v>078792490</v>
      </c>
      <c r="V1002" s="42" t="str">
        <f t="shared" si="235"/>
        <v>078792490</v>
      </c>
      <c r="W1002" s="39">
        <f t="shared" si="236"/>
        <v>1</v>
      </c>
      <c r="X1002" s="43">
        <f t="shared" si="237"/>
        <v>1</v>
      </c>
      <c r="Y1002" s="39">
        <f>IF(V1002="បរទេស",1,IF(COUNTIF(V:V,$V1002)&gt;1,2,1))</f>
        <v>1</v>
      </c>
      <c r="Z1002" s="40">
        <f t="shared" si="238"/>
        <v>1</v>
      </c>
      <c r="AA1002" s="40">
        <f t="shared" si="239"/>
        <v>1</v>
      </c>
    </row>
    <row r="1003" spans="1:27" ht="48" customHeight="1" x14ac:dyDescent="0.8">
      <c r="A1003" s="3">
        <v>1001</v>
      </c>
      <c r="B1003" s="3" t="s">
        <v>2985</v>
      </c>
      <c r="C1003" s="3" t="s">
        <v>18037</v>
      </c>
      <c r="D1003" s="3" t="s">
        <v>2986</v>
      </c>
      <c r="E1003" s="3" t="s">
        <v>486</v>
      </c>
      <c r="F1003" s="5" t="s">
        <v>2987</v>
      </c>
      <c r="G1003" s="5" t="s">
        <v>11397</v>
      </c>
      <c r="H1003" s="5" t="s">
        <v>17543</v>
      </c>
      <c r="I1003" s="3"/>
      <c r="J1003" s="35"/>
      <c r="K1003" s="36">
        <f t="shared" si="225"/>
        <v>1</v>
      </c>
      <c r="L1003" s="37" t="str">
        <f t="shared" si="226"/>
        <v>040362673</v>
      </c>
      <c r="M1003" s="38" t="str">
        <f t="shared" si="227"/>
        <v>040362673</v>
      </c>
      <c r="N1003" s="39">
        <f t="shared" si="228"/>
        <v>1</v>
      </c>
      <c r="O1003" s="39">
        <f t="shared" si="229"/>
        <v>1</v>
      </c>
      <c r="P1003" s="39">
        <f>IF(M1003="បរទេស",1,IF(COUNTIF(M:M,$M1003)&gt;1,2,1))</f>
        <v>1</v>
      </c>
      <c r="Q1003" s="40">
        <f t="shared" si="230"/>
        <v>1</v>
      </c>
      <c r="R1003" s="41" t="str">
        <f t="shared" si="231"/>
        <v>093945903</v>
      </c>
      <c r="S1003" s="37" t="str">
        <f t="shared" si="232"/>
        <v>093945903</v>
      </c>
      <c r="T1003" s="39" t="e">
        <f t="shared" si="233"/>
        <v>#VALUE!</v>
      </c>
      <c r="U1003" s="37" t="str">
        <f t="shared" si="234"/>
        <v>093945903</v>
      </c>
      <c r="V1003" s="42" t="str">
        <f t="shared" si="235"/>
        <v>093945903</v>
      </c>
      <c r="W1003" s="39">
        <f t="shared" si="236"/>
        <v>1</v>
      </c>
      <c r="X1003" s="43">
        <f t="shared" si="237"/>
        <v>1</v>
      </c>
      <c r="Y1003" s="39">
        <f>IF(V1003="បរទេស",1,IF(COUNTIF(V:V,$V1003)&gt;1,2,1))</f>
        <v>1</v>
      </c>
      <c r="Z1003" s="40">
        <f t="shared" si="238"/>
        <v>1</v>
      </c>
      <c r="AA1003" s="40">
        <f t="shared" si="239"/>
        <v>1</v>
      </c>
    </row>
    <row r="1004" spans="1:27" ht="48" customHeight="1" x14ac:dyDescent="0.8">
      <c r="A1004" s="3">
        <v>1002</v>
      </c>
      <c r="B1004" s="3" t="s">
        <v>2988</v>
      </c>
      <c r="C1004" s="3" t="s">
        <v>18037</v>
      </c>
      <c r="D1004" s="3" t="s">
        <v>2989</v>
      </c>
      <c r="E1004" s="3" t="s">
        <v>160</v>
      </c>
      <c r="F1004" s="5" t="s">
        <v>2990</v>
      </c>
      <c r="G1004" s="5" t="s">
        <v>11398</v>
      </c>
      <c r="H1004" s="5" t="s">
        <v>14996</v>
      </c>
      <c r="I1004" s="3"/>
      <c r="J1004" s="35"/>
      <c r="K1004" s="36">
        <f t="shared" si="225"/>
        <v>1</v>
      </c>
      <c r="L1004" s="37" t="str">
        <f t="shared" si="226"/>
        <v>040302449</v>
      </c>
      <c r="M1004" s="38" t="str">
        <f t="shared" si="227"/>
        <v>040302449</v>
      </c>
      <c r="N1004" s="39">
        <f t="shared" si="228"/>
        <v>1</v>
      </c>
      <c r="O1004" s="39">
        <f t="shared" si="229"/>
        <v>1</v>
      </c>
      <c r="P1004" s="39">
        <f>IF(M1004="បរទេស",1,IF(COUNTIF(M:M,$M1004)&gt;1,2,1))</f>
        <v>1</v>
      </c>
      <c r="Q1004" s="40">
        <f t="shared" si="230"/>
        <v>1</v>
      </c>
      <c r="R1004" s="41" t="str">
        <f t="shared" si="231"/>
        <v>070979392</v>
      </c>
      <c r="S1004" s="37" t="str">
        <f t="shared" si="232"/>
        <v>070979392</v>
      </c>
      <c r="T1004" s="39" t="e">
        <f t="shared" si="233"/>
        <v>#VALUE!</v>
      </c>
      <c r="U1004" s="37" t="str">
        <f t="shared" si="234"/>
        <v>070979392</v>
      </c>
      <c r="V1004" s="42" t="str">
        <f t="shared" si="235"/>
        <v>070979392</v>
      </c>
      <c r="W1004" s="39">
        <f t="shared" si="236"/>
        <v>1</v>
      </c>
      <c r="X1004" s="43">
        <f t="shared" si="237"/>
        <v>1</v>
      </c>
      <c r="Y1004" s="39">
        <f>IF(V1004="បរទេស",1,IF(COUNTIF(V:V,$V1004)&gt;1,2,1))</f>
        <v>1</v>
      </c>
      <c r="Z1004" s="40">
        <f t="shared" si="238"/>
        <v>1</v>
      </c>
      <c r="AA1004" s="40">
        <f t="shared" si="239"/>
        <v>1</v>
      </c>
    </row>
    <row r="1005" spans="1:27" ht="48" customHeight="1" x14ac:dyDescent="0.8">
      <c r="A1005" s="3">
        <v>1003</v>
      </c>
      <c r="B1005" s="3" t="s">
        <v>2991</v>
      </c>
      <c r="C1005" s="3" t="s">
        <v>18037</v>
      </c>
      <c r="D1005" s="3" t="s">
        <v>2992</v>
      </c>
      <c r="E1005" s="3" t="s">
        <v>160</v>
      </c>
      <c r="F1005" s="5" t="s">
        <v>2993</v>
      </c>
      <c r="G1005" s="5" t="s">
        <v>11399</v>
      </c>
      <c r="H1005" s="5" t="s">
        <v>14997</v>
      </c>
      <c r="I1005" s="3"/>
      <c r="J1005" s="35"/>
      <c r="K1005" s="36">
        <f t="shared" si="225"/>
        <v>1</v>
      </c>
      <c r="L1005" s="37" t="str">
        <f t="shared" si="226"/>
        <v>040314124</v>
      </c>
      <c r="M1005" s="38" t="str">
        <f t="shared" si="227"/>
        <v>040314124</v>
      </c>
      <c r="N1005" s="39">
        <f t="shared" si="228"/>
        <v>1</v>
      </c>
      <c r="O1005" s="39">
        <f t="shared" si="229"/>
        <v>1</v>
      </c>
      <c r="P1005" s="39">
        <f>IF(M1005="បរទេស",1,IF(COUNTIF(M:M,$M1005)&gt;1,2,1))</f>
        <v>1</v>
      </c>
      <c r="Q1005" s="40">
        <f t="shared" si="230"/>
        <v>1</v>
      </c>
      <c r="R1005" s="41" t="str">
        <f t="shared" si="231"/>
        <v>0882719239</v>
      </c>
      <c r="S1005" s="37" t="str">
        <f t="shared" si="232"/>
        <v>0882719239</v>
      </c>
      <c r="T1005" s="39" t="e">
        <f t="shared" si="233"/>
        <v>#VALUE!</v>
      </c>
      <c r="U1005" s="37" t="str">
        <f t="shared" si="234"/>
        <v>0882719239</v>
      </c>
      <c r="V1005" s="42" t="str">
        <f t="shared" si="235"/>
        <v>0882719239</v>
      </c>
      <c r="W1005" s="39">
        <f t="shared" si="236"/>
        <v>1</v>
      </c>
      <c r="X1005" s="43">
        <f t="shared" si="237"/>
        <v>1</v>
      </c>
      <c r="Y1005" s="39">
        <f>IF(V1005="បរទេស",1,IF(COUNTIF(V:V,$V1005)&gt;1,2,1))</f>
        <v>1</v>
      </c>
      <c r="Z1005" s="40">
        <f t="shared" si="238"/>
        <v>1</v>
      </c>
      <c r="AA1005" s="40">
        <f t="shared" si="239"/>
        <v>1</v>
      </c>
    </row>
    <row r="1006" spans="1:27" ht="48" customHeight="1" x14ac:dyDescent="0.8">
      <c r="A1006" s="3">
        <v>1004</v>
      </c>
      <c r="B1006" s="3" t="s">
        <v>2994</v>
      </c>
      <c r="C1006" s="3" t="s">
        <v>18037</v>
      </c>
      <c r="D1006" s="3" t="s">
        <v>2995</v>
      </c>
      <c r="E1006" s="3" t="s">
        <v>167</v>
      </c>
      <c r="F1006" s="5" t="s">
        <v>2996</v>
      </c>
      <c r="G1006" s="5" t="s">
        <v>11400</v>
      </c>
      <c r="H1006" s="5" t="s">
        <v>14998</v>
      </c>
      <c r="I1006" s="3"/>
      <c r="J1006" s="35"/>
      <c r="K1006" s="36">
        <f t="shared" si="225"/>
        <v>1</v>
      </c>
      <c r="L1006" s="37" t="str">
        <f t="shared" si="226"/>
        <v>040064631</v>
      </c>
      <c r="M1006" s="38" t="str">
        <f t="shared" si="227"/>
        <v>040064631</v>
      </c>
      <c r="N1006" s="39">
        <f t="shared" si="228"/>
        <v>1</v>
      </c>
      <c r="O1006" s="39">
        <f t="shared" si="229"/>
        <v>1</v>
      </c>
      <c r="P1006" s="39">
        <f>IF(M1006="បរទេស",1,IF(COUNTIF(M:M,$M1006)&gt;1,2,1))</f>
        <v>1</v>
      </c>
      <c r="Q1006" s="40">
        <f t="shared" si="230"/>
        <v>1</v>
      </c>
      <c r="R1006" s="41" t="str">
        <f t="shared" si="231"/>
        <v>070211903</v>
      </c>
      <c r="S1006" s="37" t="str">
        <f t="shared" si="232"/>
        <v>070211903</v>
      </c>
      <c r="T1006" s="39" t="e">
        <f t="shared" si="233"/>
        <v>#VALUE!</v>
      </c>
      <c r="U1006" s="37" t="str">
        <f t="shared" si="234"/>
        <v>070211903</v>
      </c>
      <c r="V1006" s="42" t="str">
        <f t="shared" si="235"/>
        <v>070211903</v>
      </c>
      <c r="W1006" s="39">
        <f t="shared" si="236"/>
        <v>1</v>
      </c>
      <c r="X1006" s="43">
        <f t="shared" si="237"/>
        <v>1</v>
      </c>
      <c r="Y1006" s="39">
        <f>IF(V1006="បរទេស",1,IF(COUNTIF(V:V,$V1006)&gt;1,2,1))</f>
        <v>1</v>
      </c>
      <c r="Z1006" s="40">
        <f t="shared" si="238"/>
        <v>1</v>
      </c>
      <c r="AA1006" s="40">
        <f t="shared" si="239"/>
        <v>1</v>
      </c>
    </row>
    <row r="1007" spans="1:27" ht="48" customHeight="1" x14ac:dyDescent="0.8">
      <c r="A1007" s="3">
        <v>1005</v>
      </c>
      <c r="B1007" s="3" t="s">
        <v>2997</v>
      </c>
      <c r="C1007" s="3" t="s">
        <v>18037</v>
      </c>
      <c r="D1007" s="3" t="s">
        <v>2998</v>
      </c>
      <c r="E1007" s="3" t="s">
        <v>100</v>
      </c>
      <c r="F1007" s="5" t="s">
        <v>2999</v>
      </c>
      <c r="G1007" s="5" t="s">
        <v>11401</v>
      </c>
      <c r="H1007" s="5" t="s">
        <v>14999</v>
      </c>
      <c r="I1007" s="3"/>
      <c r="J1007" s="35"/>
      <c r="K1007" s="36">
        <f t="shared" si="225"/>
        <v>1</v>
      </c>
      <c r="L1007" s="37" t="str">
        <f t="shared" si="226"/>
        <v>040116993</v>
      </c>
      <c r="M1007" s="38" t="str">
        <f t="shared" si="227"/>
        <v>040116993</v>
      </c>
      <c r="N1007" s="39">
        <f t="shared" si="228"/>
        <v>1</v>
      </c>
      <c r="O1007" s="39">
        <f t="shared" si="229"/>
        <v>1</v>
      </c>
      <c r="P1007" s="39">
        <f>IF(M1007="បរទេស",1,IF(COUNTIF(M:M,$M1007)&gt;1,2,1))</f>
        <v>1</v>
      </c>
      <c r="Q1007" s="40">
        <f t="shared" si="230"/>
        <v>1</v>
      </c>
      <c r="R1007" s="41" t="str">
        <f t="shared" si="231"/>
        <v>0965674906</v>
      </c>
      <c r="S1007" s="37" t="str">
        <f t="shared" si="232"/>
        <v>0965674906</v>
      </c>
      <c r="T1007" s="39" t="e">
        <f t="shared" si="233"/>
        <v>#VALUE!</v>
      </c>
      <c r="U1007" s="37" t="str">
        <f t="shared" si="234"/>
        <v>0965674906</v>
      </c>
      <c r="V1007" s="42" t="str">
        <f t="shared" si="235"/>
        <v>0965674906</v>
      </c>
      <c r="W1007" s="39">
        <f t="shared" si="236"/>
        <v>1</v>
      </c>
      <c r="X1007" s="43">
        <f t="shared" si="237"/>
        <v>1</v>
      </c>
      <c r="Y1007" s="39">
        <f>IF(V1007="បរទេស",1,IF(COUNTIF(V:V,$V1007)&gt;1,2,1))</f>
        <v>1</v>
      </c>
      <c r="Z1007" s="40">
        <f t="shared" si="238"/>
        <v>1</v>
      </c>
      <c r="AA1007" s="40">
        <f t="shared" si="239"/>
        <v>1</v>
      </c>
    </row>
    <row r="1008" spans="1:27" ht="48" customHeight="1" x14ac:dyDescent="0.8">
      <c r="A1008" s="3">
        <v>1006</v>
      </c>
      <c r="B1008" s="3" t="s">
        <v>3000</v>
      </c>
      <c r="C1008" s="3" t="s">
        <v>18037</v>
      </c>
      <c r="D1008" s="3" t="s">
        <v>3001</v>
      </c>
      <c r="E1008" s="3" t="s">
        <v>402</v>
      </c>
      <c r="F1008" s="5" t="s">
        <v>3002</v>
      </c>
      <c r="G1008" s="5" t="s">
        <v>11402</v>
      </c>
      <c r="H1008" s="5" t="s">
        <v>17425</v>
      </c>
      <c r="I1008" s="3"/>
      <c r="J1008" s="35"/>
      <c r="K1008" s="36">
        <f t="shared" si="225"/>
        <v>1</v>
      </c>
      <c r="L1008" s="37" t="str">
        <f t="shared" si="226"/>
        <v>040314033</v>
      </c>
      <c r="M1008" s="38" t="str">
        <f t="shared" si="227"/>
        <v>040314033</v>
      </c>
      <c r="N1008" s="39">
        <f t="shared" si="228"/>
        <v>1</v>
      </c>
      <c r="O1008" s="39">
        <f t="shared" si="229"/>
        <v>1</v>
      </c>
      <c r="P1008" s="39">
        <f>IF(M1008="បរទេស",1,IF(COUNTIF(M:M,$M1008)&gt;1,2,1))</f>
        <v>1</v>
      </c>
      <c r="Q1008" s="40">
        <f t="shared" si="230"/>
        <v>1</v>
      </c>
      <c r="R1008" s="41" t="str">
        <f t="shared" si="231"/>
        <v>086598247</v>
      </c>
      <c r="S1008" s="37" t="str">
        <f t="shared" si="232"/>
        <v>086598247</v>
      </c>
      <c r="T1008" s="39" t="e">
        <f t="shared" si="233"/>
        <v>#VALUE!</v>
      </c>
      <c r="U1008" s="37" t="str">
        <f t="shared" si="234"/>
        <v>086598247</v>
      </c>
      <c r="V1008" s="42" t="str">
        <f t="shared" si="235"/>
        <v>086598247</v>
      </c>
      <c r="W1008" s="39">
        <f t="shared" si="236"/>
        <v>1</v>
      </c>
      <c r="X1008" s="43">
        <f t="shared" si="237"/>
        <v>1</v>
      </c>
      <c r="Y1008" s="39">
        <f>IF(V1008="បរទេស",1,IF(COUNTIF(V:V,$V1008)&gt;1,2,1))</f>
        <v>1</v>
      </c>
      <c r="Z1008" s="40">
        <f t="shared" si="238"/>
        <v>1</v>
      </c>
      <c r="AA1008" s="40">
        <f t="shared" si="239"/>
        <v>1</v>
      </c>
    </row>
    <row r="1009" spans="1:27" ht="48" customHeight="1" x14ac:dyDescent="0.8">
      <c r="A1009" s="3">
        <v>1007</v>
      </c>
      <c r="B1009" s="3" t="s">
        <v>3003</v>
      </c>
      <c r="C1009" s="3" t="s">
        <v>18037</v>
      </c>
      <c r="D1009" s="3" t="s">
        <v>3004</v>
      </c>
      <c r="E1009" s="3" t="s">
        <v>246</v>
      </c>
      <c r="F1009" s="5" t="s">
        <v>3005</v>
      </c>
      <c r="G1009" s="5" t="s">
        <v>11403</v>
      </c>
      <c r="H1009" s="5" t="s">
        <v>15000</v>
      </c>
      <c r="I1009" s="3"/>
      <c r="J1009" s="35"/>
      <c r="K1009" s="36">
        <f t="shared" si="225"/>
        <v>1</v>
      </c>
      <c r="L1009" s="37" t="str">
        <f t="shared" si="226"/>
        <v>040301224</v>
      </c>
      <c r="M1009" s="38" t="str">
        <f t="shared" si="227"/>
        <v>040301224</v>
      </c>
      <c r="N1009" s="39">
        <f t="shared" si="228"/>
        <v>1</v>
      </c>
      <c r="O1009" s="39">
        <f t="shared" si="229"/>
        <v>1</v>
      </c>
      <c r="P1009" s="39">
        <f>IF(M1009="បរទេស",1,IF(COUNTIF(M:M,$M1009)&gt;1,2,1))</f>
        <v>1</v>
      </c>
      <c r="Q1009" s="40">
        <f t="shared" si="230"/>
        <v>1</v>
      </c>
      <c r="R1009" s="41" t="str">
        <f t="shared" si="231"/>
        <v>0977793547</v>
      </c>
      <c r="S1009" s="37" t="str">
        <f t="shared" si="232"/>
        <v>0977793547</v>
      </c>
      <c r="T1009" s="39" t="e">
        <f t="shared" si="233"/>
        <v>#VALUE!</v>
      </c>
      <c r="U1009" s="37" t="str">
        <f t="shared" si="234"/>
        <v>0977793547</v>
      </c>
      <c r="V1009" s="42" t="str">
        <f t="shared" si="235"/>
        <v>0977793547</v>
      </c>
      <c r="W1009" s="39">
        <f t="shared" si="236"/>
        <v>1</v>
      </c>
      <c r="X1009" s="43">
        <f t="shared" si="237"/>
        <v>1</v>
      </c>
      <c r="Y1009" s="39">
        <f>IF(V1009="បរទេស",1,IF(COUNTIF(V:V,$V1009)&gt;1,2,1))</f>
        <v>1</v>
      </c>
      <c r="Z1009" s="40">
        <f t="shared" si="238"/>
        <v>1</v>
      </c>
      <c r="AA1009" s="40">
        <f t="shared" si="239"/>
        <v>1</v>
      </c>
    </row>
    <row r="1010" spans="1:27" ht="48" customHeight="1" x14ac:dyDescent="0.8">
      <c r="A1010" s="3">
        <v>1008</v>
      </c>
      <c r="B1010" s="3" t="s">
        <v>3006</v>
      </c>
      <c r="C1010" s="3" t="s">
        <v>18037</v>
      </c>
      <c r="D1010" s="3" t="s">
        <v>3007</v>
      </c>
      <c r="E1010" s="3" t="s">
        <v>734</v>
      </c>
      <c r="F1010" s="5" t="s">
        <v>3008</v>
      </c>
      <c r="G1010" s="5" t="s">
        <v>11404</v>
      </c>
      <c r="H1010" s="5" t="s">
        <v>15001</v>
      </c>
      <c r="I1010" s="3"/>
      <c r="J1010" s="35"/>
      <c r="K1010" s="36">
        <f t="shared" si="225"/>
        <v>1</v>
      </c>
      <c r="L1010" s="37" t="str">
        <f t="shared" si="226"/>
        <v>040181991</v>
      </c>
      <c r="M1010" s="38" t="str">
        <f t="shared" si="227"/>
        <v>040181991</v>
      </c>
      <c r="N1010" s="39">
        <f t="shared" si="228"/>
        <v>1</v>
      </c>
      <c r="O1010" s="39">
        <f t="shared" si="229"/>
        <v>1</v>
      </c>
      <c r="P1010" s="39">
        <f>IF(M1010="បរទេស",1,IF(COUNTIF(M:M,$M1010)&gt;1,2,1))</f>
        <v>1</v>
      </c>
      <c r="Q1010" s="40">
        <f t="shared" si="230"/>
        <v>1</v>
      </c>
      <c r="R1010" s="41" t="str">
        <f t="shared" si="231"/>
        <v>0969733736</v>
      </c>
      <c r="S1010" s="37" t="str">
        <f t="shared" si="232"/>
        <v>0969733736</v>
      </c>
      <c r="T1010" s="39" t="e">
        <f t="shared" si="233"/>
        <v>#VALUE!</v>
      </c>
      <c r="U1010" s="37" t="str">
        <f t="shared" si="234"/>
        <v>0969733736</v>
      </c>
      <c r="V1010" s="42" t="str">
        <f t="shared" si="235"/>
        <v>0969733736</v>
      </c>
      <c r="W1010" s="39">
        <f t="shared" si="236"/>
        <v>1</v>
      </c>
      <c r="X1010" s="43">
        <f t="shared" si="237"/>
        <v>1</v>
      </c>
      <c r="Y1010" s="39">
        <f>IF(V1010="បរទេស",1,IF(COUNTIF(V:V,$V1010)&gt;1,2,1))</f>
        <v>1</v>
      </c>
      <c r="Z1010" s="40">
        <f t="shared" si="238"/>
        <v>1</v>
      </c>
      <c r="AA1010" s="40">
        <f t="shared" si="239"/>
        <v>1</v>
      </c>
    </row>
    <row r="1011" spans="1:27" ht="48" customHeight="1" x14ac:dyDescent="0.8">
      <c r="A1011" s="3">
        <v>1009</v>
      </c>
      <c r="B1011" s="3" t="s">
        <v>3009</v>
      </c>
      <c r="C1011" s="3" t="s">
        <v>18037</v>
      </c>
      <c r="D1011" s="3" t="s">
        <v>3010</v>
      </c>
      <c r="E1011" s="3" t="s">
        <v>402</v>
      </c>
      <c r="F1011" s="5" t="s">
        <v>3011</v>
      </c>
      <c r="G1011" s="5" t="s">
        <v>11405</v>
      </c>
      <c r="H1011" s="5" t="s">
        <v>15002</v>
      </c>
      <c r="I1011" s="3"/>
      <c r="J1011" s="35"/>
      <c r="K1011" s="36">
        <f t="shared" si="225"/>
        <v>1</v>
      </c>
      <c r="L1011" s="37" t="str">
        <f t="shared" si="226"/>
        <v>040114771</v>
      </c>
      <c r="M1011" s="38" t="str">
        <f t="shared" si="227"/>
        <v>040114771</v>
      </c>
      <c r="N1011" s="39">
        <f t="shared" si="228"/>
        <v>1</v>
      </c>
      <c r="O1011" s="39">
        <f t="shared" si="229"/>
        <v>1</v>
      </c>
      <c r="P1011" s="39">
        <f>IF(M1011="បរទេស",1,IF(COUNTIF(M:M,$M1011)&gt;1,2,1))</f>
        <v>1</v>
      </c>
      <c r="Q1011" s="40">
        <f t="shared" si="230"/>
        <v>1</v>
      </c>
      <c r="R1011" s="41" t="str">
        <f t="shared" si="231"/>
        <v>081440263</v>
      </c>
      <c r="S1011" s="37" t="str">
        <f t="shared" si="232"/>
        <v>081440263</v>
      </c>
      <c r="T1011" s="39" t="e">
        <f t="shared" si="233"/>
        <v>#VALUE!</v>
      </c>
      <c r="U1011" s="37" t="str">
        <f t="shared" si="234"/>
        <v>081440263</v>
      </c>
      <c r="V1011" s="42" t="str">
        <f t="shared" si="235"/>
        <v>081440263</v>
      </c>
      <c r="W1011" s="39">
        <f t="shared" si="236"/>
        <v>1</v>
      </c>
      <c r="X1011" s="43">
        <f t="shared" si="237"/>
        <v>1</v>
      </c>
      <c r="Y1011" s="39">
        <f>IF(V1011="បរទេស",1,IF(COUNTIF(V:V,$V1011)&gt;1,2,1))</f>
        <v>1</v>
      </c>
      <c r="Z1011" s="40">
        <f t="shared" si="238"/>
        <v>1</v>
      </c>
      <c r="AA1011" s="40">
        <f t="shared" si="239"/>
        <v>1</v>
      </c>
    </row>
    <row r="1012" spans="1:27" ht="48" customHeight="1" x14ac:dyDescent="0.8">
      <c r="A1012" s="3">
        <v>1010</v>
      </c>
      <c r="B1012" s="3" t="s">
        <v>3012</v>
      </c>
      <c r="C1012" s="3" t="s">
        <v>18037</v>
      </c>
      <c r="D1012" s="3" t="s">
        <v>685</v>
      </c>
      <c r="E1012" s="3" t="s">
        <v>104</v>
      </c>
      <c r="F1012" s="5" t="s">
        <v>3013</v>
      </c>
      <c r="G1012" s="5" t="s">
        <v>11406</v>
      </c>
      <c r="H1012" s="5" t="s">
        <v>15003</v>
      </c>
      <c r="I1012" s="3"/>
      <c r="J1012" s="35"/>
      <c r="K1012" s="36">
        <f t="shared" si="225"/>
        <v>1</v>
      </c>
      <c r="L1012" s="37" t="str">
        <f t="shared" si="226"/>
        <v>040178489</v>
      </c>
      <c r="M1012" s="38" t="str">
        <f t="shared" si="227"/>
        <v>040178489</v>
      </c>
      <c r="N1012" s="39">
        <f t="shared" si="228"/>
        <v>1</v>
      </c>
      <c r="O1012" s="39">
        <f t="shared" si="229"/>
        <v>1</v>
      </c>
      <c r="P1012" s="39">
        <f>IF(M1012="បរទេស",1,IF(COUNTIF(M:M,$M1012)&gt;1,2,1))</f>
        <v>1</v>
      </c>
      <c r="Q1012" s="40">
        <f t="shared" si="230"/>
        <v>1</v>
      </c>
      <c r="R1012" s="41" t="str">
        <f t="shared" si="231"/>
        <v>0965758375</v>
      </c>
      <c r="S1012" s="37" t="str">
        <f t="shared" si="232"/>
        <v>0965758375</v>
      </c>
      <c r="T1012" s="39" t="e">
        <f t="shared" si="233"/>
        <v>#VALUE!</v>
      </c>
      <c r="U1012" s="37" t="str">
        <f t="shared" si="234"/>
        <v>0965758375</v>
      </c>
      <c r="V1012" s="42" t="str">
        <f t="shared" si="235"/>
        <v>0965758375</v>
      </c>
      <c r="W1012" s="39">
        <f t="shared" si="236"/>
        <v>1</v>
      </c>
      <c r="X1012" s="43">
        <f t="shared" si="237"/>
        <v>1</v>
      </c>
      <c r="Y1012" s="39">
        <f>IF(V1012="បរទេស",1,IF(COUNTIF(V:V,$V1012)&gt;1,2,1))</f>
        <v>1</v>
      </c>
      <c r="Z1012" s="40">
        <f t="shared" si="238"/>
        <v>1</v>
      </c>
      <c r="AA1012" s="40">
        <f t="shared" si="239"/>
        <v>1</v>
      </c>
    </row>
    <row r="1013" spans="1:27" ht="48" customHeight="1" x14ac:dyDescent="0.8">
      <c r="A1013" s="3">
        <v>1011</v>
      </c>
      <c r="B1013" s="3" t="s">
        <v>3014</v>
      </c>
      <c r="C1013" s="3" t="s">
        <v>18037</v>
      </c>
      <c r="D1013" s="3" t="s">
        <v>3015</v>
      </c>
      <c r="E1013" s="3" t="s">
        <v>92</v>
      </c>
      <c r="F1013" s="5" t="s">
        <v>3016</v>
      </c>
      <c r="G1013" s="5" t="s">
        <v>11407</v>
      </c>
      <c r="H1013" s="5" t="s">
        <v>17439</v>
      </c>
      <c r="I1013" s="3"/>
      <c r="J1013" s="35"/>
      <c r="K1013" s="36">
        <f t="shared" si="225"/>
        <v>1</v>
      </c>
      <c r="L1013" s="37" t="str">
        <f t="shared" si="226"/>
        <v>040216510</v>
      </c>
      <c r="M1013" s="38" t="str">
        <f t="shared" si="227"/>
        <v>040216510</v>
      </c>
      <c r="N1013" s="39">
        <f t="shared" si="228"/>
        <v>1</v>
      </c>
      <c r="O1013" s="39">
        <f t="shared" si="229"/>
        <v>1</v>
      </c>
      <c r="P1013" s="39">
        <f>IF(M1013="បរទេស",1,IF(COUNTIF(M:M,$M1013)&gt;1,2,1))</f>
        <v>1</v>
      </c>
      <c r="Q1013" s="40">
        <f t="shared" si="230"/>
        <v>1</v>
      </c>
      <c r="R1013" s="41" t="str">
        <f t="shared" si="231"/>
        <v>0712506266</v>
      </c>
      <c r="S1013" s="37" t="str">
        <f t="shared" si="232"/>
        <v>0712506266</v>
      </c>
      <c r="T1013" s="39" t="e">
        <f t="shared" si="233"/>
        <v>#VALUE!</v>
      </c>
      <c r="U1013" s="37" t="str">
        <f t="shared" si="234"/>
        <v>0712506266</v>
      </c>
      <c r="V1013" s="42" t="str">
        <f t="shared" si="235"/>
        <v>0712506266</v>
      </c>
      <c r="W1013" s="39">
        <f t="shared" si="236"/>
        <v>1</v>
      </c>
      <c r="X1013" s="43">
        <f t="shared" si="237"/>
        <v>1</v>
      </c>
      <c r="Y1013" s="39">
        <f>IF(V1013="បរទេស",1,IF(COUNTIF(V:V,$V1013)&gt;1,2,1))</f>
        <v>1</v>
      </c>
      <c r="Z1013" s="40">
        <f t="shared" si="238"/>
        <v>1</v>
      </c>
      <c r="AA1013" s="40">
        <f t="shared" si="239"/>
        <v>1</v>
      </c>
    </row>
    <row r="1014" spans="1:27" ht="48" customHeight="1" x14ac:dyDescent="0.8">
      <c r="A1014" s="3">
        <v>1012</v>
      </c>
      <c r="B1014" s="3" t="s">
        <v>3017</v>
      </c>
      <c r="C1014" s="3" t="s">
        <v>18037</v>
      </c>
      <c r="D1014" s="3" t="s">
        <v>3018</v>
      </c>
      <c r="E1014" s="3" t="s">
        <v>127</v>
      </c>
      <c r="F1014" s="5" t="s">
        <v>3019</v>
      </c>
      <c r="G1014" s="5" t="s">
        <v>11408</v>
      </c>
      <c r="H1014" s="5" t="s">
        <v>15004</v>
      </c>
      <c r="I1014" s="3"/>
      <c r="J1014" s="35"/>
      <c r="K1014" s="36">
        <f t="shared" si="225"/>
        <v>1</v>
      </c>
      <c r="L1014" s="37" t="str">
        <f t="shared" si="226"/>
        <v>040392332</v>
      </c>
      <c r="M1014" s="38" t="str">
        <f t="shared" si="227"/>
        <v>040392332</v>
      </c>
      <c r="N1014" s="39">
        <f t="shared" si="228"/>
        <v>1</v>
      </c>
      <c r="O1014" s="39">
        <f t="shared" si="229"/>
        <v>1</v>
      </c>
      <c r="P1014" s="39">
        <f>IF(M1014="បរទេស",1,IF(COUNTIF(M:M,$M1014)&gt;1,2,1))</f>
        <v>1</v>
      </c>
      <c r="Q1014" s="40">
        <f t="shared" si="230"/>
        <v>1</v>
      </c>
      <c r="R1014" s="41" t="str">
        <f t="shared" si="231"/>
        <v>0963711488</v>
      </c>
      <c r="S1014" s="37" t="str">
        <f t="shared" si="232"/>
        <v>0963711488</v>
      </c>
      <c r="T1014" s="39" t="e">
        <f t="shared" si="233"/>
        <v>#VALUE!</v>
      </c>
      <c r="U1014" s="37" t="str">
        <f t="shared" si="234"/>
        <v>0963711488</v>
      </c>
      <c r="V1014" s="42" t="str">
        <f t="shared" si="235"/>
        <v>0963711488</v>
      </c>
      <c r="W1014" s="39">
        <f t="shared" si="236"/>
        <v>1</v>
      </c>
      <c r="X1014" s="43">
        <f t="shared" si="237"/>
        <v>1</v>
      </c>
      <c r="Y1014" s="39">
        <f>IF(V1014="បរទេស",1,IF(COUNTIF(V:V,$V1014)&gt;1,2,1))</f>
        <v>1</v>
      </c>
      <c r="Z1014" s="40">
        <f t="shared" si="238"/>
        <v>1</v>
      </c>
      <c r="AA1014" s="40">
        <f t="shared" si="239"/>
        <v>1</v>
      </c>
    </row>
    <row r="1015" spans="1:27" ht="48" customHeight="1" x14ac:dyDescent="0.8">
      <c r="A1015" s="3">
        <v>1013</v>
      </c>
      <c r="B1015" s="3" t="s">
        <v>3020</v>
      </c>
      <c r="C1015" s="3" t="s">
        <v>18037</v>
      </c>
      <c r="D1015" s="3" t="s">
        <v>1121</v>
      </c>
      <c r="E1015" s="3" t="s">
        <v>96</v>
      </c>
      <c r="F1015" s="5" t="s">
        <v>3021</v>
      </c>
      <c r="G1015" s="5" t="s">
        <v>11409</v>
      </c>
      <c r="H1015" s="5" t="s">
        <v>15005</v>
      </c>
      <c r="I1015" s="3"/>
      <c r="J1015" s="35"/>
      <c r="K1015" s="36">
        <f t="shared" si="225"/>
        <v>1</v>
      </c>
      <c r="L1015" s="37" t="str">
        <f t="shared" si="226"/>
        <v>040314078</v>
      </c>
      <c r="M1015" s="38" t="str">
        <f t="shared" si="227"/>
        <v>040314078</v>
      </c>
      <c r="N1015" s="39">
        <f t="shared" si="228"/>
        <v>1</v>
      </c>
      <c r="O1015" s="39">
        <f t="shared" si="229"/>
        <v>1</v>
      </c>
      <c r="P1015" s="39">
        <f>IF(M1015="បរទេស",1,IF(COUNTIF(M:M,$M1015)&gt;1,2,1))</f>
        <v>1</v>
      </c>
      <c r="Q1015" s="40">
        <f t="shared" si="230"/>
        <v>1</v>
      </c>
      <c r="R1015" s="41" t="str">
        <f t="shared" si="231"/>
        <v>067720334</v>
      </c>
      <c r="S1015" s="37" t="str">
        <f t="shared" si="232"/>
        <v>067720334</v>
      </c>
      <c r="T1015" s="39" t="e">
        <f t="shared" si="233"/>
        <v>#VALUE!</v>
      </c>
      <c r="U1015" s="37" t="str">
        <f t="shared" si="234"/>
        <v>067720334</v>
      </c>
      <c r="V1015" s="42" t="str">
        <f t="shared" si="235"/>
        <v>067720334</v>
      </c>
      <c r="W1015" s="39">
        <f t="shared" si="236"/>
        <v>1</v>
      </c>
      <c r="X1015" s="43">
        <f t="shared" si="237"/>
        <v>1</v>
      </c>
      <c r="Y1015" s="39">
        <f>IF(V1015="បរទេស",1,IF(COUNTIF(V:V,$V1015)&gt;1,2,1))</f>
        <v>1</v>
      </c>
      <c r="Z1015" s="40">
        <f t="shared" si="238"/>
        <v>1</v>
      </c>
      <c r="AA1015" s="40">
        <f t="shared" si="239"/>
        <v>1</v>
      </c>
    </row>
    <row r="1016" spans="1:27" ht="48" customHeight="1" x14ac:dyDescent="0.8">
      <c r="A1016" s="3">
        <v>1014</v>
      </c>
      <c r="B1016" s="3" t="s">
        <v>3022</v>
      </c>
      <c r="C1016" s="3" t="s">
        <v>18037</v>
      </c>
      <c r="D1016" s="3" t="s">
        <v>3023</v>
      </c>
      <c r="E1016" s="3" t="s">
        <v>2267</v>
      </c>
      <c r="F1016" s="5" t="s">
        <v>3024</v>
      </c>
      <c r="G1016" s="5" t="s">
        <v>11410</v>
      </c>
      <c r="H1016" s="5" t="s">
        <v>15006</v>
      </c>
      <c r="I1016" s="3"/>
      <c r="J1016" s="35"/>
      <c r="K1016" s="36">
        <f t="shared" si="225"/>
        <v>1</v>
      </c>
      <c r="L1016" s="37" t="str">
        <f t="shared" si="226"/>
        <v>040461088</v>
      </c>
      <c r="M1016" s="38" t="str">
        <f t="shared" si="227"/>
        <v>040461088</v>
      </c>
      <c r="N1016" s="39">
        <f t="shared" si="228"/>
        <v>1</v>
      </c>
      <c r="O1016" s="39">
        <f t="shared" si="229"/>
        <v>1</v>
      </c>
      <c r="P1016" s="39">
        <f>IF(M1016="បរទេស",1,IF(COUNTIF(M:M,$M1016)&gt;1,2,1))</f>
        <v>1</v>
      </c>
      <c r="Q1016" s="40">
        <f t="shared" si="230"/>
        <v>1</v>
      </c>
      <c r="R1016" s="41" t="str">
        <f t="shared" si="231"/>
        <v>011518729</v>
      </c>
      <c r="S1016" s="37" t="str">
        <f t="shared" si="232"/>
        <v>011518729</v>
      </c>
      <c r="T1016" s="39" t="e">
        <f t="shared" si="233"/>
        <v>#VALUE!</v>
      </c>
      <c r="U1016" s="37" t="str">
        <f t="shared" si="234"/>
        <v>011518729</v>
      </c>
      <c r="V1016" s="42" t="str">
        <f t="shared" si="235"/>
        <v>011518729</v>
      </c>
      <c r="W1016" s="39">
        <f t="shared" si="236"/>
        <v>1</v>
      </c>
      <c r="X1016" s="43">
        <f t="shared" si="237"/>
        <v>1</v>
      </c>
      <c r="Y1016" s="39">
        <f>IF(V1016="បរទេស",1,IF(COUNTIF(V:V,$V1016)&gt;1,2,1))</f>
        <v>1</v>
      </c>
      <c r="Z1016" s="40">
        <f t="shared" si="238"/>
        <v>1</v>
      </c>
      <c r="AA1016" s="40">
        <f t="shared" si="239"/>
        <v>1</v>
      </c>
    </row>
    <row r="1017" spans="1:27" ht="48" customHeight="1" x14ac:dyDescent="0.8">
      <c r="A1017" s="3">
        <v>1015</v>
      </c>
      <c r="B1017" s="3" t="s">
        <v>3025</v>
      </c>
      <c r="C1017" s="3" t="s">
        <v>18037</v>
      </c>
      <c r="D1017" s="3" t="s">
        <v>3026</v>
      </c>
      <c r="E1017" s="3" t="s">
        <v>1163</v>
      </c>
      <c r="F1017" s="5" t="s">
        <v>3027</v>
      </c>
      <c r="G1017" s="5" t="s">
        <v>11411</v>
      </c>
      <c r="H1017" s="5" t="s">
        <v>17942</v>
      </c>
      <c r="I1017" s="3"/>
      <c r="J1017" s="35"/>
      <c r="K1017" s="36">
        <f t="shared" si="225"/>
        <v>1</v>
      </c>
      <c r="L1017" s="37" t="str">
        <f t="shared" si="226"/>
        <v>040328450</v>
      </c>
      <c r="M1017" s="38" t="str">
        <f t="shared" si="227"/>
        <v>040328450</v>
      </c>
      <c r="N1017" s="39">
        <f t="shared" si="228"/>
        <v>1</v>
      </c>
      <c r="O1017" s="39">
        <f t="shared" si="229"/>
        <v>1</v>
      </c>
      <c r="P1017" s="39">
        <f>IF(M1017="បរទេស",1,IF(COUNTIF(M:M,$M1017)&gt;1,2,1))</f>
        <v>1</v>
      </c>
      <c r="Q1017" s="40">
        <f t="shared" si="230"/>
        <v>1</v>
      </c>
      <c r="R1017" s="41" t="str">
        <f t="shared" si="231"/>
        <v>0967517179</v>
      </c>
      <c r="S1017" s="37" t="str">
        <f t="shared" si="232"/>
        <v>0967517179</v>
      </c>
      <c r="T1017" s="39" t="e">
        <f t="shared" si="233"/>
        <v>#VALUE!</v>
      </c>
      <c r="U1017" s="37" t="str">
        <f t="shared" si="234"/>
        <v>0967517179</v>
      </c>
      <c r="V1017" s="42" t="str">
        <f t="shared" si="235"/>
        <v>0967517179</v>
      </c>
      <c r="W1017" s="39">
        <f t="shared" si="236"/>
        <v>1</v>
      </c>
      <c r="X1017" s="43">
        <f t="shared" si="237"/>
        <v>1</v>
      </c>
      <c r="Y1017" s="39">
        <f>IF(V1017="បរទេស",1,IF(COUNTIF(V:V,$V1017)&gt;1,2,1))</f>
        <v>1</v>
      </c>
      <c r="Z1017" s="40">
        <f t="shared" si="238"/>
        <v>1</v>
      </c>
      <c r="AA1017" s="40">
        <f t="shared" si="239"/>
        <v>1</v>
      </c>
    </row>
    <row r="1018" spans="1:27" ht="48" customHeight="1" x14ac:dyDescent="0.8">
      <c r="A1018" s="3">
        <v>1016</v>
      </c>
      <c r="B1018" s="3" t="s">
        <v>3028</v>
      </c>
      <c r="C1018" s="3" t="s">
        <v>18037</v>
      </c>
      <c r="D1018" s="3" t="s">
        <v>3029</v>
      </c>
      <c r="E1018" s="3" t="s">
        <v>543</v>
      </c>
      <c r="F1018" s="5" t="s">
        <v>3030</v>
      </c>
      <c r="G1018" s="5" t="s">
        <v>11412</v>
      </c>
      <c r="H1018" s="5" t="s">
        <v>15007</v>
      </c>
      <c r="I1018" s="3"/>
      <c r="J1018" s="35"/>
      <c r="K1018" s="36">
        <f t="shared" si="225"/>
        <v>1</v>
      </c>
      <c r="L1018" s="37" t="str">
        <f t="shared" si="226"/>
        <v>040253366</v>
      </c>
      <c r="M1018" s="38" t="str">
        <f t="shared" si="227"/>
        <v>040253366</v>
      </c>
      <c r="N1018" s="39">
        <f t="shared" si="228"/>
        <v>1</v>
      </c>
      <c r="O1018" s="39">
        <f t="shared" si="229"/>
        <v>1</v>
      </c>
      <c r="P1018" s="39">
        <f>IF(M1018="បរទេស",1,IF(COUNTIF(M:M,$M1018)&gt;1,2,1))</f>
        <v>1</v>
      </c>
      <c r="Q1018" s="40">
        <f t="shared" si="230"/>
        <v>1</v>
      </c>
      <c r="R1018" s="41" t="str">
        <f t="shared" si="231"/>
        <v>087591152</v>
      </c>
      <c r="S1018" s="37" t="str">
        <f t="shared" si="232"/>
        <v>087591152</v>
      </c>
      <c r="T1018" s="39" t="e">
        <f t="shared" si="233"/>
        <v>#VALUE!</v>
      </c>
      <c r="U1018" s="37" t="str">
        <f t="shared" si="234"/>
        <v>087591152</v>
      </c>
      <c r="V1018" s="42" t="str">
        <f t="shared" si="235"/>
        <v>087591152</v>
      </c>
      <c r="W1018" s="39">
        <f t="shared" si="236"/>
        <v>1</v>
      </c>
      <c r="X1018" s="43">
        <f t="shared" si="237"/>
        <v>1</v>
      </c>
      <c r="Y1018" s="39">
        <f>IF(V1018="បរទេស",1,IF(COUNTIF(V:V,$V1018)&gt;1,2,1))</f>
        <v>1</v>
      </c>
      <c r="Z1018" s="40">
        <f t="shared" si="238"/>
        <v>1</v>
      </c>
      <c r="AA1018" s="40">
        <f t="shared" si="239"/>
        <v>1</v>
      </c>
    </row>
    <row r="1019" spans="1:27" ht="48" customHeight="1" x14ac:dyDescent="0.8">
      <c r="A1019" s="3">
        <v>1017</v>
      </c>
      <c r="B1019" s="3" t="s">
        <v>3031</v>
      </c>
      <c r="C1019" s="3" t="s">
        <v>18037</v>
      </c>
      <c r="D1019" s="3" t="s">
        <v>3032</v>
      </c>
      <c r="E1019" s="3" t="s">
        <v>17</v>
      </c>
      <c r="F1019" s="5" t="s">
        <v>3033</v>
      </c>
      <c r="G1019" s="5" t="s">
        <v>11413</v>
      </c>
      <c r="H1019" s="5" t="s">
        <v>15008</v>
      </c>
      <c r="I1019" s="3"/>
      <c r="J1019" s="35"/>
      <c r="K1019" s="36">
        <f t="shared" si="225"/>
        <v>1</v>
      </c>
      <c r="L1019" s="37" t="str">
        <f t="shared" si="226"/>
        <v>040300863</v>
      </c>
      <c r="M1019" s="38" t="str">
        <f t="shared" si="227"/>
        <v>040300863</v>
      </c>
      <c r="N1019" s="39">
        <f t="shared" si="228"/>
        <v>1</v>
      </c>
      <c r="O1019" s="39">
        <f t="shared" si="229"/>
        <v>1</v>
      </c>
      <c r="P1019" s="39">
        <f>IF(M1019="បរទេស",1,IF(COUNTIF(M:M,$M1019)&gt;1,2,1))</f>
        <v>1</v>
      </c>
      <c r="Q1019" s="40">
        <f t="shared" si="230"/>
        <v>1</v>
      </c>
      <c r="R1019" s="41" t="str">
        <f t="shared" si="231"/>
        <v>0963900268</v>
      </c>
      <c r="S1019" s="37" t="str">
        <f t="shared" si="232"/>
        <v>0963900268</v>
      </c>
      <c r="T1019" s="39" t="e">
        <f t="shared" si="233"/>
        <v>#VALUE!</v>
      </c>
      <c r="U1019" s="37" t="str">
        <f t="shared" si="234"/>
        <v>0963900268</v>
      </c>
      <c r="V1019" s="42" t="str">
        <f t="shared" si="235"/>
        <v>0963900268</v>
      </c>
      <c r="W1019" s="39">
        <f t="shared" si="236"/>
        <v>1</v>
      </c>
      <c r="X1019" s="43">
        <f t="shared" si="237"/>
        <v>1</v>
      </c>
      <c r="Y1019" s="39">
        <f>IF(V1019="បរទេស",1,IF(COUNTIF(V:V,$V1019)&gt;1,2,1))</f>
        <v>1</v>
      </c>
      <c r="Z1019" s="40">
        <f t="shared" si="238"/>
        <v>1</v>
      </c>
      <c r="AA1019" s="40">
        <f t="shared" si="239"/>
        <v>1</v>
      </c>
    </row>
    <row r="1020" spans="1:27" ht="48" customHeight="1" x14ac:dyDescent="0.8">
      <c r="A1020" s="3">
        <v>1018</v>
      </c>
      <c r="B1020" s="3" t="s">
        <v>3034</v>
      </c>
      <c r="C1020" s="3" t="s">
        <v>18039</v>
      </c>
      <c r="D1020" s="3" t="s">
        <v>3035</v>
      </c>
      <c r="E1020" s="3" t="s">
        <v>53</v>
      </c>
      <c r="F1020" s="5" t="s">
        <v>3036</v>
      </c>
      <c r="G1020" s="5" t="s">
        <v>11414</v>
      </c>
      <c r="H1020" s="5" t="s">
        <v>15009</v>
      </c>
      <c r="I1020" s="3"/>
      <c r="J1020" s="35"/>
      <c r="K1020" s="36">
        <f t="shared" si="225"/>
        <v>1</v>
      </c>
      <c r="L1020" s="37" t="str">
        <f t="shared" si="226"/>
        <v>011099005</v>
      </c>
      <c r="M1020" s="38" t="str">
        <f t="shared" si="227"/>
        <v>011099005</v>
      </c>
      <c r="N1020" s="39">
        <f t="shared" si="228"/>
        <v>1</v>
      </c>
      <c r="O1020" s="39">
        <f t="shared" si="229"/>
        <v>1</v>
      </c>
      <c r="P1020" s="39">
        <f>IF(M1020="បរទេស",1,IF(COUNTIF(M:M,$M1020)&gt;1,2,1))</f>
        <v>1</v>
      </c>
      <c r="Q1020" s="40">
        <f t="shared" si="230"/>
        <v>1</v>
      </c>
      <c r="R1020" s="41" t="str">
        <f t="shared" si="231"/>
        <v>093866096</v>
      </c>
      <c r="S1020" s="37" t="str">
        <f t="shared" si="232"/>
        <v>093866096</v>
      </c>
      <c r="T1020" s="39" t="e">
        <f t="shared" si="233"/>
        <v>#VALUE!</v>
      </c>
      <c r="U1020" s="37" t="str">
        <f t="shared" si="234"/>
        <v>093866096</v>
      </c>
      <c r="V1020" s="42" t="str">
        <f t="shared" si="235"/>
        <v>093866096</v>
      </c>
      <c r="W1020" s="39">
        <f t="shared" si="236"/>
        <v>1</v>
      </c>
      <c r="X1020" s="43">
        <f t="shared" si="237"/>
        <v>1</v>
      </c>
      <c r="Y1020" s="39">
        <f>IF(V1020="បរទេស",1,IF(COUNTIF(V:V,$V1020)&gt;1,2,1))</f>
        <v>1</v>
      </c>
      <c r="Z1020" s="40">
        <f t="shared" si="238"/>
        <v>1</v>
      </c>
      <c r="AA1020" s="40">
        <f t="shared" si="239"/>
        <v>1</v>
      </c>
    </row>
    <row r="1021" spans="1:27" ht="48" customHeight="1" x14ac:dyDescent="0.8">
      <c r="A1021" s="3">
        <v>1019</v>
      </c>
      <c r="B1021" s="3" t="s">
        <v>3037</v>
      </c>
      <c r="C1021" s="3" t="s">
        <v>18037</v>
      </c>
      <c r="D1021" s="3" t="s">
        <v>3038</v>
      </c>
      <c r="E1021" s="3" t="s">
        <v>359</v>
      </c>
      <c r="F1021" s="5" t="s">
        <v>3039</v>
      </c>
      <c r="G1021" s="5" t="s">
        <v>11415</v>
      </c>
      <c r="H1021" s="5" t="s">
        <v>15010</v>
      </c>
      <c r="I1021" s="3"/>
      <c r="J1021" s="35"/>
      <c r="K1021" s="36">
        <f t="shared" si="225"/>
        <v>1</v>
      </c>
      <c r="L1021" s="37" t="str">
        <f t="shared" si="226"/>
        <v>040362905</v>
      </c>
      <c r="M1021" s="38" t="str">
        <f t="shared" si="227"/>
        <v>040362905</v>
      </c>
      <c r="N1021" s="39">
        <f t="shared" si="228"/>
        <v>1</v>
      </c>
      <c r="O1021" s="39">
        <f t="shared" si="229"/>
        <v>1</v>
      </c>
      <c r="P1021" s="39">
        <f>IF(M1021="បរទេស",1,IF(COUNTIF(M:M,$M1021)&gt;1,2,1))</f>
        <v>1</v>
      </c>
      <c r="Q1021" s="40">
        <f t="shared" si="230"/>
        <v>1</v>
      </c>
      <c r="R1021" s="41" t="str">
        <f t="shared" si="231"/>
        <v>081353069</v>
      </c>
      <c r="S1021" s="37" t="str">
        <f t="shared" si="232"/>
        <v>081353069</v>
      </c>
      <c r="T1021" s="39" t="e">
        <f t="shared" si="233"/>
        <v>#VALUE!</v>
      </c>
      <c r="U1021" s="37" t="str">
        <f t="shared" si="234"/>
        <v>081353069</v>
      </c>
      <c r="V1021" s="42" t="str">
        <f t="shared" si="235"/>
        <v>081353069</v>
      </c>
      <c r="W1021" s="39">
        <f t="shared" si="236"/>
        <v>1</v>
      </c>
      <c r="X1021" s="43">
        <f t="shared" si="237"/>
        <v>1</v>
      </c>
      <c r="Y1021" s="39">
        <f>IF(V1021="បរទេស",1,IF(COUNTIF(V:V,$V1021)&gt;1,2,1))</f>
        <v>1</v>
      </c>
      <c r="Z1021" s="40">
        <f t="shared" si="238"/>
        <v>1</v>
      </c>
      <c r="AA1021" s="40">
        <f t="shared" si="239"/>
        <v>1</v>
      </c>
    </row>
    <row r="1022" spans="1:27" ht="48" customHeight="1" x14ac:dyDescent="0.8">
      <c r="A1022" s="3">
        <v>1020</v>
      </c>
      <c r="B1022" s="3" t="s">
        <v>3040</v>
      </c>
      <c r="C1022" s="3" t="s">
        <v>18037</v>
      </c>
      <c r="D1022" s="3" t="s">
        <v>2889</v>
      </c>
      <c r="E1022" s="3" t="s">
        <v>246</v>
      </c>
      <c r="F1022" s="5" t="s">
        <v>3041</v>
      </c>
      <c r="G1022" s="5" t="s">
        <v>11416</v>
      </c>
      <c r="H1022" s="5" t="s">
        <v>15011</v>
      </c>
      <c r="I1022" s="3"/>
      <c r="J1022" s="35"/>
      <c r="K1022" s="36">
        <f t="shared" si="225"/>
        <v>1</v>
      </c>
      <c r="L1022" s="37" t="str">
        <f t="shared" si="226"/>
        <v>040393096</v>
      </c>
      <c r="M1022" s="38" t="str">
        <f t="shared" si="227"/>
        <v>040393096</v>
      </c>
      <c r="N1022" s="39">
        <f t="shared" si="228"/>
        <v>1</v>
      </c>
      <c r="O1022" s="39">
        <f t="shared" si="229"/>
        <v>1</v>
      </c>
      <c r="P1022" s="39">
        <f>IF(M1022="បរទេស",1,IF(COUNTIF(M:M,$M1022)&gt;1,2,1))</f>
        <v>1</v>
      </c>
      <c r="Q1022" s="40">
        <f t="shared" si="230"/>
        <v>1</v>
      </c>
      <c r="R1022" s="41" t="str">
        <f t="shared" si="231"/>
        <v>0966302096</v>
      </c>
      <c r="S1022" s="37" t="str">
        <f t="shared" si="232"/>
        <v>0966302096</v>
      </c>
      <c r="T1022" s="39" t="e">
        <f t="shared" si="233"/>
        <v>#VALUE!</v>
      </c>
      <c r="U1022" s="37" t="str">
        <f t="shared" si="234"/>
        <v>0966302096</v>
      </c>
      <c r="V1022" s="42" t="str">
        <f t="shared" si="235"/>
        <v>0966302096</v>
      </c>
      <c r="W1022" s="39">
        <f t="shared" si="236"/>
        <v>1</v>
      </c>
      <c r="X1022" s="43">
        <f t="shared" si="237"/>
        <v>1</v>
      </c>
      <c r="Y1022" s="39">
        <f>IF(V1022="បរទេស",1,IF(COUNTIF(V:V,$V1022)&gt;1,2,1))</f>
        <v>1</v>
      </c>
      <c r="Z1022" s="40">
        <f t="shared" si="238"/>
        <v>1</v>
      </c>
      <c r="AA1022" s="40">
        <f t="shared" si="239"/>
        <v>1</v>
      </c>
    </row>
    <row r="1023" spans="1:27" ht="48" customHeight="1" x14ac:dyDescent="0.8">
      <c r="A1023" s="3">
        <v>1021</v>
      </c>
      <c r="B1023" s="3" t="s">
        <v>3042</v>
      </c>
      <c r="C1023" s="3" t="s">
        <v>18037</v>
      </c>
      <c r="D1023" s="3" t="s">
        <v>947</v>
      </c>
      <c r="E1023" s="3" t="s">
        <v>29</v>
      </c>
      <c r="F1023" s="5" t="s">
        <v>3043</v>
      </c>
      <c r="G1023" s="5" t="s">
        <v>11417</v>
      </c>
      <c r="H1023" s="5" t="s">
        <v>15012</v>
      </c>
      <c r="I1023" s="3"/>
      <c r="J1023" s="35"/>
      <c r="K1023" s="36">
        <f t="shared" si="225"/>
        <v>1</v>
      </c>
      <c r="L1023" s="37" t="str">
        <f t="shared" si="226"/>
        <v>040225485</v>
      </c>
      <c r="M1023" s="38" t="str">
        <f t="shared" si="227"/>
        <v>040225485</v>
      </c>
      <c r="N1023" s="39">
        <f t="shared" si="228"/>
        <v>1</v>
      </c>
      <c r="O1023" s="39">
        <f t="shared" si="229"/>
        <v>1</v>
      </c>
      <c r="P1023" s="39">
        <f>IF(M1023="បរទេស",1,IF(COUNTIF(M:M,$M1023)&gt;1,2,1))</f>
        <v>1</v>
      </c>
      <c r="Q1023" s="40">
        <f t="shared" si="230"/>
        <v>1</v>
      </c>
      <c r="R1023" s="41" t="str">
        <f t="shared" si="231"/>
        <v>0974434025</v>
      </c>
      <c r="S1023" s="37" t="str">
        <f t="shared" si="232"/>
        <v>0974434025</v>
      </c>
      <c r="T1023" s="39" t="e">
        <f t="shared" si="233"/>
        <v>#VALUE!</v>
      </c>
      <c r="U1023" s="37" t="str">
        <f t="shared" si="234"/>
        <v>0974434025</v>
      </c>
      <c r="V1023" s="42" t="str">
        <f t="shared" si="235"/>
        <v>0974434025</v>
      </c>
      <c r="W1023" s="39">
        <f t="shared" si="236"/>
        <v>1</v>
      </c>
      <c r="X1023" s="43">
        <f t="shared" si="237"/>
        <v>1</v>
      </c>
      <c r="Y1023" s="39">
        <f>IF(V1023="បរទេស",1,IF(COUNTIF(V:V,$V1023)&gt;1,2,1))</f>
        <v>1</v>
      </c>
      <c r="Z1023" s="40">
        <f t="shared" si="238"/>
        <v>1</v>
      </c>
      <c r="AA1023" s="40">
        <f t="shared" si="239"/>
        <v>1</v>
      </c>
    </row>
    <row r="1024" spans="1:27" ht="48" customHeight="1" x14ac:dyDescent="0.8">
      <c r="A1024" s="3">
        <v>1022</v>
      </c>
      <c r="B1024" s="3" t="s">
        <v>3044</v>
      </c>
      <c r="C1024" s="3" t="s">
        <v>18037</v>
      </c>
      <c r="D1024" s="3" t="s">
        <v>1261</v>
      </c>
      <c r="E1024" s="3" t="s">
        <v>185</v>
      </c>
      <c r="F1024" s="5" t="s">
        <v>3045</v>
      </c>
      <c r="G1024" s="5" t="s">
        <v>11418</v>
      </c>
      <c r="H1024" s="5" t="s">
        <v>15013</v>
      </c>
      <c r="I1024" s="3"/>
      <c r="J1024" s="35"/>
      <c r="K1024" s="36">
        <f t="shared" si="225"/>
        <v>1</v>
      </c>
      <c r="L1024" s="37" t="str">
        <f t="shared" si="226"/>
        <v>040302833</v>
      </c>
      <c r="M1024" s="38" t="str">
        <f t="shared" si="227"/>
        <v>040302833</v>
      </c>
      <c r="N1024" s="39">
        <f t="shared" si="228"/>
        <v>1</v>
      </c>
      <c r="O1024" s="39">
        <f t="shared" si="229"/>
        <v>1</v>
      </c>
      <c r="P1024" s="39">
        <f>IF(M1024="បរទេស",1,IF(COUNTIF(M:M,$M1024)&gt;1,2,1))</f>
        <v>1</v>
      </c>
      <c r="Q1024" s="40">
        <f t="shared" si="230"/>
        <v>1</v>
      </c>
      <c r="R1024" s="41" t="str">
        <f t="shared" si="231"/>
        <v>086523016</v>
      </c>
      <c r="S1024" s="37" t="str">
        <f t="shared" si="232"/>
        <v>086523016</v>
      </c>
      <c r="T1024" s="39" t="e">
        <f t="shared" si="233"/>
        <v>#VALUE!</v>
      </c>
      <c r="U1024" s="37" t="str">
        <f t="shared" si="234"/>
        <v>086523016</v>
      </c>
      <c r="V1024" s="42" t="str">
        <f t="shared" si="235"/>
        <v>086523016</v>
      </c>
      <c r="W1024" s="39">
        <f t="shared" si="236"/>
        <v>1</v>
      </c>
      <c r="X1024" s="43">
        <f t="shared" si="237"/>
        <v>1</v>
      </c>
      <c r="Y1024" s="39">
        <f>IF(V1024="បរទេស",1,IF(COUNTIF(V:V,$V1024)&gt;1,2,1))</f>
        <v>1</v>
      </c>
      <c r="Z1024" s="40">
        <f t="shared" si="238"/>
        <v>1</v>
      </c>
      <c r="AA1024" s="40">
        <f t="shared" si="239"/>
        <v>1</v>
      </c>
    </row>
    <row r="1025" spans="1:27" ht="48" customHeight="1" x14ac:dyDescent="0.8">
      <c r="A1025" s="3">
        <v>1023</v>
      </c>
      <c r="B1025" s="3" t="s">
        <v>3046</v>
      </c>
      <c r="C1025" s="3" t="s">
        <v>18037</v>
      </c>
      <c r="D1025" s="3" t="s">
        <v>3047</v>
      </c>
      <c r="E1025" s="3" t="s">
        <v>65</v>
      </c>
      <c r="F1025" s="5" t="s">
        <v>3048</v>
      </c>
      <c r="G1025" s="5" t="s">
        <v>11419</v>
      </c>
      <c r="H1025" s="5" t="s">
        <v>15014</v>
      </c>
      <c r="I1025" s="3"/>
      <c r="J1025" s="35"/>
      <c r="K1025" s="36">
        <f t="shared" si="225"/>
        <v>1</v>
      </c>
      <c r="L1025" s="37" t="str">
        <f t="shared" si="226"/>
        <v>040241542</v>
      </c>
      <c r="M1025" s="38" t="str">
        <f t="shared" si="227"/>
        <v>040241542</v>
      </c>
      <c r="N1025" s="39">
        <f t="shared" si="228"/>
        <v>1</v>
      </c>
      <c r="O1025" s="39">
        <f t="shared" si="229"/>
        <v>1</v>
      </c>
      <c r="P1025" s="39">
        <f>IF(M1025="បរទេស",1,IF(COUNTIF(M:M,$M1025)&gt;1,2,1))</f>
        <v>1</v>
      </c>
      <c r="Q1025" s="40">
        <f t="shared" si="230"/>
        <v>1</v>
      </c>
      <c r="R1025" s="41" t="str">
        <f t="shared" si="231"/>
        <v>0977967379</v>
      </c>
      <c r="S1025" s="37" t="str">
        <f t="shared" si="232"/>
        <v>0977967379</v>
      </c>
      <c r="T1025" s="39" t="e">
        <f t="shared" si="233"/>
        <v>#VALUE!</v>
      </c>
      <c r="U1025" s="37" t="str">
        <f t="shared" si="234"/>
        <v>0977967379</v>
      </c>
      <c r="V1025" s="42" t="str">
        <f t="shared" si="235"/>
        <v>0977967379</v>
      </c>
      <c r="W1025" s="39">
        <f t="shared" si="236"/>
        <v>1</v>
      </c>
      <c r="X1025" s="43">
        <f t="shared" si="237"/>
        <v>1</v>
      </c>
      <c r="Y1025" s="39">
        <f>IF(V1025="បរទេស",1,IF(COUNTIF(V:V,$V1025)&gt;1,2,1))</f>
        <v>1</v>
      </c>
      <c r="Z1025" s="40">
        <f t="shared" si="238"/>
        <v>1</v>
      </c>
      <c r="AA1025" s="40">
        <f t="shared" si="239"/>
        <v>1</v>
      </c>
    </row>
    <row r="1026" spans="1:27" ht="48" customHeight="1" x14ac:dyDescent="0.8">
      <c r="A1026" s="3">
        <v>1024</v>
      </c>
      <c r="B1026" s="3" t="s">
        <v>3049</v>
      </c>
      <c r="C1026" s="3" t="s">
        <v>18037</v>
      </c>
      <c r="D1026" s="3" t="s">
        <v>3050</v>
      </c>
      <c r="E1026" s="3" t="s">
        <v>1905</v>
      </c>
      <c r="F1026" s="5" t="s">
        <v>3051</v>
      </c>
      <c r="G1026" s="5" t="s">
        <v>11420</v>
      </c>
      <c r="H1026" s="5" t="s">
        <v>15015</v>
      </c>
      <c r="I1026" s="3"/>
      <c r="J1026" s="35"/>
      <c r="K1026" s="36">
        <f t="shared" si="225"/>
        <v>1</v>
      </c>
      <c r="L1026" s="37" t="str">
        <f t="shared" si="226"/>
        <v>040087994</v>
      </c>
      <c r="M1026" s="38" t="str">
        <f t="shared" si="227"/>
        <v>040087994</v>
      </c>
      <c r="N1026" s="39">
        <f t="shared" si="228"/>
        <v>1</v>
      </c>
      <c r="O1026" s="39">
        <f t="shared" si="229"/>
        <v>1</v>
      </c>
      <c r="P1026" s="39">
        <f>IF(M1026="បរទេស",1,IF(COUNTIF(M:M,$M1026)&gt;1,2,1))</f>
        <v>1</v>
      </c>
      <c r="Q1026" s="40">
        <f t="shared" si="230"/>
        <v>1</v>
      </c>
      <c r="R1026" s="41" t="str">
        <f t="shared" si="231"/>
        <v>066644573</v>
      </c>
      <c r="S1026" s="37" t="str">
        <f t="shared" si="232"/>
        <v>066644573</v>
      </c>
      <c r="T1026" s="39" t="e">
        <f t="shared" si="233"/>
        <v>#VALUE!</v>
      </c>
      <c r="U1026" s="37" t="str">
        <f t="shared" si="234"/>
        <v>066644573</v>
      </c>
      <c r="V1026" s="42" t="str">
        <f t="shared" si="235"/>
        <v>066644573</v>
      </c>
      <c r="W1026" s="39">
        <f t="shared" si="236"/>
        <v>1</v>
      </c>
      <c r="X1026" s="43">
        <f t="shared" si="237"/>
        <v>1</v>
      </c>
      <c r="Y1026" s="39">
        <f>IF(V1026="បរទេស",1,IF(COUNTIF(V:V,$V1026)&gt;1,2,1))</f>
        <v>1</v>
      </c>
      <c r="Z1026" s="40">
        <f t="shared" si="238"/>
        <v>1</v>
      </c>
      <c r="AA1026" s="40">
        <f t="shared" si="239"/>
        <v>1</v>
      </c>
    </row>
    <row r="1027" spans="1:27" ht="48" customHeight="1" x14ac:dyDescent="0.8">
      <c r="A1027" s="3">
        <v>1025</v>
      </c>
      <c r="B1027" s="3" t="s">
        <v>3052</v>
      </c>
      <c r="C1027" s="3" t="s">
        <v>18037</v>
      </c>
      <c r="D1027" s="3" t="s">
        <v>3053</v>
      </c>
      <c r="E1027" s="3" t="s">
        <v>228</v>
      </c>
      <c r="F1027" s="5" t="s">
        <v>3054</v>
      </c>
      <c r="G1027" s="5" t="s">
        <v>11421</v>
      </c>
      <c r="H1027" s="5" t="s">
        <v>17331</v>
      </c>
      <c r="I1027" s="3"/>
      <c r="J1027" s="35"/>
      <c r="K1027" s="36">
        <f t="shared" si="225"/>
        <v>1</v>
      </c>
      <c r="L1027" s="37" t="str">
        <f t="shared" si="226"/>
        <v>040078517</v>
      </c>
      <c r="M1027" s="38" t="str">
        <f t="shared" si="227"/>
        <v>040078517</v>
      </c>
      <c r="N1027" s="39">
        <f t="shared" si="228"/>
        <v>1</v>
      </c>
      <c r="O1027" s="39">
        <f t="shared" si="229"/>
        <v>1</v>
      </c>
      <c r="P1027" s="39">
        <f>IF(M1027="បរទេស",1,IF(COUNTIF(M:M,$M1027)&gt;1,2,1))</f>
        <v>1</v>
      </c>
      <c r="Q1027" s="40">
        <f t="shared" si="230"/>
        <v>1</v>
      </c>
      <c r="R1027" s="41" t="str">
        <f t="shared" si="231"/>
        <v>078381126</v>
      </c>
      <c r="S1027" s="37" t="str">
        <f t="shared" si="232"/>
        <v>078381126</v>
      </c>
      <c r="T1027" s="39" t="e">
        <f t="shared" si="233"/>
        <v>#VALUE!</v>
      </c>
      <c r="U1027" s="37" t="str">
        <f t="shared" si="234"/>
        <v>078381126</v>
      </c>
      <c r="V1027" s="42" t="str">
        <f t="shared" si="235"/>
        <v>078381126</v>
      </c>
      <c r="W1027" s="39">
        <f t="shared" si="236"/>
        <v>1</v>
      </c>
      <c r="X1027" s="43">
        <f t="shared" si="237"/>
        <v>1</v>
      </c>
      <c r="Y1027" s="39">
        <f>IF(V1027="បរទេស",1,IF(COUNTIF(V:V,$V1027)&gt;1,2,1))</f>
        <v>1</v>
      </c>
      <c r="Z1027" s="40">
        <f t="shared" si="238"/>
        <v>1</v>
      </c>
      <c r="AA1027" s="40">
        <f t="shared" si="239"/>
        <v>1</v>
      </c>
    </row>
    <row r="1028" spans="1:27" ht="48" customHeight="1" x14ac:dyDescent="0.8">
      <c r="A1028" s="3">
        <v>1026</v>
      </c>
      <c r="B1028" s="3" t="s">
        <v>3055</v>
      </c>
      <c r="C1028" s="3" t="s">
        <v>18037</v>
      </c>
      <c r="D1028" s="3" t="s">
        <v>3056</v>
      </c>
      <c r="E1028" s="3" t="s">
        <v>288</v>
      </c>
      <c r="F1028" s="5" t="s">
        <v>3057</v>
      </c>
      <c r="G1028" s="5" t="s">
        <v>11422</v>
      </c>
      <c r="H1028" s="5" t="s">
        <v>15016</v>
      </c>
      <c r="I1028" s="3"/>
      <c r="J1028" s="35"/>
      <c r="K1028" s="36">
        <f t="shared" ref="K1028:K1091" si="240">IF(OR(H1028="បរទេស",G1028="បរទេស"),2,1)</f>
        <v>1</v>
      </c>
      <c r="L1028" s="37" t="str">
        <f t="shared" ref="L1028:L1091" si="24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1028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040397267</v>
      </c>
      <c r="M1028" s="38" t="str">
        <f t="shared" ref="M1028:M1091" si="242">IF(L1028="បរទេស","បរទេស",IF(AND($BC$2=1,LEN(L1028)=8),"0"&amp;L1028,IF(LEN(L1028)&gt;9,2,LEFT(L1028,9))))</f>
        <v>040397267</v>
      </c>
      <c r="N1028" s="39">
        <f t="shared" ref="N1028:N1091" si="243">IF(L1028="បរទេស",1,IF((LEN($M1028)-9)=0,1,2))</f>
        <v>1</v>
      </c>
      <c r="O1028" s="39">
        <f t="shared" ref="O1028:O1091" si="244">IF(M1028="",2,1)</f>
        <v>1</v>
      </c>
      <c r="P1028" s="39">
        <f>IF(M1028="បរទេស",1,IF(COUNTIF(M:M,$M1028)&gt;1,2,1))</f>
        <v>1</v>
      </c>
      <c r="Q1028" s="40">
        <f t="shared" ref="Q1028:Q1091" si="245">IF(M1028="បរទេស",1,MAX(N1028:P1028))</f>
        <v>1</v>
      </c>
      <c r="R1028" s="41" t="str">
        <f t="shared" ref="R1028:R1091" si="246">H1028</f>
        <v>0889484634</v>
      </c>
      <c r="S1028" s="37" t="str">
        <f t="shared" ref="S1028:S1091" si="247">SUBSTITUTE(SUBSTITUTE(SUBSTITUTE(SUBSTITUTE(SUBSTITUTE(SUBSTITUTE(SUBSTITUTE(SUBSTITUTE(SUBSTITUTE(SUBSTITUTE(SUBSTITUTE(SUBSTITUTE(SUBSTITUTE(SUBSTITUTE(SUBSTITUTE(SUBSTITUTE(SUBSTITUTE(SUBSTITUTE(SUBSTITUTE(SUBSTITUTE(SUBSTITUTE(SUBSTITUTE(R1028,"១","1"),"២","2"),"៣","3"),"៤","4"),"៥","5"),"៦","6"),"៧","7"),"៨","8"),"៩","9"),"០","0")," ","")," ",""),"​",""),",","/"),"-",""),"(",""),")",""),"+855","0"),"(855)","0"),"O","0"),"o","0"),".","")</f>
        <v>0889484634</v>
      </c>
      <c r="T1028" s="39" t="e">
        <f t="shared" ref="T1028:T1091" si="248">LEFT(S1028, SEARCH("/",S1028,1)-1)</f>
        <v>#VALUE!</v>
      </c>
      <c r="U1028" s="37" t="str">
        <f t="shared" ref="U1028:U1091" si="249">IFERROR(T1028,S1028)</f>
        <v>0889484634</v>
      </c>
      <c r="V1028" s="42" t="str">
        <f t="shared" ref="V1028:V1091" si="250">IF(LEFT(U1028,5)="បរទេស","បរទេស",IF(LEFT(U1028,3)="855","0"&amp;MID(U1028,4,10),IF(LEFT(U1028,1)="0",MID(U1028,1,10),IF(LEFT(U1028,1)&gt;=1,"0"&amp;MID(U1028,1,10),U1028))))</f>
        <v>0889484634</v>
      </c>
      <c r="W1028" s="39">
        <f t="shared" ref="W1028:W1091" si="251">IF(V1028="បរទេស",1,IF(OR(LEN(V1028)=9,LEN(V1028)=10),1,2))</f>
        <v>1</v>
      </c>
      <c r="X1028" s="43">
        <f t="shared" ref="X1028:X1091" si="252">IF(V1028="",2,1)</f>
        <v>1</v>
      </c>
      <c r="Y1028" s="39">
        <f>IF(V1028="បរទេស",1,IF(COUNTIF(V:V,$V1028)&gt;1,2,1))</f>
        <v>1</v>
      </c>
      <c r="Z1028" s="40">
        <f t="shared" ref="Z1028:Z1091" si="253">IF(V1028="បរទេស",1,MAX(W1028:Y1028))</f>
        <v>1</v>
      </c>
      <c r="AA1028" s="40">
        <f t="shared" ref="AA1028:AA1091" si="254">IF(K1028=2,2,MAX(J1028,Q1028,Z1028,Z1028))</f>
        <v>1</v>
      </c>
    </row>
    <row r="1029" spans="1:27" ht="48" customHeight="1" x14ac:dyDescent="0.8">
      <c r="A1029" s="3">
        <v>1027</v>
      </c>
      <c r="B1029" s="3" t="s">
        <v>3058</v>
      </c>
      <c r="C1029" s="3" t="s">
        <v>18037</v>
      </c>
      <c r="D1029" s="3" t="s">
        <v>3059</v>
      </c>
      <c r="E1029" s="3" t="s">
        <v>486</v>
      </c>
      <c r="F1029" s="5" t="s">
        <v>3060</v>
      </c>
      <c r="G1029" s="5" t="s">
        <v>11423</v>
      </c>
      <c r="H1029" s="5" t="s">
        <v>17544</v>
      </c>
      <c r="I1029" s="3"/>
      <c r="J1029" s="35"/>
      <c r="K1029" s="36">
        <f t="shared" si="240"/>
        <v>1</v>
      </c>
      <c r="L1029" s="37" t="str">
        <f t="shared" si="241"/>
        <v>040115756</v>
      </c>
      <c r="M1029" s="38" t="str">
        <f t="shared" si="242"/>
        <v>040115756</v>
      </c>
      <c r="N1029" s="39">
        <f t="shared" si="243"/>
        <v>1</v>
      </c>
      <c r="O1029" s="39">
        <f t="shared" si="244"/>
        <v>1</v>
      </c>
      <c r="P1029" s="39">
        <f>IF(M1029="បរទេស",1,IF(COUNTIF(M:M,$M1029)&gt;1,2,1))</f>
        <v>1</v>
      </c>
      <c r="Q1029" s="40">
        <f t="shared" si="245"/>
        <v>1</v>
      </c>
      <c r="R1029" s="41" t="str">
        <f t="shared" si="246"/>
        <v>0964753620</v>
      </c>
      <c r="S1029" s="37" t="str">
        <f t="shared" si="247"/>
        <v>0964753620</v>
      </c>
      <c r="T1029" s="39" t="e">
        <f t="shared" si="248"/>
        <v>#VALUE!</v>
      </c>
      <c r="U1029" s="37" t="str">
        <f t="shared" si="249"/>
        <v>0964753620</v>
      </c>
      <c r="V1029" s="42" t="str">
        <f t="shared" si="250"/>
        <v>0964753620</v>
      </c>
      <c r="W1029" s="39">
        <f t="shared" si="251"/>
        <v>1</v>
      </c>
      <c r="X1029" s="43">
        <f t="shared" si="252"/>
        <v>1</v>
      </c>
      <c r="Y1029" s="39">
        <f>IF(V1029="បរទេស",1,IF(COUNTIF(V:V,$V1029)&gt;1,2,1))</f>
        <v>1</v>
      </c>
      <c r="Z1029" s="40">
        <f t="shared" si="253"/>
        <v>1</v>
      </c>
      <c r="AA1029" s="40">
        <f t="shared" si="254"/>
        <v>1</v>
      </c>
    </row>
    <row r="1030" spans="1:27" ht="48" customHeight="1" x14ac:dyDescent="0.8">
      <c r="A1030" s="3">
        <v>1028</v>
      </c>
      <c r="B1030" s="3" t="s">
        <v>3061</v>
      </c>
      <c r="C1030" s="3" t="s">
        <v>18037</v>
      </c>
      <c r="D1030" s="3" t="s">
        <v>921</v>
      </c>
      <c r="E1030" s="3" t="s">
        <v>486</v>
      </c>
      <c r="F1030" s="5" t="s">
        <v>3062</v>
      </c>
      <c r="G1030" s="5" t="s">
        <v>11424</v>
      </c>
      <c r="H1030" s="5" t="s">
        <v>15017</v>
      </c>
      <c r="I1030" s="3"/>
      <c r="J1030" s="35"/>
      <c r="K1030" s="36">
        <f t="shared" si="240"/>
        <v>1</v>
      </c>
      <c r="L1030" s="37" t="str">
        <f t="shared" si="241"/>
        <v>040301253</v>
      </c>
      <c r="M1030" s="38" t="str">
        <f t="shared" si="242"/>
        <v>040301253</v>
      </c>
      <c r="N1030" s="39">
        <f t="shared" si="243"/>
        <v>1</v>
      </c>
      <c r="O1030" s="39">
        <f t="shared" si="244"/>
        <v>1</v>
      </c>
      <c r="P1030" s="39">
        <f>IF(M1030="បរទេស",1,IF(COUNTIF(M:M,$M1030)&gt;1,2,1))</f>
        <v>1</v>
      </c>
      <c r="Q1030" s="40">
        <f t="shared" si="245"/>
        <v>1</v>
      </c>
      <c r="R1030" s="41" t="str">
        <f t="shared" si="246"/>
        <v>0977793846</v>
      </c>
      <c r="S1030" s="37" t="str">
        <f t="shared" si="247"/>
        <v>0977793846</v>
      </c>
      <c r="T1030" s="39" t="e">
        <f t="shared" si="248"/>
        <v>#VALUE!</v>
      </c>
      <c r="U1030" s="37" t="str">
        <f t="shared" si="249"/>
        <v>0977793846</v>
      </c>
      <c r="V1030" s="42" t="str">
        <f t="shared" si="250"/>
        <v>0977793846</v>
      </c>
      <c r="W1030" s="39">
        <f t="shared" si="251"/>
        <v>1</v>
      </c>
      <c r="X1030" s="43">
        <f t="shared" si="252"/>
        <v>1</v>
      </c>
      <c r="Y1030" s="39">
        <f>IF(V1030="បរទេស",1,IF(COUNTIF(V:V,$V1030)&gt;1,2,1))</f>
        <v>1</v>
      </c>
      <c r="Z1030" s="40">
        <f t="shared" si="253"/>
        <v>1</v>
      </c>
      <c r="AA1030" s="40">
        <f t="shared" si="254"/>
        <v>1</v>
      </c>
    </row>
    <row r="1031" spans="1:27" ht="48" customHeight="1" x14ac:dyDescent="0.8">
      <c r="A1031" s="3">
        <v>1029</v>
      </c>
      <c r="B1031" s="3" t="s">
        <v>3063</v>
      </c>
      <c r="C1031" s="3" t="s">
        <v>18037</v>
      </c>
      <c r="D1031" s="3" t="s">
        <v>3064</v>
      </c>
      <c r="E1031" s="3" t="s">
        <v>371</v>
      </c>
      <c r="F1031" s="5" t="s">
        <v>3065</v>
      </c>
      <c r="G1031" s="5" t="s">
        <v>11425</v>
      </c>
      <c r="H1031" s="5" t="s">
        <v>15018</v>
      </c>
      <c r="I1031" s="3"/>
      <c r="J1031" s="35"/>
      <c r="K1031" s="36">
        <f t="shared" si="240"/>
        <v>1</v>
      </c>
      <c r="L1031" s="37" t="str">
        <f t="shared" si="241"/>
        <v>040372664</v>
      </c>
      <c r="M1031" s="38" t="str">
        <f t="shared" si="242"/>
        <v>040372664</v>
      </c>
      <c r="N1031" s="39">
        <f t="shared" si="243"/>
        <v>1</v>
      </c>
      <c r="O1031" s="39">
        <f t="shared" si="244"/>
        <v>1</v>
      </c>
      <c r="P1031" s="39">
        <f>IF(M1031="បរទេស",1,IF(COUNTIF(M:M,$M1031)&gt;1,2,1))</f>
        <v>1</v>
      </c>
      <c r="Q1031" s="40">
        <f t="shared" si="245"/>
        <v>1</v>
      </c>
      <c r="R1031" s="41" t="str">
        <f t="shared" si="246"/>
        <v>087440186</v>
      </c>
      <c r="S1031" s="37" t="str">
        <f t="shared" si="247"/>
        <v>087440186</v>
      </c>
      <c r="T1031" s="39" t="e">
        <f t="shared" si="248"/>
        <v>#VALUE!</v>
      </c>
      <c r="U1031" s="37" t="str">
        <f t="shared" si="249"/>
        <v>087440186</v>
      </c>
      <c r="V1031" s="42" t="str">
        <f t="shared" si="250"/>
        <v>087440186</v>
      </c>
      <c r="W1031" s="39">
        <f t="shared" si="251"/>
        <v>1</v>
      </c>
      <c r="X1031" s="43">
        <f t="shared" si="252"/>
        <v>1</v>
      </c>
      <c r="Y1031" s="39">
        <f>IF(V1031="បរទេស",1,IF(COUNTIF(V:V,$V1031)&gt;1,2,1))</f>
        <v>1</v>
      </c>
      <c r="Z1031" s="40">
        <f t="shared" si="253"/>
        <v>1</v>
      </c>
      <c r="AA1031" s="40">
        <f t="shared" si="254"/>
        <v>1</v>
      </c>
    </row>
    <row r="1032" spans="1:27" ht="48" customHeight="1" x14ac:dyDescent="0.8">
      <c r="A1032" s="3">
        <v>1030</v>
      </c>
      <c r="B1032" s="3" t="s">
        <v>3066</v>
      </c>
      <c r="C1032" s="3" t="s">
        <v>18039</v>
      </c>
      <c r="D1032" s="3" t="s">
        <v>3067</v>
      </c>
      <c r="E1032" s="3" t="s">
        <v>203</v>
      </c>
      <c r="F1032" s="5" t="s">
        <v>3068</v>
      </c>
      <c r="G1032" s="5" t="s">
        <v>11426</v>
      </c>
      <c r="H1032" s="5" t="s">
        <v>15019</v>
      </c>
      <c r="I1032" s="3"/>
      <c r="J1032" s="35"/>
      <c r="K1032" s="36">
        <f t="shared" si="240"/>
        <v>1</v>
      </c>
      <c r="L1032" s="37" t="str">
        <f t="shared" si="241"/>
        <v>040443004</v>
      </c>
      <c r="M1032" s="38" t="str">
        <f t="shared" si="242"/>
        <v>040443004</v>
      </c>
      <c r="N1032" s="39">
        <f t="shared" si="243"/>
        <v>1</v>
      </c>
      <c r="O1032" s="39">
        <f t="shared" si="244"/>
        <v>1</v>
      </c>
      <c r="P1032" s="39">
        <f>IF(M1032="បរទេស",1,IF(COUNTIF(M:M,$M1032)&gt;1,2,1))</f>
        <v>1</v>
      </c>
      <c r="Q1032" s="40">
        <f t="shared" si="245"/>
        <v>1</v>
      </c>
      <c r="R1032" s="41" t="str">
        <f t="shared" si="246"/>
        <v>0978487708</v>
      </c>
      <c r="S1032" s="37" t="str">
        <f t="shared" si="247"/>
        <v>0978487708</v>
      </c>
      <c r="T1032" s="39" t="e">
        <f t="shared" si="248"/>
        <v>#VALUE!</v>
      </c>
      <c r="U1032" s="37" t="str">
        <f t="shared" si="249"/>
        <v>0978487708</v>
      </c>
      <c r="V1032" s="42" t="str">
        <f t="shared" si="250"/>
        <v>0978487708</v>
      </c>
      <c r="W1032" s="39">
        <f t="shared" si="251"/>
        <v>1</v>
      </c>
      <c r="X1032" s="43">
        <f t="shared" si="252"/>
        <v>1</v>
      </c>
      <c r="Y1032" s="39">
        <f>IF(V1032="បរទេស",1,IF(COUNTIF(V:V,$V1032)&gt;1,2,1))</f>
        <v>1</v>
      </c>
      <c r="Z1032" s="40">
        <f t="shared" si="253"/>
        <v>1</v>
      </c>
      <c r="AA1032" s="40">
        <f t="shared" si="254"/>
        <v>1</v>
      </c>
    </row>
    <row r="1033" spans="1:27" ht="48" customHeight="1" x14ac:dyDescent="0.8">
      <c r="A1033" s="3">
        <v>1031</v>
      </c>
      <c r="B1033" s="3" t="s">
        <v>3069</v>
      </c>
      <c r="C1033" s="3" t="s">
        <v>18039</v>
      </c>
      <c r="D1033" s="3" t="s">
        <v>3070</v>
      </c>
      <c r="E1033" s="3" t="s">
        <v>53</v>
      </c>
      <c r="F1033" s="5" t="s">
        <v>3071</v>
      </c>
      <c r="G1033" s="5" t="s">
        <v>11427</v>
      </c>
      <c r="H1033" s="5" t="s">
        <v>15020</v>
      </c>
      <c r="I1033" s="3"/>
      <c r="J1033" s="35"/>
      <c r="K1033" s="36">
        <f t="shared" si="240"/>
        <v>1</v>
      </c>
      <c r="L1033" s="37" t="str">
        <f t="shared" si="241"/>
        <v>040246196</v>
      </c>
      <c r="M1033" s="38" t="str">
        <f t="shared" si="242"/>
        <v>040246196</v>
      </c>
      <c r="N1033" s="39">
        <f t="shared" si="243"/>
        <v>1</v>
      </c>
      <c r="O1033" s="39">
        <f t="shared" si="244"/>
        <v>1</v>
      </c>
      <c r="P1033" s="39">
        <f>IF(M1033="បរទេស",1,IF(COUNTIF(M:M,$M1033)&gt;1,2,1))</f>
        <v>1</v>
      </c>
      <c r="Q1033" s="40">
        <f t="shared" si="245"/>
        <v>1</v>
      </c>
      <c r="R1033" s="41" t="str">
        <f t="shared" si="246"/>
        <v>0887774723</v>
      </c>
      <c r="S1033" s="37" t="str">
        <f t="shared" si="247"/>
        <v>0887774723</v>
      </c>
      <c r="T1033" s="39" t="e">
        <f t="shared" si="248"/>
        <v>#VALUE!</v>
      </c>
      <c r="U1033" s="37" t="str">
        <f t="shared" si="249"/>
        <v>0887774723</v>
      </c>
      <c r="V1033" s="42" t="str">
        <f t="shared" si="250"/>
        <v>0887774723</v>
      </c>
      <c r="W1033" s="39">
        <f t="shared" si="251"/>
        <v>1</v>
      </c>
      <c r="X1033" s="43">
        <f t="shared" si="252"/>
        <v>1</v>
      </c>
      <c r="Y1033" s="39">
        <f>IF(V1033="បរទេស",1,IF(COUNTIF(V:V,$V1033)&gt;1,2,1))</f>
        <v>1</v>
      </c>
      <c r="Z1033" s="40">
        <f t="shared" si="253"/>
        <v>1</v>
      </c>
      <c r="AA1033" s="40">
        <f t="shared" si="254"/>
        <v>1</v>
      </c>
    </row>
    <row r="1034" spans="1:27" ht="48" customHeight="1" x14ac:dyDescent="0.8">
      <c r="A1034" s="3">
        <v>1032</v>
      </c>
      <c r="B1034" s="3" t="s">
        <v>3072</v>
      </c>
      <c r="C1034" s="3" t="s">
        <v>18037</v>
      </c>
      <c r="D1034" s="3" t="s">
        <v>3073</v>
      </c>
      <c r="E1034" s="3" t="s">
        <v>65</v>
      </c>
      <c r="F1034" s="5" t="s">
        <v>3074</v>
      </c>
      <c r="G1034" s="5" t="s">
        <v>11428</v>
      </c>
      <c r="H1034" s="5" t="s">
        <v>15021</v>
      </c>
      <c r="I1034" s="3"/>
      <c r="J1034" s="35"/>
      <c r="K1034" s="36">
        <f t="shared" si="240"/>
        <v>1</v>
      </c>
      <c r="L1034" s="37" t="str">
        <f t="shared" si="241"/>
        <v>040218086</v>
      </c>
      <c r="M1034" s="38" t="str">
        <f t="shared" si="242"/>
        <v>040218086</v>
      </c>
      <c r="N1034" s="39">
        <f t="shared" si="243"/>
        <v>1</v>
      </c>
      <c r="O1034" s="39">
        <f t="shared" si="244"/>
        <v>1</v>
      </c>
      <c r="P1034" s="39">
        <f>IF(M1034="បរទេស",1,IF(COUNTIF(M:M,$M1034)&gt;1,2,1))</f>
        <v>1</v>
      </c>
      <c r="Q1034" s="40">
        <f t="shared" si="245"/>
        <v>1</v>
      </c>
      <c r="R1034" s="41" t="str">
        <f t="shared" si="246"/>
        <v>0717418931</v>
      </c>
      <c r="S1034" s="37" t="str">
        <f t="shared" si="247"/>
        <v>0717418931</v>
      </c>
      <c r="T1034" s="39" t="e">
        <f t="shared" si="248"/>
        <v>#VALUE!</v>
      </c>
      <c r="U1034" s="37" t="str">
        <f t="shared" si="249"/>
        <v>0717418931</v>
      </c>
      <c r="V1034" s="42" t="str">
        <f t="shared" si="250"/>
        <v>0717418931</v>
      </c>
      <c r="W1034" s="39">
        <f t="shared" si="251"/>
        <v>1</v>
      </c>
      <c r="X1034" s="43">
        <f t="shared" si="252"/>
        <v>1</v>
      </c>
      <c r="Y1034" s="39">
        <f>IF(V1034="បរទេស",1,IF(COUNTIF(V:V,$V1034)&gt;1,2,1))</f>
        <v>1</v>
      </c>
      <c r="Z1034" s="40">
        <f t="shared" si="253"/>
        <v>1</v>
      </c>
      <c r="AA1034" s="40">
        <f t="shared" si="254"/>
        <v>1</v>
      </c>
    </row>
    <row r="1035" spans="1:27" ht="48" customHeight="1" x14ac:dyDescent="0.8">
      <c r="A1035" s="3">
        <v>1033</v>
      </c>
      <c r="B1035" s="3" t="s">
        <v>3075</v>
      </c>
      <c r="C1035" s="3" t="s">
        <v>18037</v>
      </c>
      <c r="D1035" s="3" t="s">
        <v>3076</v>
      </c>
      <c r="E1035" s="3" t="s">
        <v>864</v>
      </c>
      <c r="F1035" s="5" t="s">
        <v>3077</v>
      </c>
      <c r="G1035" s="5" t="s">
        <v>11429</v>
      </c>
      <c r="H1035" s="5" t="s">
        <v>15022</v>
      </c>
      <c r="I1035" s="3"/>
      <c r="J1035" s="35"/>
      <c r="K1035" s="36">
        <f t="shared" si="240"/>
        <v>1</v>
      </c>
      <c r="L1035" s="37" t="str">
        <f t="shared" si="241"/>
        <v>040302495</v>
      </c>
      <c r="M1035" s="38" t="str">
        <f t="shared" si="242"/>
        <v>040302495</v>
      </c>
      <c r="N1035" s="39">
        <f t="shared" si="243"/>
        <v>1</v>
      </c>
      <c r="O1035" s="39">
        <f t="shared" si="244"/>
        <v>1</v>
      </c>
      <c r="P1035" s="39">
        <f>IF(M1035="បរទេស",1,IF(COUNTIF(M:M,$M1035)&gt;1,2,1))</f>
        <v>1</v>
      </c>
      <c r="Q1035" s="40">
        <f t="shared" si="245"/>
        <v>1</v>
      </c>
      <c r="R1035" s="41" t="str">
        <f t="shared" si="246"/>
        <v>086536682</v>
      </c>
      <c r="S1035" s="37" t="str">
        <f t="shared" si="247"/>
        <v>086536682</v>
      </c>
      <c r="T1035" s="39" t="e">
        <f t="shared" si="248"/>
        <v>#VALUE!</v>
      </c>
      <c r="U1035" s="37" t="str">
        <f t="shared" si="249"/>
        <v>086536682</v>
      </c>
      <c r="V1035" s="42" t="str">
        <f t="shared" si="250"/>
        <v>086536682</v>
      </c>
      <c r="W1035" s="39">
        <f t="shared" si="251"/>
        <v>1</v>
      </c>
      <c r="X1035" s="43">
        <f t="shared" si="252"/>
        <v>1</v>
      </c>
      <c r="Y1035" s="39">
        <f>IF(V1035="បរទេស",1,IF(COUNTIF(V:V,$V1035)&gt;1,2,1))</f>
        <v>1</v>
      </c>
      <c r="Z1035" s="40">
        <f t="shared" si="253"/>
        <v>1</v>
      </c>
      <c r="AA1035" s="40">
        <f t="shared" si="254"/>
        <v>1</v>
      </c>
    </row>
    <row r="1036" spans="1:27" ht="48" customHeight="1" x14ac:dyDescent="0.8">
      <c r="A1036" s="3">
        <v>1034</v>
      </c>
      <c r="B1036" s="3" t="s">
        <v>3078</v>
      </c>
      <c r="C1036" s="3" t="s">
        <v>18037</v>
      </c>
      <c r="D1036" s="3" t="s">
        <v>3079</v>
      </c>
      <c r="E1036" s="3" t="s">
        <v>149</v>
      </c>
      <c r="F1036" s="5" t="s">
        <v>3080</v>
      </c>
      <c r="G1036" s="5" t="s">
        <v>11430</v>
      </c>
      <c r="H1036" s="5" t="s">
        <v>15023</v>
      </c>
      <c r="I1036" s="3"/>
      <c r="J1036" s="35"/>
      <c r="K1036" s="36">
        <f t="shared" si="240"/>
        <v>1</v>
      </c>
      <c r="L1036" s="37" t="str">
        <f t="shared" si="241"/>
        <v>040485603</v>
      </c>
      <c r="M1036" s="38" t="str">
        <f t="shared" si="242"/>
        <v>040485603</v>
      </c>
      <c r="N1036" s="39">
        <f t="shared" si="243"/>
        <v>1</v>
      </c>
      <c r="O1036" s="39">
        <f t="shared" si="244"/>
        <v>1</v>
      </c>
      <c r="P1036" s="39">
        <f>IF(M1036="បរទេស",1,IF(COUNTIF(M:M,$M1036)&gt;1,2,1))</f>
        <v>1</v>
      </c>
      <c r="Q1036" s="40">
        <f t="shared" si="245"/>
        <v>1</v>
      </c>
      <c r="R1036" s="41" t="str">
        <f t="shared" si="246"/>
        <v>0978011477</v>
      </c>
      <c r="S1036" s="37" t="str">
        <f t="shared" si="247"/>
        <v>0978011477</v>
      </c>
      <c r="T1036" s="39" t="e">
        <f t="shared" si="248"/>
        <v>#VALUE!</v>
      </c>
      <c r="U1036" s="37" t="str">
        <f t="shared" si="249"/>
        <v>0978011477</v>
      </c>
      <c r="V1036" s="42" t="str">
        <f t="shared" si="250"/>
        <v>0978011477</v>
      </c>
      <c r="W1036" s="39">
        <f t="shared" si="251"/>
        <v>1</v>
      </c>
      <c r="X1036" s="43">
        <f t="shared" si="252"/>
        <v>1</v>
      </c>
      <c r="Y1036" s="39">
        <f>IF(V1036="បរទេស",1,IF(COUNTIF(V:V,$V1036)&gt;1,2,1))</f>
        <v>1</v>
      </c>
      <c r="Z1036" s="40">
        <f t="shared" si="253"/>
        <v>1</v>
      </c>
      <c r="AA1036" s="40">
        <f t="shared" si="254"/>
        <v>1</v>
      </c>
    </row>
    <row r="1037" spans="1:27" ht="48" customHeight="1" x14ac:dyDescent="0.8">
      <c r="A1037" s="3">
        <v>1035</v>
      </c>
      <c r="B1037" s="3" t="s">
        <v>3081</v>
      </c>
      <c r="C1037" s="3" t="s">
        <v>18037</v>
      </c>
      <c r="D1037" s="3" t="s">
        <v>3082</v>
      </c>
      <c r="E1037" s="3" t="s">
        <v>100</v>
      </c>
      <c r="F1037" s="5" t="s">
        <v>3083</v>
      </c>
      <c r="G1037" s="5" t="s">
        <v>11431</v>
      </c>
      <c r="H1037" s="5" t="s">
        <v>15024</v>
      </c>
      <c r="I1037" s="3"/>
      <c r="J1037" s="35"/>
      <c r="K1037" s="36">
        <f t="shared" si="240"/>
        <v>1</v>
      </c>
      <c r="L1037" s="37" t="str">
        <f t="shared" si="241"/>
        <v>040246312</v>
      </c>
      <c r="M1037" s="38" t="str">
        <f t="shared" si="242"/>
        <v>040246312</v>
      </c>
      <c r="N1037" s="39">
        <f t="shared" si="243"/>
        <v>1</v>
      </c>
      <c r="O1037" s="39">
        <f t="shared" si="244"/>
        <v>1</v>
      </c>
      <c r="P1037" s="39">
        <f>IF(M1037="បរទេស",1,IF(COUNTIF(M:M,$M1037)&gt;1,2,1))</f>
        <v>1</v>
      </c>
      <c r="Q1037" s="40">
        <f t="shared" si="245"/>
        <v>1</v>
      </c>
      <c r="R1037" s="41" t="str">
        <f t="shared" si="246"/>
        <v>0714414619</v>
      </c>
      <c r="S1037" s="37" t="str">
        <f t="shared" si="247"/>
        <v>0714414619</v>
      </c>
      <c r="T1037" s="39" t="e">
        <f t="shared" si="248"/>
        <v>#VALUE!</v>
      </c>
      <c r="U1037" s="37" t="str">
        <f t="shared" si="249"/>
        <v>0714414619</v>
      </c>
      <c r="V1037" s="42" t="str">
        <f t="shared" si="250"/>
        <v>0714414619</v>
      </c>
      <c r="W1037" s="39">
        <f t="shared" si="251"/>
        <v>1</v>
      </c>
      <c r="X1037" s="43">
        <f t="shared" si="252"/>
        <v>1</v>
      </c>
      <c r="Y1037" s="39">
        <f>IF(V1037="បរទេស",1,IF(COUNTIF(V:V,$V1037)&gt;1,2,1))</f>
        <v>1</v>
      </c>
      <c r="Z1037" s="40">
        <f t="shared" si="253"/>
        <v>1</v>
      </c>
      <c r="AA1037" s="40">
        <f t="shared" si="254"/>
        <v>1</v>
      </c>
    </row>
    <row r="1038" spans="1:27" ht="48" customHeight="1" x14ac:dyDescent="0.8">
      <c r="A1038" s="3">
        <v>1036</v>
      </c>
      <c r="B1038" s="3" t="s">
        <v>3084</v>
      </c>
      <c r="C1038" s="3" t="s">
        <v>18037</v>
      </c>
      <c r="D1038" s="3" t="s">
        <v>3085</v>
      </c>
      <c r="E1038" s="3" t="s">
        <v>207</v>
      </c>
      <c r="F1038" s="5" t="s">
        <v>3086</v>
      </c>
      <c r="G1038" s="5" t="s">
        <v>11432</v>
      </c>
      <c r="H1038" s="5" t="s">
        <v>15025</v>
      </c>
      <c r="I1038" s="3"/>
      <c r="J1038" s="35"/>
      <c r="K1038" s="36">
        <f t="shared" si="240"/>
        <v>1</v>
      </c>
      <c r="L1038" s="37" t="str">
        <f t="shared" si="241"/>
        <v>040303722</v>
      </c>
      <c r="M1038" s="38" t="str">
        <f t="shared" si="242"/>
        <v>040303722</v>
      </c>
      <c r="N1038" s="39">
        <f t="shared" si="243"/>
        <v>1</v>
      </c>
      <c r="O1038" s="39">
        <f t="shared" si="244"/>
        <v>1</v>
      </c>
      <c r="P1038" s="39">
        <f>IF(M1038="បរទេស",1,IF(COUNTIF(M:M,$M1038)&gt;1,2,1))</f>
        <v>1</v>
      </c>
      <c r="Q1038" s="40">
        <f t="shared" si="245"/>
        <v>1</v>
      </c>
      <c r="R1038" s="41" t="str">
        <f t="shared" si="246"/>
        <v>0963924821</v>
      </c>
      <c r="S1038" s="37" t="str">
        <f t="shared" si="247"/>
        <v>0963924821</v>
      </c>
      <c r="T1038" s="39" t="e">
        <f t="shared" si="248"/>
        <v>#VALUE!</v>
      </c>
      <c r="U1038" s="37" t="str">
        <f t="shared" si="249"/>
        <v>0963924821</v>
      </c>
      <c r="V1038" s="42" t="str">
        <f t="shared" si="250"/>
        <v>0963924821</v>
      </c>
      <c r="W1038" s="39">
        <f t="shared" si="251"/>
        <v>1</v>
      </c>
      <c r="X1038" s="43">
        <f t="shared" si="252"/>
        <v>1</v>
      </c>
      <c r="Y1038" s="39">
        <f>IF(V1038="បរទេស",1,IF(COUNTIF(V:V,$V1038)&gt;1,2,1))</f>
        <v>1</v>
      </c>
      <c r="Z1038" s="40">
        <f t="shared" si="253"/>
        <v>1</v>
      </c>
      <c r="AA1038" s="40">
        <f t="shared" si="254"/>
        <v>1</v>
      </c>
    </row>
    <row r="1039" spans="1:27" ht="48" customHeight="1" x14ac:dyDescent="0.8">
      <c r="A1039" s="3">
        <v>1037</v>
      </c>
      <c r="B1039" s="3" t="s">
        <v>3087</v>
      </c>
      <c r="C1039" s="3" t="s">
        <v>18037</v>
      </c>
      <c r="D1039" s="3" t="s">
        <v>3088</v>
      </c>
      <c r="E1039" s="3" t="s">
        <v>193</v>
      </c>
      <c r="F1039" s="5" t="s">
        <v>3089</v>
      </c>
      <c r="G1039" s="5" t="s">
        <v>11433</v>
      </c>
      <c r="H1039" s="5" t="s">
        <v>15026</v>
      </c>
      <c r="I1039" s="3"/>
      <c r="J1039" s="35"/>
      <c r="K1039" s="36">
        <f t="shared" si="240"/>
        <v>1</v>
      </c>
      <c r="L1039" s="37" t="str">
        <f t="shared" si="241"/>
        <v>040273420</v>
      </c>
      <c r="M1039" s="38" t="str">
        <f t="shared" si="242"/>
        <v>040273420</v>
      </c>
      <c r="N1039" s="39">
        <f t="shared" si="243"/>
        <v>1</v>
      </c>
      <c r="O1039" s="39">
        <f t="shared" si="244"/>
        <v>1</v>
      </c>
      <c r="P1039" s="39">
        <f>IF(M1039="បរទេស",1,IF(COUNTIF(M:M,$M1039)&gt;1,2,1))</f>
        <v>1</v>
      </c>
      <c r="Q1039" s="40">
        <f t="shared" si="245"/>
        <v>1</v>
      </c>
      <c r="R1039" s="41" t="str">
        <f t="shared" si="246"/>
        <v>078400455</v>
      </c>
      <c r="S1039" s="37" t="str">
        <f t="shared" si="247"/>
        <v>078400455</v>
      </c>
      <c r="T1039" s="39" t="e">
        <f t="shared" si="248"/>
        <v>#VALUE!</v>
      </c>
      <c r="U1039" s="37" t="str">
        <f t="shared" si="249"/>
        <v>078400455</v>
      </c>
      <c r="V1039" s="42" t="str">
        <f t="shared" si="250"/>
        <v>078400455</v>
      </c>
      <c r="W1039" s="39">
        <f t="shared" si="251"/>
        <v>1</v>
      </c>
      <c r="X1039" s="43">
        <f t="shared" si="252"/>
        <v>1</v>
      </c>
      <c r="Y1039" s="39">
        <f>IF(V1039="បរទេស",1,IF(COUNTIF(V:V,$V1039)&gt;1,2,1))</f>
        <v>1</v>
      </c>
      <c r="Z1039" s="40">
        <f t="shared" si="253"/>
        <v>1</v>
      </c>
      <c r="AA1039" s="40">
        <f t="shared" si="254"/>
        <v>1</v>
      </c>
    </row>
    <row r="1040" spans="1:27" ht="48" customHeight="1" x14ac:dyDescent="0.8">
      <c r="A1040" s="3">
        <v>1038</v>
      </c>
      <c r="B1040" s="3" t="s">
        <v>3090</v>
      </c>
      <c r="C1040" s="3" t="s">
        <v>18037</v>
      </c>
      <c r="D1040" s="3" t="s">
        <v>3091</v>
      </c>
      <c r="E1040" s="3" t="s">
        <v>264</v>
      </c>
      <c r="F1040" s="5" t="s">
        <v>3092</v>
      </c>
      <c r="G1040" s="5" t="s">
        <v>11434</v>
      </c>
      <c r="H1040" s="5" t="s">
        <v>15027</v>
      </c>
      <c r="I1040" s="3"/>
      <c r="J1040" s="35"/>
      <c r="K1040" s="36">
        <f t="shared" si="240"/>
        <v>1</v>
      </c>
      <c r="L1040" s="37" t="str">
        <f t="shared" si="241"/>
        <v>040441895</v>
      </c>
      <c r="M1040" s="38" t="str">
        <f t="shared" si="242"/>
        <v>040441895</v>
      </c>
      <c r="N1040" s="39">
        <f t="shared" si="243"/>
        <v>1</v>
      </c>
      <c r="O1040" s="39">
        <f t="shared" si="244"/>
        <v>1</v>
      </c>
      <c r="P1040" s="39">
        <f>IF(M1040="បរទេស",1,IF(COUNTIF(M:M,$M1040)&gt;1,2,1))</f>
        <v>1</v>
      </c>
      <c r="Q1040" s="40">
        <f t="shared" si="245"/>
        <v>1</v>
      </c>
      <c r="R1040" s="41" t="str">
        <f t="shared" si="246"/>
        <v>0967529730</v>
      </c>
      <c r="S1040" s="37" t="str">
        <f t="shared" si="247"/>
        <v>0967529730</v>
      </c>
      <c r="T1040" s="39" t="e">
        <f t="shared" si="248"/>
        <v>#VALUE!</v>
      </c>
      <c r="U1040" s="37" t="str">
        <f t="shared" si="249"/>
        <v>0967529730</v>
      </c>
      <c r="V1040" s="42" t="str">
        <f t="shared" si="250"/>
        <v>0967529730</v>
      </c>
      <c r="W1040" s="39">
        <f t="shared" si="251"/>
        <v>1</v>
      </c>
      <c r="X1040" s="43">
        <f t="shared" si="252"/>
        <v>1</v>
      </c>
      <c r="Y1040" s="39">
        <f>IF(V1040="បរទេស",1,IF(COUNTIF(V:V,$V1040)&gt;1,2,1))</f>
        <v>1</v>
      </c>
      <c r="Z1040" s="40">
        <f t="shared" si="253"/>
        <v>1</v>
      </c>
      <c r="AA1040" s="40">
        <f t="shared" si="254"/>
        <v>1</v>
      </c>
    </row>
    <row r="1041" spans="1:27" ht="48" customHeight="1" x14ac:dyDescent="0.8">
      <c r="A1041" s="3">
        <v>1039</v>
      </c>
      <c r="B1041" s="3" t="s">
        <v>3093</v>
      </c>
      <c r="C1041" s="3" t="s">
        <v>18037</v>
      </c>
      <c r="D1041" s="3" t="s">
        <v>3094</v>
      </c>
      <c r="E1041" s="3" t="s">
        <v>257</v>
      </c>
      <c r="F1041" s="5" t="s">
        <v>3095</v>
      </c>
      <c r="G1041" s="5" t="s">
        <v>11435</v>
      </c>
      <c r="H1041" s="5" t="s">
        <v>15028</v>
      </c>
      <c r="I1041" s="3"/>
      <c r="J1041" s="35"/>
      <c r="K1041" s="36">
        <f t="shared" si="240"/>
        <v>1</v>
      </c>
      <c r="L1041" s="37" t="str">
        <f t="shared" si="241"/>
        <v>040301000</v>
      </c>
      <c r="M1041" s="38" t="str">
        <f t="shared" si="242"/>
        <v>040301000</v>
      </c>
      <c r="N1041" s="39">
        <f t="shared" si="243"/>
        <v>1</v>
      </c>
      <c r="O1041" s="39">
        <f t="shared" si="244"/>
        <v>1</v>
      </c>
      <c r="P1041" s="39">
        <f>IF(M1041="បរទេស",1,IF(COUNTIF(M:M,$M1041)&gt;1,2,1))</f>
        <v>1</v>
      </c>
      <c r="Q1041" s="40">
        <f t="shared" si="245"/>
        <v>1</v>
      </c>
      <c r="R1041" s="41" t="str">
        <f t="shared" si="246"/>
        <v>0976436526</v>
      </c>
      <c r="S1041" s="37" t="str">
        <f t="shared" si="247"/>
        <v>0976436526</v>
      </c>
      <c r="T1041" s="39" t="e">
        <f t="shared" si="248"/>
        <v>#VALUE!</v>
      </c>
      <c r="U1041" s="37" t="str">
        <f t="shared" si="249"/>
        <v>0976436526</v>
      </c>
      <c r="V1041" s="42" t="str">
        <f t="shared" si="250"/>
        <v>0976436526</v>
      </c>
      <c r="W1041" s="39">
        <f t="shared" si="251"/>
        <v>1</v>
      </c>
      <c r="X1041" s="43">
        <f t="shared" si="252"/>
        <v>1</v>
      </c>
      <c r="Y1041" s="39">
        <f>IF(V1041="បរទេស",1,IF(COUNTIF(V:V,$V1041)&gt;1,2,1))</f>
        <v>1</v>
      </c>
      <c r="Z1041" s="40">
        <f t="shared" si="253"/>
        <v>1</v>
      </c>
      <c r="AA1041" s="40">
        <f t="shared" si="254"/>
        <v>1</v>
      </c>
    </row>
    <row r="1042" spans="1:27" ht="48" customHeight="1" x14ac:dyDescent="0.8">
      <c r="A1042" s="3">
        <v>1040</v>
      </c>
      <c r="B1042" s="3" t="s">
        <v>3096</v>
      </c>
      <c r="C1042" s="3" t="s">
        <v>18037</v>
      </c>
      <c r="D1042" s="3" t="s">
        <v>3097</v>
      </c>
      <c r="E1042" s="3" t="s">
        <v>277</v>
      </c>
      <c r="F1042" s="5" t="s">
        <v>3098</v>
      </c>
      <c r="G1042" s="5" t="s">
        <v>11436</v>
      </c>
      <c r="H1042" s="5" t="s">
        <v>15029</v>
      </c>
      <c r="I1042" s="3"/>
      <c r="J1042" s="35"/>
      <c r="K1042" s="36">
        <f t="shared" si="240"/>
        <v>1</v>
      </c>
      <c r="L1042" s="37" t="str">
        <f t="shared" si="241"/>
        <v>040065846</v>
      </c>
      <c r="M1042" s="38" t="str">
        <f t="shared" si="242"/>
        <v>040065846</v>
      </c>
      <c r="N1042" s="39">
        <f t="shared" si="243"/>
        <v>1</v>
      </c>
      <c r="O1042" s="39">
        <f t="shared" si="244"/>
        <v>1</v>
      </c>
      <c r="P1042" s="39">
        <f>IF(M1042="បរទេស",1,IF(COUNTIF(M:M,$M1042)&gt;1,2,1))</f>
        <v>1</v>
      </c>
      <c r="Q1042" s="40">
        <f t="shared" si="245"/>
        <v>1</v>
      </c>
      <c r="R1042" s="41" t="str">
        <f t="shared" si="246"/>
        <v>0963384219</v>
      </c>
      <c r="S1042" s="37" t="str">
        <f t="shared" si="247"/>
        <v>0963384219</v>
      </c>
      <c r="T1042" s="39" t="e">
        <f t="shared" si="248"/>
        <v>#VALUE!</v>
      </c>
      <c r="U1042" s="37" t="str">
        <f t="shared" si="249"/>
        <v>0963384219</v>
      </c>
      <c r="V1042" s="42" t="str">
        <f t="shared" si="250"/>
        <v>0963384219</v>
      </c>
      <c r="W1042" s="39">
        <f t="shared" si="251"/>
        <v>1</v>
      </c>
      <c r="X1042" s="43">
        <f t="shared" si="252"/>
        <v>1</v>
      </c>
      <c r="Y1042" s="39">
        <f>IF(V1042="បរទេស",1,IF(COUNTIF(V:V,$V1042)&gt;1,2,1))</f>
        <v>1</v>
      </c>
      <c r="Z1042" s="40">
        <f t="shared" si="253"/>
        <v>1</v>
      </c>
      <c r="AA1042" s="40">
        <f t="shared" si="254"/>
        <v>1</v>
      </c>
    </row>
    <row r="1043" spans="1:27" ht="48" customHeight="1" x14ac:dyDescent="0.8">
      <c r="A1043" s="3">
        <v>1041</v>
      </c>
      <c r="B1043" s="3" t="s">
        <v>3099</v>
      </c>
      <c r="C1043" s="3" t="s">
        <v>18037</v>
      </c>
      <c r="D1043" s="3" t="s">
        <v>2240</v>
      </c>
      <c r="E1043" s="3" t="s">
        <v>309</v>
      </c>
      <c r="F1043" s="5" t="s">
        <v>3100</v>
      </c>
      <c r="G1043" s="5" t="s">
        <v>11437</v>
      </c>
      <c r="H1043" s="5" t="s">
        <v>15030</v>
      </c>
      <c r="I1043" s="3"/>
      <c r="J1043" s="35"/>
      <c r="K1043" s="36">
        <f t="shared" si="240"/>
        <v>1</v>
      </c>
      <c r="L1043" s="37" t="str">
        <f t="shared" si="241"/>
        <v>040087638</v>
      </c>
      <c r="M1043" s="38" t="str">
        <f t="shared" si="242"/>
        <v>040087638</v>
      </c>
      <c r="N1043" s="39">
        <f t="shared" si="243"/>
        <v>1</v>
      </c>
      <c r="O1043" s="39">
        <f t="shared" si="244"/>
        <v>1</v>
      </c>
      <c r="P1043" s="39">
        <f>IF(M1043="បរទេស",1,IF(COUNTIF(M:M,$M1043)&gt;1,2,1))</f>
        <v>1</v>
      </c>
      <c r="Q1043" s="40">
        <f t="shared" si="245"/>
        <v>1</v>
      </c>
      <c r="R1043" s="41" t="str">
        <f t="shared" si="246"/>
        <v>068573517</v>
      </c>
      <c r="S1043" s="37" t="str">
        <f t="shared" si="247"/>
        <v>068573517</v>
      </c>
      <c r="T1043" s="39" t="e">
        <f t="shared" si="248"/>
        <v>#VALUE!</v>
      </c>
      <c r="U1043" s="37" t="str">
        <f t="shared" si="249"/>
        <v>068573517</v>
      </c>
      <c r="V1043" s="42" t="str">
        <f t="shared" si="250"/>
        <v>068573517</v>
      </c>
      <c r="W1043" s="39">
        <f t="shared" si="251"/>
        <v>1</v>
      </c>
      <c r="X1043" s="43">
        <f t="shared" si="252"/>
        <v>1</v>
      </c>
      <c r="Y1043" s="39">
        <f>IF(V1043="បរទេស",1,IF(COUNTIF(V:V,$V1043)&gt;1,2,1))</f>
        <v>1</v>
      </c>
      <c r="Z1043" s="40">
        <f t="shared" si="253"/>
        <v>1</v>
      </c>
      <c r="AA1043" s="40">
        <f t="shared" si="254"/>
        <v>1</v>
      </c>
    </row>
    <row r="1044" spans="1:27" ht="48" customHeight="1" x14ac:dyDescent="0.8">
      <c r="A1044" s="3">
        <v>1042</v>
      </c>
      <c r="B1044" s="3" t="s">
        <v>3101</v>
      </c>
      <c r="C1044" s="3" t="s">
        <v>18037</v>
      </c>
      <c r="D1044" s="3" t="s">
        <v>3102</v>
      </c>
      <c r="E1044" s="3" t="s">
        <v>123</v>
      </c>
      <c r="F1044" s="5" t="s">
        <v>3103</v>
      </c>
      <c r="G1044" s="5" t="s">
        <v>11438</v>
      </c>
      <c r="H1044" s="5" t="s">
        <v>15031</v>
      </c>
      <c r="I1044" s="3"/>
      <c r="J1044" s="35"/>
      <c r="K1044" s="36">
        <f t="shared" si="240"/>
        <v>1</v>
      </c>
      <c r="L1044" s="37" t="str">
        <f t="shared" si="241"/>
        <v>040176089</v>
      </c>
      <c r="M1044" s="38" t="str">
        <f t="shared" si="242"/>
        <v>040176089</v>
      </c>
      <c r="N1044" s="39">
        <f t="shared" si="243"/>
        <v>1</v>
      </c>
      <c r="O1044" s="39">
        <f t="shared" si="244"/>
        <v>1</v>
      </c>
      <c r="P1044" s="39">
        <f>IF(M1044="បរទេស",1,IF(COUNTIF(M:M,$M1044)&gt;1,2,1))</f>
        <v>1</v>
      </c>
      <c r="Q1044" s="40">
        <f t="shared" si="245"/>
        <v>1</v>
      </c>
      <c r="R1044" s="41" t="str">
        <f t="shared" si="246"/>
        <v>0975565634</v>
      </c>
      <c r="S1044" s="37" t="str">
        <f t="shared" si="247"/>
        <v>0975565634</v>
      </c>
      <c r="T1044" s="39" t="e">
        <f t="shared" si="248"/>
        <v>#VALUE!</v>
      </c>
      <c r="U1044" s="37" t="str">
        <f t="shared" si="249"/>
        <v>0975565634</v>
      </c>
      <c r="V1044" s="42" t="str">
        <f t="shared" si="250"/>
        <v>0975565634</v>
      </c>
      <c r="W1044" s="39">
        <f t="shared" si="251"/>
        <v>1</v>
      </c>
      <c r="X1044" s="43">
        <f t="shared" si="252"/>
        <v>1</v>
      </c>
      <c r="Y1044" s="39">
        <f>IF(V1044="បរទេស",1,IF(COUNTIF(V:V,$V1044)&gt;1,2,1))</f>
        <v>1</v>
      </c>
      <c r="Z1044" s="40">
        <f t="shared" si="253"/>
        <v>1</v>
      </c>
      <c r="AA1044" s="40">
        <f t="shared" si="254"/>
        <v>1</v>
      </c>
    </row>
    <row r="1045" spans="1:27" ht="48" customHeight="1" x14ac:dyDescent="0.8">
      <c r="A1045" s="3">
        <v>1043</v>
      </c>
      <c r="B1045" s="3" t="s">
        <v>3104</v>
      </c>
      <c r="C1045" s="3" t="s">
        <v>18037</v>
      </c>
      <c r="D1045" s="3" t="s">
        <v>3105</v>
      </c>
      <c r="E1045" s="3" t="s">
        <v>160</v>
      </c>
      <c r="F1045" s="5" t="s">
        <v>3106</v>
      </c>
      <c r="G1045" s="5" t="s">
        <v>11439</v>
      </c>
      <c r="H1045" s="5" t="s">
        <v>15032</v>
      </c>
      <c r="I1045" s="3"/>
      <c r="J1045" s="35"/>
      <c r="K1045" s="36">
        <f t="shared" si="240"/>
        <v>1</v>
      </c>
      <c r="L1045" s="37" t="str">
        <f t="shared" si="241"/>
        <v>040303122</v>
      </c>
      <c r="M1045" s="38" t="str">
        <f t="shared" si="242"/>
        <v>040303122</v>
      </c>
      <c r="N1045" s="39">
        <f t="shared" si="243"/>
        <v>1</v>
      </c>
      <c r="O1045" s="39">
        <f t="shared" si="244"/>
        <v>1</v>
      </c>
      <c r="P1045" s="39">
        <f>IF(M1045="បរទេស",1,IF(COUNTIF(M:M,$M1045)&gt;1,2,1))</f>
        <v>1</v>
      </c>
      <c r="Q1045" s="40">
        <f t="shared" si="245"/>
        <v>1</v>
      </c>
      <c r="R1045" s="41" t="str">
        <f t="shared" si="246"/>
        <v>0962014537</v>
      </c>
      <c r="S1045" s="37" t="str">
        <f t="shared" si="247"/>
        <v>0962014537</v>
      </c>
      <c r="T1045" s="39" t="e">
        <f t="shared" si="248"/>
        <v>#VALUE!</v>
      </c>
      <c r="U1045" s="37" t="str">
        <f t="shared" si="249"/>
        <v>0962014537</v>
      </c>
      <c r="V1045" s="42" t="str">
        <f t="shared" si="250"/>
        <v>0962014537</v>
      </c>
      <c r="W1045" s="39">
        <f t="shared" si="251"/>
        <v>1</v>
      </c>
      <c r="X1045" s="43">
        <f t="shared" si="252"/>
        <v>1</v>
      </c>
      <c r="Y1045" s="39">
        <f>IF(V1045="បរទេស",1,IF(COUNTIF(V:V,$V1045)&gt;1,2,1))</f>
        <v>1</v>
      </c>
      <c r="Z1045" s="40">
        <f t="shared" si="253"/>
        <v>1</v>
      </c>
      <c r="AA1045" s="40">
        <f t="shared" si="254"/>
        <v>1</v>
      </c>
    </row>
    <row r="1046" spans="1:27" ht="48" customHeight="1" x14ac:dyDescent="0.8">
      <c r="A1046" s="3">
        <v>1044</v>
      </c>
      <c r="B1046" s="3" t="s">
        <v>3107</v>
      </c>
      <c r="C1046" s="3" t="s">
        <v>18037</v>
      </c>
      <c r="D1046" s="3" t="s">
        <v>3108</v>
      </c>
      <c r="E1046" s="3" t="s">
        <v>167</v>
      </c>
      <c r="F1046" s="5" t="s">
        <v>3109</v>
      </c>
      <c r="G1046" s="5" t="s">
        <v>11440</v>
      </c>
      <c r="H1046" s="5" t="s">
        <v>15033</v>
      </c>
      <c r="I1046" s="3"/>
      <c r="J1046" s="35"/>
      <c r="K1046" s="36">
        <f t="shared" si="240"/>
        <v>1</v>
      </c>
      <c r="L1046" s="37" t="str">
        <f t="shared" si="241"/>
        <v>040445581</v>
      </c>
      <c r="M1046" s="38" t="str">
        <f t="shared" si="242"/>
        <v>040445581</v>
      </c>
      <c r="N1046" s="39">
        <f t="shared" si="243"/>
        <v>1</v>
      </c>
      <c r="O1046" s="39">
        <f t="shared" si="244"/>
        <v>1</v>
      </c>
      <c r="P1046" s="39">
        <f>IF(M1046="បរទេស",1,IF(COUNTIF(M:M,$M1046)&gt;1,2,1))</f>
        <v>1</v>
      </c>
      <c r="Q1046" s="40">
        <f t="shared" si="245"/>
        <v>1</v>
      </c>
      <c r="R1046" s="41" t="str">
        <f t="shared" si="246"/>
        <v>0966602268</v>
      </c>
      <c r="S1046" s="37" t="str">
        <f t="shared" si="247"/>
        <v>0966602268</v>
      </c>
      <c r="T1046" s="39" t="e">
        <f t="shared" si="248"/>
        <v>#VALUE!</v>
      </c>
      <c r="U1046" s="37" t="str">
        <f t="shared" si="249"/>
        <v>0966602268</v>
      </c>
      <c r="V1046" s="42" t="str">
        <f t="shared" si="250"/>
        <v>0966602268</v>
      </c>
      <c r="W1046" s="39">
        <f t="shared" si="251"/>
        <v>1</v>
      </c>
      <c r="X1046" s="43">
        <f t="shared" si="252"/>
        <v>1</v>
      </c>
      <c r="Y1046" s="39">
        <f>IF(V1046="បរទេស",1,IF(COUNTIF(V:V,$V1046)&gt;1,2,1))</f>
        <v>1</v>
      </c>
      <c r="Z1046" s="40">
        <f t="shared" si="253"/>
        <v>1</v>
      </c>
      <c r="AA1046" s="40">
        <f t="shared" si="254"/>
        <v>1</v>
      </c>
    </row>
    <row r="1047" spans="1:27" ht="48" customHeight="1" x14ac:dyDescent="0.8">
      <c r="A1047" s="3">
        <v>1045</v>
      </c>
      <c r="B1047" s="3" t="s">
        <v>3110</v>
      </c>
      <c r="C1047" s="3" t="s">
        <v>18037</v>
      </c>
      <c r="D1047" s="3" t="s">
        <v>3111</v>
      </c>
      <c r="E1047" s="3" t="s">
        <v>1212</v>
      </c>
      <c r="F1047" s="5" t="s">
        <v>3112</v>
      </c>
      <c r="G1047" s="5" t="s">
        <v>11441</v>
      </c>
      <c r="H1047" s="5" t="s">
        <v>15034</v>
      </c>
      <c r="I1047" s="3"/>
      <c r="J1047" s="35"/>
      <c r="K1047" s="36">
        <f t="shared" si="240"/>
        <v>1</v>
      </c>
      <c r="L1047" s="37" t="str">
        <f t="shared" si="241"/>
        <v>040302500</v>
      </c>
      <c r="M1047" s="38" t="str">
        <f t="shared" si="242"/>
        <v>040302500</v>
      </c>
      <c r="N1047" s="39">
        <f t="shared" si="243"/>
        <v>1</v>
      </c>
      <c r="O1047" s="39">
        <f t="shared" si="244"/>
        <v>1</v>
      </c>
      <c r="P1047" s="39">
        <f>IF(M1047="បរទេស",1,IF(COUNTIF(M:M,$M1047)&gt;1,2,1))</f>
        <v>1</v>
      </c>
      <c r="Q1047" s="40">
        <f t="shared" si="245"/>
        <v>1</v>
      </c>
      <c r="R1047" s="41" t="str">
        <f t="shared" si="246"/>
        <v>0882226707</v>
      </c>
      <c r="S1047" s="37" t="str">
        <f t="shared" si="247"/>
        <v>0882226707</v>
      </c>
      <c r="T1047" s="39" t="e">
        <f t="shared" si="248"/>
        <v>#VALUE!</v>
      </c>
      <c r="U1047" s="37" t="str">
        <f t="shared" si="249"/>
        <v>0882226707</v>
      </c>
      <c r="V1047" s="42" t="str">
        <f t="shared" si="250"/>
        <v>0882226707</v>
      </c>
      <c r="W1047" s="39">
        <f t="shared" si="251"/>
        <v>1</v>
      </c>
      <c r="X1047" s="43">
        <f t="shared" si="252"/>
        <v>1</v>
      </c>
      <c r="Y1047" s="39">
        <f>IF(V1047="បរទេស",1,IF(COUNTIF(V:V,$V1047)&gt;1,2,1))</f>
        <v>1</v>
      </c>
      <c r="Z1047" s="40">
        <f t="shared" si="253"/>
        <v>1</v>
      </c>
      <c r="AA1047" s="40">
        <f t="shared" si="254"/>
        <v>1</v>
      </c>
    </row>
    <row r="1048" spans="1:27" ht="48" customHeight="1" x14ac:dyDescent="0.8">
      <c r="A1048" s="3">
        <v>1046</v>
      </c>
      <c r="B1048" s="3" t="s">
        <v>3113</v>
      </c>
      <c r="C1048" s="3" t="s">
        <v>18037</v>
      </c>
      <c r="D1048" s="3" t="s">
        <v>3114</v>
      </c>
      <c r="E1048" s="3" t="s">
        <v>264</v>
      </c>
      <c r="F1048" s="5" t="s">
        <v>3115</v>
      </c>
      <c r="G1048" s="5" t="s">
        <v>11442</v>
      </c>
      <c r="H1048" s="5" t="s">
        <v>15035</v>
      </c>
      <c r="I1048" s="3"/>
      <c r="J1048" s="35"/>
      <c r="K1048" s="36">
        <f t="shared" si="240"/>
        <v>1</v>
      </c>
      <c r="L1048" s="37" t="str">
        <f t="shared" si="241"/>
        <v>040373788</v>
      </c>
      <c r="M1048" s="38" t="str">
        <f t="shared" si="242"/>
        <v>040373788</v>
      </c>
      <c r="N1048" s="39">
        <f t="shared" si="243"/>
        <v>1</v>
      </c>
      <c r="O1048" s="39">
        <f t="shared" si="244"/>
        <v>1</v>
      </c>
      <c r="P1048" s="39">
        <f>IF(M1048="បរទេស",1,IF(COUNTIF(M:M,$M1048)&gt;1,2,1))</f>
        <v>1</v>
      </c>
      <c r="Q1048" s="40">
        <f t="shared" si="245"/>
        <v>1</v>
      </c>
      <c r="R1048" s="41" t="str">
        <f t="shared" si="246"/>
        <v>0884346473</v>
      </c>
      <c r="S1048" s="37" t="str">
        <f t="shared" si="247"/>
        <v>0884346473</v>
      </c>
      <c r="T1048" s="39" t="e">
        <f t="shared" si="248"/>
        <v>#VALUE!</v>
      </c>
      <c r="U1048" s="37" t="str">
        <f t="shared" si="249"/>
        <v>0884346473</v>
      </c>
      <c r="V1048" s="42" t="str">
        <f t="shared" si="250"/>
        <v>0884346473</v>
      </c>
      <c r="W1048" s="39">
        <f t="shared" si="251"/>
        <v>1</v>
      </c>
      <c r="X1048" s="43">
        <f t="shared" si="252"/>
        <v>1</v>
      </c>
      <c r="Y1048" s="39">
        <f>IF(V1048="បរទេស",1,IF(COUNTIF(V:V,$V1048)&gt;1,2,1))</f>
        <v>1</v>
      </c>
      <c r="Z1048" s="40">
        <f t="shared" si="253"/>
        <v>1</v>
      </c>
      <c r="AA1048" s="40">
        <f t="shared" si="254"/>
        <v>1</v>
      </c>
    </row>
    <row r="1049" spans="1:27" ht="48" customHeight="1" x14ac:dyDescent="0.8">
      <c r="A1049" s="3">
        <v>1047</v>
      </c>
      <c r="B1049" s="3" t="s">
        <v>3116</v>
      </c>
      <c r="C1049" s="3" t="s">
        <v>18037</v>
      </c>
      <c r="D1049" s="3" t="s">
        <v>3117</v>
      </c>
      <c r="E1049" s="3" t="s">
        <v>127</v>
      </c>
      <c r="F1049" s="5" t="s">
        <v>3118</v>
      </c>
      <c r="G1049" s="5" t="s">
        <v>11443</v>
      </c>
      <c r="H1049" s="5" t="s">
        <v>15036</v>
      </c>
      <c r="I1049" s="3"/>
      <c r="J1049" s="35"/>
      <c r="K1049" s="36">
        <f t="shared" si="240"/>
        <v>1</v>
      </c>
      <c r="L1049" s="37" t="str">
        <f t="shared" si="241"/>
        <v>040300563</v>
      </c>
      <c r="M1049" s="38" t="str">
        <f t="shared" si="242"/>
        <v>040300563</v>
      </c>
      <c r="N1049" s="39">
        <f t="shared" si="243"/>
        <v>1</v>
      </c>
      <c r="O1049" s="39">
        <f t="shared" si="244"/>
        <v>1</v>
      </c>
      <c r="P1049" s="39">
        <f>IF(M1049="បរទេស",1,IF(COUNTIF(M:M,$M1049)&gt;1,2,1))</f>
        <v>1</v>
      </c>
      <c r="Q1049" s="40">
        <f t="shared" si="245"/>
        <v>1</v>
      </c>
      <c r="R1049" s="41" t="str">
        <f t="shared" si="246"/>
        <v>0962088608</v>
      </c>
      <c r="S1049" s="37" t="str">
        <f t="shared" si="247"/>
        <v>0962088608</v>
      </c>
      <c r="T1049" s="39" t="e">
        <f t="shared" si="248"/>
        <v>#VALUE!</v>
      </c>
      <c r="U1049" s="37" t="str">
        <f t="shared" si="249"/>
        <v>0962088608</v>
      </c>
      <c r="V1049" s="42" t="str">
        <f t="shared" si="250"/>
        <v>0962088608</v>
      </c>
      <c r="W1049" s="39">
        <f t="shared" si="251"/>
        <v>1</v>
      </c>
      <c r="X1049" s="43">
        <f t="shared" si="252"/>
        <v>1</v>
      </c>
      <c r="Y1049" s="39">
        <f>IF(V1049="បរទេស",1,IF(COUNTIF(V:V,$V1049)&gt;1,2,1))</f>
        <v>1</v>
      </c>
      <c r="Z1049" s="40">
        <f t="shared" si="253"/>
        <v>1</v>
      </c>
      <c r="AA1049" s="40">
        <f t="shared" si="254"/>
        <v>1</v>
      </c>
    </row>
    <row r="1050" spans="1:27" ht="48" customHeight="1" x14ac:dyDescent="0.8">
      <c r="A1050" s="3">
        <v>1048</v>
      </c>
      <c r="B1050" s="3" t="s">
        <v>3119</v>
      </c>
      <c r="C1050" s="3" t="s">
        <v>18037</v>
      </c>
      <c r="D1050" s="3" t="s">
        <v>3120</v>
      </c>
      <c r="E1050" s="3" t="s">
        <v>2447</v>
      </c>
      <c r="F1050" s="5" t="s">
        <v>3121</v>
      </c>
      <c r="G1050" s="5" t="s">
        <v>11444</v>
      </c>
      <c r="H1050" s="5" t="s">
        <v>15037</v>
      </c>
      <c r="I1050" s="3"/>
      <c r="J1050" s="35"/>
      <c r="K1050" s="36">
        <f t="shared" si="240"/>
        <v>1</v>
      </c>
      <c r="L1050" s="37" t="str">
        <f t="shared" si="241"/>
        <v>040108693</v>
      </c>
      <c r="M1050" s="38" t="str">
        <f t="shared" si="242"/>
        <v>040108693</v>
      </c>
      <c r="N1050" s="39">
        <f t="shared" si="243"/>
        <v>1</v>
      </c>
      <c r="O1050" s="39">
        <f t="shared" si="244"/>
        <v>1</v>
      </c>
      <c r="P1050" s="39">
        <f>IF(M1050="បរទេស",1,IF(COUNTIF(M:M,$M1050)&gt;1,2,1))</f>
        <v>1</v>
      </c>
      <c r="Q1050" s="40">
        <f t="shared" si="245"/>
        <v>1</v>
      </c>
      <c r="R1050" s="41" t="str">
        <f t="shared" si="246"/>
        <v>0886359483</v>
      </c>
      <c r="S1050" s="37" t="str">
        <f t="shared" si="247"/>
        <v>0886359483</v>
      </c>
      <c r="T1050" s="39" t="e">
        <f t="shared" si="248"/>
        <v>#VALUE!</v>
      </c>
      <c r="U1050" s="37" t="str">
        <f t="shared" si="249"/>
        <v>0886359483</v>
      </c>
      <c r="V1050" s="42" t="str">
        <f t="shared" si="250"/>
        <v>0886359483</v>
      </c>
      <c r="W1050" s="39">
        <f t="shared" si="251"/>
        <v>1</v>
      </c>
      <c r="X1050" s="43">
        <f t="shared" si="252"/>
        <v>1</v>
      </c>
      <c r="Y1050" s="39">
        <f>IF(V1050="បរទេស",1,IF(COUNTIF(V:V,$V1050)&gt;1,2,1))</f>
        <v>1</v>
      </c>
      <c r="Z1050" s="40">
        <f t="shared" si="253"/>
        <v>1</v>
      </c>
      <c r="AA1050" s="40">
        <f t="shared" si="254"/>
        <v>1</v>
      </c>
    </row>
    <row r="1051" spans="1:27" ht="48" customHeight="1" x14ac:dyDescent="0.8">
      <c r="A1051" s="3">
        <v>1049</v>
      </c>
      <c r="B1051" s="3" t="s">
        <v>3122</v>
      </c>
      <c r="C1051" s="3" t="s">
        <v>18037</v>
      </c>
      <c r="D1051" s="3" t="s">
        <v>3123</v>
      </c>
      <c r="E1051" s="3" t="s">
        <v>441</v>
      </c>
      <c r="F1051" s="5" t="s">
        <v>3124</v>
      </c>
      <c r="G1051" s="5" t="s">
        <v>11445</v>
      </c>
      <c r="H1051" s="5" t="s">
        <v>15038</v>
      </c>
      <c r="I1051" s="3"/>
      <c r="J1051" s="35"/>
      <c r="K1051" s="36">
        <f t="shared" si="240"/>
        <v>1</v>
      </c>
      <c r="L1051" s="37" t="str">
        <f t="shared" si="241"/>
        <v>040226258</v>
      </c>
      <c r="M1051" s="38" t="str">
        <f t="shared" si="242"/>
        <v>040226258</v>
      </c>
      <c r="N1051" s="39">
        <f t="shared" si="243"/>
        <v>1</v>
      </c>
      <c r="O1051" s="39">
        <f t="shared" si="244"/>
        <v>1</v>
      </c>
      <c r="P1051" s="39">
        <f>IF(M1051="បរទេស",1,IF(COUNTIF(M:M,$M1051)&gt;1,2,1))</f>
        <v>1</v>
      </c>
      <c r="Q1051" s="40">
        <f t="shared" si="245"/>
        <v>1</v>
      </c>
      <c r="R1051" s="41" t="str">
        <f t="shared" si="246"/>
        <v>0973846239</v>
      </c>
      <c r="S1051" s="37" t="str">
        <f t="shared" si="247"/>
        <v>0973846239</v>
      </c>
      <c r="T1051" s="39" t="e">
        <f t="shared" si="248"/>
        <v>#VALUE!</v>
      </c>
      <c r="U1051" s="37" t="str">
        <f t="shared" si="249"/>
        <v>0973846239</v>
      </c>
      <c r="V1051" s="42" t="str">
        <f t="shared" si="250"/>
        <v>0973846239</v>
      </c>
      <c r="W1051" s="39">
        <f t="shared" si="251"/>
        <v>1</v>
      </c>
      <c r="X1051" s="43">
        <f t="shared" si="252"/>
        <v>1</v>
      </c>
      <c r="Y1051" s="39">
        <f>IF(V1051="បរទេស",1,IF(COUNTIF(V:V,$V1051)&gt;1,2,1))</f>
        <v>1</v>
      </c>
      <c r="Z1051" s="40">
        <f t="shared" si="253"/>
        <v>1</v>
      </c>
      <c r="AA1051" s="40">
        <f t="shared" si="254"/>
        <v>1</v>
      </c>
    </row>
    <row r="1052" spans="1:27" ht="48" customHeight="1" x14ac:dyDescent="0.8">
      <c r="A1052" s="3">
        <v>1050</v>
      </c>
      <c r="B1052" s="3" t="s">
        <v>3125</v>
      </c>
      <c r="C1052" s="3" t="s">
        <v>18037</v>
      </c>
      <c r="D1052" s="3" t="s">
        <v>2358</v>
      </c>
      <c r="E1052" s="3" t="s">
        <v>171</v>
      </c>
      <c r="F1052" s="5" t="s">
        <v>3126</v>
      </c>
      <c r="G1052" s="5" t="s">
        <v>11446</v>
      </c>
      <c r="H1052" s="5" t="s">
        <v>15039</v>
      </c>
      <c r="I1052" s="3"/>
      <c r="J1052" s="35"/>
      <c r="K1052" s="36">
        <f t="shared" si="240"/>
        <v>1</v>
      </c>
      <c r="L1052" s="37" t="str">
        <f t="shared" si="241"/>
        <v>040087070</v>
      </c>
      <c r="M1052" s="38" t="str">
        <f t="shared" si="242"/>
        <v>040087070</v>
      </c>
      <c r="N1052" s="39">
        <f t="shared" si="243"/>
        <v>1</v>
      </c>
      <c r="O1052" s="39">
        <f t="shared" si="244"/>
        <v>1</v>
      </c>
      <c r="P1052" s="39">
        <f>IF(M1052="បរទេស",1,IF(COUNTIF(M:M,$M1052)&gt;1,2,1))</f>
        <v>1</v>
      </c>
      <c r="Q1052" s="40">
        <f t="shared" si="245"/>
        <v>1</v>
      </c>
      <c r="R1052" s="41" t="str">
        <f t="shared" si="246"/>
        <v>0979584419</v>
      </c>
      <c r="S1052" s="37" t="str">
        <f t="shared" si="247"/>
        <v>0979584419</v>
      </c>
      <c r="T1052" s="39" t="e">
        <f t="shared" si="248"/>
        <v>#VALUE!</v>
      </c>
      <c r="U1052" s="37" t="str">
        <f t="shared" si="249"/>
        <v>0979584419</v>
      </c>
      <c r="V1052" s="42" t="str">
        <f t="shared" si="250"/>
        <v>0979584419</v>
      </c>
      <c r="W1052" s="39">
        <f t="shared" si="251"/>
        <v>1</v>
      </c>
      <c r="X1052" s="43">
        <f t="shared" si="252"/>
        <v>1</v>
      </c>
      <c r="Y1052" s="39">
        <f>IF(V1052="បរទេស",1,IF(COUNTIF(V:V,$V1052)&gt;1,2,1))</f>
        <v>1</v>
      </c>
      <c r="Z1052" s="40">
        <f t="shared" si="253"/>
        <v>1</v>
      </c>
      <c r="AA1052" s="40">
        <f t="shared" si="254"/>
        <v>1</v>
      </c>
    </row>
    <row r="1053" spans="1:27" ht="48" customHeight="1" x14ac:dyDescent="0.8">
      <c r="A1053" s="3">
        <v>1051</v>
      </c>
      <c r="B1053" s="3" t="s">
        <v>3127</v>
      </c>
      <c r="C1053" s="3" t="s">
        <v>18037</v>
      </c>
      <c r="D1053" s="3" t="s">
        <v>3128</v>
      </c>
      <c r="E1053" s="3" t="s">
        <v>257</v>
      </c>
      <c r="F1053" s="5" t="s">
        <v>3129</v>
      </c>
      <c r="G1053" s="5" t="s">
        <v>17954</v>
      </c>
      <c r="H1053" s="5" t="s">
        <v>15040</v>
      </c>
      <c r="I1053" s="3"/>
      <c r="J1053" s="35"/>
      <c r="K1053" s="36">
        <f t="shared" si="240"/>
        <v>1</v>
      </c>
      <c r="L1053" s="37" t="str">
        <f t="shared" si="241"/>
        <v>040369224</v>
      </c>
      <c r="M1053" s="38" t="str">
        <f t="shared" si="242"/>
        <v>040369224</v>
      </c>
      <c r="N1053" s="39">
        <f t="shared" si="243"/>
        <v>1</v>
      </c>
      <c r="O1053" s="39">
        <f t="shared" si="244"/>
        <v>1</v>
      </c>
      <c r="P1053" s="39">
        <f>IF(M1053="បរទេស",1,IF(COUNTIF(M:M,$M1053)&gt;1,2,1))</f>
        <v>1</v>
      </c>
      <c r="Q1053" s="40">
        <f t="shared" si="245"/>
        <v>1</v>
      </c>
      <c r="R1053" s="41" t="str">
        <f t="shared" si="246"/>
        <v>0969289269</v>
      </c>
      <c r="S1053" s="37" t="str">
        <f t="shared" si="247"/>
        <v>0969289269</v>
      </c>
      <c r="T1053" s="39" t="e">
        <f t="shared" si="248"/>
        <v>#VALUE!</v>
      </c>
      <c r="U1053" s="37" t="str">
        <f t="shared" si="249"/>
        <v>0969289269</v>
      </c>
      <c r="V1053" s="42" t="str">
        <f t="shared" si="250"/>
        <v>0969289269</v>
      </c>
      <c r="W1053" s="39">
        <f t="shared" si="251"/>
        <v>1</v>
      </c>
      <c r="X1053" s="43">
        <f t="shared" si="252"/>
        <v>1</v>
      </c>
      <c r="Y1053" s="39">
        <f>IF(V1053="បរទេស",1,IF(COUNTIF(V:V,$V1053)&gt;1,2,1))</f>
        <v>1</v>
      </c>
      <c r="Z1053" s="40">
        <f t="shared" si="253"/>
        <v>1</v>
      </c>
      <c r="AA1053" s="40">
        <f t="shared" si="254"/>
        <v>1</v>
      </c>
    </row>
    <row r="1054" spans="1:27" ht="48" customHeight="1" x14ac:dyDescent="0.8">
      <c r="A1054" s="3">
        <v>1052</v>
      </c>
      <c r="B1054" s="3" t="s">
        <v>3130</v>
      </c>
      <c r="C1054" s="3" t="s">
        <v>18037</v>
      </c>
      <c r="D1054" s="3" t="s">
        <v>2738</v>
      </c>
      <c r="E1054" s="3" t="s">
        <v>224</v>
      </c>
      <c r="F1054" s="5" t="s">
        <v>3131</v>
      </c>
      <c r="G1054" s="5" t="s">
        <v>11447</v>
      </c>
      <c r="H1054" s="5" t="s">
        <v>15041</v>
      </c>
      <c r="I1054" s="3"/>
      <c r="J1054" s="35"/>
      <c r="K1054" s="36">
        <f t="shared" si="240"/>
        <v>1</v>
      </c>
      <c r="L1054" s="37" t="str">
        <f t="shared" si="241"/>
        <v>040180666</v>
      </c>
      <c r="M1054" s="38" t="str">
        <f t="shared" si="242"/>
        <v>040180666</v>
      </c>
      <c r="N1054" s="39">
        <f t="shared" si="243"/>
        <v>1</v>
      </c>
      <c r="O1054" s="39">
        <f t="shared" si="244"/>
        <v>1</v>
      </c>
      <c r="P1054" s="39">
        <f>IF(M1054="បរទេស",1,IF(COUNTIF(M:M,$M1054)&gt;1,2,1))</f>
        <v>1</v>
      </c>
      <c r="Q1054" s="40">
        <f t="shared" si="245"/>
        <v>1</v>
      </c>
      <c r="R1054" s="41" t="str">
        <f t="shared" si="246"/>
        <v>0965530394</v>
      </c>
      <c r="S1054" s="37" t="str">
        <f t="shared" si="247"/>
        <v>0965530394</v>
      </c>
      <c r="T1054" s="39" t="e">
        <f t="shared" si="248"/>
        <v>#VALUE!</v>
      </c>
      <c r="U1054" s="37" t="str">
        <f t="shared" si="249"/>
        <v>0965530394</v>
      </c>
      <c r="V1054" s="42" t="str">
        <f t="shared" si="250"/>
        <v>0965530394</v>
      </c>
      <c r="W1054" s="39">
        <f t="shared" si="251"/>
        <v>1</v>
      </c>
      <c r="X1054" s="43">
        <f t="shared" si="252"/>
        <v>1</v>
      </c>
      <c r="Y1054" s="39">
        <f>IF(V1054="បរទេស",1,IF(COUNTIF(V:V,$V1054)&gt;1,2,1))</f>
        <v>1</v>
      </c>
      <c r="Z1054" s="40">
        <f t="shared" si="253"/>
        <v>1</v>
      </c>
      <c r="AA1054" s="40">
        <f t="shared" si="254"/>
        <v>1</v>
      </c>
    </row>
    <row r="1055" spans="1:27" ht="48" customHeight="1" x14ac:dyDescent="0.8">
      <c r="A1055" s="3">
        <v>1053</v>
      </c>
      <c r="B1055" s="3" t="s">
        <v>3132</v>
      </c>
      <c r="C1055" s="3" t="s">
        <v>18037</v>
      </c>
      <c r="D1055" s="3" t="s">
        <v>2960</v>
      </c>
      <c r="E1055" s="3" t="s">
        <v>441</v>
      </c>
      <c r="F1055" s="5" t="s">
        <v>3133</v>
      </c>
      <c r="G1055" s="5" t="s">
        <v>11448</v>
      </c>
      <c r="H1055" s="5" t="s">
        <v>15042</v>
      </c>
      <c r="I1055" s="3"/>
      <c r="J1055" s="35"/>
      <c r="K1055" s="36">
        <f t="shared" si="240"/>
        <v>1</v>
      </c>
      <c r="L1055" s="37" t="str">
        <f t="shared" si="241"/>
        <v>040201830</v>
      </c>
      <c r="M1055" s="38" t="str">
        <f t="shared" si="242"/>
        <v>040201830</v>
      </c>
      <c r="N1055" s="39">
        <f t="shared" si="243"/>
        <v>1</v>
      </c>
      <c r="O1055" s="39">
        <f t="shared" si="244"/>
        <v>1</v>
      </c>
      <c r="P1055" s="39">
        <f>IF(M1055="បរទេស",1,IF(COUNTIF(M:M,$M1055)&gt;1,2,1))</f>
        <v>1</v>
      </c>
      <c r="Q1055" s="40">
        <f t="shared" si="245"/>
        <v>1</v>
      </c>
      <c r="R1055" s="41" t="str">
        <f t="shared" si="246"/>
        <v>086806393</v>
      </c>
      <c r="S1055" s="37" t="str">
        <f t="shared" si="247"/>
        <v>086806393</v>
      </c>
      <c r="T1055" s="39" t="e">
        <f t="shared" si="248"/>
        <v>#VALUE!</v>
      </c>
      <c r="U1055" s="37" t="str">
        <f t="shared" si="249"/>
        <v>086806393</v>
      </c>
      <c r="V1055" s="42" t="str">
        <f t="shared" si="250"/>
        <v>086806393</v>
      </c>
      <c r="W1055" s="39">
        <f t="shared" si="251"/>
        <v>1</v>
      </c>
      <c r="X1055" s="43">
        <f t="shared" si="252"/>
        <v>1</v>
      </c>
      <c r="Y1055" s="39">
        <f>IF(V1055="បរទេស",1,IF(COUNTIF(V:V,$V1055)&gt;1,2,1))</f>
        <v>1</v>
      </c>
      <c r="Z1055" s="40">
        <f t="shared" si="253"/>
        <v>1</v>
      </c>
      <c r="AA1055" s="40">
        <f t="shared" si="254"/>
        <v>1</v>
      </c>
    </row>
    <row r="1056" spans="1:27" ht="48" customHeight="1" x14ac:dyDescent="0.8">
      <c r="A1056" s="3">
        <v>1054</v>
      </c>
      <c r="B1056" s="3" t="s">
        <v>3134</v>
      </c>
      <c r="C1056" s="3" t="s">
        <v>18037</v>
      </c>
      <c r="D1056" s="3" t="s">
        <v>3135</v>
      </c>
      <c r="E1056" s="3" t="s">
        <v>228</v>
      </c>
      <c r="F1056" s="5" t="s">
        <v>3136</v>
      </c>
      <c r="G1056" s="5" t="s">
        <v>11449</v>
      </c>
      <c r="H1056" s="5" t="s">
        <v>15043</v>
      </c>
      <c r="I1056" s="3"/>
      <c r="J1056" s="35"/>
      <c r="K1056" s="36">
        <f t="shared" si="240"/>
        <v>1</v>
      </c>
      <c r="L1056" s="37" t="str">
        <f t="shared" si="241"/>
        <v>040313202</v>
      </c>
      <c r="M1056" s="38" t="str">
        <f t="shared" si="242"/>
        <v>040313202</v>
      </c>
      <c r="N1056" s="39">
        <f t="shared" si="243"/>
        <v>1</v>
      </c>
      <c r="O1056" s="39">
        <f t="shared" si="244"/>
        <v>1</v>
      </c>
      <c r="P1056" s="39">
        <f>IF(M1056="បរទេស",1,IF(COUNTIF(M:M,$M1056)&gt;1,2,1))</f>
        <v>1</v>
      </c>
      <c r="Q1056" s="40">
        <f t="shared" si="245"/>
        <v>1</v>
      </c>
      <c r="R1056" s="41" t="str">
        <f t="shared" si="246"/>
        <v>0973634273</v>
      </c>
      <c r="S1056" s="37" t="str">
        <f t="shared" si="247"/>
        <v>0973634273</v>
      </c>
      <c r="T1056" s="39" t="e">
        <f t="shared" si="248"/>
        <v>#VALUE!</v>
      </c>
      <c r="U1056" s="37" t="str">
        <f t="shared" si="249"/>
        <v>0973634273</v>
      </c>
      <c r="V1056" s="42" t="str">
        <f t="shared" si="250"/>
        <v>0973634273</v>
      </c>
      <c r="W1056" s="39">
        <f t="shared" si="251"/>
        <v>1</v>
      </c>
      <c r="X1056" s="43">
        <f t="shared" si="252"/>
        <v>1</v>
      </c>
      <c r="Y1056" s="39">
        <f>IF(V1056="បរទេស",1,IF(COUNTIF(V:V,$V1056)&gt;1,2,1))</f>
        <v>1</v>
      </c>
      <c r="Z1056" s="40">
        <f t="shared" si="253"/>
        <v>1</v>
      </c>
      <c r="AA1056" s="40">
        <f t="shared" si="254"/>
        <v>1</v>
      </c>
    </row>
    <row r="1057" spans="1:27" ht="48" customHeight="1" x14ac:dyDescent="0.8">
      <c r="A1057" s="3">
        <v>1055</v>
      </c>
      <c r="B1057" s="3" t="s">
        <v>3137</v>
      </c>
      <c r="C1057" s="3" t="s">
        <v>18037</v>
      </c>
      <c r="D1057" s="3" t="s">
        <v>3138</v>
      </c>
      <c r="E1057" s="3" t="s">
        <v>145</v>
      </c>
      <c r="F1057" s="5" t="s">
        <v>3139</v>
      </c>
      <c r="G1057" s="5" t="s">
        <v>11450</v>
      </c>
      <c r="H1057" s="5" t="s">
        <v>15044</v>
      </c>
      <c r="I1057" s="3"/>
      <c r="J1057" s="35"/>
      <c r="K1057" s="36">
        <f t="shared" si="240"/>
        <v>1</v>
      </c>
      <c r="L1057" s="37" t="str">
        <f t="shared" si="241"/>
        <v>040149242</v>
      </c>
      <c r="M1057" s="38" t="str">
        <f t="shared" si="242"/>
        <v>040149242</v>
      </c>
      <c r="N1057" s="39">
        <f t="shared" si="243"/>
        <v>1</v>
      </c>
      <c r="O1057" s="39">
        <f t="shared" si="244"/>
        <v>1</v>
      </c>
      <c r="P1057" s="39">
        <f>IF(M1057="បរទេស",1,IF(COUNTIF(M:M,$M1057)&gt;1,2,1))</f>
        <v>1</v>
      </c>
      <c r="Q1057" s="40">
        <f t="shared" si="245"/>
        <v>1</v>
      </c>
      <c r="R1057" s="41" t="str">
        <f t="shared" si="246"/>
        <v>0966870384</v>
      </c>
      <c r="S1057" s="37" t="str">
        <f t="shared" si="247"/>
        <v>0966870384</v>
      </c>
      <c r="T1057" s="39" t="e">
        <f t="shared" si="248"/>
        <v>#VALUE!</v>
      </c>
      <c r="U1057" s="37" t="str">
        <f t="shared" si="249"/>
        <v>0966870384</v>
      </c>
      <c r="V1057" s="42" t="str">
        <f t="shared" si="250"/>
        <v>0966870384</v>
      </c>
      <c r="W1057" s="39">
        <f t="shared" si="251"/>
        <v>1</v>
      </c>
      <c r="X1057" s="43">
        <f t="shared" si="252"/>
        <v>1</v>
      </c>
      <c r="Y1057" s="39">
        <f>IF(V1057="បរទេស",1,IF(COUNTIF(V:V,$V1057)&gt;1,2,1))</f>
        <v>1</v>
      </c>
      <c r="Z1057" s="40">
        <f t="shared" si="253"/>
        <v>1</v>
      </c>
      <c r="AA1057" s="40">
        <f t="shared" si="254"/>
        <v>1</v>
      </c>
    </row>
    <row r="1058" spans="1:27" ht="48" customHeight="1" x14ac:dyDescent="0.8">
      <c r="A1058" s="3">
        <v>1056</v>
      </c>
      <c r="B1058" s="3" t="s">
        <v>3140</v>
      </c>
      <c r="C1058" s="3" t="s">
        <v>18037</v>
      </c>
      <c r="D1058" s="3" t="s">
        <v>3141</v>
      </c>
      <c r="E1058" s="3" t="s">
        <v>1030</v>
      </c>
      <c r="F1058" s="5" t="s">
        <v>3142</v>
      </c>
      <c r="G1058" s="5" t="s">
        <v>11451</v>
      </c>
      <c r="H1058" s="5" t="s">
        <v>17745</v>
      </c>
      <c r="I1058" s="3"/>
      <c r="J1058" s="35"/>
      <c r="K1058" s="36">
        <f t="shared" si="240"/>
        <v>1</v>
      </c>
      <c r="L1058" s="37" t="str">
        <f t="shared" si="241"/>
        <v>040307684</v>
      </c>
      <c r="M1058" s="38" t="str">
        <f t="shared" si="242"/>
        <v>040307684</v>
      </c>
      <c r="N1058" s="39">
        <f t="shared" si="243"/>
        <v>1</v>
      </c>
      <c r="O1058" s="39">
        <f t="shared" si="244"/>
        <v>1</v>
      </c>
      <c r="P1058" s="39">
        <f>IF(M1058="បរទេស",1,IF(COUNTIF(M:M,$M1058)&gt;1,2,1))</f>
        <v>1</v>
      </c>
      <c r="Q1058" s="40">
        <f t="shared" si="245"/>
        <v>1</v>
      </c>
      <c r="R1058" s="41" t="str">
        <f t="shared" si="246"/>
        <v>087869301</v>
      </c>
      <c r="S1058" s="37" t="str">
        <f t="shared" si="247"/>
        <v>087869301</v>
      </c>
      <c r="T1058" s="39" t="e">
        <f t="shared" si="248"/>
        <v>#VALUE!</v>
      </c>
      <c r="U1058" s="37" t="str">
        <f t="shared" si="249"/>
        <v>087869301</v>
      </c>
      <c r="V1058" s="42" t="str">
        <f t="shared" si="250"/>
        <v>087869301</v>
      </c>
      <c r="W1058" s="39">
        <f t="shared" si="251"/>
        <v>1</v>
      </c>
      <c r="X1058" s="43">
        <f t="shared" si="252"/>
        <v>1</v>
      </c>
      <c r="Y1058" s="39">
        <f>IF(V1058="បរទេស",1,IF(COUNTIF(V:V,$V1058)&gt;1,2,1))</f>
        <v>1</v>
      </c>
      <c r="Z1058" s="40">
        <f t="shared" si="253"/>
        <v>1</v>
      </c>
      <c r="AA1058" s="40">
        <f t="shared" si="254"/>
        <v>1</v>
      </c>
    </row>
    <row r="1059" spans="1:27" ht="48" customHeight="1" x14ac:dyDescent="0.8">
      <c r="A1059" s="3">
        <v>1057</v>
      </c>
      <c r="B1059" s="3" t="s">
        <v>3143</v>
      </c>
      <c r="C1059" s="3" t="s">
        <v>18037</v>
      </c>
      <c r="D1059" s="3" t="s">
        <v>3144</v>
      </c>
      <c r="E1059" s="3" t="s">
        <v>61</v>
      </c>
      <c r="F1059" s="5" t="s">
        <v>3145</v>
      </c>
      <c r="G1059" s="5" t="s">
        <v>11452</v>
      </c>
      <c r="H1059" s="5" t="s">
        <v>15045</v>
      </c>
      <c r="I1059" s="3"/>
      <c r="J1059" s="35"/>
      <c r="K1059" s="36">
        <f t="shared" si="240"/>
        <v>1</v>
      </c>
      <c r="L1059" s="37" t="str">
        <f t="shared" si="241"/>
        <v>040317012</v>
      </c>
      <c r="M1059" s="38" t="str">
        <f t="shared" si="242"/>
        <v>040317012</v>
      </c>
      <c r="N1059" s="39">
        <f t="shared" si="243"/>
        <v>1</v>
      </c>
      <c r="O1059" s="39">
        <f t="shared" si="244"/>
        <v>1</v>
      </c>
      <c r="P1059" s="39">
        <f>IF(M1059="បរទេស",1,IF(COUNTIF(M:M,$M1059)&gt;1,2,1))</f>
        <v>1</v>
      </c>
      <c r="Q1059" s="40">
        <f t="shared" si="245"/>
        <v>1</v>
      </c>
      <c r="R1059" s="41" t="str">
        <f t="shared" si="246"/>
        <v>0883105059</v>
      </c>
      <c r="S1059" s="37" t="str">
        <f t="shared" si="247"/>
        <v>0883105059</v>
      </c>
      <c r="T1059" s="39" t="e">
        <f t="shared" si="248"/>
        <v>#VALUE!</v>
      </c>
      <c r="U1059" s="37" t="str">
        <f t="shared" si="249"/>
        <v>0883105059</v>
      </c>
      <c r="V1059" s="42" t="str">
        <f t="shared" si="250"/>
        <v>0883105059</v>
      </c>
      <c r="W1059" s="39">
        <f t="shared" si="251"/>
        <v>1</v>
      </c>
      <c r="X1059" s="43">
        <f t="shared" si="252"/>
        <v>1</v>
      </c>
      <c r="Y1059" s="39">
        <f>IF(V1059="បរទេស",1,IF(COUNTIF(V:V,$V1059)&gt;1,2,1))</f>
        <v>1</v>
      </c>
      <c r="Z1059" s="40">
        <f t="shared" si="253"/>
        <v>1</v>
      </c>
      <c r="AA1059" s="40">
        <f t="shared" si="254"/>
        <v>1</v>
      </c>
    </row>
    <row r="1060" spans="1:27" ht="48" customHeight="1" x14ac:dyDescent="0.8">
      <c r="A1060" s="3">
        <v>1058</v>
      </c>
      <c r="B1060" s="3" t="s">
        <v>3146</v>
      </c>
      <c r="C1060" s="3" t="s">
        <v>18037</v>
      </c>
      <c r="D1060" s="3" t="s">
        <v>3147</v>
      </c>
      <c r="E1060" s="3" t="s">
        <v>1521</v>
      </c>
      <c r="F1060" s="5" t="s">
        <v>3148</v>
      </c>
      <c r="G1060" s="5" t="s">
        <v>11453</v>
      </c>
      <c r="H1060" s="5" t="s">
        <v>15046</v>
      </c>
      <c r="I1060" s="3"/>
      <c r="J1060" s="35"/>
      <c r="K1060" s="36">
        <f t="shared" si="240"/>
        <v>1</v>
      </c>
      <c r="L1060" s="37" t="str">
        <f t="shared" si="241"/>
        <v>040201336</v>
      </c>
      <c r="M1060" s="38" t="str">
        <f t="shared" si="242"/>
        <v>040201336</v>
      </c>
      <c r="N1060" s="39">
        <f t="shared" si="243"/>
        <v>1</v>
      </c>
      <c r="O1060" s="39">
        <f t="shared" si="244"/>
        <v>1</v>
      </c>
      <c r="P1060" s="39">
        <f>IF(M1060="បរទេស",1,IF(COUNTIF(M:M,$M1060)&gt;1,2,1))</f>
        <v>1</v>
      </c>
      <c r="Q1060" s="40">
        <f t="shared" si="245"/>
        <v>1</v>
      </c>
      <c r="R1060" s="41" t="str">
        <f t="shared" si="246"/>
        <v>0966712001</v>
      </c>
      <c r="S1060" s="37" t="str">
        <f t="shared" si="247"/>
        <v>0966712001</v>
      </c>
      <c r="T1060" s="39" t="e">
        <f t="shared" si="248"/>
        <v>#VALUE!</v>
      </c>
      <c r="U1060" s="37" t="str">
        <f t="shared" si="249"/>
        <v>0966712001</v>
      </c>
      <c r="V1060" s="42" t="str">
        <f t="shared" si="250"/>
        <v>0966712001</v>
      </c>
      <c r="W1060" s="39">
        <f t="shared" si="251"/>
        <v>1</v>
      </c>
      <c r="X1060" s="43">
        <f t="shared" si="252"/>
        <v>1</v>
      </c>
      <c r="Y1060" s="39">
        <f>IF(V1060="បរទេស",1,IF(COUNTIF(V:V,$V1060)&gt;1,2,1))</f>
        <v>1</v>
      </c>
      <c r="Z1060" s="40">
        <f t="shared" si="253"/>
        <v>1</v>
      </c>
      <c r="AA1060" s="40">
        <f t="shared" si="254"/>
        <v>1</v>
      </c>
    </row>
    <row r="1061" spans="1:27" ht="48" customHeight="1" x14ac:dyDescent="0.8">
      <c r="A1061" s="3">
        <v>1059</v>
      </c>
      <c r="B1061" s="3" t="s">
        <v>3149</v>
      </c>
      <c r="C1061" s="3" t="s">
        <v>18037</v>
      </c>
      <c r="D1061" s="3" t="s">
        <v>947</v>
      </c>
      <c r="E1061" s="3" t="s">
        <v>817</v>
      </c>
      <c r="F1061" s="5" t="s">
        <v>3150</v>
      </c>
      <c r="G1061" s="5" t="s">
        <v>11454</v>
      </c>
      <c r="H1061" s="5" t="s">
        <v>15047</v>
      </c>
      <c r="I1061" s="3"/>
      <c r="J1061" s="35"/>
      <c r="K1061" s="36">
        <f t="shared" si="240"/>
        <v>1</v>
      </c>
      <c r="L1061" s="37" t="str">
        <f t="shared" si="241"/>
        <v>040190569</v>
      </c>
      <c r="M1061" s="38" t="str">
        <f t="shared" si="242"/>
        <v>040190569</v>
      </c>
      <c r="N1061" s="39">
        <f t="shared" si="243"/>
        <v>1</v>
      </c>
      <c r="O1061" s="39">
        <f t="shared" si="244"/>
        <v>1</v>
      </c>
      <c r="P1061" s="39">
        <f>IF(M1061="បរទេស",1,IF(COUNTIF(M:M,$M1061)&gt;1,2,1))</f>
        <v>1</v>
      </c>
      <c r="Q1061" s="40">
        <f t="shared" si="245"/>
        <v>1</v>
      </c>
      <c r="R1061" s="41" t="str">
        <f t="shared" si="246"/>
        <v>0963586561</v>
      </c>
      <c r="S1061" s="37" t="str">
        <f t="shared" si="247"/>
        <v>0963586561</v>
      </c>
      <c r="T1061" s="39" t="e">
        <f t="shared" si="248"/>
        <v>#VALUE!</v>
      </c>
      <c r="U1061" s="37" t="str">
        <f t="shared" si="249"/>
        <v>0963586561</v>
      </c>
      <c r="V1061" s="42" t="str">
        <f t="shared" si="250"/>
        <v>0963586561</v>
      </c>
      <c r="W1061" s="39">
        <f t="shared" si="251"/>
        <v>1</v>
      </c>
      <c r="X1061" s="43">
        <f t="shared" si="252"/>
        <v>1</v>
      </c>
      <c r="Y1061" s="39">
        <f>IF(V1061="បរទេស",1,IF(COUNTIF(V:V,$V1061)&gt;1,2,1))</f>
        <v>1</v>
      </c>
      <c r="Z1061" s="40">
        <f t="shared" si="253"/>
        <v>1</v>
      </c>
      <c r="AA1061" s="40">
        <f t="shared" si="254"/>
        <v>1</v>
      </c>
    </row>
    <row r="1062" spans="1:27" ht="48" customHeight="1" x14ac:dyDescent="0.8">
      <c r="A1062" s="3">
        <v>1060</v>
      </c>
      <c r="B1062" s="3" t="s">
        <v>3151</v>
      </c>
      <c r="C1062" s="3" t="s">
        <v>18037</v>
      </c>
      <c r="D1062" s="3" t="s">
        <v>947</v>
      </c>
      <c r="E1062" s="3" t="s">
        <v>2447</v>
      </c>
      <c r="F1062" s="5" t="s">
        <v>3152</v>
      </c>
      <c r="G1062" s="5" t="s">
        <v>11455</v>
      </c>
      <c r="H1062" s="5" t="s">
        <v>15048</v>
      </c>
      <c r="I1062" s="3"/>
      <c r="J1062" s="35"/>
      <c r="K1062" s="36">
        <f t="shared" si="240"/>
        <v>1</v>
      </c>
      <c r="L1062" s="37" t="str">
        <f t="shared" si="241"/>
        <v>040515817</v>
      </c>
      <c r="M1062" s="38" t="str">
        <f t="shared" si="242"/>
        <v>040515817</v>
      </c>
      <c r="N1062" s="39">
        <f t="shared" si="243"/>
        <v>1</v>
      </c>
      <c r="O1062" s="39">
        <f t="shared" si="244"/>
        <v>1</v>
      </c>
      <c r="P1062" s="39">
        <f>IF(M1062="បរទេស",1,IF(COUNTIF(M:M,$M1062)&gt;1,2,1))</f>
        <v>1</v>
      </c>
      <c r="Q1062" s="40">
        <f t="shared" si="245"/>
        <v>1</v>
      </c>
      <c r="R1062" s="41" t="str">
        <f t="shared" si="246"/>
        <v>070737034</v>
      </c>
      <c r="S1062" s="37" t="str">
        <f t="shared" si="247"/>
        <v>070737034</v>
      </c>
      <c r="T1062" s="39" t="e">
        <f t="shared" si="248"/>
        <v>#VALUE!</v>
      </c>
      <c r="U1062" s="37" t="str">
        <f t="shared" si="249"/>
        <v>070737034</v>
      </c>
      <c r="V1062" s="42" t="str">
        <f t="shared" si="250"/>
        <v>070737034</v>
      </c>
      <c r="W1062" s="39">
        <f t="shared" si="251"/>
        <v>1</v>
      </c>
      <c r="X1062" s="43">
        <f t="shared" si="252"/>
        <v>1</v>
      </c>
      <c r="Y1062" s="39">
        <f>IF(V1062="បរទេស",1,IF(COUNTIF(V:V,$V1062)&gt;1,2,1))</f>
        <v>1</v>
      </c>
      <c r="Z1062" s="40">
        <f t="shared" si="253"/>
        <v>1</v>
      </c>
      <c r="AA1062" s="40">
        <f t="shared" si="254"/>
        <v>1</v>
      </c>
    </row>
    <row r="1063" spans="1:27" ht="48" customHeight="1" x14ac:dyDescent="0.8">
      <c r="A1063" s="3">
        <v>1061</v>
      </c>
      <c r="B1063" s="3" t="s">
        <v>3153</v>
      </c>
      <c r="C1063" s="3" t="s">
        <v>18037</v>
      </c>
      <c r="D1063" s="3" t="s">
        <v>1242</v>
      </c>
      <c r="E1063" s="3" t="s">
        <v>127</v>
      </c>
      <c r="F1063" s="5" t="s">
        <v>3154</v>
      </c>
      <c r="G1063" s="5" t="s">
        <v>11456</v>
      </c>
      <c r="H1063" s="5" t="s">
        <v>15049</v>
      </c>
      <c r="I1063" s="3"/>
      <c r="J1063" s="35"/>
      <c r="K1063" s="36">
        <f t="shared" si="240"/>
        <v>1</v>
      </c>
      <c r="L1063" s="37" t="str">
        <f t="shared" si="241"/>
        <v>040399833</v>
      </c>
      <c r="M1063" s="38" t="str">
        <f t="shared" si="242"/>
        <v>040399833</v>
      </c>
      <c r="N1063" s="39">
        <f t="shared" si="243"/>
        <v>1</v>
      </c>
      <c r="O1063" s="39">
        <f t="shared" si="244"/>
        <v>1</v>
      </c>
      <c r="P1063" s="39">
        <f>IF(M1063="បរទេស",1,IF(COUNTIF(M:M,$M1063)&gt;1,2,1))</f>
        <v>1</v>
      </c>
      <c r="Q1063" s="40">
        <f t="shared" si="245"/>
        <v>1</v>
      </c>
      <c r="R1063" s="41" t="str">
        <f t="shared" si="246"/>
        <v>068242454</v>
      </c>
      <c r="S1063" s="37" t="str">
        <f t="shared" si="247"/>
        <v>068242454</v>
      </c>
      <c r="T1063" s="39" t="e">
        <f t="shared" si="248"/>
        <v>#VALUE!</v>
      </c>
      <c r="U1063" s="37" t="str">
        <f t="shared" si="249"/>
        <v>068242454</v>
      </c>
      <c r="V1063" s="42" t="str">
        <f t="shared" si="250"/>
        <v>068242454</v>
      </c>
      <c r="W1063" s="39">
        <f t="shared" si="251"/>
        <v>1</v>
      </c>
      <c r="X1063" s="43">
        <f t="shared" si="252"/>
        <v>1</v>
      </c>
      <c r="Y1063" s="39">
        <f>IF(V1063="បរទេស",1,IF(COUNTIF(V:V,$V1063)&gt;1,2,1))</f>
        <v>1</v>
      </c>
      <c r="Z1063" s="40">
        <f t="shared" si="253"/>
        <v>1</v>
      </c>
      <c r="AA1063" s="40">
        <f t="shared" si="254"/>
        <v>1</v>
      </c>
    </row>
    <row r="1064" spans="1:27" ht="48" customHeight="1" x14ac:dyDescent="0.8">
      <c r="A1064" s="3">
        <v>1062</v>
      </c>
      <c r="B1064" s="3" t="s">
        <v>3155</v>
      </c>
      <c r="C1064" s="3" t="s">
        <v>18037</v>
      </c>
      <c r="D1064" s="3" t="s">
        <v>3156</v>
      </c>
      <c r="E1064" s="3" t="s">
        <v>767</v>
      </c>
      <c r="F1064" s="5" t="s">
        <v>3157</v>
      </c>
      <c r="G1064" s="5" t="s">
        <v>11457</v>
      </c>
      <c r="H1064" s="5" t="s">
        <v>15050</v>
      </c>
      <c r="I1064" s="3"/>
      <c r="J1064" s="35"/>
      <c r="K1064" s="36">
        <f t="shared" si="240"/>
        <v>1</v>
      </c>
      <c r="L1064" s="37" t="str">
        <f t="shared" si="241"/>
        <v>040505926</v>
      </c>
      <c r="M1064" s="38" t="str">
        <f t="shared" si="242"/>
        <v>040505926</v>
      </c>
      <c r="N1064" s="39">
        <f t="shared" si="243"/>
        <v>1</v>
      </c>
      <c r="O1064" s="39">
        <f t="shared" si="244"/>
        <v>1</v>
      </c>
      <c r="P1064" s="39">
        <f>IF(M1064="បរទេស",1,IF(COUNTIF(M:M,$M1064)&gt;1,2,1))</f>
        <v>1</v>
      </c>
      <c r="Q1064" s="40">
        <f t="shared" si="245"/>
        <v>1</v>
      </c>
      <c r="R1064" s="41" t="str">
        <f t="shared" si="246"/>
        <v>0886763252</v>
      </c>
      <c r="S1064" s="37" t="str">
        <f t="shared" si="247"/>
        <v>0886763252</v>
      </c>
      <c r="T1064" s="39" t="e">
        <f t="shared" si="248"/>
        <v>#VALUE!</v>
      </c>
      <c r="U1064" s="37" t="str">
        <f t="shared" si="249"/>
        <v>0886763252</v>
      </c>
      <c r="V1064" s="42" t="str">
        <f t="shared" si="250"/>
        <v>0886763252</v>
      </c>
      <c r="W1064" s="39">
        <f t="shared" si="251"/>
        <v>1</v>
      </c>
      <c r="X1064" s="43">
        <f t="shared" si="252"/>
        <v>1</v>
      </c>
      <c r="Y1064" s="39">
        <f>IF(V1064="បរទេស",1,IF(COUNTIF(V:V,$V1064)&gt;1,2,1))</f>
        <v>1</v>
      </c>
      <c r="Z1064" s="40">
        <f t="shared" si="253"/>
        <v>1</v>
      </c>
      <c r="AA1064" s="40">
        <f t="shared" si="254"/>
        <v>1</v>
      </c>
    </row>
    <row r="1065" spans="1:27" ht="48" customHeight="1" x14ac:dyDescent="0.8">
      <c r="A1065" s="3">
        <v>1063</v>
      </c>
      <c r="B1065" s="3" t="s">
        <v>3158</v>
      </c>
      <c r="C1065" s="3" t="s">
        <v>18037</v>
      </c>
      <c r="D1065" s="3" t="s">
        <v>3159</v>
      </c>
      <c r="E1065" s="3" t="s">
        <v>134</v>
      </c>
      <c r="F1065" s="5" t="s">
        <v>3160</v>
      </c>
      <c r="G1065" s="5" t="s">
        <v>11458</v>
      </c>
      <c r="H1065" s="5" t="s">
        <v>15051</v>
      </c>
      <c r="I1065" s="3"/>
      <c r="J1065" s="35"/>
      <c r="K1065" s="36">
        <f t="shared" si="240"/>
        <v>1</v>
      </c>
      <c r="L1065" s="37" t="str">
        <f t="shared" si="241"/>
        <v>040253183</v>
      </c>
      <c r="M1065" s="38" t="str">
        <f t="shared" si="242"/>
        <v>040253183</v>
      </c>
      <c r="N1065" s="39">
        <f t="shared" si="243"/>
        <v>1</v>
      </c>
      <c r="O1065" s="39">
        <f t="shared" si="244"/>
        <v>1</v>
      </c>
      <c r="P1065" s="39">
        <f>IF(M1065="បរទេស",1,IF(COUNTIF(M:M,$M1065)&gt;1,2,1))</f>
        <v>1</v>
      </c>
      <c r="Q1065" s="40">
        <f t="shared" si="245"/>
        <v>1</v>
      </c>
      <c r="R1065" s="41" t="str">
        <f t="shared" si="246"/>
        <v>0974980799</v>
      </c>
      <c r="S1065" s="37" t="str">
        <f t="shared" si="247"/>
        <v>0974980799</v>
      </c>
      <c r="T1065" s="39" t="e">
        <f t="shared" si="248"/>
        <v>#VALUE!</v>
      </c>
      <c r="U1065" s="37" t="str">
        <f t="shared" si="249"/>
        <v>0974980799</v>
      </c>
      <c r="V1065" s="42" t="str">
        <f t="shared" si="250"/>
        <v>0974980799</v>
      </c>
      <c r="W1065" s="39">
        <f t="shared" si="251"/>
        <v>1</v>
      </c>
      <c r="X1065" s="43">
        <f t="shared" si="252"/>
        <v>1</v>
      </c>
      <c r="Y1065" s="39">
        <f>IF(V1065="បរទេស",1,IF(COUNTIF(V:V,$V1065)&gt;1,2,1))</f>
        <v>1</v>
      </c>
      <c r="Z1065" s="40">
        <f t="shared" si="253"/>
        <v>1</v>
      </c>
      <c r="AA1065" s="40">
        <f t="shared" si="254"/>
        <v>1</v>
      </c>
    </row>
    <row r="1066" spans="1:27" ht="48" customHeight="1" x14ac:dyDescent="0.8">
      <c r="A1066" s="3">
        <v>1064</v>
      </c>
      <c r="B1066" s="3" t="s">
        <v>3161</v>
      </c>
      <c r="C1066" s="3" t="s">
        <v>18037</v>
      </c>
      <c r="D1066" s="3" t="s">
        <v>213</v>
      </c>
      <c r="E1066" s="3" t="s">
        <v>246</v>
      </c>
      <c r="F1066" s="5" t="s">
        <v>3162</v>
      </c>
      <c r="G1066" s="5" t="s">
        <v>11459</v>
      </c>
      <c r="H1066" s="5" t="s">
        <v>15052</v>
      </c>
      <c r="I1066" s="3"/>
      <c r="J1066" s="35"/>
      <c r="K1066" s="36">
        <f t="shared" si="240"/>
        <v>1</v>
      </c>
      <c r="L1066" s="37" t="str">
        <f t="shared" si="241"/>
        <v>040396414</v>
      </c>
      <c r="M1066" s="38" t="str">
        <f t="shared" si="242"/>
        <v>040396414</v>
      </c>
      <c r="N1066" s="39">
        <f t="shared" si="243"/>
        <v>1</v>
      </c>
      <c r="O1066" s="39">
        <f t="shared" si="244"/>
        <v>1</v>
      </c>
      <c r="P1066" s="39">
        <f>IF(M1066="បរទេស",1,IF(COUNTIF(M:M,$M1066)&gt;1,2,1))</f>
        <v>1</v>
      </c>
      <c r="Q1066" s="40">
        <f t="shared" si="245"/>
        <v>1</v>
      </c>
      <c r="R1066" s="41" t="str">
        <f t="shared" si="246"/>
        <v>0962064003</v>
      </c>
      <c r="S1066" s="37" t="str">
        <f t="shared" si="247"/>
        <v>0962064003</v>
      </c>
      <c r="T1066" s="39" t="e">
        <f t="shared" si="248"/>
        <v>#VALUE!</v>
      </c>
      <c r="U1066" s="37" t="str">
        <f t="shared" si="249"/>
        <v>0962064003</v>
      </c>
      <c r="V1066" s="42" t="str">
        <f t="shared" si="250"/>
        <v>0962064003</v>
      </c>
      <c r="W1066" s="39">
        <f t="shared" si="251"/>
        <v>1</v>
      </c>
      <c r="X1066" s="43">
        <f t="shared" si="252"/>
        <v>1</v>
      </c>
      <c r="Y1066" s="39">
        <f>IF(V1066="បរទេស",1,IF(COUNTIF(V:V,$V1066)&gt;1,2,1))</f>
        <v>1</v>
      </c>
      <c r="Z1066" s="40">
        <f t="shared" si="253"/>
        <v>1</v>
      </c>
      <c r="AA1066" s="40">
        <f t="shared" si="254"/>
        <v>1</v>
      </c>
    </row>
    <row r="1067" spans="1:27" ht="48" customHeight="1" x14ac:dyDescent="0.8">
      <c r="A1067" s="3">
        <v>1065</v>
      </c>
      <c r="B1067" s="3" t="s">
        <v>3163</v>
      </c>
      <c r="C1067" s="3" t="s">
        <v>18037</v>
      </c>
      <c r="D1067" s="3" t="s">
        <v>1999</v>
      </c>
      <c r="E1067" s="3" t="s">
        <v>1320</v>
      </c>
      <c r="F1067" s="5" t="s">
        <v>3164</v>
      </c>
      <c r="G1067" s="5" t="s">
        <v>11460</v>
      </c>
      <c r="H1067" s="5" t="s">
        <v>15053</v>
      </c>
      <c r="I1067" s="3"/>
      <c r="J1067" s="35"/>
      <c r="K1067" s="36">
        <f t="shared" si="240"/>
        <v>1</v>
      </c>
      <c r="L1067" s="37" t="str">
        <f t="shared" si="241"/>
        <v>040302664</v>
      </c>
      <c r="M1067" s="38" t="str">
        <f t="shared" si="242"/>
        <v>040302664</v>
      </c>
      <c r="N1067" s="39">
        <f t="shared" si="243"/>
        <v>1</v>
      </c>
      <c r="O1067" s="39">
        <f t="shared" si="244"/>
        <v>1</v>
      </c>
      <c r="P1067" s="39">
        <f>IF(M1067="បរទេស",1,IF(COUNTIF(M:M,$M1067)&gt;1,2,1))</f>
        <v>1</v>
      </c>
      <c r="Q1067" s="40">
        <f t="shared" si="245"/>
        <v>1</v>
      </c>
      <c r="R1067" s="41" t="str">
        <f t="shared" si="246"/>
        <v>0963626952</v>
      </c>
      <c r="S1067" s="37" t="str">
        <f t="shared" si="247"/>
        <v>0963626952</v>
      </c>
      <c r="T1067" s="39" t="e">
        <f t="shared" si="248"/>
        <v>#VALUE!</v>
      </c>
      <c r="U1067" s="37" t="str">
        <f t="shared" si="249"/>
        <v>0963626952</v>
      </c>
      <c r="V1067" s="42" t="str">
        <f t="shared" si="250"/>
        <v>0963626952</v>
      </c>
      <c r="W1067" s="39">
        <f t="shared" si="251"/>
        <v>1</v>
      </c>
      <c r="X1067" s="43">
        <f t="shared" si="252"/>
        <v>1</v>
      </c>
      <c r="Y1067" s="39">
        <f>IF(V1067="បរទេស",1,IF(COUNTIF(V:V,$V1067)&gt;1,2,1))</f>
        <v>1</v>
      </c>
      <c r="Z1067" s="40">
        <f t="shared" si="253"/>
        <v>1</v>
      </c>
      <c r="AA1067" s="40">
        <f t="shared" si="254"/>
        <v>1</v>
      </c>
    </row>
    <row r="1068" spans="1:27" ht="48" customHeight="1" x14ac:dyDescent="0.8">
      <c r="A1068" s="3">
        <v>1066</v>
      </c>
      <c r="B1068" s="3" t="s">
        <v>3165</v>
      </c>
      <c r="C1068" s="3" t="s">
        <v>18037</v>
      </c>
      <c r="D1068" s="3" t="s">
        <v>287</v>
      </c>
      <c r="E1068" s="3" t="s">
        <v>257</v>
      </c>
      <c r="F1068" s="5" t="s">
        <v>3166</v>
      </c>
      <c r="G1068" s="5" t="s">
        <v>11461</v>
      </c>
      <c r="H1068" s="5" t="s">
        <v>17955</v>
      </c>
      <c r="I1068" s="3"/>
      <c r="J1068" s="35"/>
      <c r="K1068" s="36">
        <f t="shared" si="240"/>
        <v>1</v>
      </c>
      <c r="L1068" s="37" t="str">
        <f t="shared" si="241"/>
        <v>040314296</v>
      </c>
      <c r="M1068" s="38" t="str">
        <f t="shared" si="242"/>
        <v>040314296</v>
      </c>
      <c r="N1068" s="39">
        <f t="shared" si="243"/>
        <v>1</v>
      </c>
      <c r="O1068" s="39">
        <f t="shared" si="244"/>
        <v>1</v>
      </c>
      <c r="P1068" s="39">
        <f>IF(M1068="បរទេស",1,IF(COUNTIF(M:M,$M1068)&gt;1,2,1))</f>
        <v>1</v>
      </c>
      <c r="Q1068" s="40">
        <f t="shared" si="245"/>
        <v>1</v>
      </c>
      <c r="R1068" s="41" t="str">
        <f t="shared" si="246"/>
        <v>066759529</v>
      </c>
      <c r="S1068" s="37" t="str">
        <f t="shared" si="247"/>
        <v>066759529</v>
      </c>
      <c r="T1068" s="39" t="e">
        <f t="shared" si="248"/>
        <v>#VALUE!</v>
      </c>
      <c r="U1068" s="37" t="str">
        <f t="shared" si="249"/>
        <v>066759529</v>
      </c>
      <c r="V1068" s="42" t="str">
        <f t="shared" si="250"/>
        <v>066759529</v>
      </c>
      <c r="W1068" s="39">
        <f t="shared" si="251"/>
        <v>1</v>
      </c>
      <c r="X1068" s="43">
        <f t="shared" si="252"/>
        <v>1</v>
      </c>
      <c r="Y1068" s="39">
        <f>IF(V1068="បរទេស",1,IF(COUNTIF(V:V,$V1068)&gt;1,2,1))</f>
        <v>1</v>
      </c>
      <c r="Z1068" s="40">
        <f t="shared" si="253"/>
        <v>1</v>
      </c>
      <c r="AA1068" s="40">
        <f t="shared" si="254"/>
        <v>1</v>
      </c>
    </row>
    <row r="1069" spans="1:27" ht="48" customHeight="1" x14ac:dyDescent="0.8">
      <c r="A1069" s="3">
        <v>1067</v>
      </c>
      <c r="B1069" s="3" t="s">
        <v>3167</v>
      </c>
      <c r="C1069" s="3" t="s">
        <v>18039</v>
      </c>
      <c r="D1069" s="3" t="s">
        <v>3168</v>
      </c>
      <c r="E1069" s="3" t="s">
        <v>203</v>
      </c>
      <c r="F1069" s="5" t="s">
        <v>3169</v>
      </c>
      <c r="G1069" s="5" t="s">
        <v>11462</v>
      </c>
      <c r="H1069" s="5" t="s">
        <v>15054</v>
      </c>
      <c r="I1069" s="3"/>
      <c r="J1069" s="35"/>
      <c r="K1069" s="36">
        <f t="shared" si="240"/>
        <v>1</v>
      </c>
      <c r="L1069" s="37" t="str">
        <f t="shared" si="241"/>
        <v>040304246</v>
      </c>
      <c r="M1069" s="38" t="str">
        <f t="shared" si="242"/>
        <v>040304246</v>
      </c>
      <c r="N1069" s="39">
        <f t="shared" si="243"/>
        <v>1</v>
      </c>
      <c r="O1069" s="39">
        <f t="shared" si="244"/>
        <v>1</v>
      </c>
      <c r="P1069" s="39">
        <f>IF(M1069="បរទេស",1,IF(COUNTIF(M:M,$M1069)&gt;1,2,1))</f>
        <v>1</v>
      </c>
      <c r="Q1069" s="40">
        <f t="shared" si="245"/>
        <v>1</v>
      </c>
      <c r="R1069" s="41" t="str">
        <f t="shared" si="246"/>
        <v>0966091017</v>
      </c>
      <c r="S1069" s="37" t="str">
        <f t="shared" si="247"/>
        <v>0966091017</v>
      </c>
      <c r="T1069" s="39" t="e">
        <f t="shared" si="248"/>
        <v>#VALUE!</v>
      </c>
      <c r="U1069" s="37" t="str">
        <f t="shared" si="249"/>
        <v>0966091017</v>
      </c>
      <c r="V1069" s="42" t="str">
        <f t="shared" si="250"/>
        <v>0966091017</v>
      </c>
      <c r="W1069" s="39">
        <f t="shared" si="251"/>
        <v>1</v>
      </c>
      <c r="X1069" s="43">
        <f t="shared" si="252"/>
        <v>1</v>
      </c>
      <c r="Y1069" s="39">
        <f>IF(V1069="បរទេស",1,IF(COUNTIF(V:V,$V1069)&gt;1,2,1))</f>
        <v>1</v>
      </c>
      <c r="Z1069" s="40">
        <f t="shared" si="253"/>
        <v>1</v>
      </c>
      <c r="AA1069" s="40">
        <f t="shared" si="254"/>
        <v>1</v>
      </c>
    </row>
    <row r="1070" spans="1:27" ht="48" customHeight="1" x14ac:dyDescent="0.8">
      <c r="A1070" s="3">
        <v>1068</v>
      </c>
      <c r="B1070" s="3" t="s">
        <v>3170</v>
      </c>
      <c r="C1070" s="3" t="s">
        <v>18037</v>
      </c>
      <c r="D1070" s="3" t="s">
        <v>3171</v>
      </c>
      <c r="E1070" s="3" t="s">
        <v>73</v>
      </c>
      <c r="F1070" s="5" t="s">
        <v>3172</v>
      </c>
      <c r="G1070" s="5" t="s">
        <v>11463</v>
      </c>
      <c r="H1070" s="5" t="s">
        <v>15055</v>
      </c>
      <c r="I1070" s="3"/>
      <c r="J1070" s="35"/>
      <c r="K1070" s="36">
        <f t="shared" si="240"/>
        <v>1</v>
      </c>
      <c r="L1070" s="37" t="str">
        <f t="shared" si="241"/>
        <v>040430692</v>
      </c>
      <c r="M1070" s="38" t="str">
        <f t="shared" si="242"/>
        <v>040430692</v>
      </c>
      <c r="N1070" s="39">
        <f t="shared" si="243"/>
        <v>1</v>
      </c>
      <c r="O1070" s="39">
        <f t="shared" si="244"/>
        <v>1</v>
      </c>
      <c r="P1070" s="39">
        <f>IF(M1070="បរទេស",1,IF(COUNTIF(M:M,$M1070)&gt;1,2,1))</f>
        <v>1</v>
      </c>
      <c r="Q1070" s="40">
        <f t="shared" si="245"/>
        <v>1</v>
      </c>
      <c r="R1070" s="41" t="str">
        <f t="shared" si="246"/>
        <v>0973886709</v>
      </c>
      <c r="S1070" s="37" t="str">
        <f t="shared" si="247"/>
        <v>0973886709</v>
      </c>
      <c r="T1070" s="39" t="e">
        <f t="shared" si="248"/>
        <v>#VALUE!</v>
      </c>
      <c r="U1070" s="37" t="str">
        <f t="shared" si="249"/>
        <v>0973886709</v>
      </c>
      <c r="V1070" s="42" t="str">
        <f t="shared" si="250"/>
        <v>0973886709</v>
      </c>
      <c r="W1070" s="39">
        <f t="shared" si="251"/>
        <v>1</v>
      </c>
      <c r="X1070" s="43">
        <f t="shared" si="252"/>
        <v>1</v>
      </c>
      <c r="Y1070" s="39">
        <f>IF(V1070="បរទេស",1,IF(COUNTIF(V:V,$V1070)&gt;1,2,1))</f>
        <v>1</v>
      </c>
      <c r="Z1070" s="40">
        <f t="shared" si="253"/>
        <v>1</v>
      </c>
      <c r="AA1070" s="40">
        <f t="shared" si="254"/>
        <v>1</v>
      </c>
    </row>
    <row r="1071" spans="1:27" ht="48" customHeight="1" x14ac:dyDescent="0.8">
      <c r="A1071" s="3">
        <v>1069</v>
      </c>
      <c r="B1071" s="3" t="s">
        <v>3173</v>
      </c>
      <c r="C1071" s="3" t="s">
        <v>18039</v>
      </c>
      <c r="D1071" s="3" t="s">
        <v>3174</v>
      </c>
      <c r="E1071" s="3" t="s">
        <v>1359</v>
      </c>
      <c r="F1071" s="5" t="s">
        <v>3175</v>
      </c>
      <c r="G1071" s="5" t="s">
        <v>11464</v>
      </c>
      <c r="H1071" s="5" t="s">
        <v>15056</v>
      </c>
      <c r="I1071" s="3"/>
      <c r="J1071" s="35"/>
      <c r="K1071" s="36">
        <f t="shared" si="240"/>
        <v>1</v>
      </c>
      <c r="L1071" s="37" t="str">
        <f t="shared" si="241"/>
        <v>040465446</v>
      </c>
      <c r="M1071" s="38" t="str">
        <f t="shared" si="242"/>
        <v>040465446</v>
      </c>
      <c r="N1071" s="39">
        <f t="shared" si="243"/>
        <v>1</v>
      </c>
      <c r="O1071" s="39">
        <f t="shared" si="244"/>
        <v>1</v>
      </c>
      <c r="P1071" s="39">
        <f>IF(M1071="បរទេស",1,IF(COUNTIF(M:M,$M1071)&gt;1,2,1))</f>
        <v>1</v>
      </c>
      <c r="Q1071" s="40">
        <f t="shared" si="245"/>
        <v>1</v>
      </c>
      <c r="R1071" s="41" t="str">
        <f t="shared" si="246"/>
        <v>0978905506</v>
      </c>
      <c r="S1071" s="37" t="str">
        <f t="shared" si="247"/>
        <v>0978905506</v>
      </c>
      <c r="T1071" s="39" t="e">
        <f t="shared" si="248"/>
        <v>#VALUE!</v>
      </c>
      <c r="U1071" s="37" t="str">
        <f t="shared" si="249"/>
        <v>0978905506</v>
      </c>
      <c r="V1071" s="42" t="str">
        <f t="shared" si="250"/>
        <v>0978905506</v>
      </c>
      <c r="W1071" s="39">
        <f t="shared" si="251"/>
        <v>1</v>
      </c>
      <c r="X1071" s="43">
        <f t="shared" si="252"/>
        <v>1</v>
      </c>
      <c r="Y1071" s="39">
        <f>IF(V1071="បរទេស",1,IF(COUNTIF(V:V,$V1071)&gt;1,2,1))</f>
        <v>1</v>
      </c>
      <c r="Z1071" s="40">
        <f t="shared" si="253"/>
        <v>1</v>
      </c>
      <c r="AA1071" s="40">
        <f t="shared" si="254"/>
        <v>1</v>
      </c>
    </row>
    <row r="1072" spans="1:27" ht="48" customHeight="1" x14ac:dyDescent="0.8">
      <c r="A1072" s="3">
        <v>1070</v>
      </c>
      <c r="B1072" s="3" t="s">
        <v>3176</v>
      </c>
      <c r="C1072" s="3" t="s">
        <v>18039</v>
      </c>
      <c r="D1072" s="3" t="s">
        <v>3177</v>
      </c>
      <c r="E1072" s="3" t="s">
        <v>73</v>
      </c>
      <c r="F1072" s="5" t="s">
        <v>3178</v>
      </c>
      <c r="G1072" s="5" t="s">
        <v>11465</v>
      </c>
      <c r="H1072" s="5" t="s">
        <v>15057</v>
      </c>
      <c r="I1072" s="3"/>
      <c r="J1072" s="35"/>
      <c r="K1072" s="36">
        <f t="shared" si="240"/>
        <v>1</v>
      </c>
      <c r="L1072" s="37" t="str">
        <f t="shared" si="241"/>
        <v>040351897</v>
      </c>
      <c r="M1072" s="38" t="str">
        <f t="shared" si="242"/>
        <v>040351897</v>
      </c>
      <c r="N1072" s="39">
        <f t="shared" si="243"/>
        <v>1</v>
      </c>
      <c r="O1072" s="39">
        <f t="shared" si="244"/>
        <v>1</v>
      </c>
      <c r="P1072" s="39">
        <f>IF(M1072="បរទេស",1,IF(COUNTIF(M:M,$M1072)&gt;1,2,1))</f>
        <v>1</v>
      </c>
      <c r="Q1072" s="40">
        <f t="shared" si="245"/>
        <v>1</v>
      </c>
      <c r="R1072" s="41" t="str">
        <f t="shared" si="246"/>
        <v>0962375523</v>
      </c>
      <c r="S1072" s="37" t="str">
        <f t="shared" si="247"/>
        <v>0962375523</v>
      </c>
      <c r="T1072" s="39" t="e">
        <f t="shared" si="248"/>
        <v>#VALUE!</v>
      </c>
      <c r="U1072" s="37" t="str">
        <f t="shared" si="249"/>
        <v>0962375523</v>
      </c>
      <c r="V1072" s="42" t="str">
        <f t="shared" si="250"/>
        <v>0962375523</v>
      </c>
      <c r="W1072" s="39">
        <f t="shared" si="251"/>
        <v>1</v>
      </c>
      <c r="X1072" s="43">
        <f t="shared" si="252"/>
        <v>1</v>
      </c>
      <c r="Y1072" s="39">
        <f>IF(V1072="បរទេស",1,IF(COUNTIF(V:V,$V1072)&gt;1,2,1))</f>
        <v>1</v>
      </c>
      <c r="Z1072" s="40">
        <f t="shared" si="253"/>
        <v>1</v>
      </c>
      <c r="AA1072" s="40">
        <f t="shared" si="254"/>
        <v>1</v>
      </c>
    </row>
    <row r="1073" spans="1:27" ht="48" customHeight="1" x14ac:dyDescent="0.8">
      <c r="A1073" s="3">
        <v>1071</v>
      </c>
      <c r="B1073" s="3" t="s">
        <v>3179</v>
      </c>
      <c r="C1073" s="3" t="s">
        <v>18039</v>
      </c>
      <c r="D1073" s="3" t="s">
        <v>3180</v>
      </c>
      <c r="E1073" s="3" t="s">
        <v>760</v>
      </c>
      <c r="F1073" s="5" t="s">
        <v>3181</v>
      </c>
      <c r="G1073" s="5" t="s">
        <v>11466</v>
      </c>
      <c r="H1073" s="5" t="s">
        <v>15058</v>
      </c>
      <c r="I1073" s="3"/>
      <c r="J1073" s="35"/>
      <c r="K1073" s="36">
        <f t="shared" si="240"/>
        <v>1</v>
      </c>
      <c r="L1073" s="37" t="str">
        <f t="shared" si="241"/>
        <v>040302972</v>
      </c>
      <c r="M1073" s="38" t="str">
        <f t="shared" si="242"/>
        <v>040302972</v>
      </c>
      <c r="N1073" s="39">
        <f t="shared" si="243"/>
        <v>1</v>
      </c>
      <c r="O1073" s="39">
        <f t="shared" si="244"/>
        <v>1</v>
      </c>
      <c r="P1073" s="39">
        <f>IF(M1073="បរទេស",1,IF(COUNTIF(M:M,$M1073)&gt;1,2,1))</f>
        <v>1</v>
      </c>
      <c r="Q1073" s="40">
        <f t="shared" si="245"/>
        <v>1</v>
      </c>
      <c r="R1073" s="41" t="str">
        <f t="shared" si="246"/>
        <v>011921237</v>
      </c>
      <c r="S1073" s="37" t="str">
        <f t="shared" si="247"/>
        <v>011921237</v>
      </c>
      <c r="T1073" s="39" t="e">
        <f t="shared" si="248"/>
        <v>#VALUE!</v>
      </c>
      <c r="U1073" s="37" t="str">
        <f t="shared" si="249"/>
        <v>011921237</v>
      </c>
      <c r="V1073" s="42" t="str">
        <f t="shared" si="250"/>
        <v>011921237</v>
      </c>
      <c r="W1073" s="39">
        <f t="shared" si="251"/>
        <v>1</v>
      </c>
      <c r="X1073" s="43">
        <f t="shared" si="252"/>
        <v>1</v>
      </c>
      <c r="Y1073" s="39">
        <f>IF(V1073="បរទេស",1,IF(COUNTIF(V:V,$V1073)&gt;1,2,1))</f>
        <v>1</v>
      </c>
      <c r="Z1073" s="40">
        <f t="shared" si="253"/>
        <v>1</v>
      </c>
      <c r="AA1073" s="40">
        <f t="shared" si="254"/>
        <v>1</v>
      </c>
    </row>
    <row r="1074" spans="1:27" ht="48" customHeight="1" x14ac:dyDescent="0.8">
      <c r="A1074" s="3">
        <v>1072</v>
      </c>
      <c r="B1074" s="3" t="s">
        <v>3182</v>
      </c>
      <c r="C1074" s="3" t="s">
        <v>18037</v>
      </c>
      <c r="D1074" s="3" t="s">
        <v>3183</v>
      </c>
      <c r="E1074" s="3" t="s">
        <v>92</v>
      </c>
      <c r="F1074" s="5" t="s">
        <v>3184</v>
      </c>
      <c r="G1074" s="5" t="s">
        <v>11467</v>
      </c>
      <c r="H1074" s="5" t="s">
        <v>15059</v>
      </c>
      <c r="I1074" s="3"/>
      <c r="J1074" s="35"/>
      <c r="K1074" s="36">
        <f t="shared" si="240"/>
        <v>1</v>
      </c>
      <c r="L1074" s="37" t="str">
        <f t="shared" si="241"/>
        <v>040246257</v>
      </c>
      <c r="M1074" s="38" t="str">
        <f t="shared" si="242"/>
        <v>040246257</v>
      </c>
      <c r="N1074" s="39">
        <f t="shared" si="243"/>
        <v>1</v>
      </c>
      <c r="O1074" s="39">
        <f t="shared" si="244"/>
        <v>1</v>
      </c>
      <c r="P1074" s="39">
        <f>IF(M1074="បរទេស",1,IF(COUNTIF(M:M,$M1074)&gt;1,2,1))</f>
        <v>1</v>
      </c>
      <c r="Q1074" s="40">
        <f t="shared" si="245"/>
        <v>1</v>
      </c>
      <c r="R1074" s="41" t="str">
        <f t="shared" si="246"/>
        <v>0966649713</v>
      </c>
      <c r="S1074" s="37" t="str">
        <f t="shared" si="247"/>
        <v>0966649713</v>
      </c>
      <c r="T1074" s="39" t="e">
        <f t="shared" si="248"/>
        <v>#VALUE!</v>
      </c>
      <c r="U1074" s="37" t="str">
        <f t="shared" si="249"/>
        <v>0966649713</v>
      </c>
      <c r="V1074" s="42" t="str">
        <f t="shared" si="250"/>
        <v>0966649713</v>
      </c>
      <c r="W1074" s="39">
        <f t="shared" si="251"/>
        <v>1</v>
      </c>
      <c r="X1074" s="43">
        <f t="shared" si="252"/>
        <v>1</v>
      </c>
      <c r="Y1074" s="39">
        <f>IF(V1074="បរទេស",1,IF(COUNTIF(V:V,$V1074)&gt;1,2,1))</f>
        <v>1</v>
      </c>
      <c r="Z1074" s="40">
        <f t="shared" si="253"/>
        <v>1</v>
      </c>
      <c r="AA1074" s="40">
        <f t="shared" si="254"/>
        <v>1</v>
      </c>
    </row>
    <row r="1075" spans="1:27" ht="48" customHeight="1" x14ac:dyDescent="0.8">
      <c r="A1075" s="3">
        <v>1073</v>
      </c>
      <c r="B1075" s="3" t="s">
        <v>3185</v>
      </c>
      <c r="C1075" s="3" t="s">
        <v>18037</v>
      </c>
      <c r="D1075" s="3" t="s">
        <v>3186</v>
      </c>
      <c r="E1075" s="3" t="s">
        <v>543</v>
      </c>
      <c r="F1075" s="5" t="s">
        <v>3187</v>
      </c>
      <c r="G1075" s="5" t="s">
        <v>11468</v>
      </c>
      <c r="H1075" s="5" t="s">
        <v>15060</v>
      </c>
      <c r="I1075" s="3"/>
      <c r="J1075" s="35"/>
      <c r="K1075" s="36">
        <f t="shared" si="240"/>
        <v>1</v>
      </c>
      <c r="L1075" s="37" t="str">
        <f t="shared" si="241"/>
        <v>040435707</v>
      </c>
      <c r="M1075" s="38" t="str">
        <f t="shared" si="242"/>
        <v>040435707</v>
      </c>
      <c r="N1075" s="39">
        <f t="shared" si="243"/>
        <v>1</v>
      </c>
      <c r="O1075" s="39">
        <f t="shared" si="244"/>
        <v>1</v>
      </c>
      <c r="P1075" s="39">
        <f>IF(M1075="បរទេស",1,IF(COUNTIF(M:M,$M1075)&gt;1,2,1))</f>
        <v>1</v>
      </c>
      <c r="Q1075" s="40">
        <f t="shared" si="245"/>
        <v>1</v>
      </c>
      <c r="R1075" s="41" t="str">
        <f t="shared" si="246"/>
        <v>066278085</v>
      </c>
      <c r="S1075" s="37" t="str">
        <f t="shared" si="247"/>
        <v>066278085</v>
      </c>
      <c r="T1075" s="39" t="e">
        <f t="shared" si="248"/>
        <v>#VALUE!</v>
      </c>
      <c r="U1075" s="37" t="str">
        <f t="shared" si="249"/>
        <v>066278085</v>
      </c>
      <c r="V1075" s="42" t="str">
        <f t="shared" si="250"/>
        <v>066278085</v>
      </c>
      <c r="W1075" s="39">
        <f t="shared" si="251"/>
        <v>1</v>
      </c>
      <c r="X1075" s="43">
        <f t="shared" si="252"/>
        <v>1</v>
      </c>
      <c r="Y1075" s="39">
        <f>IF(V1075="បរទេស",1,IF(COUNTIF(V:V,$V1075)&gt;1,2,1))</f>
        <v>1</v>
      </c>
      <c r="Z1075" s="40">
        <f t="shared" si="253"/>
        <v>1</v>
      </c>
      <c r="AA1075" s="40">
        <f t="shared" si="254"/>
        <v>1</v>
      </c>
    </row>
    <row r="1076" spans="1:27" ht="48" customHeight="1" x14ac:dyDescent="0.8">
      <c r="A1076" s="3">
        <v>1074</v>
      </c>
      <c r="B1076" s="3" t="s">
        <v>3188</v>
      </c>
      <c r="C1076" s="3" t="s">
        <v>18037</v>
      </c>
      <c r="D1076" s="3" t="s">
        <v>3189</v>
      </c>
      <c r="E1076" s="3" t="s">
        <v>112</v>
      </c>
      <c r="F1076" s="5" t="s">
        <v>3190</v>
      </c>
      <c r="G1076" s="5" t="s">
        <v>11469</v>
      </c>
      <c r="H1076" s="5" t="s">
        <v>17482</v>
      </c>
      <c r="I1076" s="3"/>
      <c r="J1076" s="35"/>
      <c r="K1076" s="36">
        <f t="shared" si="240"/>
        <v>1</v>
      </c>
      <c r="L1076" s="37" t="str">
        <f t="shared" si="241"/>
        <v>040289050</v>
      </c>
      <c r="M1076" s="38" t="str">
        <f t="shared" si="242"/>
        <v>040289050</v>
      </c>
      <c r="N1076" s="39">
        <f t="shared" si="243"/>
        <v>1</v>
      </c>
      <c r="O1076" s="39">
        <f t="shared" si="244"/>
        <v>1</v>
      </c>
      <c r="P1076" s="39">
        <f>IF(M1076="បរទេស",1,IF(COUNTIF(M:M,$M1076)&gt;1,2,1))</f>
        <v>1</v>
      </c>
      <c r="Q1076" s="40">
        <f t="shared" si="245"/>
        <v>1</v>
      </c>
      <c r="R1076" s="41" t="str">
        <f t="shared" si="246"/>
        <v>0882627532</v>
      </c>
      <c r="S1076" s="37" t="str">
        <f t="shared" si="247"/>
        <v>0882627532</v>
      </c>
      <c r="T1076" s="39" t="e">
        <f t="shared" si="248"/>
        <v>#VALUE!</v>
      </c>
      <c r="U1076" s="37" t="str">
        <f t="shared" si="249"/>
        <v>0882627532</v>
      </c>
      <c r="V1076" s="42" t="str">
        <f t="shared" si="250"/>
        <v>0882627532</v>
      </c>
      <c r="W1076" s="39">
        <f t="shared" si="251"/>
        <v>1</v>
      </c>
      <c r="X1076" s="43">
        <f t="shared" si="252"/>
        <v>1</v>
      </c>
      <c r="Y1076" s="39">
        <f>IF(V1076="បរទេស",1,IF(COUNTIF(V:V,$V1076)&gt;1,2,1))</f>
        <v>1</v>
      </c>
      <c r="Z1076" s="40">
        <f t="shared" si="253"/>
        <v>1</v>
      </c>
      <c r="AA1076" s="40">
        <f t="shared" si="254"/>
        <v>1</v>
      </c>
    </row>
    <row r="1077" spans="1:27" ht="48" customHeight="1" x14ac:dyDescent="0.8">
      <c r="A1077" s="3">
        <v>1075</v>
      </c>
      <c r="B1077" s="3" t="s">
        <v>3191</v>
      </c>
      <c r="C1077" s="3" t="s">
        <v>18037</v>
      </c>
      <c r="D1077" s="3" t="s">
        <v>2358</v>
      </c>
      <c r="E1077" s="3" t="s">
        <v>100</v>
      </c>
      <c r="F1077" s="5" t="s">
        <v>3192</v>
      </c>
      <c r="G1077" s="5" t="s">
        <v>11470</v>
      </c>
      <c r="H1077" s="5" t="s">
        <v>15061</v>
      </c>
      <c r="I1077" s="3"/>
      <c r="J1077" s="35"/>
      <c r="K1077" s="36">
        <f t="shared" si="240"/>
        <v>1</v>
      </c>
      <c r="L1077" s="37" t="str">
        <f t="shared" si="241"/>
        <v>040225523</v>
      </c>
      <c r="M1077" s="38" t="str">
        <f t="shared" si="242"/>
        <v>040225523</v>
      </c>
      <c r="N1077" s="39">
        <f t="shared" si="243"/>
        <v>1</v>
      </c>
      <c r="O1077" s="39">
        <f t="shared" si="244"/>
        <v>1</v>
      </c>
      <c r="P1077" s="39">
        <f>IF(M1077="បរទេស",1,IF(COUNTIF(M:M,$M1077)&gt;1,2,1))</f>
        <v>1</v>
      </c>
      <c r="Q1077" s="40">
        <f t="shared" si="245"/>
        <v>1</v>
      </c>
      <c r="R1077" s="41" t="str">
        <f t="shared" si="246"/>
        <v>0884581522</v>
      </c>
      <c r="S1077" s="37" t="str">
        <f t="shared" si="247"/>
        <v>0884581522</v>
      </c>
      <c r="T1077" s="39" t="e">
        <f t="shared" si="248"/>
        <v>#VALUE!</v>
      </c>
      <c r="U1077" s="37" t="str">
        <f t="shared" si="249"/>
        <v>0884581522</v>
      </c>
      <c r="V1077" s="42" t="str">
        <f t="shared" si="250"/>
        <v>0884581522</v>
      </c>
      <c r="W1077" s="39">
        <f t="shared" si="251"/>
        <v>1</v>
      </c>
      <c r="X1077" s="43">
        <f t="shared" si="252"/>
        <v>1</v>
      </c>
      <c r="Y1077" s="39">
        <f>IF(V1077="បរទេស",1,IF(COUNTIF(V:V,$V1077)&gt;1,2,1))</f>
        <v>1</v>
      </c>
      <c r="Z1077" s="40">
        <f t="shared" si="253"/>
        <v>1</v>
      </c>
      <c r="AA1077" s="40">
        <f t="shared" si="254"/>
        <v>1</v>
      </c>
    </row>
    <row r="1078" spans="1:27" ht="48" customHeight="1" x14ac:dyDescent="0.8">
      <c r="A1078" s="3">
        <v>1076</v>
      </c>
      <c r="B1078" s="3" t="s">
        <v>3193</v>
      </c>
      <c r="C1078" s="3" t="s">
        <v>18037</v>
      </c>
      <c r="D1078" s="3" t="s">
        <v>1817</v>
      </c>
      <c r="E1078" s="3" t="s">
        <v>65</v>
      </c>
      <c r="F1078" s="5" t="s">
        <v>3194</v>
      </c>
      <c r="G1078" s="5" t="s">
        <v>11471</v>
      </c>
      <c r="H1078" s="5" t="s">
        <v>15062</v>
      </c>
      <c r="I1078" s="3"/>
      <c r="J1078" s="35"/>
      <c r="K1078" s="36">
        <f t="shared" si="240"/>
        <v>1</v>
      </c>
      <c r="L1078" s="37" t="str">
        <f t="shared" si="241"/>
        <v>040225695</v>
      </c>
      <c r="M1078" s="38" t="str">
        <f t="shared" si="242"/>
        <v>040225695</v>
      </c>
      <c r="N1078" s="39">
        <f t="shared" si="243"/>
        <v>1</v>
      </c>
      <c r="O1078" s="39">
        <f t="shared" si="244"/>
        <v>1</v>
      </c>
      <c r="P1078" s="39">
        <f>IF(M1078="បរទេស",1,IF(COUNTIF(M:M,$M1078)&gt;1,2,1))</f>
        <v>1</v>
      </c>
      <c r="Q1078" s="40">
        <f t="shared" si="245"/>
        <v>1</v>
      </c>
      <c r="R1078" s="41" t="str">
        <f t="shared" si="246"/>
        <v>066713802</v>
      </c>
      <c r="S1078" s="37" t="str">
        <f t="shared" si="247"/>
        <v>066713802</v>
      </c>
      <c r="T1078" s="39" t="e">
        <f t="shared" si="248"/>
        <v>#VALUE!</v>
      </c>
      <c r="U1078" s="37" t="str">
        <f t="shared" si="249"/>
        <v>066713802</v>
      </c>
      <c r="V1078" s="42" t="str">
        <f t="shared" si="250"/>
        <v>066713802</v>
      </c>
      <c r="W1078" s="39">
        <f t="shared" si="251"/>
        <v>1</v>
      </c>
      <c r="X1078" s="43">
        <f t="shared" si="252"/>
        <v>1</v>
      </c>
      <c r="Y1078" s="39">
        <f>IF(V1078="បរទេស",1,IF(COUNTIF(V:V,$V1078)&gt;1,2,1))</f>
        <v>1</v>
      </c>
      <c r="Z1078" s="40">
        <f t="shared" si="253"/>
        <v>1</v>
      </c>
      <c r="AA1078" s="40">
        <f t="shared" si="254"/>
        <v>1</v>
      </c>
    </row>
    <row r="1079" spans="1:27" ht="48" customHeight="1" x14ac:dyDescent="0.8">
      <c r="A1079" s="3">
        <v>1077</v>
      </c>
      <c r="B1079" s="3" t="s">
        <v>3195</v>
      </c>
      <c r="C1079" s="3" t="s">
        <v>18037</v>
      </c>
      <c r="D1079" s="3" t="s">
        <v>3196</v>
      </c>
      <c r="E1079" s="3" t="s">
        <v>437</v>
      </c>
      <c r="F1079" s="5" t="s">
        <v>3197</v>
      </c>
      <c r="G1079" s="5" t="s">
        <v>11472</v>
      </c>
      <c r="H1079" s="5" t="s">
        <v>15063</v>
      </c>
      <c r="I1079" s="3"/>
      <c r="J1079" s="35"/>
      <c r="K1079" s="36">
        <f t="shared" si="240"/>
        <v>1</v>
      </c>
      <c r="L1079" s="37" t="str">
        <f t="shared" si="241"/>
        <v>040507368</v>
      </c>
      <c r="M1079" s="38" t="str">
        <f t="shared" si="242"/>
        <v>040507368</v>
      </c>
      <c r="N1079" s="39">
        <f t="shared" si="243"/>
        <v>1</v>
      </c>
      <c r="O1079" s="39">
        <f t="shared" si="244"/>
        <v>1</v>
      </c>
      <c r="P1079" s="39">
        <f>IF(M1079="បរទេស",1,IF(COUNTIF(M:M,$M1079)&gt;1,2,1))</f>
        <v>1</v>
      </c>
      <c r="Q1079" s="40">
        <f t="shared" si="245"/>
        <v>1</v>
      </c>
      <c r="R1079" s="41" t="str">
        <f t="shared" si="246"/>
        <v>0965349159</v>
      </c>
      <c r="S1079" s="37" t="str">
        <f t="shared" si="247"/>
        <v>0965349159</v>
      </c>
      <c r="T1079" s="39" t="e">
        <f t="shared" si="248"/>
        <v>#VALUE!</v>
      </c>
      <c r="U1079" s="37" t="str">
        <f t="shared" si="249"/>
        <v>0965349159</v>
      </c>
      <c r="V1079" s="42" t="str">
        <f t="shared" si="250"/>
        <v>0965349159</v>
      </c>
      <c r="W1079" s="39">
        <f t="shared" si="251"/>
        <v>1</v>
      </c>
      <c r="X1079" s="43">
        <f t="shared" si="252"/>
        <v>1</v>
      </c>
      <c r="Y1079" s="39">
        <f>IF(V1079="បរទេស",1,IF(COUNTIF(V:V,$V1079)&gt;1,2,1))</f>
        <v>1</v>
      </c>
      <c r="Z1079" s="40">
        <f t="shared" si="253"/>
        <v>1</v>
      </c>
      <c r="AA1079" s="40">
        <f t="shared" si="254"/>
        <v>1</v>
      </c>
    </row>
    <row r="1080" spans="1:27" ht="48" customHeight="1" x14ac:dyDescent="0.8">
      <c r="A1080" s="3">
        <v>1078</v>
      </c>
      <c r="B1080" s="3" t="s">
        <v>3198</v>
      </c>
      <c r="C1080" s="3" t="s">
        <v>18037</v>
      </c>
      <c r="D1080" s="3" t="s">
        <v>3199</v>
      </c>
      <c r="E1080" s="3" t="s">
        <v>224</v>
      </c>
      <c r="F1080" s="5" t="s">
        <v>3200</v>
      </c>
      <c r="G1080" s="5" t="s">
        <v>11473</v>
      </c>
      <c r="H1080" s="5" t="s">
        <v>17494</v>
      </c>
      <c r="I1080" s="3"/>
      <c r="J1080" s="35"/>
      <c r="K1080" s="36">
        <f t="shared" si="240"/>
        <v>1</v>
      </c>
      <c r="L1080" s="37" t="str">
        <f t="shared" si="241"/>
        <v>040078265</v>
      </c>
      <c r="M1080" s="38" t="str">
        <f t="shared" si="242"/>
        <v>040078265</v>
      </c>
      <c r="N1080" s="39">
        <f t="shared" si="243"/>
        <v>1</v>
      </c>
      <c r="O1080" s="39">
        <f t="shared" si="244"/>
        <v>1</v>
      </c>
      <c r="P1080" s="39">
        <f>IF(M1080="បរទេស",1,IF(COUNTIF(M:M,$M1080)&gt;1,2,1))</f>
        <v>1</v>
      </c>
      <c r="Q1080" s="40">
        <f t="shared" si="245"/>
        <v>1</v>
      </c>
      <c r="R1080" s="41" t="str">
        <f t="shared" si="246"/>
        <v>0977384161</v>
      </c>
      <c r="S1080" s="37" t="str">
        <f t="shared" si="247"/>
        <v>0977384161</v>
      </c>
      <c r="T1080" s="39" t="e">
        <f t="shared" si="248"/>
        <v>#VALUE!</v>
      </c>
      <c r="U1080" s="37" t="str">
        <f t="shared" si="249"/>
        <v>0977384161</v>
      </c>
      <c r="V1080" s="42" t="str">
        <f t="shared" si="250"/>
        <v>0977384161</v>
      </c>
      <c r="W1080" s="39">
        <f t="shared" si="251"/>
        <v>1</v>
      </c>
      <c r="X1080" s="43">
        <f t="shared" si="252"/>
        <v>1</v>
      </c>
      <c r="Y1080" s="39">
        <f>IF(V1080="បរទេស",1,IF(COUNTIF(V:V,$V1080)&gt;1,2,1))</f>
        <v>1</v>
      </c>
      <c r="Z1080" s="40">
        <f t="shared" si="253"/>
        <v>1</v>
      </c>
      <c r="AA1080" s="40">
        <f t="shared" si="254"/>
        <v>1</v>
      </c>
    </row>
    <row r="1081" spans="1:27" ht="48" customHeight="1" x14ac:dyDescent="0.8">
      <c r="A1081" s="3">
        <v>1079</v>
      </c>
      <c r="B1081" s="3" t="s">
        <v>3201</v>
      </c>
      <c r="C1081" s="3" t="s">
        <v>18037</v>
      </c>
      <c r="D1081" s="3" t="s">
        <v>3202</v>
      </c>
      <c r="E1081" s="3" t="s">
        <v>288</v>
      </c>
      <c r="F1081" s="5" t="s">
        <v>3203</v>
      </c>
      <c r="G1081" s="5" t="s">
        <v>11474</v>
      </c>
      <c r="H1081" s="5" t="s">
        <v>15064</v>
      </c>
      <c r="I1081" s="3"/>
      <c r="J1081" s="35"/>
      <c r="K1081" s="36">
        <f t="shared" si="240"/>
        <v>1</v>
      </c>
      <c r="L1081" s="37" t="str">
        <f t="shared" si="241"/>
        <v>040427225</v>
      </c>
      <c r="M1081" s="38" t="str">
        <f t="shared" si="242"/>
        <v>040427225</v>
      </c>
      <c r="N1081" s="39">
        <f t="shared" si="243"/>
        <v>1</v>
      </c>
      <c r="O1081" s="39">
        <f t="shared" si="244"/>
        <v>1</v>
      </c>
      <c r="P1081" s="39">
        <f>IF(M1081="បរទេស",1,IF(COUNTIF(M:M,$M1081)&gt;1,2,1))</f>
        <v>1</v>
      </c>
      <c r="Q1081" s="40">
        <f t="shared" si="245"/>
        <v>1</v>
      </c>
      <c r="R1081" s="41" t="str">
        <f t="shared" si="246"/>
        <v>081404277</v>
      </c>
      <c r="S1081" s="37" t="str">
        <f t="shared" si="247"/>
        <v>081404277</v>
      </c>
      <c r="T1081" s="39" t="e">
        <f t="shared" si="248"/>
        <v>#VALUE!</v>
      </c>
      <c r="U1081" s="37" t="str">
        <f t="shared" si="249"/>
        <v>081404277</v>
      </c>
      <c r="V1081" s="42" t="str">
        <f t="shared" si="250"/>
        <v>081404277</v>
      </c>
      <c r="W1081" s="39">
        <f t="shared" si="251"/>
        <v>1</v>
      </c>
      <c r="X1081" s="43">
        <f t="shared" si="252"/>
        <v>1</v>
      </c>
      <c r="Y1081" s="39">
        <f>IF(V1081="បរទេស",1,IF(COUNTIF(V:V,$V1081)&gt;1,2,1))</f>
        <v>1</v>
      </c>
      <c r="Z1081" s="40">
        <f t="shared" si="253"/>
        <v>1</v>
      </c>
      <c r="AA1081" s="40">
        <f t="shared" si="254"/>
        <v>1</v>
      </c>
    </row>
    <row r="1082" spans="1:27" ht="48" customHeight="1" x14ac:dyDescent="0.8">
      <c r="A1082" s="3">
        <v>1080</v>
      </c>
      <c r="B1082" s="3" t="s">
        <v>3204</v>
      </c>
      <c r="C1082" s="3" t="s">
        <v>18037</v>
      </c>
      <c r="D1082" s="3" t="s">
        <v>3205</v>
      </c>
      <c r="E1082" s="3" t="s">
        <v>145</v>
      </c>
      <c r="F1082" s="5" t="s">
        <v>3206</v>
      </c>
      <c r="G1082" s="5" t="s">
        <v>11475</v>
      </c>
      <c r="H1082" s="5" t="s">
        <v>15065</v>
      </c>
      <c r="I1082" s="3"/>
      <c r="J1082" s="35"/>
      <c r="K1082" s="36">
        <f t="shared" si="240"/>
        <v>1</v>
      </c>
      <c r="L1082" s="37" t="str">
        <f t="shared" si="241"/>
        <v>040201913</v>
      </c>
      <c r="M1082" s="38" t="str">
        <f t="shared" si="242"/>
        <v>040201913</v>
      </c>
      <c r="N1082" s="39">
        <f t="shared" si="243"/>
        <v>1</v>
      </c>
      <c r="O1082" s="39">
        <f t="shared" si="244"/>
        <v>1</v>
      </c>
      <c r="P1082" s="39">
        <f>IF(M1082="បរទេស",1,IF(COUNTIF(M:M,$M1082)&gt;1,2,1))</f>
        <v>1</v>
      </c>
      <c r="Q1082" s="40">
        <f t="shared" si="245"/>
        <v>1</v>
      </c>
      <c r="R1082" s="41" t="str">
        <f t="shared" si="246"/>
        <v>0963701012</v>
      </c>
      <c r="S1082" s="37" t="str">
        <f t="shared" si="247"/>
        <v>0963701012</v>
      </c>
      <c r="T1082" s="39" t="e">
        <f t="shared" si="248"/>
        <v>#VALUE!</v>
      </c>
      <c r="U1082" s="37" t="str">
        <f t="shared" si="249"/>
        <v>0963701012</v>
      </c>
      <c r="V1082" s="42" t="str">
        <f t="shared" si="250"/>
        <v>0963701012</v>
      </c>
      <c r="W1082" s="39">
        <f t="shared" si="251"/>
        <v>1</v>
      </c>
      <c r="X1082" s="43">
        <f t="shared" si="252"/>
        <v>1</v>
      </c>
      <c r="Y1082" s="39">
        <f>IF(V1082="បរទេស",1,IF(COUNTIF(V:V,$V1082)&gt;1,2,1))</f>
        <v>1</v>
      </c>
      <c r="Z1082" s="40">
        <f t="shared" si="253"/>
        <v>1</v>
      </c>
      <c r="AA1082" s="40">
        <f t="shared" si="254"/>
        <v>1</v>
      </c>
    </row>
    <row r="1083" spans="1:27" ht="48" customHeight="1" x14ac:dyDescent="0.8">
      <c r="A1083" s="3">
        <v>1081</v>
      </c>
      <c r="B1083" s="3" t="s">
        <v>3207</v>
      </c>
      <c r="C1083" s="3" t="s">
        <v>18037</v>
      </c>
      <c r="D1083" s="3" t="s">
        <v>3208</v>
      </c>
      <c r="E1083" s="3" t="s">
        <v>441</v>
      </c>
      <c r="F1083" s="5" t="s">
        <v>3209</v>
      </c>
      <c r="G1083" s="5" t="s">
        <v>11476</v>
      </c>
      <c r="H1083" s="5" t="s">
        <v>15066</v>
      </c>
      <c r="I1083" s="3"/>
      <c r="J1083" s="35"/>
      <c r="K1083" s="36">
        <f t="shared" si="240"/>
        <v>1</v>
      </c>
      <c r="L1083" s="37" t="str">
        <f t="shared" si="241"/>
        <v>040181996</v>
      </c>
      <c r="M1083" s="38" t="str">
        <f t="shared" si="242"/>
        <v>040181996</v>
      </c>
      <c r="N1083" s="39">
        <f t="shared" si="243"/>
        <v>1</v>
      </c>
      <c r="O1083" s="39">
        <f t="shared" si="244"/>
        <v>1</v>
      </c>
      <c r="P1083" s="39">
        <f>IF(M1083="បរទេស",1,IF(COUNTIF(M:M,$M1083)&gt;1,2,1))</f>
        <v>1</v>
      </c>
      <c r="Q1083" s="40">
        <f t="shared" si="245"/>
        <v>1</v>
      </c>
      <c r="R1083" s="41" t="str">
        <f t="shared" si="246"/>
        <v>0978861107</v>
      </c>
      <c r="S1083" s="37" t="str">
        <f t="shared" si="247"/>
        <v>0978861107</v>
      </c>
      <c r="T1083" s="39" t="e">
        <f t="shared" si="248"/>
        <v>#VALUE!</v>
      </c>
      <c r="U1083" s="37" t="str">
        <f t="shared" si="249"/>
        <v>0978861107</v>
      </c>
      <c r="V1083" s="42" t="str">
        <f t="shared" si="250"/>
        <v>0978861107</v>
      </c>
      <c r="W1083" s="39">
        <f t="shared" si="251"/>
        <v>1</v>
      </c>
      <c r="X1083" s="43">
        <f t="shared" si="252"/>
        <v>1</v>
      </c>
      <c r="Y1083" s="39">
        <f>IF(V1083="បរទេស",1,IF(COUNTIF(V:V,$V1083)&gt;1,2,1))</f>
        <v>1</v>
      </c>
      <c r="Z1083" s="40">
        <f t="shared" si="253"/>
        <v>1</v>
      </c>
      <c r="AA1083" s="40">
        <f t="shared" si="254"/>
        <v>1</v>
      </c>
    </row>
    <row r="1084" spans="1:27" ht="48" customHeight="1" x14ac:dyDescent="0.8">
      <c r="A1084" s="3">
        <v>1082</v>
      </c>
      <c r="B1084" s="3" t="s">
        <v>3210</v>
      </c>
      <c r="C1084" s="3" t="s">
        <v>18037</v>
      </c>
      <c r="D1084" s="3" t="s">
        <v>3211</v>
      </c>
      <c r="E1084" s="3" t="s">
        <v>100</v>
      </c>
      <c r="F1084" s="5" t="s">
        <v>3212</v>
      </c>
      <c r="G1084" s="5" t="s">
        <v>11477</v>
      </c>
      <c r="H1084" s="5" t="s">
        <v>15067</v>
      </c>
      <c r="I1084" s="3"/>
      <c r="J1084" s="35"/>
      <c r="K1084" s="36">
        <f t="shared" si="240"/>
        <v>1</v>
      </c>
      <c r="L1084" s="37" t="str">
        <f t="shared" si="241"/>
        <v>040078417</v>
      </c>
      <c r="M1084" s="38" t="str">
        <f t="shared" si="242"/>
        <v>040078417</v>
      </c>
      <c r="N1084" s="39">
        <f t="shared" si="243"/>
        <v>1</v>
      </c>
      <c r="O1084" s="39">
        <f t="shared" si="244"/>
        <v>1</v>
      </c>
      <c r="P1084" s="39">
        <f>IF(M1084="បរទេស",1,IF(COUNTIF(M:M,$M1084)&gt;1,2,1))</f>
        <v>1</v>
      </c>
      <c r="Q1084" s="40">
        <f t="shared" si="245"/>
        <v>1</v>
      </c>
      <c r="R1084" s="41" t="str">
        <f t="shared" si="246"/>
        <v>0882276323</v>
      </c>
      <c r="S1084" s="37" t="str">
        <f t="shared" si="247"/>
        <v>0882276323</v>
      </c>
      <c r="T1084" s="39" t="e">
        <f t="shared" si="248"/>
        <v>#VALUE!</v>
      </c>
      <c r="U1084" s="37" t="str">
        <f t="shared" si="249"/>
        <v>0882276323</v>
      </c>
      <c r="V1084" s="42" t="str">
        <f t="shared" si="250"/>
        <v>0882276323</v>
      </c>
      <c r="W1084" s="39">
        <f t="shared" si="251"/>
        <v>1</v>
      </c>
      <c r="X1084" s="43">
        <f t="shared" si="252"/>
        <v>1</v>
      </c>
      <c r="Y1084" s="39">
        <f>IF(V1084="បរទេស",1,IF(COUNTIF(V:V,$V1084)&gt;1,2,1))</f>
        <v>1</v>
      </c>
      <c r="Z1084" s="40">
        <f t="shared" si="253"/>
        <v>1</v>
      </c>
      <c r="AA1084" s="40">
        <f t="shared" si="254"/>
        <v>1</v>
      </c>
    </row>
    <row r="1085" spans="1:27" ht="48" customHeight="1" x14ac:dyDescent="0.8">
      <c r="A1085" s="3">
        <v>1083</v>
      </c>
      <c r="B1085" s="3" t="s">
        <v>3213</v>
      </c>
      <c r="C1085" s="3" t="s">
        <v>18039</v>
      </c>
      <c r="D1085" s="3" t="s">
        <v>3214</v>
      </c>
      <c r="E1085" s="3" t="s">
        <v>1212</v>
      </c>
      <c r="F1085" s="5" t="s">
        <v>3215</v>
      </c>
      <c r="G1085" s="5" t="s">
        <v>11478</v>
      </c>
      <c r="H1085" s="5" t="s">
        <v>15068</v>
      </c>
      <c r="I1085" s="3"/>
      <c r="J1085" s="35"/>
      <c r="K1085" s="36">
        <f t="shared" si="240"/>
        <v>1</v>
      </c>
      <c r="L1085" s="37" t="str">
        <f t="shared" si="241"/>
        <v>040254649</v>
      </c>
      <c r="M1085" s="38" t="str">
        <f t="shared" si="242"/>
        <v>040254649</v>
      </c>
      <c r="N1085" s="39">
        <f t="shared" si="243"/>
        <v>1</v>
      </c>
      <c r="O1085" s="39">
        <f t="shared" si="244"/>
        <v>1</v>
      </c>
      <c r="P1085" s="39">
        <f>IF(M1085="បរទេស",1,IF(COUNTIF(M:M,$M1085)&gt;1,2,1))</f>
        <v>1</v>
      </c>
      <c r="Q1085" s="40">
        <f t="shared" si="245"/>
        <v>1</v>
      </c>
      <c r="R1085" s="41" t="str">
        <f t="shared" si="246"/>
        <v>086895548</v>
      </c>
      <c r="S1085" s="37" t="str">
        <f t="shared" si="247"/>
        <v>086895548</v>
      </c>
      <c r="T1085" s="39" t="e">
        <f t="shared" si="248"/>
        <v>#VALUE!</v>
      </c>
      <c r="U1085" s="37" t="str">
        <f t="shared" si="249"/>
        <v>086895548</v>
      </c>
      <c r="V1085" s="42" t="str">
        <f t="shared" si="250"/>
        <v>086895548</v>
      </c>
      <c r="W1085" s="39">
        <f t="shared" si="251"/>
        <v>1</v>
      </c>
      <c r="X1085" s="43">
        <f t="shared" si="252"/>
        <v>1</v>
      </c>
      <c r="Y1085" s="39">
        <f>IF(V1085="បរទេស",1,IF(COUNTIF(V:V,$V1085)&gt;1,2,1))</f>
        <v>1</v>
      </c>
      <c r="Z1085" s="40">
        <f t="shared" si="253"/>
        <v>1</v>
      </c>
      <c r="AA1085" s="40">
        <f t="shared" si="254"/>
        <v>1</v>
      </c>
    </row>
    <row r="1086" spans="1:27" ht="48" customHeight="1" x14ac:dyDescent="0.8">
      <c r="A1086" s="3">
        <v>1084</v>
      </c>
      <c r="B1086" s="3" t="s">
        <v>3216</v>
      </c>
      <c r="C1086" s="3" t="s">
        <v>18037</v>
      </c>
      <c r="D1086" s="3" t="s">
        <v>3217</v>
      </c>
      <c r="E1086" s="3" t="s">
        <v>597</v>
      </c>
      <c r="F1086" s="5" t="s">
        <v>3218</v>
      </c>
      <c r="G1086" s="5" t="s">
        <v>11479</v>
      </c>
      <c r="H1086" s="5" t="s">
        <v>17289</v>
      </c>
      <c r="I1086" s="3"/>
      <c r="J1086" s="35"/>
      <c r="K1086" s="36">
        <f t="shared" si="240"/>
        <v>1</v>
      </c>
      <c r="L1086" s="37" t="str">
        <f t="shared" si="241"/>
        <v>040363274</v>
      </c>
      <c r="M1086" s="38" t="str">
        <f t="shared" si="242"/>
        <v>040363274</v>
      </c>
      <c r="N1086" s="39">
        <f t="shared" si="243"/>
        <v>1</v>
      </c>
      <c r="O1086" s="39">
        <f t="shared" si="244"/>
        <v>1</v>
      </c>
      <c r="P1086" s="39">
        <f>IF(M1086="បរទេស",1,IF(COUNTIF(M:M,$M1086)&gt;1,2,1))</f>
        <v>1</v>
      </c>
      <c r="Q1086" s="40">
        <f t="shared" si="245"/>
        <v>1</v>
      </c>
      <c r="R1086" s="41" t="str">
        <f t="shared" si="246"/>
        <v>0887457289</v>
      </c>
      <c r="S1086" s="37" t="str">
        <f t="shared" si="247"/>
        <v>0887457289</v>
      </c>
      <c r="T1086" s="39" t="e">
        <f t="shared" si="248"/>
        <v>#VALUE!</v>
      </c>
      <c r="U1086" s="37" t="str">
        <f t="shared" si="249"/>
        <v>0887457289</v>
      </c>
      <c r="V1086" s="42" t="str">
        <f t="shared" si="250"/>
        <v>0887457289</v>
      </c>
      <c r="W1086" s="39">
        <f t="shared" si="251"/>
        <v>1</v>
      </c>
      <c r="X1086" s="43">
        <f t="shared" si="252"/>
        <v>1</v>
      </c>
      <c r="Y1086" s="39">
        <f>IF(V1086="បរទេស",1,IF(COUNTIF(V:V,$V1086)&gt;1,2,1))</f>
        <v>1</v>
      </c>
      <c r="Z1086" s="40">
        <f t="shared" si="253"/>
        <v>1</v>
      </c>
      <c r="AA1086" s="40">
        <f t="shared" si="254"/>
        <v>1</v>
      </c>
    </row>
    <row r="1087" spans="1:27" ht="48" customHeight="1" x14ac:dyDescent="0.8">
      <c r="A1087" s="3">
        <v>1085</v>
      </c>
      <c r="B1087" s="3" t="s">
        <v>55</v>
      </c>
      <c r="C1087" s="3" t="s">
        <v>18037</v>
      </c>
      <c r="D1087" s="3" t="s">
        <v>3219</v>
      </c>
      <c r="E1087" s="3" t="s">
        <v>3220</v>
      </c>
      <c r="F1087" s="5" t="s">
        <v>3221</v>
      </c>
      <c r="G1087" s="5" t="s">
        <v>11480</v>
      </c>
      <c r="H1087" s="5" t="s">
        <v>17772</v>
      </c>
      <c r="I1087" s="3"/>
      <c r="J1087" s="35"/>
      <c r="K1087" s="36">
        <f t="shared" si="240"/>
        <v>1</v>
      </c>
      <c r="L1087" s="37" t="str">
        <f t="shared" si="241"/>
        <v>040171170</v>
      </c>
      <c r="M1087" s="38" t="str">
        <f t="shared" si="242"/>
        <v>040171170</v>
      </c>
      <c r="N1087" s="39">
        <f t="shared" si="243"/>
        <v>1</v>
      </c>
      <c r="O1087" s="39">
        <f t="shared" si="244"/>
        <v>1</v>
      </c>
      <c r="P1087" s="39">
        <f>IF(M1087="បរទេស",1,IF(COUNTIF(M:M,$M1087)&gt;1,2,1))</f>
        <v>1</v>
      </c>
      <c r="Q1087" s="40">
        <f t="shared" si="245"/>
        <v>1</v>
      </c>
      <c r="R1087" s="41" t="str">
        <f t="shared" si="246"/>
        <v>093928551</v>
      </c>
      <c r="S1087" s="37" t="str">
        <f t="shared" si="247"/>
        <v>093928551</v>
      </c>
      <c r="T1087" s="39" t="e">
        <f t="shared" si="248"/>
        <v>#VALUE!</v>
      </c>
      <c r="U1087" s="37" t="str">
        <f t="shared" si="249"/>
        <v>093928551</v>
      </c>
      <c r="V1087" s="42" t="str">
        <f t="shared" si="250"/>
        <v>093928551</v>
      </c>
      <c r="W1087" s="39">
        <f t="shared" si="251"/>
        <v>1</v>
      </c>
      <c r="X1087" s="43">
        <f t="shared" si="252"/>
        <v>1</v>
      </c>
      <c r="Y1087" s="39">
        <f>IF(V1087="បរទេស",1,IF(COUNTIF(V:V,$V1087)&gt;1,2,1))</f>
        <v>1</v>
      </c>
      <c r="Z1087" s="40">
        <f t="shared" si="253"/>
        <v>1</v>
      </c>
      <c r="AA1087" s="40">
        <f t="shared" si="254"/>
        <v>1</v>
      </c>
    </row>
    <row r="1088" spans="1:27" ht="48" customHeight="1" x14ac:dyDescent="0.8">
      <c r="A1088" s="3">
        <v>1086</v>
      </c>
      <c r="B1088" s="3" t="s">
        <v>3222</v>
      </c>
      <c r="C1088" s="3" t="s">
        <v>18037</v>
      </c>
      <c r="D1088" s="3" t="s">
        <v>3223</v>
      </c>
      <c r="E1088" s="3" t="s">
        <v>17</v>
      </c>
      <c r="F1088" s="5" t="s">
        <v>3224</v>
      </c>
      <c r="G1088" s="5" t="s">
        <v>11481</v>
      </c>
      <c r="H1088" s="5" t="s">
        <v>15069</v>
      </c>
      <c r="I1088" s="3"/>
      <c r="J1088" s="35"/>
      <c r="K1088" s="36">
        <f t="shared" si="240"/>
        <v>1</v>
      </c>
      <c r="L1088" s="37" t="str">
        <f t="shared" si="241"/>
        <v>040320077</v>
      </c>
      <c r="M1088" s="38" t="str">
        <f t="shared" si="242"/>
        <v>040320077</v>
      </c>
      <c r="N1088" s="39">
        <f t="shared" si="243"/>
        <v>1</v>
      </c>
      <c r="O1088" s="39">
        <f t="shared" si="244"/>
        <v>1</v>
      </c>
      <c r="P1088" s="39">
        <f>IF(M1088="បរទេស",1,IF(COUNTIF(M:M,$M1088)&gt;1,2,1))</f>
        <v>1</v>
      </c>
      <c r="Q1088" s="40">
        <f t="shared" si="245"/>
        <v>1</v>
      </c>
      <c r="R1088" s="41" t="str">
        <f t="shared" si="246"/>
        <v>0964717172</v>
      </c>
      <c r="S1088" s="37" t="str">
        <f t="shared" si="247"/>
        <v>0964717172</v>
      </c>
      <c r="T1088" s="39" t="e">
        <f t="shared" si="248"/>
        <v>#VALUE!</v>
      </c>
      <c r="U1088" s="37" t="str">
        <f t="shared" si="249"/>
        <v>0964717172</v>
      </c>
      <c r="V1088" s="42" t="str">
        <f t="shared" si="250"/>
        <v>0964717172</v>
      </c>
      <c r="W1088" s="39">
        <f t="shared" si="251"/>
        <v>1</v>
      </c>
      <c r="X1088" s="43">
        <f t="shared" si="252"/>
        <v>1</v>
      </c>
      <c r="Y1088" s="39">
        <f>IF(V1088="បរទេស",1,IF(COUNTIF(V:V,$V1088)&gt;1,2,1))</f>
        <v>1</v>
      </c>
      <c r="Z1088" s="40">
        <f t="shared" si="253"/>
        <v>1</v>
      </c>
      <c r="AA1088" s="40">
        <f t="shared" si="254"/>
        <v>1</v>
      </c>
    </row>
    <row r="1089" spans="1:27" ht="48" customHeight="1" x14ac:dyDescent="0.8">
      <c r="A1089" s="3">
        <v>1087</v>
      </c>
      <c r="B1089" s="3" t="s">
        <v>3225</v>
      </c>
      <c r="C1089" s="3" t="s">
        <v>18037</v>
      </c>
      <c r="D1089" s="3" t="s">
        <v>3226</v>
      </c>
      <c r="E1089" s="3" t="s">
        <v>149</v>
      </c>
      <c r="F1089" s="5" t="s">
        <v>3227</v>
      </c>
      <c r="G1089" s="5" t="s">
        <v>11482</v>
      </c>
      <c r="H1089" s="5" t="s">
        <v>17521</v>
      </c>
      <c r="I1089" s="3"/>
      <c r="J1089" s="35"/>
      <c r="K1089" s="36">
        <f t="shared" si="240"/>
        <v>1</v>
      </c>
      <c r="L1089" s="37" t="str">
        <f t="shared" si="241"/>
        <v>040373327</v>
      </c>
      <c r="M1089" s="38" t="str">
        <f t="shared" si="242"/>
        <v>040373327</v>
      </c>
      <c r="N1089" s="39">
        <f t="shared" si="243"/>
        <v>1</v>
      </c>
      <c r="O1089" s="39">
        <f t="shared" si="244"/>
        <v>1</v>
      </c>
      <c r="P1089" s="39">
        <f>IF(M1089="បរទេស",1,IF(COUNTIF(M:M,$M1089)&gt;1,2,1))</f>
        <v>1</v>
      </c>
      <c r="Q1089" s="40">
        <f t="shared" si="245"/>
        <v>1</v>
      </c>
      <c r="R1089" s="41" t="str">
        <f t="shared" si="246"/>
        <v>0963774959</v>
      </c>
      <c r="S1089" s="37" t="str">
        <f t="shared" si="247"/>
        <v>0963774959</v>
      </c>
      <c r="T1089" s="39" t="e">
        <f t="shared" si="248"/>
        <v>#VALUE!</v>
      </c>
      <c r="U1089" s="37" t="str">
        <f t="shared" si="249"/>
        <v>0963774959</v>
      </c>
      <c r="V1089" s="42" t="str">
        <f t="shared" si="250"/>
        <v>0963774959</v>
      </c>
      <c r="W1089" s="39">
        <f t="shared" si="251"/>
        <v>1</v>
      </c>
      <c r="X1089" s="43">
        <f t="shared" si="252"/>
        <v>1</v>
      </c>
      <c r="Y1089" s="39">
        <f>IF(V1089="បរទេស",1,IF(COUNTIF(V:V,$V1089)&gt;1,2,1))</f>
        <v>1</v>
      </c>
      <c r="Z1089" s="40">
        <f t="shared" si="253"/>
        <v>1</v>
      </c>
      <c r="AA1089" s="40">
        <f t="shared" si="254"/>
        <v>1</v>
      </c>
    </row>
    <row r="1090" spans="1:27" ht="48" customHeight="1" x14ac:dyDescent="0.8">
      <c r="A1090" s="3">
        <v>1088</v>
      </c>
      <c r="B1090" s="3" t="s">
        <v>3228</v>
      </c>
      <c r="C1090" s="3" t="s">
        <v>18037</v>
      </c>
      <c r="D1090" s="3" t="s">
        <v>3229</v>
      </c>
      <c r="E1090" s="3" t="s">
        <v>96</v>
      </c>
      <c r="F1090" s="5" t="s">
        <v>3230</v>
      </c>
      <c r="G1090" s="5" t="s">
        <v>11483</v>
      </c>
      <c r="H1090" s="5" t="s">
        <v>15070</v>
      </c>
      <c r="I1090" s="3"/>
      <c r="J1090" s="35"/>
      <c r="K1090" s="36">
        <f t="shared" si="240"/>
        <v>1</v>
      </c>
      <c r="L1090" s="37" t="str">
        <f t="shared" si="241"/>
        <v>040372925</v>
      </c>
      <c r="M1090" s="38" t="str">
        <f t="shared" si="242"/>
        <v>040372925</v>
      </c>
      <c r="N1090" s="39">
        <f t="shared" si="243"/>
        <v>1</v>
      </c>
      <c r="O1090" s="39">
        <f t="shared" si="244"/>
        <v>1</v>
      </c>
      <c r="P1090" s="39">
        <f>IF(M1090="បរទេស",1,IF(COUNTIF(M:M,$M1090)&gt;1,2,1))</f>
        <v>1</v>
      </c>
      <c r="Q1090" s="40">
        <f t="shared" si="245"/>
        <v>1</v>
      </c>
      <c r="R1090" s="41" t="str">
        <f t="shared" si="246"/>
        <v>0962075969</v>
      </c>
      <c r="S1090" s="37" t="str">
        <f t="shared" si="247"/>
        <v>0962075969</v>
      </c>
      <c r="T1090" s="39" t="e">
        <f t="shared" si="248"/>
        <v>#VALUE!</v>
      </c>
      <c r="U1090" s="37" t="str">
        <f t="shared" si="249"/>
        <v>0962075969</v>
      </c>
      <c r="V1090" s="42" t="str">
        <f t="shared" si="250"/>
        <v>0962075969</v>
      </c>
      <c r="W1090" s="39">
        <f t="shared" si="251"/>
        <v>1</v>
      </c>
      <c r="X1090" s="43">
        <f t="shared" si="252"/>
        <v>1</v>
      </c>
      <c r="Y1090" s="39">
        <f>IF(V1090="បរទេស",1,IF(COUNTIF(V:V,$V1090)&gt;1,2,1))</f>
        <v>1</v>
      </c>
      <c r="Z1090" s="40">
        <f t="shared" si="253"/>
        <v>1</v>
      </c>
      <c r="AA1090" s="40">
        <f t="shared" si="254"/>
        <v>1</v>
      </c>
    </row>
    <row r="1091" spans="1:27" ht="48" customHeight="1" x14ac:dyDescent="0.8">
      <c r="A1091" s="3">
        <v>1089</v>
      </c>
      <c r="B1091" s="3" t="s">
        <v>3231</v>
      </c>
      <c r="C1091" s="3" t="s">
        <v>18037</v>
      </c>
      <c r="D1091" s="3" t="s">
        <v>3232</v>
      </c>
      <c r="E1091" s="3" t="s">
        <v>138</v>
      </c>
      <c r="F1091" s="5" t="s">
        <v>3233</v>
      </c>
      <c r="G1091" s="5" t="s">
        <v>11484</v>
      </c>
      <c r="H1091" s="5" t="s">
        <v>17793</v>
      </c>
      <c r="I1091" s="3"/>
      <c r="J1091" s="35"/>
      <c r="K1091" s="36">
        <f t="shared" si="240"/>
        <v>1</v>
      </c>
      <c r="L1091" s="37" t="str">
        <f t="shared" si="241"/>
        <v>040299154</v>
      </c>
      <c r="M1091" s="38" t="str">
        <f t="shared" si="242"/>
        <v>040299154</v>
      </c>
      <c r="N1091" s="39">
        <f t="shared" si="243"/>
        <v>1</v>
      </c>
      <c r="O1091" s="39">
        <f t="shared" si="244"/>
        <v>1</v>
      </c>
      <c r="P1091" s="39">
        <f>IF(M1091="បរទេស",1,IF(COUNTIF(M:M,$M1091)&gt;1,2,1))</f>
        <v>1</v>
      </c>
      <c r="Q1091" s="40">
        <f t="shared" si="245"/>
        <v>1</v>
      </c>
      <c r="R1091" s="41" t="str">
        <f t="shared" si="246"/>
        <v>069611379</v>
      </c>
      <c r="S1091" s="37" t="str">
        <f t="shared" si="247"/>
        <v>069611379</v>
      </c>
      <c r="T1091" s="39" t="e">
        <f t="shared" si="248"/>
        <v>#VALUE!</v>
      </c>
      <c r="U1091" s="37" t="str">
        <f t="shared" si="249"/>
        <v>069611379</v>
      </c>
      <c r="V1091" s="42" t="str">
        <f t="shared" si="250"/>
        <v>069611379</v>
      </c>
      <c r="W1091" s="39">
        <f t="shared" si="251"/>
        <v>1</v>
      </c>
      <c r="X1091" s="43">
        <f t="shared" si="252"/>
        <v>1</v>
      </c>
      <c r="Y1091" s="39">
        <f>IF(V1091="បរទេស",1,IF(COUNTIF(V:V,$V1091)&gt;1,2,1))</f>
        <v>1</v>
      </c>
      <c r="Z1091" s="40">
        <f t="shared" si="253"/>
        <v>1</v>
      </c>
      <c r="AA1091" s="40">
        <f t="shared" si="254"/>
        <v>1</v>
      </c>
    </row>
    <row r="1092" spans="1:27" ht="48" customHeight="1" x14ac:dyDescent="0.8">
      <c r="A1092" s="3">
        <v>1090</v>
      </c>
      <c r="B1092" s="3" t="s">
        <v>3234</v>
      </c>
      <c r="C1092" s="3" t="s">
        <v>18037</v>
      </c>
      <c r="D1092" s="3" t="s">
        <v>3235</v>
      </c>
      <c r="E1092" s="3" t="s">
        <v>13</v>
      </c>
      <c r="F1092" s="5" t="s">
        <v>3236</v>
      </c>
      <c r="G1092" s="5" t="s">
        <v>11485</v>
      </c>
      <c r="H1092" s="5" t="s">
        <v>15071</v>
      </c>
      <c r="I1092" s="3"/>
      <c r="J1092" s="35"/>
      <c r="K1092" s="36">
        <f t="shared" ref="K1092:K1155" si="255">IF(OR(H1092="បរទេស",G1092="បរទេស"),2,1)</f>
        <v>1</v>
      </c>
      <c r="L1092" s="37" t="str">
        <f t="shared" ref="L1092:L1155" si="25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1092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040363390</v>
      </c>
      <c r="M1092" s="38" t="str">
        <f t="shared" ref="M1092:M1155" si="257">IF(L1092="បរទេស","បរទេស",IF(AND($BC$2=1,LEN(L1092)=8),"0"&amp;L1092,IF(LEN(L1092)&gt;9,2,LEFT(L1092,9))))</f>
        <v>040363390</v>
      </c>
      <c r="N1092" s="39">
        <f t="shared" ref="N1092:N1155" si="258">IF(L1092="បរទេស",1,IF((LEN($M1092)-9)=0,1,2))</f>
        <v>1</v>
      </c>
      <c r="O1092" s="39">
        <f t="shared" ref="O1092:O1155" si="259">IF(M1092="",2,1)</f>
        <v>1</v>
      </c>
      <c r="P1092" s="39">
        <f>IF(M1092="បរទេស",1,IF(COUNTIF(M:M,$M1092)&gt;1,2,1))</f>
        <v>1</v>
      </c>
      <c r="Q1092" s="40">
        <f t="shared" ref="Q1092:Q1155" si="260">IF(M1092="បរទេស",1,MAX(N1092:P1092))</f>
        <v>1</v>
      </c>
      <c r="R1092" s="41" t="str">
        <f t="shared" ref="R1092:R1155" si="261">H1092</f>
        <v>070934952</v>
      </c>
      <c r="S1092" s="37" t="str">
        <f t="shared" ref="S1092:S1155" si="262">SUBSTITUTE(SUBSTITUTE(SUBSTITUTE(SUBSTITUTE(SUBSTITUTE(SUBSTITUTE(SUBSTITUTE(SUBSTITUTE(SUBSTITUTE(SUBSTITUTE(SUBSTITUTE(SUBSTITUTE(SUBSTITUTE(SUBSTITUTE(SUBSTITUTE(SUBSTITUTE(SUBSTITUTE(SUBSTITUTE(SUBSTITUTE(SUBSTITUTE(SUBSTITUTE(SUBSTITUTE(R1092,"១","1"),"២","2"),"៣","3"),"៤","4"),"៥","5"),"៦","6"),"៧","7"),"៨","8"),"៩","9"),"០","0")," ","")," ",""),"​",""),",","/"),"-",""),"(",""),")",""),"+855","0"),"(855)","0"),"O","0"),"o","0"),".","")</f>
        <v>070934952</v>
      </c>
      <c r="T1092" s="39" t="e">
        <f t="shared" ref="T1092:T1155" si="263">LEFT(S1092, SEARCH("/",S1092,1)-1)</f>
        <v>#VALUE!</v>
      </c>
      <c r="U1092" s="37" t="str">
        <f t="shared" ref="U1092:U1155" si="264">IFERROR(T1092,S1092)</f>
        <v>070934952</v>
      </c>
      <c r="V1092" s="42" t="str">
        <f t="shared" ref="V1092:V1155" si="265">IF(LEFT(U1092,5)="បរទេស","បរទេស",IF(LEFT(U1092,3)="855","0"&amp;MID(U1092,4,10),IF(LEFT(U1092,1)="0",MID(U1092,1,10),IF(LEFT(U1092,1)&gt;=1,"0"&amp;MID(U1092,1,10),U1092))))</f>
        <v>070934952</v>
      </c>
      <c r="W1092" s="39">
        <f t="shared" ref="W1092:W1155" si="266">IF(V1092="បរទេស",1,IF(OR(LEN(V1092)=9,LEN(V1092)=10),1,2))</f>
        <v>1</v>
      </c>
      <c r="X1092" s="43">
        <f t="shared" ref="X1092:X1155" si="267">IF(V1092="",2,1)</f>
        <v>1</v>
      </c>
      <c r="Y1092" s="39">
        <f>IF(V1092="បរទេស",1,IF(COUNTIF(V:V,$V1092)&gt;1,2,1))</f>
        <v>1</v>
      </c>
      <c r="Z1092" s="40">
        <f t="shared" ref="Z1092:Z1155" si="268">IF(V1092="បរទេស",1,MAX(W1092:Y1092))</f>
        <v>1</v>
      </c>
      <c r="AA1092" s="40">
        <f t="shared" ref="AA1092:AA1155" si="269">IF(K1092=2,2,MAX(J1092,Q1092,Z1092,Z1092))</f>
        <v>1</v>
      </c>
    </row>
    <row r="1093" spans="1:27" ht="48" customHeight="1" x14ac:dyDescent="0.8">
      <c r="A1093" s="3">
        <v>1091</v>
      </c>
      <c r="B1093" s="3" t="s">
        <v>3237</v>
      </c>
      <c r="C1093" s="3" t="s">
        <v>18037</v>
      </c>
      <c r="D1093" s="3" t="s">
        <v>159</v>
      </c>
      <c r="E1093" s="3" t="s">
        <v>246</v>
      </c>
      <c r="F1093" s="5" t="s">
        <v>3238</v>
      </c>
      <c r="G1093" s="5" t="s">
        <v>11486</v>
      </c>
      <c r="H1093" s="5" t="s">
        <v>15072</v>
      </c>
      <c r="I1093" s="3"/>
      <c r="J1093" s="35"/>
      <c r="K1093" s="36">
        <f t="shared" si="255"/>
        <v>1</v>
      </c>
      <c r="L1093" s="37" t="str">
        <f t="shared" si="256"/>
        <v>040212232</v>
      </c>
      <c r="M1093" s="38" t="str">
        <f t="shared" si="257"/>
        <v>040212232</v>
      </c>
      <c r="N1093" s="39">
        <f t="shared" si="258"/>
        <v>1</v>
      </c>
      <c r="O1093" s="39">
        <f t="shared" si="259"/>
        <v>1</v>
      </c>
      <c r="P1093" s="39">
        <f>IF(M1093="បរទេស",1,IF(COUNTIF(M:M,$M1093)&gt;1,2,1))</f>
        <v>1</v>
      </c>
      <c r="Q1093" s="40">
        <f t="shared" si="260"/>
        <v>1</v>
      </c>
      <c r="R1093" s="41" t="str">
        <f t="shared" si="261"/>
        <v>0889463179</v>
      </c>
      <c r="S1093" s="37" t="str">
        <f t="shared" si="262"/>
        <v>0889463179</v>
      </c>
      <c r="T1093" s="39" t="e">
        <f t="shared" si="263"/>
        <v>#VALUE!</v>
      </c>
      <c r="U1093" s="37" t="str">
        <f t="shared" si="264"/>
        <v>0889463179</v>
      </c>
      <c r="V1093" s="42" t="str">
        <f t="shared" si="265"/>
        <v>0889463179</v>
      </c>
      <c r="W1093" s="39">
        <f t="shared" si="266"/>
        <v>1</v>
      </c>
      <c r="X1093" s="43">
        <f t="shared" si="267"/>
        <v>1</v>
      </c>
      <c r="Y1093" s="39">
        <f>IF(V1093="បរទេស",1,IF(COUNTIF(V:V,$V1093)&gt;1,2,1))</f>
        <v>1</v>
      </c>
      <c r="Z1093" s="40">
        <f t="shared" si="268"/>
        <v>1</v>
      </c>
      <c r="AA1093" s="40">
        <f t="shared" si="269"/>
        <v>1</v>
      </c>
    </row>
    <row r="1094" spans="1:27" ht="48" customHeight="1" x14ac:dyDescent="0.8">
      <c r="A1094" s="3">
        <v>1092</v>
      </c>
      <c r="B1094" s="3" t="s">
        <v>3239</v>
      </c>
      <c r="C1094" s="3" t="s">
        <v>18037</v>
      </c>
      <c r="D1094" s="3" t="s">
        <v>3240</v>
      </c>
      <c r="E1094" s="3" t="s">
        <v>1163</v>
      </c>
      <c r="F1094" s="5" t="s">
        <v>3241</v>
      </c>
      <c r="G1094" s="5" t="s">
        <v>11487</v>
      </c>
      <c r="H1094" s="5" t="s">
        <v>17943</v>
      </c>
      <c r="I1094" s="3"/>
      <c r="J1094" s="35"/>
      <c r="K1094" s="36">
        <f t="shared" si="255"/>
        <v>1</v>
      </c>
      <c r="L1094" s="37" t="str">
        <f t="shared" si="256"/>
        <v>040304326</v>
      </c>
      <c r="M1094" s="38" t="str">
        <f t="shared" si="257"/>
        <v>040304326</v>
      </c>
      <c r="N1094" s="39">
        <f t="shared" si="258"/>
        <v>1</v>
      </c>
      <c r="O1094" s="39">
        <f t="shared" si="259"/>
        <v>1</v>
      </c>
      <c r="P1094" s="39">
        <f>IF(M1094="បរទេស",1,IF(COUNTIF(M:M,$M1094)&gt;1,2,1))</f>
        <v>1</v>
      </c>
      <c r="Q1094" s="40">
        <f t="shared" si="260"/>
        <v>1</v>
      </c>
      <c r="R1094" s="41" t="str">
        <f t="shared" si="261"/>
        <v>093669249</v>
      </c>
      <c r="S1094" s="37" t="str">
        <f t="shared" si="262"/>
        <v>093669249</v>
      </c>
      <c r="T1094" s="39" t="e">
        <f t="shared" si="263"/>
        <v>#VALUE!</v>
      </c>
      <c r="U1094" s="37" t="str">
        <f t="shared" si="264"/>
        <v>093669249</v>
      </c>
      <c r="V1094" s="42" t="str">
        <f t="shared" si="265"/>
        <v>093669249</v>
      </c>
      <c r="W1094" s="39">
        <f t="shared" si="266"/>
        <v>1</v>
      </c>
      <c r="X1094" s="43">
        <f t="shared" si="267"/>
        <v>1</v>
      </c>
      <c r="Y1094" s="39">
        <f>IF(V1094="បរទេស",1,IF(COUNTIF(V:V,$V1094)&gt;1,2,1))</f>
        <v>1</v>
      </c>
      <c r="Z1094" s="40">
        <f t="shared" si="268"/>
        <v>1</v>
      </c>
      <c r="AA1094" s="40">
        <f t="shared" si="269"/>
        <v>1</v>
      </c>
    </row>
    <row r="1095" spans="1:27" ht="48" customHeight="1" x14ac:dyDescent="0.8">
      <c r="A1095" s="3">
        <v>1093</v>
      </c>
      <c r="B1095" s="3" t="s">
        <v>3242</v>
      </c>
      <c r="C1095" s="3" t="s">
        <v>18037</v>
      </c>
      <c r="D1095" s="3" t="s">
        <v>3243</v>
      </c>
      <c r="E1095" s="3" t="s">
        <v>41</v>
      </c>
      <c r="F1095" s="5" t="s">
        <v>3244</v>
      </c>
      <c r="G1095" s="5" t="s">
        <v>11488</v>
      </c>
      <c r="H1095" s="5" t="s">
        <v>17453</v>
      </c>
      <c r="I1095" s="3"/>
      <c r="J1095" s="35"/>
      <c r="K1095" s="36">
        <f t="shared" si="255"/>
        <v>1</v>
      </c>
      <c r="L1095" s="37" t="str">
        <f t="shared" si="256"/>
        <v>040296445</v>
      </c>
      <c r="M1095" s="38" t="str">
        <f t="shared" si="257"/>
        <v>040296445</v>
      </c>
      <c r="N1095" s="39">
        <f t="shared" si="258"/>
        <v>1</v>
      </c>
      <c r="O1095" s="39">
        <f t="shared" si="259"/>
        <v>1</v>
      </c>
      <c r="P1095" s="39">
        <f>IF(M1095="បរទេស",1,IF(COUNTIF(M:M,$M1095)&gt;1,2,1))</f>
        <v>1</v>
      </c>
      <c r="Q1095" s="40">
        <f t="shared" si="260"/>
        <v>1</v>
      </c>
      <c r="R1095" s="41" t="str">
        <f t="shared" si="261"/>
        <v>087334047</v>
      </c>
      <c r="S1095" s="37" t="str">
        <f t="shared" si="262"/>
        <v>087334047</v>
      </c>
      <c r="T1095" s="39" t="e">
        <f t="shared" si="263"/>
        <v>#VALUE!</v>
      </c>
      <c r="U1095" s="37" t="str">
        <f t="shared" si="264"/>
        <v>087334047</v>
      </c>
      <c r="V1095" s="42" t="str">
        <f t="shared" si="265"/>
        <v>087334047</v>
      </c>
      <c r="W1095" s="39">
        <f t="shared" si="266"/>
        <v>1</v>
      </c>
      <c r="X1095" s="43">
        <f t="shared" si="267"/>
        <v>1</v>
      </c>
      <c r="Y1095" s="39">
        <f>IF(V1095="បរទេស",1,IF(COUNTIF(V:V,$V1095)&gt;1,2,1))</f>
        <v>1</v>
      </c>
      <c r="Z1095" s="40">
        <f t="shared" si="268"/>
        <v>1</v>
      </c>
      <c r="AA1095" s="40">
        <f t="shared" si="269"/>
        <v>1</v>
      </c>
    </row>
    <row r="1096" spans="1:27" ht="48" customHeight="1" x14ac:dyDescent="0.8">
      <c r="A1096" s="3">
        <v>1094</v>
      </c>
      <c r="B1096" s="3" t="s">
        <v>3245</v>
      </c>
      <c r="C1096" s="3" t="s">
        <v>18037</v>
      </c>
      <c r="D1096" s="3" t="s">
        <v>3246</v>
      </c>
      <c r="E1096" s="3" t="s">
        <v>25</v>
      </c>
      <c r="F1096" s="5" t="s">
        <v>3247</v>
      </c>
      <c r="G1096" s="5" t="s">
        <v>11489</v>
      </c>
      <c r="H1096" s="5" t="s">
        <v>15073</v>
      </c>
      <c r="I1096" s="3"/>
      <c r="J1096" s="35"/>
      <c r="K1096" s="36">
        <f t="shared" si="255"/>
        <v>1</v>
      </c>
      <c r="L1096" s="37" t="str">
        <f t="shared" si="256"/>
        <v>040180820</v>
      </c>
      <c r="M1096" s="38" t="str">
        <f t="shared" si="257"/>
        <v>040180820</v>
      </c>
      <c r="N1096" s="39">
        <f t="shared" si="258"/>
        <v>1</v>
      </c>
      <c r="O1096" s="39">
        <f t="shared" si="259"/>
        <v>1</v>
      </c>
      <c r="P1096" s="39">
        <f>IF(M1096="បរទេស",1,IF(COUNTIF(M:M,$M1096)&gt;1,2,1))</f>
        <v>1</v>
      </c>
      <c r="Q1096" s="40">
        <f t="shared" si="260"/>
        <v>1</v>
      </c>
      <c r="R1096" s="41" t="str">
        <f t="shared" si="261"/>
        <v>087285700</v>
      </c>
      <c r="S1096" s="37" t="str">
        <f t="shared" si="262"/>
        <v>087285700</v>
      </c>
      <c r="T1096" s="39" t="e">
        <f t="shared" si="263"/>
        <v>#VALUE!</v>
      </c>
      <c r="U1096" s="37" t="str">
        <f t="shared" si="264"/>
        <v>087285700</v>
      </c>
      <c r="V1096" s="42" t="str">
        <f t="shared" si="265"/>
        <v>087285700</v>
      </c>
      <c r="W1096" s="39">
        <f t="shared" si="266"/>
        <v>1</v>
      </c>
      <c r="X1096" s="43">
        <f t="shared" si="267"/>
        <v>1</v>
      </c>
      <c r="Y1096" s="39">
        <f>IF(V1096="បរទេស",1,IF(COUNTIF(V:V,$V1096)&gt;1,2,1))</f>
        <v>1</v>
      </c>
      <c r="Z1096" s="40">
        <f t="shared" si="268"/>
        <v>1</v>
      </c>
      <c r="AA1096" s="40">
        <f t="shared" si="269"/>
        <v>1</v>
      </c>
    </row>
    <row r="1097" spans="1:27" ht="48" customHeight="1" x14ac:dyDescent="0.8">
      <c r="A1097" s="3">
        <v>1095</v>
      </c>
      <c r="B1097" s="3" t="s">
        <v>3248</v>
      </c>
      <c r="C1097" s="3" t="s">
        <v>18037</v>
      </c>
      <c r="D1097" s="3" t="s">
        <v>3249</v>
      </c>
      <c r="E1097" s="3" t="s">
        <v>441</v>
      </c>
      <c r="F1097" s="5" t="s">
        <v>3250</v>
      </c>
      <c r="G1097" s="5" t="s">
        <v>11490</v>
      </c>
      <c r="H1097" s="5" t="s">
        <v>15074</v>
      </c>
      <c r="I1097" s="3"/>
      <c r="J1097" s="35"/>
      <c r="K1097" s="36">
        <f t="shared" si="255"/>
        <v>1</v>
      </c>
      <c r="L1097" s="37" t="str">
        <f t="shared" si="256"/>
        <v>040171262</v>
      </c>
      <c r="M1097" s="38" t="str">
        <f t="shared" si="257"/>
        <v>040171262</v>
      </c>
      <c r="N1097" s="39">
        <f t="shared" si="258"/>
        <v>1</v>
      </c>
      <c r="O1097" s="39">
        <f t="shared" si="259"/>
        <v>1</v>
      </c>
      <c r="P1097" s="39">
        <f>IF(M1097="បរទេស",1,IF(COUNTIF(M:M,$M1097)&gt;1,2,1))</f>
        <v>1</v>
      </c>
      <c r="Q1097" s="40">
        <f t="shared" si="260"/>
        <v>1</v>
      </c>
      <c r="R1097" s="41" t="str">
        <f t="shared" si="261"/>
        <v>0963161299</v>
      </c>
      <c r="S1097" s="37" t="str">
        <f t="shared" si="262"/>
        <v>0963161299</v>
      </c>
      <c r="T1097" s="39" t="e">
        <f t="shared" si="263"/>
        <v>#VALUE!</v>
      </c>
      <c r="U1097" s="37" t="str">
        <f t="shared" si="264"/>
        <v>0963161299</v>
      </c>
      <c r="V1097" s="42" t="str">
        <f t="shared" si="265"/>
        <v>0963161299</v>
      </c>
      <c r="W1097" s="39">
        <f t="shared" si="266"/>
        <v>1</v>
      </c>
      <c r="X1097" s="43">
        <f t="shared" si="267"/>
        <v>1</v>
      </c>
      <c r="Y1097" s="39">
        <f>IF(V1097="បរទេស",1,IF(COUNTIF(V:V,$V1097)&gt;1,2,1))</f>
        <v>1</v>
      </c>
      <c r="Z1097" s="40">
        <f t="shared" si="268"/>
        <v>1</v>
      </c>
      <c r="AA1097" s="40">
        <f t="shared" si="269"/>
        <v>1</v>
      </c>
    </row>
    <row r="1098" spans="1:27" ht="48" customHeight="1" x14ac:dyDescent="0.8">
      <c r="A1098" s="3">
        <v>1096</v>
      </c>
      <c r="B1098" s="3" t="s">
        <v>3251</v>
      </c>
      <c r="C1098" s="3" t="s">
        <v>18037</v>
      </c>
      <c r="D1098" s="3" t="s">
        <v>1323</v>
      </c>
      <c r="E1098" s="3" t="s">
        <v>57</v>
      </c>
      <c r="F1098" s="5" t="s">
        <v>3252</v>
      </c>
      <c r="G1098" s="5" t="s">
        <v>11491</v>
      </c>
      <c r="H1098" s="5" t="s">
        <v>17402</v>
      </c>
      <c r="I1098" s="3"/>
      <c r="J1098" s="35"/>
      <c r="K1098" s="36">
        <f t="shared" si="255"/>
        <v>1</v>
      </c>
      <c r="L1098" s="37" t="str">
        <f t="shared" si="256"/>
        <v>040363396</v>
      </c>
      <c r="M1098" s="38" t="str">
        <f t="shared" si="257"/>
        <v>040363396</v>
      </c>
      <c r="N1098" s="39">
        <f t="shared" si="258"/>
        <v>1</v>
      </c>
      <c r="O1098" s="39">
        <f t="shared" si="259"/>
        <v>1</v>
      </c>
      <c r="P1098" s="39">
        <f>IF(M1098="បរទេស",1,IF(COUNTIF(M:M,$M1098)&gt;1,2,1))</f>
        <v>1</v>
      </c>
      <c r="Q1098" s="40">
        <f t="shared" si="260"/>
        <v>1</v>
      </c>
      <c r="R1098" s="41" t="str">
        <f t="shared" si="261"/>
        <v>0319244405</v>
      </c>
      <c r="S1098" s="37" t="str">
        <f t="shared" si="262"/>
        <v>0319244405</v>
      </c>
      <c r="T1098" s="39" t="e">
        <f t="shared" si="263"/>
        <v>#VALUE!</v>
      </c>
      <c r="U1098" s="37" t="str">
        <f t="shared" si="264"/>
        <v>0319244405</v>
      </c>
      <c r="V1098" s="42" t="str">
        <f t="shared" si="265"/>
        <v>0319244405</v>
      </c>
      <c r="W1098" s="39">
        <f t="shared" si="266"/>
        <v>1</v>
      </c>
      <c r="X1098" s="43">
        <f t="shared" si="267"/>
        <v>1</v>
      </c>
      <c r="Y1098" s="39">
        <f>IF(V1098="បរទេស",1,IF(COUNTIF(V:V,$V1098)&gt;1,2,1))</f>
        <v>1</v>
      </c>
      <c r="Z1098" s="40">
        <f t="shared" si="268"/>
        <v>1</v>
      </c>
      <c r="AA1098" s="40">
        <f t="shared" si="269"/>
        <v>1</v>
      </c>
    </row>
    <row r="1099" spans="1:27" ht="48" customHeight="1" x14ac:dyDescent="0.8">
      <c r="A1099" s="3">
        <v>1097</v>
      </c>
      <c r="B1099" s="3" t="s">
        <v>3253</v>
      </c>
      <c r="C1099" s="3" t="s">
        <v>18037</v>
      </c>
      <c r="D1099" s="3" t="s">
        <v>3254</v>
      </c>
      <c r="E1099" s="3" t="s">
        <v>65</v>
      </c>
      <c r="F1099" s="5" t="s">
        <v>3255</v>
      </c>
      <c r="G1099" s="5" t="s">
        <v>11492</v>
      </c>
      <c r="H1099" s="5" t="s">
        <v>15075</v>
      </c>
      <c r="I1099" s="3"/>
      <c r="J1099" s="35"/>
      <c r="K1099" s="36">
        <f t="shared" si="255"/>
        <v>1</v>
      </c>
      <c r="L1099" s="37" t="str">
        <f t="shared" si="256"/>
        <v>040376487</v>
      </c>
      <c r="M1099" s="38" t="str">
        <f t="shared" si="257"/>
        <v>040376487</v>
      </c>
      <c r="N1099" s="39">
        <f t="shared" si="258"/>
        <v>1</v>
      </c>
      <c r="O1099" s="39">
        <f t="shared" si="259"/>
        <v>1</v>
      </c>
      <c r="P1099" s="39">
        <f>IF(M1099="បរទេស",1,IF(COUNTIF(M:M,$M1099)&gt;1,2,1))</f>
        <v>1</v>
      </c>
      <c r="Q1099" s="40">
        <f t="shared" si="260"/>
        <v>1</v>
      </c>
      <c r="R1099" s="41" t="str">
        <f t="shared" si="261"/>
        <v>086861754</v>
      </c>
      <c r="S1099" s="37" t="str">
        <f t="shared" si="262"/>
        <v>086861754</v>
      </c>
      <c r="T1099" s="39" t="e">
        <f t="shared" si="263"/>
        <v>#VALUE!</v>
      </c>
      <c r="U1099" s="37" t="str">
        <f t="shared" si="264"/>
        <v>086861754</v>
      </c>
      <c r="V1099" s="42" t="str">
        <f t="shared" si="265"/>
        <v>086861754</v>
      </c>
      <c r="W1099" s="39">
        <f t="shared" si="266"/>
        <v>1</v>
      </c>
      <c r="X1099" s="43">
        <f t="shared" si="267"/>
        <v>1</v>
      </c>
      <c r="Y1099" s="39">
        <f>IF(V1099="បរទេស",1,IF(COUNTIF(V:V,$V1099)&gt;1,2,1))</f>
        <v>1</v>
      </c>
      <c r="Z1099" s="40">
        <f t="shared" si="268"/>
        <v>1</v>
      </c>
      <c r="AA1099" s="40">
        <f t="shared" si="269"/>
        <v>1</v>
      </c>
    </row>
    <row r="1100" spans="1:27" ht="48" customHeight="1" x14ac:dyDescent="0.8">
      <c r="A1100" s="3">
        <v>1098</v>
      </c>
      <c r="B1100" s="3" t="s">
        <v>3256</v>
      </c>
      <c r="C1100" s="3" t="s">
        <v>18037</v>
      </c>
      <c r="D1100" s="3" t="s">
        <v>3257</v>
      </c>
      <c r="E1100" s="3" t="s">
        <v>305</v>
      </c>
      <c r="F1100" s="5" t="s">
        <v>3258</v>
      </c>
      <c r="G1100" s="5" t="s">
        <v>11493</v>
      </c>
      <c r="H1100" s="5" t="s">
        <v>15076</v>
      </c>
      <c r="I1100" s="3"/>
      <c r="J1100" s="35"/>
      <c r="K1100" s="36">
        <f t="shared" si="255"/>
        <v>1</v>
      </c>
      <c r="L1100" s="37" t="str">
        <f t="shared" si="256"/>
        <v>040363387</v>
      </c>
      <c r="M1100" s="38" t="str">
        <f t="shared" si="257"/>
        <v>040363387</v>
      </c>
      <c r="N1100" s="39">
        <f t="shared" si="258"/>
        <v>1</v>
      </c>
      <c r="O1100" s="39">
        <f t="shared" si="259"/>
        <v>1</v>
      </c>
      <c r="P1100" s="39">
        <f>IF(M1100="បរទេស",1,IF(COUNTIF(M:M,$M1100)&gt;1,2,1))</f>
        <v>1</v>
      </c>
      <c r="Q1100" s="40">
        <f t="shared" si="260"/>
        <v>1</v>
      </c>
      <c r="R1100" s="41" t="str">
        <f t="shared" si="261"/>
        <v>085738505</v>
      </c>
      <c r="S1100" s="37" t="str">
        <f t="shared" si="262"/>
        <v>085738505</v>
      </c>
      <c r="T1100" s="39" t="e">
        <f t="shared" si="263"/>
        <v>#VALUE!</v>
      </c>
      <c r="U1100" s="37" t="str">
        <f t="shared" si="264"/>
        <v>085738505</v>
      </c>
      <c r="V1100" s="42" t="str">
        <f t="shared" si="265"/>
        <v>085738505</v>
      </c>
      <c r="W1100" s="39">
        <f t="shared" si="266"/>
        <v>1</v>
      </c>
      <c r="X1100" s="43">
        <f t="shared" si="267"/>
        <v>1</v>
      </c>
      <c r="Y1100" s="39">
        <f>IF(V1100="បរទេស",1,IF(COUNTIF(V:V,$V1100)&gt;1,2,1))</f>
        <v>1</v>
      </c>
      <c r="Z1100" s="40">
        <f t="shared" si="268"/>
        <v>1</v>
      </c>
      <c r="AA1100" s="40">
        <f t="shared" si="269"/>
        <v>1</v>
      </c>
    </row>
    <row r="1101" spans="1:27" ht="48" customHeight="1" x14ac:dyDescent="0.8">
      <c r="A1101" s="3">
        <v>1099</v>
      </c>
      <c r="B1101" s="3" t="s">
        <v>3259</v>
      </c>
      <c r="C1101" s="3" t="s">
        <v>18037</v>
      </c>
      <c r="D1101" s="3" t="s">
        <v>3260</v>
      </c>
      <c r="E1101" s="3" t="s">
        <v>2084</v>
      </c>
      <c r="F1101" s="5" t="s">
        <v>3261</v>
      </c>
      <c r="G1101" s="5" t="s">
        <v>11494</v>
      </c>
      <c r="H1101" s="5" t="s">
        <v>15077</v>
      </c>
      <c r="I1101" s="3"/>
      <c r="J1101" s="35"/>
      <c r="K1101" s="36">
        <f t="shared" si="255"/>
        <v>1</v>
      </c>
      <c r="L1101" s="37" t="str">
        <f t="shared" si="256"/>
        <v>040274050</v>
      </c>
      <c r="M1101" s="38" t="str">
        <f t="shared" si="257"/>
        <v>040274050</v>
      </c>
      <c r="N1101" s="39">
        <f t="shared" si="258"/>
        <v>1</v>
      </c>
      <c r="O1101" s="39">
        <f t="shared" si="259"/>
        <v>1</v>
      </c>
      <c r="P1101" s="39">
        <f>IF(M1101="បរទេស",1,IF(COUNTIF(M:M,$M1101)&gt;1,2,1))</f>
        <v>1</v>
      </c>
      <c r="Q1101" s="40">
        <f t="shared" si="260"/>
        <v>1</v>
      </c>
      <c r="R1101" s="41" t="str">
        <f t="shared" si="261"/>
        <v>0967799631</v>
      </c>
      <c r="S1101" s="37" t="str">
        <f t="shared" si="262"/>
        <v>0967799631</v>
      </c>
      <c r="T1101" s="39" t="e">
        <f t="shared" si="263"/>
        <v>#VALUE!</v>
      </c>
      <c r="U1101" s="37" t="str">
        <f t="shared" si="264"/>
        <v>0967799631</v>
      </c>
      <c r="V1101" s="42" t="str">
        <f t="shared" si="265"/>
        <v>0967799631</v>
      </c>
      <c r="W1101" s="39">
        <f t="shared" si="266"/>
        <v>1</v>
      </c>
      <c r="X1101" s="43">
        <f t="shared" si="267"/>
        <v>1</v>
      </c>
      <c r="Y1101" s="39">
        <f>IF(V1101="បរទេស",1,IF(COUNTIF(V:V,$V1101)&gt;1,2,1))</f>
        <v>1</v>
      </c>
      <c r="Z1101" s="40">
        <f t="shared" si="268"/>
        <v>1</v>
      </c>
      <c r="AA1101" s="40">
        <f t="shared" si="269"/>
        <v>1</v>
      </c>
    </row>
    <row r="1102" spans="1:27" ht="48" customHeight="1" x14ac:dyDescent="0.8">
      <c r="A1102" s="3">
        <v>1100</v>
      </c>
      <c r="B1102" s="3" t="s">
        <v>3262</v>
      </c>
      <c r="C1102" s="3" t="s">
        <v>18037</v>
      </c>
      <c r="D1102" s="3" t="s">
        <v>3263</v>
      </c>
      <c r="E1102" s="3" t="s">
        <v>1905</v>
      </c>
      <c r="F1102" s="5" t="s">
        <v>3264</v>
      </c>
      <c r="G1102" s="5" t="s">
        <v>11495</v>
      </c>
      <c r="H1102" s="5" t="s">
        <v>15078</v>
      </c>
      <c r="I1102" s="3"/>
      <c r="J1102" s="35"/>
      <c r="K1102" s="36">
        <f t="shared" si="255"/>
        <v>1</v>
      </c>
      <c r="L1102" s="37" t="str">
        <f t="shared" si="256"/>
        <v>040313728</v>
      </c>
      <c r="M1102" s="38" t="str">
        <f t="shared" si="257"/>
        <v>040313728</v>
      </c>
      <c r="N1102" s="39">
        <f t="shared" si="258"/>
        <v>1</v>
      </c>
      <c r="O1102" s="39">
        <f t="shared" si="259"/>
        <v>1</v>
      </c>
      <c r="P1102" s="39">
        <f>IF(M1102="បរទេស",1,IF(COUNTIF(M:M,$M1102)&gt;1,2,1))</f>
        <v>1</v>
      </c>
      <c r="Q1102" s="40">
        <f t="shared" si="260"/>
        <v>1</v>
      </c>
      <c r="R1102" s="41" t="str">
        <f t="shared" si="261"/>
        <v>081854686</v>
      </c>
      <c r="S1102" s="37" t="str">
        <f t="shared" si="262"/>
        <v>081854686</v>
      </c>
      <c r="T1102" s="39" t="e">
        <f t="shared" si="263"/>
        <v>#VALUE!</v>
      </c>
      <c r="U1102" s="37" t="str">
        <f t="shared" si="264"/>
        <v>081854686</v>
      </c>
      <c r="V1102" s="42" t="str">
        <f t="shared" si="265"/>
        <v>081854686</v>
      </c>
      <c r="W1102" s="39">
        <f t="shared" si="266"/>
        <v>1</v>
      </c>
      <c r="X1102" s="43">
        <f t="shared" si="267"/>
        <v>1</v>
      </c>
      <c r="Y1102" s="39">
        <f>IF(V1102="បរទេស",1,IF(COUNTIF(V:V,$V1102)&gt;1,2,1))</f>
        <v>1</v>
      </c>
      <c r="Z1102" s="40">
        <f t="shared" si="268"/>
        <v>1</v>
      </c>
      <c r="AA1102" s="40">
        <f t="shared" si="269"/>
        <v>1</v>
      </c>
    </row>
    <row r="1103" spans="1:27" ht="48" customHeight="1" x14ac:dyDescent="0.8">
      <c r="A1103" s="3">
        <v>1101</v>
      </c>
      <c r="B1103" s="3" t="s">
        <v>3265</v>
      </c>
      <c r="C1103" s="3" t="s">
        <v>18037</v>
      </c>
      <c r="D1103" s="3" t="s">
        <v>2118</v>
      </c>
      <c r="E1103" s="3" t="s">
        <v>486</v>
      </c>
      <c r="F1103" s="5" t="s">
        <v>3266</v>
      </c>
      <c r="G1103" s="5" t="s">
        <v>11496</v>
      </c>
      <c r="H1103" s="5" t="s">
        <v>15079</v>
      </c>
      <c r="I1103" s="3"/>
      <c r="J1103" s="35"/>
      <c r="K1103" s="36">
        <f t="shared" si="255"/>
        <v>1</v>
      </c>
      <c r="L1103" s="37" t="str">
        <f t="shared" si="256"/>
        <v>040106293</v>
      </c>
      <c r="M1103" s="38" t="str">
        <f t="shared" si="257"/>
        <v>040106293</v>
      </c>
      <c r="N1103" s="39">
        <f t="shared" si="258"/>
        <v>1</v>
      </c>
      <c r="O1103" s="39">
        <f t="shared" si="259"/>
        <v>1</v>
      </c>
      <c r="P1103" s="39">
        <f>IF(M1103="បរទេស",1,IF(COUNTIF(M:M,$M1103)&gt;1,2,1))</f>
        <v>1</v>
      </c>
      <c r="Q1103" s="40">
        <f t="shared" si="260"/>
        <v>1</v>
      </c>
      <c r="R1103" s="41" t="str">
        <f t="shared" si="261"/>
        <v>0964554071</v>
      </c>
      <c r="S1103" s="37" t="str">
        <f t="shared" si="262"/>
        <v>0964554071</v>
      </c>
      <c r="T1103" s="39" t="e">
        <f t="shared" si="263"/>
        <v>#VALUE!</v>
      </c>
      <c r="U1103" s="37" t="str">
        <f t="shared" si="264"/>
        <v>0964554071</v>
      </c>
      <c r="V1103" s="42" t="str">
        <f t="shared" si="265"/>
        <v>0964554071</v>
      </c>
      <c r="W1103" s="39">
        <f t="shared" si="266"/>
        <v>1</v>
      </c>
      <c r="X1103" s="43">
        <f t="shared" si="267"/>
        <v>1</v>
      </c>
      <c r="Y1103" s="39">
        <f>IF(V1103="បរទេស",1,IF(COUNTIF(V:V,$V1103)&gt;1,2,1))</f>
        <v>1</v>
      </c>
      <c r="Z1103" s="40">
        <f t="shared" si="268"/>
        <v>1</v>
      </c>
      <c r="AA1103" s="40">
        <f t="shared" si="269"/>
        <v>1</v>
      </c>
    </row>
    <row r="1104" spans="1:27" ht="48" customHeight="1" x14ac:dyDescent="0.8">
      <c r="A1104" s="3">
        <v>1102</v>
      </c>
      <c r="B1104" s="3" t="s">
        <v>3267</v>
      </c>
      <c r="C1104" s="3" t="s">
        <v>18037</v>
      </c>
      <c r="D1104" s="3" t="s">
        <v>3268</v>
      </c>
      <c r="E1104" s="3" t="s">
        <v>597</v>
      </c>
      <c r="F1104" s="5" t="s">
        <v>3269</v>
      </c>
      <c r="G1104" s="5" t="s">
        <v>11497</v>
      </c>
      <c r="H1104" s="5" t="s">
        <v>15080</v>
      </c>
      <c r="I1104" s="3"/>
      <c r="J1104" s="35"/>
      <c r="K1104" s="36">
        <f t="shared" si="255"/>
        <v>1</v>
      </c>
      <c r="L1104" s="37" t="str">
        <f t="shared" si="256"/>
        <v>040363688</v>
      </c>
      <c r="M1104" s="38" t="str">
        <f t="shared" si="257"/>
        <v>040363688</v>
      </c>
      <c r="N1104" s="39">
        <f t="shared" si="258"/>
        <v>1</v>
      </c>
      <c r="O1104" s="39">
        <f t="shared" si="259"/>
        <v>1</v>
      </c>
      <c r="P1104" s="39">
        <f>IF(M1104="បរទេស",1,IF(COUNTIF(M:M,$M1104)&gt;1,2,1))</f>
        <v>1</v>
      </c>
      <c r="Q1104" s="40">
        <f t="shared" si="260"/>
        <v>1</v>
      </c>
      <c r="R1104" s="41" t="str">
        <f t="shared" si="261"/>
        <v>0976178576</v>
      </c>
      <c r="S1104" s="37" t="str">
        <f t="shared" si="262"/>
        <v>0976178576</v>
      </c>
      <c r="T1104" s="39" t="e">
        <f t="shared" si="263"/>
        <v>#VALUE!</v>
      </c>
      <c r="U1104" s="37" t="str">
        <f t="shared" si="264"/>
        <v>0976178576</v>
      </c>
      <c r="V1104" s="42" t="str">
        <f t="shared" si="265"/>
        <v>0976178576</v>
      </c>
      <c r="W1104" s="39">
        <f t="shared" si="266"/>
        <v>1</v>
      </c>
      <c r="X1104" s="43">
        <f t="shared" si="267"/>
        <v>1</v>
      </c>
      <c r="Y1104" s="39">
        <f>IF(V1104="បរទេស",1,IF(COUNTIF(V:V,$V1104)&gt;1,2,1))</f>
        <v>1</v>
      </c>
      <c r="Z1104" s="40">
        <f t="shared" si="268"/>
        <v>1</v>
      </c>
      <c r="AA1104" s="40">
        <f t="shared" si="269"/>
        <v>1</v>
      </c>
    </row>
    <row r="1105" spans="1:27" ht="48" customHeight="1" x14ac:dyDescent="0.8">
      <c r="A1105" s="3">
        <v>1103</v>
      </c>
      <c r="B1105" s="3" t="s">
        <v>3270</v>
      </c>
      <c r="C1105" s="3" t="s">
        <v>18037</v>
      </c>
      <c r="D1105" s="3" t="s">
        <v>3271</v>
      </c>
      <c r="E1105" s="3" t="s">
        <v>185</v>
      </c>
      <c r="F1105" s="5" t="s">
        <v>3272</v>
      </c>
      <c r="G1105" s="5" t="s">
        <v>11498</v>
      </c>
      <c r="H1105" s="5" t="s">
        <v>15081</v>
      </c>
      <c r="I1105" s="3"/>
      <c r="J1105" s="35"/>
      <c r="K1105" s="36">
        <f t="shared" si="255"/>
        <v>1</v>
      </c>
      <c r="L1105" s="37" t="str">
        <f t="shared" si="256"/>
        <v>040396701</v>
      </c>
      <c r="M1105" s="38" t="str">
        <f t="shared" si="257"/>
        <v>040396701</v>
      </c>
      <c r="N1105" s="39">
        <f t="shared" si="258"/>
        <v>1</v>
      </c>
      <c r="O1105" s="39">
        <f t="shared" si="259"/>
        <v>1</v>
      </c>
      <c r="P1105" s="39">
        <f>IF(M1105="បរទេស",1,IF(COUNTIF(M:M,$M1105)&gt;1,2,1))</f>
        <v>1</v>
      </c>
      <c r="Q1105" s="40">
        <f t="shared" si="260"/>
        <v>1</v>
      </c>
      <c r="R1105" s="41" t="str">
        <f t="shared" si="261"/>
        <v>0715326332</v>
      </c>
      <c r="S1105" s="37" t="str">
        <f t="shared" si="262"/>
        <v>0715326332</v>
      </c>
      <c r="T1105" s="39" t="e">
        <f t="shared" si="263"/>
        <v>#VALUE!</v>
      </c>
      <c r="U1105" s="37" t="str">
        <f t="shared" si="264"/>
        <v>0715326332</v>
      </c>
      <c r="V1105" s="42" t="str">
        <f t="shared" si="265"/>
        <v>0715326332</v>
      </c>
      <c r="W1105" s="39">
        <f t="shared" si="266"/>
        <v>1</v>
      </c>
      <c r="X1105" s="43">
        <f t="shared" si="267"/>
        <v>1</v>
      </c>
      <c r="Y1105" s="39">
        <f>IF(V1105="បរទេស",1,IF(COUNTIF(V:V,$V1105)&gt;1,2,1))</f>
        <v>1</v>
      </c>
      <c r="Z1105" s="40">
        <f t="shared" si="268"/>
        <v>1</v>
      </c>
      <c r="AA1105" s="40">
        <f t="shared" si="269"/>
        <v>1</v>
      </c>
    </row>
    <row r="1106" spans="1:27" ht="48" customHeight="1" x14ac:dyDescent="0.8">
      <c r="A1106" s="3">
        <v>1104</v>
      </c>
      <c r="B1106" s="3" t="s">
        <v>3273</v>
      </c>
      <c r="C1106" s="3" t="s">
        <v>18037</v>
      </c>
      <c r="D1106" s="3" t="s">
        <v>3274</v>
      </c>
      <c r="E1106" s="3" t="s">
        <v>160</v>
      </c>
      <c r="F1106" s="5" t="s">
        <v>3275</v>
      </c>
      <c r="G1106" s="5" t="s">
        <v>11499</v>
      </c>
      <c r="H1106" s="5" t="s">
        <v>15082</v>
      </c>
      <c r="I1106" s="3"/>
      <c r="J1106" s="35"/>
      <c r="K1106" s="36">
        <f t="shared" si="255"/>
        <v>1</v>
      </c>
      <c r="L1106" s="37" t="str">
        <f t="shared" si="256"/>
        <v>040078697</v>
      </c>
      <c r="M1106" s="38" t="str">
        <f t="shared" si="257"/>
        <v>040078697</v>
      </c>
      <c r="N1106" s="39">
        <f t="shared" si="258"/>
        <v>1</v>
      </c>
      <c r="O1106" s="39">
        <f t="shared" si="259"/>
        <v>1</v>
      </c>
      <c r="P1106" s="39">
        <f>IF(M1106="បរទេស",1,IF(COUNTIF(M:M,$M1106)&gt;1,2,1))</f>
        <v>1</v>
      </c>
      <c r="Q1106" s="40">
        <f t="shared" si="260"/>
        <v>1</v>
      </c>
      <c r="R1106" s="41" t="str">
        <f t="shared" si="261"/>
        <v>060926391</v>
      </c>
      <c r="S1106" s="37" t="str">
        <f t="shared" si="262"/>
        <v>060926391</v>
      </c>
      <c r="T1106" s="39" t="e">
        <f t="shared" si="263"/>
        <v>#VALUE!</v>
      </c>
      <c r="U1106" s="37" t="str">
        <f t="shared" si="264"/>
        <v>060926391</v>
      </c>
      <c r="V1106" s="42" t="str">
        <f t="shared" si="265"/>
        <v>060926391</v>
      </c>
      <c r="W1106" s="39">
        <f t="shared" si="266"/>
        <v>1</v>
      </c>
      <c r="X1106" s="43">
        <f t="shared" si="267"/>
        <v>1</v>
      </c>
      <c r="Y1106" s="39">
        <f>IF(V1106="បរទេស",1,IF(COUNTIF(V:V,$V1106)&gt;1,2,1))</f>
        <v>1</v>
      </c>
      <c r="Z1106" s="40">
        <f t="shared" si="268"/>
        <v>1</v>
      </c>
      <c r="AA1106" s="40">
        <f t="shared" si="269"/>
        <v>1</v>
      </c>
    </row>
    <row r="1107" spans="1:27" ht="48" customHeight="1" x14ac:dyDescent="0.8">
      <c r="A1107" s="3">
        <v>1105</v>
      </c>
      <c r="B1107" s="3" t="s">
        <v>3262</v>
      </c>
      <c r="C1107" s="3" t="s">
        <v>18037</v>
      </c>
      <c r="D1107" s="3" t="s">
        <v>3276</v>
      </c>
      <c r="E1107" s="3" t="s">
        <v>441</v>
      </c>
      <c r="F1107" s="5" t="s">
        <v>3277</v>
      </c>
      <c r="G1107" s="5" t="s">
        <v>11500</v>
      </c>
      <c r="H1107" s="5" t="s">
        <v>15083</v>
      </c>
      <c r="I1107" s="3"/>
      <c r="J1107" s="35"/>
      <c r="K1107" s="36">
        <f t="shared" si="255"/>
        <v>1</v>
      </c>
      <c r="L1107" s="37" t="str">
        <f t="shared" si="256"/>
        <v>040170519</v>
      </c>
      <c r="M1107" s="38" t="str">
        <f t="shared" si="257"/>
        <v>040170519</v>
      </c>
      <c r="N1107" s="39">
        <f t="shared" si="258"/>
        <v>1</v>
      </c>
      <c r="O1107" s="39">
        <f t="shared" si="259"/>
        <v>1</v>
      </c>
      <c r="P1107" s="39">
        <f>IF(M1107="បរទេស",1,IF(COUNTIF(M:M,$M1107)&gt;1,2,1))</f>
        <v>1</v>
      </c>
      <c r="Q1107" s="40">
        <f t="shared" si="260"/>
        <v>1</v>
      </c>
      <c r="R1107" s="41" t="str">
        <f t="shared" si="261"/>
        <v>016973860</v>
      </c>
      <c r="S1107" s="37" t="str">
        <f t="shared" si="262"/>
        <v>016973860</v>
      </c>
      <c r="T1107" s="39" t="e">
        <f t="shared" si="263"/>
        <v>#VALUE!</v>
      </c>
      <c r="U1107" s="37" t="str">
        <f t="shared" si="264"/>
        <v>016973860</v>
      </c>
      <c r="V1107" s="42" t="str">
        <f t="shared" si="265"/>
        <v>016973860</v>
      </c>
      <c r="W1107" s="39">
        <f t="shared" si="266"/>
        <v>1</v>
      </c>
      <c r="X1107" s="43">
        <f t="shared" si="267"/>
        <v>1</v>
      </c>
      <c r="Y1107" s="39">
        <f>IF(V1107="បរទេស",1,IF(COUNTIF(V:V,$V1107)&gt;1,2,1))</f>
        <v>1</v>
      </c>
      <c r="Z1107" s="40">
        <f t="shared" si="268"/>
        <v>1</v>
      </c>
      <c r="AA1107" s="40">
        <f t="shared" si="269"/>
        <v>1</v>
      </c>
    </row>
    <row r="1108" spans="1:27" ht="48" customHeight="1" x14ac:dyDescent="0.8">
      <c r="A1108" s="3">
        <v>1106</v>
      </c>
      <c r="B1108" s="3" t="s">
        <v>3278</v>
      </c>
      <c r="C1108" s="3" t="s">
        <v>18037</v>
      </c>
      <c r="D1108" s="3" t="s">
        <v>3279</v>
      </c>
      <c r="E1108" s="3" t="s">
        <v>96</v>
      </c>
      <c r="F1108" s="5" t="s">
        <v>3280</v>
      </c>
      <c r="G1108" s="5" t="s">
        <v>11501</v>
      </c>
      <c r="H1108" s="5" t="s">
        <v>15084</v>
      </c>
      <c r="I1108" s="3"/>
      <c r="J1108" s="35"/>
      <c r="K1108" s="36">
        <f t="shared" si="255"/>
        <v>1</v>
      </c>
      <c r="L1108" s="37" t="str">
        <f t="shared" si="256"/>
        <v>040176070</v>
      </c>
      <c r="M1108" s="38" t="str">
        <f t="shared" si="257"/>
        <v>040176070</v>
      </c>
      <c r="N1108" s="39">
        <f t="shared" si="258"/>
        <v>1</v>
      </c>
      <c r="O1108" s="39">
        <f t="shared" si="259"/>
        <v>1</v>
      </c>
      <c r="P1108" s="39">
        <f>IF(M1108="បរទេស",1,IF(COUNTIF(M:M,$M1108)&gt;1,2,1))</f>
        <v>1</v>
      </c>
      <c r="Q1108" s="40">
        <f t="shared" si="260"/>
        <v>1</v>
      </c>
      <c r="R1108" s="41" t="str">
        <f t="shared" si="261"/>
        <v>086970363</v>
      </c>
      <c r="S1108" s="37" t="str">
        <f t="shared" si="262"/>
        <v>086970363</v>
      </c>
      <c r="T1108" s="39" t="e">
        <f t="shared" si="263"/>
        <v>#VALUE!</v>
      </c>
      <c r="U1108" s="37" t="str">
        <f t="shared" si="264"/>
        <v>086970363</v>
      </c>
      <c r="V1108" s="42" t="str">
        <f t="shared" si="265"/>
        <v>086970363</v>
      </c>
      <c r="W1108" s="39">
        <f t="shared" si="266"/>
        <v>1</v>
      </c>
      <c r="X1108" s="43">
        <f t="shared" si="267"/>
        <v>1</v>
      </c>
      <c r="Y1108" s="39">
        <f>IF(V1108="បរទេស",1,IF(COUNTIF(V:V,$V1108)&gt;1,2,1))</f>
        <v>1</v>
      </c>
      <c r="Z1108" s="40">
        <f t="shared" si="268"/>
        <v>1</v>
      </c>
      <c r="AA1108" s="40">
        <f t="shared" si="269"/>
        <v>1</v>
      </c>
    </row>
    <row r="1109" spans="1:27" ht="48" customHeight="1" x14ac:dyDescent="0.8">
      <c r="A1109" s="3">
        <v>1107</v>
      </c>
      <c r="B1109" s="3" t="s">
        <v>3281</v>
      </c>
      <c r="C1109" s="3" t="s">
        <v>18037</v>
      </c>
      <c r="D1109" s="3" t="s">
        <v>3282</v>
      </c>
      <c r="E1109" s="3" t="s">
        <v>441</v>
      </c>
      <c r="F1109" s="5" t="s">
        <v>3283</v>
      </c>
      <c r="G1109" s="5" t="s">
        <v>11502</v>
      </c>
      <c r="H1109" s="5" t="s">
        <v>15085</v>
      </c>
      <c r="I1109" s="3"/>
      <c r="J1109" s="35"/>
      <c r="K1109" s="36">
        <f t="shared" si="255"/>
        <v>1</v>
      </c>
      <c r="L1109" s="37" t="str">
        <f t="shared" si="256"/>
        <v>040191236</v>
      </c>
      <c r="M1109" s="38" t="str">
        <f t="shared" si="257"/>
        <v>040191236</v>
      </c>
      <c r="N1109" s="39">
        <f t="shared" si="258"/>
        <v>1</v>
      </c>
      <c r="O1109" s="39">
        <f t="shared" si="259"/>
        <v>1</v>
      </c>
      <c r="P1109" s="39">
        <f>IF(M1109="បរទេស",1,IF(COUNTIF(M:M,$M1109)&gt;1,2,1))</f>
        <v>1</v>
      </c>
      <c r="Q1109" s="40">
        <f t="shared" si="260"/>
        <v>1</v>
      </c>
      <c r="R1109" s="41" t="str">
        <f t="shared" si="261"/>
        <v>086843894</v>
      </c>
      <c r="S1109" s="37" t="str">
        <f t="shared" si="262"/>
        <v>086843894</v>
      </c>
      <c r="T1109" s="39" t="e">
        <f t="shared" si="263"/>
        <v>#VALUE!</v>
      </c>
      <c r="U1109" s="37" t="str">
        <f t="shared" si="264"/>
        <v>086843894</v>
      </c>
      <c r="V1109" s="42" t="str">
        <f t="shared" si="265"/>
        <v>086843894</v>
      </c>
      <c r="W1109" s="39">
        <f t="shared" si="266"/>
        <v>1</v>
      </c>
      <c r="X1109" s="43">
        <f t="shared" si="267"/>
        <v>1</v>
      </c>
      <c r="Y1109" s="39">
        <f>IF(V1109="បរទេស",1,IF(COUNTIF(V:V,$V1109)&gt;1,2,1))</f>
        <v>1</v>
      </c>
      <c r="Z1109" s="40">
        <f t="shared" si="268"/>
        <v>1</v>
      </c>
      <c r="AA1109" s="40">
        <f t="shared" si="269"/>
        <v>1</v>
      </c>
    </row>
    <row r="1110" spans="1:27" ht="48" customHeight="1" x14ac:dyDescent="0.8">
      <c r="A1110" s="3">
        <v>1108</v>
      </c>
      <c r="B1110" s="3" t="s">
        <v>3284</v>
      </c>
      <c r="C1110" s="3" t="s">
        <v>18037</v>
      </c>
      <c r="D1110" s="3" t="s">
        <v>1296</v>
      </c>
      <c r="E1110" s="3" t="s">
        <v>189</v>
      </c>
      <c r="F1110" s="5" t="s">
        <v>3285</v>
      </c>
      <c r="G1110" s="5" t="s">
        <v>11503</v>
      </c>
      <c r="H1110" s="5" t="s">
        <v>15086</v>
      </c>
      <c r="I1110" s="3"/>
      <c r="J1110" s="35"/>
      <c r="K1110" s="36">
        <f t="shared" si="255"/>
        <v>1</v>
      </c>
      <c r="L1110" s="37" t="str">
        <f t="shared" si="256"/>
        <v>040238061</v>
      </c>
      <c r="M1110" s="38" t="str">
        <f t="shared" si="257"/>
        <v>040238061</v>
      </c>
      <c r="N1110" s="39">
        <f t="shared" si="258"/>
        <v>1</v>
      </c>
      <c r="O1110" s="39">
        <f t="shared" si="259"/>
        <v>1</v>
      </c>
      <c r="P1110" s="39">
        <f>IF(M1110="បរទេស",1,IF(COUNTIF(M:M,$M1110)&gt;1,2,1))</f>
        <v>1</v>
      </c>
      <c r="Q1110" s="40">
        <f t="shared" si="260"/>
        <v>1</v>
      </c>
      <c r="R1110" s="41" t="str">
        <f t="shared" si="261"/>
        <v>0974530873</v>
      </c>
      <c r="S1110" s="37" t="str">
        <f t="shared" si="262"/>
        <v>0974530873</v>
      </c>
      <c r="T1110" s="39" t="e">
        <f t="shared" si="263"/>
        <v>#VALUE!</v>
      </c>
      <c r="U1110" s="37" t="str">
        <f t="shared" si="264"/>
        <v>0974530873</v>
      </c>
      <c r="V1110" s="42" t="str">
        <f t="shared" si="265"/>
        <v>0974530873</v>
      </c>
      <c r="W1110" s="39">
        <f t="shared" si="266"/>
        <v>1</v>
      </c>
      <c r="X1110" s="43">
        <f t="shared" si="267"/>
        <v>1</v>
      </c>
      <c r="Y1110" s="39">
        <f>IF(V1110="បរទេស",1,IF(COUNTIF(V:V,$V1110)&gt;1,2,1))</f>
        <v>1</v>
      </c>
      <c r="Z1110" s="40">
        <f t="shared" si="268"/>
        <v>1</v>
      </c>
      <c r="AA1110" s="40">
        <f t="shared" si="269"/>
        <v>1</v>
      </c>
    </row>
    <row r="1111" spans="1:27" ht="48" customHeight="1" x14ac:dyDescent="0.8">
      <c r="A1111" s="3">
        <v>1109</v>
      </c>
      <c r="B1111" s="3" t="s">
        <v>3286</v>
      </c>
      <c r="C1111" s="3" t="s">
        <v>18039</v>
      </c>
      <c r="D1111" s="3" t="s">
        <v>3287</v>
      </c>
      <c r="E1111" s="3" t="s">
        <v>246</v>
      </c>
      <c r="F1111" s="5" t="s">
        <v>3288</v>
      </c>
      <c r="G1111" s="5" t="s">
        <v>11504</v>
      </c>
      <c r="H1111" s="5" t="s">
        <v>15087</v>
      </c>
      <c r="I1111" s="3"/>
      <c r="J1111" s="35"/>
      <c r="K1111" s="36">
        <f t="shared" si="255"/>
        <v>1</v>
      </c>
      <c r="L1111" s="37" t="str">
        <f t="shared" si="256"/>
        <v>040254708</v>
      </c>
      <c r="M1111" s="38" t="str">
        <f t="shared" si="257"/>
        <v>040254708</v>
      </c>
      <c r="N1111" s="39">
        <f t="shared" si="258"/>
        <v>1</v>
      </c>
      <c r="O1111" s="39">
        <f t="shared" si="259"/>
        <v>1</v>
      </c>
      <c r="P1111" s="39">
        <f>IF(M1111="បរទេស",1,IF(COUNTIF(M:M,$M1111)&gt;1,2,1))</f>
        <v>1</v>
      </c>
      <c r="Q1111" s="40">
        <f t="shared" si="260"/>
        <v>1</v>
      </c>
      <c r="R1111" s="41" t="str">
        <f t="shared" si="261"/>
        <v>098956550</v>
      </c>
      <c r="S1111" s="37" t="str">
        <f t="shared" si="262"/>
        <v>098956550</v>
      </c>
      <c r="T1111" s="39" t="e">
        <f t="shared" si="263"/>
        <v>#VALUE!</v>
      </c>
      <c r="U1111" s="37" t="str">
        <f t="shared" si="264"/>
        <v>098956550</v>
      </c>
      <c r="V1111" s="42" t="str">
        <f t="shared" si="265"/>
        <v>098956550</v>
      </c>
      <c r="W1111" s="39">
        <f t="shared" si="266"/>
        <v>1</v>
      </c>
      <c r="X1111" s="43">
        <f t="shared" si="267"/>
        <v>1</v>
      </c>
      <c r="Y1111" s="39">
        <f>IF(V1111="បរទេស",1,IF(COUNTIF(V:V,$V1111)&gt;1,2,1))</f>
        <v>1</v>
      </c>
      <c r="Z1111" s="40">
        <f t="shared" si="268"/>
        <v>1</v>
      </c>
      <c r="AA1111" s="40">
        <f t="shared" si="269"/>
        <v>1</v>
      </c>
    </row>
    <row r="1112" spans="1:27" ht="48" customHeight="1" x14ac:dyDescent="0.8">
      <c r="A1112" s="3">
        <v>1110</v>
      </c>
      <c r="B1112" s="3" t="s">
        <v>3289</v>
      </c>
      <c r="C1112" s="3" t="s">
        <v>18037</v>
      </c>
      <c r="D1112" s="3" t="s">
        <v>3290</v>
      </c>
      <c r="E1112" s="3" t="s">
        <v>228</v>
      </c>
      <c r="F1112" s="5" t="s">
        <v>3291</v>
      </c>
      <c r="G1112" s="5" t="s">
        <v>11505</v>
      </c>
      <c r="H1112" s="5" t="s">
        <v>15088</v>
      </c>
      <c r="I1112" s="3"/>
      <c r="J1112" s="35"/>
      <c r="K1112" s="36">
        <f t="shared" si="255"/>
        <v>1</v>
      </c>
      <c r="L1112" s="37" t="str">
        <f t="shared" si="256"/>
        <v>040218076</v>
      </c>
      <c r="M1112" s="38" t="str">
        <f t="shared" si="257"/>
        <v>040218076</v>
      </c>
      <c r="N1112" s="39">
        <f t="shared" si="258"/>
        <v>1</v>
      </c>
      <c r="O1112" s="39">
        <f t="shared" si="259"/>
        <v>1</v>
      </c>
      <c r="P1112" s="39">
        <f>IF(M1112="បរទេស",1,IF(COUNTIF(M:M,$M1112)&gt;1,2,1))</f>
        <v>1</v>
      </c>
      <c r="Q1112" s="40">
        <f t="shared" si="260"/>
        <v>1</v>
      </c>
      <c r="R1112" s="41" t="str">
        <f t="shared" si="261"/>
        <v>0882670166</v>
      </c>
      <c r="S1112" s="37" t="str">
        <f t="shared" si="262"/>
        <v>0882670166</v>
      </c>
      <c r="T1112" s="39" t="e">
        <f t="shared" si="263"/>
        <v>#VALUE!</v>
      </c>
      <c r="U1112" s="37" t="str">
        <f t="shared" si="264"/>
        <v>0882670166</v>
      </c>
      <c r="V1112" s="42" t="str">
        <f t="shared" si="265"/>
        <v>0882670166</v>
      </c>
      <c r="W1112" s="39">
        <f t="shared" si="266"/>
        <v>1</v>
      </c>
      <c r="X1112" s="43">
        <f t="shared" si="267"/>
        <v>1</v>
      </c>
      <c r="Y1112" s="39">
        <f>IF(V1112="បរទេស",1,IF(COUNTIF(V:V,$V1112)&gt;1,2,1))</f>
        <v>1</v>
      </c>
      <c r="Z1112" s="40">
        <f t="shared" si="268"/>
        <v>1</v>
      </c>
      <c r="AA1112" s="40">
        <f t="shared" si="269"/>
        <v>1</v>
      </c>
    </row>
    <row r="1113" spans="1:27" ht="48" customHeight="1" x14ac:dyDescent="0.8">
      <c r="A1113" s="3">
        <v>1111</v>
      </c>
      <c r="B1113" s="3" t="s">
        <v>3292</v>
      </c>
      <c r="C1113" s="3" t="s">
        <v>18037</v>
      </c>
      <c r="D1113" s="3" t="s">
        <v>3293</v>
      </c>
      <c r="E1113" s="3" t="s">
        <v>33</v>
      </c>
      <c r="F1113" s="5" t="s">
        <v>3294</v>
      </c>
      <c r="G1113" s="5" t="s">
        <v>11506</v>
      </c>
      <c r="H1113" s="5" t="s">
        <v>15089</v>
      </c>
      <c r="I1113" s="3"/>
      <c r="J1113" s="35"/>
      <c r="K1113" s="36">
        <f t="shared" si="255"/>
        <v>1</v>
      </c>
      <c r="L1113" s="37" t="str">
        <f t="shared" si="256"/>
        <v>040327758</v>
      </c>
      <c r="M1113" s="38" t="str">
        <f t="shared" si="257"/>
        <v>040327758</v>
      </c>
      <c r="N1113" s="39">
        <f t="shared" si="258"/>
        <v>1</v>
      </c>
      <c r="O1113" s="39">
        <f t="shared" si="259"/>
        <v>1</v>
      </c>
      <c r="P1113" s="39">
        <f>IF(M1113="បរទេស",1,IF(COUNTIF(M:M,$M1113)&gt;1,2,1))</f>
        <v>1</v>
      </c>
      <c r="Q1113" s="40">
        <f t="shared" si="260"/>
        <v>1</v>
      </c>
      <c r="R1113" s="41" t="str">
        <f t="shared" si="261"/>
        <v>0979076931</v>
      </c>
      <c r="S1113" s="37" t="str">
        <f t="shared" si="262"/>
        <v>0979076931</v>
      </c>
      <c r="T1113" s="39" t="e">
        <f t="shared" si="263"/>
        <v>#VALUE!</v>
      </c>
      <c r="U1113" s="37" t="str">
        <f t="shared" si="264"/>
        <v>0979076931</v>
      </c>
      <c r="V1113" s="42" t="str">
        <f t="shared" si="265"/>
        <v>0979076931</v>
      </c>
      <c r="W1113" s="39">
        <f t="shared" si="266"/>
        <v>1</v>
      </c>
      <c r="X1113" s="43">
        <f t="shared" si="267"/>
        <v>1</v>
      </c>
      <c r="Y1113" s="39">
        <f>IF(V1113="បរទេស",1,IF(COUNTIF(V:V,$V1113)&gt;1,2,1))</f>
        <v>1</v>
      </c>
      <c r="Z1113" s="40">
        <f t="shared" si="268"/>
        <v>1</v>
      </c>
      <c r="AA1113" s="40">
        <f t="shared" si="269"/>
        <v>1</v>
      </c>
    </row>
    <row r="1114" spans="1:27" ht="48" customHeight="1" x14ac:dyDescent="0.8">
      <c r="A1114" s="3">
        <v>1112</v>
      </c>
      <c r="B1114" s="3" t="s">
        <v>3295</v>
      </c>
      <c r="C1114" s="3" t="s">
        <v>18037</v>
      </c>
      <c r="D1114" s="3" t="s">
        <v>1553</v>
      </c>
      <c r="E1114" s="3" t="s">
        <v>29</v>
      </c>
      <c r="F1114" s="5" t="s">
        <v>3296</v>
      </c>
      <c r="G1114" s="5" t="s">
        <v>11507</v>
      </c>
      <c r="H1114" s="5" t="s">
        <v>17984</v>
      </c>
      <c r="I1114" s="3"/>
      <c r="J1114" s="35"/>
      <c r="K1114" s="36">
        <f t="shared" si="255"/>
        <v>1</v>
      </c>
      <c r="L1114" s="37" t="str">
        <f t="shared" si="256"/>
        <v>040242683</v>
      </c>
      <c r="M1114" s="38" t="str">
        <f t="shared" si="257"/>
        <v>040242683</v>
      </c>
      <c r="N1114" s="39">
        <f t="shared" si="258"/>
        <v>1</v>
      </c>
      <c r="O1114" s="39">
        <f t="shared" si="259"/>
        <v>1</v>
      </c>
      <c r="P1114" s="39">
        <f>IF(M1114="បរទេស",1,IF(COUNTIF(M:M,$M1114)&gt;1,2,1))</f>
        <v>1</v>
      </c>
      <c r="Q1114" s="40">
        <f t="shared" si="260"/>
        <v>1</v>
      </c>
      <c r="R1114" s="41" t="str">
        <f t="shared" si="261"/>
        <v>0886069166</v>
      </c>
      <c r="S1114" s="37" t="str">
        <f t="shared" si="262"/>
        <v>0886069166</v>
      </c>
      <c r="T1114" s="39" t="e">
        <f t="shared" si="263"/>
        <v>#VALUE!</v>
      </c>
      <c r="U1114" s="37" t="str">
        <f t="shared" si="264"/>
        <v>0886069166</v>
      </c>
      <c r="V1114" s="42" t="str">
        <f t="shared" si="265"/>
        <v>0886069166</v>
      </c>
      <c r="W1114" s="39">
        <f t="shared" si="266"/>
        <v>1</v>
      </c>
      <c r="X1114" s="43">
        <f t="shared" si="267"/>
        <v>1</v>
      </c>
      <c r="Y1114" s="39">
        <f>IF(V1114="បរទេស",1,IF(COUNTIF(V:V,$V1114)&gt;1,2,1))</f>
        <v>1</v>
      </c>
      <c r="Z1114" s="40">
        <f t="shared" si="268"/>
        <v>1</v>
      </c>
      <c r="AA1114" s="40">
        <f t="shared" si="269"/>
        <v>1</v>
      </c>
    </row>
    <row r="1115" spans="1:27" ht="48" customHeight="1" x14ac:dyDescent="0.8">
      <c r="A1115" s="3">
        <v>1113</v>
      </c>
      <c r="B1115" s="3" t="s">
        <v>3297</v>
      </c>
      <c r="C1115" s="3" t="s">
        <v>18037</v>
      </c>
      <c r="D1115" s="3" t="s">
        <v>3298</v>
      </c>
      <c r="E1115" s="3" t="s">
        <v>145</v>
      </c>
      <c r="F1115" s="5" t="s">
        <v>3299</v>
      </c>
      <c r="G1115" s="5" t="s">
        <v>11508</v>
      </c>
      <c r="H1115" s="5" t="s">
        <v>15090</v>
      </c>
      <c r="I1115" s="3"/>
      <c r="J1115" s="35"/>
      <c r="K1115" s="36">
        <f t="shared" si="255"/>
        <v>1</v>
      </c>
      <c r="L1115" s="37" t="str">
        <f t="shared" si="256"/>
        <v>040313408</v>
      </c>
      <c r="M1115" s="38" t="str">
        <f t="shared" si="257"/>
        <v>040313408</v>
      </c>
      <c r="N1115" s="39">
        <f t="shared" si="258"/>
        <v>1</v>
      </c>
      <c r="O1115" s="39">
        <f t="shared" si="259"/>
        <v>1</v>
      </c>
      <c r="P1115" s="39">
        <f>IF(M1115="បរទេស",1,IF(COUNTIF(M:M,$M1115)&gt;1,2,1))</f>
        <v>1</v>
      </c>
      <c r="Q1115" s="40">
        <f t="shared" si="260"/>
        <v>1</v>
      </c>
      <c r="R1115" s="41" t="str">
        <f t="shared" si="261"/>
        <v>0977242588</v>
      </c>
      <c r="S1115" s="37" t="str">
        <f t="shared" si="262"/>
        <v>0977242588</v>
      </c>
      <c r="T1115" s="39" t="e">
        <f t="shared" si="263"/>
        <v>#VALUE!</v>
      </c>
      <c r="U1115" s="37" t="str">
        <f t="shared" si="264"/>
        <v>0977242588</v>
      </c>
      <c r="V1115" s="42" t="str">
        <f t="shared" si="265"/>
        <v>0977242588</v>
      </c>
      <c r="W1115" s="39">
        <f t="shared" si="266"/>
        <v>1</v>
      </c>
      <c r="X1115" s="43">
        <f t="shared" si="267"/>
        <v>1</v>
      </c>
      <c r="Y1115" s="39">
        <f>IF(V1115="បរទេស",1,IF(COUNTIF(V:V,$V1115)&gt;1,2,1))</f>
        <v>1</v>
      </c>
      <c r="Z1115" s="40">
        <f t="shared" si="268"/>
        <v>1</v>
      </c>
      <c r="AA1115" s="40">
        <f t="shared" si="269"/>
        <v>1</v>
      </c>
    </row>
    <row r="1116" spans="1:27" ht="48" customHeight="1" x14ac:dyDescent="0.8">
      <c r="A1116" s="3">
        <v>1114</v>
      </c>
      <c r="B1116" s="3" t="s">
        <v>3300</v>
      </c>
      <c r="C1116" s="3" t="s">
        <v>18037</v>
      </c>
      <c r="D1116" s="3" t="s">
        <v>733</v>
      </c>
      <c r="E1116" s="3" t="s">
        <v>277</v>
      </c>
      <c r="F1116" s="5" t="s">
        <v>3301</v>
      </c>
      <c r="G1116" s="5" t="s">
        <v>11509</v>
      </c>
      <c r="H1116" s="5" t="s">
        <v>17508</v>
      </c>
      <c r="I1116" s="3"/>
      <c r="J1116" s="35"/>
      <c r="K1116" s="36">
        <f t="shared" si="255"/>
        <v>1</v>
      </c>
      <c r="L1116" s="37" t="str">
        <f t="shared" si="256"/>
        <v>040171141</v>
      </c>
      <c r="M1116" s="38" t="str">
        <f t="shared" si="257"/>
        <v>040171141</v>
      </c>
      <c r="N1116" s="39">
        <f t="shared" si="258"/>
        <v>1</v>
      </c>
      <c r="O1116" s="39">
        <f t="shared" si="259"/>
        <v>1</v>
      </c>
      <c r="P1116" s="39">
        <f>IF(M1116="បរទេស",1,IF(COUNTIF(M:M,$M1116)&gt;1,2,1))</f>
        <v>1</v>
      </c>
      <c r="Q1116" s="40">
        <f t="shared" si="260"/>
        <v>1</v>
      </c>
      <c r="R1116" s="41" t="str">
        <f t="shared" si="261"/>
        <v>0966203020</v>
      </c>
      <c r="S1116" s="37" t="str">
        <f t="shared" si="262"/>
        <v>0966203020</v>
      </c>
      <c r="T1116" s="39" t="e">
        <f t="shared" si="263"/>
        <v>#VALUE!</v>
      </c>
      <c r="U1116" s="37" t="str">
        <f t="shared" si="264"/>
        <v>0966203020</v>
      </c>
      <c r="V1116" s="42" t="str">
        <f t="shared" si="265"/>
        <v>0966203020</v>
      </c>
      <c r="W1116" s="39">
        <f t="shared" si="266"/>
        <v>1</v>
      </c>
      <c r="X1116" s="43">
        <f t="shared" si="267"/>
        <v>1</v>
      </c>
      <c r="Y1116" s="39">
        <f>IF(V1116="បរទេស",1,IF(COUNTIF(V:V,$V1116)&gt;1,2,1))</f>
        <v>1</v>
      </c>
      <c r="Z1116" s="40">
        <f t="shared" si="268"/>
        <v>1</v>
      </c>
      <c r="AA1116" s="40">
        <f t="shared" si="269"/>
        <v>1</v>
      </c>
    </row>
    <row r="1117" spans="1:27" ht="48" customHeight="1" x14ac:dyDescent="0.8">
      <c r="A1117" s="3">
        <v>1115</v>
      </c>
      <c r="B1117" s="3" t="s">
        <v>3302</v>
      </c>
      <c r="C1117" s="3" t="s">
        <v>18037</v>
      </c>
      <c r="D1117" s="3" t="s">
        <v>1054</v>
      </c>
      <c r="E1117" s="3" t="s">
        <v>37</v>
      </c>
      <c r="F1117" s="5" t="s">
        <v>3303</v>
      </c>
      <c r="G1117" s="5" t="s">
        <v>11510</v>
      </c>
      <c r="H1117" s="5" t="s">
        <v>15091</v>
      </c>
      <c r="I1117" s="3"/>
      <c r="J1117" s="35"/>
      <c r="K1117" s="36">
        <f t="shared" si="255"/>
        <v>1</v>
      </c>
      <c r="L1117" s="37" t="str">
        <f t="shared" si="256"/>
        <v>040313242</v>
      </c>
      <c r="M1117" s="38" t="str">
        <f t="shared" si="257"/>
        <v>040313242</v>
      </c>
      <c r="N1117" s="39">
        <f t="shared" si="258"/>
        <v>1</v>
      </c>
      <c r="O1117" s="39">
        <f t="shared" si="259"/>
        <v>1</v>
      </c>
      <c r="P1117" s="39">
        <f>IF(M1117="បរទេស",1,IF(COUNTIF(M:M,$M1117)&gt;1,2,1))</f>
        <v>1</v>
      </c>
      <c r="Q1117" s="40">
        <f t="shared" si="260"/>
        <v>1</v>
      </c>
      <c r="R1117" s="41" t="str">
        <f t="shared" si="261"/>
        <v>0962236052</v>
      </c>
      <c r="S1117" s="37" t="str">
        <f t="shared" si="262"/>
        <v>0962236052</v>
      </c>
      <c r="T1117" s="39" t="e">
        <f t="shared" si="263"/>
        <v>#VALUE!</v>
      </c>
      <c r="U1117" s="37" t="str">
        <f t="shared" si="264"/>
        <v>0962236052</v>
      </c>
      <c r="V1117" s="42" t="str">
        <f t="shared" si="265"/>
        <v>0962236052</v>
      </c>
      <c r="W1117" s="39">
        <f t="shared" si="266"/>
        <v>1</v>
      </c>
      <c r="X1117" s="43">
        <f t="shared" si="267"/>
        <v>1</v>
      </c>
      <c r="Y1117" s="39">
        <f>IF(V1117="បរទេស",1,IF(COUNTIF(V:V,$V1117)&gt;1,2,1))</f>
        <v>1</v>
      </c>
      <c r="Z1117" s="40">
        <f t="shared" si="268"/>
        <v>1</v>
      </c>
      <c r="AA1117" s="40">
        <f t="shared" si="269"/>
        <v>1</v>
      </c>
    </row>
    <row r="1118" spans="1:27" ht="48" customHeight="1" x14ac:dyDescent="0.8">
      <c r="A1118" s="3">
        <v>1116</v>
      </c>
      <c r="B1118" s="3" t="s">
        <v>3304</v>
      </c>
      <c r="C1118" s="3" t="s">
        <v>18037</v>
      </c>
      <c r="D1118" s="3" t="s">
        <v>3305</v>
      </c>
      <c r="E1118" s="3" t="s">
        <v>189</v>
      </c>
      <c r="F1118" s="5" t="s">
        <v>3306</v>
      </c>
      <c r="G1118" s="5" t="s">
        <v>11511</v>
      </c>
      <c r="H1118" s="5" t="s">
        <v>17315</v>
      </c>
      <c r="I1118" s="3"/>
      <c r="J1118" s="35"/>
      <c r="K1118" s="36">
        <f t="shared" si="255"/>
        <v>1</v>
      </c>
      <c r="L1118" s="37" t="str">
        <f t="shared" si="256"/>
        <v>040191296</v>
      </c>
      <c r="M1118" s="38" t="str">
        <f t="shared" si="257"/>
        <v>040191296</v>
      </c>
      <c r="N1118" s="39">
        <f t="shared" si="258"/>
        <v>1</v>
      </c>
      <c r="O1118" s="39">
        <f t="shared" si="259"/>
        <v>1</v>
      </c>
      <c r="P1118" s="39">
        <f>IF(M1118="បរទេស",1,IF(COUNTIF(M:M,$M1118)&gt;1,2,1))</f>
        <v>1</v>
      </c>
      <c r="Q1118" s="40">
        <f t="shared" si="260"/>
        <v>1</v>
      </c>
      <c r="R1118" s="41" t="str">
        <f t="shared" si="261"/>
        <v>0967339152</v>
      </c>
      <c r="S1118" s="37" t="str">
        <f t="shared" si="262"/>
        <v>0967339152</v>
      </c>
      <c r="T1118" s="39" t="e">
        <f t="shared" si="263"/>
        <v>#VALUE!</v>
      </c>
      <c r="U1118" s="37" t="str">
        <f t="shared" si="264"/>
        <v>0967339152</v>
      </c>
      <c r="V1118" s="42" t="str">
        <f t="shared" si="265"/>
        <v>0967339152</v>
      </c>
      <c r="W1118" s="39">
        <f t="shared" si="266"/>
        <v>1</v>
      </c>
      <c r="X1118" s="43">
        <f t="shared" si="267"/>
        <v>1</v>
      </c>
      <c r="Y1118" s="39">
        <f>IF(V1118="បរទេស",1,IF(COUNTIF(V:V,$V1118)&gt;1,2,1))</f>
        <v>1</v>
      </c>
      <c r="Z1118" s="40">
        <f t="shared" si="268"/>
        <v>1</v>
      </c>
      <c r="AA1118" s="40">
        <f t="shared" si="269"/>
        <v>1</v>
      </c>
    </row>
    <row r="1119" spans="1:27" ht="48" customHeight="1" x14ac:dyDescent="0.8">
      <c r="A1119" s="3">
        <v>1117</v>
      </c>
      <c r="B1119" s="3" t="s">
        <v>3307</v>
      </c>
      <c r="C1119" s="3" t="s">
        <v>18037</v>
      </c>
      <c r="D1119" s="3" t="s">
        <v>3308</v>
      </c>
      <c r="E1119" s="3" t="s">
        <v>2084</v>
      </c>
      <c r="F1119" s="5" t="s">
        <v>3309</v>
      </c>
      <c r="G1119" s="5" t="s">
        <v>11512</v>
      </c>
      <c r="H1119" s="5" t="s">
        <v>17293</v>
      </c>
      <c r="I1119" s="3"/>
      <c r="J1119" s="35"/>
      <c r="K1119" s="36">
        <f t="shared" si="255"/>
        <v>1</v>
      </c>
      <c r="L1119" s="37" t="str">
        <f t="shared" si="256"/>
        <v>040331616</v>
      </c>
      <c r="M1119" s="38" t="str">
        <f t="shared" si="257"/>
        <v>040331616</v>
      </c>
      <c r="N1119" s="39">
        <f t="shared" si="258"/>
        <v>1</v>
      </c>
      <c r="O1119" s="39">
        <f t="shared" si="259"/>
        <v>1</v>
      </c>
      <c r="P1119" s="39">
        <f>IF(M1119="បរទេស",1,IF(COUNTIF(M:M,$M1119)&gt;1,2,1))</f>
        <v>1</v>
      </c>
      <c r="Q1119" s="40">
        <f t="shared" si="260"/>
        <v>1</v>
      </c>
      <c r="R1119" s="41" t="str">
        <f t="shared" si="261"/>
        <v>087356454</v>
      </c>
      <c r="S1119" s="37" t="str">
        <f t="shared" si="262"/>
        <v>087356454</v>
      </c>
      <c r="T1119" s="39" t="e">
        <f t="shared" si="263"/>
        <v>#VALUE!</v>
      </c>
      <c r="U1119" s="37" t="str">
        <f t="shared" si="264"/>
        <v>087356454</v>
      </c>
      <c r="V1119" s="42" t="str">
        <f t="shared" si="265"/>
        <v>087356454</v>
      </c>
      <c r="W1119" s="39">
        <f t="shared" si="266"/>
        <v>1</v>
      </c>
      <c r="X1119" s="43">
        <f t="shared" si="267"/>
        <v>1</v>
      </c>
      <c r="Y1119" s="39">
        <f>IF(V1119="បរទេស",1,IF(COUNTIF(V:V,$V1119)&gt;1,2,1))</f>
        <v>1</v>
      </c>
      <c r="Z1119" s="40">
        <f t="shared" si="268"/>
        <v>1</v>
      </c>
      <c r="AA1119" s="40">
        <f t="shared" si="269"/>
        <v>1</v>
      </c>
    </row>
    <row r="1120" spans="1:27" ht="48" customHeight="1" x14ac:dyDescent="0.8">
      <c r="A1120" s="3">
        <v>1118</v>
      </c>
      <c r="B1120" s="3" t="s">
        <v>3310</v>
      </c>
      <c r="C1120" s="3" t="s">
        <v>18037</v>
      </c>
      <c r="D1120" s="3" t="s">
        <v>3311</v>
      </c>
      <c r="E1120" s="3" t="s">
        <v>288</v>
      </c>
      <c r="F1120" s="5" t="s">
        <v>3312</v>
      </c>
      <c r="G1120" s="5" t="s">
        <v>11513</v>
      </c>
      <c r="H1120" s="5" t="s">
        <v>15092</v>
      </c>
      <c r="I1120" s="3"/>
      <c r="J1120" s="35"/>
      <c r="K1120" s="36">
        <f t="shared" si="255"/>
        <v>1</v>
      </c>
      <c r="L1120" s="37" t="str">
        <f t="shared" si="256"/>
        <v>040296395</v>
      </c>
      <c r="M1120" s="38" t="str">
        <f t="shared" si="257"/>
        <v>040296395</v>
      </c>
      <c r="N1120" s="39">
        <f t="shared" si="258"/>
        <v>1</v>
      </c>
      <c r="O1120" s="39">
        <f t="shared" si="259"/>
        <v>1</v>
      </c>
      <c r="P1120" s="39">
        <f>IF(M1120="បរទេស",1,IF(COUNTIF(M:M,$M1120)&gt;1,2,1))</f>
        <v>1</v>
      </c>
      <c r="Q1120" s="40">
        <f t="shared" si="260"/>
        <v>1</v>
      </c>
      <c r="R1120" s="41" t="str">
        <f t="shared" si="261"/>
        <v>0969590576</v>
      </c>
      <c r="S1120" s="37" t="str">
        <f t="shared" si="262"/>
        <v>0969590576</v>
      </c>
      <c r="T1120" s="39" t="e">
        <f t="shared" si="263"/>
        <v>#VALUE!</v>
      </c>
      <c r="U1120" s="37" t="str">
        <f t="shared" si="264"/>
        <v>0969590576</v>
      </c>
      <c r="V1120" s="42" t="str">
        <f t="shared" si="265"/>
        <v>0969590576</v>
      </c>
      <c r="W1120" s="39">
        <f t="shared" si="266"/>
        <v>1</v>
      </c>
      <c r="X1120" s="43">
        <f t="shared" si="267"/>
        <v>1</v>
      </c>
      <c r="Y1120" s="39">
        <f>IF(V1120="បរទេស",1,IF(COUNTIF(V:V,$V1120)&gt;1,2,1))</f>
        <v>1</v>
      </c>
      <c r="Z1120" s="40">
        <f t="shared" si="268"/>
        <v>1</v>
      </c>
      <c r="AA1120" s="40">
        <f t="shared" si="269"/>
        <v>1</v>
      </c>
    </row>
    <row r="1121" spans="1:27" ht="48" customHeight="1" x14ac:dyDescent="0.8">
      <c r="A1121" s="3">
        <v>1119</v>
      </c>
      <c r="B1121" s="3" t="s">
        <v>3313</v>
      </c>
      <c r="C1121" s="3" t="s">
        <v>18037</v>
      </c>
      <c r="D1121" s="3" t="s">
        <v>947</v>
      </c>
      <c r="E1121" s="3" t="s">
        <v>224</v>
      </c>
      <c r="F1121" s="5" t="s">
        <v>3314</v>
      </c>
      <c r="G1121" s="5" t="s">
        <v>11514</v>
      </c>
      <c r="H1121" s="5" t="s">
        <v>17495</v>
      </c>
      <c r="I1121" s="3"/>
      <c r="J1121" s="35"/>
      <c r="K1121" s="36">
        <f t="shared" si="255"/>
        <v>1</v>
      </c>
      <c r="L1121" s="37" t="str">
        <f t="shared" si="256"/>
        <v>040200804</v>
      </c>
      <c r="M1121" s="38" t="str">
        <f t="shared" si="257"/>
        <v>040200804</v>
      </c>
      <c r="N1121" s="39">
        <f t="shared" si="258"/>
        <v>1</v>
      </c>
      <c r="O1121" s="39">
        <f t="shared" si="259"/>
        <v>1</v>
      </c>
      <c r="P1121" s="39">
        <f>IF(M1121="បរទេស",1,IF(COUNTIF(M:M,$M1121)&gt;1,2,1))</f>
        <v>1</v>
      </c>
      <c r="Q1121" s="40">
        <f t="shared" si="260"/>
        <v>1</v>
      </c>
      <c r="R1121" s="41" t="str">
        <f t="shared" si="261"/>
        <v>0314886766</v>
      </c>
      <c r="S1121" s="37" t="str">
        <f t="shared" si="262"/>
        <v>0314886766</v>
      </c>
      <c r="T1121" s="39" t="e">
        <f t="shared" si="263"/>
        <v>#VALUE!</v>
      </c>
      <c r="U1121" s="37" t="str">
        <f t="shared" si="264"/>
        <v>0314886766</v>
      </c>
      <c r="V1121" s="42" t="str">
        <f t="shared" si="265"/>
        <v>0314886766</v>
      </c>
      <c r="W1121" s="39">
        <f t="shared" si="266"/>
        <v>1</v>
      </c>
      <c r="X1121" s="43">
        <f t="shared" si="267"/>
        <v>1</v>
      </c>
      <c r="Y1121" s="39">
        <f>IF(V1121="បរទេស",1,IF(COUNTIF(V:V,$V1121)&gt;1,2,1))</f>
        <v>1</v>
      </c>
      <c r="Z1121" s="40">
        <f t="shared" si="268"/>
        <v>1</v>
      </c>
      <c r="AA1121" s="40">
        <f t="shared" si="269"/>
        <v>1</v>
      </c>
    </row>
    <row r="1122" spans="1:27" ht="48" customHeight="1" x14ac:dyDescent="0.8">
      <c r="A1122" s="3">
        <v>1120</v>
      </c>
      <c r="B1122" s="3" t="s">
        <v>3315</v>
      </c>
      <c r="C1122" s="3" t="s">
        <v>18037</v>
      </c>
      <c r="D1122" s="3" t="s">
        <v>3316</v>
      </c>
      <c r="E1122" s="3" t="s">
        <v>33</v>
      </c>
      <c r="F1122" s="5" t="s">
        <v>3317</v>
      </c>
      <c r="G1122" s="5" t="s">
        <v>11515</v>
      </c>
      <c r="H1122" s="5" t="s">
        <v>15093</v>
      </c>
      <c r="I1122" s="3"/>
      <c r="J1122" s="35"/>
      <c r="K1122" s="36">
        <f t="shared" si="255"/>
        <v>1</v>
      </c>
      <c r="L1122" s="37" t="str">
        <f t="shared" si="256"/>
        <v>040253201</v>
      </c>
      <c r="M1122" s="38" t="str">
        <f t="shared" si="257"/>
        <v>040253201</v>
      </c>
      <c r="N1122" s="39">
        <f t="shared" si="258"/>
        <v>1</v>
      </c>
      <c r="O1122" s="39">
        <f t="shared" si="259"/>
        <v>1</v>
      </c>
      <c r="P1122" s="39">
        <f>IF(M1122="បរទេស",1,IF(COUNTIF(M:M,$M1122)&gt;1,2,1))</f>
        <v>1</v>
      </c>
      <c r="Q1122" s="40">
        <f t="shared" si="260"/>
        <v>1</v>
      </c>
      <c r="R1122" s="41" t="str">
        <f t="shared" si="261"/>
        <v>0976578178</v>
      </c>
      <c r="S1122" s="37" t="str">
        <f t="shared" si="262"/>
        <v>0976578178</v>
      </c>
      <c r="T1122" s="39" t="e">
        <f t="shared" si="263"/>
        <v>#VALUE!</v>
      </c>
      <c r="U1122" s="37" t="str">
        <f t="shared" si="264"/>
        <v>0976578178</v>
      </c>
      <c r="V1122" s="42" t="str">
        <f t="shared" si="265"/>
        <v>0976578178</v>
      </c>
      <c r="W1122" s="39">
        <f t="shared" si="266"/>
        <v>1</v>
      </c>
      <c r="X1122" s="43">
        <f t="shared" si="267"/>
        <v>1</v>
      </c>
      <c r="Y1122" s="39">
        <f>IF(V1122="បរទេស",1,IF(COUNTIF(V:V,$V1122)&gt;1,2,1))</f>
        <v>1</v>
      </c>
      <c r="Z1122" s="40">
        <f t="shared" si="268"/>
        <v>1</v>
      </c>
      <c r="AA1122" s="40">
        <f t="shared" si="269"/>
        <v>1</v>
      </c>
    </row>
    <row r="1123" spans="1:27" ht="48" customHeight="1" x14ac:dyDescent="0.8">
      <c r="A1123" s="3">
        <v>1121</v>
      </c>
      <c r="B1123" s="3" t="s">
        <v>3318</v>
      </c>
      <c r="C1123" s="3" t="s">
        <v>18037</v>
      </c>
      <c r="D1123" s="3" t="s">
        <v>2834</v>
      </c>
      <c r="E1123" s="3" t="s">
        <v>207</v>
      </c>
      <c r="F1123" s="5" t="s">
        <v>3319</v>
      </c>
      <c r="G1123" s="5" t="s">
        <v>11516</v>
      </c>
      <c r="H1123" s="5" t="s">
        <v>15094</v>
      </c>
      <c r="I1123" s="3"/>
      <c r="J1123" s="35"/>
      <c r="K1123" s="36">
        <f t="shared" si="255"/>
        <v>1</v>
      </c>
      <c r="L1123" s="37" t="str">
        <f t="shared" si="256"/>
        <v>040216296</v>
      </c>
      <c r="M1123" s="38" t="str">
        <f t="shared" si="257"/>
        <v>040216296</v>
      </c>
      <c r="N1123" s="39">
        <f t="shared" si="258"/>
        <v>1</v>
      </c>
      <c r="O1123" s="39">
        <f t="shared" si="259"/>
        <v>1</v>
      </c>
      <c r="P1123" s="39">
        <f>IF(M1123="បរទេស",1,IF(COUNTIF(M:M,$M1123)&gt;1,2,1))</f>
        <v>1</v>
      </c>
      <c r="Q1123" s="40">
        <f t="shared" si="260"/>
        <v>1</v>
      </c>
      <c r="R1123" s="41" t="str">
        <f t="shared" si="261"/>
        <v>0967577138</v>
      </c>
      <c r="S1123" s="37" t="str">
        <f t="shared" si="262"/>
        <v>0967577138</v>
      </c>
      <c r="T1123" s="39" t="e">
        <f t="shared" si="263"/>
        <v>#VALUE!</v>
      </c>
      <c r="U1123" s="37" t="str">
        <f t="shared" si="264"/>
        <v>0967577138</v>
      </c>
      <c r="V1123" s="42" t="str">
        <f t="shared" si="265"/>
        <v>0967577138</v>
      </c>
      <c r="W1123" s="39">
        <f t="shared" si="266"/>
        <v>1</v>
      </c>
      <c r="X1123" s="43">
        <f t="shared" si="267"/>
        <v>1</v>
      </c>
      <c r="Y1123" s="39">
        <f>IF(V1123="បរទេស",1,IF(COUNTIF(V:V,$V1123)&gt;1,2,1))</f>
        <v>1</v>
      </c>
      <c r="Z1123" s="40">
        <f t="shared" si="268"/>
        <v>1</v>
      </c>
      <c r="AA1123" s="40">
        <f t="shared" si="269"/>
        <v>1</v>
      </c>
    </row>
    <row r="1124" spans="1:27" ht="48" customHeight="1" x14ac:dyDescent="0.8">
      <c r="A1124" s="3">
        <v>1122</v>
      </c>
      <c r="B1124" s="3" t="s">
        <v>3320</v>
      </c>
      <c r="C1124" s="3" t="s">
        <v>18037</v>
      </c>
      <c r="D1124" s="3" t="s">
        <v>1871</v>
      </c>
      <c r="E1124" s="3" t="s">
        <v>37</v>
      </c>
      <c r="F1124" s="5" t="s">
        <v>3321</v>
      </c>
      <c r="G1124" s="5" t="s">
        <v>11517</v>
      </c>
      <c r="H1124" s="5" t="s">
        <v>17568</v>
      </c>
      <c r="I1124" s="3"/>
      <c r="J1124" s="35"/>
      <c r="K1124" s="36">
        <f t="shared" si="255"/>
        <v>1</v>
      </c>
      <c r="L1124" s="37" t="str">
        <f t="shared" si="256"/>
        <v>040201920</v>
      </c>
      <c r="M1124" s="38" t="str">
        <f t="shared" si="257"/>
        <v>040201920</v>
      </c>
      <c r="N1124" s="39">
        <f t="shared" si="258"/>
        <v>1</v>
      </c>
      <c r="O1124" s="39">
        <f t="shared" si="259"/>
        <v>1</v>
      </c>
      <c r="P1124" s="39">
        <f>IF(M1124="បរទេស",1,IF(COUNTIF(M:M,$M1124)&gt;1,2,1))</f>
        <v>1</v>
      </c>
      <c r="Q1124" s="40">
        <f t="shared" si="260"/>
        <v>1</v>
      </c>
      <c r="R1124" s="41" t="str">
        <f t="shared" si="261"/>
        <v>093926963</v>
      </c>
      <c r="S1124" s="37" t="str">
        <f t="shared" si="262"/>
        <v>093926963</v>
      </c>
      <c r="T1124" s="39" t="e">
        <f t="shared" si="263"/>
        <v>#VALUE!</v>
      </c>
      <c r="U1124" s="37" t="str">
        <f t="shared" si="264"/>
        <v>093926963</v>
      </c>
      <c r="V1124" s="42" t="str">
        <f t="shared" si="265"/>
        <v>093926963</v>
      </c>
      <c r="W1124" s="39">
        <f t="shared" si="266"/>
        <v>1</v>
      </c>
      <c r="X1124" s="43">
        <f t="shared" si="267"/>
        <v>1</v>
      </c>
      <c r="Y1124" s="39">
        <f>IF(V1124="បរទេស",1,IF(COUNTIF(V:V,$V1124)&gt;1,2,1))</f>
        <v>1</v>
      </c>
      <c r="Z1124" s="40">
        <f t="shared" si="268"/>
        <v>1</v>
      </c>
      <c r="AA1124" s="40">
        <f t="shared" si="269"/>
        <v>1</v>
      </c>
    </row>
    <row r="1125" spans="1:27" ht="48" customHeight="1" x14ac:dyDescent="0.8">
      <c r="A1125" s="3">
        <v>1123</v>
      </c>
      <c r="B1125" s="3" t="s">
        <v>3322</v>
      </c>
      <c r="C1125" s="3" t="s">
        <v>18037</v>
      </c>
      <c r="D1125" s="3" t="s">
        <v>3323</v>
      </c>
      <c r="E1125" s="3" t="s">
        <v>104</v>
      </c>
      <c r="F1125" s="5" t="s">
        <v>3324</v>
      </c>
      <c r="G1125" s="5" t="s">
        <v>11518</v>
      </c>
      <c r="H1125" s="5" t="s">
        <v>15095</v>
      </c>
      <c r="I1125" s="3"/>
      <c r="J1125" s="35"/>
      <c r="K1125" s="36">
        <f t="shared" si="255"/>
        <v>1</v>
      </c>
      <c r="L1125" s="37" t="str">
        <f t="shared" si="256"/>
        <v>040202269</v>
      </c>
      <c r="M1125" s="38" t="str">
        <f t="shared" si="257"/>
        <v>040202269</v>
      </c>
      <c r="N1125" s="39">
        <f t="shared" si="258"/>
        <v>1</v>
      </c>
      <c r="O1125" s="39">
        <f t="shared" si="259"/>
        <v>1</v>
      </c>
      <c r="P1125" s="39">
        <f>IF(M1125="បរទេស",1,IF(COUNTIF(M:M,$M1125)&gt;1,2,1))</f>
        <v>1</v>
      </c>
      <c r="Q1125" s="40">
        <f t="shared" si="260"/>
        <v>1</v>
      </c>
      <c r="R1125" s="41" t="str">
        <f t="shared" si="261"/>
        <v>061284309</v>
      </c>
      <c r="S1125" s="37" t="str">
        <f t="shared" si="262"/>
        <v>061284309</v>
      </c>
      <c r="T1125" s="39" t="e">
        <f t="shared" si="263"/>
        <v>#VALUE!</v>
      </c>
      <c r="U1125" s="37" t="str">
        <f t="shared" si="264"/>
        <v>061284309</v>
      </c>
      <c r="V1125" s="42" t="str">
        <f t="shared" si="265"/>
        <v>061284309</v>
      </c>
      <c r="W1125" s="39">
        <f t="shared" si="266"/>
        <v>1</v>
      </c>
      <c r="X1125" s="43">
        <f t="shared" si="267"/>
        <v>1</v>
      </c>
      <c r="Y1125" s="39">
        <f>IF(V1125="បរទេស",1,IF(COUNTIF(V:V,$V1125)&gt;1,2,1))</f>
        <v>1</v>
      </c>
      <c r="Z1125" s="40">
        <f t="shared" si="268"/>
        <v>1</v>
      </c>
      <c r="AA1125" s="40">
        <f t="shared" si="269"/>
        <v>1</v>
      </c>
    </row>
    <row r="1126" spans="1:27" ht="48" customHeight="1" x14ac:dyDescent="0.8">
      <c r="A1126" s="3">
        <v>1124</v>
      </c>
      <c r="B1126" s="3" t="s">
        <v>3325</v>
      </c>
      <c r="C1126" s="3" t="s">
        <v>18037</v>
      </c>
      <c r="D1126" s="3" t="s">
        <v>3326</v>
      </c>
      <c r="E1126" s="3" t="s">
        <v>441</v>
      </c>
      <c r="F1126" s="5" t="s">
        <v>3327</v>
      </c>
      <c r="G1126" s="5" t="s">
        <v>11519</v>
      </c>
      <c r="H1126" s="5" t="s">
        <v>17789</v>
      </c>
      <c r="I1126" s="3"/>
      <c r="J1126" s="35"/>
      <c r="K1126" s="36">
        <f t="shared" si="255"/>
        <v>1</v>
      </c>
      <c r="L1126" s="37" t="str">
        <f t="shared" si="256"/>
        <v>040388048</v>
      </c>
      <c r="M1126" s="38" t="str">
        <f t="shared" si="257"/>
        <v>040388048</v>
      </c>
      <c r="N1126" s="39">
        <f t="shared" si="258"/>
        <v>1</v>
      </c>
      <c r="O1126" s="39">
        <f t="shared" si="259"/>
        <v>1</v>
      </c>
      <c r="P1126" s="39">
        <f>IF(M1126="បរទេស",1,IF(COUNTIF(M:M,$M1126)&gt;1,2,1))</f>
        <v>1</v>
      </c>
      <c r="Q1126" s="40">
        <f t="shared" si="260"/>
        <v>1</v>
      </c>
      <c r="R1126" s="41" t="str">
        <f t="shared" si="261"/>
        <v>087356564</v>
      </c>
      <c r="S1126" s="37" t="str">
        <f t="shared" si="262"/>
        <v>087356564</v>
      </c>
      <c r="T1126" s="39" t="e">
        <f t="shared" si="263"/>
        <v>#VALUE!</v>
      </c>
      <c r="U1126" s="37" t="str">
        <f t="shared" si="264"/>
        <v>087356564</v>
      </c>
      <c r="V1126" s="42" t="str">
        <f t="shared" si="265"/>
        <v>087356564</v>
      </c>
      <c r="W1126" s="39">
        <f t="shared" si="266"/>
        <v>1</v>
      </c>
      <c r="X1126" s="43">
        <f t="shared" si="267"/>
        <v>1</v>
      </c>
      <c r="Y1126" s="39">
        <f>IF(V1126="បរទេស",1,IF(COUNTIF(V:V,$V1126)&gt;1,2,1))</f>
        <v>1</v>
      </c>
      <c r="Z1126" s="40">
        <f t="shared" si="268"/>
        <v>1</v>
      </c>
      <c r="AA1126" s="40">
        <f t="shared" si="269"/>
        <v>1</v>
      </c>
    </row>
    <row r="1127" spans="1:27" ht="48" customHeight="1" x14ac:dyDescent="0.8">
      <c r="A1127" s="3">
        <v>1125</v>
      </c>
      <c r="B1127" s="3" t="s">
        <v>3328</v>
      </c>
      <c r="C1127" s="3" t="s">
        <v>18037</v>
      </c>
      <c r="D1127" s="3" t="s">
        <v>3329</v>
      </c>
      <c r="E1127" s="3" t="s">
        <v>228</v>
      </c>
      <c r="F1127" s="5" t="s">
        <v>3330</v>
      </c>
      <c r="G1127" s="5" t="s">
        <v>11520</v>
      </c>
      <c r="H1127" s="5" t="s">
        <v>17332</v>
      </c>
      <c r="I1127" s="3"/>
      <c r="J1127" s="35"/>
      <c r="K1127" s="36">
        <f t="shared" si="255"/>
        <v>1</v>
      </c>
      <c r="L1127" s="37" t="str">
        <f t="shared" si="256"/>
        <v>040228057</v>
      </c>
      <c r="M1127" s="38" t="str">
        <f t="shared" si="257"/>
        <v>040228057</v>
      </c>
      <c r="N1127" s="39">
        <f t="shared" si="258"/>
        <v>1</v>
      </c>
      <c r="O1127" s="39">
        <f t="shared" si="259"/>
        <v>1</v>
      </c>
      <c r="P1127" s="39">
        <f>IF(M1127="បរទេស",1,IF(COUNTIF(M:M,$M1127)&gt;1,2,1))</f>
        <v>1</v>
      </c>
      <c r="Q1127" s="40">
        <f t="shared" si="260"/>
        <v>1</v>
      </c>
      <c r="R1127" s="41" t="str">
        <f t="shared" si="261"/>
        <v>015760583</v>
      </c>
      <c r="S1127" s="37" t="str">
        <f t="shared" si="262"/>
        <v>015760583</v>
      </c>
      <c r="T1127" s="39" t="e">
        <f t="shared" si="263"/>
        <v>#VALUE!</v>
      </c>
      <c r="U1127" s="37" t="str">
        <f t="shared" si="264"/>
        <v>015760583</v>
      </c>
      <c r="V1127" s="42" t="str">
        <f t="shared" si="265"/>
        <v>015760583</v>
      </c>
      <c r="W1127" s="39">
        <f t="shared" si="266"/>
        <v>1</v>
      </c>
      <c r="X1127" s="43">
        <f t="shared" si="267"/>
        <v>1</v>
      </c>
      <c r="Y1127" s="39">
        <f>IF(V1127="បរទេស",1,IF(COUNTIF(V:V,$V1127)&gt;1,2,1))</f>
        <v>1</v>
      </c>
      <c r="Z1127" s="40">
        <f t="shared" si="268"/>
        <v>1</v>
      </c>
      <c r="AA1127" s="40">
        <f t="shared" si="269"/>
        <v>1</v>
      </c>
    </row>
    <row r="1128" spans="1:27" ht="48" customHeight="1" x14ac:dyDescent="0.8">
      <c r="A1128" s="3">
        <v>1126</v>
      </c>
      <c r="B1128" s="3" t="s">
        <v>3331</v>
      </c>
      <c r="C1128" s="3" t="s">
        <v>18037</v>
      </c>
      <c r="D1128" s="3" t="s">
        <v>3332</v>
      </c>
      <c r="E1128" s="3" t="s">
        <v>371</v>
      </c>
      <c r="F1128" s="5" t="s">
        <v>3333</v>
      </c>
      <c r="G1128" s="5" t="s">
        <v>11521</v>
      </c>
      <c r="H1128" s="5" t="s">
        <v>17602</v>
      </c>
      <c r="I1128" s="3"/>
      <c r="J1128" s="35"/>
      <c r="K1128" s="36">
        <f t="shared" si="255"/>
        <v>1</v>
      </c>
      <c r="L1128" s="37" t="str">
        <f t="shared" si="256"/>
        <v>040296308</v>
      </c>
      <c r="M1128" s="38" t="str">
        <f t="shared" si="257"/>
        <v>040296308</v>
      </c>
      <c r="N1128" s="39">
        <f t="shared" si="258"/>
        <v>1</v>
      </c>
      <c r="O1128" s="39">
        <f t="shared" si="259"/>
        <v>1</v>
      </c>
      <c r="P1128" s="39">
        <f>IF(M1128="បរទេស",1,IF(COUNTIF(M:M,$M1128)&gt;1,2,1))</f>
        <v>1</v>
      </c>
      <c r="Q1128" s="40">
        <f t="shared" si="260"/>
        <v>1</v>
      </c>
      <c r="R1128" s="41" t="str">
        <f t="shared" si="261"/>
        <v>0883531176</v>
      </c>
      <c r="S1128" s="37" t="str">
        <f t="shared" si="262"/>
        <v>0883531176</v>
      </c>
      <c r="T1128" s="39" t="e">
        <f t="shared" si="263"/>
        <v>#VALUE!</v>
      </c>
      <c r="U1128" s="37" t="str">
        <f t="shared" si="264"/>
        <v>0883531176</v>
      </c>
      <c r="V1128" s="42" t="str">
        <f t="shared" si="265"/>
        <v>0883531176</v>
      </c>
      <c r="W1128" s="39">
        <f t="shared" si="266"/>
        <v>1</v>
      </c>
      <c r="X1128" s="43">
        <f t="shared" si="267"/>
        <v>1</v>
      </c>
      <c r="Y1128" s="39">
        <f>IF(V1128="បរទេស",1,IF(COUNTIF(V:V,$V1128)&gt;1,2,1))</f>
        <v>1</v>
      </c>
      <c r="Z1128" s="40">
        <f t="shared" si="268"/>
        <v>1</v>
      </c>
      <c r="AA1128" s="40">
        <f t="shared" si="269"/>
        <v>1</v>
      </c>
    </row>
    <row r="1129" spans="1:27" ht="48" customHeight="1" x14ac:dyDescent="0.8">
      <c r="A1129" s="3">
        <v>1127</v>
      </c>
      <c r="B1129" s="3" t="s">
        <v>3334</v>
      </c>
      <c r="C1129" s="3" t="s">
        <v>18037</v>
      </c>
      <c r="D1129" s="3" t="s">
        <v>3335</v>
      </c>
      <c r="E1129" s="3" t="s">
        <v>486</v>
      </c>
      <c r="F1129" s="5" t="s">
        <v>3336</v>
      </c>
      <c r="G1129" s="5" t="s">
        <v>11522</v>
      </c>
      <c r="H1129" s="5" t="s">
        <v>15096</v>
      </c>
      <c r="I1129" s="3"/>
      <c r="J1129" s="35"/>
      <c r="K1129" s="36">
        <f t="shared" si="255"/>
        <v>1</v>
      </c>
      <c r="L1129" s="37" t="str">
        <f t="shared" si="256"/>
        <v>040111716</v>
      </c>
      <c r="M1129" s="38" t="str">
        <f t="shared" si="257"/>
        <v>040111716</v>
      </c>
      <c r="N1129" s="39">
        <f t="shared" si="258"/>
        <v>1</v>
      </c>
      <c r="O1129" s="39">
        <f t="shared" si="259"/>
        <v>1</v>
      </c>
      <c r="P1129" s="39">
        <f>IF(M1129="បរទេស",1,IF(COUNTIF(M:M,$M1129)&gt;1,2,1))</f>
        <v>1</v>
      </c>
      <c r="Q1129" s="40">
        <f t="shared" si="260"/>
        <v>1</v>
      </c>
      <c r="R1129" s="41" t="str">
        <f t="shared" si="261"/>
        <v>0884953342</v>
      </c>
      <c r="S1129" s="37" t="str">
        <f t="shared" si="262"/>
        <v>0884953342</v>
      </c>
      <c r="T1129" s="39" t="e">
        <f t="shared" si="263"/>
        <v>#VALUE!</v>
      </c>
      <c r="U1129" s="37" t="str">
        <f t="shared" si="264"/>
        <v>0884953342</v>
      </c>
      <c r="V1129" s="42" t="str">
        <f t="shared" si="265"/>
        <v>0884953342</v>
      </c>
      <c r="W1129" s="39">
        <f t="shared" si="266"/>
        <v>1</v>
      </c>
      <c r="X1129" s="43">
        <f t="shared" si="267"/>
        <v>1</v>
      </c>
      <c r="Y1129" s="39">
        <f>IF(V1129="បរទេស",1,IF(COUNTIF(V:V,$V1129)&gt;1,2,1))</f>
        <v>1</v>
      </c>
      <c r="Z1129" s="40">
        <f t="shared" si="268"/>
        <v>1</v>
      </c>
      <c r="AA1129" s="40">
        <f t="shared" si="269"/>
        <v>1</v>
      </c>
    </row>
    <row r="1130" spans="1:27" ht="48" customHeight="1" x14ac:dyDescent="0.8">
      <c r="A1130" s="3">
        <v>1128</v>
      </c>
      <c r="B1130" s="3" t="s">
        <v>3337</v>
      </c>
      <c r="C1130" s="3" t="s">
        <v>18037</v>
      </c>
      <c r="D1130" s="3" t="s">
        <v>3338</v>
      </c>
      <c r="E1130" s="3" t="s">
        <v>2084</v>
      </c>
      <c r="F1130" s="5" t="s">
        <v>3339</v>
      </c>
      <c r="G1130" s="5" t="s">
        <v>11523</v>
      </c>
      <c r="H1130" s="5" t="s">
        <v>15097</v>
      </c>
      <c r="I1130" s="3"/>
      <c r="J1130" s="35"/>
      <c r="K1130" s="36">
        <f t="shared" si="255"/>
        <v>1</v>
      </c>
      <c r="L1130" s="37" t="str">
        <f t="shared" si="256"/>
        <v>040242831</v>
      </c>
      <c r="M1130" s="38" t="str">
        <f t="shared" si="257"/>
        <v>040242831</v>
      </c>
      <c r="N1130" s="39">
        <f t="shared" si="258"/>
        <v>1</v>
      </c>
      <c r="O1130" s="39">
        <f t="shared" si="259"/>
        <v>1</v>
      </c>
      <c r="P1130" s="39">
        <f>IF(M1130="បរទេស",1,IF(COUNTIF(M:M,$M1130)&gt;1,2,1))</f>
        <v>1</v>
      </c>
      <c r="Q1130" s="40">
        <f t="shared" si="260"/>
        <v>1</v>
      </c>
      <c r="R1130" s="41" t="str">
        <f t="shared" si="261"/>
        <v>0966500638</v>
      </c>
      <c r="S1130" s="37" t="str">
        <f t="shared" si="262"/>
        <v>0966500638</v>
      </c>
      <c r="T1130" s="39" t="e">
        <f t="shared" si="263"/>
        <v>#VALUE!</v>
      </c>
      <c r="U1130" s="37" t="str">
        <f t="shared" si="264"/>
        <v>0966500638</v>
      </c>
      <c r="V1130" s="42" t="str">
        <f t="shared" si="265"/>
        <v>0966500638</v>
      </c>
      <c r="W1130" s="39">
        <f t="shared" si="266"/>
        <v>1</v>
      </c>
      <c r="X1130" s="43">
        <f t="shared" si="267"/>
        <v>1</v>
      </c>
      <c r="Y1130" s="39">
        <f>IF(V1130="បរទេស",1,IF(COUNTIF(V:V,$V1130)&gt;1,2,1))</f>
        <v>1</v>
      </c>
      <c r="Z1130" s="40">
        <f t="shared" si="268"/>
        <v>1</v>
      </c>
      <c r="AA1130" s="40">
        <f t="shared" si="269"/>
        <v>1</v>
      </c>
    </row>
    <row r="1131" spans="1:27" ht="48" customHeight="1" x14ac:dyDescent="0.8">
      <c r="A1131" s="3">
        <v>1129</v>
      </c>
      <c r="B1131" s="3" t="s">
        <v>3340</v>
      </c>
      <c r="C1131" s="3" t="s">
        <v>18037</v>
      </c>
      <c r="D1131" s="3" t="s">
        <v>1535</v>
      </c>
      <c r="E1131" s="3" t="s">
        <v>33</v>
      </c>
      <c r="F1131" s="5" t="s">
        <v>3341</v>
      </c>
      <c r="G1131" s="5" t="s">
        <v>11524</v>
      </c>
      <c r="H1131" s="5" t="s">
        <v>15098</v>
      </c>
      <c r="I1131" s="3"/>
      <c r="J1131" s="35"/>
      <c r="K1131" s="36">
        <f t="shared" si="255"/>
        <v>1</v>
      </c>
      <c r="L1131" s="37" t="str">
        <f t="shared" si="256"/>
        <v>040313840</v>
      </c>
      <c r="M1131" s="38" t="str">
        <f t="shared" si="257"/>
        <v>040313840</v>
      </c>
      <c r="N1131" s="39">
        <f t="shared" si="258"/>
        <v>1</v>
      </c>
      <c r="O1131" s="39">
        <f t="shared" si="259"/>
        <v>1</v>
      </c>
      <c r="P1131" s="39">
        <f>IF(M1131="បរទេស",1,IF(COUNTIF(M:M,$M1131)&gt;1,2,1))</f>
        <v>1</v>
      </c>
      <c r="Q1131" s="40">
        <f t="shared" si="260"/>
        <v>1</v>
      </c>
      <c r="R1131" s="41" t="str">
        <f t="shared" si="261"/>
        <v>010826905</v>
      </c>
      <c r="S1131" s="37" t="str">
        <f t="shared" si="262"/>
        <v>010826905</v>
      </c>
      <c r="T1131" s="39" t="e">
        <f t="shared" si="263"/>
        <v>#VALUE!</v>
      </c>
      <c r="U1131" s="37" t="str">
        <f t="shared" si="264"/>
        <v>010826905</v>
      </c>
      <c r="V1131" s="42" t="str">
        <f t="shared" si="265"/>
        <v>010826905</v>
      </c>
      <c r="W1131" s="39">
        <f t="shared" si="266"/>
        <v>1</v>
      </c>
      <c r="X1131" s="43">
        <f t="shared" si="267"/>
        <v>1</v>
      </c>
      <c r="Y1131" s="39">
        <f>IF(V1131="បរទេស",1,IF(COUNTIF(V:V,$V1131)&gt;1,2,1))</f>
        <v>1</v>
      </c>
      <c r="Z1131" s="40">
        <f t="shared" si="268"/>
        <v>1</v>
      </c>
      <c r="AA1131" s="40">
        <f t="shared" si="269"/>
        <v>1</v>
      </c>
    </row>
    <row r="1132" spans="1:27" ht="48" customHeight="1" x14ac:dyDescent="0.8">
      <c r="A1132" s="3">
        <v>1130</v>
      </c>
      <c r="B1132" s="3" t="s">
        <v>3342</v>
      </c>
      <c r="C1132" s="3" t="s">
        <v>18037</v>
      </c>
      <c r="D1132" s="3" t="s">
        <v>947</v>
      </c>
      <c r="E1132" s="3" t="s">
        <v>185</v>
      </c>
      <c r="F1132" s="5" t="s">
        <v>3343</v>
      </c>
      <c r="G1132" s="5" t="s">
        <v>11525</v>
      </c>
      <c r="H1132" s="5" t="s">
        <v>17956</v>
      </c>
      <c r="I1132" s="3"/>
      <c r="J1132" s="35"/>
      <c r="K1132" s="36">
        <f t="shared" si="255"/>
        <v>1</v>
      </c>
      <c r="L1132" s="37" t="str">
        <f t="shared" si="256"/>
        <v>040314761</v>
      </c>
      <c r="M1132" s="38" t="str">
        <f t="shared" si="257"/>
        <v>040314761</v>
      </c>
      <c r="N1132" s="39">
        <f t="shared" si="258"/>
        <v>1</v>
      </c>
      <c r="O1132" s="39">
        <f t="shared" si="259"/>
        <v>1</v>
      </c>
      <c r="P1132" s="39">
        <f>IF(M1132="បរទេស",1,IF(COUNTIF(M:M,$M1132)&gt;1,2,1))</f>
        <v>1</v>
      </c>
      <c r="Q1132" s="40">
        <f t="shared" si="260"/>
        <v>1</v>
      </c>
      <c r="R1132" s="41" t="str">
        <f t="shared" si="261"/>
        <v>0966085086</v>
      </c>
      <c r="S1132" s="37" t="str">
        <f t="shared" si="262"/>
        <v>0966085086</v>
      </c>
      <c r="T1132" s="39" t="e">
        <f t="shared" si="263"/>
        <v>#VALUE!</v>
      </c>
      <c r="U1132" s="37" t="str">
        <f t="shared" si="264"/>
        <v>0966085086</v>
      </c>
      <c r="V1132" s="42" t="str">
        <f t="shared" si="265"/>
        <v>0966085086</v>
      </c>
      <c r="W1132" s="39">
        <f t="shared" si="266"/>
        <v>1</v>
      </c>
      <c r="X1132" s="43">
        <f t="shared" si="267"/>
        <v>1</v>
      </c>
      <c r="Y1132" s="39">
        <f>IF(V1132="បរទេស",1,IF(COUNTIF(V:V,$V1132)&gt;1,2,1))</f>
        <v>1</v>
      </c>
      <c r="Z1132" s="40">
        <f t="shared" si="268"/>
        <v>1</v>
      </c>
      <c r="AA1132" s="40">
        <f t="shared" si="269"/>
        <v>1</v>
      </c>
    </row>
    <row r="1133" spans="1:27" ht="48" customHeight="1" x14ac:dyDescent="0.8">
      <c r="A1133" s="3">
        <v>1131</v>
      </c>
      <c r="B1133" s="3" t="s">
        <v>1802</v>
      </c>
      <c r="C1133" s="3" t="s">
        <v>18037</v>
      </c>
      <c r="D1133" s="3" t="s">
        <v>3344</v>
      </c>
      <c r="E1133" s="3" t="s">
        <v>264</v>
      </c>
      <c r="F1133" s="5" t="s">
        <v>3345</v>
      </c>
      <c r="G1133" s="5" t="s">
        <v>11526</v>
      </c>
      <c r="H1133" s="5" t="s">
        <v>15099</v>
      </c>
      <c r="I1133" s="3"/>
      <c r="J1133" s="35"/>
      <c r="K1133" s="36">
        <f t="shared" si="255"/>
        <v>1</v>
      </c>
      <c r="L1133" s="37" t="str">
        <f t="shared" si="256"/>
        <v>040289640</v>
      </c>
      <c r="M1133" s="38" t="str">
        <f t="shared" si="257"/>
        <v>040289640</v>
      </c>
      <c r="N1133" s="39">
        <f t="shared" si="258"/>
        <v>1</v>
      </c>
      <c r="O1133" s="39">
        <f t="shared" si="259"/>
        <v>1</v>
      </c>
      <c r="P1133" s="39">
        <f>IF(M1133="បរទេស",1,IF(COUNTIF(M:M,$M1133)&gt;1,2,1))</f>
        <v>1</v>
      </c>
      <c r="Q1133" s="40">
        <f t="shared" si="260"/>
        <v>1</v>
      </c>
      <c r="R1133" s="41" t="str">
        <f t="shared" si="261"/>
        <v>0967035528</v>
      </c>
      <c r="S1133" s="37" t="str">
        <f t="shared" si="262"/>
        <v>0967035528</v>
      </c>
      <c r="T1133" s="39" t="e">
        <f t="shared" si="263"/>
        <v>#VALUE!</v>
      </c>
      <c r="U1133" s="37" t="str">
        <f t="shared" si="264"/>
        <v>0967035528</v>
      </c>
      <c r="V1133" s="42" t="str">
        <f t="shared" si="265"/>
        <v>0967035528</v>
      </c>
      <c r="W1133" s="39">
        <f t="shared" si="266"/>
        <v>1</v>
      </c>
      <c r="X1133" s="43">
        <f t="shared" si="267"/>
        <v>1</v>
      </c>
      <c r="Y1133" s="39">
        <f>IF(V1133="បរទេស",1,IF(COUNTIF(V:V,$V1133)&gt;1,2,1))</f>
        <v>1</v>
      </c>
      <c r="Z1133" s="40">
        <f t="shared" si="268"/>
        <v>1</v>
      </c>
      <c r="AA1133" s="40">
        <f t="shared" si="269"/>
        <v>1</v>
      </c>
    </row>
    <row r="1134" spans="1:27" ht="48" customHeight="1" x14ac:dyDescent="0.8">
      <c r="A1134" s="3">
        <v>1132</v>
      </c>
      <c r="B1134" s="3" t="s">
        <v>3346</v>
      </c>
      <c r="C1134" s="3" t="s">
        <v>18037</v>
      </c>
      <c r="D1134" s="3" t="s">
        <v>3347</v>
      </c>
      <c r="E1134" s="3" t="s">
        <v>284</v>
      </c>
      <c r="F1134" s="5" t="s">
        <v>3348</v>
      </c>
      <c r="G1134" s="5" t="s">
        <v>11527</v>
      </c>
      <c r="H1134" s="5" t="s">
        <v>15100</v>
      </c>
      <c r="I1134" s="3"/>
      <c r="J1134" s="35"/>
      <c r="K1134" s="36">
        <f t="shared" si="255"/>
        <v>1</v>
      </c>
      <c r="L1134" s="37" t="str">
        <f t="shared" si="256"/>
        <v>040253239</v>
      </c>
      <c r="M1134" s="38" t="str">
        <f t="shared" si="257"/>
        <v>040253239</v>
      </c>
      <c r="N1134" s="39">
        <f t="shared" si="258"/>
        <v>1</v>
      </c>
      <c r="O1134" s="39">
        <f t="shared" si="259"/>
        <v>1</v>
      </c>
      <c r="P1134" s="39">
        <f>IF(M1134="បរទេស",1,IF(COUNTIF(M:M,$M1134)&gt;1,2,1))</f>
        <v>1</v>
      </c>
      <c r="Q1134" s="40">
        <f t="shared" si="260"/>
        <v>1</v>
      </c>
      <c r="R1134" s="41" t="str">
        <f t="shared" si="261"/>
        <v>0974726769</v>
      </c>
      <c r="S1134" s="37" t="str">
        <f t="shared" si="262"/>
        <v>0974726769</v>
      </c>
      <c r="T1134" s="39" t="e">
        <f t="shared" si="263"/>
        <v>#VALUE!</v>
      </c>
      <c r="U1134" s="37" t="str">
        <f t="shared" si="264"/>
        <v>0974726769</v>
      </c>
      <c r="V1134" s="42" t="str">
        <f t="shared" si="265"/>
        <v>0974726769</v>
      </c>
      <c r="W1134" s="39">
        <f t="shared" si="266"/>
        <v>1</v>
      </c>
      <c r="X1134" s="43">
        <f t="shared" si="267"/>
        <v>1</v>
      </c>
      <c r="Y1134" s="39">
        <f>IF(V1134="បរទេស",1,IF(COUNTIF(V:V,$V1134)&gt;1,2,1))</f>
        <v>1</v>
      </c>
      <c r="Z1134" s="40">
        <f t="shared" si="268"/>
        <v>1</v>
      </c>
      <c r="AA1134" s="40">
        <f t="shared" si="269"/>
        <v>1</v>
      </c>
    </row>
    <row r="1135" spans="1:27" ht="48" customHeight="1" x14ac:dyDescent="0.8">
      <c r="A1135" s="3">
        <v>1133</v>
      </c>
      <c r="B1135" s="3" t="s">
        <v>3349</v>
      </c>
      <c r="C1135" s="3" t="s">
        <v>18037</v>
      </c>
      <c r="D1135" s="3" t="s">
        <v>3350</v>
      </c>
      <c r="E1135" s="3" t="s">
        <v>1163</v>
      </c>
      <c r="F1135" s="5" t="s">
        <v>3351</v>
      </c>
      <c r="G1135" s="5" t="s">
        <v>11528</v>
      </c>
      <c r="H1135" s="5" t="s">
        <v>15101</v>
      </c>
      <c r="I1135" s="3"/>
      <c r="J1135" s="35"/>
      <c r="K1135" s="36">
        <f t="shared" si="255"/>
        <v>1</v>
      </c>
      <c r="L1135" s="37" t="str">
        <f t="shared" si="256"/>
        <v>040303554</v>
      </c>
      <c r="M1135" s="38" t="str">
        <f t="shared" si="257"/>
        <v>040303554</v>
      </c>
      <c r="N1135" s="39">
        <f t="shared" si="258"/>
        <v>1</v>
      </c>
      <c r="O1135" s="39">
        <f t="shared" si="259"/>
        <v>1</v>
      </c>
      <c r="P1135" s="39">
        <f>IF(M1135="បរទេស",1,IF(COUNTIF(M:M,$M1135)&gt;1,2,1))</f>
        <v>1</v>
      </c>
      <c r="Q1135" s="40">
        <f t="shared" si="260"/>
        <v>1</v>
      </c>
      <c r="R1135" s="41" t="str">
        <f t="shared" si="261"/>
        <v>0974729381</v>
      </c>
      <c r="S1135" s="37" t="str">
        <f t="shared" si="262"/>
        <v>0974729381</v>
      </c>
      <c r="T1135" s="39" t="e">
        <f t="shared" si="263"/>
        <v>#VALUE!</v>
      </c>
      <c r="U1135" s="37" t="str">
        <f t="shared" si="264"/>
        <v>0974729381</v>
      </c>
      <c r="V1135" s="42" t="str">
        <f t="shared" si="265"/>
        <v>0974729381</v>
      </c>
      <c r="W1135" s="39">
        <f t="shared" si="266"/>
        <v>1</v>
      </c>
      <c r="X1135" s="43">
        <f t="shared" si="267"/>
        <v>1</v>
      </c>
      <c r="Y1135" s="39">
        <f>IF(V1135="បរទេស",1,IF(COUNTIF(V:V,$V1135)&gt;1,2,1))</f>
        <v>1</v>
      </c>
      <c r="Z1135" s="40">
        <f t="shared" si="268"/>
        <v>1</v>
      </c>
      <c r="AA1135" s="40">
        <f t="shared" si="269"/>
        <v>1</v>
      </c>
    </row>
    <row r="1136" spans="1:27" ht="48" customHeight="1" x14ac:dyDescent="0.8">
      <c r="A1136" s="3">
        <v>1134</v>
      </c>
      <c r="B1136" s="3" t="s">
        <v>3352</v>
      </c>
      <c r="C1136" s="3" t="s">
        <v>18037</v>
      </c>
      <c r="D1136" s="3" t="s">
        <v>3353</v>
      </c>
      <c r="E1136" s="3" t="s">
        <v>341</v>
      </c>
      <c r="F1136" s="5" t="s">
        <v>3354</v>
      </c>
      <c r="G1136" s="5" t="s">
        <v>11529</v>
      </c>
      <c r="H1136" s="5" t="s">
        <v>15102</v>
      </c>
      <c r="I1136" s="3"/>
      <c r="J1136" s="35"/>
      <c r="K1136" s="36">
        <f t="shared" si="255"/>
        <v>1</v>
      </c>
      <c r="L1136" s="37" t="str">
        <f t="shared" si="256"/>
        <v>040302437</v>
      </c>
      <c r="M1136" s="38" t="str">
        <f t="shared" si="257"/>
        <v>040302437</v>
      </c>
      <c r="N1136" s="39">
        <f t="shared" si="258"/>
        <v>1</v>
      </c>
      <c r="O1136" s="39">
        <f t="shared" si="259"/>
        <v>1</v>
      </c>
      <c r="P1136" s="39">
        <f>IF(M1136="បរទេស",1,IF(COUNTIF(M:M,$M1136)&gt;1,2,1))</f>
        <v>1</v>
      </c>
      <c r="Q1136" s="40">
        <f t="shared" si="260"/>
        <v>1</v>
      </c>
      <c r="R1136" s="41" t="str">
        <f t="shared" si="261"/>
        <v>0974598977</v>
      </c>
      <c r="S1136" s="37" t="str">
        <f t="shared" si="262"/>
        <v>0974598977</v>
      </c>
      <c r="T1136" s="39" t="e">
        <f t="shared" si="263"/>
        <v>#VALUE!</v>
      </c>
      <c r="U1136" s="37" t="str">
        <f t="shared" si="264"/>
        <v>0974598977</v>
      </c>
      <c r="V1136" s="42" t="str">
        <f t="shared" si="265"/>
        <v>0974598977</v>
      </c>
      <c r="W1136" s="39">
        <f t="shared" si="266"/>
        <v>1</v>
      </c>
      <c r="X1136" s="43">
        <f t="shared" si="267"/>
        <v>1</v>
      </c>
      <c r="Y1136" s="39">
        <f>IF(V1136="បរទេស",1,IF(COUNTIF(V:V,$V1136)&gt;1,2,1))</f>
        <v>1</v>
      </c>
      <c r="Z1136" s="40">
        <f t="shared" si="268"/>
        <v>1</v>
      </c>
      <c r="AA1136" s="40">
        <f t="shared" si="269"/>
        <v>1</v>
      </c>
    </row>
    <row r="1137" spans="1:27" ht="48" customHeight="1" x14ac:dyDescent="0.8">
      <c r="A1137" s="3">
        <v>1135</v>
      </c>
      <c r="B1137" s="3" t="s">
        <v>3355</v>
      </c>
      <c r="C1137" s="3" t="s">
        <v>18037</v>
      </c>
      <c r="D1137" s="3" t="s">
        <v>3356</v>
      </c>
      <c r="E1137" s="3" t="s">
        <v>104</v>
      </c>
      <c r="F1137" s="5" t="s">
        <v>3357</v>
      </c>
      <c r="G1137" s="5" t="s">
        <v>11530</v>
      </c>
      <c r="H1137" s="5" t="s">
        <v>15103</v>
      </c>
      <c r="I1137" s="3"/>
      <c r="J1137" s="35"/>
      <c r="K1137" s="36">
        <f t="shared" si="255"/>
        <v>1</v>
      </c>
      <c r="L1137" s="37" t="str">
        <f t="shared" si="256"/>
        <v>040380976</v>
      </c>
      <c r="M1137" s="38" t="str">
        <f t="shared" si="257"/>
        <v>040380976</v>
      </c>
      <c r="N1137" s="39">
        <f t="shared" si="258"/>
        <v>1</v>
      </c>
      <c r="O1137" s="39">
        <f t="shared" si="259"/>
        <v>1</v>
      </c>
      <c r="P1137" s="39">
        <f>IF(M1137="បរទេស",1,IF(COUNTIF(M:M,$M1137)&gt;1,2,1))</f>
        <v>1</v>
      </c>
      <c r="Q1137" s="40">
        <f t="shared" si="260"/>
        <v>1</v>
      </c>
      <c r="R1137" s="41" t="str">
        <f t="shared" si="261"/>
        <v>0964063766</v>
      </c>
      <c r="S1137" s="37" t="str">
        <f t="shared" si="262"/>
        <v>0964063766</v>
      </c>
      <c r="T1137" s="39" t="e">
        <f t="shared" si="263"/>
        <v>#VALUE!</v>
      </c>
      <c r="U1137" s="37" t="str">
        <f t="shared" si="264"/>
        <v>0964063766</v>
      </c>
      <c r="V1137" s="42" t="str">
        <f t="shared" si="265"/>
        <v>0964063766</v>
      </c>
      <c r="W1137" s="39">
        <f t="shared" si="266"/>
        <v>1</v>
      </c>
      <c r="X1137" s="43">
        <f t="shared" si="267"/>
        <v>1</v>
      </c>
      <c r="Y1137" s="39">
        <f>IF(V1137="បរទេស",1,IF(COUNTIF(V:V,$V1137)&gt;1,2,1))</f>
        <v>1</v>
      </c>
      <c r="Z1137" s="40">
        <f t="shared" si="268"/>
        <v>1</v>
      </c>
      <c r="AA1137" s="40">
        <f t="shared" si="269"/>
        <v>1</v>
      </c>
    </row>
    <row r="1138" spans="1:27" ht="48" customHeight="1" x14ac:dyDescent="0.8">
      <c r="A1138" s="3">
        <v>1136</v>
      </c>
      <c r="B1138" s="3" t="s">
        <v>3358</v>
      </c>
      <c r="C1138" s="3" t="s">
        <v>18037</v>
      </c>
      <c r="D1138" s="3" t="s">
        <v>3359</v>
      </c>
      <c r="E1138" s="3" t="s">
        <v>246</v>
      </c>
      <c r="F1138" s="5" t="s">
        <v>3360</v>
      </c>
      <c r="G1138" s="5" t="s">
        <v>11531</v>
      </c>
      <c r="H1138" s="5" t="s">
        <v>15104</v>
      </c>
      <c r="I1138" s="3"/>
      <c r="J1138" s="35"/>
      <c r="K1138" s="36">
        <f t="shared" si="255"/>
        <v>1</v>
      </c>
      <c r="L1138" s="37" t="str">
        <f t="shared" si="256"/>
        <v>040291750</v>
      </c>
      <c r="M1138" s="38" t="str">
        <f t="shared" si="257"/>
        <v>040291750</v>
      </c>
      <c r="N1138" s="39">
        <f t="shared" si="258"/>
        <v>1</v>
      </c>
      <c r="O1138" s="39">
        <f t="shared" si="259"/>
        <v>1</v>
      </c>
      <c r="P1138" s="39">
        <f>IF(M1138="បរទេស",1,IF(COUNTIF(M:M,$M1138)&gt;1,2,1))</f>
        <v>1</v>
      </c>
      <c r="Q1138" s="40">
        <f t="shared" si="260"/>
        <v>1</v>
      </c>
      <c r="R1138" s="41" t="str">
        <f t="shared" si="261"/>
        <v>0714312832</v>
      </c>
      <c r="S1138" s="37" t="str">
        <f t="shared" si="262"/>
        <v>0714312832</v>
      </c>
      <c r="T1138" s="39" t="e">
        <f t="shared" si="263"/>
        <v>#VALUE!</v>
      </c>
      <c r="U1138" s="37" t="str">
        <f t="shared" si="264"/>
        <v>0714312832</v>
      </c>
      <c r="V1138" s="42" t="str">
        <f t="shared" si="265"/>
        <v>0714312832</v>
      </c>
      <c r="W1138" s="39">
        <f t="shared" si="266"/>
        <v>1</v>
      </c>
      <c r="X1138" s="43">
        <f t="shared" si="267"/>
        <v>1</v>
      </c>
      <c r="Y1138" s="39">
        <f>IF(V1138="បរទេស",1,IF(COUNTIF(V:V,$V1138)&gt;1,2,1))</f>
        <v>1</v>
      </c>
      <c r="Z1138" s="40">
        <f t="shared" si="268"/>
        <v>1</v>
      </c>
      <c r="AA1138" s="40">
        <f t="shared" si="269"/>
        <v>1</v>
      </c>
    </row>
    <row r="1139" spans="1:27" ht="48" customHeight="1" x14ac:dyDescent="0.8">
      <c r="A1139" s="3">
        <v>1137</v>
      </c>
      <c r="B1139" s="3" t="s">
        <v>3361</v>
      </c>
      <c r="C1139" s="3" t="s">
        <v>18037</v>
      </c>
      <c r="D1139" s="3" t="s">
        <v>3362</v>
      </c>
      <c r="E1139" s="3" t="s">
        <v>1630</v>
      </c>
      <c r="F1139" s="5" t="s">
        <v>3363</v>
      </c>
      <c r="G1139" s="5" t="s">
        <v>11532</v>
      </c>
      <c r="H1139" s="5" t="s">
        <v>15105</v>
      </c>
      <c r="I1139" s="3"/>
      <c r="J1139" s="35"/>
      <c r="K1139" s="36">
        <f t="shared" si="255"/>
        <v>1</v>
      </c>
      <c r="L1139" s="37" t="str">
        <f t="shared" si="256"/>
        <v>040314615</v>
      </c>
      <c r="M1139" s="38" t="str">
        <f t="shared" si="257"/>
        <v>040314615</v>
      </c>
      <c r="N1139" s="39">
        <f t="shared" si="258"/>
        <v>1</v>
      </c>
      <c r="O1139" s="39">
        <f t="shared" si="259"/>
        <v>1</v>
      </c>
      <c r="P1139" s="39">
        <f>IF(M1139="បរទេស",1,IF(COUNTIF(M:M,$M1139)&gt;1,2,1))</f>
        <v>1</v>
      </c>
      <c r="Q1139" s="40">
        <f t="shared" si="260"/>
        <v>1</v>
      </c>
      <c r="R1139" s="41" t="str">
        <f t="shared" si="261"/>
        <v>0883974708</v>
      </c>
      <c r="S1139" s="37" t="str">
        <f t="shared" si="262"/>
        <v>0883974708</v>
      </c>
      <c r="T1139" s="39" t="e">
        <f t="shared" si="263"/>
        <v>#VALUE!</v>
      </c>
      <c r="U1139" s="37" t="str">
        <f t="shared" si="264"/>
        <v>0883974708</v>
      </c>
      <c r="V1139" s="42" t="str">
        <f t="shared" si="265"/>
        <v>0883974708</v>
      </c>
      <c r="W1139" s="39">
        <f t="shared" si="266"/>
        <v>1</v>
      </c>
      <c r="X1139" s="43">
        <f t="shared" si="267"/>
        <v>1</v>
      </c>
      <c r="Y1139" s="39">
        <f>IF(V1139="បរទេស",1,IF(COUNTIF(V:V,$V1139)&gt;1,2,1))</f>
        <v>1</v>
      </c>
      <c r="Z1139" s="40">
        <f t="shared" si="268"/>
        <v>1</v>
      </c>
      <c r="AA1139" s="40">
        <f t="shared" si="269"/>
        <v>1</v>
      </c>
    </row>
    <row r="1140" spans="1:27" ht="48" customHeight="1" x14ac:dyDescent="0.8">
      <c r="A1140" s="3">
        <v>1138</v>
      </c>
      <c r="B1140" s="3" t="s">
        <v>3364</v>
      </c>
      <c r="C1140" s="3" t="s">
        <v>18037</v>
      </c>
      <c r="D1140" s="3" t="s">
        <v>3365</v>
      </c>
      <c r="E1140" s="3" t="s">
        <v>1712</v>
      </c>
      <c r="F1140" s="5" t="s">
        <v>3366</v>
      </c>
      <c r="G1140" s="5" t="s">
        <v>11533</v>
      </c>
      <c r="H1140" s="5" t="s">
        <v>17778</v>
      </c>
      <c r="I1140" s="3"/>
      <c r="J1140" s="35"/>
      <c r="K1140" s="36">
        <f t="shared" si="255"/>
        <v>1</v>
      </c>
      <c r="L1140" s="37" t="str">
        <f t="shared" si="256"/>
        <v>040351991</v>
      </c>
      <c r="M1140" s="38" t="str">
        <f t="shared" si="257"/>
        <v>040351991</v>
      </c>
      <c r="N1140" s="39">
        <f t="shared" si="258"/>
        <v>1</v>
      </c>
      <c r="O1140" s="39">
        <f t="shared" si="259"/>
        <v>1</v>
      </c>
      <c r="P1140" s="39">
        <f>IF(M1140="បរទេស",1,IF(COUNTIF(M:M,$M1140)&gt;1,2,1))</f>
        <v>1</v>
      </c>
      <c r="Q1140" s="40">
        <f t="shared" si="260"/>
        <v>1</v>
      </c>
      <c r="R1140" s="41" t="str">
        <f t="shared" si="261"/>
        <v>0718927014</v>
      </c>
      <c r="S1140" s="37" t="str">
        <f t="shared" si="262"/>
        <v>0718927014</v>
      </c>
      <c r="T1140" s="39" t="e">
        <f t="shared" si="263"/>
        <v>#VALUE!</v>
      </c>
      <c r="U1140" s="37" t="str">
        <f t="shared" si="264"/>
        <v>0718927014</v>
      </c>
      <c r="V1140" s="42" t="str">
        <f t="shared" si="265"/>
        <v>0718927014</v>
      </c>
      <c r="W1140" s="39">
        <f t="shared" si="266"/>
        <v>1</v>
      </c>
      <c r="X1140" s="43">
        <f t="shared" si="267"/>
        <v>1</v>
      </c>
      <c r="Y1140" s="39">
        <f>IF(V1140="បរទេស",1,IF(COUNTIF(V:V,$V1140)&gt;1,2,1))</f>
        <v>1</v>
      </c>
      <c r="Z1140" s="40">
        <f t="shared" si="268"/>
        <v>1</v>
      </c>
      <c r="AA1140" s="40">
        <f t="shared" si="269"/>
        <v>1</v>
      </c>
    </row>
    <row r="1141" spans="1:27" ht="48" customHeight="1" x14ac:dyDescent="0.8">
      <c r="A1141" s="3">
        <v>1139</v>
      </c>
      <c r="B1141" s="3" t="s">
        <v>3367</v>
      </c>
      <c r="C1141" s="3" t="s">
        <v>18037</v>
      </c>
      <c r="D1141" s="3" t="s">
        <v>1795</v>
      </c>
      <c r="E1141" s="3" t="s">
        <v>37</v>
      </c>
      <c r="F1141" s="5" t="s">
        <v>3368</v>
      </c>
      <c r="G1141" s="5" t="s">
        <v>11534</v>
      </c>
      <c r="H1141" s="5" t="s">
        <v>15106</v>
      </c>
      <c r="I1141" s="3"/>
      <c r="J1141" s="35"/>
      <c r="K1141" s="36">
        <f t="shared" si="255"/>
        <v>1</v>
      </c>
      <c r="L1141" s="37" t="str">
        <f t="shared" si="256"/>
        <v>040200696</v>
      </c>
      <c r="M1141" s="38" t="str">
        <f t="shared" si="257"/>
        <v>040200696</v>
      </c>
      <c r="N1141" s="39">
        <f t="shared" si="258"/>
        <v>1</v>
      </c>
      <c r="O1141" s="39">
        <f t="shared" si="259"/>
        <v>1</v>
      </c>
      <c r="P1141" s="39">
        <f>IF(M1141="បរទេស",1,IF(COUNTIF(M:M,$M1141)&gt;1,2,1))</f>
        <v>1</v>
      </c>
      <c r="Q1141" s="40">
        <f t="shared" si="260"/>
        <v>1</v>
      </c>
      <c r="R1141" s="41" t="str">
        <f t="shared" si="261"/>
        <v>0978550245</v>
      </c>
      <c r="S1141" s="37" t="str">
        <f t="shared" si="262"/>
        <v>0978550245</v>
      </c>
      <c r="T1141" s="39" t="e">
        <f t="shared" si="263"/>
        <v>#VALUE!</v>
      </c>
      <c r="U1141" s="37" t="str">
        <f t="shared" si="264"/>
        <v>0978550245</v>
      </c>
      <c r="V1141" s="42" t="str">
        <f t="shared" si="265"/>
        <v>0978550245</v>
      </c>
      <c r="W1141" s="39">
        <f t="shared" si="266"/>
        <v>1</v>
      </c>
      <c r="X1141" s="43">
        <f t="shared" si="267"/>
        <v>1</v>
      </c>
      <c r="Y1141" s="39">
        <f>IF(V1141="បរទេស",1,IF(COUNTIF(V:V,$V1141)&gt;1,2,1))</f>
        <v>1</v>
      </c>
      <c r="Z1141" s="40">
        <f t="shared" si="268"/>
        <v>1</v>
      </c>
      <c r="AA1141" s="40">
        <f t="shared" si="269"/>
        <v>1</v>
      </c>
    </row>
    <row r="1142" spans="1:27" ht="48" customHeight="1" x14ac:dyDescent="0.8">
      <c r="A1142" s="3">
        <v>1140</v>
      </c>
      <c r="B1142" s="3" t="s">
        <v>3369</v>
      </c>
      <c r="C1142" s="3" t="s">
        <v>18037</v>
      </c>
      <c r="D1142" s="3" t="s">
        <v>3370</v>
      </c>
      <c r="E1142" s="3" t="s">
        <v>92</v>
      </c>
      <c r="F1142" s="5" t="s">
        <v>3371</v>
      </c>
      <c r="G1142" s="5" t="s">
        <v>11535</v>
      </c>
      <c r="H1142" s="5" t="s">
        <v>15107</v>
      </c>
      <c r="I1142" s="3"/>
      <c r="J1142" s="35"/>
      <c r="K1142" s="36">
        <f t="shared" si="255"/>
        <v>1</v>
      </c>
      <c r="L1142" s="37" t="str">
        <f t="shared" si="256"/>
        <v>040242684</v>
      </c>
      <c r="M1142" s="38" t="str">
        <f t="shared" si="257"/>
        <v>040242684</v>
      </c>
      <c r="N1142" s="39">
        <f t="shared" si="258"/>
        <v>1</v>
      </c>
      <c r="O1142" s="39">
        <f t="shared" si="259"/>
        <v>1</v>
      </c>
      <c r="P1142" s="39">
        <f>IF(M1142="បរទេស",1,IF(COUNTIF(M:M,$M1142)&gt;1,2,1))</f>
        <v>1</v>
      </c>
      <c r="Q1142" s="40">
        <f t="shared" si="260"/>
        <v>1</v>
      </c>
      <c r="R1142" s="41" t="str">
        <f t="shared" si="261"/>
        <v>011827445</v>
      </c>
      <c r="S1142" s="37" t="str">
        <f t="shared" si="262"/>
        <v>011827445</v>
      </c>
      <c r="T1142" s="39" t="e">
        <f t="shared" si="263"/>
        <v>#VALUE!</v>
      </c>
      <c r="U1142" s="37" t="str">
        <f t="shared" si="264"/>
        <v>011827445</v>
      </c>
      <c r="V1142" s="42" t="str">
        <f t="shared" si="265"/>
        <v>011827445</v>
      </c>
      <c r="W1142" s="39">
        <f t="shared" si="266"/>
        <v>1</v>
      </c>
      <c r="X1142" s="43">
        <f t="shared" si="267"/>
        <v>1</v>
      </c>
      <c r="Y1142" s="39">
        <f>IF(V1142="បរទេស",1,IF(COUNTIF(V:V,$V1142)&gt;1,2,1))</f>
        <v>1</v>
      </c>
      <c r="Z1142" s="40">
        <f t="shared" si="268"/>
        <v>1</v>
      </c>
      <c r="AA1142" s="40">
        <f t="shared" si="269"/>
        <v>1</v>
      </c>
    </row>
    <row r="1143" spans="1:27" ht="48" customHeight="1" x14ac:dyDescent="0.8">
      <c r="A1143" s="3">
        <v>1141</v>
      </c>
      <c r="B1143" s="3" t="s">
        <v>3372</v>
      </c>
      <c r="C1143" s="3" t="s">
        <v>18037</v>
      </c>
      <c r="D1143" s="3" t="s">
        <v>1556</v>
      </c>
      <c r="E1143" s="3" t="s">
        <v>288</v>
      </c>
      <c r="F1143" s="5" t="s">
        <v>3373</v>
      </c>
      <c r="G1143" s="5" t="s">
        <v>11536</v>
      </c>
      <c r="H1143" s="5" t="s">
        <v>15108</v>
      </c>
      <c r="I1143" s="3"/>
      <c r="J1143" s="35"/>
      <c r="K1143" s="36">
        <f t="shared" si="255"/>
        <v>1</v>
      </c>
      <c r="L1143" s="37" t="str">
        <f t="shared" si="256"/>
        <v>040440884</v>
      </c>
      <c r="M1143" s="38" t="str">
        <f t="shared" si="257"/>
        <v>040440884</v>
      </c>
      <c r="N1143" s="39">
        <f t="shared" si="258"/>
        <v>1</v>
      </c>
      <c r="O1143" s="39">
        <f t="shared" si="259"/>
        <v>1</v>
      </c>
      <c r="P1143" s="39">
        <f>IF(M1143="បរទេស",1,IF(COUNTIF(M:M,$M1143)&gt;1,2,1))</f>
        <v>1</v>
      </c>
      <c r="Q1143" s="40">
        <f t="shared" si="260"/>
        <v>1</v>
      </c>
      <c r="R1143" s="41" t="str">
        <f t="shared" si="261"/>
        <v>0962725385</v>
      </c>
      <c r="S1143" s="37" t="str">
        <f t="shared" si="262"/>
        <v>0962725385</v>
      </c>
      <c r="T1143" s="39" t="e">
        <f t="shared" si="263"/>
        <v>#VALUE!</v>
      </c>
      <c r="U1143" s="37" t="str">
        <f t="shared" si="264"/>
        <v>0962725385</v>
      </c>
      <c r="V1143" s="42" t="str">
        <f t="shared" si="265"/>
        <v>0962725385</v>
      </c>
      <c r="W1143" s="39">
        <f t="shared" si="266"/>
        <v>1</v>
      </c>
      <c r="X1143" s="43">
        <f t="shared" si="267"/>
        <v>1</v>
      </c>
      <c r="Y1143" s="39">
        <f>IF(V1143="បរទេស",1,IF(COUNTIF(V:V,$V1143)&gt;1,2,1))</f>
        <v>1</v>
      </c>
      <c r="Z1143" s="40">
        <f t="shared" si="268"/>
        <v>1</v>
      </c>
      <c r="AA1143" s="40">
        <f t="shared" si="269"/>
        <v>1</v>
      </c>
    </row>
    <row r="1144" spans="1:27" ht="48" customHeight="1" x14ac:dyDescent="0.8">
      <c r="A1144" s="3">
        <v>1142</v>
      </c>
      <c r="B1144" s="3" t="s">
        <v>3374</v>
      </c>
      <c r="C1144" s="3" t="s">
        <v>18037</v>
      </c>
      <c r="D1144" s="3" t="s">
        <v>3375</v>
      </c>
      <c r="E1144" s="3" t="s">
        <v>49</v>
      </c>
      <c r="F1144" s="5" t="s">
        <v>3376</v>
      </c>
      <c r="G1144" s="5" t="s">
        <v>11537</v>
      </c>
      <c r="H1144" s="5" t="s">
        <v>15109</v>
      </c>
      <c r="I1144" s="3"/>
      <c r="J1144" s="35"/>
      <c r="K1144" s="36">
        <f t="shared" si="255"/>
        <v>1</v>
      </c>
      <c r="L1144" s="37" t="str">
        <f t="shared" si="256"/>
        <v>040214670</v>
      </c>
      <c r="M1144" s="38" t="str">
        <f t="shared" si="257"/>
        <v>040214670</v>
      </c>
      <c r="N1144" s="39">
        <f t="shared" si="258"/>
        <v>1</v>
      </c>
      <c r="O1144" s="39">
        <f t="shared" si="259"/>
        <v>1</v>
      </c>
      <c r="P1144" s="39">
        <f>IF(M1144="បរទេស",1,IF(COUNTIF(M:M,$M1144)&gt;1,2,1))</f>
        <v>1</v>
      </c>
      <c r="Q1144" s="40">
        <f t="shared" si="260"/>
        <v>1</v>
      </c>
      <c r="R1144" s="41" t="str">
        <f t="shared" si="261"/>
        <v>0966377289</v>
      </c>
      <c r="S1144" s="37" t="str">
        <f t="shared" si="262"/>
        <v>0966377289</v>
      </c>
      <c r="T1144" s="39" t="e">
        <f t="shared" si="263"/>
        <v>#VALUE!</v>
      </c>
      <c r="U1144" s="37" t="str">
        <f t="shared" si="264"/>
        <v>0966377289</v>
      </c>
      <c r="V1144" s="42" t="str">
        <f t="shared" si="265"/>
        <v>0966377289</v>
      </c>
      <c r="W1144" s="39">
        <f t="shared" si="266"/>
        <v>1</v>
      </c>
      <c r="X1144" s="43">
        <f t="shared" si="267"/>
        <v>1</v>
      </c>
      <c r="Y1144" s="39">
        <f>IF(V1144="បរទេស",1,IF(COUNTIF(V:V,$V1144)&gt;1,2,1))</f>
        <v>1</v>
      </c>
      <c r="Z1144" s="40">
        <f t="shared" si="268"/>
        <v>1</v>
      </c>
      <c r="AA1144" s="40">
        <f t="shared" si="269"/>
        <v>1</v>
      </c>
    </row>
    <row r="1145" spans="1:27" ht="48" customHeight="1" x14ac:dyDescent="0.8">
      <c r="A1145" s="3">
        <v>1143</v>
      </c>
      <c r="B1145" s="3" t="s">
        <v>3377</v>
      </c>
      <c r="C1145" s="3" t="s">
        <v>18037</v>
      </c>
      <c r="D1145" s="3" t="s">
        <v>3378</v>
      </c>
      <c r="E1145" s="3" t="s">
        <v>228</v>
      </c>
      <c r="F1145" s="5" t="s">
        <v>3379</v>
      </c>
      <c r="G1145" s="5" t="s">
        <v>11538</v>
      </c>
      <c r="H1145" s="5" t="s">
        <v>15110</v>
      </c>
      <c r="I1145" s="3"/>
      <c r="J1145" s="35"/>
      <c r="K1145" s="36">
        <f t="shared" si="255"/>
        <v>1</v>
      </c>
      <c r="L1145" s="37" t="str">
        <f t="shared" si="256"/>
        <v>040093846</v>
      </c>
      <c r="M1145" s="38" t="str">
        <f t="shared" si="257"/>
        <v>040093846</v>
      </c>
      <c r="N1145" s="39">
        <f t="shared" si="258"/>
        <v>1</v>
      </c>
      <c r="O1145" s="39">
        <f t="shared" si="259"/>
        <v>1</v>
      </c>
      <c r="P1145" s="39">
        <f>IF(M1145="បរទេស",1,IF(COUNTIF(M:M,$M1145)&gt;1,2,1))</f>
        <v>1</v>
      </c>
      <c r="Q1145" s="40">
        <f t="shared" si="260"/>
        <v>1</v>
      </c>
      <c r="R1145" s="41" t="str">
        <f t="shared" si="261"/>
        <v>0965439251</v>
      </c>
      <c r="S1145" s="37" t="str">
        <f t="shared" si="262"/>
        <v>0965439251</v>
      </c>
      <c r="T1145" s="39" t="e">
        <f t="shared" si="263"/>
        <v>#VALUE!</v>
      </c>
      <c r="U1145" s="37" t="str">
        <f t="shared" si="264"/>
        <v>0965439251</v>
      </c>
      <c r="V1145" s="42" t="str">
        <f t="shared" si="265"/>
        <v>0965439251</v>
      </c>
      <c r="W1145" s="39">
        <f t="shared" si="266"/>
        <v>1</v>
      </c>
      <c r="X1145" s="43">
        <f t="shared" si="267"/>
        <v>1</v>
      </c>
      <c r="Y1145" s="39">
        <f>IF(V1145="បរទេស",1,IF(COUNTIF(V:V,$V1145)&gt;1,2,1))</f>
        <v>1</v>
      </c>
      <c r="Z1145" s="40">
        <f t="shared" si="268"/>
        <v>1</v>
      </c>
      <c r="AA1145" s="40">
        <f t="shared" si="269"/>
        <v>1</v>
      </c>
    </row>
    <row r="1146" spans="1:27" ht="48" customHeight="1" x14ac:dyDescent="0.8">
      <c r="A1146" s="3">
        <v>1144</v>
      </c>
      <c r="B1146" s="3" t="s">
        <v>3380</v>
      </c>
      <c r="C1146" s="3" t="s">
        <v>18037</v>
      </c>
      <c r="D1146" s="3" t="s">
        <v>3381</v>
      </c>
      <c r="E1146" s="3" t="s">
        <v>441</v>
      </c>
      <c r="F1146" s="5" t="s">
        <v>3382</v>
      </c>
      <c r="G1146" s="5" t="s">
        <v>11539</v>
      </c>
      <c r="H1146" s="5" t="s">
        <v>15111</v>
      </c>
      <c r="I1146" s="3"/>
      <c r="J1146" s="35"/>
      <c r="K1146" s="36">
        <f t="shared" si="255"/>
        <v>1</v>
      </c>
      <c r="L1146" s="37" t="str">
        <f t="shared" si="256"/>
        <v>040184123</v>
      </c>
      <c r="M1146" s="38" t="str">
        <f t="shared" si="257"/>
        <v>040184123</v>
      </c>
      <c r="N1146" s="39">
        <f t="shared" si="258"/>
        <v>1</v>
      </c>
      <c r="O1146" s="39">
        <f t="shared" si="259"/>
        <v>1</v>
      </c>
      <c r="P1146" s="39">
        <f>IF(M1146="បរទេស",1,IF(COUNTIF(M:M,$M1146)&gt;1,2,1))</f>
        <v>1</v>
      </c>
      <c r="Q1146" s="40">
        <f t="shared" si="260"/>
        <v>1</v>
      </c>
      <c r="R1146" s="41" t="str">
        <f t="shared" si="261"/>
        <v>0975115606</v>
      </c>
      <c r="S1146" s="37" t="str">
        <f t="shared" si="262"/>
        <v>0975115606</v>
      </c>
      <c r="T1146" s="39" t="e">
        <f t="shared" si="263"/>
        <v>#VALUE!</v>
      </c>
      <c r="U1146" s="37" t="str">
        <f t="shared" si="264"/>
        <v>0975115606</v>
      </c>
      <c r="V1146" s="42" t="str">
        <f t="shared" si="265"/>
        <v>0975115606</v>
      </c>
      <c r="W1146" s="39">
        <f t="shared" si="266"/>
        <v>1</v>
      </c>
      <c r="X1146" s="43">
        <f t="shared" si="267"/>
        <v>1</v>
      </c>
      <c r="Y1146" s="39">
        <f>IF(V1146="បរទេស",1,IF(COUNTIF(V:V,$V1146)&gt;1,2,1))</f>
        <v>1</v>
      </c>
      <c r="Z1146" s="40">
        <f t="shared" si="268"/>
        <v>1</v>
      </c>
      <c r="AA1146" s="40">
        <f t="shared" si="269"/>
        <v>1</v>
      </c>
    </row>
    <row r="1147" spans="1:27" ht="48" customHeight="1" x14ac:dyDescent="0.8">
      <c r="A1147" s="3">
        <v>1145</v>
      </c>
      <c r="B1147" s="3" t="s">
        <v>3383</v>
      </c>
      <c r="C1147" s="3" t="s">
        <v>18037</v>
      </c>
      <c r="D1147" s="3" t="s">
        <v>3384</v>
      </c>
      <c r="E1147" s="3" t="s">
        <v>41</v>
      </c>
      <c r="F1147" s="5" t="s">
        <v>3385</v>
      </c>
      <c r="G1147" s="5" t="s">
        <v>11540</v>
      </c>
      <c r="H1147" s="5" t="s">
        <v>17454</v>
      </c>
      <c r="I1147" s="3"/>
      <c r="J1147" s="35"/>
      <c r="K1147" s="36">
        <f t="shared" si="255"/>
        <v>1</v>
      </c>
      <c r="L1147" s="37" t="str">
        <f t="shared" si="256"/>
        <v>040431982</v>
      </c>
      <c r="M1147" s="38" t="str">
        <f t="shared" si="257"/>
        <v>040431982</v>
      </c>
      <c r="N1147" s="39">
        <f t="shared" si="258"/>
        <v>1</v>
      </c>
      <c r="O1147" s="39">
        <f t="shared" si="259"/>
        <v>1</v>
      </c>
      <c r="P1147" s="39">
        <f>IF(M1147="បរទេស",1,IF(COUNTIF(M:M,$M1147)&gt;1,2,1))</f>
        <v>1</v>
      </c>
      <c r="Q1147" s="40">
        <f t="shared" si="260"/>
        <v>1</v>
      </c>
      <c r="R1147" s="41" t="str">
        <f t="shared" si="261"/>
        <v>0977453559</v>
      </c>
      <c r="S1147" s="37" t="str">
        <f t="shared" si="262"/>
        <v>0977453559</v>
      </c>
      <c r="T1147" s="39" t="e">
        <f t="shared" si="263"/>
        <v>#VALUE!</v>
      </c>
      <c r="U1147" s="37" t="str">
        <f t="shared" si="264"/>
        <v>0977453559</v>
      </c>
      <c r="V1147" s="42" t="str">
        <f t="shared" si="265"/>
        <v>0977453559</v>
      </c>
      <c r="W1147" s="39">
        <f t="shared" si="266"/>
        <v>1</v>
      </c>
      <c r="X1147" s="43">
        <f t="shared" si="267"/>
        <v>1</v>
      </c>
      <c r="Y1147" s="39">
        <f>IF(V1147="បរទេស",1,IF(COUNTIF(V:V,$V1147)&gt;1,2,1))</f>
        <v>1</v>
      </c>
      <c r="Z1147" s="40">
        <f t="shared" si="268"/>
        <v>1</v>
      </c>
      <c r="AA1147" s="40">
        <f t="shared" si="269"/>
        <v>1</v>
      </c>
    </row>
    <row r="1148" spans="1:27" ht="48" customHeight="1" x14ac:dyDescent="0.8">
      <c r="A1148" s="3">
        <v>1146</v>
      </c>
      <c r="B1148" s="3" t="s">
        <v>3386</v>
      </c>
      <c r="C1148" s="3" t="s">
        <v>18037</v>
      </c>
      <c r="D1148" s="3" t="s">
        <v>3387</v>
      </c>
      <c r="E1148" s="3" t="s">
        <v>77</v>
      </c>
      <c r="F1148" s="5" t="s">
        <v>3388</v>
      </c>
      <c r="G1148" s="5" t="s">
        <v>11541</v>
      </c>
      <c r="H1148" s="5" t="s">
        <v>15112</v>
      </c>
      <c r="I1148" s="3"/>
      <c r="J1148" s="35"/>
      <c r="K1148" s="36">
        <f t="shared" si="255"/>
        <v>1</v>
      </c>
      <c r="L1148" s="37" t="str">
        <f t="shared" si="256"/>
        <v>040201934</v>
      </c>
      <c r="M1148" s="38" t="str">
        <f t="shared" si="257"/>
        <v>040201934</v>
      </c>
      <c r="N1148" s="39">
        <f t="shared" si="258"/>
        <v>1</v>
      </c>
      <c r="O1148" s="39">
        <f t="shared" si="259"/>
        <v>1</v>
      </c>
      <c r="P1148" s="39">
        <f>IF(M1148="បរទេស",1,IF(COUNTIF(M:M,$M1148)&gt;1,2,1))</f>
        <v>1</v>
      </c>
      <c r="Q1148" s="40">
        <f t="shared" si="260"/>
        <v>1</v>
      </c>
      <c r="R1148" s="41" t="str">
        <f t="shared" si="261"/>
        <v>0962384191</v>
      </c>
      <c r="S1148" s="37" t="str">
        <f t="shared" si="262"/>
        <v>0962384191</v>
      </c>
      <c r="T1148" s="39" t="e">
        <f t="shared" si="263"/>
        <v>#VALUE!</v>
      </c>
      <c r="U1148" s="37" t="str">
        <f t="shared" si="264"/>
        <v>0962384191</v>
      </c>
      <c r="V1148" s="42" t="str">
        <f t="shared" si="265"/>
        <v>0962384191</v>
      </c>
      <c r="W1148" s="39">
        <f t="shared" si="266"/>
        <v>1</v>
      </c>
      <c r="X1148" s="43">
        <f t="shared" si="267"/>
        <v>1</v>
      </c>
      <c r="Y1148" s="39">
        <f>IF(V1148="បរទេស",1,IF(COUNTIF(V:V,$V1148)&gt;1,2,1))</f>
        <v>1</v>
      </c>
      <c r="Z1148" s="40">
        <f t="shared" si="268"/>
        <v>1</v>
      </c>
      <c r="AA1148" s="40">
        <f t="shared" si="269"/>
        <v>1</v>
      </c>
    </row>
    <row r="1149" spans="1:27" ht="48" customHeight="1" x14ac:dyDescent="0.8">
      <c r="A1149" s="3">
        <v>1147</v>
      </c>
      <c r="B1149" s="3" t="s">
        <v>3389</v>
      </c>
      <c r="C1149" s="3" t="s">
        <v>18037</v>
      </c>
      <c r="D1149" s="3" t="s">
        <v>1676</v>
      </c>
      <c r="E1149" s="3" t="s">
        <v>25</v>
      </c>
      <c r="F1149" s="5" t="s">
        <v>3390</v>
      </c>
      <c r="G1149" s="5" t="s">
        <v>11542</v>
      </c>
      <c r="H1149" s="5" t="s">
        <v>15113</v>
      </c>
      <c r="I1149" s="3"/>
      <c r="J1149" s="35"/>
      <c r="K1149" s="36">
        <f t="shared" si="255"/>
        <v>1</v>
      </c>
      <c r="L1149" s="37" t="str">
        <f t="shared" si="256"/>
        <v>040313715</v>
      </c>
      <c r="M1149" s="38" t="str">
        <f t="shared" si="257"/>
        <v>040313715</v>
      </c>
      <c r="N1149" s="39">
        <f t="shared" si="258"/>
        <v>1</v>
      </c>
      <c r="O1149" s="39">
        <f t="shared" si="259"/>
        <v>1</v>
      </c>
      <c r="P1149" s="39">
        <f>IF(M1149="បរទេស",1,IF(COUNTIF(M:M,$M1149)&gt;1,2,1))</f>
        <v>1</v>
      </c>
      <c r="Q1149" s="40">
        <f t="shared" si="260"/>
        <v>1</v>
      </c>
      <c r="R1149" s="41" t="str">
        <f t="shared" si="261"/>
        <v>093837503</v>
      </c>
      <c r="S1149" s="37" t="str">
        <f t="shared" si="262"/>
        <v>093837503</v>
      </c>
      <c r="T1149" s="39" t="e">
        <f t="shared" si="263"/>
        <v>#VALUE!</v>
      </c>
      <c r="U1149" s="37" t="str">
        <f t="shared" si="264"/>
        <v>093837503</v>
      </c>
      <c r="V1149" s="42" t="str">
        <f t="shared" si="265"/>
        <v>093837503</v>
      </c>
      <c r="W1149" s="39">
        <f t="shared" si="266"/>
        <v>1</v>
      </c>
      <c r="X1149" s="43">
        <f t="shared" si="267"/>
        <v>1</v>
      </c>
      <c r="Y1149" s="39">
        <f>IF(V1149="បរទេស",1,IF(COUNTIF(V:V,$V1149)&gt;1,2,1))</f>
        <v>1</v>
      </c>
      <c r="Z1149" s="40">
        <f t="shared" si="268"/>
        <v>1</v>
      </c>
      <c r="AA1149" s="40">
        <f t="shared" si="269"/>
        <v>1</v>
      </c>
    </row>
    <row r="1150" spans="1:27" ht="48" customHeight="1" x14ac:dyDescent="0.8">
      <c r="A1150" s="3">
        <v>1148</v>
      </c>
      <c r="B1150" s="3" t="s">
        <v>3391</v>
      </c>
      <c r="C1150" s="3" t="s">
        <v>18037</v>
      </c>
      <c r="D1150" s="3" t="s">
        <v>3392</v>
      </c>
      <c r="E1150" s="3" t="s">
        <v>104</v>
      </c>
      <c r="F1150" s="5" t="s">
        <v>3393</v>
      </c>
      <c r="G1150" s="5" t="s">
        <v>11543</v>
      </c>
      <c r="H1150" s="5" t="s">
        <v>15114</v>
      </c>
      <c r="I1150" s="3"/>
      <c r="J1150" s="35"/>
      <c r="K1150" s="36">
        <f t="shared" si="255"/>
        <v>1</v>
      </c>
      <c r="L1150" s="37" t="str">
        <f t="shared" si="256"/>
        <v>040216600</v>
      </c>
      <c r="M1150" s="38" t="str">
        <f t="shared" si="257"/>
        <v>040216600</v>
      </c>
      <c r="N1150" s="39">
        <f t="shared" si="258"/>
        <v>1</v>
      </c>
      <c r="O1150" s="39">
        <f t="shared" si="259"/>
        <v>1</v>
      </c>
      <c r="P1150" s="39">
        <f>IF(M1150="បរទេស",1,IF(COUNTIF(M:M,$M1150)&gt;1,2,1))</f>
        <v>1</v>
      </c>
      <c r="Q1150" s="40">
        <f t="shared" si="260"/>
        <v>1</v>
      </c>
      <c r="R1150" s="41" t="str">
        <f t="shared" si="261"/>
        <v>0965772927</v>
      </c>
      <c r="S1150" s="37" t="str">
        <f t="shared" si="262"/>
        <v>0965772927</v>
      </c>
      <c r="T1150" s="39" t="e">
        <f t="shared" si="263"/>
        <v>#VALUE!</v>
      </c>
      <c r="U1150" s="37" t="str">
        <f t="shared" si="264"/>
        <v>0965772927</v>
      </c>
      <c r="V1150" s="42" t="str">
        <f t="shared" si="265"/>
        <v>0965772927</v>
      </c>
      <c r="W1150" s="39">
        <f t="shared" si="266"/>
        <v>1</v>
      </c>
      <c r="X1150" s="43">
        <f t="shared" si="267"/>
        <v>1</v>
      </c>
      <c r="Y1150" s="39">
        <f>IF(V1150="បរទេស",1,IF(COUNTIF(V:V,$V1150)&gt;1,2,1))</f>
        <v>1</v>
      </c>
      <c r="Z1150" s="40">
        <f t="shared" si="268"/>
        <v>1</v>
      </c>
      <c r="AA1150" s="40">
        <f t="shared" si="269"/>
        <v>1</v>
      </c>
    </row>
    <row r="1151" spans="1:27" ht="48" customHeight="1" x14ac:dyDescent="0.8">
      <c r="A1151" s="3">
        <v>1149</v>
      </c>
      <c r="B1151" s="3" t="s">
        <v>3394</v>
      </c>
      <c r="C1151" s="3" t="s">
        <v>18037</v>
      </c>
      <c r="D1151" s="3" t="s">
        <v>3395</v>
      </c>
      <c r="E1151" s="3" t="s">
        <v>127</v>
      </c>
      <c r="F1151" s="5" t="s">
        <v>3396</v>
      </c>
      <c r="G1151" s="5" t="s">
        <v>11544</v>
      </c>
      <c r="H1151" s="5" t="s">
        <v>15115</v>
      </c>
      <c r="I1151" s="3"/>
      <c r="J1151" s="35"/>
      <c r="K1151" s="36">
        <f t="shared" si="255"/>
        <v>1</v>
      </c>
      <c r="L1151" s="37" t="str">
        <f t="shared" si="256"/>
        <v>040106426</v>
      </c>
      <c r="M1151" s="38" t="str">
        <f t="shared" si="257"/>
        <v>040106426</v>
      </c>
      <c r="N1151" s="39">
        <f t="shared" si="258"/>
        <v>1</v>
      </c>
      <c r="O1151" s="39">
        <f t="shared" si="259"/>
        <v>1</v>
      </c>
      <c r="P1151" s="39">
        <f>IF(M1151="បរទេស",1,IF(COUNTIF(M:M,$M1151)&gt;1,2,1))</f>
        <v>1</v>
      </c>
      <c r="Q1151" s="40">
        <f t="shared" si="260"/>
        <v>1</v>
      </c>
      <c r="R1151" s="41" t="str">
        <f t="shared" si="261"/>
        <v>0965249856</v>
      </c>
      <c r="S1151" s="37" t="str">
        <f t="shared" si="262"/>
        <v>0965249856</v>
      </c>
      <c r="T1151" s="39" t="e">
        <f t="shared" si="263"/>
        <v>#VALUE!</v>
      </c>
      <c r="U1151" s="37" t="str">
        <f t="shared" si="264"/>
        <v>0965249856</v>
      </c>
      <c r="V1151" s="42" t="str">
        <f t="shared" si="265"/>
        <v>0965249856</v>
      </c>
      <c r="W1151" s="39">
        <f t="shared" si="266"/>
        <v>1</v>
      </c>
      <c r="X1151" s="43">
        <f t="shared" si="267"/>
        <v>1</v>
      </c>
      <c r="Y1151" s="39">
        <f>IF(V1151="បរទេស",1,IF(COUNTIF(V:V,$V1151)&gt;1,2,1))</f>
        <v>1</v>
      </c>
      <c r="Z1151" s="40">
        <f t="shared" si="268"/>
        <v>1</v>
      </c>
      <c r="AA1151" s="40">
        <f t="shared" si="269"/>
        <v>1</v>
      </c>
    </row>
    <row r="1152" spans="1:27" ht="48" customHeight="1" x14ac:dyDescent="0.8">
      <c r="A1152" s="3">
        <v>1150</v>
      </c>
      <c r="B1152" s="3" t="s">
        <v>3397</v>
      </c>
      <c r="C1152" s="3" t="s">
        <v>18037</v>
      </c>
      <c r="D1152" s="3" t="s">
        <v>3398</v>
      </c>
      <c r="E1152" s="3" t="s">
        <v>92</v>
      </c>
      <c r="F1152" s="5" t="s">
        <v>3399</v>
      </c>
      <c r="G1152" s="5" t="s">
        <v>11545</v>
      </c>
      <c r="H1152" s="5" t="s">
        <v>15116</v>
      </c>
      <c r="I1152" s="3"/>
      <c r="J1152" s="35"/>
      <c r="K1152" s="36">
        <f t="shared" si="255"/>
        <v>1</v>
      </c>
      <c r="L1152" s="37" t="str">
        <f t="shared" si="256"/>
        <v>040191282</v>
      </c>
      <c r="M1152" s="38" t="str">
        <f t="shared" si="257"/>
        <v>040191282</v>
      </c>
      <c r="N1152" s="39">
        <f t="shared" si="258"/>
        <v>1</v>
      </c>
      <c r="O1152" s="39">
        <f t="shared" si="259"/>
        <v>1</v>
      </c>
      <c r="P1152" s="39">
        <f>IF(M1152="បរទេស",1,IF(COUNTIF(M:M,$M1152)&gt;1,2,1))</f>
        <v>1</v>
      </c>
      <c r="Q1152" s="40">
        <f t="shared" si="260"/>
        <v>1</v>
      </c>
      <c r="R1152" s="41" t="str">
        <f t="shared" si="261"/>
        <v>087491805</v>
      </c>
      <c r="S1152" s="37" t="str">
        <f t="shared" si="262"/>
        <v>087491805</v>
      </c>
      <c r="T1152" s="39" t="e">
        <f t="shared" si="263"/>
        <v>#VALUE!</v>
      </c>
      <c r="U1152" s="37" t="str">
        <f t="shared" si="264"/>
        <v>087491805</v>
      </c>
      <c r="V1152" s="42" t="str">
        <f t="shared" si="265"/>
        <v>087491805</v>
      </c>
      <c r="W1152" s="39">
        <f t="shared" si="266"/>
        <v>1</v>
      </c>
      <c r="X1152" s="43">
        <f t="shared" si="267"/>
        <v>1</v>
      </c>
      <c r="Y1152" s="39">
        <f>IF(V1152="បរទេស",1,IF(COUNTIF(V:V,$V1152)&gt;1,2,1))</f>
        <v>1</v>
      </c>
      <c r="Z1152" s="40">
        <f t="shared" si="268"/>
        <v>1</v>
      </c>
      <c r="AA1152" s="40">
        <f t="shared" si="269"/>
        <v>1</v>
      </c>
    </row>
    <row r="1153" spans="1:27" ht="48" customHeight="1" x14ac:dyDescent="0.8">
      <c r="A1153" s="3">
        <v>1151</v>
      </c>
      <c r="B1153" s="3" t="s">
        <v>3400</v>
      </c>
      <c r="C1153" s="3" t="s">
        <v>18037</v>
      </c>
      <c r="D1153" s="3" t="s">
        <v>3401</v>
      </c>
      <c r="E1153" s="3" t="s">
        <v>2084</v>
      </c>
      <c r="F1153" s="5" t="s">
        <v>3402</v>
      </c>
      <c r="G1153" s="5" t="s">
        <v>11546</v>
      </c>
      <c r="H1153" s="5" t="s">
        <v>17294</v>
      </c>
      <c r="I1153" s="3"/>
      <c r="J1153" s="35"/>
      <c r="K1153" s="36">
        <f t="shared" si="255"/>
        <v>1</v>
      </c>
      <c r="L1153" s="37" t="str">
        <f t="shared" si="256"/>
        <v>040398721</v>
      </c>
      <c r="M1153" s="38" t="str">
        <f t="shared" si="257"/>
        <v>040398721</v>
      </c>
      <c r="N1153" s="39">
        <f t="shared" si="258"/>
        <v>1</v>
      </c>
      <c r="O1153" s="39">
        <f t="shared" si="259"/>
        <v>1</v>
      </c>
      <c r="P1153" s="39">
        <f>IF(M1153="បរទេស",1,IF(COUNTIF(M:M,$M1153)&gt;1,2,1))</f>
        <v>1</v>
      </c>
      <c r="Q1153" s="40">
        <f t="shared" si="260"/>
        <v>1</v>
      </c>
      <c r="R1153" s="41" t="str">
        <f t="shared" si="261"/>
        <v>0976558642</v>
      </c>
      <c r="S1153" s="37" t="str">
        <f t="shared" si="262"/>
        <v>0976558642</v>
      </c>
      <c r="T1153" s="39" t="e">
        <f t="shared" si="263"/>
        <v>#VALUE!</v>
      </c>
      <c r="U1153" s="37" t="str">
        <f t="shared" si="264"/>
        <v>0976558642</v>
      </c>
      <c r="V1153" s="42" t="str">
        <f t="shared" si="265"/>
        <v>0976558642</v>
      </c>
      <c r="W1153" s="39">
        <f t="shared" si="266"/>
        <v>1</v>
      </c>
      <c r="X1153" s="43">
        <f t="shared" si="267"/>
        <v>1</v>
      </c>
      <c r="Y1153" s="39">
        <f>IF(V1153="បរទេស",1,IF(COUNTIF(V:V,$V1153)&gt;1,2,1))</f>
        <v>1</v>
      </c>
      <c r="Z1153" s="40">
        <f t="shared" si="268"/>
        <v>1</v>
      </c>
      <c r="AA1153" s="40">
        <f t="shared" si="269"/>
        <v>1</v>
      </c>
    </row>
    <row r="1154" spans="1:27" ht="48" customHeight="1" x14ac:dyDescent="0.8">
      <c r="A1154" s="3">
        <v>1152</v>
      </c>
      <c r="B1154" s="3" t="s">
        <v>3403</v>
      </c>
      <c r="C1154" s="3" t="s">
        <v>18037</v>
      </c>
      <c r="D1154" s="3" t="s">
        <v>3404</v>
      </c>
      <c r="E1154" s="3" t="s">
        <v>1316</v>
      </c>
      <c r="F1154" s="5" t="s">
        <v>3405</v>
      </c>
      <c r="G1154" s="5" t="s">
        <v>11547</v>
      </c>
      <c r="H1154" s="5" t="s">
        <v>15117</v>
      </c>
      <c r="I1154" s="3"/>
      <c r="J1154" s="35"/>
      <c r="K1154" s="36">
        <f t="shared" si="255"/>
        <v>1</v>
      </c>
      <c r="L1154" s="37" t="str">
        <f t="shared" si="256"/>
        <v>040236113</v>
      </c>
      <c r="M1154" s="38" t="str">
        <f t="shared" si="257"/>
        <v>040236113</v>
      </c>
      <c r="N1154" s="39">
        <f t="shared" si="258"/>
        <v>1</v>
      </c>
      <c r="O1154" s="39">
        <f t="shared" si="259"/>
        <v>1</v>
      </c>
      <c r="P1154" s="39">
        <f>IF(M1154="បរទេស",1,IF(COUNTIF(M:M,$M1154)&gt;1,2,1))</f>
        <v>1</v>
      </c>
      <c r="Q1154" s="40">
        <f t="shared" si="260"/>
        <v>1</v>
      </c>
      <c r="R1154" s="41" t="str">
        <f t="shared" si="261"/>
        <v>0972580097</v>
      </c>
      <c r="S1154" s="37" t="str">
        <f t="shared" si="262"/>
        <v>0972580097</v>
      </c>
      <c r="T1154" s="39" t="e">
        <f t="shared" si="263"/>
        <v>#VALUE!</v>
      </c>
      <c r="U1154" s="37" t="str">
        <f t="shared" si="264"/>
        <v>0972580097</v>
      </c>
      <c r="V1154" s="42" t="str">
        <f t="shared" si="265"/>
        <v>0972580097</v>
      </c>
      <c r="W1154" s="39">
        <f t="shared" si="266"/>
        <v>1</v>
      </c>
      <c r="X1154" s="43">
        <f t="shared" si="267"/>
        <v>1</v>
      </c>
      <c r="Y1154" s="39">
        <f>IF(V1154="បរទេស",1,IF(COUNTIF(V:V,$V1154)&gt;1,2,1))</f>
        <v>1</v>
      </c>
      <c r="Z1154" s="40">
        <f t="shared" si="268"/>
        <v>1</v>
      </c>
      <c r="AA1154" s="40">
        <f t="shared" si="269"/>
        <v>1</v>
      </c>
    </row>
    <row r="1155" spans="1:27" ht="48" customHeight="1" x14ac:dyDescent="0.8">
      <c r="A1155" s="3">
        <v>1153</v>
      </c>
      <c r="B1155" s="3" t="s">
        <v>3406</v>
      </c>
      <c r="C1155" s="3" t="s">
        <v>18037</v>
      </c>
      <c r="D1155" s="3" t="s">
        <v>3407</v>
      </c>
      <c r="E1155" s="3" t="s">
        <v>341</v>
      </c>
      <c r="F1155" s="5" t="s">
        <v>3408</v>
      </c>
      <c r="G1155" s="5" t="s">
        <v>11548</v>
      </c>
      <c r="H1155" s="5" t="s">
        <v>17217</v>
      </c>
      <c r="I1155" s="3"/>
      <c r="J1155" s="35"/>
      <c r="K1155" s="36">
        <f t="shared" si="255"/>
        <v>1</v>
      </c>
      <c r="L1155" s="37" t="str">
        <f t="shared" si="256"/>
        <v>040081479</v>
      </c>
      <c r="M1155" s="38" t="str">
        <f t="shared" si="257"/>
        <v>040081479</v>
      </c>
      <c r="N1155" s="39">
        <f t="shared" si="258"/>
        <v>1</v>
      </c>
      <c r="O1155" s="39">
        <f t="shared" si="259"/>
        <v>1</v>
      </c>
      <c r="P1155" s="39">
        <f>IF(M1155="បរទេស",1,IF(COUNTIF(M:M,$M1155)&gt;1,2,1))</f>
        <v>1</v>
      </c>
      <c r="Q1155" s="40">
        <f t="shared" si="260"/>
        <v>1</v>
      </c>
      <c r="R1155" s="41" t="str">
        <f t="shared" si="261"/>
        <v>0968327627</v>
      </c>
      <c r="S1155" s="37" t="str">
        <f t="shared" si="262"/>
        <v>0968327627</v>
      </c>
      <c r="T1155" s="39" t="e">
        <f t="shared" si="263"/>
        <v>#VALUE!</v>
      </c>
      <c r="U1155" s="37" t="str">
        <f t="shared" si="264"/>
        <v>0968327627</v>
      </c>
      <c r="V1155" s="42" t="str">
        <f t="shared" si="265"/>
        <v>0968327627</v>
      </c>
      <c r="W1155" s="39">
        <f t="shared" si="266"/>
        <v>1</v>
      </c>
      <c r="X1155" s="43">
        <f t="shared" si="267"/>
        <v>1</v>
      </c>
      <c r="Y1155" s="39">
        <f>IF(V1155="បរទេស",1,IF(COUNTIF(V:V,$V1155)&gt;1,2,1))</f>
        <v>1</v>
      </c>
      <c r="Z1155" s="40">
        <f t="shared" si="268"/>
        <v>1</v>
      </c>
      <c r="AA1155" s="40">
        <f t="shared" si="269"/>
        <v>1</v>
      </c>
    </row>
    <row r="1156" spans="1:27" ht="48" customHeight="1" x14ac:dyDescent="0.8">
      <c r="A1156" s="3">
        <v>1154</v>
      </c>
      <c r="B1156" s="3" t="s">
        <v>3409</v>
      </c>
      <c r="C1156" s="3" t="s">
        <v>18037</v>
      </c>
      <c r="D1156" s="3" t="s">
        <v>3410</v>
      </c>
      <c r="E1156" s="3" t="s">
        <v>1359</v>
      </c>
      <c r="F1156" s="5" t="s">
        <v>3411</v>
      </c>
      <c r="G1156" s="5" t="s">
        <v>11549</v>
      </c>
      <c r="H1156" s="5" t="s">
        <v>15118</v>
      </c>
      <c r="I1156" s="3"/>
      <c r="J1156" s="35"/>
      <c r="K1156" s="36">
        <f t="shared" ref="K1156:K1219" si="270">IF(OR(H1156="បរទេស",G1156="បរទេស"),2,1)</f>
        <v>1</v>
      </c>
      <c r="L1156" s="37" t="str">
        <f t="shared" ref="L1156:L1219" si="27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1156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040478203</v>
      </c>
      <c r="M1156" s="38" t="str">
        <f t="shared" ref="M1156:M1219" si="272">IF(L1156="បរទេស","បរទេស",IF(AND($BC$2=1,LEN(L1156)=8),"0"&amp;L1156,IF(LEN(L1156)&gt;9,2,LEFT(L1156,9))))</f>
        <v>040478203</v>
      </c>
      <c r="N1156" s="39">
        <f t="shared" ref="N1156:N1219" si="273">IF(L1156="បរទេស",1,IF((LEN($M1156)-9)=0,1,2))</f>
        <v>1</v>
      </c>
      <c r="O1156" s="39">
        <f t="shared" ref="O1156:O1219" si="274">IF(M1156="",2,1)</f>
        <v>1</v>
      </c>
      <c r="P1156" s="39">
        <f>IF(M1156="បរទេស",1,IF(COUNTIF(M:M,$M1156)&gt;1,2,1))</f>
        <v>1</v>
      </c>
      <c r="Q1156" s="40">
        <f t="shared" ref="Q1156:Q1219" si="275">IF(M1156="បរទេស",1,MAX(N1156:P1156))</f>
        <v>1</v>
      </c>
      <c r="R1156" s="41" t="str">
        <f t="shared" ref="R1156:R1219" si="276">H1156</f>
        <v>0885121906</v>
      </c>
      <c r="S1156" s="37" t="str">
        <f t="shared" ref="S1156:S1219" si="277">SUBSTITUTE(SUBSTITUTE(SUBSTITUTE(SUBSTITUTE(SUBSTITUTE(SUBSTITUTE(SUBSTITUTE(SUBSTITUTE(SUBSTITUTE(SUBSTITUTE(SUBSTITUTE(SUBSTITUTE(SUBSTITUTE(SUBSTITUTE(SUBSTITUTE(SUBSTITUTE(SUBSTITUTE(SUBSTITUTE(SUBSTITUTE(SUBSTITUTE(SUBSTITUTE(SUBSTITUTE(R1156,"១","1"),"២","2"),"៣","3"),"៤","4"),"៥","5"),"៦","6"),"៧","7"),"៨","8"),"៩","9"),"០","0")," ","")," ",""),"​",""),",","/"),"-",""),"(",""),")",""),"+855","0"),"(855)","0"),"O","0"),"o","0"),".","")</f>
        <v>0885121906</v>
      </c>
      <c r="T1156" s="39" t="e">
        <f t="shared" ref="T1156:T1219" si="278">LEFT(S1156, SEARCH("/",S1156,1)-1)</f>
        <v>#VALUE!</v>
      </c>
      <c r="U1156" s="37" t="str">
        <f t="shared" ref="U1156:U1219" si="279">IFERROR(T1156,S1156)</f>
        <v>0885121906</v>
      </c>
      <c r="V1156" s="42" t="str">
        <f t="shared" ref="V1156:V1219" si="280">IF(LEFT(U1156,5)="បរទេស","បរទេស",IF(LEFT(U1156,3)="855","0"&amp;MID(U1156,4,10),IF(LEFT(U1156,1)="0",MID(U1156,1,10),IF(LEFT(U1156,1)&gt;=1,"0"&amp;MID(U1156,1,10),U1156))))</f>
        <v>0885121906</v>
      </c>
      <c r="W1156" s="39">
        <f t="shared" ref="W1156:W1219" si="281">IF(V1156="បរទេស",1,IF(OR(LEN(V1156)=9,LEN(V1156)=10),1,2))</f>
        <v>1</v>
      </c>
      <c r="X1156" s="43">
        <f t="shared" ref="X1156:X1219" si="282">IF(V1156="",2,1)</f>
        <v>1</v>
      </c>
      <c r="Y1156" s="39">
        <f>IF(V1156="បរទេស",1,IF(COUNTIF(V:V,$V1156)&gt;1,2,1))</f>
        <v>1</v>
      </c>
      <c r="Z1156" s="40">
        <f t="shared" ref="Z1156:Z1219" si="283">IF(V1156="បរទេស",1,MAX(W1156:Y1156))</f>
        <v>1</v>
      </c>
      <c r="AA1156" s="40">
        <f t="shared" ref="AA1156:AA1219" si="284">IF(K1156=2,2,MAX(J1156,Q1156,Z1156,Z1156))</f>
        <v>1</v>
      </c>
    </row>
    <row r="1157" spans="1:27" ht="48" customHeight="1" x14ac:dyDescent="0.8">
      <c r="A1157" s="3">
        <v>1155</v>
      </c>
      <c r="B1157" s="3" t="s">
        <v>3412</v>
      </c>
      <c r="C1157" s="3" t="s">
        <v>18037</v>
      </c>
      <c r="D1157" s="3" t="s">
        <v>3413</v>
      </c>
      <c r="E1157" s="3" t="s">
        <v>207</v>
      </c>
      <c r="F1157" s="5" t="s">
        <v>3414</v>
      </c>
      <c r="G1157" s="5" t="s">
        <v>11550</v>
      </c>
      <c r="H1157" s="5" t="s">
        <v>15119</v>
      </c>
      <c r="I1157" s="3"/>
      <c r="J1157" s="35"/>
      <c r="K1157" s="36">
        <f t="shared" si="270"/>
        <v>1</v>
      </c>
      <c r="L1157" s="37" t="str">
        <f t="shared" si="271"/>
        <v>040507387</v>
      </c>
      <c r="M1157" s="38" t="str">
        <f t="shared" si="272"/>
        <v>040507387</v>
      </c>
      <c r="N1157" s="39">
        <f t="shared" si="273"/>
        <v>1</v>
      </c>
      <c r="O1157" s="39">
        <f t="shared" si="274"/>
        <v>1</v>
      </c>
      <c r="P1157" s="39">
        <f>IF(M1157="បរទេស",1,IF(COUNTIF(M:M,$M1157)&gt;1,2,1))</f>
        <v>1</v>
      </c>
      <c r="Q1157" s="40">
        <f t="shared" si="275"/>
        <v>1</v>
      </c>
      <c r="R1157" s="41" t="str">
        <f t="shared" si="276"/>
        <v>0965363882</v>
      </c>
      <c r="S1157" s="37" t="str">
        <f t="shared" si="277"/>
        <v>0965363882</v>
      </c>
      <c r="T1157" s="39" t="e">
        <f t="shared" si="278"/>
        <v>#VALUE!</v>
      </c>
      <c r="U1157" s="37" t="str">
        <f t="shared" si="279"/>
        <v>0965363882</v>
      </c>
      <c r="V1157" s="42" t="str">
        <f t="shared" si="280"/>
        <v>0965363882</v>
      </c>
      <c r="W1157" s="39">
        <f t="shared" si="281"/>
        <v>1</v>
      </c>
      <c r="X1157" s="43">
        <f t="shared" si="282"/>
        <v>1</v>
      </c>
      <c r="Y1157" s="39">
        <f>IF(V1157="បរទេស",1,IF(COUNTIF(V:V,$V1157)&gt;1,2,1))</f>
        <v>1</v>
      </c>
      <c r="Z1157" s="40">
        <f t="shared" si="283"/>
        <v>1</v>
      </c>
      <c r="AA1157" s="40">
        <f t="shared" si="284"/>
        <v>1</v>
      </c>
    </row>
    <row r="1158" spans="1:27" ht="48" customHeight="1" x14ac:dyDescent="0.8">
      <c r="A1158" s="3">
        <v>1156</v>
      </c>
      <c r="B1158" s="3" t="s">
        <v>3415</v>
      </c>
      <c r="C1158" s="3" t="s">
        <v>18039</v>
      </c>
      <c r="D1158" s="3" t="s">
        <v>3416</v>
      </c>
      <c r="E1158" s="3" t="s">
        <v>760</v>
      </c>
      <c r="F1158" s="5" t="s">
        <v>3417</v>
      </c>
      <c r="G1158" s="5" t="s">
        <v>11551</v>
      </c>
      <c r="H1158" s="5" t="s">
        <v>15120</v>
      </c>
      <c r="I1158" s="3"/>
      <c r="J1158" s="35"/>
      <c r="K1158" s="36">
        <f t="shared" si="270"/>
        <v>1</v>
      </c>
      <c r="L1158" s="37" t="str">
        <f t="shared" si="271"/>
        <v>040200858</v>
      </c>
      <c r="M1158" s="38" t="str">
        <f t="shared" si="272"/>
        <v>040200858</v>
      </c>
      <c r="N1158" s="39">
        <f t="shared" si="273"/>
        <v>1</v>
      </c>
      <c r="O1158" s="39">
        <f t="shared" si="274"/>
        <v>1</v>
      </c>
      <c r="P1158" s="39">
        <f>IF(M1158="បរទេស",1,IF(COUNTIF(M:M,$M1158)&gt;1,2,1))</f>
        <v>1</v>
      </c>
      <c r="Q1158" s="40">
        <f t="shared" si="275"/>
        <v>1</v>
      </c>
      <c r="R1158" s="41" t="str">
        <f t="shared" si="276"/>
        <v>015372568</v>
      </c>
      <c r="S1158" s="37" t="str">
        <f t="shared" si="277"/>
        <v>015372568</v>
      </c>
      <c r="T1158" s="39" t="e">
        <f t="shared" si="278"/>
        <v>#VALUE!</v>
      </c>
      <c r="U1158" s="37" t="str">
        <f t="shared" si="279"/>
        <v>015372568</v>
      </c>
      <c r="V1158" s="42" t="str">
        <f t="shared" si="280"/>
        <v>015372568</v>
      </c>
      <c r="W1158" s="39">
        <f t="shared" si="281"/>
        <v>1</v>
      </c>
      <c r="X1158" s="43">
        <f t="shared" si="282"/>
        <v>1</v>
      </c>
      <c r="Y1158" s="39">
        <f>IF(V1158="បរទេស",1,IF(COUNTIF(V:V,$V1158)&gt;1,2,1))</f>
        <v>1</v>
      </c>
      <c r="Z1158" s="40">
        <f t="shared" si="283"/>
        <v>1</v>
      </c>
      <c r="AA1158" s="40">
        <f t="shared" si="284"/>
        <v>1</v>
      </c>
    </row>
    <row r="1159" spans="1:27" ht="48" customHeight="1" x14ac:dyDescent="0.8">
      <c r="A1159" s="3">
        <v>1157</v>
      </c>
      <c r="B1159" s="3" t="s">
        <v>3418</v>
      </c>
      <c r="C1159" s="3" t="s">
        <v>18037</v>
      </c>
      <c r="D1159" s="3" t="s">
        <v>3419</v>
      </c>
      <c r="E1159" s="3" t="s">
        <v>171</v>
      </c>
      <c r="F1159" s="5" t="s">
        <v>3420</v>
      </c>
      <c r="G1159" s="5" t="s">
        <v>11552</v>
      </c>
      <c r="H1159" s="5" t="s">
        <v>15121</v>
      </c>
      <c r="I1159" s="3"/>
      <c r="J1159" s="35"/>
      <c r="K1159" s="36">
        <f t="shared" si="270"/>
        <v>1</v>
      </c>
      <c r="L1159" s="37" t="str">
        <f t="shared" si="271"/>
        <v>040172578</v>
      </c>
      <c r="M1159" s="38" t="str">
        <f t="shared" si="272"/>
        <v>040172578</v>
      </c>
      <c r="N1159" s="39">
        <f t="shared" si="273"/>
        <v>1</v>
      </c>
      <c r="O1159" s="39">
        <f t="shared" si="274"/>
        <v>1</v>
      </c>
      <c r="P1159" s="39">
        <f>IF(M1159="បរទេស",1,IF(COUNTIF(M:M,$M1159)&gt;1,2,1))</f>
        <v>1</v>
      </c>
      <c r="Q1159" s="40">
        <f t="shared" si="275"/>
        <v>1</v>
      </c>
      <c r="R1159" s="41" t="str">
        <f t="shared" si="276"/>
        <v>0964068412</v>
      </c>
      <c r="S1159" s="37" t="str">
        <f t="shared" si="277"/>
        <v>0964068412</v>
      </c>
      <c r="T1159" s="39" t="e">
        <f t="shared" si="278"/>
        <v>#VALUE!</v>
      </c>
      <c r="U1159" s="37" t="str">
        <f t="shared" si="279"/>
        <v>0964068412</v>
      </c>
      <c r="V1159" s="42" t="str">
        <f t="shared" si="280"/>
        <v>0964068412</v>
      </c>
      <c r="W1159" s="39">
        <f t="shared" si="281"/>
        <v>1</v>
      </c>
      <c r="X1159" s="43">
        <f t="shared" si="282"/>
        <v>1</v>
      </c>
      <c r="Y1159" s="39">
        <f>IF(V1159="បរទេស",1,IF(COUNTIF(V:V,$V1159)&gt;1,2,1))</f>
        <v>1</v>
      </c>
      <c r="Z1159" s="40">
        <f t="shared" si="283"/>
        <v>1</v>
      </c>
      <c r="AA1159" s="40">
        <f t="shared" si="284"/>
        <v>1</v>
      </c>
    </row>
    <row r="1160" spans="1:27" ht="48" customHeight="1" x14ac:dyDescent="0.8">
      <c r="A1160" s="3">
        <v>1158</v>
      </c>
      <c r="B1160" s="3" t="s">
        <v>3421</v>
      </c>
      <c r="C1160" s="3" t="s">
        <v>18037</v>
      </c>
      <c r="D1160" s="3" t="s">
        <v>192</v>
      </c>
      <c r="E1160" s="3" t="s">
        <v>1163</v>
      </c>
      <c r="F1160" s="5" t="s">
        <v>3422</v>
      </c>
      <c r="G1160" s="5" t="s">
        <v>11553</v>
      </c>
      <c r="H1160" s="5" t="s">
        <v>15122</v>
      </c>
      <c r="I1160" s="3"/>
      <c r="J1160" s="35"/>
      <c r="K1160" s="36">
        <f t="shared" si="270"/>
        <v>1</v>
      </c>
      <c r="L1160" s="37" t="str">
        <f t="shared" si="271"/>
        <v>040372638</v>
      </c>
      <c r="M1160" s="38" t="str">
        <f t="shared" si="272"/>
        <v>040372638</v>
      </c>
      <c r="N1160" s="39">
        <f t="shared" si="273"/>
        <v>1</v>
      </c>
      <c r="O1160" s="39">
        <f t="shared" si="274"/>
        <v>1</v>
      </c>
      <c r="P1160" s="39">
        <f>IF(M1160="បរទេស",1,IF(COUNTIF(M:M,$M1160)&gt;1,2,1))</f>
        <v>1</v>
      </c>
      <c r="Q1160" s="40">
        <f t="shared" si="275"/>
        <v>1</v>
      </c>
      <c r="R1160" s="41" t="str">
        <f t="shared" si="276"/>
        <v>017519917</v>
      </c>
      <c r="S1160" s="37" t="str">
        <f t="shared" si="277"/>
        <v>017519917</v>
      </c>
      <c r="T1160" s="39" t="e">
        <f t="shared" si="278"/>
        <v>#VALUE!</v>
      </c>
      <c r="U1160" s="37" t="str">
        <f t="shared" si="279"/>
        <v>017519917</v>
      </c>
      <c r="V1160" s="42" t="str">
        <f t="shared" si="280"/>
        <v>017519917</v>
      </c>
      <c r="W1160" s="39">
        <f t="shared" si="281"/>
        <v>1</v>
      </c>
      <c r="X1160" s="43">
        <f t="shared" si="282"/>
        <v>1</v>
      </c>
      <c r="Y1160" s="39">
        <f>IF(V1160="បរទេស",1,IF(COUNTIF(V:V,$V1160)&gt;1,2,1))</f>
        <v>1</v>
      </c>
      <c r="Z1160" s="40">
        <f t="shared" si="283"/>
        <v>1</v>
      </c>
      <c r="AA1160" s="40">
        <f t="shared" si="284"/>
        <v>1</v>
      </c>
    </row>
    <row r="1161" spans="1:27" ht="48" customHeight="1" x14ac:dyDescent="0.8">
      <c r="A1161" s="3">
        <v>1159</v>
      </c>
      <c r="B1161" s="3" t="s">
        <v>3423</v>
      </c>
      <c r="C1161" s="3" t="s">
        <v>18037</v>
      </c>
      <c r="D1161" s="3" t="s">
        <v>1447</v>
      </c>
      <c r="E1161" s="3" t="s">
        <v>309</v>
      </c>
      <c r="F1161" s="5" t="s">
        <v>3424</v>
      </c>
      <c r="G1161" s="5" t="s">
        <v>11554</v>
      </c>
      <c r="H1161" s="5" t="s">
        <v>15123</v>
      </c>
      <c r="I1161" s="3"/>
      <c r="J1161" s="35"/>
      <c r="K1161" s="36">
        <f t="shared" si="270"/>
        <v>1</v>
      </c>
      <c r="L1161" s="37" t="str">
        <f t="shared" si="271"/>
        <v>040254483</v>
      </c>
      <c r="M1161" s="38" t="str">
        <f t="shared" si="272"/>
        <v>040254483</v>
      </c>
      <c r="N1161" s="39">
        <f t="shared" si="273"/>
        <v>1</v>
      </c>
      <c r="O1161" s="39">
        <f t="shared" si="274"/>
        <v>1</v>
      </c>
      <c r="P1161" s="39">
        <f>IF(M1161="បរទេស",1,IF(COUNTIF(M:M,$M1161)&gt;1,2,1))</f>
        <v>1</v>
      </c>
      <c r="Q1161" s="40">
        <f t="shared" si="275"/>
        <v>1</v>
      </c>
      <c r="R1161" s="41" t="str">
        <f t="shared" si="276"/>
        <v>0973728928</v>
      </c>
      <c r="S1161" s="37" t="str">
        <f t="shared" si="277"/>
        <v>0973728928</v>
      </c>
      <c r="T1161" s="39" t="e">
        <f t="shared" si="278"/>
        <v>#VALUE!</v>
      </c>
      <c r="U1161" s="37" t="str">
        <f t="shared" si="279"/>
        <v>0973728928</v>
      </c>
      <c r="V1161" s="42" t="str">
        <f t="shared" si="280"/>
        <v>0973728928</v>
      </c>
      <c r="W1161" s="39">
        <f t="shared" si="281"/>
        <v>1</v>
      </c>
      <c r="X1161" s="43">
        <f t="shared" si="282"/>
        <v>1</v>
      </c>
      <c r="Y1161" s="39">
        <f>IF(V1161="បរទេស",1,IF(COUNTIF(V:V,$V1161)&gt;1,2,1))</f>
        <v>1</v>
      </c>
      <c r="Z1161" s="40">
        <f t="shared" si="283"/>
        <v>1</v>
      </c>
      <c r="AA1161" s="40">
        <f t="shared" si="284"/>
        <v>1</v>
      </c>
    </row>
    <row r="1162" spans="1:27" ht="48" customHeight="1" x14ac:dyDescent="0.8">
      <c r="A1162" s="3">
        <v>1160</v>
      </c>
      <c r="B1162" s="3" t="s">
        <v>3425</v>
      </c>
      <c r="C1162" s="3" t="s">
        <v>18037</v>
      </c>
      <c r="D1162" s="3" t="s">
        <v>3426</v>
      </c>
      <c r="E1162" s="3" t="s">
        <v>25</v>
      </c>
      <c r="F1162" s="5" t="s">
        <v>3427</v>
      </c>
      <c r="G1162" s="5" t="s">
        <v>11555</v>
      </c>
      <c r="H1162" s="5" t="s">
        <v>15124</v>
      </c>
      <c r="I1162" s="3"/>
      <c r="J1162" s="35"/>
      <c r="K1162" s="36">
        <f t="shared" si="270"/>
        <v>1</v>
      </c>
      <c r="L1162" s="37" t="str">
        <f t="shared" si="271"/>
        <v>040310366</v>
      </c>
      <c r="M1162" s="38" t="str">
        <f t="shared" si="272"/>
        <v>040310366</v>
      </c>
      <c r="N1162" s="39">
        <f t="shared" si="273"/>
        <v>1</v>
      </c>
      <c r="O1162" s="39">
        <f t="shared" si="274"/>
        <v>1</v>
      </c>
      <c r="P1162" s="39">
        <f>IF(M1162="បរទេស",1,IF(COUNTIF(M:M,$M1162)&gt;1,2,1))</f>
        <v>1</v>
      </c>
      <c r="Q1162" s="40">
        <f t="shared" si="275"/>
        <v>1</v>
      </c>
      <c r="R1162" s="41" t="str">
        <f t="shared" si="276"/>
        <v>0967517342</v>
      </c>
      <c r="S1162" s="37" t="str">
        <f t="shared" si="277"/>
        <v>0967517342</v>
      </c>
      <c r="T1162" s="39" t="e">
        <f t="shared" si="278"/>
        <v>#VALUE!</v>
      </c>
      <c r="U1162" s="37" t="str">
        <f t="shared" si="279"/>
        <v>0967517342</v>
      </c>
      <c r="V1162" s="42" t="str">
        <f t="shared" si="280"/>
        <v>0967517342</v>
      </c>
      <c r="W1162" s="39">
        <f t="shared" si="281"/>
        <v>1</v>
      </c>
      <c r="X1162" s="43">
        <f t="shared" si="282"/>
        <v>1</v>
      </c>
      <c r="Y1162" s="39">
        <f>IF(V1162="បរទេស",1,IF(COUNTIF(V:V,$V1162)&gt;1,2,1))</f>
        <v>1</v>
      </c>
      <c r="Z1162" s="40">
        <f t="shared" si="283"/>
        <v>1</v>
      </c>
      <c r="AA1162" s="40">
        <f t="shared" si="284"/>
        <v>1</v>
      </c>
    </row>
    <row r="1163" spans="1:27" ht="48" customHeight="1" x14ac:dyDescent="0.8">
      <c r="A1163" s="3">
        <v>1161</v>
      </c>
      <c r="B1163" s="3" t="s">
        <v>3428</v>
      </c>
      <c r="C1163" s="3" t="s">
        <v>18037</v>
      </c>
      <c r="D1163" s="3" t="s">
        <v>3429</v>
      </c>
      <c r="E1163" s="3" t="s">
        <v>37</v>
      </c>
      <c r="F1163" s="5" t="s">
        <v>3430</v>
      </c>
      <c r="G1163" s="5" t="s">
        <v>11556</v>
      </c>
      <c r="H1163" s="5" t="s">
        <v>17575</v>
      </c>
      <c r="I1163" s="3"/>
      <c r="J1163" s="35"/>
      <c r="K1163" s="36">
        <f t="shared" si="270"/>
        <v>1</v>
      </c>
      <c r="L1163" s="37" t="str">
        <f t="shared" si="271"/>
        <v>040307599</v>
      </c>
      <c r="M1163" s="38" t="str">
        <f t="shared" si="272"/>
        <v>040307599</v>
      </c>
      <c r="N1163" s="39">
        <f t="shared" si="273"/>
        <v>1</v>
      </c>
      <c r="O1163" s="39">
        <f t="shared" si="274"/>
        <v>1</v>
      </c>
      <c r="P1163" s="39">
        <f>IF(M1163="បរទេស",1,IF(COUNTIF(M:M,$M1163)&gt;1,2,1))</f>
        <v>1</v>
      </c>
      <c r="Q1163" s="40">
        <f t="shared" si="275"/>
        <v>1</v>
      </c>
      <c r="R1163" s="41" t="str">
        <f t="shared" si="276"/>
        <v>069864521</v>
      </c>
      <c r="S1163" s="37" t="str">
        <f t="shared" si="277"/>
        <v>069864521</v>
      </c>
      <c r="T1163" s="39" t="e">
        <f t="shared" si="278"/>
        <v>#VALUE!</v>
      </c>
      <c r="U1163" s="37" t="str">
        <f t="shared" si="279"/>
        <v>069864521</v>
      </c>
      <c r="V1163" s="42" t="str">
        <f t="shared" si="280"/>
        <v>069864521</v>
      </c>
      <c r="W1163" s="39">
        <f t="shared" si="281"/>
        <v>1</v>
      </c>
      <c r="X1163" s="43">
        <f t="shared" si="282"/>
        <v>1</v>
      </c>
      <c r="Y1163" s="39">
        <f>IF(V1163="បរទេស",1,IF(COUNTIF(V:V,$V1163)&gt;1,2,1))</f>
        <v>1</v>
      </c>
      <c r="Z1163" s="40">
        <f t="shared" si="283"/>
        <v>1</v>
      </c>
      <c r="AA1163" s="40">
        <f t="shared" si="284"/>
        <v>1</v>
      </c>
    </row>
    <row r="1164" spans="1:27" ht="48" customHeight="1" x14ac:dyDescent="0.8">
      <c r="A1164" s="3">
        <v>1162</v>
      </c>
      <c r="B1164" s="3" t="s">
        <v>3431</v>
      </c>
      <c r="C1164" s="3" t="s">
        <v>18037</v>
      </c>
      <c r="D1164" s="3" t="s">
        <v>3432</v>
      </c>
      <c r="E1164" s="3" t="s">
        <v>305</v>
      </c>
      <c r="F1164" s="5" t="s">
        <v>3433</v>
      </c>
      <c r="G1164" s="5" t="s">
        <v>11557</v>
      </c>
      <c r="H1164" s="5" t="s">
        <v>17698</v>
      </c>
      <c r="I1164" s="3"/>
      <c r="J1164" s="35"/>
      <c r="K1164" s="36">
        <f t="shared" si="270"/>
        <v>1</v>
      </c>
      <c r="L1164" s="37" t="str">
        <f t="shared" si="271"/>
        <v>040296102</v>
      </c>
      <c r="M1164" s="38" t="str">
        <f t="shared" si="272"/>
        <v>040296102</v>
      </c>
      <c r="N1164" s="39">
        <f t="shared" si="273"/>
        <v>1</v>
      </c>
      <c r="O1164" s="39">
        <f t="shared" si="274"/>
        <v>1</v>
      </c>
      <c r="P1164" s="39">
        <f>IF(M1164="បរទេស",1,IF(COUNTIF(M:M,$M1164)&gt;1,2,1))</f>
        <v>1</v>
      </c>
      <c r="Q1164" s="40">
        <f t="shared" si="275"/>
        <v>1</v>
      </c>
      <c r="R1164" s="41" t="str">
        <f t="shared" si="276"/>
        <v>069611074</v>
      </c>
      <c r="S1164" s="37" t="str">
        <f t="shared" si="277"/>
        <v>069611074</v>
      </c>
      <c r="T1164" s="39" t="e">
        <f t="shared" si="278"/>
        <v>#VALUE!</v>
      </c>
      <c r="U1164" s="37" t="str">
        <f t="shared" si="279"/>
        <v>069611074</v>
      </c>
      <c r="V1164" s="42" t="str">
        <f t="shared" si="280"/>
        <v>069611074</v>
      </c>
      <c r="W1164" s="39">
        <f t="shared" si="281"/>
        <v>1</v>
      </c>
      <c r="X1164" s="43">
        <f t="shared" si="282"/>
        <v>1</v>
      </c>
      <c r="Y1164" s="39">
        <f>IF(V1164="បរទេស",1,IF(COUNTIF(V:V,$V1164)&gt;1,2,1))</f>
        <v>1</v>
      </c>
      <c r="Z1164" s="40">
        <f t="shared" si="283"/>
        <v>1</v>
      </c>
      <c r="AA1164" s="40">
        <f t="shared" si="284"/>
        <v>1</v>
      </c>
    </row>
    <row r="1165" spans="1:27" ht="48" customHeight="1" x14ac:dyDescent="0.8">
      <c r="A1165" s="3">
        <v>1163</v>
      </c>
      <c r="B1165" s="3" t="s">
        <v>3434</v>
      </c>
      <c r="C1165" s="3" t="s">
        <v>18037</v>
      </c>
      <c r="D1165" s="3" t="s">
        <v>3435</v>
      </c>
      <c r="E1165" s="3" t="s">
        <v>1359</v>
      </c>
      <c r="F1165" s="5" t="s">
        <v>3436</v>
      </c>
      <c r="G1165" s="5" t="s">
        <v>11558</v>
      </c>
      <c r="H1165" s="5" t="s">
        <v>15125</v>
      </c>
      <c r="I1165" s="3"/>
      <c r="J1165" s="35"/>
      <c r="K1165" s="36">
        <f t="shared" si="270"/>
        <v>1</v>
      </c>
      <c r="L1165" s="37" t="str">
        <f t="shared" si="271"/>
        <v>040351639</v>
      </c>
      <c r="M1165" s="38" t="str">
        <f t="shared" si="272"/>
        <v>040351639</v>
      </c>
      <c r="N1165" s="39">
        <f t="shared" si="273"/>
        <v>1</v>
      </c>
      <c r="O1165" s="39">
        <f t="shared" si="274"/>
        <v>1</v>
      </c>
      <c r="P1165" s="39">
        <f>IF(M1165="បរទេស",1,IF(COUNTIF(M:M,$M1165)&gt;1,2,1))</f>
        <v>1</v>
      </c>
      <c r="Q1165" s="40">
        <f t="shared" si="275"/>
        <v>1</v>
      </c>
      <c r="R1165" s="41" t="str">
        <f t="shared" si="276"/>
        <v>0976209442</v>
      </c>
      <c r="S1165" s="37" t="str">
        <f t="shared" si="277"/>
        <v>0976209442</v>
      </c>
      <c r="T1165" s="39" t="e">
        <f t="shared" si="278"/>
        <v>#VALUE!</v>
      </c>
      <c r="U1165" s="37" t="str">
        <f t="shared" si="279"/>
        <v>0976209442</v>
      </c>
      <c r="V1165" s="42" t="str">
        <f t="shared" si="280"/>
        <v>0976209442</v>
      </c>
      <c r="W1165" s="39">
        <f t="shared" si="281"/>
        <v>1</v>
      </c>
      <c r="X1165" s="43">
        <f t="shared" si="282"/>
        <v>1</v>
      </c>
      <c r="Y1165" s="39">
        <f>IF(V1165="បរទេស",1,IF(COUNTIF(V:V,$V1165)&gt;1,2,1))</f>
        <v>1</v>
      </c>
      <c r="Z1165" s="40">
        <f t="shared" si="283"/>
        <v>1</v>
      </c>
      <c r="AA1165" s="40">
        <f t="shared" si="284"/>
        <v>1</v>
      </c>
    </row>
    <row r="1166" spans="1:27" ht="48" customHeight="1" x14ac:dyDescent="0.8">
      <c r="A1166" s="3">
        <v>1164</v>
      </c>
      <c r="B1166" s="3" t="s">
        <v>3437</v>
      </c>
      <c r="C1166" s="3" t="s">
        <v>18037</v>
      </c>
      <c r="D1166" s="3" t="s">
        <v>570</v>
      </c>
      <c r="E1166" s="3" t="s">
        <v>65</v>
      </c>
      <c r="F1166" s="5" t="s">
        <v>3438</v>
      </c>
      <c r="G1166" s="5" t="s">
        <v>11559</v>
      </c>
      <c r="H1166" s="5" t="s">
        <v>15126</v>
      </c>
      <c r="I1166" s="3"/>
      <c r="J1166" s="35"/>
      <c r="K1166" s="36">
        <f t="shared" si="270"/>
        <v>1</v>
      </c>
      <c r="L1166" s="37" t="str">
        <f t="shared" si="271"/>
        <v>040081595</v>
      </c>
      <c r="M1166" s="38" t="str">
        <f t="shared" si="272"/>
        <v>040081595</v>
      </c>
      <c r="N1166" s="39">
        <f t="shared" si="273"/>
        <v>1</v>
      </c>
      <c r="O1166" s="39">
        <f t="shared" si="274"/>
        <v>1</v>
      </c>
      <c r="P1166" s="39">
        <f>IF(M1166="បរទេស",1,IF(COUNTIF(M:M,$M1166)&gt;1,2,1))</f>
        <v>1</v>
      </c>
      <c r="Q1166" s="40">
        <f t="shared" si="275"/>
        <v>1</v>
      </c>
      <c r="R1166" s="41" t="str">
        <f t="shared" si="276"/>
        <v>0975981751</v>
      </c>
      <c r="S1166" s="37" t="str">
        <f t="shared" si="277"/>
        <v>0975981751</v>
      </c>
      <c r="T1166" s="39" t="e">
        <f t="shared" si="278"/>
        <v>#VALUE!</v>
      </c>
      <c r="U1166" s="37" t="str">
        <f t="shared" si="279"/>
        <v>0975981751</v>
      </c>
      <c r="V1166" s="42" t="str">
        <f t="shared" si="280"/>
        <v>0975981751</v>
      </c>
      <c r="W1166" s="39">
        <f t="shared" si="281"/>
        <v>1</v>
      </c>
      <c r="X1166" s="43">
        <f t="shared" si="282"/>
        <v>1</v>
      </c>
      <c r="Y1166" s="39">
        <f>IF(V1166="បរទេស",1,IF(COUNTIF(V:V,$V1166)&gt;1,2,1))</f>
        <v>1</v>
      </c>
      <c r="Z1166" s="40">
        <f t="shared" si="283"/>
        <v>1</v>
      </c>
      <c r="AA1166" s="40">
        <f t="shared" si="284"/>
        <v>1</v>
      </c>
    </row>
    <row r="1167" spans="1:27" ht="48" customHeight="1" x14ac:dyDescent="0.8">
      <c r="A1167" s="3">
        <v>1165</v>
      </c>
      <c r="B1167" s="3" t="s">
        <v>3439</v>
      </c>
      <c r="C1167" s="3" t="s">
        <v>18037</v>
      </c>
      <c r="D1167" s="3" t="s">
        <v>3440</v>
      </c>
      <c r="E1167" s="3" t="s">
        <v>138</v>
      </c>
      <c r="F1167" s="5" t="s">
        <v>3441</v>
      </c>
      <c r="G1167" s="5" t="s">
        <v>11560</v>
      </c>
      <c r="H1167" s="5" t="s">
        <v>15127</v>
      </c>
      <c r="I1167" s="3"/>
      <c r="J1167" s="35"/>
      <c r="K1167" s="36">
        <f t="shared" si="270"/>
        <v>1</v>
      </c>
      <c r="L1167" s="37" t="str">
        <f t="shared" si="271"/>
        <v>040396492</v>
      </c>
      <c r="M1167" s="38" t="str">
        <f t="shared" si="272"/>
        <v>040396492</v>
      </c>
      <c r="N1167" s="39">
        <f t="shared" si="273"/>
        <v>1</v>
      </c>
      <c r="O1167" s="39">
        <f t="shared" si="274"/>
        <v>1</v>
      </c>
      <c r="P1167" s="39">
        <f>IF(M1167="បរទេស",1,IF(COUNTIF(M:M,$M1167)&gt;1,2,1))</f>
        <v>1</v>
      </c>
      <c r="Q1167" s="40">
        <f t="shared" si="275"/>
        <v>1</v>
      </c>
      <c r="R1167" s="41" t="str">
        <f t="shared" si="276"/>
        <v>081867202</v>
      </c>
      <c r="S1167" s="37" t="str">
        <f t="shared" si="277"/>
        <v>081867202</v>
      </c>
      <c r="T1167" s="39" t="e">
        <f t="shared" si="278"/>
        <v>#VALUE!</v>
      </c>
      <c r="U1167" s="37" t="str">
        <f t="shared" si="279"/>
        <v>081867202</v>
      </c>
      <c r="V1167" s="42" t="str">
        <f t="shared" si="280"/>
        <v>081867202</v>
      </c>
      <c r="W1167" s="39">
        <f t="shared" si="281"/>
        <v>1</v>
      </c>
      <c r="X1167" s="43">
        <f t="shared" si="282"/>
        <v>1</v>
      </c>
      <c r="Y1167" s="39">
        <f>IF(V1167="បរទេស",1,IF(COUNTIF(V:V,$V1167)&gt;1,2,1))</f>
        <v>1</v>
      </c>
      <c r="Z1167" s="40">
        <f t="shared" si="283"/>
        <v>1</v>
      </c>
      <c r="AA1167" s="40">
        <f t="shared" si="284"/>
        <v>1</v>
      </c>
    </row>
    <row r="1168" spans="1:27" ht="48" customHeight="1" x14ac:dyDescent="0.8">
      <c r="A1168" s="3">
        <v>1166</v>
      </c>
      <c r="B1168" s="3" t="s">
        <v>3442</v>
      </c>
      <c r="C1168" s="3" t="s">
        <v>18037</v>
      </c>
      <c r="D1168" s="3" t="s">
        <v>3443</v>
      </c>
      <c r="E1168" s="3" t="s">
        <v>1630</v>
      </c>
      <c r="F1168" s="5" t="s">
        <v>3444</v>
      </c>
      <c r="G1168" s="5" t="s">
        <v>11561</v>
      </c>
      <c r="H1168" s="5" t="s">
        <v>15128</v>
      </c>
      <c r="I1168" s="3"/>
      <c r="J1168" s="35"/>
      <c r="K1168" s="36">
        <f t="shared" si="270"/>
        <v>1</v>
      </c>
      <c r="L1168" s="37" t="str">
        <f t="shared" si="271"/>
        <v>040296399</v>
      </c>
      <c r="M1168" s="38" t="str">
        <f t="shared" si="272"/>
        <v>040296399</v>
      </c>
      <c r="N1168" s="39">
        <f t="shared" si="273"/>
        <v>1</v>
      </c>
      <c r="O1168" s="39">
        <f t="shared" si="274"/>
        <v>1</v>
      </c>
      <c r="P1168" s="39">
        <f>IF(M1168="បរទេស",1,IF(COUNTIF(M:M,$M1168)&gt;1,2,1))</f>
        <v>1</v>
      </c>
      <c r="Q1168" s="40">
        <f t="shared" si="275"/>
        <v>1</v>
      </c>
      <c r="R1168" s="41" t="str">
        <f t="shared" si="276"/>
        <v>078469735</v>
      </c>
      <c r="S1168" s="37" t="str">
        <f t="shared" si="277"/>
        <v>078469735</v>
      </c>
      <c r="T1168" s="39" t="e">
        <f t="shared" si="278"/>
        <v>#VALUE!</v>
      </c>
      <c r="U1168" s="37" t="str">
        <f t="shared" si="279"/>
        <v>078469735</v>
      </c>
      <c r="V1168" s="42" t="str">
        <f t="shared" si="280"/>
        <v>078469735</v>
      </c>
      <c r="W1168" s="39">
        <f t="shared" si="281"/>
        <v>1</v>
      </c>
      <c r="X1168" s="43">
        <f t="shared" si="282"/>
        <v>1</v>
      </c>
      <c r="Y1168" s="39">
        <f>IF(V1168="បរទេស",1,IF(COUNTIF(V:V,$V1168)&gt;1,2,1))</f>
        <v>1</v>
      </c>
      <c r="Z1168" s="40">
        <f t="shared" si="283"/>
        <v>1</v>
      </c>
      <c r="AA1168" s="40">
        <f t="shared" si="284"/>
        <v>1</v>
      </c>
    </row>
    <row r="1169" spans="1:27" ht="48" customHeight="1" x14ac:dyDescent="0.8">
      <c r="A1169" s="3">
        <v>1167</v>
      </c>
      <c r="B1169" s="3" t="s">
        <v>3445</v>
      </c>
      <c r="C1169" s="3" t="s">
        <v>18037</v>
      </c>
      <c r="D1169" s="3" t="s">
        <v>3446</v>
      </c>
      <c r="E1169" s="3" t="s">
        <v>1630</v>
      </c>
      <c r="F1169" s="5" t="s">
        <v>3447</v>
      </c>
      <c r="G1169" s="5" t="s">
        <v>11562</v>
      </c>
      <c r="H1169" s="5" t="s">
        <v>15129</v>
      </c>
      <c r="I1169" s="3"/>
      <c r="J1169" s="35"/>
      <c r="K1169" s="36">
        <f t="shared" si="270"/>
        <v>1</v>
      </c>
      <c r="L1169" s="37" t="str">
        <f t="shared" si="271"/>
        <v>040201781</v>
      </c>
      <c r="M1169" s="38" t="str">
        <f t="shared" si="272"/>
        <v>040201781</v>
      </c>
      <c r="N1169" s="39">
        <f t="shared" si="273"/>
        <v>1</v>
      </c>
      <c r="O1169" s="39">
        <f t="shared" si="274"/>
        <v>1</v>
      </c>
      <c r="P1169" s="39">
        <f>IF(M1169="បរទេស",1,IF(COUNTIF(M:M,$M1169)&gt;1,2,1))</f>
        <v>1</v>
      </c>
      <c r="Q1169" s="40">
        <f t="shared" si="275"/>
        <v>1</v>
      </c>
      <c r="R1169" s="41" t="str">
        <f t="shared" si="276"/>
        <v>086507732</v>
      </c>
      <c r="S1169" s="37" t="str">
        <f t="shared" si="277"/>
        <v>086507732</v>
      </c>
      <c r="T1169" s="39" t="e">
        <f t="shared" si="278"/>
        <v>#VALUE!</v>
      </c>
      <c r="U1169" s="37" t="str">
        <f t="shared" si="279"/>
        <v>086507732</v>
      </c>
      <c r="V1169" s="42" t="str">
        <f t="shared" si="280"/>
        <v>086507732</v>
      </c>
      <c r="W1169" s="39">
        <f t="shared" si="281"/>
        <v>1</v>
      </c>
      <c r="X1169" s="43">
        <f t="shared" si="282"/>
        <v>1</v>
      </c>
      <c r="Y1169" s="39">
        <f>IF(V1169="បរទេស",1,IF(COUNTIF(V:V,$V1169)&gt;1,2,1))</f>
        <v>1</v>
      </c>
      <c r="Z1169" s="40">
        <f t="shared" si="283"/>
        <v>1</v>
      </c>
      <c r="AA1169" s="40">
        <f t="shared" si="284"/>
        <v>1</v>
      </c>
    </row>
    <row r="1170" spans="1:27" ht="48" customHeight="1" x14ac:dyDescent="0.8">
      <c r="A1170" s="3">
        <v>1168</v>
      </c>
      <c r="B1170" s="3" t="s">
        <v>3448</v>
      </c>
      <c r="C1170" s="3" t="s">
        <v>18037</v>
      </c>
      <c r="D1170" s="3" t="s">
        <v>3449</v>
      </c>
      <c r="E1170" s="3" t="s">
        <v>37</v>
      </c>
      <c r="F1170" s="5" t="s">
        <v>3450</v>
      </c>
      <c r="G1170" s="5" t="s">
        <v>11563</v>
      </c>
      <c r="H1170" s="5" t="s">
        <v>15130</v>
      </c>
      <c r="I1170" s="3"/>
      <c r="J1170" s="35"/>
      <c r="K1170" s="36">
        <f t="shared" si="270"/>
        <v>1</v>
      </c>
      <c r="L1170" s="37" t="str">
        <f t="shared" si="271"/>
        <v>040122384</v>
      </c>
      <c r="M1170" s="38" t="str">
        <f t="shared" si="272"/>
        <v>040122384</v>
      </c>
      <c r="N1170" s="39">
        <f t="shared" si="273"/>
        <v>1</v>
      </c>
      <c r="O1170" s="39">
        <f t="shared" si="274"/>
        <v>1</v>
      </c>
      <c r="P1170" s="39">
        <f>IF(M1170="បរទេស",1,IF(COUNTIF(M:M,$M1170)&gt;1,2,1))</f>
        <v>1</v>
      </c>
      <c r="Q1170" s="40">
        <f t="shared" si="275"/>
        <v>1</v>
      </c>
      <c r="R1170" s="41" t="str">
        <f t="shared" si="276"/>
        <v>0888869791</v>
      </c>
      <c r="S1170" s="37" t="str">
        <f t="shared" si="277"/>
        <v>0888869791</v>
      </c>
      <c r="T1170" s="39" t="e">
        <f t="shared" si="278"/>
        <v>#VALUE!</v>
      </c>
      <c r="U1170" s="37" t="str">
        <f t="shared" si="279"/>
        <v>0888869791</v>
      </c>
      <c r="V1170" s="42" t="str">
        <f t="shared" si="280"/>
        <v>0888869791</v>
      </c>
      <c r="W1170" s="39">
        <f t="shared" si="281"/>
        <v>1</v>
      </c>
      <c r="X1170" s="43">
        <f t="shared" si="282"/>
        <v>1</v>
      </c>
      <c r="Y1170" s="39">
        <f>IF(V1170="បរទេស",1,IF(COUNTIF(V:V,$V1170)&gt;1,2,1))</f>
        <v>1</v>
      </c>
      <c r="Z1170" s="40">
        <f t="shared" si="283"/>
        <v>1</v>
      </c>
      <c r="AA1170" s="40">
        <f t="shared" si="284"/>
        <v>1</v>
      </c>
    </row>
    <row r="1171" spans="1:27" ht="48" customHeight="1" x14ac:dyDescent="0.8">
      <c r="A1171" s="3">
        <v>1169</v>
      </c>
      <c r="B1171" s="3" t="s">
        <v>3451</v>
      </c>
      <c r="C1171" s="3" t="s">
        <v>18037</v>
      </c>
      <c r="D1171" s="3" t="s">
        <v>1651</v>
      </c>
      <c r="E1171" s="3" t="s">
        <v>145</v>
      </c>
      <c r="F1171" s="5" t="s">
        <v>3452</v>
      </c>
      <c r="G1171" s="5" t="s">
        <v>11564</v>
      </c>
      <c r="H1171" s="5" t="s">
        <v>15131</v>
      </c>
      <c r="I1171" s="3"/>
      <c r="J1171" s="35"/>
      <c r="K1171" s="36">
        <f t="shared" si="270"/>
        <v>1</v>
      </c>
      <c r="L1171" s="37" t="str">
        <f t="shared" si="271"/>
        <v>040099858</v>
      </c>
      <c r="M1171" s="38" t="str">
        <f t="shared" si="272"/>
        <v>040099858</v>
      </c>
      <c r="N1171" s="39">
        <f t="shared" si="273"/>
        <v>1</v>
      </c>
      <c r="O1171" s="39">
        <f t="shared" si="274"/>
        <v>1</v>
      </c>
      <c r="P1171" s="39">
        <f>IF(M1171="បរទេស",1,IF(COUNTIF(M:M,$M1171)&gt;1,2,1))</f>
        <v>1</v>
      </c>
      <c r="Q1171" s="40">
        <f t="shared" si="275"/>
        <v>1</v>
      </c>
      <c r="R1171" s="41" t="str">
        <f t="shared" si="276"/>
        <v>0973857053</v>
      </c>
      <c r="S1171" s="37" t="str">
        <f t="shared" si="277"/>
        <v>0973857053</v>
      </c>
      <c r="T1171" s="39" t="e">
        <f t="shared" si="278"/>
        <v>#VALUE!</v>
      </c>
      <c r="U1171" s="37" t="str">
        <f t="shared" si="279"/>
        <v>0973857053</v>
      </c>
      <c r="V1171" s="42" t="str">
        <f t="shared" si="280"/>
        <v>0973857053</v>
      </c>
      <c r="W1171" s="39">
        <f t="shared" si="281"/>
        <v>1</v>
      </c>
      <c r="X1171" s="43">
        <f t="shared" si="282"/>
        <v>1</v>
      </c>
      <c r="Y1171" s="39">
        <f>IF(V1171="បរទេស",1,IF(COUNTIF(V:V,$V1171)&gt;1,2,1))</f>
        <v>1</v>
      </c>
      <c r="Z1171" s="40">
        <f t="shared" si="283"/>
        <v>1</v>
      </c>
      <c r="AA1171" s="40">
        <f t="shared" si="284"/>
        <v>1</v>
      </c>
    </row>
    <row r="1172" spans="1:27" ht="48" customHeight="1" x14ac:dyDescent="0.8">
      <c r="A1172" s="3">
        <v>1170</v>
      </c>
      <c r="B1172" s="3" t="s">
        <v>3453</v>
      </c>
      <c r="C1172" s="3" t="s">
        <v>18037</v>
      </c>
      <c r="D1172" s="3" t="s">
        <v>3454</v>
      </c>
      <c r="E1172" s="3" t="s">
        <v>160</v>
      </c>
      <c r="F1172" s="5" t="s">
        <v>3455</v>
      </c>
      <c r="G1172" s="5" t="s">
        <v>11565</v>
      </c>
      <c r="H1172" s="5" t="s">
        <v>15132</v>
      </c>
      <c r="I1172" s="3"/>
      <c r="J1172" s="35"/>
      <c r="K1172" s="36">
        <f t="shared" si="270"/>
        <v>1</v>
      </c>
      <c r="L1172" s="37" t="str">
        <f t="shared" si="271"/>
        <v>040086732</v>
      </c>
      <c r="M1172" s="38" t="str">
        <f t="shared" si="272"/>
        <v>040086732</v>
      </c>
      <c r="N1172" s="39">
        <f t="shared" si="273"/>
        <v>1</v>
      </c>
      <c r="O1172" s="39">
        <f t="shared" si="274"/>
        <v>1</v>
      </c>
      <c r="P1172" s="39">
        <f>IF(M1172="បរទេស",1,IF(COUNTIF(M:M,$M1172)&gt;1,2,1))</f>
        <v>1</v>
      </c>
      <c r="Q1172" s="40">
        <f t="shared" si="275"/>
        <v>1</v>
      </c>
      <c r="R1172" s="41" t="str">
        <f t="shared" si="276"/>
        <v>0965927735</v>
      </c>
      <c r="S1172" s="37" t="str">
        <f t="shared" si="277"/>
        <v>0965927735</v>
      </c>
      <c r="T1172" s="39" t="e">
        <f t="shared" si="278"/>
        <v>#VALUE!</v>
      </c>
      <c r="U1172" s="37" t="str">
        <f t="shared" si="279"/>
        <v>0965927735</v>
      </c>
      <c r="V1172" s="42" t="str">
        <f t="shared" si="280"/>
        <v>0965927735</v>
      </c>
      <c r="W1172" s="39">
        <f t="shared" si="281"/>
        <v>1</v>
      </c>
      <c r="X1172" s="43">
        <f t="shared" si="282"/>
        <v>1</v>
      </c>
      <c r="Y1172" s="39">
        <f>IF(V1172="បរទេស",1,IF(COUNTIF(V:V,$V1172)&gt;1,2,1))</f>
        <v>1</v>
      </c>
      <c r="Z1172" s="40">
        <f t="shared" si="283"/>
        <v>1</v>
      </c>
      <c r="AA1172" s="40">
        <f t="shared" si="284"/>
        <v>1</v>
      </c>
    </row>
    <row r="1173" spans="1:27" ht="48" customHeight="1" x14ac:dyDescent="0.8">
      <c r="A1173" s="3">
        <v>1171</v>
      </c>
      <c r="B1173" s="3" t="s">
        <v>3456</v>
      </c>
      <c r="C1173" s="3" t="s">
        <v>18037</v>
      </c>
      <c r="D1173" s="3" t="s">
        <v>3457</v>
      </c>
      <c r="E1173" s="3" t="s">
        <v>207</v>
      </c>
      <c r="F1173" s="5" t="s">
        <v>3458</v>
      </c>
      <c r="G1173" s="5" t="s">
        <v>11566</v>
      </c>
      <c r="H1173" s="5" t="s">
        <v>17597</v>
      </c>
      <c r="I1173" s="3"/>
      <c r="J1173" s="35"/>
      <c r="K1173" s="36">
        <f t="shared" si="270"/>
        <v>1</v>
      </c>
      <c r="L1173" s="37" t="str">
        <f t="shared" si="271"/>
        <v>040362909</v>
      </c>
      <c r="M1173" s="38" t="str">
        <f t="shared" si="272"/>
        <v>040362909</v>
      </c>
      <c r="N1173" s="39">
        <f t="shared" si="273"/>
        <v>1</v>
      </c>
      <c r="O1173" s="39">
        <f t="shared" si="274"/>
        <v>1</v>
      </c>
      <c r="P1173" s="39">
        <f>IF(M1173="បរទេស",1,IF(COUNTIF(M:M,$M1173)&gt;1,2,1))</f>
        <v>1</v>
      </c>
      <c r="Q1173" s="40">
        <f t="shared" si="275"/>
        <v>1</v>
      </c>
      <c r="R1173" s="41" t="str">
        <f t="shared" si="276"/>
        <v>093928539</v>
      </c>
      <c r="S1173" s="37" t="str">
        <f t="shared" si="277"/>
        <v>093928539</v>
      </c>
      <c r="T1173" s="39" t="e">
        <f t="shared" si="278"/>
        <v>#VALUE!</v>
      </c>
      <c r="U1173" s="37" t="str">
        <f t="shared" si="279"/>
        <v>093928539</v>
      </c>
      <c r="V1173" s="42" t="str">
        <f t="shared" si="280"/>
        <v>093928539</v>
      </c>
      <c r="W1173" s="39">
        <f t="shared" si="281"/>
        <v>1</v>
      </c>
      <c r="X1173" s="43">
        <f t="shared" si="282"/>
        <v>1</v>
      </c>
      <c r="Y1173" s="39">
        <f>IF(V1173="បរទេស",1,IF(COUNTIF(V:V,$V1173)&gt;1,2,1))</f>
        <v>1</v>
      </c>
      <c r="Z1173" s="40">
        <f t="shared" si="283"/>
        <v>1</v>
      </c>
      <c r="AA1173" s="40">
        <f t="shared" si="284"/>
        <v>1</v>
      </c>
    </row>
    <row r="1174" spans="1:27" ht="48" customHeight="1" x14ac:dyDescent="0.8">
      <c r="A1174" s="3">
        <v>1172</v>
      </c>
      <c r="B1174" s="3" t="s">
        <v>3459</v>
      </c>
      <c r="C1174" s="3" t="s">
        <v>18037</v>
      </c>
      <c r="D1174" s="3" t="s">
        <v>3460</v>
      </c>
      <c r="E1174" s="3" t="s">
        <v>167</v>
      </c>
      <c r="F1174" s="5" t="s">
        <v>3461</v>
      </c>
      <c r="G1174" s="5" t="s">
        <v>11567</v>
      </c>
      <c r="H1174" s="5" t="s">
        <v>17654</v>
      </c>
      <c r="I1174" s="3"/>
      <c r="J1174" s="35"/>
      <c r="K1174" s="36">
        <f t="shared" si="270"/>
        <v>1</v>
      </c>
      <c r="L1174" s="37" t="str">
        <f t="shared" si="271"/>
        <v>040096102</v>
      </c>
      <c r="M1174" s="38" t="str">
        <f t="shared" si="272"/>
        <v>040096102</v>
      </c>
      <c r="N1174" s="39">
        <f t="shared" si="273"/>
        <v>1</v>
      </c>
      <c r="O1174" s="39">
        <f t="shared" si="274"/>
        <v>1</v>
      </c>
      <c r="P1174" s="39">
        <f>IF(M1174="បរទេស",1,IF(COUNTIF(M:M,$M1174)&gt;1,2,1))</f>
        <v>1</v>
      </c>
      <c r="Q1174" s="40">
        <f t="shared" si="275"/>
        <v>1</v>
      </c>
      <c r="R1174" s="41" t="str">
        <f t="shared" si="276"/>
        <v>067530481</v>
      </c>
      <c r="S1174" s="37" t="str">
        <f t="shared" si="277"/>
        <v>067530481</v>
      </c>
      <c r="T1174" s="39" t="e">
        <f t="shared" si="278"/>
        <v>#VALUE!</v>
      </c>
      <c r="U1174" s="37" t="str">
        <f t="shared" si="279"/>
        <v>067530481</v>
      </c>
      <c r="V1174" s="42" t="str">
        <f t="shared" si="280"/>
        <v>067530481</v>
      </c>
      <c r="W1174" s="39">
        <f t="shared" si="281"/>
        <v>1</v>
      </c>
      <c r="X1174" s="43">
        <f t="shared" si="282"/>
        <v>1</v>
      </c>
      <c r="Y1174" s="39">
        <f>IF(V1174="បរទេស",1,IF(COUNTIF(V:V,$V1174)&gt;1,2,1))</f>
        <v>1</v>
      </c>
      <c r="Z1174" s="40">
        <f t="shared" si="283"/>
        <v>1</v>
      </c>
      <c r="AA1174" s="40">
        <f t="shared" si="284"/>
        <v>1</v>
      </c>
    </row>
    <row r="1175" spans="1:27" ht="48" customHeight="1" x14ac:dyDescent="0.8">
      <c r="A1175" s="3">
        <v>1173</v>
      </c>
      <c r="B1175" s="3" t="s">
        <v>3462</v>
      </c>
      <c r="C1175" s="3" t="s">
        <v>18037</v>
      </c>
      <c r="D1175" s="3" t="s">
        <v>3463</v>
      </c>
      <c r="E1175" s="3" t="s">
        <v>207</v>
      </c>
      <c r="F1175" s="5" t="s">
        <v>3464</v>
      </c>
      <c r="G1175" s="5" t="s">
        <v>11568</v>
      </c>
      <c r="H1175" s="5" t="s">
        <v>15133</v>
      </c>
      <c r="I1175" s="3"/>
      <c r="J1175" s="35"/>
      <c r="K1175" s="36">
        <f t="shared" si="270"/>
        <v>1</v>
      </c>
      <c r="L1175" s="37" t="str">
        <f t="shared" si="271"/>
        <v>040298028</v>
      </c>
      <c r="M1175" s="38" t="str">
        <f t="shared" si="272"/>
        <v>040298028</v>
      </c>
      <c r="N1175" s="39">
        <f t="shared" si="273"/>
        <v>1</v>
      </c>
      <c r="O1175" s="39">
        <f t="shared" si="274"/>
        <v>1</v>
      </c>
      <c r="P1175" s="39">
        <f>IF(M1175="បរទេស",1,IF(COUNTIF(M:M,$M1175)&gt;1,2,1))</f>
        <v>1</v>
      </c>
      <c r="Q1175" s="40">
        <f t="shared" si="275"/>
        <v>1</v>
      </c>
      <c r="R1175" s="41" t="str">
        <f t="shared" si="276"/>
        <v>098423255</v>
      </c>
      <c r="S1175" s="37" t="str">
        <f t="shared" si="277"/>
        <v>098423255</v>
      </c>
      <c r="T1175" s="39" t="e">
        <f t="shared" si="278"/>
        <v>#VALUE!</v>
      </c>
      <c r="U1175" s="37" t="str">
        <f t="shared" si="279"/>
        <v>098423255</v>
      </c>
      <c r="V1175" s="42" t="str">
        <f t="shared" si="280"/>
        <v>098423255</v>
      </c>
      <c r="W1175" s="39">
        <f t="shared" si="281"/>
        <v>1</v>
      </c>
      <c r="X1175" s="43">
        <f t="shared" si="282"/>
        <v>1</v>
      </c>
      <c r="Y1175" s="39">
        <f>IF(V1175="បរទេស",1,IF(COUNTIF(V:V,$V1175)&gt;1,2,1))</f>
        <v>1</v>
      </c>
      <c r="Z1175" s="40">
        <f t="shared" si="283"/>
        <v>1</v>
      </c>
      <c r="AA1175" s="40">
        <f t="shared" si="284"/>
        <v>1</v>
      </c>
    </row>
    <row r="1176" spans="1:27" ht="48" customHeight="1" x14ac:dyDescent="0.8">
      <c r="A1176" s="3">
        <v>1174</v>
      </c>
      <c r="B1176" s="3" t="s">
        <v>3465</v>
      </c>
      <c r="C1176" s="3" t="s">
        <v>18037</v>
      </c>
      <c r="D1176" s="3" t="s">
        <v>3466</v>
      </c>
      <c r="E1176" s="3" t="s">
        <v>309</v>
      </c>
      <c r="F1176" s="5" t="s">
        <v>3467</v>
      </c>
      <c r="G1176" s="5" t="s">
        <v>11569</v>
      </c>
      <c r="H1176" s="5" t="s">
        <v>15134</v>
      </c>
      <c r="I1176" s="3"/>
      <c r="J1176" s="35"/>
      <c r="K1176" s="36">
        <f t="shared" si="270"/>
        <v>1</v>
      </c>
      <c r="L1176" s="37" t="str">
        <f t="shared" si="271"/>
        <v>040351619</v>
      </c>
      <c r="M1176" s="38" t="str">
        <f t="shared" si="272"/>
        <v>040351619</v>
      </c>
      <c r="N1176" s="39">
        <f t="shared" si="273"/>
        <v>1</v>
      </c>
      <c r="O1176" s="39">
        <f t="shared" si="274"/>
        <v>1</v>
      </c>
      <c r="P1176" s="39">
        <f>IF(M1176="បរទេស",1,IF(COUNTIF(M:M,$M1176)&gt;1,2,1))</f>
        <v>1</v>
      </c>
      <c r="Q1176" s="40">
        <f t="shared" si="275"/>
        <v>1</v>
      </c>
      <c r="R1176" s="41" t="str">
        <f t="shared" si="276"/>
        <v>095758895</v>
      </c>
      <c r="S1176" s="37" t="str">
        <f t="shared" si="277"/>
        <v>095758895</v>
      </c>
      <c r="T1176" s="39" t="e">
        <f t="shared" si="278"/>
        <v>#VALUE!</v>
      </c>
      <c r="U1176" s="37" t="str">
        <f t="shared" si="279"/>
        <v>095758895</v>
      </c>
      <c r="V1176" s="42" t="str">
        <f t="shared" si="280"/>
        <v>095758895</v>
      </c>
      <c r="W1176" s="39">
        <f t="shared" si="281"/>
        <v>1</v>
      </c>
      <c r="X1176" s="43">
        <f t="shared" si="282"/>
        <v>1</v>
      </c>
      <c r="Y1176" s="39">
        <f>IF(V1176="បរទេស",1,IF(COUNTIF(V:V,$V1176)&gt;1,2,1))</f>
        <v>1</v>
      </c>
      <c r="Z1176" s="40">
        <f t="shared" si="283"/>
        <v>1</v>
      </c>
      <c r="AA1176" s="40">
        <f t="shared" si="284"/>
        <v>1</v>
      </c>
    </row>
    <row r="1177" spans="1:27" ht="48" customHeight="1" x14ac:dyDescent="0.8">
      <c r="A1177" s="3">
        <v>1175</v>
      </c>
      <c r="B1177" s="3" t="s">
        <v>3468</v>
      </c>
      <c r="C1177" s="3" t="s">
        <v>18037</v>
      </c>
      <c r="D1177" s="3" t="s">
        <v>3469</v>
      </c>
      <c r="E1177" s="3" t="s">
        <v>104</v>
      </c>
      <c r="F1177" s="5" t="s">
        <v>3470</v>
      </c>
      <c r="G1177" s="5" t="s">
        <v>11570</v>
      </c>
      <c r="H1177" s="5" t="s">
        <v>15135</v>
      </c>
      <c r="I1177" s="3"/>
      <c r="J1177" s="35"/>
      <c r="K1177" s="36">
        <f t="shared" si="270"/>
        <v>1</v>
      </c>
      <c r="L1177" s="37" t="str">
        <f t="shared" si="271"/>
        <v>040060853</v>
      </c>
      <c r="M1177" s="38" t="str">
        <f t="shared" si="272"/>
        <v>040060853</v>
      </c>
      <c r="N1177" s="39">
        <f t="shared" si="273"/>
        <v>1</v>
      </c>
      <c r="O1177" s="39">
        <f t="shared" si="274"/>
        <v>1</v>
      </c>
      <c r="P1177" s="39">
        <f>IF(M1177="បរទេស",1,IF(COUNTIF(M:M,$M1177)&gt;1,2,1))</f>
        <v>1</v>
      </c>
      <c r="Q1177" s="40">
        <f t="shared" si="275"/>
        <v>1</v>
      </c>
      <c r="R1177" s="41" t="str">
        <f t="shared" si="276"/>
        <v>077456383</v>
      </c>
      <c r="S1177" s="37" t="str">
        <f t="shared" si="277"/>
        <v>077456383</v>
      </c>
      <c r="T1177" s="39" t="e">
        <f t="shared" si="278"/>
        <v>#VALUE!</v>
      </c>
      <c r="U1177" s="37" t="str">
        <f t="shared" si="279"/>
        <v>077456383</v>
      </c>
      <c r="V1177" s="42" t="str">
        <f t="shared" si="280"/>
        <v>077456383</v>
      </c>
      <c r="W1177" s="39">
        <f t="shared" si="281"/>
        <v>1</v>
      </c>
      <c r="X1177" s="43">
        <f t="shared" si="282"/>
        <v>1</v>
      </c>
      <c r="Y1177" s="39">
        <f>IF(V1177="បរទេស",1,IF(COUNTIF(V:V,$V1177)&gt;1,2,1))</f>
        <v>1</v>
      </c>
      <c r="Z1177" s="40">
        <f t="shared" si="283"/>
        <v>1</v>
      </c>
      <c r="AA1177" s="40">
        <f t="shared" si="284"/>
        <v>1</v>
      </c>
    </row>
    <row r="1178" spans="1:27" ht="48" customHeight="1" x14ac:dyDescent="0.8">
      <c r="A1178" s="3">
        <v>1176</v>
      </c>
      <c r="B1178" s="3" t="s">
        <v>3471</v>
      </c>
      <c r="C1178" s="3" t="s">
        <v>18037</v>
      </c>
      <c r="D1178" s="3" t="s">
        <v>3472</v>
      </c>
      <c r="E1178" s="3" t="s">
        <v>100</v>
      </c>
      <c r="F1178" s="5" t="s">
        <v>3473</v>
      </c>
      <c r="G1178" s="5" t="s">
        <v>11571</v>
      </c>
      <c r="H1178" s="5" t="s">
        <v>15136</v>
      </c>
      <c r="I1178" s="3"/>
      <c r="J1178" s="35"/>
      <c r="K1178" s="36">
        <f t="shared" si="270"/>
        <v>1</v>
      </c>
      <c r="L1178" s="37" t="str">
        <f t="shared" si="271"/>
        <v>040238043</v>
      </c>
      <c r="M1178" s="38" t="str">
        <f t="shared" si="272"/>
        <v>040238043</v>
      </c>
      <c r="N1178" s="39">
        <f t="shared" si="273"/>
        <v>1</v>
      </c>
      <c r="O1178" s="39">
        <f t="shared" si="274"/>
        <v>1</v>
      </c>
      <c r="P1178" s="39">
        <f>IF(M1178="បរទេស",1,IF(COUNTIF(M:M,$M1178)&gt;1,2,1))</f>
        <v>1</v>
      </c>
      <c r="Q1178" s="40">
        <f t="shared" si="275"/>
        <v>1</v>
      </c>
      <c r="R1178" s="41" t="str">
        <f t="shared" si="276"/>
        <v>0883739484</v>
      </c>
      <c r="S1178" s="37" t="str">
        <f t="shared" si="277"/>
        <v>0883739484</v>
      </c>
      <c r="T1178" s="39" t="e">
        <f t="shared" si="278"/>
        <v>#VALUE!</v>
      </c>
      <c r="U1178" s="37" t="str">
        <f t="shared" si="279"/>
        <v>0883739484</v>
      </c>
      <c r="V1178" s="42" t="str">
        <f t="shared" si="280"/>
        <v>0883739484</v>
      </c>
      <c r="W1178" s="39">
        <f t="shared" si="281"/>
        <v>1</v>
      </c>
      <c r="X1178" s="43">
        <f t="shared" si="282"/>
        <v>1</v>
      </c>
      <c r="Y1178" s="39">
        <f>IF(V1178="បរទេស",1,IF(COUNTIF(V:V,$V1178)&gt;1,2,1))</f>
        <v>1</v>
      </c>
      <c r="Z1178" s="40">
        <f t="shared" si="283"/>
        <v>1</v>
      </c>
      <c r="AA1178" s="40">
        <f t="shared" si="284"/>
        <v>1</v>
      </c>
    </row>
    <row r="1179" spans="1:27" ht="48" customHeight="1" x14ac:dyDescent="0.8">
      <c r="A1179" s="3">
        <v>1177</v>
      </c>
      <c r="B1179" s="3" t="s">
        <v>3474</v>
      </c>
      <c r="C1179" s="3" t="s">
        <v>18037</v>
      </c>
      <c r="D1179" s="3" t="s">
        <v>3475</v>
      </c>
      <c r="E1179" s="3" t="s">
        <v>104</v>
      </c>
      <c r="F1179" s="5" t="s">
        <v>3476</v>
      </c>
      <c r="G1179" s="5" t="s">
        <v>11572</v>
      </c>
      <c r="H1179" s="5" t="s">
        <v>15137</v>
      </c>
      <c r="I1179" s="3"/>
      <c r="J1179" s="35"/>
      <c r="K1179" s="36">
        <f t="shared" si="270"/>
        <v>1</v>
      </c>
      <c r="L1179" s="37" t="str">
        <f t="shared" si="271"/>
        <v>040297700</v>
      </c>
      <c r="M1179" s="38" t="str">
        <f t="shared" si="272"/>
        <v>040297700</v>
      </c>
      <c r="N1179" s="39">
        <f t="shared" si="273"/>
        <v>1</v>
      </c>
      <c r="O1179" s="39">
        <f t="shared" si="274"/>
        <v>1</v>
      </c>
      <c r="P1179" s="39">
        <f>IF(M1179="បរទេស",1,IF(COUNTIF(M:M,$M1179)&gt;1,2,1))</f>
        <v>1</v>
      </c>
      <c r="Q1179" s="40">
        <f t="shared" si="275"/>
        <v>1</v>
      </c>
      <c r="R1179" s="41" t="str">
        <f t="shared" si="276"/>
        <v>0962717184</v>
      </c>
      <c r="S1179" s="37" t="str">
        <f t="shared" si="277"/>
        <v>0962717184</v>
      </c>
      <c r="T1179" s="39" t="e">
        <f t="shared" si="278"/>
        <v>#VALUE!</v>
      </c>
      <c r="U1179" s="37" t="str">
        <f t="shared" si="279"/>
        <v>0962717184</v>
      </c>
      <c r="V1179" s="42" t="str">
        <f t="shared" si="280"/>
        <v>0962717184</v>
      </c>
      <c r="W1179" s="39">
        <f t="shared" si="281"/>
        <v>1</v>
      </c>
      <c r="X1179" s="43">
        <f t="shared" si="282"/>
        <v>1</v>
      </c>
      <c r="Y1179" s="39">
        <f>IF(V1179="បរទេស",1,IF(COUNTIF(V:V,$V1179)&gt;1,2,1))</f>
        <v>1</v>
      </c>
      <c r="Z1179" s="40">
        <f t="shared" si="283"/>
        <v>1</v>
      </c>
      <c r="AA1179" s="40">
        <f t="shared" si="284"/>
        <v>1</v>
      </c>
    </row>
    <row r="1180" spans="1:27" ht="48" customHeight="1" x14ac:dyDescent="0.8">
      <c r="A1180" s="3">
        <v>1178</v>
      </c>
      <c r="B1180" s="3" t="s">
        <v>3477</v>
      </c>
      <c r="C1180" s="3" t="s">
        <v>18037</v>
      </c>
      <c r="D1180" s="3" t="s">
        <v>3478</v>
      </c>
      <c r="E1180" s="3" t="s">
        <v>104</v>
      </c>
      <c r="F1180" s="5" t="s">
        <v>3479</v>
      </c>
      <c r="G1180" s="5" t="s">
        <v>11573</v>
      </c>
      <c r="H1180" s="5" t="s">
        <v>15138</v>
      </c>
      <c r="I1180" s="3"/>
      <c r="J1180" s="35"/>
      <c r="K1180" s="36">
        <f t="shared" si="270"/>
        <v>1</v>
      </c>
      <c r="L1180" s="37" t="str">
        <f t="shared" si="271"/>
        <v>040084539</v>
      </c>
      <c r="M1180" s="38" t="str">
        <f t="shared" si="272"/>
        <v>040084539</v>
      </c>
      <c r="N1180" s="39">
        <f t="shared" si="273"/>
        <v>1</v>
      </c>
      <c r="O1180" s="39">
        <f t="shared" si="274"/>
        <v>1</v>
      </c>
      <c r="P1180" s="39">
        <f>IF(M1180="បរទេស",1,IF(COUNTIF(M:M,$M1180)&gt;1,2,1))</f>
        <v>1</v>
      </c>
      <c r="Q1180" s="40">
        <f t="shared" si="275"/>
        <v>1</v>
      </c>
      <c r="R1180" s="41" t="str">
        <f t="shared" si="276"/>
        <v>0712251672</v>
      </c>
      <c r="S1180" s="37" t="str">
        <f t="shared" si="277"/>
        <v>0712251672</v>
      </c>
      <c r="T1180" s="39" t="e">
        <f t="shared" si="278"/>
        <v>#VALUE!</v>
      </c>
      <c r="U1180" s="37" t="str">
        <f t="shared" si="279"/>
        <v>0712251672</v>
      </c>
      <c r="V1180" s="42" t="str">
        <f t="shared" si="280"/>
        <v>0712251672</v>
      </c>
      <c r="W1180" s="39">
        <f t="shared" si="281"/>
        <v>1</v>
      </c>
      <c r="X1180" s="43">
        <f t="shared" si="282"/>
        <v>1</v>
      </c>
      <c r="Y1180" s="39">
        <f>IF(V1180="បរទេស",1,IF(COUNTIF(V:V,$V1180)&gt;1,2,1))</f>
        <v>1</v>
      </c>
      <c r="Z1180" s="40">
        <f t="shared" si="283"/>
        <v>1</v>
      </c>
      <c r="AA1180" s="40">
        <f t="shared" si="284"/>
        <v>1</v>
      </c>
    </row>
    <row r="1181" spans="1:27" ht="48" customHeight="1" x14ac:dyDescent="0.8">
      <c r="A1181" s="3">
        <v>1179</v>
      </c>
      <c r="B1181" s="3" t="s">
        <v>3480</v>
      </c>
      <c r="C1181" s="3" t="s">
        <v>18037</v>
      </c>
      <c r="D1181" s="3" t="s">
        <v>3481</v>
      </c>
      <c r="E1181" s="3" t="s">
        <v>679</v>
      </c>
      <c r="F1181" s="5" t="s">
        <v>3482</v>
      </c>
      <c r="G1181" s="5" t="s">
        <v>11574</v>
      </c>
      <c r="H1181" s="5" t="s">
        <v>15139</v>
      </c>
      <c r="I1181" s="3"/>
      <c r="J1181" s="35"/>
      <c r="K1181" s="36">
        <f t="shared" si="270"/>
        <v>1</v>
      </c>
      <c r="L1181" s="37" t="str">
        <f t="shared" si="271"/>
        <v>040397462</v>
      </c>
      <c r="M1181" s="38" t="str">
        <f t="shared" si="272"/>
        <v>040397462</v>
      </c>
      <c r="N1181" s="39">
        <f t="shared" si="273"/>
        <v>1</v>
      </c>
      <c r="O1181" s="39">
        <f t="shared" si="274"/>
        <v>1</v>
      </c>
      <c r="P1181" s="39">
        <f>IF(M1181="បរទេស",1,IF(COUNTIF(M:M,$M1181)&gt;1,2,1))</f>
        <v>1</v>
      </c>
      <c r="Q1181" s="40">
        <f t="shared" si="275"/>
        <v>1</v>
      </c>
      <c r="R1181" s="41" t="str">
        <f t="shared" si="276"/>
        <v>0966222136</v>
      </c>
      <c r="S1181" s="37" t="str">
        <f t="shared" si="277"/>
        <v>0966222136</v>
      </c>
      <c r="T1181" s="39" t="e">
        <f t="shared" si="278"/>
        <v>#VALUE!</v>
      </c>
      <c r="U1181" s="37" t="str">
        <f t="shared" si="279"/>
        <v>0966222136</v>
      </c>
      <c r="V1181" s="42" t="str">
        <f t="shared" si="280"/>
        <v>0966222136</v>
      </c>
      <c r="W1181" s="39">
        <f t="shared" si="281"/>
        <v>1</v>
      </c>
      <c r="X1181" s="43">
        <f t="shared" si="282"/>
        <v>1</v>
      </c>
      <c r="Y1181" s="39">
        <f>IF(V1181="បរទេស",1,IF(COUNTIF(V:V,$V1181)&gt;1,2,1))</f>
        <v>1</v>
      </c>
      <c r="Z1181" s="40">
        <f t="shared" si="283"/>
        <v>1</v>
      </c>
      <c r="AA1181" s="40">
        <f t="shared" si="284"/>
        <v>1</v>
      </c>
    </row>
    <row r="1182" spans="1:27" ht="48" customHeight="1" x14ac:dyDescent="0.8">
      <c r="A1182" s="3">
        <v>1180</v>
      </c>
      <c r="B1182" s="3" t="s">
        <v>3483</v>
      </c>
      <c r="C1182" s="3" t="s">
        <v>18037</v>
      </c>
      <c r="D1182" s="3" t="s">
        <v>3484</v>
      </c>
      <c r="E1182" s="3" t="s">
        <v>228</v>
      </c>
      <c r="F1182" s="5" t="s">
        <v>3485</v>
      </c>
      <c r="G1182" s="5" t="s">
        <v>11575</v>
      </c>
      <c r="H1182" s="5" t="s">
        <v>17333</v>
      </c>
      <c r="I1182" s="3"/>
      <c r="J1182" s="35"/>
      <c r="K1182" s="36">
        <f t="shared" si="270"/>
        <v>1</v>
      </c>
      <c r="L1182" s="37" t="str">
        <f t="shared" si="271"/>
        <v>040303985</v>
      </c>
      <c r="M1182" s="38" t="str">
        <f t="shared" si="272"/>
        <v>040303985</v>
      </c>
      <c r="N1182" s="39">
        <f t="shared" si="273"/>
        <v>1</v>
      </c>
      <c r="O1182" s="39">
        <f t="shared" si="274"/>
        <v>1</v>
      </c>
      <c r="P1182" s="39">
        <f>IF(M1182="បរទេស",1,IF(COUNTIF(M:M,$M1182)&gt;1,2,1))</f>
        <v>1</v>
      </c>
      <c r="Q1182" s="40">
        <f t="shared" si="275"/>
        <v>1</v>
      </c>
      <c r="R1182" s="41" t="str">
        <f t="shared" si="276"/>
        <v>0963681734</v>
      </c>
      <c r="S1182" s="37" t="str">
        <f t="shared" si="277"/>
        <v>0963681734</v>
      </c>
      <c r="T1182" s="39" t="e">
        <f t="shared" si="278"/>
        <v>#VALUE!</v>
      </c>
      <c r="U1182" s="37" t="str">
        <f t="shared" si="279"/>
        <v>0963681734</v>
      </c>
      <c r="V1182" s="42" t="str">
        <f t="shared" si="280"/>
        <v>0963681734</v>
      </c>
      <c r="W1182" s="39">
        <f t="shared" si="281"/>
        <v>1</v>
      </c>
      <c r="X1182" s="43">
        <f t="shared" si="282"/>
        <v>1</v>
      </c>
      <c r="Y1182" s="39">
        <f>IF(V1182="បរទេស",1,IF(COUNTIF(V:V,$V1182)&gt;1,2,1))</f>
        <v>1</v>
      </c>
      <c r="Z1182" s="40">
        <f t="shared" si="283"/>
        <v>1</v>
      </c>
      <c r="AA1182" s="40">
        <f t="shared" si="284"/>
        <v>1</v>
      </c>
    </row>
    <row r="1183" spans="1:27" ht="48" customHeight="1" x14ac:dyDescent="0.8">
      <c r="A1183" s="3">
        <v>1181</v>
      </c>
      <c r="B1183" s="3" t="s">
        <v>3486</v>
      </c>
      <c r="C1183" s="3" t="s">
        <v>18037</v>
      </c>
      <c r="D1183" s="3" t="s">
        <v>3487</v>
      </c>
      <c r="E1183" s="3" t="s">
        <v>65</v>
      </c>
      <c r="F1183" s="5" t="s">
        <v>3488</v>
      </c>
      <c r="G1183" s="5" t="s">
        <v>11576</v>
      </c>
      <c r="H1183" s="5" t="s">
        <v>15140</v>
      </c>
      <c r="I1183" s="3"/>
      <c r="J1183" s="35"/>
      <c r="K1183" s="36">
        <f t="shared" si="270"/>
        <v>1</v>
      </c>
      <c r="L1183" s="37" t="str">
        <f t="shared" si="271"/>
        <v>040105762</v>
      </c>
      <c r="M1183" s="38" t="str">
        <f t="shared" si="272"/>
        <v>040105762</v>
      </c>
      <c r="N1183" s="39">
        <f t="shared" si="273"/>
        <v>1</v>
      </c>
      <c r="O1183" s="39">
        <f t="shared" si="274"/>
        <v>1</v>
      </c>
      <c r="P1183" s="39">
        <f>IF(M1183="បរទេស",1,IF(COUNTIF(M:M,$M1183)&gt;1,2,1))</f>
        <v>1</v>
      </c>
      <c r="Q1183" s="40">
        <f t="shared" si="275"/>
        <v>1</v>
      </c>
      <c r="R1183" s="41" t="str">
        <f t="shared" si="276"/>
        <v>016915019</v>
      </c>
      <c r="S1183" s="37" t="str">
        <f t="shared" si="277"/>
        <v>016915019</v>
      </c>
      <c r="T1183" s="39" t="e">
        <f t="shared" si="278"/>
        <v>#VALUE!</v>
      </c>
      <c r="U1183" s="37" t="str">
        <f t="shared" si="279"/>
        <v>016915019</v>
      </c>
      <c r="V1183" s="42" t="str">
        <f t="shared" si="280"/>
        <v>016915019</v>
      </c>
      <c r="W1183" s="39">
        <f t="shared" si="281"/>
        <v>1</v>
      </c>
      <c r="X1183" s="43">
        <f t="shared" si="282"/>
        <v>1</v>
      </c>
      <c r="Y1183" s="39">
        <f>IF(V1183="បរទេស",1,IF(COUNTIF(V:V,$V1183)&gt;1,2,1))</f>
        <v>1</v>
      </c>
      <c r="Z1183" s="40">
        <f t="shared" si="283"/>
        <v>1</v>
      </c>
      <c r="AA1183" s="40">
        <f t="shared" si="284"/>
        <v>1</v>
      </c>
    </row>
    <row r="1184" spans="1:27" ht="48" customHeight="1" x14ac:dyDescent="0.8">
      <c r="A1184" s="3">
        <v>1182</v>
      </c>
      <c r="B1184" s="3" t="s">
        <v>3489</v>
      </c>
      <c r="C1184" s="3" t="s">
        <v>18037</v>
      </c>
      <c r="D1184" s="3" t="s">
        <v>3490</v>
      </c>
      <c r="E1184" s="3" t="s">
        <v>104</v>
      </c>
      <c r="F1184" s="5" t="s">
        <v>3491</v>
      </c>
      <c r="G1184" s="5" t="s">
        <v>11577</v>
      </c>
      <c r="H1184" s="5" t="s">
        <v>15141</v>
      </c>
      <c r="I1184" s="3"/>
      <c r="J1184" s="35"/>
      <c r="K1184" s="36">
        <f t="shared" si="270"/>
        <v>1</v>
      </c>
      <c r="L1184" s="37" t="str">
        <f t="shared" si="271"/>
        <v>040236090</v>
      </c>
      <c r="M1184" s="38" t="str">
        <f t="shared" si="272"/>
        <v>040236090</v>
      </c>
      <c r="N1184" s="39">
        <f t="shared" si="273"/>
        <v>1</v>
      </c>
      <c r="O1184" s="39">
        <f t="shared" si="274"/>
        <v>1</v>
      </c>
      <c r="P1184" s="39">
        <f>IF(M1184="បរទេស",1,IF(COUNTIF(M:M,$M1184)&gt;1,2,1))</f>
        <v>1</v>
      </c>
      <c r="Q1184" s="40">
        <f t="shared" si="275"/>
        <v>1</v>
      </c>
      <c r="R1184" s="41" t="str">
        <f t="shared" si="276"/>
        <v>092873192</v>
      </c>
      <c r="S1184" s="37" t="str">
        <f t="shared" si="277"/>
        <v>092873192</v>
      </c>
      <c r="T1184" s="39" t="e">
        <f t="shared" si="278"/>
        <v>#VALUE!</v>
      </c>
      <c r="U1184" s="37" t="str">
        <f t="shared" si="279"/>
        <v>092873192</v>
      </c>
      <c r="V1184" s="42" t="str">
        <f t="shared" si="280"/>
        <v>092873192</v>
      </c>
      <c r="W1184" s="39">
        <f t="shared" si="281"/>
        <v>1</v>
      </c>
      <c r="X1184" s="43">
        <f t="shared" si="282"/>
        <v>1</v>
      </c>
      <c r="Y1184" s="39">
        <f>IF(V1184="បរទេស",1,IF(COUNTIF(V:V,$V1184)&gt;1,2,1))</f>
        <v>1</v>
      </c>
      <c r="Z1184" s="40">
        <f t="shared" si="283"/>
        <v>1</v>
      </c>
      <c r="AA1184" s="40">
        <f t="shared" si="284"/>
        <v>1</v>
      </c>
    </row>
    <row r="1185" spans="1:27" ht="48" customHeight="1" x14ac:dyDescent="0.8">
      <c r="A1185" s="3">
        <v>1183</v>
      </c>
      <c r="B1185" s="3" t="s">
        <v>3492</v>
      </c>
      <c r="C1185" s="3" t="s">
        <v>18037</v>
      </c>
      <c r="D1185" s="3" t="s">
        <v>3493</v>
      </c>
      <c r="E1185" s="3" t="s">
        <v>45</v>
      </c>
      <c r="F1185" s="5" t="s">
        <v>3494</v>
      </c>
      <c r="G1185" s="5" t="s">
        <v>11578</v>
      </c>
      <c r="H1185" s="5" t="s">
        <v>17411</v>
      </c>
      <c r="I1185" s="3"/>
      <c r="J1185" s="35"/>
      <c r="K1185" s="36">
        <f t="shared" si="270"/>
        <v>1</v>
      </c>
      <c r="L1185" s="37" t="str">
        <f t="shared" si="271"/>
        <v>040200277</v>
      </c>
      <c r="M1185" s="38" t="str">
        <f t="shared" si="272"/>
        <v>040200277</v>
      </c>
      <c r="N1185" s="39">
        <f t="shared" si="273"/>
        <v>1</v>
      </c>
      <c r="O1185" s="39">
        <f t="shared" si="274"/>
        <v>1</v>
      </c>
      <c r="P1185" s="39">
        <f>IF(M1185="បរទេស",1,IF(COUNTIF(M:M,$M1185)&gt;1,2,1))</f>
        <v>1</v>
      </c>
      <c r="Q1185" s="40">
        <f t="shared" si="275"/>
        <v>1</v>
      </c>
      <c r="R1185" s="41" t="str">
        <f t="shared" si="276"/>
        <v>0885021042</v>
      </c>
      <c r="S1185" s="37" t="str">
        <f t="shared" si="277"/>
        <v>0885021042</v>
      </c>
      <c r="T1185" s="39" t="e">
        <f t="shared" si="278"/>
        <v>#VALUE!</v>
      </c>
      <c r="U1185" s="37" t="str">
        <f t="shared" si="279"/>
        <v>0885021042</v>
      </c>
      <c r="V1185" s="42" t="str">
        <f t="shared" si="280"/>
        <v>0885021042</v>
      </c>
      <c r="W1185" s="39">
        <f t="shared" si="281"/>
        <v>1</v>
      </c>
      <c r="X1185" s="43">
        <f t="shared" si="282"/>
        <v>1</v>
      </c>
      <c r="Y1185" s="39">
        <f>IF(V1185="បរទេស",1,IF(COUNTIF(V:V,$V1185)&gt;1,2,1))</f>
        <v>1</v>
      </c>
      <c r="Z1185" s="40">
        <f t="shared" si="283"/>
        <v>1</v>
      </c>
      <c r="AA1185" s="40">
        <f t="shared" si="284"/>
        <v>1</v>
      </c>
    </row>
    <row r="1186" spans="1:27" ht="48" customHeight="1" x14ac:dyDescent="0.8">
      <c r="A1186" s="3">
        <v>1184</v>
      </c>
      <c r="B1186" s="3" t="s">
        <v>1653</v>
      </c>
      <c r="C1186" s="3" t="s">
        <v>18037</v>
      </c>
      <c r="D1186" s="3" t="s">
        <v>3495</v>
      </c>
      <c r="E1186" s="3" t="s">
        <v>33</v>
      </c>
      <c r="F1186" s="5" t="s">
        <v>3496</v>
      </c>
      <c r="G1186" s="5" t="s">
        <v>11579</v>
      </c>
      <c r="H1186" s="5" t="s">
        <v>15142</v>
      </c>
      <c r="I1186" s="3"/>
      <c r="J1186" s="35"/>
      <c r="K1186" s="36">
        <f t="shared" si="270"/>
        <v>1</v>
      </c>
      <c r="L1186" s="37" t="str">
        <f t="shared" si="271"/>
        <v>040240785</v>
      </c>
      <c r="M1186" s="38" t="str">
        <f t="shared" si="272"/>
        <v>040240785</v>
      </c>
      <c r="N1186" s="39">
        <f t="shared" si="273"/>
        <v>1</v>
      </c>
      <c r="O1186" s="39">
        <f t="shared" si="274"/>
        <v>1</v>
      </c>
      <c r="P1186" s="39">
        <f>IF(M1186="បរទេស",1,IF(COUNTIF(M:M,$M1186)&gt;1,2,1))</f>
        <v>1</v>
      </c>
      <c r="Q1186" s="40">
        <f t="shared" si="275"/>
        <v>1</v>
      </c>
      <c r="R1186" s="41" t="str">
        <f t="shared" si="276"/>
        <v>0964700575</v>
      </c>
      <c r="S1186" s="37" t="str">
        <f t="shared" si="277"/>
        <v>0964700575</v>
      </c>
      <c r="T1186" s="39" t="e">
        <f t="shared" si="278"/>
        <v>#VALUE!</v>
      </c>
      <c r="U1186" s="37" t="str">
        <f t="shared" si="279"/>
        <v>0964700575</v>
      </c>
      <c r="V1186" s="42" t="str">
        <f t="shared" si="280"/>
        <v>0964700575</v>
      </c>
      <c r="W1186" s="39">
        <f t="shared" si="281"/>
        <v>1</v>
      </c>
      <c r="X1186" s="43">
        <f t="shared" si="282"/>
        <v>1</v>
      </c>
      <c r="Y1186" s="39">
        <f>IF(V1186="បរទេស",1,IF(COUNTIF(V:V,$V1186)&gt;1,2,1))</f>
        <v>1</v>
      </c>
      <c r="Z1186" s="40">
        <f t="shared" si="283"/>
        <v>1</v>
      </c>
      <c r="AA1186" s="40">
        <f t="shared" si="284"/>
        <v>1</v>
      </c>
    </row>
    <row r="1187" spans="1:27" ht="48" customHeight="1" x14ac:dyDescent="0.8">
      <c r="A1187" s="3">
        <v>1185</v>
      </c>
      <c r="B1187" s="3" t="s">
        <v>3497</v>
      </c>
      <c r="C1187" s="3" t="s">
        <v>18037</v>
      </c>
      <c r="D1187" s="3" t="s">
        <v>3498</v>
      </c>
      <c r="E1187" s="3" t="s">
        <v>104</v>
      </c>
      <c r="F1187" s="5" t="s">
        <v>3499</v>
      </c>
      <c r="G1187" s="5" t="s">
        <v>11580</v>
      </c>
      <c r="H1187" s="5" t="s">
        <v>15143</v>
      </c>
      <c r="I1187" s="3"/>
      <c r="J1187" s="35"/>
      <c r="K1187" s="36">
        <f t="shared" si="270"/>
        <v>1</v>
      </c>
      <c r="L1187" s="37" t="str">
        <f t="shared" si="271"/>
        <v>040369963</v>
      </c>
      <c r="M1187" s="38" t="str">
        <f t="shared" si="272"/>
        <v>040369963</v>
      </c>
      <c r="N1187" s="39">
        <f t="shared" si="273"/>
        <v>1</v>
      </c>
      <c r="O1187" s="39">
        <f t="shared" si="274"/>
        <v>1</v>
      </c>
      <c r="P1187" s="39">
        <f>IF(M1187="បរទេស",1,IF(COUNTIF(M:M,$M1187)&gt;1,2,1))</f>
        <v>1</v>
      </c>
      <c r="Q1187" s="40">
        <f t="shared" si="275"/>
        <v>1</v>
      </c>
      <c r="R1187" s="41" t="str">
        <f t="shared" si="276"/>
        <v>089486577</v>
      </c>
      <c r="S1187" s="37" t="str">
        <f t="shared" si="277"/>
        <v>089486577</v>
      </c>
      <c r="T1187" s="39" t="e">
        <f t="shared" si="278"/>
        <v>#VALUE!</v>
      </c>
      <c r="U1187" s="37" t="str">
        <f t="shared" si="279"/>
        <v>089486577</v>
      </c>
      <c r="V1187" s="42" t="str">
        <f t="shared" si="280"/>
        <v>089486577</v>
      </c>
      <c r="W1187" s="39">
        <f t="shared" si="281"/>
        <v>1</v>
      </c>
      <c r="X1187" s="43">
        <f t="shared" si="282"/>
        <v>1</v>
      </c>
      <c r="Y1187" s="39">
        <f>IF(V1187="បរទេស",1,IF(COUNTIF(V:V,$V1187)&gt;1,2,1))</f>
        <v>1</v>
      </c>
      <c r="Z1187" s="40">
        <f t="shared" si="283"/>
        <v>1</v>
      </c>
      <c r="AA1187" s="40">
        <f t="shared" si="284"/>
        <v>1</v>
      </c>
    </row>
    <row r="1188" spans="1:27" ht="48" customHeight="1" x14ac:dyDescent="0.8">
      <c r="A1188" s="3">
        <v>1186</v>
      </c>
      <c r="B1188" s="3" t="s">
        <v>3500</v>
      </c>
      <c r="C1188" s="3" t="s">
        <v>18037</v>
      </c>
      <c r="D1188" s="3" t="s">
        <v>3501</v>
      </c>
      <c r="E1188" s="3" t="s">
        <v>100</v>
      </c>
      <c r="F1188" s="5" t="s">
        <v>3502</v>
      </c>
      <c r="G1188" s="5" t="s">
        <v>11581</v>
      </c>
      <c r="H1188" s="5" t="s">
        <v>15144</v>
      </c>
      <c r="I1188" s="3"/>
      <c r="J1188" s="35"/>
      <c r="K1188" s="36">
        <f t="shared" si="270"/>
        <v>1</v>
      </c>
      <c r="L1188" s="37" t="str">
        <f t="shared" si="271"/>
        <v>040274046</v>
      </c>
      <c r="M1188" s="38" t="str">
        <f t="shared" si="272"/>
        <v>040274046</v>
      </c>
      <c r="N1188" s="39">
        <f t="shared" si="273"/>
        <v>1</v>
      </c>
      <c r="O1188" s="39">
        <f t="shared" si="274"/>
        <v>1</v>
      </c>
      <c r="P1188" s="39">
        <f>IF(M1188="បរទេស",1,IF(COUNTIF(M:M,$M1188)&gt;1,2,1))</f>
        <v>1</v>
      </c>
      <c r="Q1188" s="40">
        <f t="shared" si="275"/>
        <v>1</v>
      </c>
      <c r="R1188" s="41" t="str">
        <f t="shared" si="276"/>
        <v>086598025</v>
      </c>
      <c r="S1188" s="37" t="str">
        <f t="shared" si="277"/>
        <v>086598025</v>
      </c>
      <c r="T1188" s="39" t="e">
        <f t="shared" si="278"/>
        <v>#VALUE!</v>
      </c>
      <c r="U1188" s="37" t="str">
        <f t="shared" si="279"/>
        <v>086598025</v>
      </c>
      <c r="V1188" s="42" t="str">
        <f t="shared" si="280"/>
        <v>086598025</v>
      </c>
      <c r="W1188" s="39">
        <f t="shared" si="281"/>
        <v>1</v>
      </c>
      <c r="X1188" s="43">
        <f t="shared" si="282"/>
        <v>1</v>
      </c>
      <c r="Y1188" s="39">
        <f>IF(V1188="បរទេស",1,IF(COUNTIF(V:V,$V1188)&gt;1,2,1))</f>
        <v>1</v>
      </c>
      <c r="Z1188" s="40">
        <f t="shared" si="283"/>
        <v>1</v>
      </c>
      <c r="AA1188" s="40">
        <f t="shared" si="284"/>
        <v>1</v>
      </c>
    </row>
    <row r="1189" spans="1:27" ht="48" customHeight="1" x14ac:dyDescent="0.8">
      <c r="A1189" s="3">
        <v>1187</v>
      </c>
      <c r="B1189" s="3" t="s">
        <v>3503</v>
      </c>
      <c r="C1189" s="3" t="s">
        <v>18037</v>
      </c>
      <c r="D1189" s="3" t="s">
        <v>1538</v>
      </c>
      <c r="E1189" s="3" t="s">
        <v>100</v>
      </c>
      <c r="F1189" s="5" t="s">
        <v>3504</v>
      </c>
      <c r="G1189" s="5" t="s">
        <v>11582</v>
      </c>
      <c r="H1189" s="5" t="s">
        <v>17883</v>
      </c>
      <c r="I1189" s="3"/>
      <c r="J1189" s="35"/>
      <c r="K1189" s="36">
        <f t="shared" si="270"/>
        <v>1</v>
      </c>
      <c r="L1189" s="37" t="str">
        <f t="shared" si="271"/>
        <v>040100967</v>
      </c>
      <c r="M1189" s="38" t="str">
        <f t="shared" si="272"/>
        <v>040100967</v>
      </c>
      <c r="N1189" s="39">
        <f t="shared" si="273"/>
        <v>1</v>
      </c>
      <c r="O1189" s="39">
        <f t="shared" si="274"/>
        <v>1</v>
      </c>
      <c r="P1189" s="39">
        <f>IF(M1189="បរទេស",1,IF(COUNTIF(M:M,$M1189)&gt;1,2,1))</f>
        <v>1</v>
      </c>
      <c r="Q1189" s="40">
        <f t="shared" si="275"/>
        <v>1</v>
      </c>
      <c r="R1189" s="41" t="str">
        <f t="shared" si="276"/>
        <v>0965111438</v>
      </c>
      <c r="S1189" s="37" t="str">
        <f t="shared" si="277"/>
        <v>0965111438</v>
      </c>
      <c r="T1189" s="39" t="e">
        <f t="shared" si="278"/>
        <v>#VALUE!</v>
      </c>
      <c r="U1189" s="37" t="str">
        <f t="shared" si="279"/>
        <v>0965111438</v>
      </c>
      <c r="V1189" s="42" t="str">
        <f t="shared" si="280"/>
        <v>0965111438</v>
      </c>
      <c r="W1189" s="39">
        <f t="shared" si="281"/>
        <v>1</v>
      </c>
      <c r="X1189" s="43">
        <f t="shared" si="282"/>
        <v>1</v>
      </c>
      <c r="Y1189" s="39">
        <f>IF(V1189="បរទេស",1,IF(COUNTIF(V:V,$V1189)&gt;1,2,1))</f>
        <v>1</v>
      </c>
      <c r="Z1189" s="40">
        <f t="shared" si="283"/>
        <v>1</v>
      </c>
      <c r="AA1189" s="40">
        <f t="shared" si="284"/>
        <v>1</v>
      </c>
    </row>
    <row r="1190" spans="1:27" ht="48" customHeight="1" x14ac:dyDescent="0.8">
      <c r="A1190" s="3">
        <v>1188</v>
      </c>
      <c r="B1190" s="3" t="s">
        <v>3505</v>
      </c>
      <c r="C1190" s="3" t="s">
        <v>18037</v>
      </c>
      <c r="D1190" s="3" t="s">
        <v>1258</v>
      </c>
      <c r="E1190" s="3" t="s">
        <v>277</v>
      </c>
      <c r="F1190" s="5" t="s">
        <v>3506</v>
      </c>
      <c r="G1190" s="5" t="s">
        <v>11583</v>
      </c>
      <c r="H1190" s="5" t="s">
        <v>15145</v>
      </c>
      <c r="I1190" s="3"/>
      <c r="J1190" s="35"/>
      <c r="K1190" s="36">
        <f t="shared" si="270"/>
        <v>1</v>
      </c>
      <c r="L1190" s="37" t="str">
        <f t="shared" si="271"/>
        <v>040201993</v>
      </c>
      <c r="M1190" s="38" t="str">
        <f t="shared" si="272"/>
        <v>040201993</v>
      </c>
      <c r="N1190" s="39">
        <f t="shared" si="273"/>
        <v>1</v>
      </c>
      <c r="O1190" s="39">
        <f t="shared" si="274"/>
        <v>1</v>
      </c>
      <c r="P1190" s="39">
        <f>IF(M1190="បរទេស",1,IF(COUNTIF(M:M,$M1190)&gt;1,2,1))</f>
        <v>1</v>
      </c>
      <c r="Q1190" s="40">
        <f t="shared" si="275"/>
        <v>1</v>
      </c>
      <c r="R1190" s="41" t="str">
        <f t="shared" si="276"/>
        <v>0888632335</v>
      </c>
      <c r="S1190" s="37" t="str">
        <f t="shared" si="277"/>
        <v>0888632335</v>
      </c>
      <c r="T1190" s="39" t="e">
        <f t="shared" si="278"/>
        <v>#VALUE!</v>
      </c>
      <c r="U1190" s="37" t="str">
        <f t="shared" si="279"/>
        <v>0888632335</v>
      </c>
      <c r="V1190" s="42" t="str">
        <f t="shared" si="280"/>
        <v>0888632335</v>
      </c>
      <c r="W1190" s="39">
        <f t="shared" si="281"/>
        <v>1</v>
      </c>
      <c r="X1190" s="43">
        <f t="shared" si="282"/>
        <v>1</v>
      </c>
      <c r="Y1190" s="39">
        <f>IF(V1190="បរទេស",1,IF(COUNTIF(V:V,$V1190)&gt;1,2,1))</f>
        <v>1</v>
      </c>
      <c r="Z1190" s="40">
        <f t="shared" si="283"/>
        <v>1</v>
      </c>
      <c r="AA1190" s="40">
        <f t="shared" si="284"/>
        <v>1</v>
      </c>
    </row>
    <row r="1191" spans="1:27" ht="48" customHeight="1" x14ac:dyDescent="0.8">
      <c r="A1191" s="3">
        <v>1189</v>
      </c>
      <c r="B1191" s="3" t="s">
        <v>3507</v>
      </c>
      <c r="C1191" s="3" t="s">
        <v>18037</v>
      </c>
      <c r="D1191" s="3" t="s">
        <v>3508</v>
      </c>
      <c r="E1191" s="3" t="s">
        <v>37</v>
      </c>
      <c r="F1191" s="5" t="s">
        <v>3509</v>
      </c>
      <c r="G1191" s="5" t="s">
        <v>11584</v>
      </c>
      <c r="H1191" s="5" t="s">
        <v>15146</v>
      </c>
      <c r="I1191" s="3"/>
      <c r="J1191" s="35"/>
      <c r="K1191" s="36">
        <f t="shared" si="270"/>
        <v>1</v>
      </c>
      <c r="L1191" s="37" t="str">
        <f t="shared" si="271"/>
        <v>040226402</v>
      </c>
      <c r="M1191" s="38" t="str">
        <f t="shared" si="272"/>
        <v>040226402</v>
      </c>
      <c r="N1191" s="39">
        <f t="shared" si="273"/>
        <v>1</v>
      </c>
      <c r="O1191" s="39">
        <f t="shared" si="274"/>
        <v>1</v>
      </c>
      <c r="P1191" s="39">
        <f>IF(M1191="បរទេស",1,IF(COUNTIF(M:M,$M1191)&gt;1,2,1))</f>
        <v>1</v>
      </c>
      <c r="Q1191" s="40">
        <f t="shared" si="275"/>
        <v>1</v>
      </c>
      <c r="R1191" s="41" t="str">
        <f t="shared" si="276"/>
        <v>087756451</v>
      </c>
      <c r="S1191" s="37" t="str">
        <f t="shared" si="277"/>
        <v>087756451</v>
      </c>
      <c r="T1191" s="39" t="e">
        <f t="shared" si="278"/>
        <v>#VALUE!</v>
      </c>
      <c r="U1191" s="37" t="str">
        <f t="shared" si="279"/>
        <v>087756451</v>
      </c>
      <c r="V1191" s="42" t="str">
        <f t="shared" si="280"/>
        <v>087756451</v>
      </c>
      <c r="W1191" s="39">
        <f t="shared" si="281"/>
        <v>1</v>
      </c>
      <c r="X1191" s="43">
        <f t="shared" si="282"/>
        <v>1</v>
      </c>
      <c r="Y1191" s="39">
        <f>IF(V1191="បរទេស",1,IF(COUNTIF(V:V,$V1191)&gt;1,2,1))</f>
        <v>1</v>
      </c>
      <c r="Z1191" s="40">
        <f t="shared" si="283"/>
        <v>1</v>
      </c>
      <c r="AA1191" s="40">
        <f t="shared" si="284"/>
        <v>1</v>
      </c>
    </row>
    <row r="1192" spans="1:27" ht="48" customHeight="1" x14ac:dyDescent="0.8">
      <c r="A1192" s="3">
        <v>1190</v>
      </c>
      <c r="B1192" s="3" t="s">
        <v>3510</v>
      </c>
      <c r="C1192" s="3" t="s">
        <v>18037</v>
      </c>
      <c r="D1192" s="3" t="s">
        <v>3511</v>
      </c>
      <c r="E1192" s="3" t="s">
        <v>2115</v>
      </c>
      <c r="F1192" s="5" t="s">
        <v>3512</v>
      </c>
      <c r="G1192" s="5" t="s">
        <v>11585</v>
      </c>
      <c r="H1192" s="5" t="s">
        <v>15147</v>
      </c>
      <c r="I1192" s="3"/>
      <c r="J1192" s="35"/>
      <c r="K1192" s="36">
        <f t="shared" si="270"/>
        <v>1</v>
      </c>
      <c r="L1192" s="37" t="str">
        <f t="shared" si="271"/>
        <v>040168442</v>
      </c>
      <c r="M1192" s="38" t="str">
        <f t="shared" si="272"/>
        <v>040168442</v>
      </c>
      <c r="N1192" s="39">
        <f t="shared" si="273"/>
        <v>1</v>
      </c>
      <c r="O1192" s="39">
        <f t="shared" si="274"/>
        <v>1</v>
      </c>
      <c r="P1192" s="39">
        <f>IF(M1192="បរទេស",1,IF(COUNTIF(M:M,$M1192)&gt;1,2,1))</f>
        <v>1</v>
      </c>
      <c r="Q1192" s="40">
        <f t="shared" si="275"/>
        <v>1</v>
      </c>
      <c r="R1192" s="41" t="str">
        <f t="shared" si="276"/>
        <v>0973790403</v>
      </c>
      <c r="S1192" s="37" t="str">
        <f t="shared" si="277"/>
        <v>0973790403</v>
      </c>
      <c r="T1192" s="39" t="e">
        <f t="shared" si="278"/>
        <v>#VALUE!</v>
      </c>
      <c r="U1192" s="37" t="str">
        <f t="shared" si="279"/>
        <v>0973790403</v>
      </c>
      <c r="V1192" s="42" t="str">
        <f t="shared" si="280"/>
        <v>0973790403</v>
      </c>
      <c r="W1192" s="39">
        <f t="shared" si="281"/>
        <v>1</v>
      </c>
      <c r="X1192" s="43">
        <f t="shared" si="282"/>
        <v>1</v>
      </c>
      <c r="Y1192" s="39">
        <f>IF(V1192="បរទេស",1,IF(COUNTIF(V:V,$V1192)&gt;1,2,1))</f>
        <v>1</v>
      </c>
      <c r="Z1192" s="40">
        <f t="shared" si="283"/>
        <v>1</v>
      </c>
      <c r="AA1192" s="40">
        <f t="shared" si="284"/>
        <v>1</v>
      </c>
    </row>
    <row r="1193" spans="1:27" ht="48" customHeight="1" x14ac:dyDescent="0.8">
      <c r="A1193" s="3">
        <v>1191</v>
      </c>
      <c r="B1193" s="3" t="s">
        <v>3513</v>
      </c>
      <c r="C1193" s="3" t="s">
        <v>18037</v>
      </c>
      <c r="D1193" s="3" t="s">
        <v>3514</v>
      </c>
      <c r="E1193" s="3" t="s">
        <v>153</v>
      </c>
      <c r="F1193" s="5" t="s">
        <v>3515</v>
      </c>
      <c r="G1193" s="5" t="s">
        <v>11586</v>
      </c>
      <c r="H1193" s="5" t="s">
        <v>15148</v>
      </c>
      <c r="I1193" s="3"/>
      <c r="J1193" s="35"/>
      <c r="K1193" s="36">
        <f t="shared" si="270"/>
        <v>1</v>
      </c>
      <c r="L1193" s="37" t="str">
        <f t="shared" si="271"/>
        <v>040171093</v>
      </c>
      <c r="M1193" s="38" t="str">
        <f t="shared" si="272"/>
        <v>040171093</v>
      </c>
      <c r="N1193" s="39">
        <f t="shared" si="273"/>
        <v>1</v>
      </c>
      <c r="O1193" s="39">
        <f t="shared" si="274"/>
        <v>1</v>
      </c>
      <c r="P1193" s="39">
        <f>IF(M1193="បរទេស",1,IF(COUNTIF(M:M,$M1193)&gt;1,2,1))</f>
        <v>1</v>
      </c>
      <c r="Q1193" s="40">
        <f t="shared" si="275"/>
        <v>1</v>
      </c>
      <c r="R1193" s="41" t="str">
        <f t="shared" si="276"/>
        <v>0976820598</v>
      </c>
      <c r="S1193" s="37" t="str">
        <f t="shared" si="277"/>
        <v>0976820598</v>
      </c>
      <c r="T1193" s="39" t="e">
        <f t="shared" si="278"/>
        <v>#VALUE!</v>
      </c>
      <c r="U1193" s="37" t="str">
        <f t="shared" si="279"/>
        <v>0976820598</v>
      </c>
      <c r="V1193" s="42" t="str">
        <f t="shared" si="280"/>
        <v>0976820598</v>
      </c>
      <c r="W1193" s="39">
        <f t="shared" si="281"/>
        <v>1</v>
      </c>
      <c r="X1193" s="43">
        <f t="shared" si="282"/>
        <v>1</v>
      </c>
      <c r="Y1193" s="39">
        <f>IF(V1193="បរទេស",1,IF(COUNTIF(V:V,$V1193)&gt;1,2,1))</f>
        <v>1</v>
      </c>
      <c r="Z1193" s="40">
        <f t="shared" si="283"/>
        <v>1</v>
      </c>
      <c r="AA1193" s="40">
        <f t="shared" si="284"/>
        <v>1</v>
      </c>
    </row>
    <row r="1194" spans="1:27" ht="48" customHeight="1" x14ac:dyDescent="0.8">
      <c r="A1194" s="3">
        <v>1192</v>
      </c>
      <c r="B1194" s="3" t="s">
        <v>3516</v>
      </c>
      <c r="C1194" s="3" t="s">
        <v>18037</v>
      </c>
      <c r="D1194" s="3" t="s">
        <v>3517</v>
      </c>
      <c r="E1194" s="3" t="s">
        <v>1163</v>
      </c>
      <c r="F1194" s="5" t="s">
        <v>3518</v>
      </c>
      <c r="G1194" s="5" t="s">
        <v>11587</v>
      </c>
      <c r="H1194" s="5" t="s">
        <v>15149</v>
      </c>
      <c r="I1194" s="3"/>
      <c r="J1194" s="35"/>
      <c r="K1194" s="36">
        <f t="shared" si="270"/>
        <v>1</v>
      </c>
      <c r="L1194" s="37" t="str">
        <f t="shared" si="271"/>
        <v>040374643</v>
      </c>
      <c r="M1194" s="38" t="str">
        <f t="shared" si="272"/>
        <v>040374643</v>
      </c>
      <c r="N1194" s="39">
        <f t="shared" si="273"/>
        <v>1</v>
      </c>
      <c r="O1194" s="39">
        <f t="shared" si="274"/>
        <v>1</v>
      </c>
      <c r="P1194" s="39">
        <f>IF(M1194="បរទេស",1,IF(COUNTIF(M:M,$M1194)&gt;1,2,1))</f>
        <v>1</v>
      </c>
      <c r="Q1194" s="40">
        <f t="shared" si="275"/>
        <v>1</v>
      </c>
      <c r="R1194" s="41" t="str">
        <f t="shared" si="276"/>
        <v>0969080095</v>
      </c>
      <c r="S1194" s="37" t="str">
        <f t="shared" si="277"/>
        <v>0969080095</v>
      </c>
      <c r="T1194" s="39" t="e">
        <f t="shared" si="278"/>
        <v>#VALUE!</v>
      </c>
      <c r="U1194" s="37" t="str">
        <f t="shared" si="279"/>
        <v>0969080095</v>
      </c>
      <c r="V1194" s="42" t="str">
        <f t="shared" si="280"/>
        <v>0969080095</v>
      </c>
      <c r="W1194" s="39">
        <f t="shared" si="281"/>
        <v>1</v>
      </c>
      <c r="X1194" s="43">
        <f t="shared" si="282"/>
        <v>1</v>
      </c>
      <c r="Y1194" s="39">
        <f>IF(V1194="បរទេស",1,IF(COUNTIF(V:V,$V1194)&gt;1,2,1))</f>
        <v>1</v>
      </c>
      <c r="Z1194" s="40">
        <f t="shared" si="283"/>
        <v>1</v>
      </c>
      <c r="AA1194" s="40">
        <f t="shared" si="284"/>
        <v>1</v>
      </c>
    </row>
    <row r="1195" spans="1:27" ht="48" customHeight="1" x14ac:dyDescent="0.8">
      <c r="A1195" s="3">
        <v>1193</v>
      </c>
      <c r="B1195" s="3" t="s">
        <v>3519</v>
      </c>
      <c r="C1195" s="3" t="s">
        <v>18037</v>
      </c>
      <c r="D1195" s="3" t="s">
        <v>3520</v>
      </c>
      <c r="E1195" s="3" t="s">
        <v>742</v>
      </c>
      <c r="F1195" s="5" t="s">
        <v>3521</v>
      </c>
      <c r="G1195" s="5" t="s">
        <v>11588</v>
      </c>
      <c r="H1195" s="5" t="s">
        <v>17581</v>
      </c>
      <c r="I1195" s="3"/>
      <c r="J1195" s="35"/>
      <c r="K1195" s="36">
        <f t="shared" si="270"/>
        <v>1</v>
      </c>
      <c r="L1195" s="37" t="str">
        <f t="shared" si="271"/>
        <v>040432662</v>
      </c>
      <c r="M1195" s="38" t="str">
        <f t="shared" si="272"/>
        <v>040432662</v>
      </c>
      <c r="N1195" s="39">
        <f t="shared" si="273"/>
        <v>1</v>
      </c>
      <c r="O1195" s="39">
        <f t="shared" si="274"/>
        <v>1</v>
      </c>
      <c r="P1195" s="39">
        <f>IF(M1195="បរទេស",1,IF(COUNTIF(M:M,$M1195)&gt;1,2,1))</f>
        <v>1</v>
      </c>
      <c r="Q1195" s="40">
        <f t="shared" si="275"/>
        <v>1</v>
      </c>
      <c r="R1195" s="41" t="str">
        <f t="shared" si="276"/>
        <v>0968801596</v>
      </c>
      <c r="S1195" s="37" t="str">
        <f t="shared" si="277"/>
        <v>0968801596</v>
      </c>
      <c r="T1195" s="39" t="e">
        <f t="shared" si="278"/>
        <v>#VALUE!</v>
      </c>
      <c r="U1195" s="37" t="str">
        <f t="shared" si="279"/>
        <v>0968801596</v>
      </c>
      <c r="V1195" s="42" t="str">
        <f t="shared" si="280"/>
        <v>0968801596</v>
      </c>
      <c r="W1195" s="39">
        <f t="shared" si="281"/>
        <v>1</v>
      </c>
      <c r="X1195" s="43">
        <f t="shared" si="282"/>
        <v>1</v>
      </c>
      <c r="Y1195" s="39">
        <f>IF(V1195="បរទេស",1,IF(COUNTIF(V:V,$V1195)&gt;1,2,1))</f>
        <v>1</v>
      </c>
      <c r="Z1195" s="40">
        <f t="shared" si="283"/>
        <v>1</v>
      </c>
      <c r="AA1195" s="40">
        <f t="shared" si="284"/>
        <v>1</v>
      </c>
    </row>
    <row r="1196" spans="1:27" ht="48" customHeight="1" x14ac:dyDescent="0.8">
      <c r="A1196" s="3">
        <v>1194</v>
      </c>
      <c r="B1196" s="3" t="s">
        <v>3522</v>
      </c>
      <c r="C1196" s="3" t="s">
        <v>18037</v>
      </c>
      <c r="D1196" s="3" t="s">
        <v>184</v>
      </c>
      <c r="E1196" s="3" t="s">
        <v>104</v>
      </c>
      <c r="F1196" s="5" t="s">
        <v>3523</v>
      </c>
      <c r="G1196" s="5" t="s">
        <v>11589</v>
      </c>
      <c r="H1196" s="5" t="s">
        <v>15150</v>
      </c>
      <c r="I1196" s="3"/>
      <c r="J1196" s="35"/>
      <c r="K1196" s="36">
        <f t="shared" si="270"/>
        <v>1</v>
      </c>
      <c r="L1196" s="37" t="str">
        <f t="shared" si="271"/>
        <v>040430808</v>
      </c>
      <c r="M1196" s="38" t="str">
        <f t="shared" si="272"/>
        <v>040430808</v>
      </c>
      <c r="N1196" s="39">
        <f t="shared" si="273"/>
        <v>1</v>
      </c>
      <c r="O1196" s="39">
        <f t="shared" si="274"/>
        <v>1</v>
      </c>
      <c r="P1196" s="39">
        <f>IF(M1196="បរទេស",1,IF(COUNTIF(M:M,$M1196)&gt;1,2,1))</f>
        <v>1</v>
      </c>
      <c r="Q1196" s="40">
        <f t="shared" si="275"/>
        <v>1</v>
      </c>
      <c r="R1196" s="41" t="str">
        <f t="shared" si="276"/>
        <v>0973005112</v>
      </c>
      <c r="S1196" s="37" t="str">
        <f t="shared" si="277"/>
        <v>0973005112</v>
      </c>
      <c r="T1196" s="39" t="e">
        <f t="shared" si="278"/>
        <v>#VALUE!</v>
      </c>
      <c r="U1196" s="37" t="str">
        <f t="shared" si="279"/>
        <v>0973005112</v>
      </c>
      <c r="V1196" s="42" t="str">
        <f t="shared" si="280"/>
        <v>0973005112</v>
      </c>
      <c r="W1196" s="39">
        <f t="shared" si="281"/>
        <v>1</v>
      </c>
      <c r="X1196" s="43">
        <f t="shared" si="282"/>
        <v>1</v>
      </c>
      <c r="Y1196" s="39">
        <f>IF(V1196="បរទេស",1,IF(COUNTIF(V:V,$V1196)&gt;1,2,1))</f>
        <v>1</v>
      </c>
      <c r="Z1196" s="40">
        <f t="shared" si="283"/>
        <v>1</v>
      </c>
      <c r="AA1196" s="40">
        <f t="shared" si="284"/>
        <v>1</v>
      </c>
    </row>
    <row r="1197" spans="1:27" ht="48" customHeight="1" x14ac:dyDescent="0.8">
      <c r="A1197" s="3">
        <v>1195</v>
      </c>
      <c r="B1197" s="3" t="s">
        <v>3524</v>
      </c>
      <c r="C1197" s="3" t="s">
        <v>18037</v>
      </c>
      <c r="D1197" s="3" t="s">
        <v>3525</v>
      </c>
      <c r="E1197" s="3" t="s">
        <v>630</v>
      </c>
      <c r="F1197" s="5" t="s">
        <v>3526</v>
      </c>
      <c r="G1197" s="5" t="s">
        <v>11590</v>
      </c>
      <c r="H1197" s="5" t="s">
        <v>15151</v>
      </c>
      <c r="I1197" s="3"/>
      <c r="J1197" s="35"/>
      <c r="K1197" s="36">
        <f t="shared" si="270"/>
        <v>1</v>
      </c>
      <c r="L1197" s="37" t="str">
        <f t="shared" si="271"/>
        <v>040299395</v>
      </c>
      <c r="M1197" s="38" t="str">
        <f t="shared" si="272"/>
        <v>040299395</v>
      </c>
      <c r="N1197" s="39">
        <f t="shared" si="273"/>
        <v>1</v>
      </c>
      <c r="O1197" s="39">
        <f t="shared" si="274"/>
        <v>1</v>
      </c>
      <c r="P1197" s="39">
        <f>IF(M1197="បរទេស",1,IF(COUNTIF(M:M,$M1197)&gt;1,2,1))</f>
        <v>1</v>
      </c>
      <c r="Q1197" s="40">
        <f t="shared" si="275"/>
        <v>1</v>
      </c>
      <c r="R1197" s="41" t="str">
        <f t="shared" si="276"/>
        <v>0719464250</v>
      </c>
      <c r="S1197" s="37" t="str">
        <f t="shared" si="277"/>
        <v>0719464250</v>
      </c>
      <c r="T1197" s="39" t="e">
        <f t="shared" si="278"/>
        <v>#VALUE!</v>
      </c>
      <c r="U1197" s="37" t="str">
        <f t="shared" si="279"/>
        <v>0719464250</v>
      </c>
      <c r="V1197" s="42" t="str">
        <f t="shared" si="280"/>
        <v>0719464250</v>
      </c>
      <c r="W1197" s="39">
        <f t="shared" si="281"/>
        <v>1</v>
      </c>
      <c r="X1197" s="43">
        <f t="shared" si="282"/>
        <v>1</v>
      </c>
      <c r="Y1197" s="39">
        <f>IF(V1197="បរទេស",1,IF(COUNTIF(V:V,$V1197)&gt;1,2,1))</f>
        <v>1</v>
      </c>
      <c r="Z1197" s="40">
        <f t="shared" si="283"/>
        <v>1</v>
      </c>
      <c r="AA1197" s="40">
        <f t="shared" si="284"/>
        <v>1</v>
      </c>
    </row>
    <row r="1198" spans="1:27" ht="48" customHeight="1" x14ac:dyDescent="0.8">
      <c r="A1198" s="3">
        <v>1196</v>
      </c>
      <c r="B1198" s="3" t="s">
        <v>3527</v>
      </c>
      <c r="C1198" s="3" t="s">
        <v>18037</v>
      </c>
      <c r="D1198" s="3" t="s">
        <v>666</v>
      </c>
      <c r="E1198" s="3" t="s">
        <v>864</v>
      </c>
      <c r="F1198" s="5" t="s">
        <v>3528</v>
      </c>
      <c r="G1198" s="5" t="s">
        <v>11591</v>
      </c>
      <c r="H1198" s="5" t="s">
        <v>15152</v>
      </c>
      <c r="I1198" s="3"/>
      <c r="J1198" s="35"/>
      <c r="K1198" s="36">
        <f t="shared" si="270"/>
        <v>1</v>
      </c>
      <c r="L1198" s="37" t="str">
        <f t="shared" si="271"/>
        <v>040364133</v>
      </c>
      <c r="M1198" s="38" t="str">
        <f t="shared" si="272"/>
        <v>040364133</v>
      </c>
      <c r="N1198" s="39">
        <f t="shared" si="273"/>
        <v>1</v>
      </c>
      <c r="O1198" s="39">
        <f t="shared" si="274"/>
        <v>1</v>
      </c>
      <c r="P1198" s="39">
        <f>IF(M1198="បរទេស",1,IF(COUNTIF(M:M,$M1198)&gt;1,2,1))</f>
        <v>1</v>
      </c>
      <c r="Q1198" s="40">
        <f t="shared" si="275"/>
        <v>1</v>
      </c>
      <c r="R1198" s="41" t="str">
        <f t="shared" si="276"/>
        <v>0889449266</v>
      </c>
      <c r="S1198" s="37" t="str">
        <f t="shared" si="277"/>
        <v>0889449266</v>
      </c>
      <c r="T1198" s="39" t="e">
        <f t="shared" si="278"/>
        <v>#VALUE!</v>
      </c>
      <c r="U1198" s="37" t="str">
        <f t="shared" si="279"/>
        <v>0889449266</v>
      </c>
      <c r="V1198" s="42" t="str">
        <f t="shared" si="280"/>
        <v>0889449266</v>
      </c>
      <c r="W1198" s="39">
        <f t="shared" si="281"/>
        <v>1</v>
      </c>
      <c r="X1198" s="43">
        <f t="shared" si="282"/>
        <v>1</v>
      </c>
      <c r="Y1198" s="39">
        <f>IF(V1198="បរទេស",1,IF(COUNTIF(V:V,$V1198)&gt;1,2,1))</f>
        <v>1</v>
      </c>
      <c r="Z1198" s="40">
        <f t="shared" si="283"/>
        <v>1</v>
      </c>
      <c r="AA1198" s="40">
        <f t="shared" si="284"/>
        <v>1</v>
      </c>
    </row>
    <row r="1199" spans="1:27" ht="48" customHeight="1" x14ac:dyDescent="0.8">
      <c r="A1199" s="3">
        <v>1197</v>
      </c>
      <c r="B1199" s="3" t="s">
        <v>3529</v>
      </c>
      <c r="C1199" s="3" t="s">
        <v>18037</v>
      </c>
      <c r="D1199" s="3" t="s">
        <v>3530</v>
      </c>
      <c r="E1199" s="3" t="s">
        <v>65</v>
      </c>
      <c r="F1199" s="5" t="s">
        <v>3531</v>
      </c>
      <c r="G1199" s="5" t="s">
        <v>11592</v>
      </c>
      <c r="H1199" s="5" t="s">
        <v>15153</v>
      </c>
      <c r="I1199" s="3"/>
      <c r="J1199" s="35"/>
      <c r="K1199" s="36">
        <f t="shared" si="270"/>
        <v>1</v>
      </c>
      <c r="L1199" s="37" t="str">
        <f t="shared" si="271"/>
        <v>040431462</v>
      </c>
      <c r="M1199" s="38" t="str">
        <f t="shared" si="272"/>
        <v>040431462</v>
      </c>
      <c r="N1199" s="39">
        <f t="shared" si="273"/>
        <v>1</v>
      </c>
      <c r="O1199" s="39">
        <f t="shared" si="274"/>
        <v>1</v>
      </c>
      <c r="P1199" s="39">
        <f>IF(M1199="បរទេស",1,IF(COUNTIF(M:M,$M1199)&gt;1,2,1))</f>
        <v>1</v>
      </c>
      <c r="Q1199" s="40">
        <f t="shared" si="275"/>
        <v>1</v>
      </c>
      <c r="R1199" s="41" t="str">
        <f t="shared" si="276"/>
        <v>0969422900</v>
      </c>
      <c r="S1199" s="37" t="str">
        <f t="shared" si="277"/>
        <v>0969422900</v>
      </c>
      <c r="T1199" s="39" t="e">
        <f t="shared" si="278"/>
        <v>#VALUE!</v>
      </c>
      <c r="U1199" s="37" t="str">
        <f t="shared" si="279"/>
        <v>0969422900</v>
      </c>
      <c r="V1199" s="42" t="str">
        <f t="shared" si="280"/>
        <v>0969422900</v>
      </c>
      <c r="W1199" s="39">
        <f t="shared" si="281"/>
        <v>1</v>
      </c>
      <c r="X1199" s="43">
        <f t="shared" si="282"/>
        <v>1</v>
      </c>
      <c r="Y1199" s="39">
        <f>IF(V1199="បរទេស",1,IF(COUNTIF(V:V,$V1199)&gt;1,2,1))</f>
        <v>1</v>
      </c>
      <c r="Z1199" s="40">
        <f t="shared" si="283"/>
        <v>1</v>
      </c>
      <c r="AA1199" s="40">
        <f t="shared" si="284"/>
        <v>1</v>
      </c>
    </row>
    <row r="1200" spans="1:27" ht="48" customHeight="1" x14ac:dyDescent="0.8">
      <c r="A1200" s="3">
        <v>1198</v>
      </c>
      <c r="B1200" s="3" t="s">
        <v>3532</v>
      </c>
      <c r="C1200" s="3" t="s">
        <v>18037</v>
      </c>
      <c r="D1200" s="3" t="s">
        <v>3533</v>
      </c>
      <c r="E1200" s="3" t="s">
        <v>104</v>
      </c>
      <c r="F1200" s="5" t="s">
        <v>3534</v>
      </c>
      <c r="G1200" s="5" t="s">
        <v>11593</v>
      </c>
      <c r="H1200" s="5" t="s">
        <v>15154</v>
      </c>
      <c r="I1200" s="3"/>
      <c r="J1200" s="35"/>
      <c r="K1200" s="36">
        <f t="shared" si="270"/>
        <v>1</v>
      </c>
      <c r="L1200" s="37" t="str">
        <f t="shared" si="271"/>
        <v>040236123</v>
      </c>
      <c r="M1200" s="38" t="str">
        <f t="shared" si="272"/>
        <v>040236123</v>
      </c>
      <c r="N1200" s="39">
        <f t="shared" si="273"/>
        <v>1</v>
      </c>
      <c r="O1200" s="39">
        <f t="shared" si="274"/>
        <v>1</v>
      </c>
      <c r="P1200" s="39">
        <f>IF(M1200="បរទេស",1,IF(COUNTIF(M:M,$M1200)&gt;1,2,1))</f>
        <v>1</v>
      </c>
      <c r="Q1200" s="40">
        <f t="shared" si="275"/>
        <v>1</v>
      </c>
      <c r="R1200" s="41" t="str">
        <f t="shared" si="276"/>
        <v>099451446</v>
      </c>
      <c r="S1200" s="37" t="str">
        <f t="shared" si="277"/>
        <v>099451446</v>
      </c>
      <c r="T1200" s="39" t="e">
        <f t="shared" si="278"/>
        <v>#VALUE!</v>
      </c>
      <c r="U1200" s="37" t="str">
        <f t="shared" si="279"/>
        <v>099451446</v>
      </c>
      <c r="V1200" s="42" t="str">
        <f t="shared" si="280"/>
        <v>099451446</v>
      </c>
      <c r="W1200" s="39">
        <f t="shared" si="281"/>
        <v>1</v>
      </c>
      <c r="X1200" s="43">
        <f t="shared" si="282"/>
        <v>1</v>
      </c>
      <c r="Y1200" s="39">
        <f>IF(V1200="បរទេស",1,IF(COUNTIF(V:V,$V1200)&gt;1,2,1))</f>
        <v>1</v>
      </c>
      <c r="Z1200" s="40">
        <f t="shared" si="283"/>
        <v>1</v>
      </c>
      <c r="AA1200" s="40">
        <f t="shared" si="284"/>
        <v>1</v>
      </c>
    </row>
    <row r="1201" spans="1:27" ht="48" customHeight="1" x14ac:dyDescent="0.8">
      <c r="A1201" s="3">
        <v>1199</v>
      </c>
      <c r="B1201" s="3" t="s">
        <v>3535</v>
      </c>
      <c r="C1201" s="3" t="s">
        <v>18037</v>
      </c>
      <c r="D1201" s="3" t="s">
        <v>3536</v>
      </c>
      <c r="E1201" s="3" t="s">
        <v>92</v>
      </c>
      <c r="F1201" s="5" t="s">
        <v>3537</v>
      </c>
      <c r="G1201" s="5" t="s">
        <v>11594</v>
      </c>
      <c r="H1201" s="5" t="s">
        <v>15155</v>
      </c>
      <c r="I1201" s="3"/>
      <c r="J1201" s="35"/>
      <c r="K1201" s="36">
        <f t="shared" si="270"/>
        <v>1</v>
      </c>
      <c r="L1201" s="37" t="str">
        <f t="shared" si="271"/>
        <v>040253171</v>
      </c>
      <c r="M1201" s="38" t="str">
        <f t="shared" si="272"/>
        <v>040253171</v>
      </c>
      <c r="N1201" s="39">
        <f t="shared" si="273"/>
        <v>1</v>
      </c>
      <c r="O1201" s="39">
        <f t="shared" si="274"/>
        <v>1</v>
      </c>
      <c r="P1201" s="39">
        <f>IF(M1201="បរទេស",1,IF(COUNTIF(M:M,$M1201)&gt;1,2,1))</f>
        <v>1</v>
      </c>
      <c r="Q1201" s="40">
        <f t="shared" si="275"/>
        <v>1</v>
      </c>
      <c r="R1201" s="41" t="str">
        <f t="shared" si="276"/>
        <v>0719562945</v>
      </c>
      <c r="S1201" s="37" t="str">
        <f t="shared" si="277"/>
        <v>0719562945</v>
      </c>
      <c r="T1201" s="39" t="e">
        <f t="shared" si="278"/>
        <v>#VALUE!</v>
      </c>
      <c r="U1201" s="37" t="str">
        <f t="shared" si="279"/>
        <v>0719562945</v>
      </c>
      <c r="V1201" s="42" t="str">
        <f t="shared" si="280"/>
        <v>0719562945</v>
      </c>
      <c r="W1201" s="39">
        <f t="shared" si="281"/>
        <v>1</v>
      </c>
      <c r="X1201" s="43">
        <f t="shared" si="282"/>
        <v>1</v>
      </c>
      <c r="Y1201" s="39">
        <f>IF(V1201="បរទេស",1,IF(COUNTIF(V:V,$V1201)&gt;1,2,1))</f>
        <v>1</v>
      </c>
      <c r="Z1201" s="40">
        <f t="shared" si="283"/>
        <v>1</v>
      </c>
      <c r="AA1201" s="40">
        <f t="shared" si="284"/>
        <v>1</v>
      </c>
    </row>
    <row r="1202" spans="1:27" ht="48" customHeight="1" x14ac:dyDescent="0.8">
      <c r="A1202" s="3">
        <v>1200</v>
      </c>
      <c r="B1202" s="3" t="s">
        <v>3538</v>
      </c>
      <c r="C1202" s="3" t="s">
        <v>18037</v>
      </c>
      <c r="D1202" s="3" t="s">
        <v>3539</v>
      </c>
      <c r="E1202" s="3" t="s">
        <v>402</v>
      </c>
      <c r="F1202" s="5" t="s">
        <v>3540</v>
      </c>
      <c r="G1202" s="5" t="s">
        <v>11595</v>
      </c>
      <c r="H1202" s="5" t="s">
        <v>15156</v>
      </c>
      <c r="I1202" s="3"/>
      <c r="J1202" s="35"/>
      <c r="K1202" s="36">
        <f t="shared" si="270"/>
        <v>1</v>
      </c>
      <c r="L1202" s="37" t="str">
        <f t="shared" si="271"/>
        <v>040313111</v>
      </c>
      <c r="M1202" s="38" t="str">
        <f t="shared" si="272"/>
        <v>040313111</v>
      </c>
      <c r="N1202" s="39">
        <f t="shared" si="273"/>
        <v>1</v>
      </c>
      <c r="O1202" s="39">
        <f t="shared" si="274"/>
        <v>1</v>
      </c>
      <c r="P1202" s="39">
        <f>IF(M1202="បរទេស",1,IF(COUNTIF(M:M,$M1202)&gt;1,2,1))</f>
        <v>1</v>
      </c>
      <c r="Q1202" s="40">
        <f t="shared" si="275"/>
        <v>1</v>
      </c>
      <c r="R1202" s="41" t="str">
        <f t="shared" si="276"/>
        <v>086502806</v>
      </c>
      <c r="S1202" s="37" t="str">
        <f t="shared" si="277"/>
        <v>086502806</v>
      </c>
      <c r="T1202" s="39" t="e">
        <f t="shared" si="278"/>
        <v>#VALUE!</v>
      </c>
      <c r="U1202" s="37" t="str">
        <f t="shared" si="279"/>
        <v>086502806</v>
      </c>
      <c r="V1202" s="42" t="str">
        <f t="shared" si="280"/>
        <v>086502806</v>
      </c>
      <c r="W1202" s="39">
        <f t="shared" si="281"/>
        <v>1</v>
      </c>
      <c r="X1202" s="43">
        <f t="shared" si="282"/>
        <v>1</v>
      </c>
      <c r="Y1202" s="39">
        <f>IF(V1202="បរទេស",1,IF(COUNTIF(V:V,$V1202)&gt;1,2,1))</f>
        <v>1</v>
      </c>
      <c r="Z1202" s="40">
        <f t="shared" si="283"/>
        <v>1</v>
      </c>
      <c r="AA1202" s="40">
        <f t="shared" si="284"/>
        <v>1</v>
      </c>
    </row>
    <row r="1203" spans="1:27" ht="48" customHeight="1" x14ac:dyDescent="0.8">
      <c r="A1203" s="3">
        <v>1201</v>
      </c>
      <c r="B1203" s="3" t="s">
        <v>3541</v>
      </c>
      <c r="C1203" s="3" t="s">
        <v>18037</v>
      </c>
      <c r="D1203" s="3" t="s">
        <v>3542</v>
      </c>
      <c r="E1203" s="3" t="s">
        <v>2084</v>
      </c>
      <c r="F1203" s="5" t="s">
        <v>3543</v>
      </c>
      <c r="G1203" s="5" t="s">
        <v>11596</v>
      </c>
      <c r="H1203" s="5" t="s">
        <v>15157</v>
      </c>
      <c r="I1203" s="3"/>
      <c r="J1203" s="35"/>
      <c r="K1203" s="36">
        <f t="shared" si="270"/>
        <v>1</v>
      </c>
      <c r="L1203" s="37" t="str">
        <f t="shared" si="271"/>
        <v>040445426</v>
      </c>
      <c r="M1203" s="38" t="str">
        <f t="shared" si="272"/>
        <v>040445426</v>
      </c>
      <c r="N1203" s="39">
        <f t="shared" si="273"/>
        <v>1</v>
      </c>
      <c r="O1203" s="39">
        <f t="shared" si="274"/>
        <v>1</v>
      </c>
      <c r="P1203" s="39">
        <f>IF(M1203="បរទេស",1,IF(COUNTIF(M:M,$M1203)&gt;1,2,1))</f>
        <v>1</v>
      </c>
      <c r="Q1203" s="40">
        <f t="shared" si="275"/>
        <v>1</v>
      </c>
      <c r="R1203" s="41" t="str">
        <f t="shared" si="276"/>
        <v>086927861</v>
      </c>
      <c r="S1203" s="37" t="str">
        <f t="shared" si="277"/>
        <v>086927861</v>
      </c>
      <c r="T1203" s="39" t="e">
        <f t="shared" si="278"/>
        <v>#VALUE!</v>
      </c>
      <c r="U1203" s="37" t="str">
        <f t="shared" si="279"/>
        <v>086927861</v>
      </c>
      <c r="V1203" s="42" t="str">
        <f t="shared" si="280"/>
        <v>086927861</v>
      </c>
      <c r="W1203" s="39">
        <f t="shared" si="281"/>
        <v>1</v>
      </c>
      <c r="X1203" s="43">
        <f t="shared" si="282"/>
        <v>1</v>
      </c>
      <c r="Y1203" s="39">
        <f>IF(V1203="បរទេស",1,IF(COUNTIF(V:V,$V1203)&gt;1,2,1))</f>
        <v>1</v>
      </c>
      <c r="Z1203" s="40">
        <f t="shared" si="283"/>
        <v>1</v>
      </c>
      <c r="AA1203" s="40">
        <f t="shared" si="284"/>
        <v>1</v>
      </c>
    </row>
    <row r="1204" spans="1:27" ht="48" customHeight="1" x14ac:dyDescent="0.8">
      <c r="A1204" s="3">
        <v>1202</v>
      </c>
      <c r="B1204" s="3" t="s">
        <v>3544</v>
      </c>
      <c r="C1204" s="3" t="s">
        <v>18037</v>
      </c>
      <c r="D1204" s="3" t="s">
        <v>3545</v>
      </c>
      <c r="E1204" s="3" t="s">
        <v>73</v>
      </c>
      <c r="F1204" s="5" t="s">
        <v>3546</v>
      </c>
      <c r="G1204" s="5" t="s">
        <v>11597</v>
      </c>
      <c r="H1204" s="5" t="s">
        <v>17271</v>
      </c>
      <c r="I1204" s="3"/>
      <c r="J1204" s="35"/>
      <c r="K1204" s="36">
        <f t="shared" si="270"/>
        <v>1</v>
      </c>
      <c r="L1204" s="37" t="str">
        <f t="shared" si="271"/>
        <v>040201883</v>
      </c>
      <c r="M1204" s="38" t="str">
        <f t="shared" si="272"/>
        <v>040201883</v>
      </c>
      <c r="N1204" s="39">
        <f t="shared" si="273"/>
        <v>1</v>
      </c>
      <c r="O1204" s="39">
        <f t="shared" si="274"/>
        <v>1</v>
      </c>
      <c r="P1204" s="39">
        <f>IF(M1204="បរទេស",1,IF(COUNTIF(M:M,$M1204)&gt;1,2,1))</f>
        <v>1</v>
      </c>
      <c r="Q1204" s="40">
        <f t="shared" si="275"/>
        <v>1</v>
      </c>
      <c r="R1204" s="41" t="str">
        <f t="shared" si="276"/>
        <v>0973488157</v>
      </c>
      <c r="S1204" s="37" t="str">
        <f t="shared" si="277"/>
        <v>0973488157</v>
      </c>
      <c r="T1204" s="39" t="e">
        <f t="shared" si="278"/>
        <v>#VALUE!</v>
      </c>
      <c r="U1204" s="37" t="str">
        <f t="shared" si="279"/>
        <v>0973488157</v>
      </c>
      <c r="V1204" s="42" t="str">
        <f t="shared" si="280"/>
        <v>0973488157</v>
      </c>
      <c r="W1204" s="39">
        <f t="shared" si="281"/>
        <v>1</v>
      </c>
      <c r="X1204" s="43">
        <f t="shared" si="282"/>
        <v>1</v>
      </c>
      <c r="Y1204" s="39">
        <f>IF(V1204="បរទេស",1,IF(COUNTIF(V:V,$V1204)&gt;1,2,1))</f>
        <v>1</v>
      </c>
      <c r="Z1204" s="40">
        <f t="shared" si="283"/>
        <v>1</v>
      </c>
      <c r="AA1204" s="40">
        <f t="shared" si="284"/>
        <v>1</v>
      </c>
    </row>
    <row r="1205" spans="1:27" ht="48" customHeight="1" x14ac:dyDescent="0.8">
      <c r="A1205" s="3">
        <v>1203</v>
      </c>
      <c r="B1205" s="3" t="s">
        <v>3547</v>
      </c>
      <c r="C1205" s="3" t="s">
        <v>18037</v>
      </c>
      <c r="D1205" s="3" t="s">
        <v>3548</v>
      </c>
      <c r="E1205" s="3" t="s">
        <v>341</v>
      </c>
      <c r="F1205" s="5" t="s">
        <v>3549</v>
      </c>
      <c r="G1205" s="5" t="s">
        <v>11598</v>
      </c>
      <c r="H1205" s="5" t="s">
        <v>15158</v>
      </c>
      <c r="I1205" s="3"/>
      <c r="J1205" s="35"/>
      <c r="K1205" s="36">
        <f t="shared" si="270"/>
        <v>1</v>
      </c>
      <c r="L1205" s="37" t="str">
        <f t="shared" si="271"/>
        <v>040402771</v>
      </c>
      <c r="M1205" s="38" t="str">
        <f t="shared" si="272"/>
        <v>040402771</v>
      </c>
      <c r="N1205" s="39">
        <f t="shared" si="273"/>
        <v>1</v>
      </c>
      <c r="O1205" s="39">
        <f t="shared" si="274"/>
        <v>1</v>
      </c>
      <c r="P1205" s="39">
        <f>IF(M1205="បរទេស",1,IF(COUNTIF(M:M,$M1205)&gt;1,2,1))</f>
        <v>1</v>
      </c>
      <c r="Q1205" s="40">
        <f t="shared" si="275"/>
        <v>1</v>
      </c>
      <c r="R1205" s="41" t="str">
        <f t="shared" si="276"/>
        <v>0889964906</v>
      </c>
      <c r="S1205" s="37" t="str">
        <f t="shared" si="277"/>
        <v>0889964906</v>
      </c>
      <c r="T1205" s="39" t="e">
        <f t="shared" si="278"/>
        <v>#VALUE!</v>
      </c>
      <c r="U1205" s="37" t="str">
        <f t="shared" si="279"/>
        <v>0889964906</v>
      </c>
      <c r="V1205" s="42" t="str">
        <f t="shared" si="280"/>
        <v>0889964906</v>
      </c>
      <c r="W1205" s="39">
        <f t="shared" si="281"/>
        <v>1</v>
      </c>
      <c r="X1205" s="43">
        <f t="shared" si="282"/>
        <v>1</v>
      </c>
      <c r="Y1205" s="39">
        <f>IF(V1205="បរទេស",1,IF(COUNTIF(V:V,$V1205)&gt;1,2,1))</f>
        <v>1</v>
      </c>
      <c r="Z1205" s="40">
        <f t="shared" si="283"/>
        <v>1</v>
      </c>
      <c r="AA1205" s="40">
        <f t="shared" si="284"/>
        <v>1</v>
      </c>
    </row>
    <row r="1206" spans="1:27" ht="48" customHeight="1" x14ac:dyDescent="0.8">
      <c r="A1206" s="3">
        <v>1204</v>
      </c>
      <c r="B1206" s="3" t="s">
        <v>3550</v>
      </c>
      <c r="C1206" s="3" t="s">
        <v>18037</v>
      </c>
      <c r="D1206" s="3" t="s">
        <v>3551</v>
      </c>
      <c r="E1206" s="3" t="s">
        <v>37</v>
      </c>
      <c r="F1206" s="5" t="s">
        <v>3552</v>
      </c>
      <c r="G1206" s="5" t="s">
        <v>11599</v>
      </c>
      <c r="H1206" s="5" t="s">
        <v>15159</v>
      </c>
      <c r="I1206" s="3"/>
      <c r="J1206" s="35"/>
      <c r="K1206" s="36">
        <f t="shared" si="270"/>
        <v>1</v>
      </c>
      <c r="L1206" s="37" t="str">
        <f t="shared" si="271"/>
        <v>040376790</v>
      </c>
      <c r="M1206" s="38" t="str">
        <f t="shared" si="272"/>
        <v>040376790</v>
      </c>
      <c r="N1206" s="39">
        <f t="shared" si="273"/>
        <v>1</v>
      </c>
      <c r="O1206" s="39">
        <f t="shared" si="274"/>
        <v>1</v>
      </c>
      <c r="P1206" s="39">
        <f>IF(M1206="បរទេស",1,IF(COUNTIF(M:M,$M1206)&gt;1,2,1))</f>
        <v>1</v>
      </c>
      <c r="Q1206" s="40">
        <f t="shared" si="275"/>
        <v>1</v>
      </c>
      <c r="R1206" s="41" t="str">
        <f t="shared" si="276"/>
        <v>011978904</v>
      </c>
      <c r="S1206" s="37" t="str">
        <f t="shared" si="277"/>
        <v>011978904</v>
      </c>
      <c r="T1206" s="39" t="e">
        <f t="shared" si="278"/>
        <v>#VALUE!</v>
      </c>
      <c r="U1206" s="37" t="str">
        <f t="shared" si="279"/>
        <v>011978904</v>
      </c>
      <c r="V1206" s="42" t="str">
        <f t="shared" si="280"/>
        <v>011978904</v>
      </c>
      <c r="W1206" s="39">
        <f t="shared" si="281"/>
        <v>1</v>
      </c>
      <c r="X1206" s="43">
        <f t="shared" si="282"/>
        <v>1</v>
      </c>
      <c r="Y1206" s="39">
        <f>IF(V1206="បរទេស",1,IF(COUNTIF(V:V,$V1206)&gt;1,2,1))</f>
        <v>1</v>
      </c>
      <c r="Z1206" s="40">
        <f t="shared" si="283"/>
        <v>1</v>
      </c>
      <c r="AA1206" s="40">
        <f t="shared" si="284"/>
        <v>1</v>
      </c>
    </row>
    <row r="1207" spans="1:27" ht="48" customHeight="1" x14ac:dyDescent="0.8">
      <c r="A1207" s="3">
        <v>1205</v>
      </c>
      <c r="B1207" s="3" t="s">
        <v>3553</v>
      </c>
      <c r="C1207" s="3" t="s">
        <v>18037</v>
      </c>
      <c r="D1207" s="3" t="s">
        <v>3446</v>
      </c>
      <c r="E1207" s="3" t="s">
        <v>341</v>
      </c>
      <c r="F1207" s="5" t="s">
        <v>3554</v>
      </c>
      <c r="G1207" s="5" t="s">
        <v>11600</v>
      </c>
      <c r="H1207" s="5" t="s">
        <v>15160</v>
      </c>
      <c r="I1207" s="3"/>
      <c r="J1207" s="35"/>
      <c r="K1207" s="36">
        <f t="shared" si="270"/>
        <v>1</v>
      </c>
      <c r="L1207" s="37" t="str">
        <f t="shared" si="271"/>
        <v>040228277</v>
      </c>
      <c r="M1207" s="38" t="str">
        <f t="shared" si="272"/>
        <v>040228277</v>
      </c>
      <c r="N1207" s="39">
        <f t="shared" si="273"/>
        <v>1</v>
      </c>
      <c r="O1207" s="39">
        <f t="shared" si="274"/>
        <v>1</v>
      </c>
      <c r="P1207" s="39">
        <f>IF(M1207="បរទេស",1,IF(COUNTIF(M:M,$M1207)&gt;1,2,1))</f>
        <v>1</v>
      </c>
      <c r="Q1207" s="40">
        <f t="shared" si="275"/>
        <v>1</v>
      </c>
      <c r="R1207" s="41" t="str">
        <f t="shared" si="276"/>
        <v>0883061576</v>
      </c>
      <c r="S1207" s="37" t="str">
        <f t="shared" si="277"/>
        <v>0883061576</v>
      </c>
      <c r="T1207" s="39" t="e">
        <f t="shared" si="278"/>
        <v>#VALUE!</v>
      </c>
      <c r="U1207" s="37" t="str">
        <f t="shared" si="279"/>
        <v>0883061576</v>
      </c>
      <c r="V1207" s="42" t="str">
        <f t="shared" si="280"/>
        <v>0883061576</v>
      </c>
      <c r="W1207" s="39">
        <f t="shared" si="281"/>
        <v>1</v>
      </c>
      <c r="X1207" s="43">
        <f t="shared" si="282"/>
        <v>1</v>
      </c>
      <c r="Y1207" s="39">
        <f>IF(V1207="បរទេស",1,IF(COUNTIF(V:V,$V1207)&gt;1,2,1))</f>
        <v>1</v>
      </c>
      <c r="Z1207" s="40">
        <f t="shared" si="283"/>
        <v>1</v>
      </c>
      <c r="AA1207" s="40">
        <f t="shared" si="284"/>
        <v>1</v>
      </c>
    </row>
    <row r="1208" spans="1:27" ht="48" customHeight="1" x14ac:dyDescent="0.8">
      <c r="A1208" s="3">
        <v>1206</v>
      </c>
      <c r="B1208" s="3" t="s">
        <v>3555</v>
      </c>
      <c r="C1208" s="3" t="s">
        <v>18037</v>
      </c>
      <c r="D1208" s="3" t="s">
        <v>192</v>
      </c>
      <c r="E1208" s="3" t="s">
        <v>149</v>
      </c>
      <c r="F1208" s="5" t="s">
        <v>3556</v>
      </c>
      <c r="G1208" s="5" t="s">
        <v>11601</v>
      </c>
      <c r="H1208" s="5" t="s">
        <v>15161</v>
      </c>
      <c r="I1208" s="3"/>
      <c r="J1208" s="35"/>
      <c r="K1208" s="36">
        <f t="shared" si="270"/>
        <v>1</v>
      </c>
      <c r="L1208" s="37" t="str">
        <f t="shared" si="271"/>
        <v>040400228</v>
      </c>
      <c r="M1208" s="38" t="str">
        <f t="shared" si="272"/>
        <v>040400228</v>
      </c>
      <c r="N1208" s="39">
        <f t="shared" si="273"/>
        <v>1</v>
      </c>
      <c r="O1208" s="39">
        <f t="shared" si="274"/>
        <v>1</v>
      </c>
      <c r="P1208" s="39">
        <f>IF(M1208="បរទេស",1,IF(COUNTIF(M:M,$M1208)&gt;1,2,1))</f>
        <v>1</v>
      </c>
      <c r="Q1208" s="40">
        <f t="shared" si="275"/>
        <v>1</v>
      </c>
      <c r="R1208" s="41" t="str">
        <f t="shared" si="276"/>
        <v>0977524594</v>
      </c>
      <c r="S1208" s="37" t="str">
        <f t="shared" si="277"/>
        <v>0977524594</v>
      </c>
      <c r="T1208" s="39" t="e">
        <f t="shared" si="278"/>
        <v>#VALUE!</v>
      </c>
      <c r="U1208" s="37" t="str">
        <f t="shared" si="279"/>
        <v>0977524594</v>
      </c>
      <c r="V1208" s="42" t="str">
        <f t="shared" si="280"/>
        <v>0977524594</v>
      </c>
      <c r="W1208" s="39">
        <f t="shared" si="281"/>
        <v>1</v>
      </c>
      <c r="X1208" s="43">
        <f t="shared" si="282"/>
        <v>1</v>
      </c>
      <c r="Y1208" s="39">
        <f>IF(V1208="បរទេស",1,IF(COUNTIF(V:V,$V1208)&gt;1,2,1))</f>
        <v>1</v>
      </c>
      <c r="Z1208" s="40">
        <f t="shared" si="283"/>
        <v>1</v>
      </c>
      <c r="AA1208" s="40">
        <f t="shared" si="284"/>
        <v>1</v>
      </c>
    </row>
    <row r="1209" spans="1:27" ht="48" customHeight="1" x14ac:dyDescent="0.8">
      <c r="A1209" s="3">
        <v>1207</v>
      </c>
      <c r="B1209" s="3" t="s">
        <v>3557</v>
      </c>
      <c r="C1209" s="3" t="s">
        <v>18037</v>
      </c>
      <c r="D1209" s="3" t="s">
        <v>3558</v>
      </c>
      <c r="E1209" s="3" t="s">
        <v>264</v>
      </c>
      <c r="F1209" s="5" t="s">
        <v>3559</v>
      </c>
      <c r="G1209" s="5" t="s">
        <v>11602</v>
      </c>
      <c r="H1209" s="5" t="s">
        <v>15162</v>
      </c>
      <c r="I1209" s="3"/>
      <c r="J1209" s="35"/>
      <c r="K1209" s="36">
        <f t="shared" si="270"/>
        <v>1</v>
      </c>
      <c r="L1209" s="37" t="str">
        <f t="shared" si="271"/>
        <v>040060445</v>
      </c>
      <c r="M1209" s="38" t="str">
        <f t="shared" si="272"/>
        <v>040060445</v>
      </c>
      <c r="N1209" s="39">
        <f t="shared" si="273"/>
        <v>1</v>
      </c>
      <c r="O1209" s="39">
        <f t="shared" si="274"/>
        <v>1</v>
      </c>
      <c r="P1209" s="39">
        <f>IF(M1209="បរទេស",1,IF(COUNTIF(M:M,$M1209)&gt;1,2,1))</f>
        <v>1</v>
      </c>
      <c r="Q1209" s="40">
        <f t="shared" si="275"/>
        <v>1</v>
      </c>
      <c r="R1209" s="41" t="str">
        <f t="shared" si="276"/>
        <v>087759124</v>
      </c>
      <c r="S1209" s="37" t="str">
        <f t="shared" si="277"/>
        <v>087759124</v>
      </c>
      <c r="T1209" s="39" t="e">
        <f t="shared" si="278"/>
        <v>#VALUE!</v>
      </c>
      <c r="U1209" s="37" t="str">
        <f t="shared" si="279"/>
        <v>087759124</v>
      </c>
      <c r="V1209" s="42" t="str">
        <f t="shared" si="280"/>
        <v>087759124</v>
      </c>
      <c r="W1209" s="39">
        <f t="shared" si="281"/>
        <v>1</v>
      </c>
      <c r="X1209" s="43">
        <f t="shared" si="282"/>
        <v>1</v>
      </c>
      <c r="Y1209" s="39">
        <f>IF(V1209="បរទេស",1,IF(COUNTIF(V:V,$V1209)&gt;1,2,1))</f>
        <v>1</v>
      </c>
      <c r="Z1209" s="40">
        <f t="shared" si="283"/>
        <v>1</v>
      </c>
      <c r="AA1209" s="40">
        <f t="shared" si="284"/>
        <v>1</v>
      </c>
    </row>
    <row r="1210" spans="1:27" ht="48" customHeight="1" x14ac:dyDescent="0.8">
      <c r="A1210" s="3">
        <v>1208</v>
      </c>
      <c r="B1210" s="3" t="s">
        <v>3560</v>
      </c>
      <c r="C1210" s="3" t="s">
        <v>18037</v>
      </c>
      <c r="D1210" s="3" t="s">
        <v>213</v>
      </c>
      <c r="E1210" s="3" t="s">
        <v>207</v>
      </c>
      <c r="F1210" s="5" t="s">
        <v>3561</v>
      </c>
      <c r="G1210" s="5" t="s">
        <v>11603</v>
      </c>
      <c r="H1210" s="5" t="s">
        <v>15163</v>
      </c>
      <c r="I1210" s="3"/>
      <c r="J1210" s="35"/>
      <c r="K1210" s="36">
        <f t="shared" si="270"/>
        <v>1</v>
      </c>
      <c r="L1210" s="37" t="str">
        <f t="shared" si="271"/>
        <v>040291161</v>
      </c>
      <c r="M1210" s="38" t="str">
        <f t="shared" si="272"/>
        <v>040291161</v>
      </c>
      <c r="N1210" s="39">
        <f t="shared" si="273"/>
        <v>1</v>
      </c>
      <c r="O1210" s="39">
        <f t="shared" si="274"/>
        <v>1</v>
      </c>
      <c r="P1210" s="39">
        <f>IF(M1210="បរទេស",1,IF(COUNTIF(M:M,$M1210)&gt;1,2,1))</f>
        <v>1</v>
      </c>
      <c r="Q1210" s="40">
        <f t="shared" si="275"/>
        <v>1</v>
      </c>
      <c r="R1210" s="41" t="str">
        <f t="shared" si="276"/>
        <v>0978903892</v>
      </c>
      <c r="S1210" s="37" t="str">
        <f t="shared" si="277"/>
        <v>0978903892</v>
      </c>
      <c r="T1210" s="39" t="e">
        <f t="shared" si="278"/>
        <v>#VALUE!</v>
      </c>
      <c r="U1210" s="37" t="str">
        <f t="shared" si="279"/>
        <v>0978903892</v>
      </c>
      <c r="V1210" s="42" t="str">
        <f t="shared" si="280"/>
        <v>0978903892</v>
      </c>
      <c r="W1210" s="39">
        <f t="shared" si="281"/>
        <v>1</v>
      </c>
      <c r="X1210" s="43">
        <f t="shared" si="282"/>
        <v>1</v>
      </c>
      <c r="Y1210" s="39">
        <f>IF(V1210="បរទេស",1,IF(COUNTIF(V:V,$V1210)&gt;1,2,1))</f>
        <v>1</v>
      </c>
      <c r="Z1210" s="40">
        <f t="shared" si="283"/>
        <v>1</v>
      </c>
      <c r="AA1210" s="40">
        <f t="shared" si="284"/>
        <v>1</v>
      </c>
    </row>
    <row r="1211" spans="1:27" ht="48" customHeight="1" x14ac:dyDescent="0.8">
      <c r="A1211" s="3">
        <v>1209</v>
      </c>
      <c r="B1211" s="3" t="s">
        <v>3562</v>
      </c>
      <c r="C1211" s="3" t="s">
        <v>18037</v>
      </c>
      <c r="D1211" s="3" t="s">
        <v>3563</v>
      </c>
      <c r="E1211" s="3" t="s">
        <v>149</v>
      </c>
      <c r="F1211" s="5" t="s">
        <v>3564</v>
      </c>
      <c r="G1211" s="5" t="s">
        <v>11604</v>
      </c>
      <c r="H1211" s="5" t="s">
        <v>15164</v>
      </c>
      <c r="I1211" s="3"/>
      <c r="J1211" s="35"/>
      <c r="K1211" s="36">
        <f t="shared" si="270"/>
        <v>1</v>
      </c>
      <c r="L1211" s="37" t="str">
        <f t="shared" si="271"/>
        <v>040299600</v>
      </c>
      <c r="M1211" s="38" t="str">
        <f t="shared" si="272"/>
        <v>040299600</v>
      </c>
      <c r="N1211" s="39">
        <f t="shared" si="273"/>
        <v>1</v>
      </c>
      <c r="O1211" s="39">
        <f t="shared" si="274"/>
        <v>1</v>
      </c>
      <c r="P1211" s="39">
        <f>IF(M1211="បរទេស",1,IF(COUNTIF(M:M,$M1211)&gt;1,2,1))</f>
        <v>1</v>
      </c>
      <c r="Q1211" s="40">
        <f t="shared" si="275"/>
        <v>1</v>
      </c>
      <c r="R1211" s="41" t="str">
        <f t="shared" si="276"/>
        <v>0976587626</v>
      </c>
      <c r="S1211" s="37" t="str">
        <f t="shared" si="277"/>
        <v>0976587626</v>
      </c>
      <c r="T1211" s="39" t="e">
        <f t="shared" si="278"/>
        <v>#VALUE!</v>
      </c>
      <c r="U1211" s="37" t="str">
        <f t="shared" si="279"/>
        <v>0976587626</v>
      </c>
      <c r="V1211" s="42" t="str">
        <f t="shared" si="280"/>
        <v>0976587626</v>
      </c>
      <c r="W1211" s="39">
        <f t="shared" si="281"/>
        <v>1</v>
      </c>
      <c r="X1211" s="43">
        <f t="shared" si="282"/>
        <v>1</v>
      </c>
      <c r="Y1211" s="39">
        <f>IF(V1211="បរទេស",1,IF(COUNTIF(V:V,$V1211)&gt;1,2,1))</f>
        <v>1</v>
      </c>
      <c r="Z1211" s="40">
        <f t="shared" si="283"/>
        <v>1</v>
      </c>
      <c r="AA1211" s="40">
        <f t="shared" si="284"/>
        <v>1</v>
      </c>
    </row>
    <row r="1212" spans="1:27" ht="48" customHeight="1" x14ac:dyDescent="0.8">
      <c r="A1212" s="3">
        <v>1210</v>
      </c>
      <c r="B1212" s="3" t="s">
        <v>3565</v>
      </c>
      <c r="C1212" s="3" t="s">
        <v>18037</v>
      </c>
      <c r="D1212" s="3" t="s">
        <v>3566</v>
      </c>
      <c r="E1212" s="3" t="s">
        <v>527</v>
      </c>
      <c r="F1212" s="5" t="s">
        <v>3567</v>
      </c>
      <c r="G1212" s="5" t="s">
        <v>11605</v>
      </c>
      <c r="H1212" s="5" t="s">
        <v>17869</v>
      </c>
      <c r="I1212" s="3"/>
      <c r="J1212" s="35"/>
      <c r="K1212" s="36">
        <f t="shared" si="270"/>
        <v>1</v>
      </c>
      <c r="L1212" s="37" t="str">
        <f t="shared" si="271"/>
        <v>040084395</v>
      </c>
      <c r="M1212" s="38" t="str">
        <f t="shared" si="272"/>
        <v>040084395</v>
      </c>
      <c r="N1212" s="39">
        <f t="shared" si="273"/>
        <v>1</v>
      </c>
      <c r="O1212" s="39">
        <f t="shared" si="274"/>
        <v>1</v>
      </c>
      <c r="P1212" s="39">
        <f>IF(M1212="បរទេស",1,IF(COUNTIF(M:M,$M1212)&gt;1,2,1))</f>
        <v>1</v>
      </c>
      <c r="Q1212" s="40">
        <f t="shared" si="275"/>
        <v>1</v>
      </c>
      <c r="R1212" s="41" t="str">
        <f t="shared" si="276"/>
        <v>0716366635</v>
      </c>
      <c r="S1212" s="37" t="str">
        <f t="shared" si="277"/>
        <v>0716366635</v>
      </c>
      <c r="T1212" s="39" t="e">
        <f t="shared" si="278"/>
        <v>#VALUE!</v>
      </c>
      <c r="U1212" s="37" t="str">
        <f t="shared" si="279"/>
        <v>0716366635</v>
      </c>
      <c r="V1212" s="42" t="str">
        <f t="shared" si="280"/>
        <v>0716366635</v>
      </c>
      <c r="W1212" s="39">
        <f t="shared" si="281"/>
        <v>1</v>
      </c>
      <c r="X1212" s="43">
        <f t="shared" si="282"/>
        <v>1</v>
      </c>
      <c r="Y1212" s="39">
        <f>IF(V1212="បរទេស",1,IF(COUNTIF(V:V,$V1212)&gt;1,2,1))</f>
        <v>1</v>
      </c>
      <c r="Z1212" s="40">
        <f t="shared" si="283"/>
        <v>1</v>
      </c>
      <c r="AA1212" s="40">
        <f t="shared" si="284"/>
        <v>1</v>
      </c>
    </row>
    <row r="1213" spans="1:27" ht="48" customHeight="1" x14ac:dyDescent="0.8">
      <c r="A1213" s="3">
        <v>1211</v>
      </c>
      <c r="B1213" s="3" t="s">
        <v>3568</v>
      </c>
      <c r="C1213" s="3" t="s">
        <v>18037</v>
      </c>
      <c r="D1213" s="3" t="s">
        <v>3569</v>
      </c>
      <c r="E1213" s="3" t="s">
        <v>104</v>
      </c>
      <c r="F1213" s="5" t="s">
        <v>3570</v>
      </c>
      <c r="G1213" s="5" t="s">
        <v>11606</v>
      </c>
      <c r="H1213" s="5" t="s">
        <v>15165</v>
      </c>
      <c r="I1213" s="3"/>
      <c r="J1213" s="35"/>
      <c r="K1213" s="36">
        <f t="shared" si="270"/>
        <v>1</v>
      </c>
      <c r="L1213" s="37" t="str">
        <f t="shared" si="271"/>
        <v>040232196</v>
      </c>
      <c r="M1213" s="38" t="str">
        <f t="shared" si="272"/>
        <v>040232196</v>
      </c>
      <c r="N1213" s="39">
        <f t="shared" si="273"/>
        <v>1</v>
      </c>
      <c r="O1213" s="39">
        <f t="shared" si="274"/>
        <v>1</v>
      </c>
      <c r="P1213" s="39">
        <f>IF(M1213="បរទេស",1,IF(COUNTIF(M:M,$M1213)&gt;1,2,1))</f>
        <v>1</v>
      </c>
      <c r="Q1213" s="40">
        <f t="shared" si="275"/>
        <v>1</v>
      </c>
      <c r="R1213" s="41" t="str">
        <f t="shared" si="276"/>
        <v>0884804474</v>
      </c>
      <c r="S1213" s="37" t="str">
        <f t="shared" si="277"/>
        <v>0884804474</v>
      </c>
      <c r="T1213" s="39" t="e">
        <f t="shared" si="278"/>
        <v>#VALUE!</v>
      </c>
      <c r="U1213" s="37" t="str">
        <f t="shared" si="279"/>
        <v>0884804474</v>
      </c>
      <c r="V1213" s="42" t="str">
        <f t="shared" si="280"/>
        <v>0884804474</v>
      </c>
      <c r="W1213" s="39">
        <f t="shared" si="281"/>
        <v>1</v>
      </c>
      <c r="X1213" s="43">
        <f t="shared" si="282"/>
        <v>1</v>
      </c>
      <c r="Y1213" s="39">
        <f>IF(V1213="បរទេស",1,IF(COUNTIF(V:V,$V1213)&gt;1,2,1))</f>
        <v>1</v>
      </c>
      <c r="Z1213" s="40">
        <f t="shared" si="283"/>
        <v>1</v>
      </c>
      <c r="AA1213" s="40">
        <f t="shared" si="284"/>
        <v>1</v>
      </c>
    </row>
    <row r="1214" spans="1:27" ht="48" customHeight="1" x14ac:dyDescent="0.8">
      <c r="A1214" s="3">
        <v>1212</v>
      </c>
      <c r="B1214" s="3" t="s">
        <v>3571</v>
      </c>
      <c r="C1214" s="3" t="s">
        <v>18037</v>
      </c>
      <c r="D1214" s="3" t="s">
        <v>294</v>
      </c>
      <c r="E1214" s="3" t="s">
        <v>441</v>
      </c>
      <c r="F1214" s="5" t="s">
        <v>3572</v>
      </c>
      <c r="G1214" s="5" t="s">
        <v>11607</v>
      </c>
      <c r="H1214" s="5" t="s">
        <v>15166</v>
      </c>
      <c r="I1214" s="3"/>
      <c r="J1214" s="35"/>
      <c r="K1214" s="36">
        <f t="shared" si="270"/>
        <v>1</v>
      </c>
      <c r="L1214" s="37" t="str">
        <f t="shared" si="271"/>
        <v>040177604</v>
      </c>
      <c r="M1214" s="38" t="str">
        <f t="shared" si="272"/>
        <v>040177604</v>
      </c>
      <c r="N1214" s="39">
        <f t="shared" si="273"/>
        <v>1</v>
      </c>
      <c r="O1214" s="39">
        <f t="shared" si="274"/>
        <v>1</v>
      </c>
      <c r="P1214" s="39">
        <f>IF(M1214="បរទេស",1,IF(COUNTIF(M:M,$M1214)&gt;1,2,1))</f>
        <v>1</v>
      </c>
      <c r="Q1214" s="40">
        <f t="shared" si="275"/>
        <v>1</v>
      </c>
      <c r="R1214" s="41" t="str">
        <f t="shared" si="276"/>
        <v>0966615303</v>
      </c>
      <c r="S1214" s="37" t="str">
        <f t="shared" si="277"/>
        <v>0966615303</v>
      </c>
      <c r="T1214" s="39" t="e">
        <f t="shared" si="278"/>
        <v>#VALUE!</v>
      </c>
      <c r="U1214" s="37" t="str">
        <f t="shared" si="279"/>
        <v>0966615303</v>
      </c>
      <c r="V1214" s="42" t="str">
        <f t="shared" si="280"/>
        <v>0966615303</v>
      </c>
      <c r="W1214" s="39">
        <f t="shared" si="281"/>
        <v>1</v>
      </c>
      <c r="X1214" s="43">
        <f t="shared" si="282"/>
        <v>1</v>
      </c>
      <c r="Y1214" s="39">
        <f>IF(V1214="បរទេស",1,IF(COUNTIF(V:V,$V1214)&gt;1,2,1))</f>
        <v>1</v>
      </c>
      <c r="Z1214" s="40">
        <f t="shared" si="283"/>
        <v>1</v>
      </c>
      <c r="AA1214" s="40">
        <f t="shared" si="284"/>
        <v>1</v>
      </c>
    </row>
    <row r="1215" spans="1:27" ht="48" customHeight="1" x14ac:dyDescent="0.8">
      <c r="A1215" s="3">
        <v>1213</v>
      </c>
      <c r="B1215" s="3" t="s">
        <v>3573</v>
      </c>
      <c r="C1215" s="3" t="s">
        <v>18039</v>
      </c>
      <c r="D1215" s="3" t="s">
        <v>3574</v>
      </c>
      <c r="E1215" s="3" t="s">
        <v>1359</v>
      </c>
      <c r="F1215" s="5" t="s">
        <v>3575</v>
      </c>
      <c r="G1215" s="5" t="s">
        <v>11608</v>
      </c>
      <c r="H1215" s="5" t="s">
        <v>15167</v>
      </c>
      <c r="I1215" s="3"/>
      <c r="J1215" s="35"/>
      <c r="K1215" s="36">
        <f t="shared" si="270"/>
        <v>1</v>
      </c>
      <c r="L1215" s="37" t="str">
        <f t="shared" si="271"/>
        <v>040306681</v>
      </c>
      <c r="M1215" s="38" t="str">
        <f t="shared" si="272"/>
        <v>040306681</v>
      </c>
      <c r="N1215" s="39">
        <f t="shared" si="273"/>
        <v>1</v>
      </c>
      <c r="O1215" s="39">
        <f t="shared" si="274"/>
        <v>1</v>
      </c>
      <c r="P1215" s="39">
        <f>IF(M1215="បរទេស",1,IF(COUNTIF(M:M,$M1215)&gt;1,2,1))</f>
        <v>1</v>
      </c>
      <c r="Q1215" s="40">
        <f t="shared" si="275"/>
        <v>1</v>
      </c>
      <c r="R1215" s="41" t="str">
        <f t="shared" si="276"/>
        <v>0964368081</v>
      </c>
      <c r="S1215" s="37" t="str">
        <f t="shared" si="277"/>
        <v>0964368081</v>
      </c>
      <c r="T1215" s="39" t="e">
        <f t="shared" si="278"/>
        <v>#VALUE!</v>
      </c>
      <c r="U1215" s="37" t="str">
        <f t="shared" si="279"/>
        <v>0964368081</v>
      </c>
      <c r="V1215" s="42" t="str">
        <f t="shared" si="280"/>
        <v>0964368081</v>
      </c>
      <c r="W1215" s="39">
        <f t="shared" si="281"/>
        <v>1</v>
      </c>
      <c r="X1215" s="43">
        <f t="shared" si="282"/>
        <v>1</v>
      </c>
      <c r="Y1215" s="39">
        <f>IF(V1215="បរទេស",1,IF(COUNTIF(V:V,$V1215)&gt;1,2,1))</f>
        <v>1</v>
      </c>
      <c r="Z1215" s="40">
        <f t="shared" si="283"/>
        <v>1</v>
      </c>
      <c r="AA1215" s="40">
        <f t="shared" si="284"/>
        <v>1</v>
      </c>
    </row>
    <row r="1216" spans="1:27" ht="48" customHeight="1" x14ac:dyDescent="0.8">
      <c r="A1216" s="3">
        <v>1214</v>
      </c>
      <c r="B1216" s="3" t="s">
        <v>3576</v>
      </c>
      <c r="C1216" s="3" t="s">
        <v>18037</v>
      </c>
      <c r="D1216" s="3" t="s">
        <v>3577</v>
      </c>
      <c r="E1216" s="3" t="s">
        <v>171</v>
      </c>
      <c r="F1216" s="5" t="s">
        <v>3578</v>
      </c>
      <c r="G1216" s="5" t="s">
        <v>11609</v>
      </c>
      <c r="H1216" s="5" t="s">
        <v>15168</v>
      </c>
      <c r="I1216" s="3"/>
      <c r="J1216" s="35"/>
      <c r="K1216" s="36">
        <f t="shared" si="270"/>
        <v>1</v>
      </c>
      <c r="L1216" s="37" t="str">
        <f t="shared" si="271"/>
        <v>040216682</v>
      </c>
      <c r="M1216" s="38" t="str">
        <f t="shared" si="272"/>
        <v>040216682</v>
      </c>
      <c r="N1216" s="39">
        <f t="shared" si="273"/>
        <v>1</v>
      </c>
      <c r="O1216" s="39">
        <f t="shared" si="274"/>
        <v>1</v>
      </c>
      <c r="P1216" s="39">
        <f>IF(M1216="បរទេស",1,IF(COUNTIF(M:M,$M1216)&gt;1,2,1))</f>
        <v>1</v>
      </c>
      <c r="Q1216" s="40">
        <f t="shared" si="275"/>
        <v>1</v>
      </c>
      <c r="R1216" s="41" t="str">
        <f t="shared" si="276"/>
        <v>0974592814</v>
      </c>
      <c r="S1216" s="37" t="str">
        <f t="shared" si="277"/>
        <v>0974592814</v>
      </c>
      <c r="T1216" s="39" t="e">
        <f t="shared" si="278"/>
        <v>#VALUE!</v>
      </c>
      <c r="U1216" s="37" t="str">
        <f t="shared" si="279"/>
        <v>0974592814</v>
      </c>
      <c r="V1216" s="42" t="str">
        <f t="shared" si="280"/>
        <v>0974592814</v>
      </c>
      <c r="W1216" s="39">
        <f t="shared" si="281"/>
        <v>1</v>
      </c>
      <c r="X1216" s="43">
        <f t="shared" si="282"/>
        <v>1</v>
      </c>
      <c r="Y1216" s="39">
        <f>IF(V1216="បរទេស",1,IF(COUNTIF(V:V,$V1216)&gt;1,2,1))</f>
        <v>1</v>
      </c>
      <c r="Z1216" s="40">
        <f t="shared" si="283"/>
        <v>1</v>
      </c>
      <c r="AA1216" s="40">
        <f t="shared" si="284"/>
        <v>1</v>
      </c>
    </row>
    <row r="1217" spans="1:27" ht="48" customHeight="1" x14ac:dyDescent="0.8">
      <c r="A1217" s="3">
        <v>1215</v>
      </c>
      <c r="B1217" s="3" t="s">
        <v>3579</v>
      </c>
      <c r="C1217" s="3" t="s">
        <v>18037</v>
      </c>
      <c r="D1217" s="3" t="s">
        <v>3580</v>
      </c>
      <c r="E1217" s="3" t="s">
        <v>284</v>
      </c>
      <c r="F1217" s="5" t="s">
        <v>3581</v>
      </c>
      <c r="G1217" s="5" t="s">
        <v>11610</v>
      </c>
      <c r="H1217" s="5" t="s">
        <v>15169</v>
      </c>
      <c r="I1217" s="3"/>
      <c r="J1217" s="35"/>
      <c r="K1217" s="36">
        <f t="shared" si="270"/>
        <v>1</v>
      </c>
      <c r="L1217" s="37" t="str">
        <f t="shared" si="271"/>
        <v>040115171</v>
      </c>
      <c r="M1217" s="38" t="str">
        <f t="shared" si="272"/>
        <v>040115171</v>
      </c>
      <c r="N1217" s="39">
        <f t="shared" si="273"/>
        <v>1</v>
      </c>
      <c r="O1217" s="39">
        <f t="shared" si="274"/>
        <v>1</v>
      </c>
      <c r="P1217" s="39">
        <f>IF(M1217="បរទេស",1,IF(COUNTIF(M:M,$M1217)&gt;1,2,1))</f>
        <v>1</v>
      </c>
      <c r="Q1217" s="40">
        <f t="shared" si="275"/>
        <v>1</v>
      </c>
      <c r="R1217" s="41" t="str">
        <f t="shared" si="276"/>
        <v>0974717965</v>
      </c>
      <c r="S1217" s="37" t="str">
        <f t="shared" si="277"/>
        <v>0974717965</v>
      </c>
      <c r="T1217" s="39" t="e">
        <f t="shared" si="278"/>
        <v>#VALUE!</v>
      </c>
      <c r="U1217" s="37" t="str">
        <f t="shared" si="279"/>
        <v>0974717965</v>
      </c>
      <c r="V1217" s="42" t="str">
        <f t="shared" si="280"/>
        <v>0974717965</v>
      </c>
      <c r="W1217" s="39">
        <f t="shared" si="281"/>
        <v>1</v>
      </c>
      <c r="X1217" s="43">
        <f t="shared" si="282"/>
        <v>1</v>
      </c>
      <c r="Y1217" s="39">
        <f>IF(V1217="បរទេស",1,IF(COUNTIF(V:V,$V1217)&gt;1,2,1))</f>
        <v>1</v>
      </c>
      <c r="Z1217" s="40">
        <f t="shared" si="283"/>
        <v>1</v>
      </c>
      <c r="AA1217" s="40">
        <f t="shared" si="284"/>
        <v>1</v>
      </c>
    </row>
    <row r="1218" spans="1:27" ht="48" customHeight="1" x14ac:dyDescent="0.8">
      <c r="A1218" s="3">
        <v>1216</v>
      </c>
      <c r="B1218" s="3" t="s">
        <v>3582</v>
      </c>
      <c r="C1218" s="3" t="s">
        <v>18037</v>
      </c>
      <c r="D1218" s="3" t="s">
        <v>759</v>
      </c>
      <c r="E1218" s="3" t="s">
        <v>25</v>
      </c>
      <c r="F1218" s="5" t="s">
        <v>3583</v>
      </c>
      <c r="G1218" s="5" t="s">
        <v>11611</v>
      </c>
      <c r="H1218" s="5" t="s">
        <v>15170</v>
      </c>
      <c r="I1218" s="3"/>
      <c r="J1218" s="35"/>
      <c r="K1218" s="36">
        <f t="shared" si="270"/>
        <v>1</v>
      </c>
      <c r="L1218" s="37" t="str">
        <f t="shared" si="271"/>
        <v>040314066</v>
      </c>
      <c r="M1218" s="38" t="str">
        <f t="shared" si="272"/>
        <v>040314066</v>
      </c>
      <c r="N1218" s="39">
        <f t="shared" si="273"/>
        <v>1</v>
      </c>
      <c r="O1218" s="39">
        <f t="shared" si="274"/>
        <v>1</v>
      </c>
      <c r="P1218" s="39">
        <f>IF(M1218="បរទេស",1,IF(COUNTIF(M:M,$M1218)&gt;1,2,1))</f>
        <v>1</v>
      </c>
      <c r="Q1218" s="40">
        <f t="shared" si="275"/>
        <v>1</v>
      </c>
      <c r="R1218" s="41" t="str">
        <f t="shared" si="276"/>
        <v>0969410207</v>
      </c>
      <c r="S1218" s="37" t="str">
        <f t="shared" si="277"/>
        <v>0969410207</v>
      </c>
      <c r="T1218" s="39" t="e">
        <f t="shared" si="278"/>
        <v>#VALUE!</v>
      </c>
      <c r="U1218" s="37" t="str">
        <f t="shared" si="279"/>
        <v>0969410207</v>
      </c>
      <c r="V1218" s="42" t="str">
        <f t="shared" si="280"/>
        <v>0969410207</v>
      </c>
      <c r="W1218" s="39">
        <f t="shared" si="281"/>
        <v>1</v>
      </c>
      <c r="X1218" s="43">
        <f t="shared" si="282"/>
        <v>1</v>
      </c>
      <c r="Y1218" s="39">
        <f>IF(V1218="បរទេស",1,IF(COUNTIF(V:V,$V1218)&gt;1,2,1))</f>
        <v>1</v>
      </c>
      <c r="Z1218" s="40">
        <f t="shared" si="283"/>
        <v>1</v>
      </c>
      <c r="AA1218" s="40">
        <f t="shared" si="284"/>
        <v>1</v>
      </c>
    </row>
    <row r="1219" spans="1:27" ht="48" customHeight="1" x14ac:dyDescent="0.8">
      <c r="A1219" s="3">
        <v>1217</v>
      </c>
      <c r="B1219" s="3" t="s">
        <v>3584</v>
      </c>
      <c r="C1219" s="3" t="s">
        <v>18037</v>
      </c>
      <c r="D1219" s="3" t="s">
        <v>3585</v>
      </c>
      <c r="E1219" s="3" t="s">
        <v>284</v>
      </c>
      <c r="F1219" s="5" t="s">
        <v>3586</v>
      </c>
      <c r="G1219" s="5" t="s">
        <v>11612</v>
      </c>
      <c r="H1219" s="5" t="s">
        <v>15171</v>
      </c>
      <c r="I1219" s="3"/>
      <c r="J1219" s="35"/>
      <c r="K1219" s="36">
        <f t="shared" si="270"/>
        <v>1</v>
      </c>
      <c r="L1219" s="37" t="str">
        <f t="shared" si="271"/>
        <v>040314293</v>
      </c>
      <c r="M1219" s="38" t="str">
        <f t="shared" si="272"/>
        <v>040314293</v>
      </c>
      <c r="N1219" s="39">
        <f t="shared" si="273"/>
        <v>1</v>
      </c>
      <c r="O1219" s="39">
        <f t="shared" si="274"/>
        <v>1</v>
      </c>
      <c r="P1219" s="39">
        <f>IF(M1219="បរទេស",1,IF(COUNTIF(M:M,$M1219)&gt;1,2,1))</f>
        <v>1</v>
      </c>
      <c r="Q1219" s="40">
        <f t="shared" si="275"/>
        <v>1</v>
      </c>
      <c r="R1219" s="41" t="str">
        <f t="shared" si="276"/>
        <v>0966060415</v>
      </c>
      <c r="S1219" s="37" t="str">
        <f t="shared" si="277"/>
        <v>0966060415</v>
      </c>
      <c r="T1219" s="39" t="e">
        <f t="shared" si="278"/>
        <v>#VALUE!</v>
      </c>
      <c r="U1219" s="37" t="str">
        <f t="shared" si="279"/>
        <v>0966060415</v>
      </c>
      <c r="V1219" s="42" t="str">
        <f t="shared" si="280"/>
        <v>0966060415</v>
      </c>
      <c r="W1219" s="39">
        <f t="shared" si="281"/>
        <v>1</v>
      </c>
      <c r="X1219" s="43">
        <f t="shared" si="282"/>
        <v>1</v>
      </c>
      <c r="Y1219" s="39">
        <f>IF(V1219="បរទេស",1,IF(COUNTIF(V:V,$V1219)&gt;1,2,1))</f>
        <v>1</v>
      </c>
      <c r="Z1219" s="40">
        <f t="shared" si="283"/>
        <v>1</v>
      </c>
      <c r="AA1219" s="40">
        <f t="shared" si="284"/>
        <v>1</v>
      </c>
    </row>
    <row r="1220" spans="1:27" ht="48" customHeight="1" x14ac:dyDescent="0.8">
      <c r="A1220" s="3">
        <v>1218</v>
      </c>
      <c r="B1220" s="3" t="s">
        <v>3587</v>
      </c>
      <c r="C1220" s="3" t="s">
        <v>18037</v>
      </c>
      <c r="D1220" s="3" t="s">
        <v>3588</v>
      </c>
      <c r="E1220" s="3" t="s">
        <v>138</v>
      </c>
      <c r="F1220" s="5" t="s">
        <v>3589</v>
      </c>
      <c r="G1220" s="5" t="s">
        <v>11613</v>
      </c>
      <c r="H1220" s="5" t="s">
        <v>15172</v>
      </c>
      <c r="I1220" s="3"/>
      <c r="J1220" s="35"/>
      <c r="K1220" s="36">
        <f t="shared" ref="K1220:K1283" si="285">IF(OR(H1220="បរទេស",G1220="បរទេស"),2,1)</f>
        <v>1</v>
      </c>
      <c r="L1220" s="37" t="str">
        <f t="shared" ref="L1220:L1283" si="28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1220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040182004</v>
      </c>
      <c r="M1220" s="38" t="str">
        <f t="shared" ref="M1220:M1283" si="287">IF(L1220="បរទេស","បរទេស",IF(AND($BC$2=1,LEN(L1220)=8),"0"&amp;L1220,IF(LEN(L1220)&gt;9,2,LEFT(L1220,9))))</f>
        <v>040182004</v>
      </c>
      <c r="N1220" s="39">
        <f t="shared" ref="N1220:N1283" si="288">IF(L1220="បរទេស",1,IF((LEN($M1220)-9)=0,1,2))</f>
        <v>1</v>
      </c>
      <c r="O1220" s="39">
        <f t="shared" ref="O1220:O1283" si="289">IF(M1220="",2,1)</f>
        <v>1</v>
      </c>
      <c r="P1220" s="39">
        <f>IF(M1220="បរទេស",1,IF(COUNTIF(M:M,$M1220)&gt;1,2,1))</f>
        <v>1</v>
      </c>
      <c r="Q1220" s="40">
        <f t="shared" ref="Q1220:Q1283" si="290">IF(M1220="បរទេស",1,MAX(N1220:P1220))</f>
        <v>1</v>
      </c>
      <c r="R1220" s="41" t="str">
        <f t="shared" ref="R1220:R1283" si="291">H1220</f>
        <v>0967149672</v>
      </c>
      <c r="S1220" s="37" t="str">
        <f t="shared" ref="S1220:S1283" si="292">SUBSTITUTE(SUBSTITUTE(SUBSTITUTE(SUBSTITUTE(SUBSTITUTE(SUBSTITUTE(SUBSTITUTE(SUBSTITUTE(SUBSTITUTE(SUBSTITUTE(SUBSTITUTE(SUBSTITUTE(SUBSTITUTE(SUBSTITUTE(SUBSTITUTE(SUBSTITUTE(SUBSTITUTE(SUBSTITUTE(SUBSTITUTE(SUBSTITUTE(SUBSTITUTE(SUBSTITUTE(R1220,"១","1"),"២","2"),"៣","3"),"៤","4"),"៥","5"),"៦","6"),"៧","7"),"៨","8"),"៩","9"),"០","0")," ","")," ",""),"​",""),",","/"),"-",""),"(",""),")",""),"+855","0"),"(855)","0"),"O","0"),"o","0"),".","")</f>
        <v>0967149672</v>
      </c>
      <c r="T1220" s="39" t="e">
        <f t="shared" ref="T1220:T1283" si="293">LEFT(S1220, SEARCH("/",S1220,1)-1)</f>
        <v>#VALUE!</v>
      </c>
      <c r="U1220" s="37" t="str">
        <f t="shared" ref="U1220:U1283" si="294">IFERROR(T1220,S1220)</f>
        <v>0967149672</v>
      </c>
      <c r="V1220" s="42" t="str">
        <f t="shared" ref="V1220:V1283" si="295">IF(LEFT(U1220,5)="បរទេស","បរទេស",IF(LEFT(U1220,3)="855","0"&amp;MID(U1220,4,10),IF(LEFT(U1220,1)="0",MID(U1220,1,10),IF(LEFT(U1220,1)&gt;=1,"0"&amp;MID(U1220,1,10),U1220))))</f>
        <v>0967149672</v>
      </c>
      <c r="W1220" s="39">
        <f t="shared" ref="W1220:W1283" si="296">IF(V1220="បរទេស",1,IF(OR(LEN(V1220)=9,LEN(V1220)=10),1,2))</f>
        <v>1</v>
      </c>
      <c r="X1220" s="43">
        <f t="shared" ref="X1220:X1283" si="297">IF(V1220="",2,1)</f>
        <v>1</v>
      </c>
      <c r="Y1220" s="39">
        <f>IF(V1220="បរទេស",1,IF(COUNTIF(V:V,$V1220)&gt;1,2,1))</f>
        <v>1</v>
      </c>
      <c r="Z1220" s="40">
        <f t="shared" ref="Z1220:Z1283" si="298">IF(V1220="បរទេស",1,MAX(W1220:Y1220))</f>
        <v>1</v>
      </c>
      <c r="AA1220" s="40">
        <f t="shared" ref="AA1220:AA1283" si="299">IF(K1220=2,2,MAX(J1220,Q1220,Z1220,Z1220))</f>
        <v>1</v>
      </c>
    </row>
    <row r="1221" spans="1:27" ht="48" customHeight="1" x14ac:dyDescent="0.8">
      <c r="A1221" s="3">
        <v>1219</v>
      </c>
      <c r="B1221" s="3" t="s">
        <v>3590</v>
      </c>
      <c r="C1221" s="3" t="s">
        <v>18037</v>
      </c>
      <c r="D1221" s="3" t="s">
        <v>3591</v>
      </c>
      <c r="E1221" s="3" t="s">
        <v>145</v>
      </c>
      <c r="F1221" s="5" t="s">
        <v>3592</v>
      </c>
      <c r="G1221" s="5" t="s">
        <v>11614</v>
      </c>
      <c r="H1221" s="5" t="s">
        <v>15173</v>
      </c>
      <c r="I1221" s="3"/>
      <c r="J1221" s="35"/>
      <c r="K1221" s="36">
        <f t="shared" si="285"/>
        <v>1</v>
      </c>
      <c r="L1221" s="37" t="str">
        <f t="shared" si="286"/>
        <v>040303562</v>
      </c>
      <c r="M1221" s="38" t="str">
        <f t="shared" si="287"/>
        <v>040303562</v>
      </c>
      <c r="N1221" s="39">
        <f t="shared" si="288"/>
        <v>1</v>
      </c>
      <c r="O1221" s="39">
        <f t="shared" si="289"/>
        <v>1</v>
      </c>
      <c r="P1221" s="39">
        <f>IF(M1221="បរទេស",1,IF(COUNTIF(M:M,$M1221)&gt;1,2,1))</f>
        <v>1</v>
      </c>
      <c r="Q1221" s="40">
        <f t="shared" si="290"/>
        <v>1</v>
      </c>
      <c r="R1221" s="41" t="str">
        <f t="shared" si="291"/>
        <v>0963162760</v>
      </c>
      <c r="S1221" s="37" t="str">
        <f t="shared" si="292"/>
        <v>0963162760</v>
      </c>
      <c r="T1221" s="39" t="e">
        <f t="shared" si="293"/>
        <v>#VALUE!</v>
      </c>
      <c r="U1221" s="37" t="str">
        <f t="shared" si="294"/>
        <v>0963162760</v>
      </c>
      <c r="V1221" s="42" t="str">
        <f t="shared" si="295"/>
        <v>0963162760</v>
      </c>
      <c r="W1221" s="39">
        <f t="shared" si="296"/>
        <v>1</v>
      </c>
      <c r="X1221" s="43">
        <f t="shared" si="297"/>
        <v>1</v>
      </c>
      <c r="Y1221" s="39">
        <f>IF(V1221="បរទេស",1,IF(COUNTIF(V:V,$V1221)&gt;1,2,1))</f>
        <v>1</v>
      </c>
      <c r="Z1221" s="40">
        <f t="shared" si="298"/>
        <v>1</v>
      </c>
      <c r="AA1221" s="40">
        <f t="shared" si="299"/>
        <v>1</v>
      </c>
    </row>
    <row r="1222" spans="1:27" ht="48" customHeight="1" x14ac:dyDescent="0.8">
      <c r="A1222" s="3">
        <v>1220</v>
      </c>
      <c r="B1222" s="3" t="s">
        <v>3593</v>
      </c>
      <c r="C1222" s="3" t="s">
        <v>18037</v>
      </c>
      <c r="D1222" s="3" t="s">
        <v>3594</v>
      </c>
      <c r="E1222" s="3" t="s">
        <v>92</v>
      </c>
      <c r="F1222" s="5" t="s">
        <v>3595</v>
      </c>
      <c r="G1222" s="5" t="s">
        <v>11615</v>
      </c>
      <c r="H1222" s="5" t="s">
        <v>17440</v>
      </c>
      <c r="I1222" s="3"/>
      <c r="J1222" s="35"/>
      <c r="K1222" s="36">
        <f t="shared" si="285"/>
        <v>1</v>
      </c>
      <c r="L1222" s="37" t="str">
        <f t="shared" si="286"/>
        <v>040254715</v>
      </c>
      <c r="M1222" s="38" t="str">
        <f t="shared" si="287"/>
        <v>040254715</v>
      </c>
      <c r="N1222" s="39">
        <f t="shared" si="288"/>
        <v>1</v>
      </c>
      <c r="O1222" s="39">
        <f t="shared" si="289"/>
        <v>1</v>
      </c>
      <c r="P1222" s="39">
        <f>IF(M1222="បរទេស",1,IF(COUNTIF(M:M,$M1222)&gt;1,2,1))</f>
        <v>1</v>
      </c>
      <c r="Q1222" s="40">
        <f t="shared" si="290"/>
        <v>1</v>
      </c>
      <c r="R1222" s="41" t="str">
        <f t="shared" si="291"/>
        <v>0964262978</v>
      </c>
      <c r="S1222" s="37" t="str">
        <f t="shared" si="292"/>
        <v>0964262978</v>
      </c>
      <c r="T1222" s="39" t="e">
        <f t="shared" si="293"/>
        <v>#VALUE!</v>
      </c>
      <c r="U1222" s="37" t="str">
        <f t="shared" si="294"/>
        <v>0964262978</v>
      </c>
      <c r="V1222" s="42" t="str">
        <f t="shared" si="295"/>
        <v>0964262978</v>
      </c>
      <c r="W1222" s="39">
        <f t="shared" si="296"/>
        <v>1</v>
      </c>
      <c r="X1222" s="43">
        <f t="shared" si="297"/>
        <v>1</v>
      </c>
      <c r="Y1222" s="39">
        <f>IF(V1222="បរទេស",1,IF(COUNTIF(V:V,$V1222)&gt;1,2,1))</f>
        <v>1</v>
      </c>
      <c r="Z1222" s="40">
        <f t="shared" si="298"/>
        <v>1</v>
      </c>
      <c r="AA1222" s="40">
        <f t="shared" si="299"/>
        <v>1</v>
      </c>
    </row>
    <row r="1223" spans="1:27" ht="48" customHeight="1" x14ac:dyDescent="0.8">
      <c r="A1223" s="3">
        <v>1221</v>
      </c>
      <c r="B1223" s="3" t="s">
        <v>3596</v>
      </c>
      <c r="C1223" s="3" t="s">
        <v>18037</v>
      </c>
      <c r="D1223" s="3" t="s">
        <v>3597</v>
      </c>
      <c r="E1223" s="3" t="s">
        <v>81</v>
      </c>
      <c r="F1223" s="5" t="s">
        <v>3598</v>
      </c>
      <c r="G1223" s="5" t="s">
        <v>11616</v>
      </c>
      <c r="H1223" s="5" t="s">
        <v>15174</v>
      </c>
      <c r="I1223" s="3"/>
      <c r="J1223" s="35"/>
      <c r="K1223" s="36">
        <f t="shared" si="285"/>
        <v>1</v>
      </c>
      <c r="L1223" s="37" t="str">
        <f t="shared" si="286"/>
        <v>040411274</v>
      </c>
      <c r="M1223" s="38" t="str">
        <f t="shared" si="287"/>
        <v>040411274</v>
      </c>
      <c r="N1223" s="39">
        <f t="shared" si="288"/>
        <v>1</v>
      </c>
      <c r="O1223" s="39">
        <f t="shared" si="289"/>
        <v>1</v>
      </c>
      <c r="P1223" s="39">
        <f>IF(M1223="បរទេស",1,IF(COUNTIF(M:M,$M1223)&gt;1,2,1))</f>
        <v>1</v>
      </c>
      <c r="Q1223" s="40">
        <f t="shared" si="290"/>
        <v>1</v>
      </c>
      <c r="R1223" s="41" t="str">
        <f t="shared" si="291"/>
        <v>0969360112</v>
      </c>
      <c r="S1223" s="37" t="str">
        <f t="shared" si="292"/>
        <v>0969360112</v>
      </c>
      <c r="T1223" s="39" t="e">
        <f t="shared" si="293"/>
        <v>#VALUE!</v>
      </c>
      <c r="U1223" s="37" t="str">
        <f t="shared" si="294"/>
        <v>0969360112</v>
      </c>
      <c r="V1223" s="42" t="str">
        <f t="shared" si="295"/>
        <v>0969360112</v>
      </c>
      <c r="W1223" s="39">
        <f t="shared" si="296"/>
        <v>1</v>
      </c>
      <c r="X1223" s="43">
        <f t="shared" si="297"/>
        <v>1</v>
      </c>
      <c r="Y1223" s="39">
        <f>IF(V1223="បរទេស",1,IF(COUNTIF(V:V,$V1223)&gt;1,2,1))</f>
        <v>1</v>
      </c>
      <c r="Z1223" s="40">
        <f t="shared" si="298"/>
        <v>1</v>
      </c>
      <c r="AA1223" s="40">
        <f t="shared" si="299"/>
        <v>1</v>
      </c>
    </row>
    <row r="1224" spans="1:27" ht="48" customHeight="1" x14ac:dyDescent="0.8">
      <c r="A1224" s="3">
        <v>1222</v>
      </c>
      <c r="B1224" s="3" t="s">
        <v>3599</v>
      </c>
      <c r="C1224" s="3" t="s">
        <v>18037</v>
      </c>
      <c r="D1224" s="3" t="s">
        <v>3600</v>
      </c>
      <c r="E1224" s="3" t="s">
        <v>277</v>
      </c>
      <c r="F1224" s="5" t="s">
        <v>3601</v>
      </c>
      <c r="G1224" s="5" t="s">
        <v>11617</v>
      </c>
      <c r="H1224" s="5" t="s">
        <v>15175</v>
      </c>
      <c r="I1224" s="3"/>
      <c r="J1224" s="35"/>
      <c r="K1224" s="36">
        <f t="shared" si="285"/>
        <v>1</v>
      </c>
      <c r="L1224" s="37" t="str">
        <f t="shared" si="286"/>
        <v>040099960</v>
      </c>
      <c r="M1224" s="38" t="str">
        <f t="shared" si="287"/>
        <v>040099960</v>
      </c>
      <c r="N1224" s="39">
        <f t="shared" si="288"/>
        <v>1</v>
      </c>
      <c r="O1224" s="39">
        <f t="shared" si="289"/>
        <v>1</v>
      </c>
      <c r="P1224" s="39">
        <f>IF(M1224="បរទេស",1,IF(COUNTIF(M:M,$M1224)&gt;1,2,1))</f>
        <v>1</v>
      </c>
      <c r="Q1224" s="40">
        <f t="shared" si="290"/>
        <v>1</v>
      </c>
      <c r="R1224" s="41" t="str">
        <f t="shared" si="291"/>
        <v>068586477</v>
      </c>
      <c r="S1224" s="37" t="str">
        <f t="shared" si="292"/>
        <v>068586477</v>
      </c>
      <c r="T1224" s="39" t="e">
        <f t="shared" si="293"/>
        <v>#VALUE!</v>
      </c>
      <c r="U1224" s="37" t="str">
        <f t="shared" si="294"/>
        <v>068586477</v>
      </c>
      <c r="V1224" s="42" t="str">
        <f t="shared" si="295"/>
        <v>068586477</v>
      </c>
      <c r="W1224" s="39">
        <f t="shared" si="296"/>
        <v>1</v>
      </c>
      <c r="X1224" s="43">
        <f t="shared" si="297"/>
        <v>1</v>
      </c>
      <c r="Y1224" s="39">
        <f>IF(V1224="បរទេស",1,IF(COUNTIF(V:V,$V1224)&gt;1,2,1))</f>
        <v>1</v>
      </c>
      <c r="Z1224" s="40">
        <f t="shared" si="298"/>
        <v>1</v>
      </c>
      <c r="AA1224" s="40">
        <f t="shared" si="299"/>
        <v>1</v>
      </c>
    </row>
    <row r="1225" spans="1:27" ht="48" customHeight="1" x14ac:dyDescent="0.8">
      <c r="A1225" s="3">
        <v>1223</v>
      </c>
      <c r="B1225" s="3" t="s">
        <v>3602</v>
      </c>
      <c r="C1225" s="3" t="s">
        <v>18037</v>
      </c>
      <c r="D1225" s="3" t="s">
        <v>1441</v>
      </c>
      <c r="E1225" s="3" t="s">
        <v>402</v>
      </c>
      <c r="F1225" s="5" t="s">
        <v>3603</v>
      </c>
      <c r="G1225" s="5" t="s">
        <v>11618</v>
      </c>
      <c r="H1225" s="5" t="s">
        <v>15176</v>
      </c>
      <c r="I1225" s="3"/>
      <c r="J1225" s="35"/>
      <c r="K1225" s="36">
        <f t="shared" si="285"/>
        <v>1</v>
      </c>
      <c r="L1225" s="37" t="str">
        <f t="shared" si="286"/>
        <v>040100698</v>
      </c>
      <c r="M1225" s="38" t="str">
        <f t="shared" si="287"/>
        <v>040100698</v>
      </c>
      <c r="N1225" s="39">
        <f t="shared" si="288"/>
        <v>1</v>
      </c>
      <c r="O1225" s="39">
        <f t="shared" si="289"/>
        <v>1</v>
      </c>
      <c r="P1225" s="39">
        <f>IF(M1225="បរទេស",1,IF(COUNTIF(M:M,$M1225)&gt;1,2,1))</f>
        <v>1</v>
      </c>
      <c r="Q1225" s="40">
        <f t="shared" si="290"/>
        <v>1</v>
      </c>
      <c r="R1225" s="41" t="str">
        <f t="shared" si="291"/>
        <v>0977582699</v>
      </c>
      <c r="S1225" s="37" t="str">
        <f t="shared" si="292"/>
        <v>0977582699</v>
      </c>
      <c r="T1225" s="39" t="e">
        <f t="shared" si="293"/>
        <v>#VALUE!</v>
      </c>
      <c r="U1225" s="37" t="str">
        <f t="shared" si="294"/>
        <v>0977582699</v>
      </c>
      <c r="V1225" s="42" t="str">
        <f t="shared" si="295"/>
        <v>0977582699</v>
      </c>
      <c r="W1225" s="39">
        <f t="shared" si="296"/>
        <v>1</v>
      </c>
      <c r="X1225" s="43">
        <f t="shared" si="297"/>
        <v>1</v>
      </c>
      <c r="Y1225" s="39">
        <f>IF(V1225="បរទេស",1,IF(COUNTIF(V:V,$V1225)&gt;1,2,1))</f>
        <v>1</v>
      </c>
      <c r="Z1225" s="40">
        <f t="shared" si="298"/>
        <v>1</v>
      </c>
      <c r="AA1225" s="40">
        <f t="shared" si="299"/>
        <v>1</v>
      </c>
    </row>
    <row r="1226" spans="1:27" ht="48" customHeight="1" x14ac:dyDescent="0.8">
      <c r="A1226" s="3">
        <v>1224</v>
      </c>
      <c r="B1226" s="3" t="s">
        <v>3604</v>
      </c>
      <c r="C1226" s="3" t="s">
        <v>18037</v>
      </c>
      <c r="D1226" s="3" t="s">
        <v>3605</v>
      </c>
      <c r="E1226" s="3" t="s">
        <v>207</v>
      </c>
      <c r="F1226" s="5" t="s">
        <v>3606</v>
      </c>
      <c r="G1226" s="5" t="s">
        <v>11619</v>
      </c>
      <c r="H1226" s="5" t="s">
        <v>15177</v>
      </c>
      <c r="I1226" s="3"/>
      <c r="J1226" s="35"/>
      <c r="K1226" s="36">
        <f t="shared" si="285"/>
        <v>1</v>
      </c>
      <c r="L1226" s="37" t="str">
        <f t="shared" si="286"/>
        <v>040312559</v>
      </c>
      <c r="M1226" s="38" t="str">
        <f t="shared" si="287"/>
        <v>040312559</v>
      </c>
      <c r="N1226" s="39">
        <f t="shared" si="288"/>
        <v>1</v>
      </c>
      <c r="O1226" s="39">
        <f t="shared" si="289"/>
        <v>1</v>
      </c>
      <c r="P1226" s="39">
        <f>IF(M1226="បរទេស",1,IF(COUNTIF(M:M,$M1226)&gt;1,2,1))</f>
        <v>1</v>
      </c>
      <c r="Q1226" s="40">
        <f t="shared" si="290"/>
        <v>1</v>
      </c>
      <c r="R1226" s="41" t="str">
        <f t="shared" si="291"/>
        <v>0966270161</v>
      </c>
      <c r="S1226" s="37" t="str">
        <f t="shared" si="292"/>
        <v>0966270161</v>
      </c>
      <c r="T1226" s="39" t="e">
        <f t="shared" si="293"/>
        <v>#VALUE!</v>
      </c>
      <c r="U1226" s="37" t="str">
        <f t="shared" si="294"/>
        <v>0966270161</v>
      </c>
      <c r="V1226" s="42" t="str">
        <f t="shared" si="295"/>
        <v>0966270161</v>
      </c>
      <c r="W1226" s="39">
        <f t="shared" si="296"/>
        <v>1</v>
      </c>
      <c r="X1226" s="43">
        <f t="shared" si="297"/>
        <v>1</v>
      </c>
      <c r="Y1226" s="39">
        <f>IF(V1226="បរទេស",1,IF(COUNTIF(V:V,$V1226)&gt;1,2,1))</f>
        <v>1</v>
      </c>
      <c r="Z1226" s="40">
        <f t="shared" si="298"/>
        <v>1</v>
      </c>
      <c r="AA1226" s="40">
        <f t="shared" si="299"/>
        <v>1</v>
      </c>
    </row>
    <row r="1227" spans="1:27" ht="48" customHeight="1" x14ac:dyDescent="0.8">
      <c r="A1227" s="3">
        <v>1225</v>
      </c>
      <c r="B1227" s="3" t="s">
        <v>2468</v>
      </c>
      <c r="C1227" s="3" t="s">
        <v>18037</v>
      </c>
      <c r="D1227" s="3" t="s">
        <v>1462</v>
      </c>
      <c r="E1227" s="3" t="s">
        <v>167</v>
      </c>
      <c r="F1227" s="5" t="s">
        <v>3607</v>
      </c>
      <c r="G1227" s="5" t="s">
        <v>11620</v>
      </c>
      <c r="H1227" s="5" t="s">
        <v>15178</v>
      </c>
      <c r="I1227" s="3"/>
      <c r="J1227" s="35"/>
      <c r="K1227" s="36">
        <f t="shared" si="285"/>
        <v>1</v>
      </c>
      <c r="L1227" s="37" t="str">
        <f t="shared" si="286"/>
        <v>040302511</v>
      </c>
      <c r="M1227" s="38" t="str">
        <f t="shared" si="287"/>
        <v>040302511</v>
      </c>
      <c r="N1227" s="39">
        <f t="shared" si="288"/>
        <v>1</v>
      </c>
      <c r="O1227" s="39">
        <f t="shared" si="289"/>
        <v>1</v>
      </c>
      <c r="P1227" s="39">
        <f>IF(M1227="បរទេស",1,IF(COUNTIF(M:M,$M1227)&gt;1,2,1))</f>
        <v>1</v>
      </c>
      <c r="Q1227" s="40">
        <f t="shared" si="290"/>
        <v>1</v>
      </c>
      <c r="R1227" s="41" t="str">
        <f t="shared" si="291"/>
        <v>0719927260</v>
      </c>
      <c r="S1227" s="37" t="str">
        <f t="shared" si="292"/>
        <v>0719927260</v>
      </c>
      <c r="T1227" s="39" t="e">
        <f t="shared" si="293"/>
        <v>#VALUE!</v>
      </c>
      <c r="U1227" s="37" t="str">
        <f t="shared" si="294"/>
        <v>0719927260</v>
      </c>
      <c r="V1227" s="42" t="str">
        <f t="shared" si="295"/>
        <v>0719927260</v>
      </c>
      <c r="W1227" s="39">
        <f t="shared" si="296"/>
        <v>1</v>
      </c>
      <c r="X1227" s="43">
        <f t="shared" si="297"/>
        <v>1</v>
      </c>
      <c r="Y1227" s="39">
        <f>IF(V1227="បរទេស",1,IF(COUNTIF(V:V,$V1227)&gt;1,2,1))</f>
        <v>1</v>
      </c>
      <c r="Z1227" s="40">
        <f t="shared" si="298"/>
        <v>1</v>
      </c>
      <c r="AA1227" s="40">
        <f t="shared" si="299"/>
        <v>1</v>
      </c>
    </row>
    <row r="1228" spans="1:27" ht="48" customHeight="1" x14ac:dyDescent="0.8">
      <c r="A1228" s="3">
        <v>1226</v>
      </c>
      <c r="B1228" s="3" t="s">
        <v>3608</v>
      </c>
      <c r="C1228" s="3" t="s">
        <v>18037</v>
      </c>
      <c r="D1228" s="3" t="s">
        <v>3609</v>
      </c>
      <c r="E1228" s="3" t="s">
        <v>2447</v>
      </c>
      <c r="F1228" s="5" t="s">
        <v>3610</v>
      </c>
      <c r="G1228" s="5" t="s">
        <v>11621</v>
      </c>
      <c r="H1228" s="5" t="s">
        <v>15179</v>
      </c>
      <c r="I1228" s="3"/>
      <c r="J1228" s="35"/>
      <c r="K1228" s="36">
        <f t="shared" si="285"/>
        <v>1</v>
      </c>
      <c r="L1228" s="37" t="str">
        <f t="shared" si="286"/>
        <v>040339427</v>
      </c>
      <c r="M1228" s="38" t="str">
        <f t="shared" si="287"/>
        <v>040339427</v>
      </c>
      <c r="N1228" s="39">
        <f t="shared" si="288"/>
        <v>1</v>
      </c>
      <c r="O1228" s="39">
        <f t="shared" si="289"/>
        <v>1</v>
      </c>
      <c r="P1228" s="39">
        <f>IF(M1228="បរទេស",1,IF(COUNTIF(M:M,$M1228)&gt;1,2,1))</f>
        <v>1</v>
      </c>
      <c r="Q1228" s="40">
        <f t="shared" si="290"/>
        <v>1</v>
      </c>
      <c r="R1228" s="41" t="str">
        <f t="shared" si="291"/>
        <v>087992143</v>
      </c>
      <c r="S1228" s="37" t="str">
        <f t="shared" si="292"/>
        <v>087992143</v>
      </c>
      <c r="T1228" s="39" t="e">
        <f t="shared" si="293"/>
        <v>#VALUE!</v>
      </c>
      <c r="U1228" s="37" t="str">
        <f t="shared" si="294"/>
        <v>087992143</v>
      </c>
      <c r="V1228" s="42" t="str">
        <f t="shared" si="295"/>
        <v>087992143</v>
      </c>
      <c r="W1228" s="39">
        <f t="shared" si="296"/>
        <v>1</v>
      </c>
      <c r="X1228" s="43">
        <f t="shared" si="297"/>
        <v>1</v>
      </c>
      <c r="Y1228" s="39">
        <f>IF(V1228="បរទេស",1,IF(COUNTIF(V:V,$V1228)&gt;1,2,1))</f>
        <v>1</v>
      </c>
      <c r="Z1228" s="40">
        <f t="shared" si="298"/>
        <v>1</v>
      </c>
      <c r="AA1228" s="40">
        <f t="shared" si="299"/>
        <v>1</v>
      </c>
    </row>
    <row r="1229" spans="1:27" ht="48" customHeight="1" x14ac:dyDescent="0.8">
      <c r="A1229" s="3">
        <v>1227</v>
      </c>
      <c r="B1229" s="3" t="s">
        <v>3611</v>
      </c>
      <c r="C1229" s="3" t="s">
        <v>18037</v>
      </c>
      <c r="D1229" s="3" t="s">
        <v>3612</v>
      </c>
      <c r="E1229" s="3" t="s">
        <v>13</v>
      </c>
      <c r="F1229" s="5" t="s">
        <v>3613</v>
      </c>
      <c r="G1229" s="5" t="s">
        <v>11622</v>
      </c>
      <c r="H1229" s="5" t="s">
        <v>15180</v>
      </c>
      <c r="I1229" s="3"/>
      <c r="J1229" s="35"/>
      <c r="K1229" s="36">
        <f t="shared" si="285"/>
        <v>1</v>
      </c>
      <c r="L1229" s="37" t="str">
        <f t="shared" si="286"/>
        <v>040253709</v>
      </c>
      <c r="M1229" s="38" t="str">
        <f t="shared" si="287"/>
        <v>040253709</v>
      </c>
      <c r="N1229" s="39">
        <f t="shared" si="288"/>
        <v>1</v>
      </c>
      <c r="O1229" s="39">
        <f t="shared" si="289"/>
        <v>1</v>
      </c>
      <c r="P1229" s="39">
        <f>IF(M1229="បរទេស",1,IF(COUNTIF(M:M,$M1229)&gt;1,2,1))</f>
        <v>1</v>
      </c>
      <c r="Q1229" s="40">
        <f t="shared" si="290"/>
        <v>1</v>
      </c>
      <c r="R1229" s="41" t="str">
        <f t="shared" si="291"/>
        <v>0963449506</v>
      </c>
      <c r="S1229" s="37" t="str">
        <f t="shared" si="292"/>
        <v>0963449506</v>
      </c>
      <c r="T1229" s="39" t="e">
        <f t="shared" si="293"/>
        <v>#VALUE!</v>
      </c>
      <c r="U1229" s="37" t="str">
        <f t="shared" si="294"/>
        <v>0963449506</v>
      </c>
      <c r="V1229" s="42" t="str">
        <f t="shared" si="295"/>
        <v>0963449506</v>
      </c>
      <c r="W1229" s="39">
        <f t="shared" si="296"/>
        <v>1</v>
      </c>
      <c r="X1229" s="43">
        <f t="shared" si="297"/>
        <v>1</v>
      </c>
      <c r="Y1229" s="39">
        <f>IF(V1229="បរទេស",1,IF(COUNTIF(V:V,$V1229)&gt;1,2,1))</f>
        <v>1</v>
      </c>
      <c r="Z1229" s="40">
        <f t="shared" si="298"/>
        <v>1</v>
      </c>
      <c r="AA1229" s="40">
        <f t="shared" si="299"/>
        <v>1</v>
      </c>
    </row>
    <row r="1230" spans="1:27" ht="48" customHeight="1" x14ac:dyDescent="0.8">
      <c r="A1230" s="3">
        <v>1228</v>
      </c>
      <c r="B1230" s="3" t="s">
        <v>3614</v>
      </c>
      <c r="C1230" s="3" t="s">
        <v>18037</v>
      </c>
      <c r="D1230" s="3" t="s">
        <v>2989</v>
      </c>
      <c r="E1230" s="3" t="s">
        <v>104</v>
      </c>
      <c r="F1230" s="5" t="s">
        <v>3615</v>
      </c>
      <c r="G1230" s="5" t="s">
        <v>11623</v>
      </c>
      <c r="H1230" s="5" t="s">
        <v>15181</v>
      </c>
      <c r="I1230" s="3"/>
      <c r="J1230" s="35"/>
      <c r="K1230" s="36">
        <f t="shared" si="285"/>
        <v>1</v>
      </c>
      <c r="L1230" s="37" t="str">
        <f t="shared" si="286"/>
        <v>040297422</v>
      </c>
      <c r="M1230" s="38" t="str">
        <f t="shared" si="287"/>
        <v>040297422</v>
      </c>
      <c r="N1230" s="39">
        <f t="shared" si="288"/>
        <v>1</v>
      </c>
      <c r="O1230" s="39">
        <f t="shared" si="289"/>
        <v>1</v>
      </c>
      <c r="P1230" s="39">
        <f>IF(M1230="បរទេស",1,IF(COUNTIF(M:M,$M1230)&gt;1,2,1))</f>
        <v>1</v>
      </c>
      <c r="Q1230" s="40">
        <f t="shared" si="290"/>
        <v>1</v>
      </c>
      <c r="R1230" s="41" t="str">
        <f t="shared" si="291"/>
        <v>061497395</v>
      </c>
      <c r="S1230" s="37" t="str">
        <f t="shared" si="292"/>
        <v>061497395</v>
      </c>
      <c r="T1230" s="39" t="e">
        <f t="shared" si="293"/>
        <v>#VALUE!</v>
      </c>
      <c r="U1230" s="37" t="str">
        <f t="shared" si="294"/>
        <v>061497395</v>
      </c>
      <c r="V1230" s="42" t="str">
        <f t="shared" si="295"/>
        <v>061497395</v>
      </c>
      <c r="W1230" s="39">
        <f t="shared" si="296"/>
        <v>1</v>
      </c>
      <c r="X1230" s="43">
        <f t="shared" si="297"/>
        <v>1</v>
      </c>
      <c r="Y1230" s="39">
        <f>IF(V1230="បរទេស",1,IF(COUNTIF(V:V,$V1230)&gt;1,2,1))</f>
        <v>1</v>
      </c>
      <c r="Z1230" s="40">
        <f t="shared" si="298"/>
        <v>1</v>
      </c>
      <c r="AA1230" s="40">
        <f t="shared" si="299"/>
        <v>1</v>
      </c>
    </row>
    <row r="1231" spans="1:27" ht="48" customHeight="1" x14ac:dyDescent="0.8">
      <c r="A1231" s="3">
        <v>1229</v>
      </c>
      <c r="B1231" s="3" t="s">
        <v>3616</v>
      </c>
      <c r="C1231" s="3" t="s">
        <v>18037</v>
      </c>
      <c r="D1231" s="3" t="s">
        <v>1809</v>
      </c>
      <c r="E1231" s="3" t="s">
        <v>73</v>
      </c>
      <c r="F1231" s="5" t="s">
        <v>3617</v>
      </c>
      <c r="G1231" s="5" t="s">
        <v>11624</v>
      </c>
      <c r="H1231" s="5" t="s">
        <v>15182</v>
      </c>
      <c r="I1231" s="3"/>
      <c r="J1231" s="35"/>
      <c r="K1231" s="36">
        <f t="shared" si="285"/>
        <v>1</v>
      </c>
      <c r="L1231" s="37" t="str">
        <f t="shared" si="286"/>
        <v>040225750</v>
      </c>
      <c r="M1231" s="38" t="str">
        <f t="shared" si="287"/>
        <v>040225750</v>
      </c>
      <c r="N1231" s="39">
        <f t="shared" si="288"/>
        <v>1</v>
      </c>
      <c r="O1231" s="39">
        <f t="shared" si="289"/>
        <v>1</v>
      </c>
      <c r="P1231" s="39">
        <f>IF(M1231="បរទេស",1,IF(COUNTIF(M:M,$M1231)&gt;1,2,1))</f>
        <v>1</v>
      </c>
      <c r="Q1231" s="40">
        <f t="shared" si="290"/>
        <v>1</v>
      </c>
      <c r="R1231" s="41" t="str">
        <f t="shared" si="291"/>
        <v>0965225952</v>
      </c>
      <c r="S1231" s="37" t="str">
        <f t="shared" si="292"/>
        <v>0965225952</v>
      </c>
      <c r="T1231" s="39" t="e">
        <f t="shared" si="293"/>
        <v>#VALUE!</v>
      </c>
      <c r="U1231" s="37" t="str">
        <f t="shared" si="294"/>
        <v>0965225952</v>
      </c>
      <c r="V1231" s="42" t="str">
        <f t="shared" si="295"/>
        <v>0965225952</v>
      </c>
      <c r="W1231" s="39">
        <f t="shared" si="296"/>
        <v>1</v>
      </c>
      <c r="X1231" s="43">
        <f t="shared" si="297"/>
        <v>1</v>
      </c>
      <c r="Y1231" s="39">
        <f>IF(V1231="បរទេស",1,IF(COUNTIF(V:V,$V1231)&gt;1,2,1))</f>
        <v>1</v>
      </c>
      <c r="Z1231" s="40">
        <f t="shared" si="298"/>
        <v>1</v>
      </c>
      <c r="AA1231" s="40">
        <f t="shared" si="299"/>
        <v>1</v>
      </c>
    </row>
    <row r="1232" spans="1:27" ht="48" customHeight="1" x14ac:dyDescent="0.8">
      <c r="A1232" s="3">
        <v>1230</v>
      </c>
      <c r="B1232" s="3" t="s">
        <v>3618</v>
      </c>
      <c r="C1232" s="3" t="s">
        <v>18037</v>
      </c>
      <c r="D1232" s="3" t="s">
        <v>3619</v>
      </c>
      <c r="E1232" s="3" t="s">
        <v>134</v>
      </c>
      <c r="F1232" s="5" t="s">
        <v>3620</v>
      </c>
      <c r="G1232" s="5" t="s">
        <v>11625</v>
      </c>
      <c r="H1232" s="5" t="s">
        <v>15183</v>
      </c>
      <c r="I1232" s="3"/>
      <c r="J1232" s="35"/>
      <c r="K1232" s="36">
        <f t="shared" si="285"/>
        <v>1</v>
      </c>
      <c r="L1232" s="37" t="str">
        <f t="shared" si="286"/>
        <v>040423638</v>
      </c>
      <c r="M1232" s="38" t="str">
        <f t="shared" si="287"/>
        <v>040423638</v>
      </c>
      <c r="N1232" s="39">
        <f t="shared" si="288"/>
        <v>1</v>
      </c>
      <c r="O1232" s="39">
        <f t="shared" si="289"/>
        <v>1</v>
      </c>
      <c r="P1232" s="39">
        <f>IF(M1232="បរទេស",1,IF(COUNTIF(M:M,$M1232)&gt;1,2,1))</f>
        <v>1</v>
      </c>
      <c r="Q1232" s="40">
        <f t="shared" si="290"/>
        <v>1</v>
      </c>
      <c r="R1232" s="41" t="str">
        <f t="shared" si="291"/>
        <v>0977557109</v>
      </c>
      <c r="S1232" s="37" t="str">
        <f t="shared" si="292"/>
        <v>0977557109</v>
      </c>
      <c r="T1232" s="39" t="e">
        <f t="shared" si="293"/>
        <v>#VALUE!</v>
      </c>
      <c r="U1232" s="37" t="str">
        <f t="shared" si="294"/>
        <v>0977557109</v>
      </c>
      <c r="V1232" s="42" t="str">
        <f t="shared" si="295"/>
        <v>0977557109</v>
      </c>
      <c r="W1232" s="39">
        <f t="shared" si="296"/>
        <v>1</v>
      </c>
      <c r="X1232" s="43">
        <f t="shared" si="297"/>
        <v>1</v>
      </c>
      <c r="Y1232" s="39">
        <f>IF(V1232="បរទេស",1,IF(COUNTIF(V:V,$V1232)&gt;1,2,1))</f>
        <v>1</v>
      </c>
      <c r="Z1232" s="40">
        <f t="shared" si="298"/>
        <v>1</v>
      </c>
      <c r="AA1232" s="40">
        <f t="shared" si="299"/>
        <v>1</v>
      </c>
    </row>
    <row r="1233" spans="1:27" ht="48" customHeight="1" x14ac:dyDescent="0.8">
      <c r="A1233" s="3">
        <v>1231</v>
      </c>
      <c r="B1233" s="3" t="s">
        <v>3621</v>
      </c>
      <c r="C1233" s="3" t="s">
        <v>18037</v>
      </c>
      <c r="D1233" s="3" t="s">
        <v>3622</v>
      </c>
      <c r="E1233" s="3" t="s">
        <v>328</v>
      </c>
      <c r="F1233" s="5" t="s">
        <v>3623</v>
      </c>
      <c r="G1233" s="5" t="s">
        <v>11626</v>
      </c>
      <c r="H1233" s="5" t="s">
        <v>15184</v>
      </c>
      <c r="I1233" s="3"/>
      <c r="J1233" s="35"/>
      <c r="K1233" s="36">
        <f t="shared" si="285"/>
        <v>1</v>
      </c>
      <c r="L1233" s="37" t="str">
        <f t="shared" si="286"/>
        <v>040411059</v>
      </c>
      <c r="M1233" s="38" t="str">
        <f t="shared" si="287"/>
        <v>040411059</v>
      </c>
      <c r="N1233" s="39">
        <f t="shared" si="288"/>
        <v>1</v>
      </c>
      <c r="O1233" s="39">
        <f t="shared" si="289"/>
        <v>1</v>
      </c>
      <c r="P1233" s="39">
        <f>IF(M1233="បរទេស",1,IF(COUNTIF(M:M,$M1233)&gt;1,2,1))</f>
        <v>1</v>
      </c>
      <c r="Q1233" s="40">
        <f t="shared" si="290"/>
        <v>1</v>
      </c>
      <c r="R1233" s="41" t="str">
        <f t="shared" si="291"/>
        <v>0968828323</v>
      </c>
      <c r="S1233" s="37" t="str">
        <f t="shared" si="292"/>
        <v>0968828323</v>
      </c>
      <c r="T1233" s="39" t="e">
        <f t="shared" si="293"/>
        <v>#VALUE!</v>
      </c>
      <c r="U1233" s="37" t="str">
        <f t="shared" si="294"/>
        <v>0968828323</v>
      </c>
      <c r="V1233" s="42" t="str">
        <f t="shared" si="295"/>
        <v>0968828323</v>
      </c>
      <c r="W1233" s="39">
        <f t="shared" si="296"/>
        <v>1</v>
      </c>
      <c r="X1233" s="43">
        <f t="shared" si="297"/>
        <v>1</v>
      </c>
      <c r="Y1233" s="39">
        <f>IF(V1233="បរទេស",1,IF(COUNTIF(V:V,$V1233)&gt;1,2,1))</f>
        <v>1</v>
      </c>
      <c r="Z1233" s="40">
        <f t="shared" si="298"/>
        <v>1</v>
      </c>
      <c r="AA1233" s="40">
        <f t="shared" si="299"/>
        <v>1</v>
      </c>
    </row>
    <row r="1234" spans="1:27" ht="48" customHeight="1" x14ac:dyDescent="0.8">
      <c r="A1234" s="3">
        <v>1232</v>
      </c>
      <c r="B1234" s="3" t="s">
        <v>3624</v>
      </c>
      <c r="C1234" s="3" t="s">
        <v>18037</v>
      </c>
      <c r="D1234" s="3" t="s">
        <v>3625</v>
      </c>
      <c r="E1234" s="3" t="s">
        <v>1212</v>
      </c>
      <c r="F1234" s="5" t="s">
        <v>3626</v>
      </c>
      <c r="G1234" s="5" t="s">
        <v>11627</v>
      </c>
      <c r="H1234" s="5" t="s">
        <v>15185</v>
      </c>
      <c r="I1234" s="3"/>
      <c r="J1234" s="35"/>
      <c r="K1234" s="36">
        <f t="shared" si="285"/>
        <v>1</v>
      </c>
      <c r="L1234" s="37" t="str">
        <f t="shared" si="286"/>
        <v>040430956</v>
      </c>
      <c r="M1234" s="38" t="str">
        <f t="shared" si="287"/>
        <v>040430956</v>
      </c>
      <c r="N1234" s="39">
        <f t="shared" si="288"/>
        <v>1</v>
      </c>
      <c r="O1234" s="39">
        <f t="shared" si="289"/>
        <v>1</v>
      </c>
      <c r="P1234" s="39">
        <f>IF(M1234="បរទេស",1,IF(COUNTIF(M:M,$M1234)&gt;1,2,1))</f>
        <v>1</v>
      </c>
      <c r="Q1234" s="40">
        <f t="shared" si="290"/>
        <v>1</v>
      </c>
      <c r="R1234" s="41" t="str">
        <f t="shared" si="291"/>
        <v>087743153</v>
      </c>
      <c r="S1234" s="37" t="str">
        <f t="shared" si="292"/>
        <v>087743153</v>
      </c>
      <c r="T1234" s="39" t="e">
        <f t="shared" si="293"/>
        <v>#VALUE!</v>
      </c>
      <c r="U1234" s="37" t="str">
        <f t="shared" si="294"/>
        <v>087743153</v>
      </c>
      <c r="V1234" s="42" t="str">
        <f t="shared" si="295"/>
        <v>087743153</v>
      </c>
      <c r="W1234" s="39">
        <f t="shared" si="296"/>
        <v>1</v>
      </c>
      <c r="X1234" s="43">
        <f t="shared" si="297"/>
        <v>1</v>
      </c>
      <c r="Y1234" s="39">
        <f>IF(V1234="បរទេស",1,IF(COUNTIF(V:V,$V1234)&gt;1,2,1))</f>
        <v>1</v>
      </c>
      <c r="Z1234" s="40">
        <f t="shared" si="298"/>
        <v>1</v>
      </c>
      <c r="AA1234" s="40">
        <f t="shared" si="299"/>
        <v>1</v>
      </c>
    </row>
    <row r="1235" spans="1:27" ht="48" customHeight="1" x14ac:dyDescent="0.8">
      <c r="A1235" s="3">
        <v>1233</v>
      </c>
      <c r="B1235" s="3" t="s">
        <v>3627</v>
      </c>
      <c r="C1235" s="3" t="s">
        <v>18037</v>
      </c>
      <c r="D1235" s="3" t="s">
        <v>1651</v>
      </c>
      <c r="E1235" s="3" t="s">
        <v>100</v>
      </c>
      <c r="F1235" s="5" t="s">
        <v>3628</v>
      </c>
      <c r="G1235" s="5" t="s">
        <v>11628</v>
      </c>
      <c r="H1235" s="5" t="s">
        <v>15186</v>
      </c>
      <c r="I1235" s="3"/>
      <c r="J1235" s="35"/>
      <c r="K1235" s="36">
        <f t="shared" si="285"/>
        <v>1</v>
      </c>
      <c r="L1235" s="37" t="str">
        <f t="shared" si="286"/>
        <v>040081641</v>
      </c>
      <c r="M1235" s="38" t="str">
        <f t="shared" si="287"/>
        <v>040081641</v>
      </c>
      <c r="N1235" s="39">
        <f t="shared" si="288"/>
        <v>1</v>
      </c>
      <c r="O1235" s="39">
        <f t="shared" si="289"/>
        <v>1</v>
      </c>
      <c r="P1235" s="39">
        <f>IF(M1235="បរទេស",1,IF(COUNTIF(M:M,$M1235)&gt;1,2,1))</f>
        <v>1</v>
      </c>
      <c r="Q1235" s="40">
        <f t="shared" si="290"/>
        <v>1</v>
      </c>
      <c r="R1235" s="41" t="str">
        <f t="shared" si="291"/>
        <v>0966734114</v>
      </c>
      <c r="S1235" s="37" t="str">
        <f t="shared" si="292"/>
        <v>0966734114</v>
      </c>
      <c r="T1235" s="39" t="e">
        <f t="shared" si="293"/>
        <v>#VALUE!</v>
      </c>
      <c r="U1235" s="37" t="str">
        <f t="shared" si="294"/>
        <v>0966734114</v>
      </c>
      <c r="V1235" s="42" t="str">
        <f t="shared" si="295"/>
        <v>0966734114</v>
      </c>
      <c r="W1235" s="39">
        <f t="shared" si="296"/>
        <v>1</v>
      </c>
      <c r="X1235" s="43">
        <f t="shared" si="297"/>
        <v>1</v>
      </c>
      <c r="Y1235" s="39">
        <f>IF(V1235="បរទេស",1,IF(COUNTIF(V:V,$V1235)&gt;1,2,1))</f>
        <v>1</v>
      </c>
      <c r="Z1235" s="40">
        <f t="shared" si="298"/>
        <v>1</v>
      </c>
      <c r="AA1235" s="40">
        <f t="shared" si="299"/>
        <v>1</v>
      </c>
    </row>
    <row r="1236" spans="1:27" ht="48" customHeight="1" x14ac:dyDescent="0.8">
      <c r="A1236" s="3">
        <v>1234</v>
      </c>
      <c r="B1236" s="3" t="s">
        <v>3629</v>
      </c>
      <c r="C1236" s="3" t="s">
        <v>18037</v>
      </c>
      <c r="D1236" s="3" t="s">
        <v>3630</v>
      </c>
      <c r="E1236" s="3" t="s">
        <v>41</v>
      </c>
      <c r="F1236" s="5" t="s">
        <v>3631</v>
      </c>
      <c r="G1236" s="5" t="s">
        <v>11629</v>
      </c>
      <c r="H1236" s="5" t="s">
        <v>17455</v>
      </c>
      <c r="I1236" s="3"/>
      <c r="J1236" s="35"/>
      <c r="K1236" s="36">
        <f t="shared" si="285"/>
        <v>1</v>
      </c>
      <c r="L1236" s="37" t="str">
        <f t="shared" si="286"/>
        <v>040192626</v>
      </c>
      <c r="M1236" s="38" t="str">
        <f t="shared" si="287"/>
        <v>040192626</v>
      </c>
      <c r="N1236" s="39">
        <f t="shared" si="288"/>
        <v>1</v>
      </c>
      <c r="O1236" s="39">
        <f t="shared" si="289"/>
        <v>1</v>
      </c>
      <c r="P1236" s="39">
        <f>IF(M1236="បរទេស",1,IF(COUNTIF(M:M,$M1236)&gt;1,2,1))</f>
        <v>1</v>
      </c>
      <c r="Q1236" s="40">
        <f t="shared" si="290"/>
        <v>1</v>
      </c>
      <c r="R1236" s="41" t="str">
        <f t="shared" si="291"/>
        <v>0883995092</v>
      </c>
      <c r="S1236" s="37" t="str">
        <f t="shared" si="292"/>
        <v>0883995092</v>
      </c>
      <c r="T1236" s="39" t="e">
        <f t="shared" si="293"/>
        <v>#VALUE!</v>
      </c>
      <c r="U1236" s="37" t="str">
        <f t="shared" si="294"/>
        <v>0883995092</v>
      </c>
      <c r="V1236" s="42" t="str">
        <f t="shared" si="295"/>
        <v>0883995092</v>
      </c>
      <c r="W1236" s="39">
        <f t="shared" si="296"/>
        <v>1</v>
      </c>
      <c r="X1236" s="43">
        <f t="shared" si="297"/>
        <v>1</v>
      </c>
      <c r="Y1236" s="39">
        <f>IF(V1236="បរទេស",1,IF(COUNTIF(V:V,$V1236)&gt;1,2,1))</f>
        <v>1</v>
      </c>
      <c r="Z1236" s="40">
        <f t="shared" si="298"/>
        <v>1</v>
      </c>
      <c r="AA1236" s="40">
        <f t="shared" si="299"/>
        <v>1</v>
      </c>
    </row>
    <row r="1237" spans="1:27" ht="48" customHeight="1" x14ac:dyDescent="0.8">
      <c r="A1237" s="3">
        <v>1235</v>
      </c>
      <c r="B1237" s="3" t="s">
        <v>3632</v>
      </c>
      <c r="C1237" s="3" t="s">
        <v>18037</v>
      </c>
      <c r="D1237" s="3" t="s">
        <v>3633</v>
      </c>
      <c r="E1237" s="3" t="s">
        <v>145</v>
      </c>
      <c r="F1237" s="5" t="s">
        <v>3634</v>
      </c>
      <c r="G1237" s="5" t="s">
        <v>11630</v>
      </c>
      <c r="H1237" s="5" t="s">
        <v>15187</v>
      </c>
      <c r="I1237" s="3"/>
      <c r="J1237" s="35"/>
      <c r="K1237" s="36">
        <f t="shared" si="285"/>
        <v>1</v>
      </c>
      <c r="L1237" s="37" t="str">
        <f t="shared" si="286"/>
        <v>040402653</v>
      </c>
      <c r="M1237" s="38" t="str">
        <f t="shared" si="287"/>
        <v>040402653</v>
      </c>
      <c r="N1237" s="39">
        <f t="shared" si="288"/>
        <v>1</v>
      </c>
      <c r="O1237" s="39">
        <f t="shared" si="289"/>
        <v>1</v>
      </c>
      <c r="P1237" s="39">
        <f>IF(M1237="បរទេស",1,IF(COUNTIF(M:M,$M1237)&gt;1,2,1))</f>
        <v>1</v>
      </c>
      <c r="Q1237" s="40">
        <f t="shared" si="290"/>
        <v>1</v>
      </c>
      <c r="R1237" s="41" t="str">
        <f t="shared" si="291"/>
        <v>0888838948</v>
      </c>
      <c r="S1237" s="37" t="str">
        <f t="shared" si="292"/>
        <v>0888838948</v>
      </c>
      <c r="T1237" s="39" t="e">
        <f t="shared" si="293"/>
        <v>#VALUE!</v>
      </c>
      <c r="U1237" s="37" t="str">
        <f t="shared" si="294"/>
        <v>0888838948</v>
      </c>
      <c r="V1237" s="42" t="str">
        <f t="shared" si="295"/>
        <v>0888838948</v>
      </c>
      <c r="W1237" s="39">
        <f t="shared" si="296"/>
        <v>1</v>
      </c>
      <c r="X1237" s="43">
        <f t="shared" si="297"/>
        <v>1</v>
      </c>
      <c r="Y1237" s="39">
        <f>IF(V1237="បរទេស",1,IF(COUNTIF(V:V,$V1237)&gt;1,2,1))</f>
        <v>1</v>
      </c>
      <c r="Z1237" s="40">
        <f t="shared" si="298"/>
        <v>1</v>
      </c>
      <c r="AA1237" s="40">
        <f t="shared" si="299"/>
        <v>1</v>
      </c>
    </row>
    <row r="1238" spans="1:27" ht="48" customHeight="1" x14ac:dyDescent="0.8">
      <c r="A1238" s="3">
        <v>1236</v>
      </c>
      <c r="B1238" s="3" t="s">
        <v>3635</v>
      </c>
      <c r="C1238" s="3" t="s">
        <v>18039</v>
      </c>
      <c r="D1238" s="3" t="s">
        <v>3636</v>
      </c>
      <c r="E1238" s="3" t="s">
        <v>756</v>
      </c>
      <c r="F1238" s="5" t="s">
        <v>3637</v>
      </c>
      <c r="G1238" s="5" t="s">
        <v>11631</v>
      </c>
      <c r="H1238" s="5" t="s">
        <v>15188</v>
      </c>
      <c r="I1238" s="3"/>
      <c r="J1238" s="35"/>
      <c r="K1238" s="36">
        <f t="shared" si="285"/>
        <v>1</v>
      </c>
      <c r="L1238" s="37" t="str">
        <f t="shared" si="286"/>
        <v>040302080</v>
      </c>
      <c r="M1238" s="38" t="str">
        <f t="shared" si="287"/>
        <v>040302080</v>
      </c>
      <c r="N1238" s="39">
        <f t="shared" si="288"/>
        <v>1</v>
      </c>
      <c r="O1238" s="39">
        <f t="shared" si="289"/>
        <v>1</v>
      </c>
      <c r="P1238" s="39">
        <f>IF(M1238="បរទេស",1,IF(COUNTIF(M:M,$M1238)&gt;1,2,1))</f>
        <v>1</v>
      </c>
      <c r="Q1238" s="40">
        <f t="shared" si="290"/>
        <v>1</v>
      </c>
      <c r="R1238" s="41" t="str">
        <f t="shared" si="291"/>
        <v>0883404964</v>
      </c>
      <c r="S1238" s="37" t="str">
        <f t="shared" si="292"/>
        <v>0883404964</v>
      </c>
      <c r="T1238" s="39" t="e">
        <f t="shared" si="293"/>
        <v>#VALUE!</v>
      </c>
      <c r="U1238" s="37" t="str">
        <f t="shared" si="294"/>
        <v>0883404964</v>
      </c>
      <c r="V1238" s="42" t="str">
        <f t="shared" si="295"/>
        <v>0883404964</v>
      </c>
      <c r="W1238" s="39">
        <f t="shared" si="296"/>
        <v>1</v>
      </c>
      <c r="X1238" s="43">
        <f t="shared" si="297"/>
        <v>1</v>
      </c>
      <c r="Y1238" s="39">
        <f>IF(V1238="បរទេស",1,IF(COUNTIF(V:V,$V1238)&gt;1,2,1))</f>
        <v>1</v>
      </c>
      <c r="Z1238" s="40">
        <f t="shared" si="298"/>
        <v>1</v>
      </c>
      <c r="AA1238" s="40">
        <f t="shared" si="299"/>
        <v>1</v>
      </c>
    </row>
    <row r="1239" spans="1:27" ht="48" customHeight="1" x14ac:dyDescent="0.8">
      <c r="A1239" s="3">
        <v>1237</v>
      </c>
      <c r="B1239" s="3" t="s">
        <v>3638</v>
      </c>
      <c r="C1239" s="3" t="s">
        <v>18037</v>
      </c>
      <c r="D1239" s="3" t="s">
        <v>3639</v>
      </c>
      <c r="E1239" s="3" t="s">
        <v>441</v>
      </c>
      <c r="F1239" s="5" t="s">
        <v>3640</v>
      </c>
      <c r="G1239" s="5" t="s">
        <v>11632</v>
      </c>
      <c r="H1239" s="5" t="s">
        <v>15189</v>
      </c>
      <c r="I1239" s="3"/>
      <c r="J1239" s="35"/>
      <c r="K1239" s="36">
        <f t="shared" si="285"/>
        <v>1</v>
      </c>
      <c r="L1239" s="37" t="str">
        <f t="shared" si="286"/>
        <v>040066367</v>
      </c>
      <c r="M1239" s="38" t="str">
        <f t="shared" si="287"/>
        <v>040066367</v>
      </c>
      <c r="N1239" s="39">
        <f t="shared" si="288"/>
        <v>1</v>
      </c>
      <c r="O1239" s="39">
        <f t="shared" si="289"/>
        <v>1</v>
      </c>
      <c r="P1239" s="39">
        <f>IF(M1239="បរទេស",1,IF(COUNTIF(M:M,$M1239)&gt;1,2,1))</f>
        <v>1</v>
      </c>
      <c r="Q1239" s="40">
        <f t="shared" si="290"/>
        <v>1</v>
      </c>
      <c r="R1239" s="41" t="str">
        <f t="shared" si="291"/>
        <v>0966506412</v>
      </c>
      <c r="S1239" s="37" t="str">
        <f t="shared" si="292"/>
        <v>0966506412</v>
      </c>
      <c r="T1239" s="39" t="e">
        <f t="shared" si="293"/>
        <v>#VALUE!</v>
      </c>
      <c r="U1239" s="37" t="str">
        <f t="shared" si="294"/>
        <v>0966506412</v>
      </c>
      <c r="V1239" s="42" t="str">
        <f t="shared" si="295"/>
        <v>0966506412</v>
      </c>
      <c r="W1239" s="39">
        <f t="shared" si="296"/>
        <v>1</v>
      </c>
      <c r="X1239" s="43">
        <f t="shared" si="297"/>
        <v>1</v>
      </c>
      <c r="Y1239" s="39">
        <f>IF(V1239="បរទេស",1,IF(COUNTIF(V:V,$V1239)&gt;1,2,1))</f>
        <v>1</v>
      </c>
      <c r="Z1239" s="40">
        <f t="shared" si="298"/>
        <v>1</v>
      </c>
      <c r="AA1239" s="40">
        <f t="shared" si="299"/>
        <v>1</v>
      </c>
    </row>
    <row r="1240" spans="1:27" ht="48" customHeight="1" x14ac:dyDescent="0.8">
      <c r="A1240" s="3">
        <v>1238</v>
      </c>
      <c r="B1240" s="3" t="s">
        <v>3641</v>
      </c>
      <c r="C1240" s="3" t="s">
        <v>18037</v>
      </c>
      <c r="D1240" s="3" t="s">
        <v>3642</v>
      </c>
      <c r="E1240" s="3" t="s">
        <v>328</v>
      </c>
      <c r="F1240" s="5" t="s">
        <v>3643</v>
      </c>
      <c r="G1240" s="5" t="s">
        <v>11633</v>
      </c>
      <c r="H1240" s="5" t="s">
        <v>15190</v>
      </c>
      <c r="I1240" s="3"/>
      <c r="J1240" s="35"/>
      <c r="K1240" s="36">
        <f t="shared" si="285"/>
        <v>1</v>
      </c>
      <c r="L1240" s="37" t="str">
        <f t="shared" si="286"/>
        <v>040271164</v>
      </c>
      <c r="M1240" s="38" t="str">
        <f t="shared" si="287"/>
        <v>040271164</v>
      </c>
      <c r="N1240" s="39">
        <f t="shared" si="288"/>
        <v>1</v>
      </c>
      <c r="O1240" s="39">
        <f t="shared" si="289"/>
        <v>1</v>
      </c>
      <c r="P1240" s="39">
        <f>IF(M1240="បរទេស",1,IF(COUNTIF(M:M,$M1240)&gt;1,2,1))</f>
        <v>1</v>
      </c>
      <c r="Q1240" s="40">
        <f t="shared" si="290"/>
        <v>1</v>
      </c>
      <c r="R1240" s="41" t="str">
        <f t="shared" si="291"/>
        <v>069292855</v>
      </c>
      <c r="S1240" s="37" t="str">
        <f t="shared" si="292"/>
        <v>069292855</v>
      </c>
      <c r="T1240" s="39" t="e">
        <f t="shared" si="293"/>
        <v>#VALUE!</v>
      </c>
      <c r="U1240" s="37" t="str">
        <f t="shared" si="294"/>
        <v>069292855</v>
      </c>
      <c r="V1240" s="42" t="str">
        <f t="shared" si="295"/>
        <v>069292855</v>
      </c>
      <c r="W1240" s="39">
        <f t="shared" si="296"/>
        <v>1</v>
      </c>
      <c r="X1240" s="43">
        <f t="shared" si="297"/>
        <v>1</v>
      </c>
      <c r="Y1240" s="39">
        <f>IF(V1240="បរទេស",1,IF(COUNTIF(V:V,$V1240)&gt;1,2,1))</f>
        <v>1</v>
      </c>
      <c r="Z1240" s="40">
        <f t="shared" si="298"/>
        <v>1</v>
      </c>
      <c r="AA1240" s="40">
        <f t="shared" si="299"/>
        <v>1</v>
      </c>
    </row>
    <row r="1241" spans="1:27" ht="48" customHeight="1" x14ac:dyDescent="0.8">
      <c r="A1241" s="3">
        <v>1239</v>
      </c>
      <c r="B1241" s="3" t="s">
        <v>3644</v>
      </c>
      <c r="C1241" s="3" t="s">
        <v>18037</v>
      </c>
      <c r="D1241" s="3" t="s">
        <v>3645</v>
      </c>
      <c r="E1241" s="3" t="s">
        <v>181</v>
      </c>
      <c r="F1241" s="5" t="s">
        <v>3646</v>
      </c>
      <c r="G1241" s="5" t="s">
        <v>11634</v>
      </c>
      <c r="H1241" s="5" t="s">
        <v>15191</v>
      </c>
      <c r="I1241" s="3"/>
      <c r="J1241" s="35"/>
      <c r="K1241" s="36">
        <f t="shared" si="285"/>
        <v>1</v>
      </c>
      <c r="L1241" s="37" t="str">
        <f t="shared" si="286"/>
        <v>040094510</v>
      </c>
      <c r="M1241" s="38" t="str">
        <f t="shared" si="287"/>
        <v>040094510</v>
      </c>
      <c r="N1241" s="39">
        <f t="shared" si="288"/>
        <v>1</v>
      </c>
      <c r="O1241" s="39">
        <f t="shared" si="289"/>
        <v>1</v>
      </c>
      <c r="P1241" s="39">
        <f>IF(M1241="បរទេស",1,IF(COUNTIF(M:M,$M1241)&gt;1,2,1))</f>
        <v>1</v>
      </c>
      <c r="Q1241" s="40">
        <f t="shared" si="290"/>
        <v>1</v>
      </c>
      <c r="R1241" s="41" t="str">
        <f t="shared" si="291"/>
        <v>081200588</v>
      </c>
      <c r="S1241" s="37" t="str">
        <f t="shared" si="292"/>
        <v>081200588</v>
      </c>
      <c r="T1241" s="39" t="e">
        <f t="shared" si="293"/>
        <v>#VALUE!</v>
      </c>
      <c r="U1241" s="37" t="str">
        <f t="shared" si="294"/>
        <v>081200588</v>
      </c>
      <c r="V1241" s="42" t="str">
        <f t="shared" si="295"/>
        <v>081200588</v>
      </c>
      <c r="W1241" s="39">
        <f t="shared" si="296"/>
        <v>1</v>
      </c>
      <c r="X1241" s="43">
        <f t="shared" si="297"/>
        <v>1</v>
      </c>
      <c r="Y1241" s="39">
        <f>IF(V1241="បរទេស",1,IF(COUNTIF(V:V,$V1241)&gt;1,2,1))</f>
        <v>1</v>
      </c>
      <c r="Z1241" s="40">
        <f t="shared" si="298"/>
        <v>1</v>
      </c>
      <c r="AA1241" s="40">
        <f t="shared" si="299"/>
        <v>1</v>
      </c>
    </row>
    <row r="1242" spans="1:27" ht="48" customHeight="1" x14ac:dyDescent="0.8">
      <c r="A1242" s="3">
        <v>1240</v>
      </c>
      <c r="B1242" s="3" t="s">
        <v>3647</v>
      </c>
      <c r="C1242" s="3" t="s">
        <v>18037</v>
      </c>
      <c r="D1242" s="3" t="s">
        <v>3120</v>
      </c>
      <c r="E1242" s="3" t="s">
        <v>437</v>
      </c>
      <c r="F1242" s="5" t="s">
        <v>3648</v>
      </c>
      <c r="G1242" s="5" t="s">
        <v>11635</v>
      </c>
      <c r="H1242" s="5" t="s">
        <v>15192</v>
      </c>
      <c r="I1242" s="3"/>
      <c r="J1242" s="35"/>
      <c r="K1242" s="36">
        <f t="shared" si="285"/>
        <v>1</v>
      </c>
      <c r="L1242" s="37" t="str">
        <f t="shared" si="286"/>
        <v>040109281</v>
      </c>
      <c r="M1242" s="38" t="str">
        <f t="shared" si="287"/>
        <v>040109281</v>
      </c>
      <c r="N1242" s="39">
        <f t="shared" si="288"/>
        <v>1</v>
      </c>
      <c r="O1242" s="39">
        <f t="shared" si="289"/>
        <v>1</v>
      </c>
      <c r="P1242" s="39">
        <f>IF(M1242="បរទេស",1,IF(COUNTIF(M:M,$M1242)&gt;1,2,1))</f>
        <v>1</v>
      </c>
      <c r="Q1242" s="40">
        <f t="shared" si="290"/>
        <v>1</v>
      </c>
      <c r="R1242" s="41" t="str">
        <f t="shared" si="291"/>
        <v>0964839928</v>
      </c>
      <c r="S1242" s="37" t="str">
        <f t="shared" si="292"/>
        <v>0964839928</v>
      </c>
      <c r="T1242" s="39" t="e">
        <f t="shared" si="293"/>
        <v>#VALUE!</v>
      </c>
      <c r="U1242" s="37" t="str">
        <f t="shared" si="294"/>
        <v>0964839928</v>
      </c>
      <c r="V1242" s="42" t="str">
        <f t="shared" si="295"/>
        <v>0964839928</v>
      </c>
      <c r="W1242" s="39">
        <f t="shared" si="296"/>
        <v>1</v>
      </c>
      <c r="X1242" s="43">
        <f t="shared" si="297"/>
        <v>1</v>
      </c>
      <c r="Y1242" s="39">
        <f>IF(V1242="បរទេស",1,IF(COUNTIF(V:V,$V1242)&gt;1,2,1))</f>
        <v>1</v>
      </c>
      <c r="Z1242" s="40">
        <f t="shared" si="298"/>
        <v>1</v>
      </c>
      <c r="AA1242" s="40">
        <f t="shared" si="299"/>
        <v>1</v>
      </c>
    </row>
    <row r="1243" spans="1:27" ht="48" customHeight="1" x14ac:dyDescent="0.8">
      <c r="A1243" s="3">
        <v>1241</v>
      </c>
      <c r="B1243" s="3" t="s">
        <v>3649</v>
      </c>
      <c r="C1243" s="3" t="s">
        <v>18037</v>
      </c>
      <c r="D1243" s="3" t="s">
        <v>2819</v>
      </c>
      <c r="E1243" s="3" t="s">
        <v>220</v>
      </c>
      <c r="F1243" s="5" t="s">
        <v>3650</v>
      </c>
      <c r="G1243" s="5" t="s">
        <v>11636</v>
      </c>
      <c r="H1243" s="5" t="s">
        <v>17669</v>
      </c>
      <c r="I1243" s="3"/>
      <c r="J1243" s="35"/>
      <c r="K1243" s="36">
        <f t="shared" si="285"/>
        <v>1</v>
      </c>
      <c r="L1243" s="37" t="str">
        <f t="shared" si="286"/>
        <v>040084067</v>
      </c>
      <c r="M1243" s="38" t="str">
        <f t="shared" si="287"/>
        <v>040084067</v>
      </c>
      <c r="N1243" s="39">
        <f t="shared" si="288"/>
        <v>1</v>
      </c>
      <c r="O1243" s="39">
        <f t="shared" si="289"/>
        <v>1</v>
      </c>
      <c r="P1243" s="39">
        <f>IF(M1243="បរទេស",1,IF(COUNTIF(M:M,$M1243)&gt;1,2,1))</f>
        <v>1</v>
      </c>
      <c r="Q1243" s="40">
        <f t="shared" si="290"/>
        <v>1</v>
      </c>
      <c r="R1243" s="41" t="str">
        <f t="shared" si="291"/>
        <v>067830623</v>
      </c>
      <c r="S1243" s="37" t="str">
        <f t="shared" si="292"/>
        <v>067830623</v>
      </c>
      <c r="T1243" s="39" t="e">
        <f t="shared" si="293"/>
        <v>#VALUE!</v>
      </c>
      <c r="U1243" s="37" t="str">
        <f t="shared" si="294"/>
        <v>067830623</v>
      </c>
      <c r="V1243" s="42" t="str">
        <f t="shared" si="295"/>
        <v>067830623</v>
      </c>
      <c r="W1243" s="39">
        <f t="shared" si="296"/>
        <v>1</v>
      </c>
      <c r="X1243" s="43">
        <f t="shared" si="297"/>
        <v>1</v>
      </c>
      <c r="Y1243" s="39">
        <f>IF(V1243="បរទេស",1,IF(COUNTIF(V:V,$V1243)&gt;1,2,1))</f>
        <v>1</v>
      </c>
      <c r="Z1243" s="40">
        <f t="shared" si="298"/>
        <v>1</v>
      </c>
      <c r="AA1243" s="40">
        <f t="shared" si="299"/>
        <v>1</v>
      </c>
    </row>
    <row r="1244" spans="1:27" ht="48" customHeight="1" x14ac:dyDescent="0.8">
      <c r="A1244" s="3">
        <v>1242</v>
      </c>
      <c r="B1244" s="3" t="s">
        <v>3651</v>
      </c>
      <c r="C1244" s="3" t="s">
        <v>18037</v>
      </c>
      <c r="D1244" s="3" t="s">
        <v>3652</v>
      </c>
      <c r="E1244" s="3" t="s">
        <v>371</v>
      </c>
      <c r="F1244" s="5" t="s">
        <v>3653</v>
      </c>
      <c r="G1244" s="5" t="s">
        <v>11637</v>
      </c>
      <c r="H1244" s="5" t="s">
        <v>17603</v>
      </c>
      <c r="I1244" s="3"/>
      <c r="J1244" s="35"/>
      <c r="K1244" s="36">
        <f t="shared" si="285"/>
        <v>1</v>
      </c>
      <c r="L1244" s="37" t="str">
        <f t="shared" si="286"/>
        <v>040242849</v>
      </c>
      <c r="M1244" s="38" t="str">
        <f t="shared" si="287"/>
        <v>040242849</v>
      </c>
      <c r="N1244" s="39">
        <f t="shared" si="288"/>
        <v>1</v>
      </c>
      <c r="O1244" s="39">
        <f t="shared" si="289"/>
        <v>1</v>
      </c>
      <c r="P1244" s="39">
        <f>IF(M1244="បរទេស",1,IF(COUNTIF(M:M,$M1244)&gt;1,2,1))</f>
        <v>1</v>
      </c>
      <c r="Q1244" s="40">
        <f t="shared" si="290"/>
        <v>1</v>
      </c>
      <c r="R1244" s="41" t="str">
        <f t="shared" si="291"/>
        <v>016972802</v>
      </c>
      <c r="S1244" s="37" t="str">
        <f t="shared" si="292"/>
        <v>016972802</v>
      </c>
      <c r="T1244" s="39" t="e">
        <f t="shared" si="293"/>
        <v>#VALUE!</v>
      </c>
      <c r="U1244" s="37" t="str">
        <f t="shared" si="294"/>
        <v>016972802</v>
      </c>
      <c r="V1244" s="42" t="str">
        <f t="shared" si="295"/>
        <v>016972802</v>
      </c>
      <c r="W1244" s="39">
        <f t="shared" si="296"/>
        <v>1</v>
      </c>
      <c r="X1244" s="43">
        <f t="shared" si="297"/>
        <v>1</v>
      </c>
      <c r="Y1244" s="39">
        <f>IF(V1244="បរទេស",1,IF(COUNTIF(V:V,$V1244)&gt;1,2,1))</f>
        <v>1</v>
      </c>
      <c r="Z1244" s="40">
        <f t="shared" si="298"/>
        <v>1</v>
      </c>
      <c r="AA1244" s="40">
        <f t="shared" si="299"/>
        <v>1</v>
      </c>
    </row>
    <row r="1245" spans="1:27" ht="48" customHeight="1" x14ac:dyDescent="0.8">
      <c r="A1245" s="3">
        <v>1243</v>
      </c>
      <c r="B1245" s="3" t="s">
        <v>3654</v>
      </c>
      <c r="C1245" s="3" t="s">
        <v>18037</v>
      </c>
      <c r="D1245" s="3" t="s">
        <v>3655</v>
      </c>
      <c r="E1245" s="3" t="s">
        <v>780</v>
      </c>
      <c r="F1245" s="5" t="s">
        <v>3656</v>
      </c>
      <c r="G1245" s="5" t="s">
        <v>11638</v>
      </c>
      <c r="H1245" s="5" t="s">
        <v>15193</v>
      </c>
      <c r="I1245" s="3"/>
      <c r="J1245" s="35"/>
      <c r="K1245" s="36">
        <f t="shared" si="285"/>
        <v>1</v>
      </c>
      <c r="L1245" s="37" t="str">
        <f t="shared" si="286"/>
        <v>040090594</v>
      </c>
      <c r="M1245" s="38" t="str">
        <f t="shared" si="287"/>
        <v>040090594</v>
      </c>
      <c r="N1245" s="39">
        <f t="shared" si="288"/>
        <v>1</v>
      </c>
      <c r="O1245" s="39">
        <f t="shared" si="289"/>
        <v>1</v>
      </c>
      <c r="P1245" s="39">
        <f>IF(M1245="បរទេស",1,IF(COUNTIF(M:M,$M1245)&gt;1,2,1))</f>
        <v>1</v>
      </c>
      <c r="Q1245" s="40">
        <f t="shared" si="290"/>
        <v>1</v>
      </c>
      <c r="R1245" s="41" t="str">
        <f t="shared" si="291"/>
        <v>095268141</v>
      </c>
      <c r="S1245" s="37" t="str">
        <f t="shared" si="292"/>
        <v>095268141</v>
      </c>
      <c r="T1245" s="39" t="e">
        <f t="shared" si="293"/>
        <v>#VALUE!</v>
      </c>
      <c r="U1245" s="37" t="str">
        <f t="shared" si="294"/>
        <v>095268141</v>
      </c>
      <c r="V1245" s="42" t="str">
        <f t="shared" si="295"/>
        <v>095268141</v>
      </c>
      <c r="W1245" s="39">
        <f t="shared" si="296"/>
        <v>1</v>
      </c>
      <c r="X1245" s="43">
        <f t="shared" si="297"/>
        <v>1</v>
      </c>
      <c r="Y1245" s="39">
        <f>IF(V1245="បរទេស",1,IF(COUNTIF(V:V,$V1245)&gt;1,2,1))</f>
        <v>1</v>
      </c>
      <c r="Z1245" s="40">
        <f t="shared" si="298"/>
        <v>1</v>
      </c>
      <c r="AA1245" s="40">
        <f t="shared" si="299"/>
        <v>1</v>
      </c>
    </row>
    <row r="1246" spans="1:27" ht="48" customHeight="1" x14ac:dyDescent="0.8">
      <c r="A1246" s="3">
        <v>1244</v>
      </c>
      <c r="B1246" s="3" t="s">
        <v>3657</v>
      </c>
      <c r="C1246" s="3" t="s">
        <v>18037</v>
      </c>
      <c r="D1246" s="3" t="s">
        <v>3658</v>
      </c>
      <c r="E1246" s="3" t="s">
        <v>104</v>
      </c>
      <c r="F1246" s="5" t="s">
        <v>3659</v>
      </c>
      <c r="G1246" s="5" t="s">
        <v>11639</v>
      </c>
      <c r="H1246" s="5" t="s">
        <v>15194</v>
      </c>
      <c r="I1246" s="3"/>
      <c r="J1246" s="35"/>
      <c r="K1246" s="36">
        <f t="shared" si="285"/>
        <v>1</v>
      </c>
      <c r="L1246" s="37" t="str">
        <f t="shared" si="286"/>
        <v>040296345</v>
      </c>
      <c r="M1246" s="38" t="str">
        <f t="shared" si="287"/>
        <v>040296345</v>
      </c>
      <c r="N1246" s="39">
        <f t="shared" si="288"/>
        <v>1</v>
      </c>
      <c r="O1246" s="39">
        <f t="shared" si="289"/>
        <v>1</v>
      </c>
      <c r="P1246" s="39">
        <f>IF(M1246="បរទេស",1,IF(COUNTIF(M:M,$M1246)&gt;1,2,1))</f>
        <v>1</v>
      </c>
      <c r="Q1246" s="40">
        <f t="shared" si="290"/>
        <v>1</v>
      </c>
      <c r="R1246" s="41" t="str">
        <f t="shared" si="291"/>
        <v>0714974451</v>
      </c>
      <c r="S1246" s="37" t="str">
        <f t="shared" si="292"/>
        <v>0714974451</v>
      </c>
      <c r="T1246" s="39" t="e">
        <f t="shared" si="293"/>
        <v>#VALUE!</v>
      </c>
      <c r="U1246" s="37" t="str">
        <f t="shared" si="294"/>
        <v>0714974451</v>
      </c>
      <c r="V1246" s="42" t="str">
        <f t="shared" si="295"/>
        <v>0714974451</v>
      </c>
      <c r="W1246" s="39">
        <f t="shared" si="296"/>
        <v>1</v>
      </c>
      <c r="X1246" s="43">
        <f t="shared" si="297"/>
        <v>1</v>
      </c>
      <c r="Y1246" s="39">
        <f>IF(V1246="បរទេស",1,IF(COUNTIF(V:V,$V1246)&gt;1,2,1))</f>
        <v>1</v>
      </c>
      <c r="Z1246" s="40">
        <f t="shared" si="298"/>
        <v>1</v>
      </c>
      <c r="AA1246" s="40">
        <f t="shared" si="299"/>
        <v>1</v>
      </c>
    </row>
    <row r="1247" spans="1:27" ht="48" customHeight="1" x14ac:dyDescent="0.8">
      <c r="A1247" s="3">
        <v>1245</v>
      </c>
      <c r="B1247" s="7" t="s">
        <v>17620</v>
      </c>
      <c r="C1247" s="3" t="s">
        <v>18037</v>
      </c>
      <c r="D1247" s="3" t="s">
        <v>17622</v>
      </c>
      <c r="E1247" s="3" t="s">
        <v>160</v>
      </c>
      <c r="F1247" s="5" t="s">
        <v>17621</v>
      </c>
      <c r="G1247" s="5" t="s">
        <v>17623</v>
      </c>
      <c r="H1247" s="5" t="s">
        <v>17624</v>
      </c>
      <c r="I1247" s="3"/>
      <c r="J1247" s="35"/>
      <c r="K1247" s="36">
        <f t="shared" si="285"/>
        <v>1</v>
      </c>
      <c r="L1247" s="37" t="str">
        <f t="shared" si="286"/>
        <v>040078276</v>
      </c>
      <c r="M1247" s="38" t="str">
        <f t="shared" si="287"/>
        <v>040078276</v>
      </c>
      <c r="N1247" s="39">
        <f t="shared" si="288"/>
        <v>1</v>
      </c>
      <c r="O1247" s="39">
        <f t="shared" si="289"/>
        <v>1</v>
      </c>
      <c r="P1247" s="39">
        <f>IF(M1247="បរទេស",1,IF(COUNTIF(M:M,$M1247)&gt;1,2,1))</f>
        <v>1</v>
      </c>
      <c r="Q1247" s="40">
        <f t="shared" si="290"/>
        <v>1</v>
      </c>
      <c r="R1247" s="41" t="str">
        <f t="shared" si="291"/>
        <v>0973220648</v>
      </c>
      <c r="S1247" s="37" t="str">
        <f t="shared" si="292"/>
        <v>0973220648</v>
      </c>
      <c r="T1247" s="39" t="e">
        <f t="shared" si="293"/>
        <v>#VALUE!</v>
      </c>
      <c r="U1247" s="37" t="str">
        <f t="shared" si="294"/>
        <v>0973220648</v>
      </c>
      <c r="V1247" s="42" t="str">
        <f t="shared" si="295"/>
        <v>0973220648</v>
      </c>
      <c r="W1247" s="39">
        <f t="shared" si="296"/>
        <v>1</v>
      </c>
      <c r="X1247" s="43">
        <f t="shared" si="297"/>
        <v>1</v>
      </c>
      <c r="Y1247" s="39">
        <f>IF(V1247="បរទេស",1,IF(COUNTIF(V:V,$V1247)&gt;1,2,1))</f>
        <v>1</v>
      </c>
      <c r="Z1247" s="40">
        <f t="shared" si="298"/>
        <v>1</v>
      </c>
      <c r="AA1247" s="40">
        <f t="shared" si="299"/>
        <v>1</v>
      </c>
    </row>
    <row r="1248" spans="1:27" ht="48" customHeight="1" x14ac:dyDescent="0.8">
      <c r="A1248" s="3">
        <v>1246</v>
      </c>
      <c r="B1248" s="3" t="s">
        <v>3660</v>
      </c>
      <c r="C1248" s="3" t="s">
        <v>18037</v>
      </c>
      <c r="D1248" s="3" t="s">
        <v>3661</v>
      </c>
      <c r="E1248" s="3" t="s">
        <v>65</v>
      </c>
      <c r="F1248" s="5" t="s">
        <v>3662</v>
      </c>
      <c r="G1248" s="5" t="s">
        <v>11640</v>
      </c>
      <c r="H1248" s="5" t="s">
        <v>15195</v>
      </c>
      <c r="I1248" s="3"/>
      <c r="J1248" s="35"/>
      <c r="K1248" s="36">
        <f t="shared" si="285"/>
        <v>1</v>
      </c>
      <c r="L1248" s="37" t="str">
        <f t="shared" si="286"/>
        <v>040463142</v>
      </c>
      <c r="M1248" s="38" t="str">
        <f t="shared" si="287"/>
        <v>040463142</v>
      </c>
      <c r="N1248" s="39">
        <f t="shared" si="288"/>
        <v>1</v>
      </c>
      <c r="O1248" s="39">
        <f t="shared" si="289"/>
        <v>1</v>
      </c>
      <c r="P1248" s="39">
        <f>IF(M1248="បរទេស",1,IF(COUNTIF(M:M,$M1248)&gt;1,2,1))</f>
        <v>1</v>
      </c>
      <c r="Q1248" s="40">
        <f t="shared" si="290"/>
        <v>1</v>
      </c>
      <c r="R1248" s="41" t="str">
        <f t="shared" si="291"/>
        <v>086622889</v>
      </c>
      <c r="S1248" s="37" t="str">
        <f t="shared" si="292"/>
        <v>086622889</v>
      </c>
      <c r="T1248" s="39" t="e">
        <f t="shared" si="293"/>
        <v>#VALUE!</v>
      </c>
      <c r="U1248" s="37" t="str">
        <f t="shared" si="294"/>
        <v>086622889</v>
      </c>
      <c r="V1248" s="42" t="str">
        <f t="shared" si="295"/>
        <v>086622889</v>
      </c>
      <c r="W1248" s="39">
        <f t="shared" si="296"/>
        <v>1</v>
      </c>
      <c r="X1248" s="43">
        <f t="shared" si="297"/>
        <v>1</v>
      </c>
      <c r="Y1248" s="39">
        <f>IF(V1248="បរទេស",1,IF(COUNTIF(V:V,$V1248)&gt;1,2,1))</f>
        <v>1</v>
      </c>
      <c r="Z1248" s="40">
        <f t="shared" si="298"/>
        <v>1</v>
      </c>
      <c r="AA1248" s="40">
        <f t="shared" si="299"/>
        <v>1</v>
      </c>
    </row>
    <row r="1249" spans="1:27" ht="48" customHeight="1" x14ac:dyDescent="0.8">
      <c r="A1249" s="3">
        <v>1247</v>
      </c>
      <c r="B1249" s="3" t="s">
        <v>3663</v>
      </c>
      <c r="C1249" s="3" t="s">
        <v>18037</v>
      </c>
      <c r="D1249" s="3" t="s">
        <v>3664</v>
      </c>
      <c r="E1249" s="3" t="s">
        <v>742</v>
      </c>
      <c r="F1249" s="5" t="s">
        <v>3665</v>
      </c>
      <c r="G1249" s="5" t="s">
        <v>11641</v>
      </c>
      <c r="H1249" s="5" t="s">
        <v>17582</v>
      </c>
      <c r="I1249" s="3"/>
      <c r="J1249" s="35"/>
      <c r="K1249" s="36">
        <f t="shared" si="285"/>
        <v>1</v>
      </c>
      <c r="L1249" s="37" t="str">
        <f t="shared" si="286"/>
        <v>040434141</v>
      </c>
      <c r="M1249" s="38" t="str">
        <f t="shared" si="287"/>
        <v>040434141</v>
      </c>
      <c r="N1249" s="39">
        <f t="shared" si="288"/>
        <v>1</v>
      </c>
      <c r="O1249" s="39">
        <f t="shared" si="289"/>
        <v>1</v>
      </c>
      <c r="P1249" s="39">
        <f>IF(M1249="បរទេស",1,IF(COUNTIF(M:M,$M1249)&gt;1,2,1))</f>
        <v>1</v>
      </c>
      <c r="Q1249" s="40">
        <f t="shared" si="290"/>
        <v>1</v>
      </c>
      <c r="R1249" s="41" t="str">
        <f t="shared" si="291"/>
        <v>0967517696</v>
      </c>
      <c r="S1249" s="37" t="str">
        <f t="shared" si="292"/>
        <v>0967517696</v>
      </c>
      <c r="T1249" s="39" t="e">
        <f t="shared" si="293"/>
        <v>#VALUE!</v>
      </c>
      <c r="U1249" s="37" t="str">
        <f t="shared" si="294"/>
        <v>0967517696</v>
      </c>
      <c r="V1249" s="42" t="str">
        <f t="shared" si="295"/>
        <v>0967517696</v>
      </c>
      <c r="W1249" s="39">
        <f t="shared" si="296"/>
        <v>1</v>
      </c>
      <c r="X1249" s="43">
        <f t="shared" si="297"/>
        <v>1</v>
      </c>
      <c r="Y1249" s="39">
        <f>IF(V1249="បរទេស",1,IF(COUNTIF(V:V,$V1249)&gt;1,2,1))</f>
        <v>1</v>
      </c>
      <c r="Z1249" s="40">
        <f t="shared" si="298"/>
        <v>1</v>
      </c>
      <c r="AA1249" s="40">
        <f t="shared" si="299"/>
        <v>1</v>
      </c>
    </row>
    <row r="1250" spans="1:27" ht="48" customHeight="1" x14ac:dyDescent="0.8">
      <c r="A1250" s="3">
        <v>1248</v>
      </c>
      <c r="B1250" s="3" t="s">
        <v>3666</v>
      </c>
      <c r="C1250" s="3" t="s">
        <v>18037</v>
      </c>
      <c r="D1250" s="3" t="s">
        <v>3667</v>
      </c>
      <c r="E1250" s="3" t="s">
        <v>511</v>
      </c>
      <c r="F1250" s="5" t="s">
        <v>3668</v>
      </c>
      <c r="G1250" s="5" t="s">
        <v>11642</v>
      </c>
      <c r="H1250" s="5" t="s">
        <v>15196</v>
      </c>
      <c r="I1250" s="3"/>
      <c r="J1250" s="35"/>
      <c r="K1250" s="36">
        <f t="shared" si="285"/>
        <v>1</v>
      </c>
      <c r="L1250" s="37" t="str">
        <f t="shared" si="286"/>
        <v>040419297</v>
      </c>
      <c r="M1250" s="38" t="str">
        <f t="shared" si="287"/>
        <v>040419297</v>
      </c>
      <c r="N1250" s="39">
        <f t="shared" si="288"/>
        <v>1</v>
      </c>
      <c r="O1250" s="39">
        <f t="shared" si="289"/>
        <v>1</v>
      </c>
      <c r="P1250" s="39">
        <f>IF(M1250="បរទេស",1,IF(COUNTIF(M:M,$M1250)&gt;1,2,1))</f>
        <v>1</v>
      </c>
      <c r="Q1250" s="40">
        <f t="shared" si="290"/>
        <v>1</v>
      </c>
      <c r="R1250" s="41" t="str">
        <f t="shared" si="291"/>
        <v>0889373398</v>
      </c>
      <c r="S1250" s="37" t="str">
        <f t="shared" si="292"/>
        <v>0889373398</v>
      </c>
      <c r="T1250" s="39" t="e">
        <f t="shared" si="293"/>
        <v>#VALUE!</v>
      </c>
      <c r="U1250" s="37" t="str">
        <f t="shared" si="294"/>
        <v>0889373398</v>
      </c>
      <c r="V1250" s="42" t="str">
        <f t="shared" si="295"/>
        <v>0889373398</v>
      </c>
      <c r="W1250" s="39">
        <f t="shared" si="296"/>
        <v>1</v>
      </c>
      <c r="X1250" s="43">
        <f t="shared" si="297"/>
        <v>1</v>
      </c>
      <c r="Y1250" s="39">
        <f>IF(V1250="បរទេស",1,IF(COUNTIF(V:V,$V1250)&gt;1,2,1))</f>
        <v>1</v>
      </c>
      <c r="Z1250" s="40">
        <f t="shared" si="298"/>
        <v>1</v>
      </c>
      <c r="AA1250" s="40">
        <f t="shared" si="299"/>
        <v>1</v>
      </c>
    </row>
    <row r="1251" spans="1:27" ht="48" customHeight="1" x14ac:dyDescent="0.8">
      <c r="A1251" s="3">
        <v>1249</v>
      </c>
      <c r="B1251" s="3" t="s">
        <v>3669</v>
      </c>
      <c r="C1251" s="3" t="s">
        <v>18037</v>
      </c>
      <c r="D1251" s="3" t="s">
        <v>3670</v>
      </c>
      <c r="E1251" s="3" t="s">
        <v>328</v>
      </c>
      <c r="F1251" s="5" t="s">
        <v>3671</v>
      </c>
      <c r="G1251" s="5" t="s">
        <v>11643</v>
      </c>
      <c r="H1251" s="5" t="s">
        <v>17657</v>
      </c>
      <c r="I1251" s="3"/>
      <c r="J1251" s="35"/>
      <c r="K1251" s="36">
        <f t="shared" si="285"/>
        <v>1</v>
      </c>
      <c r="L1251" s="37" t="str">
        <f t="shared" si="286"/>
        <v>040070098</v>
      </c>
      <c r="M1251" s="38" t="str">
        <f t="shared" si="287"/>
        <v>040070098</v>
      </c>
      <c r="N1251" s="39">
        <f t="shared" si="288"/>
        <v>1</v>
      </c>
      <c r="O1251" s="39">
        <f t="shared" si="289"/>
        <v>1</v>
      </c>
      <c r="P1251" s="39">
        <f>IF(M1251="បរទេស",1,IF(COUNTIF(M:M,$M1251)&gt;1,2,1))</f>
        <v>1</v>
      </c>
      <c r="Q1251" s="40">
        <f t="shared" si="290"/>
        <v>1</v>
      </c>
      <c r="R1251" s="41" t="str">
        <f t="shared" si="291"/>
        <v>0972297605</v>
      </c>
      <c r="S1251" s="37" t="str">
        <f t="shared" si="292"/>
        <v>0972297605</v>
      </c>
      <c r="T1251" s="39" t="e">
        <f t="shared" si="293"/>
        <v>#VALUE!</v>
      </c>
      <c r="U1251" s="37" t="str">
        <f t="shared" si="294"/>
        <v>0972297605</v>
      </c>
      <c r="V1251" s="42" t="str">
        <f t="shared" si="295"/>
        <v>0972297605</v>
      </c>
      <c r="W1251" s="39">
        <f t="shared" si="296"/>
        <v>1</v>
      </c>
      <c r="X1251" s="43">
        <f t="shared" si="297"/>
        <v>1</v>
      </c>
      <c r="Y1251" s="39">
        <f>IF(V1251="បរទេស",1,IF(COUNTIF(V:V,$V1251)&gt;1,2,1))</f>
        <v>1</v>
      </c>
      <c r="Z1251" s="40">
        <f t="shared" si="298"/>
        <v>1</v>
      </c>
      <c r="AA1251" s="40">
        <f t="shared" si="299"/>
        <v>1</v>
      </c>
    </row>
    <row r="1252" spans="1:27" ht="48" customHeight="1" x14ac:dyDescent="0.8">
      <c r="A1252" s="3">
        <v>1250</v>
      </c>
      <c r="B1252" s="3" t="s">
        <v>3672</v>
      </c>
      <c r="C1252" s="3" t="s">
        <v>18037</v>
      </c>
      <c r="D1252" s="3" t="s">
        <v>3673</v>
      </c>
      <c r="E1252" s="3" t="s">
        <v>242</v>
      </c>
      <c r="F1252" s="5" t="s">
        <v>3674</v>
      </c>
      <c r="G1252" s="5" t="s">
        <v>11644</v>
      </c>
      <c r="H1252" s="5" t="s">
        <v>15197</v>
      </c>
      <c r="I1252" s="3"/>
      <c r="J1252" s="35"/>
      <c r="K1252" s="36">
        <f t="shared" si="285"/>
        <v>1</v>
      </c>
      <c r="L1252" s="37" t="str">
        <f t="shared" si="286"/>
        <v>040369247</v>
      </c>
      <c r="M1252" s="38" t="str">
        <f t="shared" si="287"/>
        <v>040369247</v>
      </c>
      <c r="N1252" s="39">
        <f t="shared" si="288"/>
        <v>1</v>
      </c>
      <c r="O1252" s="39">
        <f t="shared" si="289"/>
        <v>1</v>
      </c>
      <c r="P1252" s="39">
        <f>IF(M1252="បរទេស",1,IF(COUNTIF(M:M,$M1252)&gt;1,2,1))</f>
        <v>1</v>
      </c>
      <c r="Q1252" s="40">
        <f t="shared" si="290"/>
        <v>1</v>
      </c>
      <c r="R1252" s="41" t="str">
        <f t="shared" si="291"/>
        <v>092295782</v>
      </c>
      <c r="S1252" s="37" t="str">
        <f t="shared" si="292"/>
        <v>092295782</v>
      </c>
      <c r="T1252" s="39" t="e">
        <f t="shared" si="293"/>
        <v>#VALUE!</v>
      </c>
      <c r="U1252" s="37" t="str">
        <f t="shared" si="294"/>
        <v>092295782</v>
      </c>
      <c r="V1252" s="42" t="str">
        <f t="shared" si="295"/>
        <v>092295782</v>
      </c>
      <c r="W1252" s="39">
        <f t="shared" si="296"/>
        <v>1</v>
      </c>
      <c r="X1252" s="43">
        <f t="shared" si="297"/>
        <v>1</v>
      </c>
      <c r="Y1252" s="39">
        <f>IF(V1252="បរទេស",1,IF(COUNTIF(V:V,$V1252)&gt;1,2,1))</f>
        <v>1</v>
      </c>
      <c r="Z1252" s="40">
        <f t="shared" si="298"/>
        <v>1</v>
      </c>
      <c r="AA1252" s="40">
        <f t="shared" si="299"/>
        <v>1</v>
      </c>
    </row>
    <row r="1253" spans="1:27" ht="48" customHeight="1" x14ac:dyDescent="0.8">
      <c r="A1253" s="3">
        <v>1251</v>
      </c>
      <c r="B1253" s="3" t="s">
        <v>3675</v>
      </c>
      <c r="C1253" s="3" t="s">
        <v>18037</v>
      </c>
      <c r="D1253" s="3" t="s">
        <v>3676</v>
      </c>
      <c r="E1253" s="3" t="s">
        <v>112</v>
      </c>
      <c r="F1253" s="5" t="s">
        <v>3677</v>
      </c>
      <c r="G1253" s="5" t="s">
        <v>11645</v>
      </c>
      <c r="H1253" s="5" t="s">
        <v>15198</v>
      </c>
      <c r="I1253" s="3"/>
      <c r="J1253" s="35"/>
      <c r="K1253" s="36">
        <f t="shared" si="285"/>
        <v>1</v>
      </c>
      <c r="L1253" s="37" t="str">
        <f t="shared" si="286"/>
        <v>040428280</v>
      </c>
      <c r="M1253" s="38" t="str">
        <f t="shared" si="287"/>
        <v>040428280</v>
      </c>
      <c r="N1253" s="39">
        <f t="shared" si="288"/>
        <v>1</v>
      </c>
      <c r="O1253" s="39">
        <f t="shared" si="289"/>
        <v>1</v>
      </c>
      <c r="P1253" s="39">
        <f>IF(M1253="បរទេស",1,IF(COUNTIF(M:M,$M1253)&gt;1,2,1))</f>
        <v>1</v>
      </c>
      <c r="Q1253" s="40">
        <f t="shared" si="290"/>
        <v>1</v>
      </c>
      <c r="R1253" s="41" t="str">
        <f t="shared" si="291"/>
        <v>070916096</v>
      </c>
      <c r="S1253" s="37" t="str">
        <f t="shared" si="292"/>
        <v>070916096</v>
      </c>
      <c r="T1253" s="39" t="e">
        <f t="shared" si="293"/>
        <v>#VALUE!</v>
      </c>
      <c r="U1253" s="37" t="str">
        <f t="shared" si="294"/>
        <v>070916096</v>
      </c>
      <c r="V1253" s="42" t="str">
        <f t="shared" si="295"/>
        <v>070916096</v>
      </c>
      <c r="W1253" s="39">
        <f t="shared" si="296"/>
        <v>1</v>
      </c>
      <c r="X1253" s="43">
        <f t="shared" si="297"/>
        <v>1</v>
      </c>
      <c r="Y1253" s="39">
        <f>IF(V1253="បរទេស",1,IF(COUNTIF(V:V,$V1253)&gt;1,2,1))</f>
        <v>1</v>
      </c>
      <c r="Z1253" s="40">
        <f t="shared" si="298"/>
        <v>1</v>
      </c>
      <c r="AA1253" s="40">
        <f t="shared" si="299"/>
        <v>1</v>
      </c>
    </row>
    <row r="1254" spans="1:27" ht="48" customHeight="1" x14ac:dyDescent="0.8">
      <c r="A1254" s="3">
        <v>1252</v>
      </c>
      <c r="B1254" s="3" t="s">
        <v>3678</v>
      </c>
      <c r="C1254" s="3" t="s">
        <v>18037</v>
      </c>
      <c r="D1254" s="3" t="s">
        <v>3679</v>
      </c>
      <c r="E1254" s="3" t="s">
        <v>224</v>
      </c>
      <c r="F1254" s="5" t="s">
        <v>3680</v>
      </c>
      <c r="G1254" s="5" t="s">
        <v>11646</v>
      </c>
      <c r="H1254" s="5" t="s">
        <v>17985</v>
      </c>
      <c r="I1254" s="3"/>
      <c r="J1254" s="35"/>
      <c r="K1254" s="36">
        <f t="shared" si="285"/>
        <v>1</v>
      </c>
      <c r="L1254" s="37" t="str">
        <f t="shared" si="286"/>
        <v>040171585</v>
      </c>
      <c r="M1254" s="38" t="str">
        <f t="shared" si="287"/>
        <v>040171585</v>
      </c>
      <c r="N1254" s="39">
        <f t="shared" si="288"/>
        <v>1</v>
      </c>
      <c r="O1254" s="39">
        <f t="shared" si="289"/>
        <v>1</v>
      </c>
      <c r="P1254" s="39">
        <f>IF(M1254="បរទេស",1,IF(COUNTIF(M:M,$M1254)&gt;1,2,1))</f>
        <v>1</v>
      </c>
      <c r="Q1254" s="40">
        <f t="shared" si="290"/>
        <v>1</v>
      </c>
      <c r="R1254" s="41" t="str">
        <f t="shared" si="291"/>
        <v>098913415</v>
      </c>
      <c r="S1254" s="37" t="str">
        <f t="shared" si="292"/>
        <v>098913415</v>
      </c>
      <c r="T1254" s="39" t="e">
        <f t="shared" si="293"/>
        <v>#VALUE!</v>
      </c>
      <c r="U1254" s="37" t="str">
        <f t="shared" si="294"/>
        <v>098913415</v>
      </c>
      <c r="V1254" s="42" t="str">
        <f t="shared" si="295"/>
        <v>098913415</v>
      </c>
      <c r="W1254" s="39">
        <f t="shared" si="296"/>
        <v>1</v>
      </c>
      <c r="X1254" s="43">
        <f t="shared" si="297"/>
        <v>1</v>
      </c>
      <c r="Y1254" s="39">
        <f>IF(V1254="បរទេស",1,IF(COUNTIF(V:V,$V1254)&gt;1,2,1))</f>
        <v>1</v>
      </c>
      <c r="Z1254" s="40">
        <f t="shared" si="298"/>
        <v>1</v>
      </c>
      <c r="AA1254" s="40">
        <f t="shared" si="299"/>
        <v>1</v>
      </c>
    </row>
    <row r="1255" spans="1:27" ht="48" customHeight="1" x14ac:dyDescent="0.8">
      <c r="A1255" s="3">
        <v>1253</v>
      </c>
      <c r="B1255" s="3" t="s">
        <v>3681</v>
      </c>
      <c r="C1255" s="3" t="s">
        <v>18037</v>
      </c>
      <c r="D1255" s="3" t="s">
        <v>3682</v>
      </c>
      <c r="E1255" s="3" t="s">
        <v>123</v>
      </c>
      <c r="F1255" s="5" t="s">
        <v>3683</v>
      </c>
      <c r="G1255" s="5" t="s">
        <v>11647</v>
      </c>
      <c r="H1255" s="5" t="s">
        <v>15199</v>
      </c>
      <c r="I1255" s="3"/>
      <c r="J1255" s="35"/>
      <c r="K1255" s="36">
        <f t="shared" si="285"/>
        <v>1</v>
      </c>
      <c r="L1255" s="37" t="str">
        <f t="shared" si="286"/>
        <v>040253319</v>
      </c>
      <c r="M1255" s="38" t="str">
        <f t="shared" si="287"/>
        <v>040253319</v>
      </c>
      <c r="N1255" s="39">
        <f t="shared" si="288"/>
        <v>1</v>
      </c>
      <c r="O1255" s="39">
        <f t="shared" si="289"/>
        <v>1</v>
      </c>
      <c r="P1255" s="39">
        <f>IF(M1255="បរទេស",1,IF(COUNTIF(M:M,$M1255)&gt;1,2,1))</f>
        <v>1</v>
      </c>
      <c r="Q1255" s="40">
        <f t="shared" si="290"/>
        <v>1</v>
      </c>
      <c r="R1255" s="41" t="str">
        <f t="shared" si="291"/>
        <v>0888853087</v>
      </c>
      <c r="S1255" s="37" t="str">
        <f t="shared" si="292"/>
        <v>0888853087</v>
      </c>
      <c r="T1255" s="39" t="e">
        <f t="shared" si="293"/>
        <v>#VALUE!</v>
      </c>
      <c r="U1255" s="37" t="str">
        <f t="shared" si="294"/>
        <v>0888853087</v>
      </c>
      <c r="V1255" s="42" t="str">
        <f t="shared" si="295"/>
        <v>0888853087</v>
      </c>
      <c r="W1255" s="39">
        <f t="shared" si="296"/>
        <v>1</v>
      </c>
      <c r="X1255" s="43">
        <f t="shared" si="297"/>
        <v>1</v>
      </c>
      <c r="Y1255" s="39">
        <f>IF(V1255="បរទេស",1,IF(COUNTIF(V:V,$V1255)&gt;1,2,1))</f>
        <v>1</v>
      </c>
      <c r="Z1255" s="40">
        <f t="shared" si="298"/>
        <v>1</v>
      </c>
      <c r="AA1255" s="40">
        <f t="shared" si="299"/>
        <v>1</v>
      </c>
    </row>
    <row r="1256" spans="1:27" ht="48" customHeight="1" x14ac:dyDescent="0.8">
      <c r="A1256" s="3">
        <v>1254</v>
      </c>
      <c r="B1256" s="3" t="s">
        <v>3684</v>
      </c>
      <c r="C1256" s="3" t="s">
        <v>18037</v>
      </c>
      <c r="D1256" s="3" t="s">
        <v>1118</v>
      </c>
      <c r="E1256" s="3" t="s">
        <v>100</v>
      </c>
      <c r="F1256" s="5" t="s">
        <v>3685</v>
      </c>
      <c r="G1256" s="5" t="s">
        <v>11648</v>
      </c>
      <c r="H1256" s="5" t="s">
        <v>18042</v>
      </c>
      <c r="I1256" s="3"/>
      <c r="J1256" s="35"/>
      <c r="K1256" s="36">
        <f t="shared" si="285"/>
        <v>1</v>
      </c>
      <c r="L1256" s="37" t="str">
        <f t="shared" si="286"/>
        <v>040202302</v>
      </c>
      <c r="M1256" s="38" t="str">
        <f t="shared" si="287"/>
        <v>040202302</v>
      </c>
      <c r="N1256" s="39">
        <f t="shared" si="288"/>
        <v>1</v>
      </c>
      <c r="O1256" s="39">
        <f t="shared" si="289"/>
        <v>1</v>
      </c>
      <c r="P1256" s="39">
        <f>IF(M1256="បរទេស",1,IF(COUNTIF(M:M,$M1256)&gt;1,2,1))</f>
        <v>1</v>
      </c>
      <c r="Q1256" s="40">
        <f t="shared" si="290"/>
        <v>1</v>
      </c>
      <c r="R1256" s="41" t="str">
        <f t="shared" si="291"/>
        <v>0972927608</v>
      </c>
      <c r="S1256" s="37" t="str">
        <f t="shared" si="292"/>
        <v>0972927608</v>
      </c>
      <c r="T1256" s="39" t="e">
        <f t="shared" si="293"/>
        <v>#VALUE!</v>
      </c>
      <c r="U1256" s="37" t="str">
        <f t="shared" si="294"/>
        <v>0972927608</v>
      </c>
      <c r="V1256" s="42" t="str">
        <f t="shared" si="295"/>
        <v>0972927608</v>
      </c>
      <c r="W1256" s="39">
        <f t="shared" si="296"/>
        <v>1</v>
      </c>
      <c r="X1256" s="43">
        <f t="shared" si="297"/>
        <v>1</v>
      </c>
      <c r="Y1256" s="39">
        <f>IF(V1256="បរទេស",1,IF(COUNTIF(V:V,$V1256)&gt;1,2,1))</f>
        <v>1</v>
      </c>
      <c r="Z1256" s="40">
        <f t="shared" si="298"/>
        <v>1</v>
      </c>
      <c r="AA1256" s="40">
        <f t="shared" si="299"/>
        <v>1</v>
      </c>
    </row>
    <row r="1257" spans="1:27" ht="48" customHeight="1" x14ac:dyDescent="0.8">
      <c r="A1257" s="3">
        <v>1255</v>
      </c>
      <c r="B1257" s="3" t="s">
        <v>3686</v>
      </c>
      <c r="C1257" s="3" t="s">
        <v>18037</v>
      </c>
      <c r="D1257" s="3" t="s">
        <v>3687</v>
      </c>
      <c r="E1257" s="3" t="s">
        <v>149</v>
      </c>
      <c r="F1257" s="5" t="s">
        <v>3688</v>
      </c>
      <c r="G1257" s="5" t="s">
        <v>11649</v>
      </c>
      <c r="H1257" s="5" t="s">
        <v>17522</v>
      </c>
      <c r="I1257" s="3"/>
      <c r="J1257" s="35"/>
      <c r="K1257" s="36">
        <f t="shared" si="285"/>
        <v>1</v>
      </c>
      <c r="L1257" s="37" t="str">
        <f t="shared" si="286"/>
        <v>040200252</v>
      </c>
      <c r="M1257" s="38" t="str">
        <f t="shared" si="287"/>
        <v>040200252</v>
      </c>
      <c r="N1257" s="39">
        <f t="shared" si="288"/>
        <v>1</v>
      </c>
      <c r="O1257" s="39">
        <f t="shared" si="289"/>
        <v>1</v>
      </c>
      <c r="P1257" s="39">
        <f>IF(M1257="បរទេស",1,IF(COUNTIF(M:M,$M1257)&gt;1,2,1))</f>
        <v>1</v>
      </c>
      <c r="Q1257" s="40">
        <f t="shared" si="290"/>
        <v>1</v>
      </c>
      <c r="R1257" s="41" t="str">
        <f t="shared" si="291"/>
        <v>0884406059</v>
      </c>
      <c r="S1257" s="37" t="str">
        <f t="shared" si="292"/>
        <v>0884406059</v>
      </c>
      <c r="T1257" s="39" t="e">
        <f t="shared" si="293"/>
        <v>#VALUE!</v>
      </c>
      <c r="U1257" s="37" t="str">
        <f t="shared" si="294"/>
        <v>0884406059</v>
      </c>
      <c r="V1257" s="42" t="str">
        <f t="shared" si="295"/>
        <v>0884406059</v>
      </c>
      <c r="W1257" s="39">
        <f t="shared" si="296"/>
        <v>1</v>
      </c>
      <c r="X1257" s="43">
        <f t="shared" si="297"/>
        <v>1</v>
      </c>
      <c r="Y1257" s="39">
        <f>IF(V1257="បរទេស",1,IF(COUNTIF(V:V,$V1257)&gt;1,2,1))</f>
        <v>1</v>
      </c>
      <c r="Z1257" s="40">
        <f t="shared" si="298"/>
        <v>1</v>
      </c>
      <c r="AA1257" s="40">
        <f t="shared" si="299"/>
        <v>1</v>
      </c>
    </row>
    <row r="1258" spans="1:27" ht="48" customHeight="1" x14ac:dyDescent="0.8">
      <c r="A1258" s="3">
        <v>1256</v>
      </c>
      <c r="B1258" s="3" t="s">
        <v>3689</v>
      </c>
      <c r="C1258" s="3" t="s">
        <v>18037</v>
      </c>
      <c r="D1258" s="3" t="s">
        <v>3690</v>
      </c>
      <c r="E1258" s="3" t="s">
        <v>81</v>
      </c>
      <c r="F1258" s="5" t="s">
        <v>3691</v>
      </c>
      <c r="G1258" s="5" t="s">
        <v>11650</v>
      </c>
      <c r="H1258" s="5" t="s">
        <v>15201</v>
      </c>
      <c r="I1258" s="3"/>
      <c r="J1258" s="35"/>
      <c r="K1258" s="36">
        <f t="shared" si="285"/>
        <v>1</v>
      </c>
      <c r="L1258" s="37" t="str">
        <f t="shared" si="286"/>
        <v>040242886</v>
      </c>
      <c r="M1258" s="38" t="str">
        <f t="shared" si="287"/>
        <v>040242886</v>
      </c>
      <c r="N1258" s="39">
        <f t="shared" si="288"/>
        <v>1</v>
      </c>
      <c r="O1258" s="39">
        <f t="shared" si="289"/>
        <v>1</v>
      </c>
      <c r="P1258" s="39">
        <f>IF(M1258="បរទេស",1,IF(COUNTIF(M:M,$M1258)&gt;1,2,1))</f>
        <v>1</v>
      </c>
      <c r="Q1258" s="40">
        <f t="shared" si="290"/>
        <v>1</v>
      </c>
      <c r="R1258" s="41" t="str">
        <f t="shared" si="291"/>
        <v>061209161</v>
      </c>
      <c r="S1258" s="37" t="str">
        <f t="shared" si="292"/>
        <v>061209161</v>
      </c>
      <c r="T1258" s="39" t="e">
        <f t="shared" si="293"/>
        <v>#VALUE!</v>
      </c>
      <c r="U1258" s="37" t="str">
        <f t="shared" si="294"/>
        <v>061209161</v>
      </c>
      <c r="V1258" s="42" t="str">
        <f t="shared" si="295"/>
        <v>061209161</v>
      </c>
      <c r="W1258" s="39">
        <f t="shared" si="296"/>
        <v>1</v>
      </c>
      <c r="X1258" s="43">
        <f t="shared" si="297"/>
        <v>1</v>
      </c>
      <c r="Y1258" s="39">
        <f>IF(V1258="បរទេស",1,IF(COUNTIF(V:V,$V1258)&gt;1,2,1))</f>
        <v>1</v>
      </c>
      <c r="Z1258" s="40">
        <f t="shared" si="298"/>
        <v>1</v>
      </c>
      <c r="AA1258" s="40">
        <f t="shared" si="299"/>
        <v>1</v>
      </c>
    </row>
    <row r="1259" spans="1:27" ht="48" customHeight="1" x14ac:dyDescent="0.8">
      <c r="A1259" s="3">
        <v>1257</v>
      </c>
      <c r="B1259" s="3" t="s">
        <v>3692</v>
      </c>
      <c r="C1259" s="3" t="s">
        <v>18037</v>
      </c>
      <c r="D1259" s="3" t="s">
        <v>3693</v>
      </c>
      <c r="E1259" s="3" t="s">
        <v>2267</v>
      </c>
      <c r="F1259" s="5" t="s">
        <v>3694</v>
      </c>
      <c r="G1259" s="5" t="s">
        <v>11651</v>
      </c>
      <c r="H1259" s="5" t="s">
        <v>15202</v>
      </c>
      <c r="I1259" s="3"/>
      <c r="J1259" s="35"/>
      <c r="K1259" s="36">
        <f t="shared" si="285"/>
        <v>1</v>
      </c>
      <c r="L1259" s="37" t="str">
        <f t="shared" si="286"/>
        <v>040170670</v>
      </c>
      <c r="M1259" s="38" t="str">
        <f t="shared" si="287"/>
        <v>040170670</v>
      </c>
      <c r="N1259" s="39">
        <f t="shared" si="288"/>
        <v>1</v>
      </c>
      <c r="O1259" s="39">
        <f t="shared" si="289"/>
        <v>1</v>
      </c>
      <c r="P1259" s="39">
        <f>IF(M1259="បរទេស",1,IF(COUNTIF(M:M,$M1259)&gt;1,2,1))</f>
        <v>1</v>
      </c>
      <c r="Q1259" s="40">
        <f t="shared" si="290"/>
        <v>1</v>
      </c>
      <c r="R1259" s="41" t="str">
        <f t="shared" si="291"/>
        <v>0974598473</v>
      </c>
      <c r="S1259" s="37" t="str">
        <f t="shared" si="292"/>
        <v>0974598473</v>
      </c>
      <c r="T1259" s="39" t="e">
        <f t="shared" si="293"/>
        <v>#VALUE!</v>
      </c>
      <c r="U1259" s="37" t="str">
        <f t="shared" si="294"/>
        <v>0974598473</v>
      </c>
      <c r="V1259" s="42" t="str">
        <f t="shared" si="295"/>
        <v>0974598473</v>
      </c>
      <c r="W1259" s="39">
        <f t="shared" si="296"/>
        <v>1</v>
      </c>
      <c r="X1259" s="43">
        <f t="shared" si="297"/>
        <v>1</v>
      </c>
      <c r="Y1259" s="39">
        <f>IF(V1259="បរទេស",1,IF(COUNTIF(V:V,$V1259)&gt;1,2,1))</f>
        <v>1</v>
      </c>
      <c r="Z1259" s="40">
        <f t="shared" si="298"/>
        <v>1</v>
      </c>
      <c r="AA1259" s="40">
        <f t="shared" si="299"/>
        <v>1</v>
      </c>
    </row>
    <row r="1260" spans="1:27" ht="48" customHeight="1" x14ac:dyDescent="0.8">
      <c r="A1260" s="3">
        <v>1258</v>
      </c>
      <c r="B1260" s="3" t="s">
        <v>3695</v>
      </c>
      <c r="C1260" s="3" t="s">
        <v>18037</v>
      </c>
      <c r="D1260" s="3" t="s">
        <v>3696</v>
      </c>
      <c r="E1260" s="3" t="s">
        <v>21</v>
      </c>
      <c r="F1260" s="5" t="s">
        <v>3697</v>
      </c>
      <c r="G1260" s="5" t="s">
        <v>11652</v>
      </c>
      <c r="H1260" s="5" t="s">
        <v>15203</v>
      </c>
      <c r="I1260" s="3"/>
      <c r="J1260" s="35"/>
      <c r="K1260" s="36">
        <f t="shared" si="285"/>
        <v>1</v>
      </c>
      <c r="L1260" s="37" t="str">
        <f t="shared" si="286"/>
        <v>040430584</v>
      </c>
      <c r="M1260" s="38" t="str">
        <f t="shared" si="287"/>
        <v>040430584</v>
      </c>
      <c r="N1260" s="39">
        <f t="shared" si="288"/>
        <v>1</v>
      </c>
      <c r="O1260" s="39">
        <f t="shared" si="289"/>
        <v>1</v>
      </c>
      <c r="P1260" s="39">
        <f>IF(M1260="បរទេស",1,IF(COUNTIF(M:M,$M1260)&gt;1,2,1))</f>
        <v>1</v>
      </c>
      <c r="Q1260" s="40">
        <f t="shared" si="290"/>
        <v>1</v>
      </c>
      <c r="R1260" s="41" t="str">
        <f t="shared" si="291"/>
        <v>070606516</v>
      </c>
      <c r="S1260" s="37" t="str">
        <f t="shared" si="292"/>
        <v>070606516</v>
      </c>
      <c r="T1260" s="39" t="e">
        <f t="shared" si="293"/>
        <v>#VALUE!</v>
      </c>
      <c r="U1260" s="37" t="str">
        <f t="shared" si="294"/>
        <v>070606516</v>
      </c>
      <c r="V1260" s="42" t="str">
        <f t="shared" si="295"/>
        <v>070606516</v>
      </c>
      <c r="W1260" s="39">
        <f t="shared" si="296"/>
        <v>1</v>
      </c>
      <c r="X1260" s="43">
        <f t="shared" si="297"/>
        <v>1</v>
      </c>
      <c r="Y1260" s="39">
        <f>IF(V1260="បរទេស",1,IF(COUNTIF(V:V,$V1260)&gt;1,2,1))</f>
        <v>1</v>
      </c>
      <c r="Z1260" s="40">
        <f t="shared" si="298"/>
        <v>1</v>
      </c>
      <c r="AA1260" s="40">
        <f t="shared" si="299"/>
        <v>1</v>
      </c>
    </row>
    <row r="1261" spans="1:27" ht="48" customHeight="1" x14ac:dyDescent="0.8">
      <c r="A1261" s="3">
        <v>1259</v>
      </c>
      <c r="B1261" s="3" t="s">
        <v>3698</v>
      </c>
      <c r="C1261" s="3" t="s">
        <v>18037</v>
      </c>
      <c r="D1261" s="3" t="s">
        <v>3699</v>
      </c>
      <c r="E1261" s="3" t="s">
        <v>185</v>
      </c>
      <c r="F1261" s="5" t="s">
        <v>3700</v>
      </c>
      <c r="G1261" s="5" t="s">
        <v>11653</v>
      </c>
      <c r="H1261" s="5" t="s">
        <v>15204</v>
      </c>
      <c r="I1261" s="3"/>
      <c r="J1261" s="35"/>
      <c r="K1261" s="36">
        <f t="shared" si="285"/>
        <v>1</v>
      </c>
      <c r="L1261" s="37" t="str">
        <f t="shared" si="286"/>
        <v>040181352</v>
      </c>
      <c r="M1261" s="38" t="str">
        <f t="shared" si="287"/>
        <v>040181352</v>
      </c>
      <c r="N1261" s="39">
        <f t="shared" si="288"/>
        <v>1</v>
      </c>
      <c r="O1261" s="39">
        <f t="shared" si="289"/>
        <v>1</v>
      </c>
      <c r="P1261" s="39">
        <f>IF(M1261="បរទេស",1,IF(COUNTIF(M:M,$M1261)&gt;1,2,1))</f>
        <v>1</v>
      </c>
      <c r="Q1261" s="40">
        <f t="shared" si="290"/>
        <v>1</v>
      </c>
      <c r="R1261" s="41" t="str">
        <f t="shared" si="291"/>
        <v>0967733223</v>
      </c>
      <c r="S1261" s="37" t="str">
        <f t="shared" si="292"/>
        <v>0967733223</v>
      </c>
      <c r="T1261" s="39" t="e">
        <f t="shared" si="293"/>
        <v>#VALUE!</v>
      </c>
      <c r="U1261" s="37" t="str">
        <f t="shared" si="294"/>
        <v>0967733223</v>
      </c>
      <c r="V1261" s="42" t="str">
        <f t="shared" si="295"/>
        <v>0967733223</v>
      </c>
      <c r="W1261" s="39">
        <f t="shared" si="296"/>
        <v>1</v>
      </c>
      <c r="X1261" s="43">
        <f t="shared" si="297"/>
        <v>1</v>
      </c>
      <c r="Y1261" s="39">
        <f>IF(V1261="បរទេស",1,IF(COUNTIF(V:V,$V1261)&gt;1,2,1))</f>
        <v>1</v>
      </c>
      <c r="Z1261" s="40">
        <f t="shared" si="298"/>
        <v>1</v>
      </c>
      <c r="AA1261" s="40">
        <f t="shared" si="299"/>
        <v>1</v>
      </c>
    </row>
    <row r="1262" spans="1:27" ht="48" customHeight="1" x14ac:dyDescent="0.8">
      <c r="A1262" s="3">
        <v>1260</v>
      </c>
      <c r="B1262" s="3" t="s">
        <v>3701</v>
      </c>
      <c r="C1262" s="3" t="s">
        <v>18037</v>
      </c>
      <c r="D1262" s="3" t="s">
        <v>3702</v>
      </c>
      <c r="E1262" s="3" t="s">
        <v>96</v>
      </c>
      <c r="F1262" s="5" t="s">
        <v>3703</v>
      </c>
      <c r="G1262" s="5" t="s">
        <v>11654</v>
      </c>
      <c r="H1262" s="5" t="s">
        <v>15205</v>
      </c>
      <c r="I1262" s="3"/>
      <c r="J1262" s="35"/>
      <c r="K1262" s="36">
        <f t="shared" si="285"/>
        <v>1</v>
      </c>
      <c r="L1262" s="37" t="str">
        <f t="shared" si="286"/>
        <v>040108132</v>
      </c>
      <c r="M1262" s="38" t="str">
        <f t="shared" si="287"/>
        <v>040108132</v>
      </c>
      <c r="N1262" s="39">
        <f t="shared" si="288"/>
        <v>1</v>
      </c>
      <c r="O1262" s="39">
        <f t="shared" si="289"/>
        <v>1</v>
      </c>
      <c r="P1262" s="39">
        <f>IF(M1262="បរទេស",1,IF(COUNTIF(M:M,$M1262)&gt;1,2,1))</f>
        <v>1</v>
      </c>
      <c r="Q1262" s="40">
        <f t="shared" si="290"/>
        <v>1</v>
      </c>
      <c r="R1262" s="41" t="str">
        <f t="shared" si="291"/>
        <v>061825600</v>
      </c>
      <c r="S1262" s="37" t="str">
        <f t="shared" si="292"/>
        <v>061825600</v>
      </c>
      <c r="T1262" s="39" t="e">
        <f t="shared" si="293"/>
        <v>#VALUE!</v>
      </c>
      <c r="U1262" s="37" t="str">
        <f t="shared" si="294"/>
        <v>061825600</v>
      </c>
      <c r="V1262" s="42" t="str">
        <f t="shared" si="295"/>
        <v>061825600</v>
      </c>
      <c r="W1262" s="39">
        <f t="shared" si="296"/>
        <v>1</v>
      </c>
      <c r="X1262" s="43">
        <f t="shared" si="297"/>
        <v>1</v>
      </c>
      <c r="Y1262" s="39">
        <f>IF(V1262="បរទេស",1,IF(COUNTIF(V:V,$V1262)&gt;1,2,1))</f>
        <v>1</v>
      </c>
      <c r="Z1262" s="40">
        <f t="shared" si="298"/>
        <v>1</v>
      </c>
      <c r="AA1262" s="40">
        <f t="shared" si="299"/>
        <v>1</v>
      </c>
    </row>
    <row r="1263" spans="1:27" ht="48" customHeight="1" x14ac:dyDescent="0.8">
      <c r="A1263" s="3">
        <v>1261</v>
      </c>
      <c r="B1263" s="3" t="s">
        <v>3704</v>
      </c>
      <c r="C1263" s="3" t="s">
        <v>18037</v>
      </c>
      <c r="D1263" s="3" t="s">
        <v>1057</v>
      </c>
      <c r="E1263" s="3" t="s">
        <v>228</v>
      </c>
      <c r="F1263" s="5" t="s">
        <v>3705</v>
      </c>
      <c r="G1263" s="5" t="s">
        <v>11655</v>
      </c>
      <c r="H1263" s="5" t="s">
        <v>15206</v>
      </c>
      <c r="I1263" s="3"/>
      <c r="J1263" s="35"/>
      <c r="K1263" s="36">
        <f t="shared" si="285"/>
        <v>1</v>
      </c>
      <c r="L1263" s="37" t="str">
        <f t="shared" si="286"/>
        <v>040093761</v>
      </c>
      <c r="M1263" s="38" t="str">
        <f t="shared" si="287"/>
        <v>040093761</v>
      </c>
      <c r="N1263" s="39">
        <f t="shared" si="288"/>
        <v>1</v>
      </c>
      <c r="O1263" s="39">
        <f t="shared" si="289"/>
        <v>1</v>
      </c>
      <c r="P1263" s="39">
        <f>IF(M1263="បរទេស",1,IF(COUNTIF(M:M,$M1263)&gt;1,2,1))</f>
        <v>1</v>
      </c>
      <c r="Q1263" s="40">
        <f t="shared" si="290"/>
        <v>1</v>
      </c>
      <c r="R1263" s="41" t="str">
        <f t="shared" si="291"/>
        <v>0962907003</v>
      </c>
      <c r="S1263" s="37" t="str">
        <f t="shared" si="292"/>
        <v>0962907003</v>
      </c>
      <c r="T1263" s="39" t="e">
        <f t="shared" si="293"/>
        <v>#VALUE!</v>
      </c>
      <c r="U1263" s="37" t="str">
        <f t="shared" si="294"/>
        <v>0962907003</v>
      </c>
      <c r="V1263" s="42" t="str">
        <f t="shared" si="295"/>
        <v>0962907003</v>
      </c>
      <c r="W1263" s="39">
        <f t="shared" si="296"/>
        <v>1</v>
      </c>
      <c r="X1263" s="43">
        <f t="shared" si="297"/>
        <v>1</v>
      </c>
      <c r="Y1263" s="39">
        <f>IF(V1263="បរទេស",1,IF(COUNTIF(V:V,$V1263)&gt;1,2,1))</f>
        <v>1</v>
      </c>
      <c r="Z1263" s="40">
        <f t="shared" si="298"/>
        <v>1</v>
      </c>
      <c r="AA1263" s="40">
        <f t="shared" si="299"/>
        <v>1</v>
      </c>
    </row>
    <row r="1264" spans="1:27" ht="48" customHeight="1" x14ac:dyDescent="0.8">
      <c r="A1264" s="3">
        <v>1262</v>
      </c>
      <c r="B1264" s="3" t="s">
        <v>3706</v>
      </c>
      <c r="C1264" s="3" t="s">
        <v>18037</v>
      </c>
      <c r="D1264" s="3" t="s">
        <v>3707</v>
      </c>
      <c r="E1264" s="3" t="s">
        <v>284</v>
      </c>
      <c r="F1264" s="5" t="s">
        <v>3708</v>
      </c>
      <c r="G1264" s="5" t="s">
        <v>11656</v>
      </c>
      <c r="H1264" s="5" t="s">
        <v>17307</v>
      </c>
      <c r="I1264" s="3"/>
      <c r="J1264" s="35"/>
      <c r="K1264" s="36">
        <f t="shared" si="285"/>
        <v>1</v>
      </c>
      <c r="L1264" s="37" t="str">
        <f t="shared" si="286"/>
        <v>040485052</v>
      </c>
      <c r="M1264" s="38" t="str">
        <f t="shared" si="287"/>
        <v>040485052</v>
      </c>
      <c r="N1264" s="39">
        <f t="shared" si="288"/>
        <v>1</v>
      </c>
      <c r="O1264" s="39">
        <f t="shared" si="289"/>
        <v>1</v>
      </c>
      <c r="P1264" s="39">
        <f>IF(M1264="បរទេស",1,IF(COUNTIF(M:M,$M1264)&gt;1,2,1))</f>
        <v>1</v>
      </c>
      <c r="Q1264" s="40">
        <f t="shared" si="290"/>
        <v>1</v>
      </c>
      <c r="R1264" s="41" t="str">
        <f t="shared" si="291"/>
        <v>0717744459</v>
      </c>
      <c r="S1264" s="37" t="str">
        <f t="shared" si="292"/>
        <v>0717744459</v>
      </c>
      <c r="T1264" s="39" t="e">
        <f t="shared" si="293"/>
        <v>#VALUE!</v>
      </c>
      <c r="U1264" s="37" t="str">
        <f t="shared" si="294"/>
        <v>0717744459</v>
      </c>
      <c r="V1264" s="42" t="str">
        <f t="shared" si="295"/>
        <v>0717744459</v>
      </c>
      <c r="W1264" s="39">
        <f t="shared" si="296"/>
        <v>1</v>
      </c>
      <c r="X1264" s="43">
        <f t="shared" si="297"/>
        <v>1</v>
      </c>
      <c r="Y1264" s="39">
        <f>IF(V1264="បរទេស",1,IF(COUNTIF(V:V,$V1264)&gt;1,2,1))</f>
        <v>1</v>
      </c>
      <c r="Z1264" s="40">
        <f t="shared" si="298"/>
        <v>1</v>
      </c>
      <c r="AA1264" s="40">
        <f t="shared" si="299"/>
        <v>1</v>
      </c>
    </row>
    <row r="1265" spans="1:27" ht="48" customHeight="1" x14ac:dyDescent="0.8">
      <c r="A1265" s="3">
        <v>1263</v>
      </c>
      <c r="B1265" s="3" t="s">
        <v>3709</v>
      </c>
      <c r="C1265" s="3" t="s">
        <v>18037</v>
      </c>
      <c r="D1265" s="3" t="s">
        <v>3710</v>
      </c>
      <c r="E1265" s="3" t="s">
        <v>756</v>
      </c>
      <c r="F1265" s="5" t="s">
        <v>3711</v>
      </c>
      <c r="G1265" s="5" t="s">
        <v>11657</v>
      </c>
      <c r="H1265" s="5" t="s">
        <v>15207</v>
      </c>
      <c r="I1265" s="3"/>
      <c r="J1265" s="35"/>
      <c r="K1265" s="36">
        <f t="shared" si="285"/>
        <v>1</v>
      </c>
      <c r="L1265" s="37" t="str">
        <f t="shared" si="286"/>
        <v>040402562</v>
      </c>
      <c r="M1265" s="38" t="str">
        <f t="shared" si="287"/>
        <v>040402562</v>
      </c>
      <c r="N1265" s="39">
        <f t="shared" si="288"/>
        <v>1</v>
      </c>
      <c r="O1265" s="39">
        <f t="shared" si="289"/>
        <v>1</v>
      </c>
      <c r="P1265" s="39">
        <f>IF(M1265="បរទេស",1,IF(COUNTIF(M:M,$M1265)&gt;1,2,1))</f>
        <v>1</v>
      </c>
      <c r="Q1265" s="40">
        <f t="shared" si="290"/>
        <v>1</v>
      </c>
      <c r="R1265" s="41" t="str">
        <f t="shared" si="291"/>
        <v>0969713782</v>
      </c>
      <c r="S1265" s="37" t="str">
        <f t="shared" si="292"/>
        <v>0969713782</v>
      </c>
      <c r="T1265" s="39" t="e">
        <f t="shared" si="293"/>
        <v>#VALUE!</v>
      </c>
      <c r="U1265" s="37" t="str">
        <f t="shared" si="294"/>
        <v>0969713782</v>
      </c>
      <c r="V1265" s="42" t="str">
        <f t="shared" si="295"/>
        <v>0969713782</v>
      </c>
      <c r="W1265" s="39">
        <f t="shared" si="296"/>
        <v>1</v>
      </c>
      <c r="X1265" s="43">
        <f t="shared" si="297"/>
        <v>1</v>
      </c>
      <c r="Y1265" s="39">
        <f>IF(V1265="បរទេស",1,IF(COUNTIF(V:V,$V1265)&gt;1,2,1))</f>
        <v>1</v>
      </c>
      <c r="Z1265" s="40">
        <f t="shared" si="298"/>
        <v>1</v>
      </c>
      <c r="AA1265" s="40">
        <f t="shared" si="299"/>
        <v>1</v>
      </c>
    </row>
    <row r="1266" spans="1:27" ht="48" customHeight="1" x14ac:dyDescent="0.8">
      <c r="A1266" s="3">
        <v>1264</v>
      </c>
      <c r="B1266" s="3" t="s">
        <v>3712</v>
      </c>
      <c r="C1266" s="3" t="s">
        <v>18037</v>
      </c>
      <c r="D1266" s="3" t="s">
        <v>3713</v>
      </c>
      <c r="E1266" s="3" t="s">
        <v>341</v>
      </c>
      <c r="F1266" s="5" t="s">
        <v>3714</v>
      </c>
      <c r="G1266" s="5" t="s">
        <v>11658</v>
      </c>
      <c r="H1266" s="5" t="s">
        <v>15208</v>
      </c>
      <c r="I1266" s="3"/>
      <c r="J1266" s="35"/>
      <c r="K1266" s="36">
        <f t="shared" si="285"/>
        <v>1</v>
      </c>
      <c r="L1266" s="37" t="str">
        <f t="shared" si="286"/>
        <v>040363025</v>
      </c>
      <c r="M1266" s="38" t="str">
        <f t="shared" si="287"/>
        <v>040363025</v>
      </c>
      <c r="N1266" s="39">
        <f t="shared" si="288"/>
        <v>1</v>
      </c>
      <c r="O1266" s="39">
        <f t="shared" si="289"/>
        <v>1</v>
      </c>
      <c r="P1266" s="39">
        <f>IF(M1266="បរទេស",1,IF(COUNTIF(M:M,$M1266)&gt;1,2,1))</f>
        <v>1</v>
      </c>
      <c r="Q1266" s="40">
        <f t="shared" si="290"/>
        <v>1</v>
      </c>
      <c r="R1266" s="41" t="str">
        <f t="shared" si="291"/>
        <v>093490949</v>
      </c>
      <c r="S1266" s="37" t="str">
        <f t="shared" si="292"/>
        <v>093490949</v>
      </c>
      <c r="T1266" s="39" t="e">
        <f t="shared" si="293"/>
        <v>#VALUE!</v>
      </c>
      <c r="U1266" s="37" t="str">
        <f t="shared" si="294"/>
        <v>093490949</v>
      </c>
      <c r="V1266" s="42" t="str">
        <f t="shared" si="295"/>
        <v>093490949</v>
      </c>
      <c r="W1266" s="39">
        <f t="shared" si="296"/>
        <v>1</v>
      </c>
      <c r="X1266" s="43">
        <f t="shared" si="297"/>
        <v>1</v>
      </c>
      <c r="Y1266" s="39">
        <f>IF(V1266="បរទេស",1,IF(COUNTIF(V:V,$V1266)&gt;1,2,1))</f>
        <v>1</v>
      </c>
      <c r="Z1266" s="40">
        <f t="shared" si="298"/>
        <v>1</v>
      </c>
      <c r="AA1266" s="40">
        <f t="shared" si="299"/>
        <v>1</v>
      </c>
    </row>
    <row r="1267" spans="1:27" ht="48" customHeight="1" x14ac:dyDescent="0.8">
      <c r="A1267" s="3">
        <v>1265</v>
      </c>
      <c r="B1267" s="3" t="s">
        <v>3715</v>
      </c>
      <c r="C1267" s="3" t="s">
        <v>18037</v>
      </c>
      <c r="D1267" s="3" t="s">
        <v>3716</v>
      </c>
      <c r="E1267" s="3" t="s">
        <v>160</v>
      </c>
      <c r="F1267" s="5" t="s">
        <v>3717</v>
      </c>
      <c r="G1267" s="5" t="s">
        <v>11659</v>
      </c>
      <c r="H1267" s="5" t="s">
        <v>15209</v>
      </c>
      <c r="I1267" s="3"/>
      <c r="J1267" s="35"/>
      <c r="K1267" s="36">
        <f t="shared" si="285"/>
        <v>1</v>
      </c>
      <c r="L1267" s="37" t="str">
        <f t="shared" si="286"/>
        <v>040364160</v>
      </c>
      <c r="M1267" s="38" t="str">
        <f t="shared" si="287"/>
        <v>040364160</v>
      </c>
      <c r="N1267" s="39">
        <f t="shared" si="288"/>
        <v>1</v>
      </c>
      <c r="O1267" s="39">
        <f t="shared" si="289"/>
        <v>1</v>
      </c>
      <c r="P1267" s="39">
        <f>IF(M1267="បរទេស",1,IF(COUNTIF(M:M,$M1267)&gt;1,2,1))</f>
        <v>1</v>
      </c>
      <c r="Q1267" s="40">
        <f t="shared" si="290"/>
        <v>1</v>
      </c>
      <c r="R1267" s="41" t="str">
        <f t="shared" si="291"/>
        <v>0969489197</v>
      </c>
      <c r="S1267" s="37" t="str">
        <f t="shared" si="292"/>
        <v>0969489197</v>
      </c>
      <c r="T1267" s="39" t="e">
        <f t="shared" si="293"/>
        <v>#VALUE!</v>
      </c>
      <c r="U1267" s="37" t="str">
        <f t="shared" si="294"/>
        <v>0969489197</v>
      </c>
      <c r="V1267" s="42" t="str">
        <f t="shared" si="295"/>
        <v>0969489197</v>
      </c>
      <c r="W1267" s="39">
        <f t="shared" si="296"/>
        <v>1</v>
      </c>
      <c r="X1267" s="43">
        <f t="shared" si="297"/>
        <v>1</v>
      </c>
      <c r="Y1267" s="39">
        <f>IF(V1267="បរទេស",1,IF(COUNTIF(V:V,$V1267)&gt;1,2,1))</f>
        <v>1</v>
      </c>
      <c r="Z1267" s="40">
        <f t="shared" si="298"/>
        <v>1</v>
      </c>
      <c r="AA1267" s="40">
        <f t="shared" si="299"/>
        <v>1</v>
      </c>
    </row>
    <row r="1268" spans="1:27" ht="48" customHeight="1" x14ac:dyDescent="0.8">
      <c r="A1268" s="3">
        <v>1266</v>
      </c>
      <c r="B1268" s="3" t="s">
        <v>416</v>
      </c>
      <c r="C1268" s="3" t="s">
        <v>18037</v>
      </c>
      <c r="D1268" s="3" t="s">
        <v>3718</v>
      </c>
      <c r="E1268" s="3" t="s">
        <v>104</v>
      </c>
      <c r="F1268" s="5" t="s">
        <v>3719</v>
      </c>
      <c r="G1268" s="5" t="s">
        <v>11660</v>
      </c>
      <c r="H1268" s="5" t="s">
        <v>15210</v>
      </c>
      <c r="I1268" s="3"/>
      <c r="J1268" s="35"/>
      <c r="K1268" s="36">
        <f t="shared" si="285"/>
        <v>1</v>
      </c>
      <c r="L1268" s="37" t="str">
        <f t="shared" si="286"/>
        <v>040181058</v>
      </c>
      <c r="M1268" s="38" t="str">
        <f t="shared" si="287"/>
        <v>040181058</v>
      </c>
      <c r="N1268" s="39">
        <f t="shared" si="288"/>
        <v>1</v>
      </c>
      <c r="O1268" s="39">
        <f t="shared" si="289"/>
        <v>1</v>
      </c>
      <c r="P1268" s="39">
        <f>IF(M1268="បរទេស",1,IF(COUNTIF(M:M,$M1268)&gt;1,2,1))</f>
        <v>1</v>
      </c>
      <c r="Q1268" s="40">
        <f t="shared" si="290"/>
        <v>1</v>
      </c>
      <c r="R1268" s="41" t="str">
        <f t="shared" si="291"/>
        <v>0965092824</v>
      </c>
      <c r="S1268" s="37" t="str">
        <f t="shared" si="292"/>
        <v>0965092824</v>
      </c>
      <c r="T1268" s="39" t="e">
        <f t="shared" si="293"/>
        <v>#VALUE!</v>
      </c>
      <c r="U1268" s="37" t="str">
        <f t="shared" si="294"/>
        <v>0965092824</v>
      </c>
      <c r="V1268" s="42" t="str">
        <f t="shared" si="295"/>
        <v>0965092824</v>
      </c>
      <c r="W1268" s="39">
        <f t="shared" si="296"/>
        <v>1</v>
      </c>
      <c r="X1268" s="43">
        <f t="shared" si="297"/>
        <v>1</v>
      </c>
      <c r="Y1268" s="39">
        <f>IF(V1268="បរទេស",1,IF(COUNTIF(V:V,$V1268)&gt;1,2,1))</f>
        <v>1</v>
      </c>
      <c r="Z1268" s="40">
        <f t="shared" si="298"/>
        <v>1</v>
      </c>
      <c r="AA1268" s="40">
        <f t="shared" si="299"/>
        <v>1</v>
      </c>
    </row>
    <row r="1269" spans="1:27" ht="48" customHeight="1" x14ac:dyDescent="0.8">
      <c r="A1269" s="3">
        <v>1267</v>
      </c>
      <c r="B1269" s="3" t="s">
        <v>3720</v>
      </c>
      <c r="C1269" s="3" t="s">
        <v>18037</v>
      </c>
      <c r="D1269" s="3" t="s">
        <v>3329</v>
      </c>
      <c r="E1269" s="3" t="s">
        <v>134</v>
      </c>
      <c r="F1269" s="5" t="s">
        <v>3721</v>
      </c>
      <c r="G1269" s="5" t="s">
        <v>11661</v>
      </c>
      <c r="H1269" s="5" t="s">
        <v>15211</v>
      </c>
      <c r="I1269" s="3"/>
      <c r="J1269" s="35"/>
      <c r="K1269" s="36">
        <f t="shared" si="285"/>
        <v>1</v>
      </c>
      <c r="L1269" s="37" t="str">
        <f t="shared" si="286"/>
        <v>040232229</v>
      </c>
      <c r="M1269" s="38" t="str">
        <f t="shared" si="287"/>
        <v>040232229</v>
      </c>
      <c r="N1269" s="39">
        <f t="shared" si="288"/>
        <v>1</v>
      </c>
      <c r="O1269" s="39">
        <f t="shared" si="289"/>
        <v>1</v>
      </c>
      <c r="P1269" s="39">
        <f>IF(M1269="បរទេស",1,IF(COUNTIF(M:M,$M1269)&gt;1,2,1))</f>
        <v>1</v>
      </c>
      <c r="Q1269" s="40">
        <f t="shared" si="290"/>
        <v>1</v>
      </c>
      <c r="R1269" s="41" t="str">
        <f t="shared" si="291"/>
        <v>066248706</v>
      </c>
      <c r="S1269" s="37" t="str">
        <f t="shared" si="292"/>
        <v>066248706</v>
      </c>
      <c r="T1269" s="39" t="e">
        <f t="shared" si="293"/>
        <v>#VALUE!</v>
      </c>
      <c r="U1269" s="37" t="str">
        <f t="shared" si="294"/>
        <v>066248706</v>
      </c>
      <c r="V1269" s="42" t="str">
        <f t="shared" si="295"/>
        <v>066248706</v>
      </c>
      <c r="W1269" s="39">
        <f t="shared" si="296"/>
        <v>1</v>
      </c>
      <c r="X1269" s="43">
        <f t="shared" si="297"/>
        <v>1</v>
      </c>
      <c r="Y1269" s="39">
        <f>IF(V1269="បរទេស",1,IF(COUNTIF(V:V,$V1269)&gt;1,2,1))</f>
        <v>1</v>
      </c>
      <c r="Z1269" s="40">
        <f t="shared" si="298"/>
        <v>1</v>
      </c>
      <c r="AA1269" s="40">
        <f t="shared" si="299"/>
        <v>1</v>
      </c>
    </row>
    <row r="1270" spans="1:27" ht="48" customHeight="1" x14ac:dyDescent="0.8">
      <c r="A1270" s="3">
        <v>1268</v>
      </c>
      <c r="B1270" s="3" t="s">
        <v>3722</v>
      </c>
      <c r="C1270" s="3" t="s">
        <v>18037</v>
      </c>
      <c r="D1270" s="3" t="s">
        <v>1355</v>
      </c>
      <c r="E1270" s="3" t="s">
        <v>437</v>
      </c>
      <c r="F1270" s="5" t="s">
        <v>3723</v>
      </c>
      <c r="G1270" s="5" t="s">
        <v>11662</v>
      </c>
      <c r="H1270" s="5" t="s">
        <v>15212</v>
      </c>
      <c r="I1270" s="3"/>
      <c r="J1270" s="35"/>
      <c r="K1270" s="36">
        <f t="shared" si="285"/>
        <v>1</v>
      </c>
      <c r="L1270" s="37" t="str">
        <f t="shared" si="286"/>
        <v>040314556</v>
      </c>
      <c r="M1270" s="38" t="str">
        <f t="shared" si="287"/>
        <v>040314556</v>
      </c>
      <c r="N1270" s="39">
        <f t="shared" si="288"/>
        <v>1</v>
      </c>
      <c r="O1270" s="39">
        <f t="shared" si="289"/>
        <v>1</v>
      </c>
      <c r="P1270" s="39">
        <f>IF(M1270="បរទេស",1,IF(COUNTIF(M:M,$M1270)&gt;1,2,1))</f>
        <v>1</v>
      </c>
      <c r="Q1270" s="40">
        <f t="shared" si="290"/>
        <v>1</v>
      </c>
      <c r="R1270" s="41" t="str">
        <f t="shared" si="291"/>
        <v>017266840</v>
      </c>
      <c r="S1270" s="37" t="str">
        <f t="shared" si="292"/>
        <v>017266840</v>
      </c>
      <c r="T1270" s="39" t="e">
        <f t="shared" si="293"/>
        <v>#VALUE!</v>
      </c>
      <c r="U1270" s="37" t="str">
        <f t="shared" si="294"/>
        <v>017266840</v>
      </c>
      <c r="V1270" s="42" t="str">
        <f t="shared" si="295"/>
        <v>017266840</v>
      </c>
      <c r="W1270" s="39">
        <f t="shared" si="296"/>
        <v>1</v>
      </c>
      <c r="X1270" s="43">
        <f t="shared" si="297"/>
        <v>1</v>
      </c>
      <c r="Y1270" s="39">
        <f>IF(V1270="បរទេស",1,IF(COUNTIF(V:V,$V1270)&gt;1,2,1))</f>
        <v>1</v>
      </c>
      <c r="Z1270" s="40">
        <f t="shared" si="298"/>
        <v>1</v>
      </c>
      <c r="AA1270" s="40">
        <f t="shared" si="299"/>
        <v>1</v>
      </c>
    </row>
    <row r="1271" spans="1:27" ht="48" customHeight="1" x14ac:dyDescent="0.8">
      <c r="A1271" s="3">
        <v>1269</v>
      </c>
      <c r="B1271" s="3" t="s">
        <v>3724</v>
      </c>
      <c r="C1271" s="3" t="s">
        <v>18037</v>
      </c>
      <c r="D1271" s="3" t="s">
        <v>3725</v>
      </c>
      <c r="E1271" s="3" t="s">
        <v>73</v>
      </c>
      <c r="F1271" s="5" t="s">
        <v>3726</v>
      </c>
      <c r="G1271" s="5" t="s">
        <v>11663</v>
      </c>
      <c r="H1271" s="5" t="s">
        <v>15213</v>
      </c>
      <c r="I1271" s="3"/>
      <c r="J1271" s="35"/>
      <c r="K1271" s="36">
        <f t="shared" si="285"/>
        <v>1</v>
      </c>
      <c r="L1271" s="37" t="str">
        <f t="shared" si="286"/>
        <v>040201984</v>
      </c>
      <c r="M1271" s="38" t="str">
        <f t="shared" si="287"/>
        <v>040201984</v>
      </c>
      <c r="N1271" s="39">
        <f t="shared" si="288"/>
        <v>1</v>
      </c>
      <c r="O1271" s="39">
        <f t="shared" si="289"/>
        <v>1</v>
      </c>
      <c r="P1271" s="39">
        <f>IF(M1271="បរទេស",1,IF(COUNTIF(M:M,$M1271)&gt;1,2,1))</f>
        <v>1</v>
      </c>
      <c r="Q1271" s="40">
        <f t="shared" si="290"/>
        <v>1</v>
      </c>
      <c r="R1271" s="41" t="str">
        <f t="shared" si="291"/>
        <v>087242532</v>
      </c>
      <c r="S1271" s="37" t="str">
        <f t="shared" si="292"/>
        <v>087242532</v>
      </c>
      <c r="T1271" s="39" t="e">
        <f t="shared" si="293"/>
        <v>#VALUE!</v>
      </c>
      <c r="U1271" s="37" t="str">
        <f t="shared" si="294"/>
        <v>087242532</v>
      </c>
      <c r="V1271" s="42" t="str">
        <f t="shared" si="295"/>
        <v>087242532</v>
      </c>
      <c r="W1271" s="39">
        <f t="shared" si="296"/>
        <v>1</v>
      </c>
      <c r="X1271" s="43">
        <f t="shared" si="297"/>
        <v>1</v>
      </c>
      <c r="Y1271" s="39">
        <f>IF(V1271="បរទេស",1,IF(COUNTIF(V:V,$V1271)&gt;1,2,1))</f>
        <v>1</v>
      </c>
      <c r="Z1271" s="40">
        <f t="shared" si="298"/>
        <v>1</v>
      </c>
      <c r="AA1271" s="40">
        <f t="shared" si="299"/>
        <v>1</v>
      </c>
    </row>
    <row r="1272" spans="1:27" ht="48" customHeight="1" x14ac:dyDescent="0.8">
      <c r="A1272" s="3">
        <v>1270</v>
      </c>
      <c r="B1272" s="3" t="s">
        <v>3727</v>
      </c>
      <c r="C1272" s="3" t="s">
        <v>18037</v>
      </c>
      <c r="D1272" s="3" t="s">
        <v>3728</v>
      </c>
      <c r="E1272" s="3" t="s">
        <v>277</v>
      </c>
      <c r="F1272" s="5" t="s">
        <v>3729</v>
      </c>
      <c r="G1272" s="5" t="s">
        <v>11664</v>
      </c>
      <c r="H1272" s="5" t="s">
        <v>17509</v>
      </c>
      <c r="I1272" s="3"/>
      <c r="J1272" s="35"/>
      <c r="K1272" s="36">
        <f t="shared" si="285"/>
        <v>1</v>
      </c>
      <c r="L1272" s="37" t="str">
        <f t="shared" si="286"/>
        <v>040176131</v>
      </c>
      <c r="M1272" s="38" t="str">
        <f t="shared" si="287"/>
        <v>040176131</v>
      </c>
      <c r="N1272" s="39">
        <f t="shared" si="288"/>
        <v>1</v>
      </c>
      <c r="O1272" s="39">
        <f t="shared" si="289"/>
        <v>1</v>
      </c>
      <c r="P1272" s="39">
        <f>IF(M1272="បរទេស",1,IF(COUNTIF(M:M,$M1272)&gt;1,2,1))</f>
        <v>1</v>
      </c>
      <c r="Q1272" s="40">
        <f t="shared" si="290"/>
        <v>1</v>
      </c>
      <c r="R1272" s="41" t="str">
        <f t="shared" si="291"/>
        <v>0979159590</v>
      </c>
      <c r="S1272" s="37" t="str">
        <f t="shared" si="292"/>
        <v>0979159590</v>
      </c>
      <c r="T1272" s="39" t="e">
        <f t="shared" si="293"/>
        <v>#VALUE!</v>
      </c>
      <c r="U1272" s="37" t="str">
        <f t="shared" si="294"/>
        <v>0979159590</v>
      </c>
      <c r="V1272" s="42" t="str">
        <f t="shared" si="295"/>
        <v>0979159590</v>
      </c>
      <c r="W1272" s="39">
        <f t="shared" si="296"/>
        <v>1</v>
      </c>
      <c r="X1272" s="43">
        <f t="shared" si="297"/>
        <v>1</v>
      </c>
      <c r="Y1272" s="39">
        <f>IF(V1272="បរទេស",1,IF(COUNTIF(V:V,$V1272)&gt;1,2,1))</f>
        <v>1</v>
      </c>
      <c r="Z1272" s="40">
        <f t="shared" si="298"/>
        <v>1</v>
      </c>
      <c r="AA1272" s="40">
        <f t="shared" si="299"/>
        <v>1</v>
      </c>
    </row>
    <row r="1273" spans="1:27" ht="48" customHeight="1" x14ac:dyDescent="0.8">
      <c r="A1273" s="3">
        <v>1271</v>
      </c>
      <c r="B1273" s="3" t="s">
        <v>3730</v>
      </c>
      <c r="C1273" s="3" t="s">
        <v>18037</v>
      </c>
      <c r="D1273" s="3" t="s">
        <v>3731</v>
      </c>
      <c r="E1273" s="3" t="s">
        <v>33</v>
      </c>
      <c r="F1273" s="5" t="s">
        <v>3732</v>
      </c>
      <c r="G1273" s="5" t="s">
        <v>11665</v>
      </c>
      <c r="H1273" s="5" t="s">
        <v>17205</v>
      </c>
      <c r="I1273" s="3"/>
      <c r="J1273" s="35"/>
      <c r="K1273" s="36">
        <f t="shared" si="285"/>
        <v>1</v>
      </c>
      <c r="L1273" s="37" t="str">
        <f t="shared" si="286"/>
        <v>040300734</v>
      </c>
      <c r="M1273" s="38" t="str">
        <f t="shared" si="287"/>
        <v>040300734</v>
      </c>
      <c r="N1273" s="39">
        <f t="shared" si="288"/>
        <v>1</v>
      </c>
      <c r="O1273" s="39">
        <f t="shared" si="289"/>
        <v>1</v>
      </c>
      <c r="P1273" s="39">
        <f>IF(M1273="បរទេស",1,IF(COUNTIF(M:M,$M1273)&gt;1,2,1))</f>
        <v>1</v>
      </c>
      <c r="Q1273" s="40">
        <f t="shared" si="290"/>
        <v>1</v>
      </c>
      <c r="R1273" s="41" t="str">
        <f t="shared" si="291"/>
        <v>0963646247</v>
      </c>
      <c r="S1273" s="37" t="str">
        <f t="shared" si="292"/>
        <v>0963646247</v>
      </c>
      <c r="T1273" s="39" t="e">
        <f t="shared" si="293"/>
        <v>#VALUE!</v>
      </c>
      <c r="U1273" s="37" t="str">
        <f t="shared" si="294"/>
        <v>0963646247</v>
      </c>
      <c r="V1273" s="42" t="str">
        <f t="shared" si="295"/>
        <v>0963646247</v>
      </c>
      <c r="W1273" s="39">
        <f t="shared" si="296"/>
        <v>1</v>
      </c>
      <c r="X1273" s="43">
        <f t="shared" si="297"/>
        <v>1</v>
      </c>
      <c r="Y1273" s="39">
        <f>IF(V1273="បរទេស",1,IF(COUNTIF(V:V,$V1273)&gt;1,2,1))</f>
        <v>1</v>
      </c>
      <c r="Z1273" s="40">
        <f t="shared" si="298"/>
        <v>1</v>
      </c>
      <c r="AA1273" s="40">
        <f t="shared" si="299"/>
        <v>1</v>
      </c>
    </row>
    <row r="1274" spans="1:27" ht="48" customHeight="1" x14ac:dyDescent="0.8">
      <c r="A1274" s="3">
        <v>1272</v>
      </c>
      <c r="B1274" s="3" t="s">
        <v>3733</v>
      </c>
      <c r="C1274" s="3" t="s">
        <v>18037</v>
      </c>
      <c r="D1274" s="3" t="s">
        <v>3734</v>
      </c>
      <c r="E1274" s="3" t="s">
        <v>1783</v>
      </c>
      <c r="F1274" s="5" t="s">
        <v>3735</v>
      </c>
      <c r="G1274" s="5" t="s">
        <v>11666</v>
      </c>
      <c r="H1274" s="5" t="s">
        <v>15214</v>
      </c>
      <c r="I1274" s="3"/>
      <c r="J1274" s="35"/>
      <c r="K1274" s="36">
        <f t="shared" si="285"/>
        <v>1</v>
      </c>
      <c r="L1274" s="37" t="str">
        <f t="shared" si="286"/>
        <v>040386266</v>
      </c>
      <c r="M1274" s="38" t="str">
        <f t="shared" si="287"/>
        <v>040386266</v>
      </c>
      <c r="N1274" s="39">
        <f t="shared" si="288"/>
        <v>1</v>
      </c>
      <c r="O1274" s="39">
        <f t="shared" si="289"/>
        <v>1</v>
      </c>
      <c r="P1274" s="39">
        <f>IF(M1274="បរទេស",1,IF(COUNTIF(M:M,$M1274)&gt;1,2,1))</f>
        <v>1</v>
      </c>
      <c r="Q1274" s="40">
        <f t="shared" si="290"/>
        <v>1</v>
      </c>
      <c r="R1274" s="41" t="str">
        <f t="shared" si="291"/>
        <v>069359407</v>
      </c>
      <c r="S1274" s="37" t="str">
        <f t="shared" si="292"/>
        <v>069359407</v>
      </c>
      <c r="T1274" s="39" t="e">
        <f t="shared" si="293"/>
        <v>#VALUE!</v>
      </c>
      <c r="U1274" s="37" t="str">
        <f t="shared" si="294"/>
        <v>069359407</v>
      </c>
      <c r="V1274" s="42" t="str">
        <f t="shared" si="295"/>
        <v>069359407</v>
      </c>
      <c r="W1274" s="39">
        <f t="shared" si="296"/>
        <v>1</v>
      </c>
      <c r="X1274" s="43">
        <f t="shared" si="297"/>
        <v>1</v>
      </c>
      <c r="Y1274" s="39">
        <f>IF(V1274="បរទេស",1,IF(COUNTIF(V:V,$V1274)&gt;1,2,1))</f>
        <v>1</v>
      </c>
      <c r="Z1274" s="40">
        <f t="shared" si="298"/>
        <v>1</v>
      </c>
      <c r="AA1274" s="40">
        <f t="shared" si="299"/>
        <v>1</v>
      </c>
    </row>
    <row r="1275" spans="1:27" ht="48" customHeight="1" x14ac:dyDescent="0.8">
      <c r="A1275" s="3">
        <v>1273</v>
      </c>
      <c r="B1275" s="3" t="s">
        <v>3736</v>
      </c>
      <c r="C1275" s="3" t="s">
        <v>18037</v>
      </c>
      <c r="D1275" s="3" t="s">
        <v>3737</v>
      </c>
      <c r="E1275" s="3" t="s">
        <v>441</v>
      </c>
      <c r="F1275" s="5" t="s">
        <v>3738</v>
      </c>
      <c r="G1275" s="5" t="s">
        <v>11667</v>
      </c>
      <c r="H1275" s="5" t="s">
        <v>15215</v>
      </c>
      <c r="I1275" s="3"/>
      <c r="J1275" s="35"/>
      <c r="K1275" s="36">
        <f t="shared" si="285"/>
        <v>1</v>
      </c>
      <c r="L1275" s="37" t="str">
        <f t="shared" si="286"/>
        <v>040107482</v>
      </c>
      <c r="M1275" s="38" t="str">
        <f t="shared" si="287"/>
        <v>040107482</v>
      </c>
      <c r="N1275" s="39">
        <f t="shared" si="288"/>
        <v>1</v>
      </c>
      <c r="O1275" s="39">
        <f t="shared" si="289"/>
        <v>1</v>
      </c>
      <c r="P1275" s="39">
        <f>IF(M1275="បរទេស",1,IF(COUNTIF(M:M,$M1275)&gt;1,2,1))</f>
        <v>1</v>
      </c>
      <c r="Q1275" s="40">
        <f t="shared" si="290"/>
        <v>1</v>
      </c>
      <c r="R1275" s="41" t="str">
        <f t="shared" si="291"/>
        <v>069410495</v>
      </c>
      <c r="S1275" s="37" t="str">
        <f t="shared" si="292"/>
        <v>069410495</v>
      </c>
      <c r="T1275" s="39" t="e">
        <f t="shared" si="293"/>
        <v>#VALUE!</v>
      </c>
      <c r="U1275" s="37" t="str">
        <f t="shared" si="294"/>
        <v>069410495</v>
      </c>
      <c r="V1275" s="42" t="str">
        <f t="shared" si="295"/>
        <v>069410495</v>
      </c>
      <c r="W1275" s="39">
        <f t="shared" si="296"/>
        <v>1</v>
      </c>
      <c r="X1275" s="43">
        <f t="shared" si="297"/>
        <v>1</v>
      </c>
      <c r="Y1275" s="39">
        <f>IF(V1275="បរទេស",1,IF(COUNTIF(V:V,$V1275)&gt;1,2,1))</f>
        <v>1</v>
      </c>
      <c r="Z1275" s="40">
        <f t="shared" si="298"/>
        <v>1</v>
      </c>
      <c r="AA1275" s="40">
        <f t="shared" si="299"/>
        <v>1</v>
      </c>
    </row>
    <row r="1276" spans="1:27" ht="48" customHeight="1" x14ac:dyDescent="0.8">
      <c r="A1276" s="3">
        <v>1274</v>
      </c>
      <c r="B1276" s="3" t="s">
        <v>3739</v>
      </c>
      <c r="C1276" s="3" t="s">
        <v>18037</v>
      </c>
      <c r="D1276" s="3" t="s">
        <v>829</v>
      </c>
      <c r="E1276" s="3" t="s">
        <v>543</v>
      </c>
      <c r="F1276" s="5" t="s">
        <v>3740</v>
      </c>
      <c r="G1276" s="5" t="s">
        <v>11668</v>
      </c>
      <c r="H1276" s="5" t="s">
        <v>15216</v>
      </c>
      <c r="I1276" s="3"/>
      <c r="J1276" s="35"/>
      <c r="K1276" s="36">
        <f t="shared" si="285"/>
        <v>1</v>
      </c>
      <c r="L1276" s="37" t="str">
        <f t="shared" si="286"/>
        <v>040080014</v>
      </c>
      <c r="M1276" s="38" t="str">
        <f t="shared" si="287"/>
        <v>040080014</v>
      </c>
      <c r="N1276" s="39">
        <f t="shared" si="288"/>
        <v>1</v>
      </c>
      <c r="O1276" s="39">
        <f t="shared" si="289"/>
        <v>1</v>
      </c>
      <c r="P1276" s="39">
        <f>IF(M1276="បរទេស",1,IF(COUNTIF(M:M,$M1276)&gt;1,2,1))</f>
        <v>1</v>
      </c>
      <c r="Q1276" s="40">
        <f t="shared" si="290"/>
        <v>1</v>
      </c>
      <c r="R1276" s="41" t="str">
        <f t="shared" si="291"/>
        <v>0963719856</v>
      </c>
      <c r="S1276" s="37" t="str">
        <f t="shared" si="292"/>
        <v>0963719856</v>
      </c>
      <c r="T1276" s="39" t="e">
        <f t="shared" si="293"/>
        <v>#VALUE!</v>
      </c>
      <c r="U1276" s="37" t="str">
        <f t="shared" si="294"/>
        <v>0963719856</v>
      </c>
      <c r="V1276" s="42" t="str">
        <f t="shared" si="295"/>
        <v>0963719856</v>
      </c>
      <c r="W1276" s="39">
        <f t="shared" si="296"/>
        <v>1</v>
      </c>
      <c r="X1276" s="43">
        <f t="shared" si="297"/>
        <v>1</v>
      </c>
      <c r="Y1276" s="39">
        <f>IF(V1276="បរទេស",1,IF(COUNTIF(V:V,$V1276)&gt;1,2,1))</f>
        <v>1</v>
      </c>
      <c r="Z1276" s="40">
        <f t="shared" si="298"/>
        <v>1</v>
      </c>
      <c r="AA1276" s="40">
        <f t="shared" si="299"/>
        <v>1</v>
      </c>
    </row>
    <row r="1277" spans="1:27" ht="48" customHeight="1" x14ac:dyDescent="0.8">
      <c r="A1277" s="3">
        <v>1275</v>
      </c>
      <c r="B1277" s="3" t="s">
        <v>3741</v>
      </c>
      <c r="C1277" s="3" t="s">
        <v>18037</v>
      </c>
      <c r="D1277" s="3" t="s">
        <v>3742</v>
      </c>
      <c r="E1277" s="3" t="s">
        <v>29</v>
      </c>
      <c r="F1277" s="5" t="s">
        <v>3743</v>
      </c>
      <c r="G1277" s="5" t="s">
        <v>11669</v>
      </c>
      <c r="H1277" s="5" t="s">
        <v>17255</v>
      </c>
      <c r="I1277" s="3"/>
      <c r="J1277" s="35"/>
      <c r="K1277" s="36">
        <f t="shared" si="285"/>
        <v>1</v>
      </c>
      <c r="L1277" s="37" t="str">
        <f t="shared" si="286"/>
        <v>040099790</v>
      </c>
      <c r="M1277" s="38" t="str">
        <f t="shared" si="287"/>
        <v>040099790</v>
      </c>
      <c r="N1277" s="39">
        <f t="shared" si="288"/>
        <v>1</v>
      </c>
      <c r="O1277" s="39">
        <f t="shared" si="289"/>
        <v>1</v>
      </c>
      <c r="P1277" s="39">
        <f>IF(M1277="បរទេស",1,IF(COUNTIF(M:M,$M1277)&gt;1,2,1))</f>
        <v>1</v>
      </c>
      <c r="Q1277" s="40">
        <f t="shared" si="290"/>
        <v>1</v>
      </c>
      <c r="R1277" s="41" t="str">
        <f t="shared" si="291"/>
        <v>015520631</v>
      </c>
      <c r="S1277" s="37" t="str">
        <f t="shared" si="292"/>
        <v>015520631</v>
      </c>
      <c r="T1277" s="39" t="e">
        <f t="shared" si="293"/>
        <v>#VALUE!</v>
      </c>
      <c r="U1277" s="37" t="str">
        <f t="shared" si="294"/>
        <v>015520631</v>
      </c>
      <c r="V1277" s="42" t="str">
        <f t="shared" si="295"/>
        <v>015520631</v>
      </c>
      <c r="W1277" s="39">
        <f t="shared" si="296"/>
        <v>1</v>
      </c>
      <c r="X1277" s="43">
        <f t="shared" si="297"/>
        <v>1</v>
      </c>
      <c r="Y1277" s="39">
        <f>IF(V1277="បរទេស",1,IF(COUNTIF(V:V,$V1277)&gt;1,2,1))</f>
        <v>1</v>
      </c>
      <c r="Z1277" s="40">
        <f t="shared" si="298"/>
        <v>1</v>
      </c>
      <c r="AA1277" s="40">
        <f t="shared" si="299"/>
        <v>1</v>
      </c>
    </row>
    <row r="1278" spans="1:27" ht="48" customHeight="1" x14ac:dyDescent="0.8">
      <c r="A1278" s="3">
        <v>1276</v>
      </c>
      <c r="B1278" s="3" t="s">
        <v>3744</v>
      </c>
      <c r="C1278" s="3" t="s">
        <v>18037</v>
      </c>
      <c r="D1278" s="3" t="s">
        <v>3745</v>
      </c>
      <c r="E1278" s="3" t="s">
        <v>96</v>
      </c>
      <c r="F1278" s="5" t="s">
        <v>3746</v>
      </c>
      <c r="G1278" s="5" t="s">
        <v>11670</v>
      </c>
      <c r="H1278" s="5" t="s">
        <v>15217</v>
      </c>
      <c r="I1278" s="3"/>
      <c r="J1278" s="35"/>
      <c r="K1278" s="36">
        <f t="shared" si="285"/>
        <v>1</v>
      </c>
      <c r="L1278" s="37" t="str">
        <f t="shared" si="286"/>
        <v>040386246</v>
      </c>
      <c r="M1278" s="38" t="str">
        <f t="shared" si="287"/>
        <v>040386246</v>
      </c>
      <c r="N1278" s="39">
        <f t="shared" si="288"/>
        <v>1</v>
      </c>
      <c r="O1278" s="39">
        <f t="shared" si="289"/>
        <v>1</v>
      </c>
      <c r="P1278" s="39">
        <f>IF(M1278="បរទេស",1,IF(COUNTIF(M:M,$M1278)&gt;1,2,1))</f>
        <v>1</v>
      </c>
      <c r="Q1278" s="40">
        <f t="shared" si="290"/>
        <v>1</v>
      </c>
      <c r="R1278" s="41" t="str">
        <f t="shared" si="291"/>
        <v>015452155</v>
      </c>
      <c r="S1278" s="37" t="str">
        <f t="shared" si="292"/>
        <v>015452155</v>
      </c>
      <c r="T1278" s="39" t="e">
        <f t="shared" si="293"/>
        <v>#VALUE!</v>
      </c>
      <c r="U1278" s="37" t="str">
        <f t="shared" si="294"/>
        <v>015452155</v>
      </c>
      <c r="V1278" s="42" t="str">
        <f t="shared" si="295"/>
        <v>015452155</v>
      </c>
      <c r="W1278" s="39">
        <f t="shared" si="296"/>
        <v>1</v>
      </c>
      <c r="X1278" s="43">
        <f t="shared" si="297"/>
        <v>1</v>
      </c>
      <c r="Y1278" s="39">
        <f>IF(V1278="បរទេស",1,IF(COUNTIF(V:V,$V1278)&gt;1,2,1))</f>
        <v>1</v>
      </c>
      <c r="Z1278" s="40">
        <f t="shared" si="298"/>
        <v>1</v>
      </c>
      <c r="AA1278" s="40">
        <f t="shared" si="299"/>
        <v>1</v>
      </c>
    </row>
    <row r="1279" spans="1:27" ht="48" customHeight="1" x14ac:dyDescent="0.8">
      <c r="A1279" s="3">
        <v>1277</v>
      </c>
      <c r="B1279" s="3" t="s">
        <v>3747</v>
      </c>
      <c r="C1279" s="3" t="s">
        <v>18037</v>
      </c>
      <c r="D1279" s="3" t="s">
        <v>3748</v>
      </c>
      <c r="E1279" s="3" t="s">
        <v>181</v>
      </c>
      <c r="F1279" s="5" t="s">
        <v>3749</v>
      </c>
      <c r="G1279" s="5" t="s">
        <v>11671</v>
      </c>
      <c r="H1279" s="5" t="s">
        <v>17957</v>
      </c>
      <c r="I1279" s="3"/>
      <c r="J1279" s="35"/>
      <c r="K1279" s="36">
        <f t="shared" si="285"/>
        <v>1</v>
      </c>
      <c r="L1279" s="37" t="str">
        <f t="shared" si="286"/>
        <v>040296527</v>
      </c>
      <c r="M1279" s="38" t="str">
        <f t="shared" si="287"/>
        <v>040296527</v>
      </c>
      <c r="N1279" s="39">
        <f t="shared" si="288"/>
        <v>1</v>
      </c>
      <c r="O1279" s="39">
        <f t="shared" si="289"/>
        <v>1</v>
      </c>
      <c r="P1279" s="39">
        <f>IF(M1279="បរទេស",1,IF(COUNTIF(M:M,$M1279)&gt;1,2,1))</f>
        <v>1</v>
      </c>
      <c r="Q1279" s="40">
        <f t="shared" si="290"/>
        <v>1</v>
      </c>
      <c r="R1279" s="41" t="str">
        <f t="shared" si="291"/>
        <v>067958243</v>
      </c>
      <c r="S1279" s="37" t="str">
        <f t="shared" si="292"/>
        <v>067958243</v>
      </c>
      <c r="T1279" s="39" t="e">
        <f t="shared" si="293"/>
        <v>#VALUE!</v>
      </c>
      <c r="U1279" s="37" t="str">
        <f t="shared" si="294"/>
        <v>067958243</v>
      </c>
      <c r="V1279" s="42" t="str">
        <f t="shared" si="295"/>
        <v>067958243</v>
      </c>
      <c r="W1279" s="39">
        <f t="shared" si="296"/>
        <v>1</v>
      </c>
      <c r="X1279" s="43">
        <f t="shared" si="297"/>
        <v>1</v>
      </c>
      <c r="Y1279" s="39">
        <f>IF(V1279="បរទេស",1,IF(COUNTIF(V:V,$V1279)&gt;1,2,1))</f>
        <v>1</v>
      </c>
      <c r="Z1279" s="40">
        <f t="shared" si="298"/>
        <v>1</v>
      </c>
      <c r="AA1279" s="40">
        <f t="shared" si="299"/>
        <v>1</v>
      </c>
    </row>
    <row r="1280" spans="1:27" ht="48" customHeight="1" x14ac:dyDescent="0.8">
      <c r="A1280" s="3">
        <v>1278</v>
      </c>
      <c r="B1280" s="3" t="s">
        <v>3750</v>
      </c>
      <c r="C1280" s="3" t="s">
        <v>18037</v>
      </c>
      <c r="D1280" s="3" t="s">
        <v>3751</v>
      </c>
      <c r="E1280" s="3" t="s">
        <v>92</v>
      </c>
      <c r="F1280" s="5" t="s">
        <v>3752</v>
      </c>
      <c r="G1280" s="5" t="s">
        <v>11672</v>
      </c>
      <c r="H1280" s="5" t="s">
        <v>15218</v>
      </c>
      <c r="I1280" s="3"/>
      <c r="J1280" s="35"/>
      <c r="K1280" s="36">
        <f t="shared" si="285"/>
        <v>1</v>
      </c>
      <c r="L1280" s="37" t="str">
        <f t="shared" si="286"/>
        <v>040362546</v>
      </c>
      <c r="M1280" s="38" t="str">
        <f t="shared" si="287"/>
        <v>040362546</v>
      </c>
      <c r="N1280" s="39">
        <f t="shared" si="288"/>
        <v>1</v>
      </c>
      <c r="O1280" s="39">
        <f t="shared" si="289"/>
        <v>1</v>
      </c>
      <c r="P1280" s="39">
        <f>IF(M1280="បរទេស",1,IF(COUNTIF(M:M,$M1280)&gt;1,2,1))</f>
        <v>1</v>
      </c>
      <c r="Q1280" s="40">
        <f t="shared" si="290"/>
        <v>1</v>
      </c>
      <c r="R1280" s="41" t="str">
        <f t="shared" si="291"/>
        <v>081871043</v>
      </c>
      <c r="S1280" s="37" t="str">
        <f t="shared" si="292"/>
        <v>081871043</v>
      </c>
      <c r="T1280" s="39" t="e">
        <f t="shared" si="293"/>
        <v>#VALUE!</v>
      </c>
      <c r="U1280" s="37" t="str">
        <f t="shared" si="294"/>
        <v>081871043</v>
      </c>
      <c r="V1280" s="42" t="str">
        <f t="shared" si="295"/>
        <v>081871043</v>
      </c>
      <c r="W1280" s="39">
        <f t="shared" si="296"/>
        <v>1</v>
      </c>
      <c r="X1280" s="43">
        <f t="shared" si="297"/>
        <v>1</v>
      </c>
      <c r="Y1280" s="39">
        <f>IF(V1280="បរទេស",1,IF(COUNTIF(V:V,$V1280)&gt;1,2,1))</f>
        <v>1</v>
      </c>
      <c r="Z1280" s="40">
        <f t="shared" si="298"/>
        <v>1</v>
      </c>
      <c r="AA1280" s="40">
        <f t="shared" si="299"/>
        <v>1</v>
      </c>
    </row>
    <row r="1281" spans="1:27" ht="48" customHeight="1" x14ac:dyDescent="0.8">
      <c r="A1281" s="3">
        <v>1279</v>
      </c>
      <c r="B1281" s="3" t="s">
        <v>3753</v>
      </c>
      <c r="C1281" s="3" t="s">
        <v>18037</v>
      </c>
      <c r="D1281" s="3" t="s">
        <v>3754</v>
      </c>
      <c r="E1281" s="3" t="s">
        <v>359</v>
      </c>
      <c r="F1281" s="5" t="s">
        <v>3755</v>
      </c>
      <c r="G1281" s="5" t="s">
        <v>11673</v>
      </c>
      <c r="H1281" s="5" t="s">
        <v>15219</v>
      </c>
      <c r="I1281" s="3"/>
      <c r="J1281" s="35"/>
      <c r="K1281" s="36">
        <f t="shared" si="285"/>
        <v>1</v>
      </c>
      <c r="L1281" s="37" t="str">
        <f t="shared" si="286"/>
        <v>040424738</v>
      </c>
      <c r="M1281" s="38" t="str">
        <f t="shared" si="287"/>
        <v>040424738</v>
      </c>
      <c r="N1281" s="39">
        <f t="shared" si="288"/>
        <v>1</v>
      </c>
      <c r="O1281" s="39">
        <f t="shared" si="289"/>
        <v>1</v>
      </c>
      <c r="P1281" s="39">
        <f>IF(M1281="បរទេស",1,IF(COUNTIF(M:M,$M1281)&gt;1,2,1))</f>
        <v>1</v>
      </c>
      <c r="Q1281" s="40">
        <f t="shared" si="290"/>
        <v>1</v>
      </c>
      <c r="R1281" s="41" t="str">
        <f t="shared" si="291"/>
        <v>070550529</v>
      </c>
      <c r="S1281" s="37" t="str">
        <f t="shared" si="292"/>
        <v>070550529</v>
      </c>
      <c r="T1281" s="39" t="e">
        <f t="shared" si="293"/>
        <v>#VALUE!</v>
      </c>
      <c r="U1281" s="37" t="str">
        <f t="shared" si="294"/>
        <v>070550529</v>
      </c>
      <c r="V1281" s="42" t="str">
        <f t="shared" si="295"/>
        <v>070550529</v>
      </c>
      <c r="W1281" s="39">
        <f t="shared" si="296"/>
        <v>1</v>
      </c>
      <c r="X1281" s="43">
        <f t="shared" si="297"/>
        <v>1</v>
      </c>
      <c r="Y1281" s="39">
        <f>IF(V1281="បរទេស",1,IF(COUNTIF(V:V,$V1281)&gt;1,2,1))</f>
        <v>1</v>
      </c>
      <c r="Z1281" s="40">
        <f t="shared" si="298"/>
        <v>1</v>
      </c>
      <c r="AA1281" s="40">
        <f t="shared" si="299"/>
        <v>1</v>
      </c>
    </row>
    <row r="1282" spans="1:27" ht="48" customHeight="1" x14ac:dyDescent="0.8">
      <c r="A1282" s="3">
        <v>1280</v>
      </c>
      <c r="B1282" s="3" t="s">
        <v>3756</v>
      </c>
      <c r="C1282" s="3" t="s">
        <v>18037</v>
      </c>
      <c r="D1282" s="3" t="s">
        <v>1931</v>
      </c>
      <c r="E1282" s="3" t="s">
        <v>531</v>
      </c>
      <c r="F1282" s="5" t="s">
        <v>3757</v>
      </c>
      <c r="G1282" s="5" t="s">
        <v>11674</v>
      </c>
      <c r="H1282" s="5" t="s">
        <v>15220</v>
      </c>
      <c r="I1282" s="3"/>
      <c r="J1282" s="35"/>
      <c r="K1282" s="36">
        <f t="shared" si="285"/>
        <v>1</v>
      </c>
      <c r="L1282" s="37" t="str">
        <f t="shared" si="286"/>
        <v>040273083</v>
      </c>
      <c r="M1282" s="38" t="str">
        <f t="shared" si="287"/>
        <v>040273083</v>
      </c>
      <c r="N1282" s="39">
        <f t="shared" si="288"/>
        <v>1</v>
      </c>
      <c r="O1282" s="39">
        <f t="shared" si="289"/>
        <v>1</v>
      </c>
      <c r="P1282" s="39">
        <f>IF(M1282="បរទេស",1,IF(COUNTIF(M:M,$M1282)&gt;1,2,1))</f>
        <v>1</v>
      </c>
      <c r="Q1282" s="40">
        <f t="shared" si="290"/>
        <v>1</v>
      </c>
      <c r="R1282" s="41" t="str">
        <f t="shared" si="291"/>
        <v>092597264</v>
      </c>
      <c r="S1282" s="37" t="str">
        <f t="shared" si="292"/>
        <v>092597264</v>
      </c>
      <c r="T1282" s="39" t="e">
        <f t="shared" si="293"/>
        <v>#VALUE!</v>
      </c>
      <c r="U1282" s="37" t="str">
        <f t="shared" si="294"/>
        <v>092597264</v>
      </c>
      <c r="V1282" s="42" t="str">
        <f t="shared" si="295"/>
        <v>092597264</v>
      </c>
      <c r="W1282" s="39">
        <f t="shared" si="296"/>
        <v>1</v>
      </c>
      <c r="X1282" s="43">
        <f t="shared" si="297"/>
        <v>1</v>
      </c>
      <c r="Y1282" s="39">
        <f>IF(V1282="បរទេស",1,IF(COUNTIF(V:V,$V1282)&gt;1,2,1))</f>
        <v>1</v>
      </c>
      <c r="Z1282" s="40">
        <f t="shared" si="298"/>
        <v>1</v>
      </c>
      <c r="AA1282" s="40">
        <f t="shared" si="299"/>
        <v>1</v>
      </c>
    </row>
    <row r="1283" spans="1:27" ht="48" customHeight="1" x14ac:dyDescent="0.8">
      <c r="A1283" s="3">
        <v>1281</v>
      </c>
      <c r="B1283" s="3" t="s">
        <v>3758</v>
      </c>
      <c r="C1283" s="3" t="s">
        <v>18037</v>
      </c>
      <c r="D1283" s="3" t="s">
        <v>3759</v>
      </c>
      <c r="E1283" s="3" t="s">
        <v>1245</v>
      </c>
      <c r="F1283" s="5" t="s">
        <v>3760</v>
      </c>
      <c r="G1283" s="5" t="s">
        <v>11675</v>
      </c>
      <c r="H1283" s="5" t="s">
        <v>15221</v>
      </c>
      <c r="I1283" s="3"/>
      <c r="J1283" s="35"/>
      <c r="K1283" s="36">
        <f t="shared" si="285"/>
        <v>1</v>
      </c>
      <c r="L1283" s="37" t="str">
        <f t="shared" si="286"/>
        <v>040430337</v>
      </c>
      <c r="M1283" s="38" t="str">
        <f t="shared" si="287"/>
        <v>040430337</v>
      </c>
      <c r="N1283" s="39">
        <f t="shared" si="288"/>
        <v>1</v>
      </c>
      <c r="O1283" s="39">
        <f t="shared" si="289"/>
        <v>1</v>
      </c>
      <c r="P1283" s="39">
        <f>IF(M1283="បរទេស",1,IF(COUNTIF(M:M,$M1283)&gt;1,2,1))</f>
        <v>1</v>
      </c>
      <c r="Q1283" s="40">
        <f t="shared" si="290"/>
        <v>1</v>
      </c>
      <c r="R1283" s="41" t="str">
        <f t="shared" si="291"/>
        <v>087856422</v>
      </c>
      <c r="S1283" s="37" t="str">
        <f t="shared" si="292"/>
        <v>087856422</v>
      </c>
      <c r="T1283" s="39" t="e">
        <f t="shared" si="293"/>
        <v>#VALUE!</v>
      </c>
      <c r="U1283" s="37" t="str">
        <f t="shared" si="294"/>
        <v>087856422</v>
      </c>
      <c r="V1283" s="42" t="str">
        <f t="shared" si="295"/>
        <v>087856422</v>
      </c>
      <c r="W1283" s="39">
        <f t="shared" si="296"/>
        <v>1</v>
      </c>
      <c r="X1283" s="43">
        <f t="shared" si="297"/>
        <v>1</v>
      </c>
      <c r="Y1283" s="39">
        <f>IF(V1283="បរទេស",1,IF(COUNTIF(V:V,$V1283)&gt;1,2,1))</f>
        <v>1</v>
      </c>
      <c r="Z1283" s="40">
        <f t="shared" si="298"/>
        <v>1</v>
      </c>
      <c r="AA1283" s="40">
        <f t="shared" si="299"/>
        <v>1</v>
      </c>
    </row>
    <row r="1284" spans="1:27" ht="48" customHeight="1" x14ac:dyDescent="0.8">
      <c r="A1284" s="3">
        <v>1282</v>
      </c>
      <c r="B1284" s="3" t="s">
        <v>3761</v>
      </c>
      <c r="C1284" s="3" t="s">
        <v>18039</v>
      </c>
      <c r="D1284" s="3" t="s">
        <v>3762</v>
      </c>
      <c r="E1284" s="3" t="s">
        <v>100</v>
      </c>
      <c r="F1284" s="5" t="s">
        <v>3763</v>
      </c>
      <c r="G1284" s="5" t="s">
        <v>11676</v>
      </c>
      <c r="H1284" s="5" t="s">
        <v>15222</v>
      </c>
      <c r="I1284" s="3"/>
      <c r="J1284" s="35"/>
      <c r="K1284" s="36">
        <f t="shared" ref="K1284:K1347" si="300">IF(OR(H1284="បរទេស",G1284="បរទេស"),2,1)</f>
        <v>1</v>
      </c>
      <c r="L1284" s="37" t="str">
        <f t="shared" ref="L1284:L1347" si="30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1284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040260303</v>
      </c>
      <c r="M1284" s="38" t="str">
        <f t="shared" ref="M1284:M1347" si="302">IF(L1284="បរទេស","បរទេស",IF(AND($BC$2=1,LEN(L1284)=8),"0"&amp;L1284,IF(LEN(L1284)&gt;9,2,LEFT(L1284,9))))</f>
        <v>040260303</v>
      </c>
      <c r="N1284" s="39">
        <f t="shared" ref="N1284:N1347" si="303">IF(L1284="បរទេស",1,IF((LEN($M1284)-9)=0,1,2))</f>
        <v>1</v>
      </c>
      <c r="O1284" s="39">
        <f t="shared" ref="O1284:O1347" si="304">IF(M1284="",2,1)</f>
        <v>1</v>
      </c>
      <c r="P1284" s="39">
        <f>IF(M1284="បរទេស",1,IF(COUNTIF(M:M,$M1284)&gt;1,2,1))</f>
        <v>1</v>
      </c>
      <c r="Q1284" s="40">
        <f t="shared" ref="Q1284:Q1347" si="305">IF(M1284="បរទេស",1,MAX(N1284:P1284))</f>
        <v>1</v>
      </c>
      <c r="R1284" s="41" t="str">
        <f t="shared" ref="R1284:R1347" si="306">H1284</f>
        <v>087600398</v>
      </c>
      <c r="S1284" s="37" t="str">
        <f t="shared" ref="S1284:S1347" si="307">SUBSTITUTE(SUBSTITUTE(SUBSTITUTE(SUBSTITUTE(SUBSTITUTE(SUBSTITUTE(SUBSTITUTE(SUBSTITUTE(SUBSTITUTE(SUBSTITUTE(SUBSTITUTE(SUBSTITUTE(SUBSTITUTE(SUBSTITUTE(SUBSTITUTE(SUBSTITUTE(SUBSTITUTE(SUBSTITUTE(SUBSTITUTE(SUBSTITUTE(SUBSTITUTE(SUBSTITUTE(R1284,"១","1"),"២","2"),"៣","3"),"៤","4"),"៥","5"),"៦","6"),"៧","7"),"៨","8"),"៩","9"),"០","0")," ","")," ",""),"​",""),",","/"),"-",""),"(",""),")",""),"+855","0"),"(855)","0"),"O","0"),"o","0"),".","")</f>
        <v>087600398</v>
      </c>
      <c r="T1284" s="39" t="e">
        <f t="shared" ref="T1284:T1347" si="308">LEFT(S1284, SEARCH("/",S1284,1)-1)</f>
        <v>#VALUE!</v>
      </c>
      <c r="U1284" s="37" t="str">
        <f t="shared" ref="U1284:U1347" si="309">IFERROR(T1284,S1284)</f>
        <v>087600398</v>
      </c>
      <c r="V1284" s="42" t="str">
        <f t="shared" ref="V1284:V1347" si="310">IF(LEFT(U1284,5)="បរទេស","បរទេស",IF(LEFT(U1284,3)="855","0"&amp;MID(U1284,4,10),IF(LEFT(U1284,1)="0",MID(U1284,1,10),IF(LEFT(U1284,1)&gt;=1,"0"&amp;MID(U1284,1,10),U1284))))</f>
        <v>087600398</v>
      </c>
      <c r="W1284" s="39">
        <f t="shared" ref="W1284:W1347" si="311">IF(V1284="បរទេស",1,IF(OR(LEN(V1284)=9,LEN(V1284)=10),1,2))</f>
        <v>1</v>
      </c>
      <c r="X1284" s="43">
        <f t="shared" ref="X1284:X1347" si="312">IF(V1284="",2,1)</f>
        <v>1</v>
      </c>
      <c r="Y1284" s="39">
        <f>IF(V1284="បរទេស",1,IF(COUNTIF(V:V,$V1284)&gt;1,2,1))</f>
        <v>1</v>
      </c>
      <c r="Z1284" s="40">
        <f t="shared" ref="Z1284:Z1347" si="313">IF(V1284="បរទេស",1,MAX(W1284:Y1284))</f>
        <v>1</v>
      </c>
      <c r="AA1284" s="40">
        <f t="shared" ref="AA1284:AA1347" si="314">IF(K1284=2,2,MAX(J1284,Q1284,Z1284,Z1284))</f>
        <v>1</v>
      </c>
    </row>
    <row r="1285" spans="1:27" ht="48" customHeight="1" x14ac:dyDescent="0.8">
      <c r="A1285" s="3">
        <v>1283</v>
      </c>
      <c r="B1285" s="3" t="s">
        <v>3764</v>
      </c>
      <c r="C1285" s="3" t="s">
        <v>18037</v>
      </c>
      <c r="D1285" s="3" t="s">
        <v>3765</v>
      </c>
      <c r="E1285" s="3" t="s">
        <v>160</v>
      </c>
      <c r="F1285" s="5" t="s">
        <v>3766</v>
      </c>
      <c r="G1285" s="5" t="s">
        <v>11677</v>
      </c>
      <c r="H1285" s="5" t="s">
        <v>15223</v>
      </c>
      <c r="I1285" s="3"/>
      <c r="J1285" s="35"/>
      <c r="K1285" s="36">
        <f t="shared" si="300"/>
        <v>1</v>
      </c>
      <c r="L1285" s="37" t="str">
        <f t="shared" si="301"/>
        <v>040307569</v>
      </c>
      <c r="M1285" s="38" t="str">
        <f t="shared" si="302"/>
        <v>040307569</v>
      </c>
      <c r="N1285" s="39">
        <f t="shared" si="303"/>
        <v>1</v>
      </c>
      <c r="O1285" s="39">
        <f t="shared" si="304"/>
        <v>1</v>
      </c>
      <c r="P1285" s="39">
        <f>IF(M1285="បរទេស",1,IF(COUNTIF(M:M,$M1285)&gt;1,2,1))</f>
        <v>1</v>
      </c>
      <c r="Q1285" s="40">
        <f t="shared" si="305"/>
        <v>1</v>
      </c>
      <c r="R1285" s="41" t="str">
        <f t="shared" si="306"/>
        <v>0969394026</v>
      </c>
      <c r="S1285" s="37" t="str">
        <f t="shared" si="307"/>
        <v>0969394026</v>
      </c>
      <c r="T1285" s="39" t="e">
        <f t="shared" si="308"/>
        <v>#VALUE!</v>
      </c>
      <c r="U1285" s="37" t="str">
        <f t="shared" si="309"/>
        <v>0969394026</v>
      </c>
      <c r="V1285" s="42" t="str">
        <f t="shared" si="310"/>
        <v>0969394026</v>
      </c>
      <c r="W1285" s="39">
        <f t="shared" si="311"/>
        <v>1</v>
      </c>
      <c r="X1285" s="43">
        <f t="shared" si="312"/>
        <v>1</v>
      </c>
      <c r="Y1285" s="39">
        <f>IF(V1285="បរទេស",1,IF(COUNTIF(V:V,$V1285)&gt;1,2,1))</f>
        <v>1</v>
      </c>
      <c r="Z1285" s="40">
        <f t="shared" si="313"/>
        <v>1</v>
      </c>
      <c r="AA1285" s="40">
        <f t="shared" si="314"/>
        <v>1</v>
      </c>
    </row>
    <row r="1286" spans="1:27" ht="48" customHeight="1" x14ac:dyDescent="0.8">
      <c r="A1286" s="3">
        <v>1284</v>
      </c>
      <c r="B1286" s="3" t="s">
        <v>3767</v>
      </c>
      <c r="C1286" s="3" t="s">
        <v>18037</v>
      </c>
      <c r="D1286" s="3" t="s">
        <v>3768</v>
      </c>
      <c r="E1286" s="3" t="s">
        <v>104</v>
      </c>
      <c r="F1286" s="5" t="s">
        <v>3769</v>
      </c>
      <c r="G1286" s="5" t="s">
        <v>11678</v>
      </c>
      <c r="H1286" s="5" t="s">
        <v>15224</v>
      </c>
      <c r="I1286" s="3"/>
      <c r="J1286" s="35"/>
      <c r="K1286" s="36">
        <f t="shared" si="300"/>
        <v>1</v>
      </c>
      <c r="L1286" s="37" t="str">
        <f t="shared" si="301"/>
        <v>040172606</v>
      </c>
      <c r="M1286" s="38" t="str">
        <f t="shared" si="302"/>
        <v>040172606</v>
      </c>
      <c r="N1286" s="39">
        <f t="shared" si="303"/>
        <v>1</v>
      </c>
      <c r="O1286" s="39">
        <f t="shared" si="304"/>
        <v>1</v>
      </c>
      <c r="P1286" s="39">
        <f>IF(M1286="បរទេស",1,IF(COUNTIF(M:M,$M1286)&gt;1,2,1))</f>
        <v>1</v>
      </c>
      <c r="Q1286" s="40">
        <f t="shared" si="305"/>
        <v>1</v>
      </c>
      <c r="R1286" s="41" t="str">
        <f t="shared" si="306"/>
        <v>0886730366</v>
      </c>
      <c r="S1286" s="37" t="str">
        <f t="shared" si="307"/>
        <v>0886730366</v>
      </c>
      <c r="T1286" s="39" t="e">
        <f t="shared" si="308"/>
        <v>#VALUE!</v>
      </c>
      <c r="U1286" s="37" t="str">
        <f t="shared" si="309"/>
        <v>0886730366</v>
      </c>
      <c r="V1286" s="42" t="str">
        <f t="shared" si="310"/>
        <v>0886730366</v>
      </c>
      <c r="W1286" s="39">
        <f t="shared" si="311"/>
        <v>1</v>
      </c>
      <c r="X1286" s="43">
        <f t="shared" si="312"/>
        <v>1</v>
      </c>
      <c r="Y1286" s="39">
        <f>IF(V1286="បរទេស",1,IF(COUNTIF(V:V,$V1286)&gt;1,2,1))</f>
        <v>1</v>
      </c>
      <c r="Z1286" s="40">
        <f t="shared" si="313"/>
        <v>1</v>
      </c>
      <c r="AA1286" s="40">
        <f t="shared" si="314"/>
        <v>1</v>
      </c>
    </row>
    <row r="1287" spans="1:27" ht="48" customHeight="1" x14ac:dyDescent="0.8">
      <c r="A1287" s="3">
        <v>1285</v>
      </c>
      <c r="B1287" s="3" t="s">
        <v>3770</v>
      </c>
      <c r="C1287" s="3" t="s">
        <v>18037</v>
      </c>
      <c r="D1287" s="3" t="s">
        <v>3771</v>
      </c>
      <c r="E1287" s="3" t="s">
        <v>1212</v>
      </c>
      <c r="F1287" s="5" t="s">
        <v>3772</v>
      </c>
      <c r="G1287" s="5" t="s">
        <v>11679</v>
      </c>
      <c r="H1287" s="5" t="s">
        <v>15225</v>
      </c>
      <c r="I1287" s="3"/>
      <c r="J1287" s="35"/>
      <c r="K1287" s="36">
        <f t="shared" si="300"/>
        <v>1</v>
      </c>
      <c r="L1287" s="37" t="str">
        <f t="shared" si="301"/>
        <v>040248921</v>
      </c>
      <c r="M1287" s="38" t="str">
        <f t="shared" si="302"/>
        <v>040248921</v>
      </c>
      <c r="N1287" s="39">
        <f t="shared" si="303"/>
        <v>1</v>
      </c>
      <c r="O1287" s="39">
        <f t="shared" si="304"/>
        <v>1</v>
      </c>
      <c r="P1287" s="39">
        <f>IF(M1287="បរទេស",1,IF(COUNTIF(M:M,$M1287)&gt;1,2,1))</f>
        <v>1</v>
      </c>
      <c r="Q1287" s="40">
        <f t="shared" si="305"/>
        <v>1</v>
      </c>
      <c r="R1287" s="41" t="str">
        <f t="shared" si="306"/>
        <v>010380112</v>
      </c>
      <c r="S1287" s="37" t="str">
        <f t="shared" si="307"/>
        <v>010380112</v>
      </c>
      <c r="T1287" s="39" t="e">
        <f t="shared" si="308"/>
        <v>#VALUE!</v>
      </c>
      <c r="U1287" s="37" t="str">
        <f t="shared" si="309"/>
        <v>010380112</v>
      </c>
      <c r="V1287" s="42" t="str">
        <f t="shared" si="310"/>
        <v>010380112</v>
      </c>
      <c r="W1287" s="39">
        <f t="shared" si="311"/>
        <v>1</v>
      </c>
      <c r="X1287" s="43">
        <f t="shared" si="312"/>
        <v>1</v>
      </c>
      <c r="Y1287" s="39">
        <f>IF(V1287="បរទេស",1,IF(COUNTIF(V:V,$V1287)&gt;1,2,1))</f>
        <v>1</v>
      </c>
      <c r="Z1287" s="40">
        <f t="shared" si="313"/>
        <v>1</v>
      </c>
      <c r="AA1287" s="40">
        <f t="shared" si="314"/>
        <v>1</v>
      </c>
    </row>
    <row r="1288" spans="1:27" ht="48" customHeight="1" x14ac:dyDescent="0.8">
      <c r="A1288" s="3">
        <v>1286</v>
      </c>
      <c r="B1288" s="3" t="s">
        <v>3773</v>
      </c>
      <c r="C1288" s="3" t="s">
        <v>18037</v>
      </c>
      <c r="D1288" s="3" t="s">
        <v>3774</v>
      </c>
      <c r="E1288" s="3" t="s">
        <v>29</v>
      </c>
      <c r="F1288" s="5" t="s">
        <v>3775</v>
      </c>
      <c r="G1288" s="5" t="s">
        <v>11680</v>
      </c>
      <c r="H1288" s="5" t="s">
        <v>17256</v>
      </c>
      <c r="I1288" s="3"/>
      <c r="J1288" s="35"/>
      <c r="K1288" s="36">
        <f t="shared" si="300"/>
        <v>1</v>
      </c>
      <c r="L1288" s="37" t="str">
        <f t="shared" si="301"/>
        <v>040402668</v>
      </c>
      <c r="M1288" s="38" t="str">
        <f t="shared" si="302"/>
        <v>040402668</v>
      </c>
      <c r="N1288" s="39">
        <f t="shared" si="303"/>
        <v>1</v>
      </c>
      <c r="O1288" s="39">
        <f t="shared" si="304"/>
        <v>1</v>
      </c>
      <c r="P1288" s="39">
        <f>IF(M1288="បរទេស",1,IF(COUNTIF(M:M,$M1288)&gt;1,2,1))</f>
        <v>1</v>
      </c>
      <c r="Q1288" s="40">
        <f t="shared" si="305"/>
        <v>1</v>
      </c>
      <c r="R1288" s="41" t="str">
        <f t="shared" si="306"/>
        <v>0313530337</v>
      </c>
      <c r="S1288" s="37" t="str">
        <f t="shared" si="307"/>
        <v>0313530337</v>
      </c>
      <c r="T1288" s="39" t="e">
        <f t="shared" si="308"/>
        <v>#VALUE!</v>
      </c>
      <c r="U1288" s="37" t="str">
        <f t="shared" si="309"/>
        <v>0313530337</v>
      </c>
      <c r="V1288" s="42" t="str">
        <f t="shared" si="310"/>
        <v>0313530337</v>
      </c>
      <c r="W1288" s="39">
        <f t="shared" si="311"/>
        <v>1</v>
      </c>
      <c r="X1288" s="43">
        <f t="shared" si="312"/>
        <v>1</v>
      </c>
      <c r="Y1288" s="39">
        <f>IF(V1288="បរទេស",1,IF(COUNTIF(V:V,$V1288)&gt;1,2,1))</f>
        <v>1</v>
      </c>
      <c r="Z1288" s="40">
        <f t="shared" si="313"/>
        <v>1</v>
      </c>
      <c r="AA1288" s="40">
        <f t="shared" si="314"/>
        <v>1</v>
      </c>
    </row>
    <row r="1289" spans="1:27" ht="48" customHeight="1" x14ac:dyDescent="0.8">
      <c r="A1289" s="3">
        <v>1287</v>
      </c>
      <c r="B1289" s="3" t="s">
        <v>3776</v>
      </c>
      <c r="C1289" s="3" t="s">
        <v>18037</v>
      </c>
      <c r="D1289" s="3" t="s">
        <v>3777</v>
      </c>
      <c r="E1289" s="3" t="s">
        <v>29</v>
      </c>
      <c r="F1289" s="5" t="s">
        <v>3778</v>
      </c>
      <c r="G1289" s="5" t="s">
        <v>11681</v>
      </c>
      <c r="H1289" s="5" t="s">
        <v>15226</v>
      </c>
      <c r="I1289" s="3"/>
      <c r="J1289" s="35"/>
      <c r="K1289" s="36">
        <f t="shared" si="300"/>
        <v>1</v>
      </c>
      <c r="L1289" s="37" t="str">
        <f t="shared" si="301"/>
        <v>040238057</v>
      </c>
      <c r="M1289" s="38" t="str">
        <f t="shared" si="302"/>
        <v>040238057</v>
      </c>
      <c r="N1289" s="39">
        <f t="shared" si="303"/>
        <v>1</v>
      </c>
      <c r="O1289" s="39">
        <f t="shared" si="304"/>
        <v>1</v>
      </c>
      <c r="P1289" s="39">
        <f>IF(M1289="បរទេស",1,IF(COUNTIF(M:M,$M1289)&gt;1,2,1))</f>
        <v>1</v>
      </c>
      <c r="Q1289" s="40">
        <f t="shared" si="305"/>
        <v>1</v>
      </c>
      <c r="R1289" s="41" t="str">
        <f t="shared" si="306"/>
        <v>0973429064</v>
      </c>
      <c r="S1289" s="37" t="str">
        <f t="shared" si="307"/>
        <v>0973429064</v>
      </c>
      <c r="T1289" s="39" t="e">
        <f t="shared" si="308"/>
        <v>#VALUE!</v>
      </c>
      <c r="U1289" s="37" t="str">
        <f t="shared" si="309"/>
        <v>0973429064</v>
      </c>
      <c r="V1289" s="42" t="str">
        <f t="shared" si="310"/>
        <v>0973429064</v>
      </c>
      <c r="W1289" s="39">
        <f t="shared" si="311"/>
        <v>1</v>
      </c>
      <c r="X1289" s="43">
        <f t="shared" si="312"/>
        <v>1</v>
      </c>
      <c r="Y1289" s="39">
        <f>IF(V1289="បរទេស",1,IF(COUNTIF(V:V,$V1289)&gt;1,2,1))</f>
        <v>1</v>
      </c>
      <c r="Z1289" s="40">
        <f t="shared" si="313"/>
        <v>1</v>
      </c>
      <c r="AA1289" s="40">
        <f t="shared" si="314"/>
        <v>1</v>
      </c>
    </row>
    <row r="1290" spans="1:27" ht="48" customHeight="1" x14ac:dyDescent="0.8">
      <c r="A1290" s="3">
        <v>1288</v>
      </c>
      <c r="B1290" s="3" t="s">
        <v>3779</v>
      </c>
      <c r="C1290" s="3" t="s">
        <v>18037</v>
      </c>
      <c r="D1290" s="3" t="s">
        <v>3780</v>
      </c>
      <c r="E1290" s="3" t="s">
        <v>81</v>
      </c>
      <c r="F1290" s="5" t="s">
        <v>3781</v>
      </c>
      <c r="G1290" s="5" t="s">
        <v>11682</v>
      </c>
      <c r="H1290" s="5" t="s">
        <v>15227</v>
      </c>
      <c r="I1290" s="3"/>
      <c r="J1290" s="35"/>
      <c r="K1290" s="36">
        <f t="shared" si="300"/>
        <v>1</v>
      </c>
      <c r="L1290" s="37" t="str">
        <f t="shared" si="301"/>
        <v>040271415</v>
      </c>
      <c r="M1290" s="38" t="str">
        <f t="shared" si="302"/>
        <v>040271415</v>
      </c>
      <c r="N1290" s="39">
        <f t="shared" si="303"/>
        <v>1</v>
      </c>
      <c r="O1290" s="39">
        <f t="shared" si="304"/>
        <v>1</v>
      </c>
      <c r="P1290" s="39">
        <f>IF(M1290="បរទេស",1,IF(COUNTIF(M:M,$M1290)&gt;1,2,1))</f>
        <v>1</v>
      </c>
      <c r="Q1290" s="40">
        <f t="shared" si="305"/>
        <v>1</v>
      </c>
      <c r="R1290" s="41" t="str">
        <f t="shared" si="306"/>
        <v>0965979025</v>
      </c>
      <c r="S1290" s="37" t="str">
        <f t="shared" si="307"/>
        <v>0965979025</v>
      </c>
      <c r="T1290" s="39" t="e">
        <f t="shared" si="308"/>
        <v>#VALUE!</v>
      </c>
      <c r="U1290" s="37" t="str">
        <f t="shared" si="309"/>
        <v>0965979025</v>
      </c>
      <c r="V1290" s="42" t="str">
        <f t="shared" si="310"/>
        <v>0965979025</v>
      </c>
      <c r="W1290" s="39">
        <f t="shared" si="311"/>
        <v>1</v>
      </c>
      <c r="X1290" s="43">
        <f t="shared" si="312"/>
        <v>1</v>
      </c>
      <c r="Y1290" s="39">
        <f>IF(V1290="បរទេស",1,IF(COUNTIF(V:V,$V1290)&gt;1,2,1))</f>
        <v>1</v>
      </c>
      <c r="Z1290" s="40">
        <f t="shared" si="313"/>
        <v>1</v>
      </c>
      <c r="AA1290" s="40">
        <f t="shared" si="314"/>
        <v>1</v>
      </c>
    </row>
    <row r="1291" spans="1:27" ht="48" customHeight="1" x14ac:dyDescent="0.8">
      <c r="A1291" s="3">
        <v>1289</v>
      </c>
      <c r="B1291" s="3" t="s">
        <v>3782</v>
      </c>
      <c r="C1291" s="3" t="s">
        <v>18037</v>
      </c>
      <c r="D1291" s="3" t="s">
        <v>3783</v>
      </c>
      <c r="E1291" s="3" t="s">
        <v>149</v>
      </c>
      <c r="F1291" s="5" t="s">
        <v>3784</v>
      </c>
      <c r="G1291" s="5" t="s">
        <v>11683</v>
      </c>
      <c r="H1291" s="5" t="s">
        <v>15228</v>
      </c>
      <c r="I1291" s="3"/>
      <c r="J1291" s="35"/>
      <c r="K1291" s="36">
        <f t="shared" si="300"/>
        <v>1</v>
      </c>
      <c r="L1291" s="37" t="str">
        <f t="shared" si="301"/>
        <v>040417462</v>
      </c>
      <c r="M1291" s="38" t="str">
        <f t="shared" si="302"/>
        <v>040417462</v>
      </c>
      <c r="N1291" s="39">
        <f t="shared" si="303"/>
        <v>1</v>
      </c>
      <c r="O1291" s="39">
        <f t="shared" si="304"/>
        <v>1</v>
      </c>
      <c r="P1291" s="39">
        <f>IF(M1291="បរទេស",1,IF(COUNTIF(M:M,$M1291)&gt;1,2,1))</f>
        <v>1</v>
      </c>
      <c r="Q1291" s="40">
        <f t="shared" si="305"/>
        <v>1</v>
      </c>
      <c r="R1291" s="41" t="str">
        <f t="shared" si="306"/>
        <v>099414335</v>
      </c>
      <c r="S1291" s="37" t="str">
        <f t="shared" si="307"/>
        <v>099414335</v>
      </c>
      <c r="T1291" s="39" t="e">
        <f t="shared" si="308"/>
        <v>#VALUE!</v>
      </c>
      <c r="U1291" s="37" t="str">
        <f t="shared" si="309"/>
        <v>099414335</v>
      </c>
      <c r="V1291" s="42" t="str">
        <f t="shared" si="310"/>
        <v>099414335</v>
      </c>
      <c r="W1291" s="39">
        <f t="shared" si="311"/>
        <v>1</v>
      </c>
      <c r="X1291" s="43">
        <f t="shared" si="312"/>
        <v>1</v>
      </c>
      <c r="Y1291" s="39">
        <f>IF(V1291="បរទេស",1,IF(COUNTIF(V:V,$V1291)&gt;1,2,1))</f>
        <v>1</v>
      </c>
      <c r="Z1291" s="40">
        <f t="shared" si="313"/>
        <v>1</v>
      </c>
      <c r="AA1291" s="40">
        <f t="shared" si="314"/>
        <v>1</v>
      </c>
    </row>
    <row r="1292" spans="1:27" ht="48" customHeight="1" x14ac:dyDescent="0.8">
      <c r="A1292" s="3">
        <v>1290</v>
      </c>
      <c r="B1292" s="3" t="s">
        <v>3785</v>
      </c>
      <c r="C1292" s="3" t="s">
        <v>18037</v>
      </c>
      <c r="D1292" s="3" t="s">
        <v>3786</v>
      </c>
      <c r="E1292" s="3" t="s">
        <v>65</v>
      </c>
      <c r="F1292" s="5" t="s">
        <v>3787</v>
      </c>
      <c r="G1292" s="5" t="s">
        <v>11684</v>
      </c>
      <c r="H1292" s="5" t="s">
        <v>15229</v>
      </c>
      <c r="I1292" s="3"/>
      <c r="J1292" s="35"/>
      <c r="K1292" s="36">
        <f t="shared" si="300"/>
        <v>1</v>
      </c>
      <c r="L1292" s="37" t="str">
        <f t="shared" si="301"/>
        <v>040176757</v>
      </c>
      <c r="M1292" s="38" t="str">
        <f t="shared" si="302"/>
        <v>040176757</v>
      </c>
      <c r="N1292" s="39">
        <f t="shared" si="303"/>
        <v>1</v>
      </c>
      <c r="O1292" s="39">
        <f t="shared" si="304"/>
        <v>1</v>
      </c>
      <c r="P1292" s="39">
        <f>IF(M1292="បរទេស",1,IF(COUNTIF(M:M,$M1292)&gt;1,2,1))</f>
        <v>1</v>
      </c>
      <c r="Q1292" s="40">
        <f t="shared" si="305"/>
        <v>1</v>
      </c>
      <c r="R1292" s="41" t="str">
        <f t="shared" si="306"/>
        <v>0976329985</v>
      </c>
      <c r="S1292" s="37" t="str">
        <f t="shared" si="307"/>
        <v>0976329985</v>
      </c>
      <c r="T1292" s="39" t="e">
        <f t="shared" si="308"/>
        <v>#VALUE!</v>
      </c>
      <c r="U1292" s="37" t="str">
        <f t="shared" si="309"/>
        <v>0976329985</v>
      </c>
      <c r="V1292" s="42" t="str">
        <f t="shared" si="310"/>
        <v>0976329985</v>
      </c>
      <c r="W1292" s="39">
        <f t="shared" si="311"/>
        <v>1</v>
      </c>
      <c r="X1292" s="43">
        <f t="shared" si="312"/>
        <v>1</v>
      </c>
      <c r="Y1292" s="39">
        <f>IF(V1292="បរទេស",1,IF(COUNTIF(V:V,$V1292)&gt;1,2,1))</f>
        <v>1</v>
      </c>
      <c r="Z1292" s="40">
        <f t="shared" si="313"/>
        <v>1</v>
      </c>
      <c r="AA1292" s="40">
        <f t="shared" si="314"/>
        <v>1</v>
      </c>
    </row>
    <row r="1293" spans="1:27" ht="48" customHeight="1" x14ac:dyDescent="0.8">
      <c r="A1293" s="3">
        <v>1291</v>
      </c>
      <c r="B1293" s="3" t="s">
        <v>3788</v>
      </c>
      <c r="C1293" s="3" t="s">
        <v>18037</v>
      </c>
      <c r="D1293" s="3" t="s">
        <v>3789</v>
      </c>
      <c r="E1293" s="3" t="s">
        <v>181</v>
      </c>
      <c r="F1293" s="5" t="s">
        <v>3790</v>
      </c>
      <c r="G1293" s="5" t="s">
        <v>11685</v>
      </c>
      <c r="H1293" s="5" t="s">
        <v>15230</v>
      </c>
      <c r="I1293" s="3"/>
      <c r="J1293" s="35"/>
      <c r="K1293" s="36">
        <f t="shared" si="300"/>
        <v>1</v>
      </c>
      <c r="L1293" s="37" t="str">
        <f t="shared" si="301"/>
        <v>040131957</v>
      </c>
      <c r="M1293" s="38" t="str">
        <f t="shared" si="302"/>
        <v>040131957</v>
      </c>
      <c r="N1293" s="39">
        <f t="shared" si="303"/>
        <v>1</v>
      </c>
      <c r="O1293" s="39">
        <f t="shared" si="304"/>
        <v>1</v>
      </c>
      <c r="P1293" s="39">
        <f>IF(M1293="បរទេស",1,IF(COUNTIF(M:M,$M1293)&gt;1,2,1))</f>
        <v>1</v>
      </c>
      <c r="Q1293" s="40">
        <f t="shared" si="305"/>
        <v>1</v>
      </c>
      <c r="R1293" s="41" t="str">
        <f t="shared" si="306"/>
        <v>0712528937</v>
      </c>
      <c r="S1293" s="37" t="str">
        <f t="shared" si="307"/>
        <v>0712528937</v>
      </c>
      <c r="T1293" s="39" t="e">
        <f t="shared" si="308"/>
        <v>#VALUE!</v>
      </c>
      <c r="U1293" s="37" t="str">
        <f t="shared" si="309"/>
        <v>0712528937</v>
      </c>
      <c r="V1293" s="42" t="str">
        <f t="shared" si="310"/>
        <v>0712528937</v>
      </c>
      <c r="W1293" s="39">
        <f t="shared" si="311"/>
        <v>1</v>
      </c>
      <c r="X1293" s="43">
        <f t="shared" si="312"/>
        <v>1</v>
      </c>
      <c r="Y1293" s="39">
        <f>IF(V1293="បរទេស",1,IF(COUNTIF(V:V,$V1293)&gt;1,2,1))</f>
        <v>1</v>
      </c>
      <c r="Z1293" s="40">
        <f t="shared" si="313"/>
        <v>1</v>
      </c>
      <c r="AA1293" s="40">
        <f t="shared" si="314"/>
        <v>1</v>
      </c>
    </row>
    <row r="1294" spans="1:27" ht="48" customHeight="1" x14ac:dyDescent="0.8">
      <c r="A1294" s="3">
        <v>1292</v>
      </c>
      <c r="B1294" s="3" t="s">
        <v>3791</v>
      </c>
      <c r="C1294" s="3" t="s">
        <v>18037</v>
      </c>
      <c r="D1294" s="3" t="s">
        <v>3792</v>
      </c>
      <c r="E1294" s="3" t="s">
        <v>527</v>
      </c>
      <c r="F1294" s="5" t="s">
        <v>3793</v>
      </c>
      <c r="G1294" s="5" t="s">
        <v>11686</v>
      </c>
      <c r="H1294" s="5" t="s">
        <v>15231</v>
      </c>
      <c r="I1294" s="3"/>
      <c r="J1294" s="35"/>
      <c r="K1294" s="36">
        <f t="shared" si="300"/>
        <v>1</v>
      </c>
      <c r="L1294" s="37" t="str">
        <f t="shared" si="301"/>
        <v>040171614</v>
      </c>
      <c r="M1294" s="38" t="str">
        <f t="shared" si="302"/>
        <v>040171614</v>
      </c>
      <c r="N1294" s="39">
        <f t="shared" si="303"/>
        <v>1</v>
      </c>
      <c r="O1294" s="39">
        <f t="shared" si="304"/>
        <v>1</v>
      </c>
      <c r="P1294" s="39">
        <f>IF(M1294="បរទេស",1,IF(COUNTIF(M:M,$M1294)&gt;1,2,1))</f>
        <v>1</v>
      </c>
      <c r="Q1294" s="40">
        <f t="shared" si="305"/>
        <v>1</v>
      </c>
      <c r="R1294" s="41" t="str">
        <f t="shared" si="306"/>
        <v>0979896250</v>
      </c>
      <c r="S1294" s="37" t="str">
        <f t="shared" si="307"/>
        <v>0979896250</v>
      </c>
      <c r="T1294" s="39" t="e">
        <f t="shared" si="308"/>
        <v>#VALUE!</v>
      </c>
      <c r="U1294" s="37" t="str">
        <f t="shared" si="309"/>
        <v>0979896250</v>
      </c>
      <c r="V1294" s="42" t="str">
        <f t="shared" si="310"/>
        <v>0979896250</v>
      </c>
      <c r="W1294" s="39">
        <f t="shared" si="311"/>
        <v>1</v>
      </c>
      <c r="X1294" s="43">
        <f t="shared" si="312"/>
        <v>1</v>
      </c>
      <c r="Y1294" s="39">
        <f>IF(V1294="បរទេស",1,IF(COUNTIF(V:V,$V1294)&gt;1,2,1))</f>
        <v>1</v>
      </c>
      <c r="Z1294" s="40">
        <f t="shared" si="313"/>
        <v>1</v>
      </c>
      <c r="AA1294" s="40">
        <f t="shared" si="314"/>
        <v>1</v>
      </c>
    </row>
    <row r="1295" spans="1:27" ht="48" customHeight="1" x14ac:dyDescent="0.8">
      <c r="A1295" s="3">
        <v>1293</v>
      </c>
      <c r="B1295" s="3" t="s">
        <v>3794</v>
      </c>
      <c r="C1295" s="3" t="s">
        <v>18037</v>
      </c>
      <c r="D1295" s="3" t="s">
        <v>1309</v>
      </c>
      <c r="E1295" s="3" t="s">
        <v>171</v>
      </c>
      <c r="F1295" s="5" t="s">
        <v>3795</v>
      </c>
      <c r="G1295" s="5" t="s">
        <v>11687</v>
      </c>
      <c r="H1295" s="5" t="s">
        <v>15232</v>
      </c>
      <c r="I1295" s="3"/>
      <c r="J1295" s="35"/>
      <c r="K1295" s="36">
        <f t="shared" si="300"/>
        <v>1</v>
      </c>
      <c r="L1295" s="37" t="str">
        <f t="shared" si="301"/>
        <v>040063641</v>
      </c>
      <c r="M1295" s="38" t="str">
        <f t="shared" si="302"/>
        <v>040063641</v>
      </c>
      <c r="N1295" s="39">
        <f t="shared" si="303"/>
        <v>1</v>
      </c>
      <c r="O1295" s="39">
        <f t="shared" si="304"/>
        <v>1</v>
      </c>
      <c r="P1295" s="39">
        <f>IF(M1295="បរទេស",1,IF(COUNTIF(M:M,$M1295)&gt;1,2,1))</f>
        <v>1</v>
      </c>
      <c r="Q1295" s="40">
        <f t="shared" si="305"/>
        <v>1</v>
      </c>
      <c r="R1295" s="41" t="str">
        <f t="shared" si="306"/>
        <v>061519974</v>
      </c>
      <c r="S1295" s="37" t="str">
        <f t="shared" si="307"/>
        <v>061519974</v>
      </c>
      <c r="T1295" s="39" t="e">
        <f t="shared" si="308"/>
        <v>#VALUE!</v>
      </c>
      <c r="U1295" s="37" t="str">
        <f t="shared" si="309"/>
        <v>061519974</v>
      </c>
      <c r="V1295" s="42" t="str">
        <f t="shared" si="310"/>
        <v>061519974</v>
      </c>
      <c r="W1295" s="39">
        <f t="shared" si="311"/>
        <v>1</v>
      </c>
      <c r="X1295" s="43">
        <f t="shared" si="312"/>
        <v>1</v>
      </c>
      <c r="Y1295" s="39">
        <f>IF(V1295="បរទេស",1,IF(COUNTIF(V:V,$V1295)&gt;1,2,1))</f>
        <v>1</v>
      </c>
      <c r="Z1295" s="40">
        <f t="shared" si="313"/>
        <v>1</v>
      </c>
      <c r="AA1295" s="40">
        <f t="shared" si="314"/>
        <v>1</v>
      </c>
    </row>
    <row r="1296" spans="1:27" ht="48" customHeight="1" x14ac:dyDescent="0.8">
      <c r="A1296" s="3">
        <v>1294</v>
      </c>
      <c r="B1296" s="3" t="s">
        <v>3796</v>
      </c>
      <c r="C1296" s="3" t="s">
        <v>18037</v>
      </c>
      <c r="D1296" s="3" t="s">
        <v>3797</v>
      </c>
      <c r="E1296" s="3" t="s">
        <v>371</v>
      </c>
      <c r="F1296" s="5" t="s">
        <v>3798</v>
      </c>
      <c r="G1296" s="5" t="s">
        <v>11688</v>
      </c>
      <c r="H1296" s="5" t="s">
        <v>17604</v>
      </c>
      <c r="I1296" s="3"/>
      <c r="J1296" s="35"/>
      <c r="K1296" s="36">
        <f t="shared" si="300"/>
        <v>1</v>
      </c>
      <c r="L1296" s="37" t="str">
        <f t="shared" si="301"/>
        <v>040300213</v>
      </c>
      <c r="M1296" s="38" t="str">
        <f t="shared" si="302"/>
        <v>040300213</v>
      </c>
      <c r="N1296" s="39">
        <f t="shared" si="303"/>
        <v>1</v>
      </c>
      <c r="O1296" s="39">
        <f t="shared" si="304"/>
        <v>1</v>
      </c>
      <c r="P1296" s="39">
        <f>IF(M1296="បរទេស",1,IF(COUNTIF(M:M,$M1296)&gt;1,2,1))</f>
        <v>1</v>
      </c>
      <c r="Q1296" s="40">
        <f t="shared" si="305"/>
        <v>1</v>
      </c>
      <c r="R1296" s="41" t="str">
        <f t="shared" si="306"/>
        <v>0966989865</v>
      </c>
      <c r="S1296" s="37" t="str">
        <f t="shared" si="307"/>
        <v>0966989865</v>
      </c>
      <c r="T1296" s="39" t="e">
        <f t="shared" si="308"/>
        <v>#VALUE!</v>
      </c>
      <c r="U1296" s="37" t="str">
        <f t="shared" si="309"/>
        <v>0966989865</v>
      </c>
      <c r="V1296" s="42" t="str">
        <f t="shared" si="310"/>
        <v>0966989865</v>
      </c>
      <c r="W1296" s="39">
        <f t="shared" si="311"/>
        <v>1</v>
      </c>
      <c r="X1296" s="43">
        <f t="shared" si="312"/>
        <v>1</v>
      </c>
      <c r="Y1296" s="39">
        <f>IF(V1296="បរទេស",1,IF(COUNTIF(V:V,$V1296)&gt;1,2,1))</f>
        <v>1</v>
      </c>
      <c r="Z1296" s="40">
        <f t="shared" si="313"/>
        <v>1</v>
      </c>
      <c r="AA1296" s="40">
        <f t="shared" si="314"/>
        <v>1</v>
      </c>
    </row>
    <row r="1297" spans="1:27" ht="48" customHeight="1" x14ac:dyDescent="0.8">
      <c r="A1297" s="3">
        <v>1295</v>
      </c>
      <c r="B1297" s="3" t="s">
        <v>3799</v>
      </c>
      <c r="C1297" s="3" t="s">
        <v>18037</v>
      </c>
      <c r="D1297" s="3" t="s">
        <v>3800</v>
      </c>
      <c r="E1297" s="3" t="s">
        <v>756</v>
      </c>
      <c r="F1297" s="5" t="s">
        <v>3801</v>
      </c>
      <c r="G1297" s="5" t="s">
        <v>11689</v>
      </c>
      <c r="H1297" s="5" t="s">
        <v>15233</v>
      </c>
      <c r="I1297" s="3"/>
      <c r="J1297" s="35"/>
      <c r="K1297" s="36">
        <f t="shared" si="300"/>
        <v>1</v>
      </c>
      <c r="L1297" s="37" t="str">
        <f t="shared" si="301"/>
        <v>040087612</v>
      </c>
      <c r="M1297" s="38" t="str">
        <f t="shared" si="302"/>
        <v>040087612</v>
      </c>
      <c r="N1297" s="39">
        <f t="shared" si="303"/>
        <v>1</v>
      </c>
      <c r="O1297" s="39">
        <f t="shared" si="304"/>
        <v>1</v>
      </c>
      <c r="P1297" s="39">
        <f>IF(M1297="បរទេស",1,IF(COUNTIF(M:M,$M1297)&gt;1,2,1))</f>
        <v>1</v>
      </c>
      <c r="Q1297" s="40">
        <f t="shared" si="305"/>
        <v>1</v>
      </c>
      <c r="R1297" s="41" t="str">
        <f t="shared" si="306"/>
        <v>066589708</v>
      </c>
      <c r="S1297" s="37" t="str">
        <f t="shared" si="307"/>
        <v>066589708</v>
      </c>
      <c r="T1297" s="39" t="e">
        <f t="shared" si="308"/>
        <v>#VALUE!</v>
      </c>
      <c r="U1297" s="37" t="str">
        <f t="shared" si="309"/>
        <v>066589708</v>
      </c>
      <c r="V1297" s="42" t="str">
        <f t="shared" si="310"/>
        <v>066589708</v>
      </c>
      <c r="W1297" s="39">
        <f t="shared" si="311"/>
        <v>1</v>
      </c>
      <c r="X1297" s="43">
        <f t="shared" si="312"/>
        <v>1</v>
      </c>
      <c r="Y1297" s="39">
        <f>IF(V1297="បរទេស",1,IF(COUNTIF(V:V,$V1297)&gt;1,2,1))</f>
        <v>1</v>
      </c>
      <c r="Z1297" s="40">
        <f t="shared" si="313"/>
        <v>1</v>
      </c>
      <c r="AA1297" s="40">
        <f t="shared" si="314"/>
        <v>1</v>
      </c>
    </row>
    <row r="1298" spans="1:27" ht="48" customHeight="1" x14ac:dyDescent="0.8">
      <c r="A1298" s="3">
        <v>1296</v>
      </c>
      <c r="B1298" s="3" t="s">
        <v>3802</v>
      </c>
      <c r="C1298" s="3" t="s">
        <v>18037</v>
      </c>
      <c r="D1298" s="3" t="s">
        <v>2834</v>
      </c>
      <c r="E1298" s="3" t="s">
        <v>17</v>
      </c>
      <c r="F1298" s="5" t="s">
        <v>3803</v>
      </c>
      <c r="G1298" s="5" t="s">
        <v>11690</v>
      </c>
      <c r="H1298" s="5" t="s">
        <v>15234</v>
      </c>
      <c r="I1298" s="3"/>
      <c r="J1298" s="35"/>
      <c r="K1298" s="36">
        <f t="shared" si="300"/>
        <v>1</v>
      </c>
      <c r="L1298" s="37" t="str">
        <f t="shared" si="301"/>
        <v>040217446</v>
      </c>
      <c r="M1298" s="38" t="str">
        <f t="shared" si="302"/>
        <v>040217446</v>
      </c>
      <c r="N1298" s="39">
        <f t="shared" si="303"/>
        <v>1</v>
      </c>
      <c r="O1298" s="39">
        <f t="shared" si="304"/>
        <v>1</v>
      </c>
      <c r="P1298" s="39">
        <f>IF(M1298="បរទេស",1,IF(COUNTIF(M:M,$M1298)&gt;1,2,1))</f>
        <v>1</v>
      </c>
      <c r="Q1298" s="40">
        <f t="shared" si="305"/>
        <v>1</v>
      </c>
      <c r="R1298" s="41" t="str">
        <f t="shared" si="306"/>
        <v>0964773077</v>
      </c>
      <c r="S1298" s="37" t="str">
        <f t="shared" si="307"/>
        <v>0964773077</v>
      </c>
      <c r="T1298" s="39" t="e">
        <f t="shared" si="308"/>
        <v>#VALUE!</v>
      </c>
      <c r="U1298" s="37" t="str">
        <f t="shared" si="309"/>
        <v>0964773077</v>
      </c>
      <c r="V1298" s="42" t="str">
        <f t="shared" si="310"/>
        <v>0964773077</v>
      </c>
      <c r="W1298" s="39">
        <f t="shared" si="311"/>
        <v>1</v>
      </c>
      <c r="X1298" s="43">
        <f t="shared" si="312"/>
        <v>1</v>
      </c>
      <c r="Y1298" s="39">
        <f>IF(V1298="បរទេស",1,IF(COUNTIF(V:V,$V1298)&gt;1,2,1))</f>
        <v>1</v>
      </c>
      <c r="Z1298" s="40">
        <f t="shared" si="313"/>
        <v>1</v>
      </c>
      <c r="AA1298" s="40">
        <f t="shared" si="314"/>
        <v>1</v>
      </c>
    </row>
    <row r="1299" spans="1:27" ht="48" customHeight="1" x14ac:dyDescent="0.8">
      <c r="A1299" s="3">
        <v>1297</v>
      </c>
      <c r="B1299" s="3" t="s">
        <v>3804</v>
      </c>
      <c r="C1299" s="3" t="s">
        <v>18037</v>
      </c>
      <c r="D1299" s="3" t="s">
        <v>737</v>
      </c>
      <c r="E1299" s="3" t="s">
        <v>207</v>
      </c>
      <c r="F1299" s="5" t="s">
        <v>3805</v>
      </c>
      <c r="G1299" s="5" t="s">
        <v>11691</v>
      </c>
      <c r="H1299" s="5" t="s">
        <v>15235</v>
      </c>
      <c r="I1299" s="3"/>
      <c r="J1299" s="35"/>
      <c r="K1299" s="36">
        <f t="shared" si="300"/>
        <v>1</v>
      </c>
      <c r="L1299" s="37" t="str">
        <f t="shared" si="301"/>
        <v>040314192</v>
      </c>
      <c r="M1299" s="38" t="str">
        <f t="shared" si="302"/>
        <v>040314192</v>
      </c>
      <c r="N1299" s="39">
        <f t="shared" si="303"/>
        <v>1</v>
      </c>
      <c r="O1299" s="39">
        <f t="shared" si="304"/>
        <v>1</v>
      </c>
      <c r="P1299" s="39">
        <f>IF(M1299="បរទេស",1,IF(COUNTIF(M:M,$M1299)&gt;1,2,1))</f>
        <v>1</v>
      </c>
      <c r="Q1299" s="40">
        <f t="shared" si="305"/>
        <v>1</v>
      </c>
      <c r="R1299" s="41" t="str">
        <f t="shared" si="306"/>
        <v>0977753773</v>
      </c>
      <c r="S1299" s="37" t="str">
        <f t="shared" si="307"/>
        <v>0977753773</v>
      </c>
      <c r="T1299" s="39" t="e">
        <f t="shared" si="308"/>
        <v>#VALUE!</v>
      </c>
      <c r="U1299" s="37" t="str">
        <f t="shared" si="309"/>
        <v>0977753773</v>
      </c>
      <c r="V1299" s="42" t="str">
        <f t="shared" si="310"/>
        <v>0977753773</v>
      </c>
      <c r="W1299" s="39">
        <f t="shared" si="311"/>
        <v>1</v>
      </c>
      <c r="X1299" s="43">
        <f t="shared" si="312"/>
        <v>1</v>
      </c>
      <c r="Y1299" s="39">
        <f>IF(V1299="បរទេស",1,IF(COUNTIF(V:V,$V1299)&gt;1,2,1))</f>
        <v>1</v>
      </c>
      <c r="Z1299" s="40">
        <f t="shared" si="313"/>
        <v>1</v>
      </c>
      <c r="AA1299" s="40">
        <f t="shared" si="314"/>
        <v>1</v>
      </c>
    </row>
    <row r="1300" spans="1:27" ht="48" customHeight="1" x14ac:dyDescent="0.8">
      <c r="A1300" s="3">
        <v>1298</v>
      </c>
      <c r="B1300" s="3" t="s">
        <v>3806</v>
      </c>
      <c r="C1300" s="3" t="s">
        <v>18037</v>
      </c>
      <c r="D1300" s="3" t="s">
        <v>3807</v>
      </c>
      <c r="E1300" s="3" t="s">
        <v>49</v>
      </c>
      <c r="F1300" s="5" t="s">
        <v>3808</v>
      </c>
      <c r="G1300" s="5" t="s">
        <v>11692</v>
      </c>
      <c r="H1300" s="5" t="s">
        <v>15236</v>
      </c>
      <c r="I1300" s="3"/>
      <c r="J1300" s="35"/>
      <c r="K1300" s="36">
        <f t="shared" si="300"/>
        <v>1</v>
      </c>
      <c r="L1300" s="37" t="str">
        <f t="shared" si="301"/>
        <v>040253253</v>
      </c>
      <c r="M1300" s="38" t="str">
        <f t="shared" si="302"/>
        <v>040253253</v>
      </c>
      <c r="N1300" s="39">
        <f t="shared" si="303"/>
        <v>1</v>
      </c>
      <c r="O1300" s="39">
        <f t="shared" si="304"/>
        <v>1</v>
      </c>
      <c r="P1300" s="39">
        <f>IF(M1300="បរទេស",1,IF(COUNTIF(M:M,$M1300)&gt;1,2,1))</f>
        <v>1</v>
      </c>
      <c r="Q1300" s="40">
        <f t="shared" si="305"/>
        <v>1</v>
      </c>
      <c r="R1300" s="41" t="str">
        <f t="shared" si="306"/>
        <v>086339078</v>
      </c>
      <c r="S1300" s="37" t="str">
        <f t="shared" si="307"/>
        <v>086339078</v>
      </c>
      <c r="T1300" s="39" t="e">
        <f t="shared" si="308"/>
        <v>#VALUE!</v>
      </c>
      <c r="U1300" s="37" t="str">
        <f t="shared" si="309"/>
        <v>086339078</v>
      </c>
      <c r="V1300" s="42" t="str">
        <f t="shared" si="310"/>
        <v>086339078</v>
      </c>
      <c r="W1300" s="39">
        <f t="shared" si="311"/>
        <v>1</v>
      </c>
      <c r="X1300" s="43">
        <f t="shared" si="312"/>
        <v>1</v>
      </c>
      <c r="Y1300" s="39">
        <f>IF(V1300="បរទេស",1,IF(COUNTIF(V:V,$V1300)&gt;1,2,1))</f>
        <v>1</v>
      </c>
      <c r="Z1300" s="40">
        <f t="shared" si="313"/>
        <v>1</v>
      </c>
      <c r="AA1300" s="40">
        <f t="shared" si="314"/>
        <v>1</v>
      </c>
    </row>
    <row r="1301" spans="1:27" ht="48" customHeight="1" x14ac:dyDescent="0.8">
      <c r="A1301" s="3">
        <v>1299</v>
      </c>
      <c r="B1301" s="3" t="s">
        <v>3809</v>
      </c>
      <c r="C1301" s="3" t="s">
        <v>18037</v>
      </c>
      <c r="D1301" s="3" t="s">
        <v>3810</v>
      </c>
      <c r="E1301" s="3" t="s">
        <v>1359</v>
      </c>
      <c r="F1301" s="5" t="s">
        <v>3811</v>
      </c>
      <c r="G1301" s="5" t="s">
        <v>11693</v>
      </c>
      <c r="H1301" s="5" t="s">
        <v>15237</v>
      </c>
      <c r="I1301" s="3"/>
      <c r="J1301" s="35"/>
      <c r="K1301" s="36">
        <f t="shared" si="300"/>
        <v>1</v>
      </c>
      <c r="L1301" s="37" t="str">
        <f t="shared" si="301"/>
        <v>040225858</v>
      </c>
      <c r="M1301" s="38" t="str">
        <f t="shared" si="302"/>
        <v>040225858</v>
      </c>
      <c r="N1301" s="39">
        <f t="shared" si="303"/>
        <v>1</v>
      </c>
      <c r="O1301" s="39">
        <f t="shared" si="304"/>
        <v>1</v>
      </c>
      <c r="P1301" s="39">
        <f>IF(M1301="បរទេស",1,IF(COUNTIF(M:M,$M1301)&gt;1,2,1))</f>
        <v>1</v>
      </c>
      <c r="Q1301" s="40">
        <f t="shared" si="305"/>
        <v>1</v>
      </c>
      <c r="R1301" s="41" t="str">
        <f t="shared" si="306"/>
        <v>0885690700</v>
      </c>
      <c r="S1301" s="37" t="str">
        <f t="shared" si="307"/>
        <v>0885690700</v>
      </c>
      <c r="T1301" s="39" t="e">
        <f t="shared" si="308"/>
        <v>#VALUE!</v>
      </c>
      <c r="U1301" s="37" t="str">
        <f t="shared" si="309"/>
        <v>0885690700</v>
      </c>
      <c r="V1301" s="42" t="str">
        <f t="shared" si="310"/>
        <v>0885690700</v>
      </c>
      <c r="W1301" s="39">
        <f t="shared" si="311"/>
        <v>1</v>
      </c>
      <c r="X1301" s="43">
        <f t="shared" si="312"/>
        <v>1</v>
      </c>
      <c r="Y1301" s="39">
        <f>IF(V1301="បរទេស",1,IF(COUNTIF(V:V,$V1301)&gt;1,2,1))</f>
        <v>1</v>
      </c>
      <c r="Z1301" s="40">
        <f t="shared" si="313"/>
        <v>1</v>
      </c>
      <c r="AA1301" s="40">
        <f t="shared" si="314"/>
        <v>1</v>
      </c>
    </row>
    <row r="1302" spans="1:27" ht="48" customHeight="1" x14ac:dyDescent="0.8">
      <c r="A1302" s="3">
        <v>1300</v>
      </c>
      <c r="B1302" s="3" t="s">
        <v>3812</v>
      </c>
      <c r="C1302" s="3" t="s">
        <v>18039</v>
      </c>
      <c r="D1302" s="3" t="s">
        <v>1045</v>
      </c>
      <c r="E1302" s="3" t="s">
        <v>2115</v>
      </c>
      <c r="F1302" s="5" t="s">
        <v>3813</v>
      </c>
      <c r="G1302" s="5" t="s">
        <v>11694</v>
      </c>
      <c r="H1302" s="5" t="s">
        <v>15238</v>
      </c>
      <c r="I1302" s="3"/>
      <c r="J1302" s="35"/>
      <c r="K1302" s="36">
        <f t="shared" si="300"/>
        <v>1</v>
      </c>
      <c r="L1302" s="37" t="str">
        <f t="shared" si="301"/>
        <v>040302821</v>
      </c>
      <c r="M1302" s="38" t="str">
        <f t="shared" si="302"/>
        <v>040302821</v>
      </c>
      <c r="N1302" s="39">
        <f t="shared" si="303"/>
        <v>1</v>
      </c>
      <c r="O1302" s="39">
        <f t="shared" si="304"/>
        <v>1</v>
      </c>
      <c r="P1302" s="39">
        <f>IF(M1302="បរទេស",1,IF(COUNTIF(M:M,$M1302)&gt;1,2,1))</f>
        <v>1</v>
      </c>
      <c r="Q1302" s="40">
        <f t="shared" si="305"/>
        <v>1</v>
      </c>
      <c r="R1302" s="41" t="str">
        <f t="shared" si="306"/>
        <v>099995250</v>
      </c>
      <c r="S1302" s="37" t="str">
        <f t="shared" si="307"/>
        <v>099995250</v>
      </c>
      <c r="T1302" s="39" t="e">
        <f t="shared" si="308"/>
        <v>#VALUE!</v>
      </c>
      <c r="U1302" s="37" t="str">
        <f t="shared" si="309"/>
        <v>099995250</v>
      </c>
      <c r="V1302" s="42" t="str">
        <f t="shared" si="310"/>
        <v>099995250</v>
      </c>
      <c r="W1302" s="39">
        <f t="shared" si="311"/>
        <v>1</v>
      </c>
      <c r="X1302" s="43">
        <f t="shared" si="312"/>
        <v>1</v>
      </c>
      <c r="Y1302" s="39">
        <f>IF(V1302="បរទេស",1,IF(COUNTIF(V:V,$V1302)&gt;1,2,1))</f>
        <v>1</v>
      </c>
      <c r="Z1302" s="40">
        <f t="shared" si="313"/>
        <v>1</v>
      </c>
      <c r="AA1302" s="40">
        <f t="shared" si="314"/>
        <v>1</v>
      </c>
    </row>
    <row r="1303" spans="1:27" ht="48" customHeight="1" x14ac:dyDescent="0.8">
      <c r="A1303" s="3">
        <v>1301</v>
      </c>
      <c r="B1303" s="3" t="s">
        <v>3814</v>
      </c>
      <c r="C1303" s="3" t="s">
        <v>18039</v>
      </c>
      <c r="D1303" s="3" t="s">
        <v>3815</v>
      </c>
      <c r="E1303" s="3" t="s">
        <v>25</v>
      </c>
      <c r="F1303" s="5" t="s">
        <v>3816</v>
      </c>
      <c r="G1303" s="5" t="s">
        <v>11695</v>
      </c>
      <c r="H1303" s="5" t="s">
        <v>15239</v>
      </c>
      <c r="I1303" s="3"/>
      <c r="J1303" s="35"/>
      <c r="K1303" s="36">
        <f t="shared" si="300"/>
        <v>1</v>
      </c>
      <c r="L1303" s="37" t="str">
        <f t="shared" si="301"/>
        <v>040372376</v>
      </c>
      <c r="M1303" s="38" t="str">
        <f t="shared" si="302"/>
        <v>040372376</v>
      </c>
      <c r="N1303" s="39">
        <f t="shared" si="303"/>
        <v>1</v>
      </c>
      <c r="O1303" s="39">
        <f t="shared" si="304"/>
        <v>1</v>
      </c>
      <c r="P1303" s="39">
        <f>IF(M1303="បរទេស",1,IF(COUNTIF(M:M,$M1303)&gt;1,2,1))</f>
        <v>1</v>
      </c>
      <c r="Q1303" s="40">
        <f t="shared" si="305"/>
        <v>1</v>
      </c>
      <c r="R1303" s="41" t="str">
        <f t="shared" si="306"/>
        <v>0887457744</v>
      </c>
      <c r="S1303" s="37" t="str">
        <f t="shared" si="307"/>
        <v>0887457744</v>
      </c>
      <c r="T1303" s="39" t="e">
        <f t="shared" si="308"/>
        <v>#VALUE!</v>
      </c>
      <c r="U1303" s="37" t="str">
        <f t="shared" si="309"/>
        <v>0887457744</v>
      </c>
      <c r="V1303" s="42" t="str">
        <f t="shared" si="310"/>
        <v>0887457744</v>
      </c>
      <c r="W1303" s="39">
        <f t="shared" si="311"/>
        <v>1</v>
      </c>
      <c r="X1303" s="43">
        <f t="shared" si="312"/>
        <v>1</v>
      </c>
      <c r="Y1303" s="39">
        <f>IF(V1303="បរទេស",1,IF(COUNTIF(V:V,$V1303)&gt;1,2,1))</f>
        <v>1</v>
      </c>
      <c r="Z1303" s="40">
        <f t="shared" si="313"/>
        <v>1</v>
      </c>
      <c r="AA1303" s="40">
        <f t="shared" si="314"/>
        <v>1</v>
      </c>
    </row>
    <row r="1304" spans="1:27" ht="48" customHeight="1" x14ac:dyDescent="0.8">
      <c r="A1304" s="3">
        <v>1302</v>
      </c>
      <c r="B1304" s="3" t="s">
        <v>3817</v>
      </c>
      <c r="C1304" s="3" t="s">
        <v>18037</v>
      </c>
      <c r="D1304" s="3" t="s">
        <v>3818</v>
      </c>
      <c r="E1304" s="3" t="s">
        <v>1287</v>
      </c>
      <c r="F1304" s="5" t="s">
        <v>3819</v>
      </c>
      <c r="G1304" s="5" t="s">
        <v>11696</v>
      </c>
      <c r="H1304" s="5" t="s">
        <v>15240</v>
      </c>
      <c r="I1304" s="3"/>
      <c r="J1304" s="35"/>
      <c r="K1304" s="36">
        <f t="shared" si="300"/>
        <v>1</v>
      </c>
      <c r="L1304" s="37" t="str">
        <f t="shared" si="301"/>
        <v>040368621</v>
      </c>
      <c r="M1304" s="38" t="str">
        <f t="shared" si="302"/>
        <v>040368621</v>
      </c>
      <c r="N1304" s="39">
        <f t="shared" si="303"/>
        <v>1</v>
      </c>
      <c r="O1304" s="39">
        <f t="shared" si="304"/>
        <v>1</v>
      </c>
      <c r="P1304" s="39">
        <f>IF(M1304="បរទេស",1,IF(COUNTIF(M:M,$M1304)&gt;1,2,1))</f>
        <v>1</v>
      </c>
      <c r="Q1304" s="40">
        <f t="shared" si="305"/>
        <v>1</v>
      </c>
      <c r="R1304" s="41" t="str">
        <f t="shared" si="306"/>
        <v>011508932</v>
      </c>
      <c r="S1304" s="37" t="str">
        <f t="shared" si="307"/>
        <v>011508932</v>
      </c>
      <c r="T1304" s="39" t="e">
        <f t="shared" si="308"/>
        <v>#VALUE!</v>
      </c>
      <c r="U1304" s="37" t="str">
        <f t="shared" si="309"/>
        <v>011508932</v>
      </c>
      <c r="V1304" s="42" t="str">
        <f t="shared" si="310"/>
        <v>011508932</v>
      </c>
      <c r="W1304" s="39">
        <f t="shared" si="311"/>
        <v>1</v>
      </c>
      <c r="X1304" s="43">
        <f t="shared" si="312"/>
        <v>1</v>
      </c>
      <c r="Y1304" s="39">
        <f>IF(V1304="បរទេស",1,IF(COUNTIF(V:V,$V1304)&gt;1,2,1))</f>
        <v>1</v>
      </c>
      <c r="Z1304" s="40">
        <f t="shared" si="313"/>
        <v>1</v>
      </c>
      <c r="AA1304" s="40">
        <f t="shared" si="314"/>
        <v>1</v>
      </c>
    </row>
    <row r="1305" spans="1:27" ht="48" customHeight="1" x14ac:dyDescent="0.8">
      <c r="A1305" s="3">
        <v>1303</v>
      </c>
      <c r="B1305" s="3" t="s">
        <v>3820</v>
      </c>
      <c r="C1305" s="3" t="s">
        <v>18037</v>
      </c>
      <c r="D1305" s="3" t="s">
        <v>3821</v>
      </c>
      <c r="E1305" s="3" t="s">
        <v>37</v>
      </c>
      <c r="F1305" s="5" t="s">
        <v>3822</v>
      </c>
      <c r="G1305" s="5" t="s">
        <v>11697</v>
      </c>
      <c r="H1305" s="5" t="s">
        <v>17560</v>
      </c>
      <c r="I1305" s="3"/>
      <c r="J1305" s="35"/>
      <c r="K1305" s="36">
        <f t="shared" si="300"/>
        <v>1</v>
      </c>
      <c r="L1305" s="37" t="str">
        <f t="shared" si="301"/>
        <v>040180387</v>
      </c>
      <c r="M1305" s="38" t="str">
        <f t="shared" si="302"/>
        <v>040180387</v>
      </c>
      <c r="N1305" s="39">
        <f t="shared" si="303"/>
        <v>1</v>
      </c>
      <c r="O1305" s="39">
        <f t="shared" si="304"/>
        <v>1</v>
      </c>
      <c r="P1305" s="39">
        <f>IF(M1305="បរទេស",1,IF(COUNTIF(M:M,$M1305)&gt;1,2,1))</f>
        <v>1</v>
      </c>
      <c r="Q1305" s="40">
        <f t="shared" si="305"/>
        <v>1</v>
      </c>
      <c r="R1305" s="41" t="str">
        <f t="shared" si="306"/>
        <v>093671812</v>
      </c>
      <c r="S1305" s="37" t="str">
        <f t="shared" si="307"/>
        <v>093671812</v>
      </c>
      <c r="T1305" s="39" t="e">
        <f t="shared" si="308"/>
        <v>#VALUE!</v>
      </c>
      <c r="U1305" s="37" t="str">
        <f t="shared" si="309"/>
        <v>093671812</v>
      </c>
      <c r="V1305" s="42" t="str">
        <f t="shared" si="310"/>
        <v>093671812</v>
      </c>
      <c r="W1305" s="39">
        <f t="shared" si="311"/>
        <v>1</v>
      </c>
      <c r="X1305" s="43">
        <f t="shared" si="312"/>
        <v>1</v>
      </c>
      <c r="Y1305" s="39">
        <f>IF(V1305="បរទេស",1,IF(COUNTIF(V:V,$V1305)&gt;1,2,1))</f>
        <v>1</v>
      </c>
      <c r="Z1305" s="40">
        <f t="shared" si="313"/>
        <v>1</v>
      </c>
      <c r="AA1305" s="40">
        <f t="shared" si="314"/>
        <v>1</v>
      </c>
    </row>
    <row r="1306" spans="1:27" ht="48" customHeight="1" x14ac:dyDescent="0.8">
      <c r="A1306" s="3">
        <v>1304</v>
      </c>
      <c r="B1306" s="3" t="s">
        <v>3823</v>
      </c>
      <c r="C1306" s="3" t="s">
        <v>18037</v>
      </c>
      <c r="D1306" s="3" t="s">
        <v>3824</v>
      </c>
      <c r="E1306" s="3" t="s">
        <v>153</v>
      </c>
      <c r="F1306" s="5" t="s">
        <v>3825</v>
      </c>
      <c r="G1306" s="5" t="s">
        <v>11698</v>
      </c>
      <c r="H1306" s="5" t="s">
        <v>15241</v>
      </c>
      <c r="I1306" s="3"/>
      <c r="J1306" s="35"/>
      <c r="K1306" s="36">
        <f t="shared" si="300"/>
        <v>1</v>
      </c>
      <c r="L1306" s="37" t="str">
        <f t="shared" si="301"/>
        <v>040421719</v>
      </c>
      <c r="M1306" s="38" t="str">
        <f t="shared" si="302"/>
        <v>040421719</v>
      </c>
      <c r="N1306" s="39">
        <f t="shared" si="303"/>
        <v>1</v>
      </c>
      <c r="O1306" s="39">
        <f t="shared" si="304"/>
        <v>1</v>
      </c>
      <c r="P1306" s="39">
        <f>IF(M1306="បរទេស",1,IF(COUNTIF(M:M,$M1306)&gt;1,2,1))</f>
        <v>1</v>
      </c>
      <c r="Q1306" s="40">
        <f t="shared" si="305"/>
        <v>1</v>
      </c>
      <c r="R1306" s="41" t="str">
        <f t="shared" si="306"/>
        <v>0966598500</v>
      </c>
      <c r="S1306" s="37" t="str">
        <f t="shared" si="307"/>
        <v>0966598500</v>
      </c>
      <c r="T1306" s="39" t="e">
        <f t="shared" si="308"/>
        <v>#VALUE!</v>
      </c>
      <c r="U1306" s="37" t="str">
        <f t="shared" si="309"/>
        <v>0966598500</v>
      </c>
      <c r="V1306" s="42" t="str">
        <f t="shared" si="310"/>
        <v>0966598500</v>
      </c>
      <c r="W1306" s="39">
        <f t="shared" si="311"/>
        <v>1</v>
      </c>
      <c r="X1306" s="43">
        <f t="shared" si="312"/>
        <v>1</v>
      </c>
      <c r="Y1306" s="39">
        <f>IF(V1306="បរទេស",1,IF(COUNTIF(V:V,$V1306)&gt;1,2,1))</f>
        <v>1</v>
      </c>
      <c r="Z1306" s="40">
        <f t="shared" si="313"/>
        <v>1</v>
      </c>
      <c r="AA1306" s="40">
        <f t="shared" si="314"/>
        <v>1</v>
      </c>
    </row>
    <row r="1307" spans="1:27" ht="48" customHeight="1" x14ac:dyDescent="0.8">
      <c r="A1307" s="3">
        <v>1305</v>
      </c>
      <c r="B1307" s="3" t="s">
        <v>3826</v>
      </c>
      <c r="C1307" s="3" t="s">
        <v>18037</v>
      </c>
      <c r="D1307" s="3" t="s">
        <v>3827</v>
      </c>
      <c r="E1307" s="3" t="s">
        <v>1783</v>
      </c>
      <c r="F1307" s="5" t="s">
        <v>3828</v>
      </c>
      <c r="G1307" s="5" t="s">
        <v>11699</v>
      </c>
      <c r="H1307" s="5" t="s">
        <v>17207</v>
      </c>
      <c r="I1307" s="3"/>
      <c r="J1307" s="35"/>
      <c r="K1307" s="36">
        <f t="shared" si="300"/>
        <v>1</v>
      </c>
      <c r="L1307" s="37" t="str">
        <f t="shared" si="301"/>
        <v>040106127</v>
      </c>
      <c r="M1307" s="38" t="str">
        <f t="shared" si="302"/>
        <v>040106127</v>
      </c>
      <c r="N1307" s="39">
        <f t="shared" si="303"/>
        <v>1</v>
      </c>
      <c r="O1307" s="39">
        <f t="shared" si="304"/>
        <v>1</v>
      </c>
      <c r="P1307" s="39">
        <f>IF(M1307="បរទេស",1,IF(COUNTIF(M:M,$M1307)&gt;1,2,1))</f>
        <v>1</v>
      </c>
      <c r="Q1307" s="40">
        <f t="shared" si="305"/>
        <v>1</v>
      </c>
      <c r="R1307" s="41" t="str">
        <f t="shared" si="306"/>
        <v>0713418495</v>
      </c>
      <c r="S1307" s="37" t="str">
        <f t="shared" si="307"/>
        <v>0713418495</v>
      </c>
      <c r="T1307" s="39" t="e">
        <f t="shared" si="308"/>
        <v>#VALUE!</v>
      </c>
      <c r="U1307" s="37" t="str">
        <f t="shared" si="309"/>
        <v>0713418495</v>
      </c>
      <c r="V1307" s="42" t="str">
        <f t="shared" si="310"/>
        <v>0713418495</v>
      </c>
      <c r="W1307" s="39">
        <f t="shared" si="311"/>
        <v>1</v>
      </c>
      <c r="X1307" s="43">
        <f t="shared" si="312"/>
        <v>1</v>
      </c>
      <c r="Y1307" s="39">
        <f>IF(V1307="បរទេស",1,IF(COUNTIF(V:V,$V1307)&gt;1,2,1))</f>
        <v>1</v>
      </c>
      <c r="Z1307" s="40">
        <f t="shared" si="313"/>
        <v>1</v>
      </c>
      <c r="AA1307" s="40">
        <f t="shared" si="314"/>
        <v>1</v>
      </c>
    </row>
    <row r="1308" spans="1:27" ht="48" customHeight="1" x14ac:dyDescent="0.8">
      <c r="A1308" s="3">
        <v>1306</v>
      </c>
      <c r="B1308" s="3" t="s">
        <v>3829</v>
      </c>
      <c r="C1308" s="3" t="s">
        <v>18037</v>
      </c>
      <c r="D1308" s="3" t="s">
        <v>1538</v>
      </c>
      <c r="E1308" s="3" t="s">
        <v>171</v>
      </c>
      <c r="F1308" s="5" t="s">
        <v>3830</v>
      </c>
      <c r="G1308" s="5" t="s">
        <v>11700</v>
      </c>
      <c r="H1308" s="5" t="s">
        <v>15242</v>
      </c>
      <c r="I1308" s="3"/>
      <c r="J1308" s="35"/>
      <c r="K1308" s="36">
        <f t="shared" si="300"/>
        <v>1</v>
      </c>
      <c r="L1308" s="37" t="str">
        <f t="shared" si="301"/>
        <v>040099470</v>
      </c>
      <c r="M1308" s="38" t="str">
        <f t="shared" si="302"/>
        <v>040099470</v>
      </c>
      <c r="N1308" s="39">
        <f t="shared" si="303"/>
        <v>1</v>
      </c>
      <c r="O1308" s="39">
        <f t="shared" si="304"/>
        <v>1</v>
      </c>
      <c r="P1308" s="39">
        <f>IF(M1308="បរទេស",1,IF(COUNTIF(M:M,$M1308)&gt;1,2,1))</f>
        <v>1</v>
      </c>
      <c r="Q1308" s="40">
        <f t="shared" si="305"/>
        <v>1</v>
      </c>
      <c r="R1308" s="41" t="str">
        <f t="shared" si="306"/>
        <v>016307534</v>
      </c>
      <c r="S1308" s="37" t="str">
        <f t="shared" si="307"/>
        <v>016307534</v>
      </c>
      <c r="T1308" s="39" t="e">
        <f t="shared" si="308"/>
        <v>#VALUE!</v>
      </c>
      <c r="U1308" s="37" t="str">
        <f t="shared" si="309"/>
        <v>016307534</v>
      </c>
      <c r="V1308" s="42" t="str">
        <f t="shared" si="310"/>
        <v>016307534</v>
      </c>
      <c r="W1308" s="39">
        <f t="shared" si="311"/>
        <v>1</v>
      </c>
      <c r="X1308" s="43">
        <f t="shared" si="312"/>
        <v>1</v>
      </c>
      <c r="Y1308" s="39">
        <f>IF(V1308="បរទេស",1,IF(COUNTIF(V:V,$V1308)&gt;1,2,1))</f>
        <v>1</v>
      </c>
      <c r="Z1308" s="40">
        <f t="shared" si="313"/>
        <v>1</v>
      </c>
      <c r="AA1308" s="40">
        <f t="shared" si="314"/>
        <v>1</v>
      </c>
    </row>
    <row r="1309" spans="1:27" ht="48" customHeight="1" x14ac:dyDescent="0.8">
      <c r="A1309" s="3">
        <v>1307</v>
      </c>
      <c r="B1309" s="3" t="s">
        <v>3831</v>
      </c>
      <c r="C1309" s="3" t="s">
        <v>18037</v>
      </c>
      <c r="D1309" s="3" t="s">
        <v>3832</v>
      </c>
      <c r="E1309" s="3" t="s">
        <v>127</v>
      </c>
      <c r="F1309" s="5" t="s">
        <v>3833</v>
      </c>
      <c r="G1309" s="5" t="s">
        <v>11701</v>
      </c>
      <c r="H1309" s="5" t="s">
        <v>15243</v>
      </c>
      <c r="I1309" s="3"/>
      <c r="J1309" s="35"/>
      <c r="K1309" s="36">
        <f t="shared" si="300"/>
        <v>1</v>
      </c>
      <c r="L1309" s="37" t="str">
        <f t="shared" si="301"/>
        <v>040095636</v>
      </c>
      <c r="M1309" s="38" t="str">
        <f t="shared" si="302"/>
        <v>040095636</v>
      </c>
      <c r="N1309" s="39">
        <f t="shared" si="303"/>
        <v>1</v>
      </c>
      <c r="O1309" s="39">
        <f t="shared" si="304"/>
        <v>1</v>
      </c>
      <c r="P1309" s="39">
        <f>IF(M1309="បរទេស",1,IF(COUNTIF(M:M,$M1309)&gt;1,2,1))</f>
        <v>1</v>
      </c>
      <c r="Q1309" s="40">
        <f t="shared" si="305"/>
        <v>1</v>
      </c>
      <c r="R1309" s="41" t="str">
        <f t="shared" si="306"/>
        <v>0966732553</v>
      </c>
      <c r="S1309" s="37" t="str">
        <f t="shared" si="307"/>
        <v>0966732553</v>
      </c>
      <c r="T1309" s="39" t="e">
        <f t="shared" si="308"/>
        <v>#VALUE!</v>
      </c>
      <c r="U1309" s="37" t="str">
        <f t="shared" si="309"/>
        <v>0966732553</v>
      </c>
      <c r="V1309" s="42" t="str">
        <f t="shared" si="310"/>
        <v>0966732553</v>
      </c>
      <c r="W1309" s="39">
        <f t="shared" si="311"/>
        <v>1</v>
      </c>
      <c r="X1309" s="43">
        <f t="shared" si="312"/>
        <v>1</v>
      </c>
      <c r="Y1309" s="39">
        <f>IF(V1309="បរទេស",1,IF(COUNTIF(V:V,$V1309)&gt;1,2,1))</f>
        <v>1</v>
      </c>
      <c r="Z1309" s="40">
        <f t="shared" si="313"/>
        <v>1</v>
      </c>
      <c r="AA1309" s="40">
        <f t="shared" si="314"/>
        <v>1</v>
      </c>
    </row>
    <row r="1310" spans="1:27" ht="48" customHeight="1" x14ac:dyDescent="0.8">
      <c r="A1310" s="3">
        <v>1308</v>
      </c>
      <c r="B1310" s="3" t="s">
        <v>3834</v>
      </c>
      <c r="C1310" s="3" t="s">
        <v>18037</v>
      </c>
      <c r="D1310" s="3" t="s">
        <v>3835</v>
      </c>
      <c r="E1310" s="3" t="s">
        <v>1212</v>
      </c>
      <c r="F1310" s="5" t="s">
        <v>3836</v>
      </c>
      <c r="G1310" s="5" t="s">
        <v>11702</v>
      </c>
      <c r="H1310" s="5" t="s">
        <v>15244</v>
      </c>
      <c r="I1310" s="3"/>
      <c r="J1310" s="35"/>
      <c r="K1310" s="36">
        <f t="shared" si="300"/>
        <v>1</v>
      </c>
      <c r="L1310" s="37" t="str">
        <f t="shared" si="301"/>
        <v>040075844</v>
      </c>
      <c r="M1310" s="38" t="str">
        <f t="shared" si="302"/>
        <v>040075844</v>
      </c>
      <c r="N1310" s="39">
        <f t="shared" si="303"/>
        <v>1</v>
      </c>
      <c r="O1310" s="39">
        <f t="shared" si="304"/>
        <v>1</v>
      </c>
      <c r="P1310" s="39">
        <f>IF(M1310="បរទេស",1,IF(COUNTIF(M:M,$M1310)&gt;1,2,1))</f>
        <v>1</v>
      </c>
      <c r="Q1310" s="40">
        <f t="shared" si="305"/>
        <v>1</v>
      </c>
      <c r="R1310" s="41" t="str">
        <f t="shared" si="306"/>
        <v>0718566606</v>
      </c>
      <c r="S1310" s="37" t="str">
        <f t="shared" si="307"/>
        <v>0718566606</v>
      </c>
      <c r="T1310" s="39" t="e">
        <f t="shared" si="308"/>
        <v>#VALUE!</v>
      </c>
      <c r="U1310" s="37" t="str">
        <f t="shared" si="309"/>
        <v>0718566606</v>
      </c>
      <c r="V1310" s="42" t="str">
        <f t="shared" si="310"/>
        <v>0718566606</v>
      </c>
      <c r="W1310" s="39">
        <f t="shared" si="311"/>
        <v>1</v>
      </c>
      <c r="X1310" s="43">
        <f t="shared" si="312"/>
        <v>1</v>
      </c>
      <c r="Y1310" s="39">
        <f>IF(V1310="បរទេស",1,IF(COUNTIF(V:V,$V1310)&gt;1,2,1))</f>
        <v>1</v>
      </c>
      <c r="Z1310" s="40">
        <f t="shared" si="313"/>
        <v>1</v>
      </c>
      <c r="AA1310" s="40">
        <f t="shared" si="314"/>
        <v>1</v>
      </c>
    </row>
    <row r="1311" spans="1:27" ht="48" customHeight="1" x14ac:dyDescent="0.8">
      <c r="A1311" s="3">
        <v>1309</v>
      </c>
      <c r="B1311" s="3" t="s">
        <v>3837</v>
      </c>
      <c r="C1311" s="3" t="s">
        <v>18037</v>
      </c>
      <c r="D1311" s="3" t="s">
        <v>1629</v>
      </c>
      <c r="E1311" s="3" t="s">
        <v>134</v>
      </c>
      <c r="F1311" s="5" t="s">
        <v>3838</v>
      </c>
      <c r="G1311" s="5" t="s">
        <v>11703</v>
      </c>
      <c r="H1311" s="5" t="s">
        <v>15245</v>
      </c>
      <c r="I1311" s="3"/>
      <c r="J1311" s="35"/>
      <c r="K1311" s="36">
        <f t="shared" si="300"/>
        <v>1</v>
      </c>
      <c r="L1311" s="37" t="str">
        <f t="shared" si="301"/>
        <v>040303141</v>
      </c>
      <c r="M1311" s="38" t="str">
        <f t="shared" si="302"/>
        <v>040303141</v>
      </c>
      <c r="N1311" s="39">
        <f t="shared" si="303"/>
        <v>1</v>
      </c>
      <c r="O1311" s="39">
        <f t="shared" si="304"/>
        <v>1</v>
      </c>
      <c r="P1311" s="39">
        <f>IF(M1311="បរទេស",1,IF(COUNTIF(M:M,$M1311)&gt;1,2,1))</f>
        <v>1</v>
      </c>
      <c r="Q1311" s="40">
        <f t="shared" si="305"/>
        <v>1</v>
      </c>
      <c r="R1311" s="41" t="str">
        <f t="shared" si="306"/>
        <v>0969048572</v>
      </c>
      <c r="S1311" s="37" t="str">
        <f t="shared" si="307"/>
        <v>0969048572</v>
      </c>
      <c r="T1311" s="39" t="e">
        <f t="shared" si="308"/>
        <v>#VALUE!</v>
      </c>
      <c r="U1311" s="37" t="str">
        <f t="shared" si="309"/>
        <v>0969048572</v>
      </c>
      <c r="V1311" s="42" t="str">
        <f t="shared" si="310"/>
        <v>0969048572</v>
      </c>
      <c r="W1311" s="39">
        <f t="shared" si="311"/>
        <v>1</v>
      </c>
      <c r="X1311" s="43">
        <f t="shared" si="312"/>
        <v>1</v>
      </c>
      <c r="Y1311" s="39">
        <f>IF(V1311="បរទេស",1,IF(COUNTIF(V:V,$V1311)&gt;1,2,1))</f>
        <v>1</v>
      </c>
      <c r="Z1311" s="40">
        <f t="shared" si="313"/>
        <v>1</v>
      </c>
      <c r="AA1311" s="40">
        <f t="shared" si="314"/>
        <v>1</v>
      </c>
    </row>
    <row r="1312" spans="1:27" ht="48" customHeight="1" x14ac:dyDescent="0.8">
      <c r="A1312" s="3">
        <v>1310</v>
      </c>
      <c r="B1312" s="3" t="s">
        <v>3839</v>
      </c>
      <c r="C1312" s="3" t="s">
        <v>18037</v>
      </c>
      <c r="D1312" s="3" t="s">
        <v>3840</v>
      </c>
      <c r="E1312" s="3" t="s">
        <v>246</v>
      </c>
      <c r="F1312" s="5" t="s">
        <v>3841</v>
      </c>
      <c r="G1312" s="5" t="s">
        <v>11704</v>
      </c>
      <c r="H1312" s="5" t="s">
        <v>15246</v>
      </c>
      <c r="I1312" s="3"/>
      <c r="J1312" s="35"/>
      <c r="K1312" s="36">
        <f t="shared" si="300"/>
        <v>1</v>
      </c>
      <c r="L1312" s="37" t="str">
        <f t="shared" si="301"/>
        <v>040319680</v>
      </c>
      <c r="M1312" s="38" t="str">
        <f t="shared" si="302"/>
        <v>040319680</v>
      </c>
      <c r="N1312" s="39">
        <f t="shared" si="303"/>
        <v>1</v>
      </c>
      <c r="O1312" s="39">
        <f t="shared" si="304"/>
        <v>1</v>
      </c>
      <c r="P1312" s="39">
        <f>IF(M1312="បរទេស",1,IF(COUNTIF(M:M,$M1312)&gt;1,2,1))</f>
        <v>1</v>
      </c>
      <c r="Q1312" s="40">
        <f t="shared" si="305"/>
        <v>1</v>
      </c>
      <c r="R1312" s="41" t="str">
        <f t="shared" si="306"/>
        <v>0979737298</v>
      </c>
      <c r="S1312" s="37" t="str">
        <f t="shared" si="307"/>
        <v>0979737298</v>
      </c>
      <c r="T1312" s="39" t="e">
        <f t="shared" si="308"/>
        <v>#VALUE!</v>
      </c>
      <c r="U1312" s="37" t="str">
        <f t="shared" si="309"/>
        <v>0979737298</v>
      </c>
      <c r="V1312" s="42" t="str">
        <f t="shared" si="310"/>
        <v>0979737298</v>
      </c>
      <c r="W1312" s="39">
        <f t="shared" si="311"/>
        <v>1</v>
      </c>
      <c r="X1312" s="43">
        <f t="shared" si="312"/>
        <v>1</v>
      </c>
      <c r="Y1312" s="39">
        <f>IF(V1312="បរទេស",1,IF(COUNTIF(V:V,$V1312)&gt;1,2,1))</f>
        <v>1</v>
      </c>
      <c r="Z1312" s="40">
        <f t="shared" si="313"/>
        <v>1</v>
      </c>
      <c r="AA1312" s="40">
        <f t="shared" si="314"/>
        <v>1</v>
      </c>
    </row>
    <row r="1313" spans="1:27" ht="48" customHeight="1" x14ac:dyDescent="0.8">
      <c r="A1313" s="3">
        <v>1311</v>
      </c>
      <c r="B1313" s="3" t="s">
        <v>3842</v>
      </c>
      <c r="C1313" s="3" t="s">
        <v>18037</v>
      </c>
      <c r="D1313" s="3" t="s">
        <v>1792</v>
      </c>
      <c r="E1313" s="3" t="s">
        <v>246</v>
      </c>
      <c r="F1313" s="5" t="s">
        <v>3843</v>
      </c>
      <c r="G1313" s="5" t="s">
        <v>11705</v>
      </c>
      <c r="H1313" s="5" t="s">
        <v>15247</v>
      </c>
      <c r="I1313" s="3"/>
      <c r="J1313" s="35"/>
      <c r="K1313" s="36">
        <f t="shared" si="300"/>
        <v>1</v>
      </c>
      <c r="L1313" s="37" t="str">
        <f t="shared" si="301"/>
        <v>040218132</v>
      </c>
      <c r="M1313" s="38" t="str">
        <f t="shared" si="302"/>
        <v>040218132</v>
      </c>
      <c r="N1313" s="39">
        <f t="shared" si="303"/>
        <v>1</v>
      </c>
      <c r="O1313" s="39">
        <f t="shared" si="304"/>
        <v>1</v>
      </c>
      <c r="P1313" s="39">
        <f>IF(M1313="បរទេស",1,IF(COUNTIF(M:M,$M1313)&gt;1,2,1))</f>
        <v>1</v>
      </c>
      <c r="Q1313" s="40">
        <f t="shared" si="305"/>
        <v>1</v>
      </c>
      <c r="R1313" s="41" t="str">
        <f t="shared" si="306"/>
        <v>0716388962</v>
      </c>
      <c r="S1313" s="37" t="str">
        <f t="shared" si="307"/>
        <v>0716388962</v>
      </c>
      <c r="T1313" s="39" t="e">
        <f t="shared" si="308"/>
        <v>#VALUE!</v>
      </c>
      <c r="U1313" s="37" t="str">
        <f t="shared" si="309"/>
        <v>0716388962</v>
      </c>
      <c r="V1313" s="42" t="str">
        <f t="shared" si="310"/>
        <v>0716388962</v>
      </c>
      <c r="W1313" s="39">
        <f t="shared" si="311"/>
        <v>1</v>
      </c>
      <c r="X1313" s="43">
        <f t="shared" si="312"/>
        <v>1</v>
      </c>
      <c r="Y1313" s="39">
        <f>IF(V1313="បរទេស",1,IF(COUNTIF(V:V,$V1313)&gt;1,2,1))</f>
        <v>1</v>
      </c>
      <c r="Z1313" s="40">
        <f t="shared" si="313"/>
        <v>1</v>
      </c>
      <c r="AA1313" s="40">
        <f t="shared" si="314"/>
        <v>1</v>
      </c>
    </row>
    <row r="1314" spans="1:27" ht="48" customHeight="1" x14ac:dyDescent="0.8">
      <c r="A1314" s="3">
        <v>1312</v>
      </c>
      <c r="B1314" s="3" t="s">
        <v>3844</v>
      </c>
      <c r="C1314" s="3" t="s">
        <v>18037</v>
      </c>
      <c r="D1314" s="3" t="s">
        <v>3845</v>
      </c>
      <c r="E1314" s="3" t="s">
        <v>679</v>
      </c>
      <c r="F1314" s="5" t="s">
        <v>3846</v>
      </c>
      <c r="G1314" s="5" t="s">
        <v>11706</v>
      </c>
      <c r="H1314" s="5" t="s">
        <v>15248</v>
      </c>
      <c r="I1314" s="3"/>
      <c r="J1314" s="35"/>
      <c r="K1314" s="36">
        <f t="shared" si="300"/>
        <v>1</v>
      </c>
      <c r="L1314" s="37" t="str">
        <f t="shared" si="301"/>
        <v>040376732</v>
      </c>
      <c r="M1314" s="38" t="str">
        <f t="shared" si="302"/>
        <v>040376732</v>
      </c>
      <c r="N1314" s="39">
        <f t="shared" si="303"/>
        <v>1</v>
      </c>
      <c r="O1314" s="39">
        <f t="shared" si="304"/>
        <v>1</v>
      </c>
      <c r="P1314" s="39">
        <f>IF(M1314="បរទេស",1,IF(COUNTIF(M:M,$M1314)&gt;1,2,1))</f>
        <v>1</v>
      </c>
      <c r="Q1314" s="40">
        <f t="shared" si="305"/>
        <v>1</v>
      </c>
      <c r="R1314" s="41" t="str">
        <f t="shared" si="306"/>
        <v>0969297640</v>
      </c>
      <c r="S1314" s="37" t="str">
        <f t="shared" si="307"/>
        <v>0969297640</v>
      </c>
      <c r="T1314" s="39" t="e">
        <f t="shared" si="308"/>
        <v>#VALUE!</v>
      </c>
      <c r="U1314" s="37" t="str">
        <f t="shared" si="309"/>
        <v>0969297640</v>
      </c>
      <c r="V1314" s="42" t="str">
        <f t="shared" si="310"/>
        <v>0969297640</v>
      </c>
      <c r="W1314" s="39">
        <f t="shared" si="311"/>
        <v>1</v>
      </c>
      <c r="X1314" s="43">
        <f t="shared" si="312"/>
        <v>1</v>
      </c>
      <c r="Y1314" s="39">
        <f>IF(V1314="បរទេស",1,IF(COUNTIF(V:V,$V1314)&gt;1,2,1))</f>
        <v>1</v>
      </c>
      <c r="Z1314" s="40">
        <f t="shared" si="313"/>
        <v>1</v>
      </c>
      <c r="AA1314" s="40">
        <f t="shared" si="314"/>
        <v>1</v>
      </c>
    </row>
    <row r="1315" spans="1:27" ht="48" customHeight="1" x14ac:dyDescent="0.8">
      <c r="A1315" s="3">
        <v>1313</v>
      </c>
      <c r="B1315" s="3" t="s">
        <v>3847</v>
      </c>
      <c r="C1315" s="3" t="s">
        <v>18037</v>
      </c>
      <c r="D1315" s="3" t="s">
        <v>3848</v>
      </c>
      <c r="E1315" s="3" t="s">
        <v>437</v>
      </c>
      <c r="F1315" s="5" t="s">
        <v>3849</v>
      </c>
      <c r="G1315" s="5" t="s">
        <v>11707</v>
      </c>
      <c r="H1315" s="5" t="s">
        <v>15249</v>
      </c>
      <c r="I1315" s="3"/>
      <c r="J1315" s="35"/>
      <c r="K1315" s="36">
        <f t="shared" si="300"/>
        <v>1</v>
      </c>
      <c r="L1315" s="37" t="str">
        <f t="shared" si="301"/>
        <v>040242663</v>
      </c>
      <c r="M1315" s="38" t="str">
        <f t="shared" si="302"/>
        <v>040242663</v>
      </c>
      <c r="N1315" s="39">
        <f t="shared" si="303"/>
        <v>1</v>
      </c>
      <c r="O1315" s="39">
        <f t="shared" si="304"/>
        <v>1</v>
      </c>
      <c r="P1315" s="39">
        <f>IF(M1315="បរទេស",1,IF(COUNTIF(M:M,$M1315)&gt;1,2,1))</f>
        <v>1</v>
      </c>
      <c r="Q1315" s="40">
        <f t="shared" si="305"/>
        <v>1</v>
      </c>
      <c r="R1315" s="41" t="str">
        <f t="shared" si="306"/>
        <v>0884508208</v>
      </c>
      <c r="S1315" s="37" t="str">
        <f t="shared" si="307"/>
        <v>0884508208</v>
      </c>
      <c r="T1315" s="39" t="e">
        <f t="shared" si="308"/>
        <v>#VALUE!</v>
      </c>
      <c r="U1315" s="37" t="str">
        <f t="shared" si="309"/>
        <v>0884508208</v>
      </c>
      <c r="V1315" s="42" t="str">
        <f t="shared" si="310"/>
        <v>0884508208</v>
      </c>
      <c r="W1315" s="39">
        <f t="shared" si="311"/>
        <v>1</v>
      </c>
      <c r="X1315" s="43">
        <f t="shared" si="312"/>
        <v>1</v>
      </c>
      <c r="Y1315" s="39">
        <f>IF(V1315="បរទេស",1,IF(COUNTIF(V:V,$V1315)&gt;1,2,1))</f>
        <v>1</v>
      </c>
      <c r="Z1315" s="40">
        <f t="shared" si="313"/>
        <v>1</v>
      </c>
      <c r="AA1315" s="40">
        <f t="shared" si="314"/>
        <v>1</v>
      </c>
    </row>
    <row r="1316" spans="1:27" ht="48" customHeight="1" x14ac:dyDescent="0.8">
      <c r="A1316" s="3">
        <v>1314</v>
      </c>
      <c r="B1316" s="3" t="s">
        <v>3850</v>
      </c>
      <c r="C1316" s="3" t="s">
        <v>18037</v>
      </c>
      <c r="D1316" s="3" t="s">
        <v>3851</v>
      </c>
      <c r="E1316" s="3" t="s">
        <v>29</v>
      </c>
      <c r="F1316" s="5" t="s">
        <v>3852</v>
      </c>
      <c r="G1316" s="5" t="s">
        <v>11708</v>
      </c>
      <c r="H1316" s="5" t="s">
        <v>15250</v>
      </c>
      <c r="I1316" s="3"/>
      <c r="J1316" s="35"/>
      <c r="K1316" s="36">
        <f t="shared" si="300"/>
        <v>1</v>
      </c>
      <c r="L1316" s="37" t="str">
        <f t="shared" si="301"/>
        <v>040206770</v>
      </c>
      <c r="M1316" s="38" t="str">
        <f t="shared" si="302"/>
        <v>040206770</v>
      </c>
      <c r="N1316" s="39">
        <f t="shared" si="303"/>
        <v>1</v>
      </c>
      <c r="O1316" s="39">
        <f t="shared" si="304"/>
        <v>1</v>
      </c>
      <c r="P1316" s="39">
        <f>IF(M1316="បរទេស",1,IF(COUNTIF(M:M,$M1316)&gt;1,2,1))</f>
        <v>1</v>
      </c>
      <c r="Q1316" s="40">
        <f t="shared" si="305"/>
        <v>1</v>
      </c>
      <c r="R1316" s="41" t="str">
        <f t="shared" si="306"/>
        <v>0883503323</v>
      </c>
      <c r="S1316" s="37" t="str">
        <f t="shared" si="307"/>
        <v>0883503323</v>
      </c>
      <c r="T1316" s="39" t="e">
        <f t="shared" si="308"/>
        <v>#VALUE!</v>
      </c>
      <c r="U1316" s="37" t="str">
        <f t="shared" si="309"/>
        <v>0883503323</v>
      </c>
      <c r="V1316" s="42" t="str">
        <f t="shared" si="310"/>
        <v>0883503323</v>
      </c>
      <c r="W1316" s="39">
        <f t="shared" si="311"/>
        <v>1</v>
      </c>
      <c r="X1316" s="43">
        <f t="shared" si="312"/>
        <v>1</v>
      </c>
      <c r="Y1316" s="39">
        <f>IF(V1316="បរទេស",1,IF(COUNTIF(V:V,$V1316)&gt;1,2,1))</f>
        <v>1</v>
      </c>
      <c r="Z1316" s="40">
        <f t="shared" si="313"/>
        <v>1</v>
      </c>
      <c r="AA1316" s="40">
        <f t="shared" si="314"/>
        <v>1</v>
      </c>
    </row>
    <row r="1317" spans="1:27" ht="48" customHeight="1" x14ac:dyDescent="0.8">
      <c r="A1317" s="3">
        <v>1315</v>
      </c>
      <c r="B1317" s="3" t="s">
        <v>3853</v>
      </c>
      <c r="C1317" s="3" t="s">
        <v>18037</v>
      </c>
      <c r="D1317" s="3" t="s">
        <v>3854</v>
      </c>
      <c r="E1317" s="3" t="s">
        <v>264</v>
      </c>
      <c r="F1317" s="5" t="s">
        <v>3855</v>
      </c>
      <c r="G1317" s="5" t="s">
        <v>11709</v>
      </c>
      <c r="H1317" s="5" t="s">
        <v>15251</v>
      </c>
      <c r="I1317" s="3"/>
      <c r="J1317" s="35"/>
      <c r="K1317" s="36">
        <f t="shared" si="300"/>
        <v>1</v>
      </c>
      <c r="L1317" s="37" t="str">
        <f t="shared" si="301"/>
        <v>040191166</v>
      </c>
      <c r="M1317" s="38" t="str">
        <f t="shared" si="302"/>
        <v>040191166</v>
      </c>
      <c r="N1317" s="39">
        <f t="shared" si="303"/>
        <v>1</v>
      </c>
      <c r="O1317" s="39">
        <f t="shared" si="304"/>
        <v>1</v>
      </c>
      <c r="P1317" s="39">
        <f>IF(M1317="បរទេស",1,IF(COUNTIF(M:M,$M1317)&gt;1,2,1))</f>
        <v>1</v>
      </c>
      <c r="Q1317" s="40">
        <f t="shared" si="305"/>
        <v>1</v>
      </c>
      <c r="R1317" s="41" t="str">
        <f t="shared" si="306"/>
        <v>0968086657</v>
      </c>
      <c r="S1317" s="37" t="str">
        <f t="shared" si="307"/>
        <v>0968086657</v>
      </c>
      <c r="T1317" s="39" t="e">
        <f t="shared" si="308"/>
        <v>#VALUE!</v>
      </c>
      <c r="U1317" s="37" t="str">
        <f t="shared" si="309"/>
        <v>0968086657</v>
      </c>
      <c r="V1317" s="42" t="str">
        <f t="shared" si="310"/>
        <v>0968086657</v>
      </c>
      <c r="W1317" s="39">
        <f t="shared" si="311"/>
        <v>1</v>
      </c>
      <c r="X1317" s="43">
        <f t="shared" si="312"/>
        <v>1</v>
      </c>
      <c r="Y1317" s="39">
        <f>IF(V1317="បរទេស",1,IF(COUNTIF(V:V,$V1317)&gt;1,2,1))</f>
        <v>1</v>
      </c>
      <c r="Z1317" s="40">
        <f t="shared" si="313"/>
        <v>1</v>
      </c>
      <c r="AA1317" s="40">
        <f t="shared" si="314"/>
        <v>1</v>
      </c>
    </row>
    <row r="1318" spans="1:27" ht="48" customHeight="1" x14ac:dyDescent="0.8">
      <c r="A1318" s="3">
        <v>1316</v>
      </c>
      <c r="B1318" s="3" t="s">
        <v>2385</v>
      </c>
      <c r="C1318" s="3" t="s">
        <v>18037</v>
      </c>
      <c r="D1318" s="3" t="s">
        <v>3856</v>
      </c>
      <c r="E1318" s="3" t="s">
        <v>486</v>
      </c>
      <c r="F1318" s="5" t="s">
        <v>3857</v>
      </c>
      <c r="G1318" s="5" t="s">
        <v>11710</v>
      </c>
      <c r="H1318" s="5" t="s">
        <v>17545</v>
      </c>
      <c r="I1318" s="3"/>
      <c r="J1318" s="35"/>
      <c r="K1318" s="36">
        <f t="shared" si="300"/>
        <v>1</v>
      </c>
      <c r="L1318" s="37" t="str">
        <f t="shared" si="301"/>
        <v>040106101</v>
      </c>
      <c r="M1318" s="38" t="str">
        <f t="shared" si="302"/>
        <v>040106101</v>
      </c>
      <c r="N1318" s="39">
        <f t="shared" si="303"/>
        <v>1</v>
      </c>
      <c r="O1318" s="39">
        <f t="shared" si="304"/>
        <v>1</v>
      </c>
      <c r="P1318" s="39">
        <f>IF(M1318="បរទេស",1,IF(COUNTIF(M:M,$M1318)&gt;1,2,1))</f>
        <v>1</v>
      </c>
      <c r="Q1318" s="40">
        <f t="shared" si="305"/>
        <v>1</v>
      </c>
      <c r="R1318" s="41" t="str">
        <f t="shared" si="306"/>
        <v>066435951</v>
      </c>
      <c r="S1318" s="37" t="str">
        <f t="shared" si="307"/>
        <v>066435951</v>
      </c>
      <c r="T1318" s="39" t="e">
        <f t="shared" si="308"/>
        <v>#VALUE!</v>
      </c>
      <c r="U1318" s="37" t="str">
        <f t="shared" si="309"/>
        <v>066435951</v>
      </c>
      <c r="V1318" s="42" t="str">
        <f t="shared" si="310"/>
        <v>066435951</v>
      </c>
      <c r="W1318" s="39">
        <f t="shared" si="311"/>
        <v>1</v>
      </c>
      <c r="X1318" s="43">
        <f t="shared" si="312"/>
        <v>1</v>
      </c>
      <c r="Y1318" s="39">
        <f>IF(V1318="បរទេស",1,IF(COUNTIF(V:V,$V1318)&gt;1,2,1))</f>
        <v>1</v>
      </c>
      <c r="Z1318" s="40">
        <f t="shared" si="313"/>
        <v>1</v>
      </c>
      <c r="AA1318" s="40">
        <f t="shared" si="314"/>
        <v>1</v>
      </c>
    </row>
    <row r="1319" spans="1:27" ht="48" customHeight="1" x14ac:dyDescent="0.8">
      <c r="A1319" s="3">
        <v>1317</v>
      </c>
      <c r="B1319" s="3" t="s">
        <v>3858</v>
      </c>
      <c r="C1319" s="3" t="s">
        <v>18037</v>
      </c>
      <c r="D1319" s="3" t="s">
        <v>3859</v>
      </c>
      <c r="E1319" s="3" t="s">
        <v>359</v>
      </c>
      <c r="F1319" s="5" t="s">
        <v>3860</v>
      </c>
      <c r="G1319" s="5" t="s">
        <v>11711</v>
      </c>
      <c r="H1319" s="5" t="s">
        <v>15252</v>
      </c>
      <c r="I1319" s="3"/>
      <c r="J1319" s="35"/>
      <c r="K1319" s="36">
        <f t="shared" si="300"/>
        <v>1</v>
      </c>
      <c r="L1319" s="37" t="str">
        <f t="shared" si="301"/>
        <v>040430963</v>
      </c>
      <c r="M1319" s="38" t="str">
        <f t="shared" si="302"/>
        <v>040430963</v>
      </c>
      <c r="N1319" s="39">
        <f t="shared" si="303"/>
        <v>1</v>
      </c>
      <c r="O1319" s="39">
        <f t="shared" si="304"/>
        <v>1</v>
      </c>
      <c r="P1319" s="39">
        <f>IF(M1319="បរទេស",1,IF(COUNTIF(M:M,$M1319)&gt;1,2,1))</f>
        <v>1</v>
      </c>
      <c r="Q1319" s="40">
        <f t="shared" si="305"/>
        <v>1</v>
      </c>
      <c r="R1319" s="41" t="str">
        <f t="shared" si="306"/>
        <v>0966573829</v>
      </c>
      <c r="S1319" s="37" t="str">
        <f t="shared" si="307"/>
        <v>0966573829</v>
      </c>
      <c r="T1319" s="39" t="e">
        <f t="shared" si="308"/>
        <v>#VALUE!</v>
      </c>
      <c r="U1319" s="37" t="str">
        <f t="shared" si="309"/>
        <v>0966573829</v>
      </c>
      <c r="V1319" s="42" t="str">
        <f t="shared" si="310"/>
        <v>0966573829</v>
      </c>
      <c r="W1319" s="39">
        <f t="shared" si="311"/>
        <v>1</v>
      </c>
      <c r="X1319" s="43">
        <f t="shared" si="312"/>
        <v>1</v>
      </c>
      <c r="Y1319" s="39">
        <f>IF(V1319="បរទេស",1,IF(COUNTIF(V:V,$V1319)&gt;1,2,1))</f>
        <v>1</v>
      </c>
      <c r="Z1319" s="40">
        <f t="shared" si="313"/>
        <v>1</v>
      </c>
      <c r="AA1319" s="40">
        <f t="shared" si="314"/>
        <v>1</v>
      </c>
    </row>
    <row r="1320" spans="1:27" ht="48" customHeight="1" x14ac:dyDescent="0.8">
      <c r="A1320" s="3">
        <v>1318</v>
      </c>
      <c r="B1320" s="3" t="s">
        <v>3861</v>
      </c>
      <c r="C1320" s="3" t="s">
        <v>18037</v>
      </c>
      <c r="D1320" s="3" t="s">
        <v>3862</v>
      </c>
      <c r="E1320" s="3" t="s">
        <v>1783</v>
      </c>
      <c r="F1320" s="5" t="s">
        <v>3863</v>
      </c>
      <c r="G1320" s="5" t="s">
        <v>11712</v>
      </c>
      <c r="H1320" s="5" t="s">
        <v>15253</v>
      </c>
      <c r="I1320" s="3"/>
      <c r="J1320" s="35"/>
      <c r="K1320" s="36">
        <f t="shared" si="300"/>
        <v>1</v>
      </c>
      <c r="L1320" s="37" t="str">
        <f t="shared" si="301"/>
        <v>040428863</v>
      </c>
      <c r="M1320" s="38" t="str">
        <f t="shared" si="302"/>
        <v>040428863</v>
      </c>
      <c r="N1320" s="39">
        <f t="shared" si="303"/>
        <v>1</v>
      </c>
      <c r="O1320" s="39">
        <f t="shared" si="304"/>
        <v>1</v>
      </c>
      <c r="P1320" s="39">
        <f>IF(M1320="បរទេស",1,IF(COUNTIF(M:M,$M1320)&gt;1,2,1))</f>
        <v>1</v>
      </c>
      <c r="Q1320" s="40">
        <f t="shared" si="305"/>
        <v>1</v>
      </c>
      <c r="R1320" s="41" t="str">
        <f t="shared" si="306"/>
        <v>0967788946</v>
      </c>
      <c r="S1320" s="37" t="str">
        <f t="shared" si="307"/>
        <v>0967788946</v>
      </c>
      <c r="T1320" s="39" t="e">
        <f t="shared" si="308"/>
        <v>#VALUE!</v>
      </c>
      <c r="U1320" s="37" t="str">
        <f t="shared" si="309"/>
        <v>0967788946</v>
      </c>
      <c r="V1320" s="42" t="str">
        <f t="shared" si="310"/>
        <v>0967788946</v>
      </c>
      <c r="W1320" s="39">
        <f t="shared" si="311"/>
        <v>1</v>
      </c>
      <c r="X1320" s="43">
        <f t="shared" si="312"/>
        <v>1</v>
      </c>
      <c r="Y1320" s="39">
        <f>IF(V1320="បរទេស",1,IF(COUNTIF(V:V,$V1320)&gt;1,2,1))</f>
        <v>1</v>
      </c>
      <c r="Z1320" s="40">
        <f t="shared" si="313"/>
        <v>1</v>
      </c>
      <c r="AA1320" s="40">
        <f t="shared" si="314"/>
        <v>1</v>
      </c>
    </row>
    <row r="1321" spans="1:27" ht="48" customHeight="1" x14ac:dyDescent="0.8">
      <c r="A1321" s="3">
        <v>1319</v>
      </c>
      <c r="B1321" s="3" t="s">
        <v>3864</v>
      </c>
      <c r="C1321" s="3" t="s">
        <v>18037</v>
      </c>
      <c r="D1321" s="3" t="s">
        <v>3865</v>
      </c>
      <c r="E1321" s="3" t="s">
        <v>138</v>
      </c>
      <c r="F1321" s="5" t="s">
        <v>3866</v>
      </c>
      <c r="G1321" s="5" t="s">
        <v>11713</v>
      </c>
      <c r="H1321" s="5" t="s">
        <v>17986</v>
      </c>
      <c r="I1321" s="3"/>
      <c r="J1321" s="35"/>
      <c r="K1321" s="36">
        <f t="shared" si="300"/>
        <v>1</v>
      </c>
      <c r="L1321" s="37" t="str">
        <f t="shared" si="301"/>
        <v>040304021</v>
      </c>
      <c r="M1321" s="38" t="str">
        <f t="shared" si="302"/>
        <v>040304021</v>
      </c>
      <c r="N1321" s="39">
        <f t="shared" si="303"/>
        <v>1</v>
      </c>
      <c r="O1321" s="39">
        <f t="shared" si="304"/>
        <v>1</v>
      </c>
      <c r="P1321" s="39">
        <f>IF(M1321="បរទេស",1,IF(COUNTIF(M:M,$M1321)&gt;1,2,1))</f>
        <v>1</v>
      </c>
      <c r="Q1321" s="40">
        <f t="shared" si="305"/>
        <v>1</v>
      </c>
      <c r="R1321" s="41" t="str">
        <f t="shared" si="306"/>
        <v>093951088</v>
      </c>
      <c r="S1321" s="37" t="str">
        <f t="shared" si="307"/>
        <v>093951088</v>
      </c>
      <c r="T1321" s="39" t="e">
        <f t="shared" si="308"/>
        <v>#VALUE!</v>
      </c>
      <c r="U1321" s="37" t="str">
        <f t="shared" si="309"/>
        <v>093951088</v>
      </c>
      <c r="V1321" s="42" t="str">
        <f t="shared" si="310"/>
        <v>093951088</v>
      </c>
      <c r="W1321" s="39">
        <f t="shared" si="311"/>
        <v>1</v>
      </c>
      <c r="X1321" s="43">
        <f t="shared" si="312"/>
        <v>1</v>
      </c>
      <c r="Y1321" s="39">
        <f>IF(V1321="បរទេស",1,IF(COUNTIF(V:V,$V1321)&gt;1,2,1))</f>
        <v>1</v>
      </c>
      <c r="Z1321" s="40">
        <f t="shared" si="313"/>
        <v>1</v>
      </c>
      <c r="AA1321" s="40">
        <f t="shared" si="314"/>
        <v>1</v>
      </c>
    </row>
    <row r="1322" spans="1:27" ht="48" customHeight="1" x14ac:dyDescent="0.8">
      <c r="A1322" s="3">
        <v>1320</v>
      </c>
      <c r="B1322" s="3" t="s">
        <v>3867</v>
      </c>
      <c r="C1322" s="3" t="s">
        <v>18037</v>
      </c>
      <c r="D1322" s="3" t="s">
        <v>3868</v>
      </c>
      <c r="E1322" s="3" t="s">
        <v>1287</v>
      </c>
      <c r="F1322" s="5" t="s">
        <v>3869</v>
      </c>
      <c r="G1322" s="5" t="s">
        <v>11714</v>
      </c>
      <c r="H1322" s="5" t="s">
        <v>15254</v>
      </c>
      <c r="I1322" s="3"/>
      <c r="J1322" s="35"/>
      <c r="K1322" s="36">
        <f t="shared" si="300"/>
        <v>1</v>
      </c>
      <c r="L1322" s="37" t="str">
        <f t="shared" si="301"/>
        <v>040314766</v>
      </c>
      <c r="M1322" s="38" t="str">
        <f t="shared" si="302"/>
        <v>040314766</v>
      </c>
      <c r="N1322" s="39">
        <f t="shared" si="303"/>
        <v>1</v>
      </c>
      <c r="O1322" s="39">
        <f t="shared" si="304"/>
        <v>1</v>
      </c>
      <c r="P1322" s="39">
        <f>IF(M1322="បរទេស",1,IF(COUNTIF(M:M,$M1322)&gt;1,2,1))</f>
        <v>1</v>
      </c>
      <c r="Q1322" s="40">
        <f t="shared" si="305"/>
        <v>1</v>
      </c>
      <c r="R1322" s="41" t="str">
        <f t="shared" si="306"/>
        <v>010280158</v>
      </c>
      <c r="S1322" s="37" t="str">
        <f t="shared" si="307"/>
        <v>010280158</v>
      </c>
      <c r="T1322" s="39" t="e">
        <f t="shared" si="308"/>
        <v>#VALUE!</v>
      </c>
      <c r="U1322" s="37" t="str">
        <f t="shared" si="309"/>
        <v>010280158</v>
      </c>
      <c r="V1322" s="42" t="str">
        <f t="shared" si="310"/>
        <v>010280158</v>
      </c>
      <c r="W1322" s="39">
        <f t="shared" si="311"/>
        <v>1</v>
      </c>
      <c r="X1322" s="43">
        <f t="shared" si="312"/>
        <v>1</v>
      </c>
      <c r="Y1322" s="39">
        <f>IF(V1322="បរទេស",1,IF(COUNTIF(V:V,$V1322)&gt;1,2,1))</f>
        <v>1</v>
      </c>
      <c r="Z1322" s="40">
        <f t="shared" si="313"/>
        <v>1</v>
      </c>
      <c r="AA1322" s="40">
        <f t="shared" si="314"/>
        <v>1</v>
      </c>
    </row>
    <row r="1323" spans="1:27" ht="48" customHeight="1" x14ac:dyDescent="0.8">
      <c r="A1323" s="3">
        <v>1321</v>
      </c>
      <c r="B1323" s="3" t="s">
        <v>3870</v>
      </c>
      <c r="C1323" s="3" t="s">
        <v>18037</v>
      </c>
      <c r="D1323" s="3" t="s">
        <v>1480</v>
      </c>
      <c r="E1323" s="3" t="s">
        <v>25</v>
      </c>
      <c r="F1323" s="5" t="s">
        <v>3871</v>
      </c>
      <c r="G1323" s="5" t="s">
        <v>11715</v>
      </c>
      <c r="H1323" s="5" t="s">
        <v>17365</v>
      </c>
      <c r="I1323" s="3"/>
      <c r="J1323" s="35"/>
      <c r="K1323" s="36">
        <f t="shared" si="300"/>
        <v>1</v>
      </c>
      <c r="L1323" s="37" t="str">
        <f t="shared" si="301"/>
        <v>040106297</v>
      </c>
      <c r="M1323" s="38" t="str">
        <f t="shared" si="302"/>
        <v>040106297</v>
      </c>
      <c r="N1323" s="39">
        <f t="shared" si="303"/>
        <v>1</v>
      </c>
      <c r="O1323" s="39">
        <f t="shared" si="304"/>
        <v>1</v>
      </c>
      <c r="P1323" s="39">
        <f>IF(M1323="បរទេស",1,IF(COUNTIF(M:M,$M1323)&gt;1,2,1))</f>
        <v>1</v>
      </c>
      <c r="Q1323" s="40">
        <f t="shared" si="305"/>
        <v>1</v>
      </c>
      <c r="R1323" s="41" t="str">
        <f t="shared" si="306"/>
        <v>0965088857</v>
      </c>
      <c r="S1323" s="37" t="str">
        <f t="shared" si="307"/>
        <v>0965088857</v>
      </c>
      <c r="T1323" s="39" t="e">
        <f t="shared" si="308"/>
        <v>#VALUE!</v>
      </c>
      <c r="U1323" s="37" t="str">
        <f t="shared" si="309"/>
        <v>0965088857</v>
      </c>
      <c r="V1323" s="42" t="str">
        <f t="shared" si="310"/>
        <v>0965088857</v>
      </c>
      <c r="W1323" s="39">
        <f t="shared" si="311"/>
        <v>1</v>
      </c>
      <c r="X1323" s="43">
        <f t="shared" si="312"/>
        <v>1</v>
      </c>
      <c r="Y1323" s="39">
        <f>IF(V1323="បរទេស",1,IF(COUNTIF(V:V,$V1323)&gt;1,2,1))</f>
        <v>1</v>
      </c>
      <c r="Z1323" s="40">
        <f t="shared" si="313"/>
        <v>1</v>
      </c>
      <c r="AA1323" s="40">
        <f t="shared" si="314"/>
        <v>1</v>
      </c>
    </row>
    <row r="1324" spans="1:27" ht="48" customHeight="1" x14ac:dyDescent="0.8">
      <c r="A1324" s="3">
        <v>1322</v>
      </c>
      <c r="B1324" s="3" t="s">
        <v>3872</v>
      </c>
      <c r="C1324" s="3" t="s">
        <v>18037</v>
      </c>
      <c r="D1324" s="3" t="s">
        <v>3873</v>
      </c>
      <c r="E1324" s="3" t="s">
        <v>246</v>
      </c>
      <c r="F1324" s="5" t="s">
        <v>3874</v>
      </c>
      <c r="G1324" s="5" t="s">
        <v>11716</v>
      </c>
      <c r="H1324" s="5" t="s">
        <v>15255</v>
      </c>
      <c r="I1324" s="3"/>
      <c r="J1324" s="35"/>
      <c r="K1324" s="36">
        <f t="shared" si="300"/>
        <v>1</v>
      </c>
      <c r="L1324" s="37" t="str">
        <f t="shared" si="301"/>
        <v>040271418</v>
      </c>
      <c r="M1324" s="38" t="str">
        <f t="shared" si="302"/>
        <v>040271418</v>
      </c>
      <c r="N1324" s="39">
        <f t="shared" si="303"/>
        <v>1</v>
      </c>
      <c r="O1324" s="39">
        <f t="shared" si="304"/>
        <v>1</v>
      </c>
      <c r="P1324" s="39">
        <f>IF(M1324="បរទេស",1,IF(COUNTIF(M:M,$M1324)&gt;1,2,1))</f>
        <v>1</v>
      </c>
      <c r="Q1324" s="40">
        <f t="shared" si="305"/>
        <v>1</v>
      </c>
      <c r="R1324" s="41" t="str">
        <f t="shared" si="306"/>
        <v>081761651</v>
      </c>
      <c r="S1324" s="37" t="str">
        <f t="shared" si="307"/>
        <v>081761651</v>
      </c>
      <c r="T1324" s="39" t="e">
        <f t="shared" si="308"/>
        <v>#VALUE!</v>
      </c>
      <c r="U1324" s="37" t="str">
        <f t="shared" si="309"/>
        <v>081761651</v>
      </c>
      <c r="V1324" s="42" t="str">
        <f t="shared" si="310"/>
        <v>081761651</v>
      </c>
      <c r="W1324" s="39">
        <f t="shared" si="311"/>
        <v>1</v>
      </c>
      <c r="X1324" s="43">
        <f t="shared" si="312"/>
        <v>1</v>
      </c>
      <c r="Y1324" s="39">
        <f>IF(V1324="បរទេស",1,IF(COUNTIF(V:V,$V1324)&gt;1,2,1))</f>
        <v>1</v>
      </c>
      <c r="Z1324" s="40">
        <f t="shared" si="313"/>
        <v>1</v>
      </c>
      <c r="AA1324" s="40">
        <f t="shared" si="314"/>
        <v>1</v>
      </c>
    </row>
    <row r="1325" spans="1:27" ht="48" customHeight="1" x14ac:dyDescent="0.8">
      <c r="A1325" s="3">
        <v>1323</v>
      </c>
      <c r="B1325" s="3" t="s">
        <v>3875</v>
      </c>
      <c r="C1325" s="3" t="s">
        <v>18037</v>
      </c>
      <c r="D1325" s="3" t="s">
        <v>3876</v>
      </c>
      <c r="E1325" s="3" t="s">
        <v>104</v>
      </c>
      <c r="F1325" s="5" t="s">
        <v>3877</v>
      </c>
      <c r="G1325" s="5" t="s">
        <v>11717</v>
      </c>
      <c r="H1325" s="5" t="s">
        <v>15256</v>
      </c>
      <c r="I1325" s="3"/>
      <c r="J1325" s="35"/>
      <c r="K1325" s="36">
        <f t="shared" si="300"/>
        <v>1</v>
      </c>
      <c r="L1325" s="37" t="str">
        <f t="shared" si="301"/>
        <v>040389733</v>
      </c>
      <c r="M1325" s="38" t="str">
        <f t="shared" si="302"/>
        <v>040389733</v>
      </c>
      <c r="N1325" s="39">
        <f t="shared" si="303"/>
        <v>1</v>
      </c>
      <c r="O1325" s="39">
        <f t="shared" si="304"/>
        <v>1</v>
      </c>
      <c r="P1325" s="39">
        <f>IF(M1325="បរទេស",1,IF(COUNTIF(M:M,$M1325)&gt;1,2,1))</f>
        <v>1</v>
      </c>
      <c r="Q1325" s="40">
        <f t="shared" si="305"/>
        <v>1</v>
      </c>
      <c r="R1325" s="41" t="str">
        <f t="shared" si="306"/>
        <v>0882764544</v>
      </c>
      <c r="S1325" s="37" t="str">
        <f t="shared" si="307"/>
        <v>0882764544</v>
      </c>
      <c r="T1325" s="39" t="e">
        <f t="shared" si="308"/>
        <v>#VALUE!</v>
      </c>
      <c r="U1325" s="37" t="str">
        <f t="shared" si="309"/>
        <v>0882764544</v>
      </c>
      <c r="V1325" s="42" t="str">
        <f t="shared" si="310"/>
        <v>0882764544</v>
      </c>
      <c r="W1325" s="39">
        <f t="shared" si="311"/>
        <v>1</v>
      </c>
      <c r="X1325" s="43">
        <f t="shared" si="312"/>
        <v>1</v>
      </c>
      <c r="Y1325" s="39">
        <f>IF(V1325="បរទេស",1,IF(COUNTIF(V:V,$V1325)&gt;1,2,1))</f>
        <v>1</v>
      </c>
      <c r="Z1325" s="40">
        <f t="shared" si="313"/>
        <v>1</v>
      </c>
      <c r="AA1325" s="40">
        <f t="shared" si="314"/>
        <v>1</v>
      </c>
    </row>
    <row r="1326" spans="1:27" ht="48" customHeight="1" x14ac:dyDescent="0.8">
      <c r="A1326" s="3">
        <v>1324</v>
      </c>
      <c r="B1326" s="3" t="s">
        <v>3878</v>
      </c>
      <c r="C1326" s="3" t="s">
        <v>18037</v>
      </c>
      <c r="D1326" s="3" t="s">
        <v>3879</v>
      </c>
      <c r="E1326" s="3" t="s">
        <v>45</v>
      </c>
      <c r="F1326" s="5" t="s">
        <v>3880</v>
      </c>
      <c r="G1326" s="5" t="s">
        <v>11718</v>
      </c>
      <c r="H1326" s="5" t="s">
        <v>15257</v>
      </c>
      <c r="I1326" s="3"/>
      <c r="J1326" s="35"/>
      <c r="K1326" s="36">
        <f t="shared" si="300"/>
        <v>1</v>
      </c>
      <c r="L1326" s="37" t="str">
        <f t="shared" si="301"/>
        <v>040300489</v>
      </c>
      <c r="M1326" s="38" t="str">
        <f t="shared" si="302"/>
        <v>040300489</v>
      </c>
      <c r="N1326" s="39">
        <f t="shared" si="303"/>
        <v>1</v>
      </c>
      <c r="O1326" s="39">
        <f t="shared" si="304"/>
        <v>1</v>
      </c>
      <c r="P1326" s="39">
        <f>IF(M1326="បរទេស",1,IF(COUNTIF(M:M,$M1326)&gt;1,2,1))</f>
        <v>1</v>
      </c>
      <c r="Q1326" s="40">
        <f t="shared" si="305"/>
        <v>1</v>
      </c>
      <c r="R1326" s="41" t="str">
        <f t="shared" si="306"/>
        <v>0964976047</v>
      </c>
      <c r="S1326" s="37" t="str">
        <f t="shared" si="307"/>
        <v>0964976047</v>
      </c>
      <c r="T1326" s="39" t="e">
        <f t="shared" si="308"/>
        <v>#VALUE!</v>
      </c>
      <c r="U1326" s="37" t="str">
        <f t="shared" si="309"/>
        <v>0964976047</v>
      </c>
      <c r="V1326" s="42" t="str">
        <f t="shared" si="310"/>
        <v>0964976047</v>
      </c>
      <c r="W1326" s="39">
        <f t="shared" si="311"/>
        <v>1</v>
      </c>
      <c r="X1326" s="43">
        <f t="shared" si="312"/>
        <v>1</v>
      </c>
      <c r="Y1326" s="39">
        <f>IF(V1326="បរទេស",1,IF(COUNTIF(V:V,$V1326)&gt;1,2,1))</f>
        <v>1</v>
      </c>
      <c r="Z1326" s="40">
        <f t="shared" si="313"/>
        <v>1</v>
      </c>
      <c r="AA1326" s="40">
        <f t="shared" si="314"/>
        <v>1</v>
      </c>
    </row>
    <row r="1327" spans="1:27" ht="48" customHeight="1" x14ac:dyDescent="0.8">
      <c r="A1327" s="3">
        <v>1325</v>
      </c>
      <c r="B1327" s="3" t="s">
        <v>3881</v>
      </c>
      <c r="C1327" s="3" t="s">
        <v>18037</v>
      </c>
      <c r="D1327" s="3" t="s">
        <v>3882</v>
      </c>
      <c r="E1327" s="3" t="s">
        <v>116</v>
      </c>
      <c r="F1327" s="5" t="s">
        <v>3883</v>
      </c>
      <c r="G1327" s="5" t="s">
        <v>11719</v>
      </c>
      <c r="H1327" s="5" t="s">
        <v>15258</v>
      </c>
      <c r="I1327" s="3"/>
      <c r="J1327" s="35"/>
      <c r="K1327" s="36">
        <f t="shared" si="300"/>
        <v>1</v>
      </c>
      <c r="L1327" s="37" t="str">
        <f t="shared" si="301"/>
        <v>040359698</v>
      </c>
      <c r="M1327" s="38" t="str">
        <f t="shared" si="302"/>
        <v>040359698</v>
      </c>
      <c r="N1327" s="39">
        <f t="shared" si="303"/>
        <v>1</v>
      </c>
      <c r="O1327" s="39">
        <f t="shared" si="304"/>
        <v>1</v>
      </c>
      <c r="P1327" s="39">
        <f>IF(M1327="បរទេស",1,IF(COUNTIF(M:M,$M1327)&gt;1,2,1))</f>
        <v>1</v>
      </c>
      <c r="Q1327" s="40">
        <f t="shared" si="305"/>
        <v>1</v>
      </c>
      <c r="R1327" s="41" t="str">
        <f t="shared" si="306"/>
        <v>0964714813</v>
      </c>
      <c r="S1327" s="37" t="str">
        <f t="shared" si="307"/>
        <v>0964714813</v>
      </c>
      <c r="T1327" s="39" t="e">
        <f t="shared" si="308"/>
        <v>#VALUE!</v>
      </c>
      <c r="U1327" s="37" t="str">
        <f t="shared" si="309"/>
        <v>0964714813</v>
      </c>
      <c r="V1327" s="42" t="str">
        <f t="shared" si="310"/>
        <v>0964714813</v>
      </c>
      <c r="W1327" s="39">
        <f t="shared" si="311"/>
        <v>1</v>
      </c>
      <c r="X1327" s="43">
        <f t="shared" si="312"/>
        <v>1</v>
      </c>
      <c r="Y1327" s="39">
        <f>IF(V1327="បរទេស",1,IF(COUNTIF(V:V,$V1327)&gt;1,2,1))</f>
        <v>1</v>
      </c>
      <c r="Z1327" s="40">
        <f t="shared" si="313"/>
        <v>1</v>
      </c>
      <c r="AA1327" s="40">
        <f t="shared" si="314"/>
        <v>1</v>
      </c>
    </row>
    <row r="1328" spans="1:27" ht="48" customHeight="1" x14ac:dyDescent="0.8">
      <c r="A1328" s="3">
        <v>1326</v>
      </c>
      <c r="B1328" s="3" t="s">
        <v>3884</v>
      </c>
      <c r="C1328" s="3" t="s">
        <v>18037</v>
      </c>
      <c r="D1328" s="3" t="s">
        <v>3885</v>
      </c>
      <c r="E1328" s="3" t="s">
        <v>1163</v>
      </c>
      <c r="F1328" s="5" t="s">
        <v>3886</v>
      </c>
      <c r="G1328" s="5" t="s">
        <v>11720</v>
      </c>
      <c r="H1328" s="5" t="s">
        <v>17944</v>
      </c>
      <c r="I1328" s="3"/>
      <c r="J1328" s="35"/>
      <c r="K1328" s="36">
        <f t="shared" si="300"/>
        <v>1</v>
      </c>
      <c r="L1328" s="37" t="str">
        <f t="shared" si="301"/>
        <v>040254576</v>
      </c>
      <c r="M1328" s="38" t="str">
        <f t="shared" si="302"/>
        <v>040254576</v>
      </c>
      <c r="N1328" s="39">
        <f t="shared" si="303"/>
        <v>1</v>
      </c>
      <c r="O1328" s="39">
        <f t="shared" si="304"/>
        <v>1</v>
      </c>
      <c r="P1328" s="39">
        <f>IF(M1328="បរទេស",1,IF(COUNTIF(M:M,$M1328)&gt;1,2,1))</f>
        <v>1</v>
      </c>
      <c r="Q1328" s="40">
        <f t="shared" si="305"/>
        <v>1</v>
      </c>
      <c r="R1328" s="41" t="str">
        <f t="shared" si="306"/>
        <v>078707643</v>
      </c>
      <c r="S1328" s="37" t="str">
        <f t="shared" si="307"/>
        <v>078707643</v>
      </c>
      <c r="T1328" s="39" t="e">
        <f t="shared" si="308"/>
        <v>#VALUE!</v>
      </c>
      <c r="U1328" s="37" t="str">
        <f t="shared" si="309"/>
        <v>078707643</v>
      </c>
      <c r="V1328" s="42" t="str">
        <f t="shared" si="310"/>
        <v>078707643</v>
      </c>
      <c r="W1328" s="39">
        <f t="shared" si="311"/>
        <v>1</v>
      </c>
      <c r="X1328" s="43">
        <f t="shared" si="312"/>
        <v>1</v>
      </c>
      <c r="Y1328" s="39">
        <f>IF(V1328="បរទេស",1,IF(COUNTIF(V:V,$V1328)&gt;1,2,1))</f>
        <v>1</v>
      </c>
      <c r="Z1328" s="40">
        <f t="shared" si="313"/>
        <v>1</v>
      </c>
      <c r="AA1328" s="40">
        <f t="shared" si="314"/>
        <v>1</v>
      </c>
    </row>
    <row r="1329" spans="1:27" ht="48" customHeight="1" x14ac:dyDescent="0.8">
      <c r="A1329" s="3">
        <v>1327</v>
      </c>
      <c r="B1329" s="3" t="s">
        <v>3887</v>
      </c>
      <c r="C1329" s="3" t="s">
        <v>18037</v>
      </c>
      <c r="D1329" s="3" t="s">
        <v>3888</v>
      </c>
      <c r="E1329" s="3" t="s">
        <v>597</v>
      </c>
      <c r="F1329" s="5" t="s">
        <v>3889</v>
      </c>
      <c r="G1329" s="5" t="s">
        <v>11721</v>
      </c>
      <c r="H1329" s="5" t="s">
        <v>15259</v>
      </c>
      <c r="I1329" s="3"/>
      <c r="J1329" s="35"/>
      <c r="K1329" s="36">
        <f t="shared" si="300"/>
        <v>1</v>
      </c>
      <c r="L1329" s="37" t="str">
        <f t="shared" si="301"/>
        <v>040487296</v>
      </c>
      <c r="M1329" s="38" t="str">
        <f t="shared" si="302"/>
        <v>040487296</v>
      </c>
      <c r="N1329" s="39">
        <f t="shared" si="303"/>
        <v>1</v>
      </c>
      <c r="O1329" s="39">
        <f t="shared" si="304"/>
        <v>1</v>
      </c>
      <c r="P1329" s="39">
        <f>IF(M1329="បរទេស",1,IF(COUNTIF(M:M,$M1329)&gt;1,2,1))</f>
        <v>1</v>
      </c>
      <c r="Q1329" s="40">
        <f t="shared" si="305"/>
        <v>1</v>
      </c>
      <c r="R1329" s="41" t="str">
        <f t="shared" si="306"/>
        <v>068410886</v>
      </c>
      <c r="S1329" s="37" t="str">
        <f t="shared" si="307"/>
        <v>068410886</v>
      </c>
      <c r="T1329" s="39" t="e">
        <f t="shared" si="308"/>
        <v>#VALUE!</v>
      </c>
      <c r="U1329" s="37" t="str">
        <f t="shared" si="309"/>
        <v>068410886</v>
      </c>
      <c r="V1329" s="42" t="str">
        <f t="shared" si="310"/>
        <v>068410886</v>
      </c>
      <c r="W1329" s="39">
        <f t="shared" si="311"/>
        <v>1</v>
      </c>
      <c r="X1329" s="43">
        <f t="shared" si="312"/>
        <v>1</v>
      </c>
      <c r="Y1329" s="39">
        <f>IF(V1329="បរទេស",1,IF(COUNTIF(V:V,$V1329)&gt;1,2,1))</f>
        <v>1</v>
      </c>
      <c r="Z1329" s="40">
        <f t="shared" si="313"/>
        <v>1</v>
      </c>
      <c r="AA1329" s="40">
        <f t="shared" si="314"/>
        <v>1</v>
      </c>
    </row>
    <row r="1330" spans="1:27" ht="48" customHeight="1" x14ac:dyDescent="0.8">
      <c r="A1330" s="3">
        <v>1328</v>
      </c>
      <c r="B1330" s="3" t="s">
        <v>3890</v>
      </c>
      <c r="C1330" s="3" t="s">
        <v>18037</v>
      </c>
      <c r="D1330" s="3" t="s">
        <v>3891</v>
      </c>
      <c r="E1330" s="3" t="s">
        <v>597</v>
      </c>
      <c r="F1330" s="5" t="s">
        <v>3892</v>
      </c>
      <c r="G1330" s="5" t="s">
        <v>11722</v>
      </c>
      <c r="H1330" s="5" t="s">
        <v>17290</v>
      </c>
      <c r="I1330" s="3"/>
      <c r="J1330" s="35"/>
      <c r="K1330" s="36">
        <f t="shared" si="300"/>
        <v>1</v>
      </c>
      <c r="L1330" s="37" t="str">
        <f t="shared" si="301"/>
        <v>040372444</v>
      </c>
      <c r="M1330" s="38" t="str">
        <f t="shared" si="302"/>
        <v>040372444</v>
      </c>
      <c r="N1330" s="39">
        <f t="shared" si="303"/>
        <v>1</v>
      </c>
      <c r="O1330" s="39">
        <f t="shared" si="304"/>
        <v>1</v>
      </c>
      <c r="P1330" s="39">
        <f>IF(M1330="បរទេស",1,IF(COUNTIF(M:M,$M1330)&gt;1,2,1))</f>
        <v>1</v>
      </c>
      <c r="Q1330" s="40">
        <f t="shared" si="305"/>
        <v>1</v>
      </c>
      <c r="R1330" s="41" t="str">
        <f t="shared" si="306"/>
        <v>093670213</v>
      </c>
      <c r="S1330" s="37" t="str">
        <f t="shared" si="307"/>
        <v>093670213</v>
      </c>
      <c r="T1330" s="39" t="e">
        <f t="shared" si="308"/>
        <v>#VALUE!</v>
      </c>
      <c r="U1330" s="37" t="str">
        <f t="shared" si="309"/>
        <v>093670213</v>
      </c>
      <c r="V1330" s="42" t="str">
        <f t="shared" si="310"/>
        <v>093670213</v>
      </c>
      <c r="W1330" s="39">
        <f t="shared" si="311"/>
        <v>1</v>
      </c>
      <c r="X1330" s="43">
        <f t="shared" si="312"/>
        <v>1</v>
      </c>
      <c r="Y1330" s="39">
        <f>IF(V1330="បរទេស",1,IF(COUNTIF(V:V,$V1330)&gt;1,2,1))</f>
        <v>1</v>
      </c>
      <c r="Z1330" s="40">
        <f t="shared" si="313"/>
        <v>1</v>
      </c>
      <c r="AA1330" s="40">
        <f t="shared" si="314"/>
        <v>1</v>
      </c>
    </row>
    <row r="1331" spans="1:27" ht="48" customHeight="1" x14ac:dyDescent="0.8">
      <c r="A1331" s="3">
        <v>1329</v>
      </c>
      <c r="B1331" s="3" t="s">
        <v>641</v>
      </c>
      <c r="C1331" s="3" t="s">
        <v>18037</v>
      </c>
      <c r="D1331" s="3" t="s">
        <v>2578</v>
      </c>
      <c r="E1331" s="3" t="s">
        <v>104</v>
      </c>
      <c r="F1331" s="5" t="s">
        <v>3893</v>
      </c>
      <c r="G1331" s="5" t="s">
        <v>11723</v>
      </c>
      <c r="H1331" s="5" t="s">
        <v>15260</v>
      </c>
      <c r="I1331" s="3"/>
      <c r="J1331" s="35"/>
      <c r="K1331" s="36">
        <f t="shared" si="300"/>
        <v>1</v>
      </c>
      <c r="L1331" s="37" t="str">
        <f t="shared" si="301"/>
        <v>040307294</v>
      </c>
      <c r="M1331" s="38" t="str">
        <f t="shared" si="302"/>
        <v>040307294</v>
      </c>
      <c r="N1331" s="39">
        <f t="shared" si="303"/>
        <v>1</v>
      </c>
      <c r="O1331" s="39">
        <f t="shared" si="304"/>
        <v>1</v>
      </c>
      <c r="P1331" s="39">
        <f>IF(M1331="បរទេស",1,IF(COUNTIF(M:M,$M1331)&gt;1,2,1))</f>
        <v>1</v>
      </c>
      <c r="Q1331" s="40">
        <f t="shared" si="305"/>
        <v>1</v>
      </c>
      <c r="R1331" s="41" t="str">
        <f t="shared" si="306"/>
        <v>0968423850</v>
      </c>
      <c r="S1331" s="37" t="str">
        <f t="shared" si="307"/>
        <v>0968423850</v>
      </c>
      <c r="T1331" s="39" t="e">
        <f t="shared" si="308"/>
        <v>#VALUE!</v>
      </c>
      <c r="U1331" s="37" t="str">
        <f t="shared" si="309"/>
        <v>0968423850</v>
      </c>
      <c r="V1331" s="42" t="str">
        <f t="shared" si="310"/>
        <v>0968423850</v>
      </c>
      <c r="W1331" s="39">
        <f t="shared" si="311"/>
        <v>1</v>
      </c>
      <c r="X1331" s="43">
        <f t="shared" si="312"/>
        <v>1</v>
      </c>
      <c r="Y1331" s="39">
        <f>IF(V1331="បរទេស",1,IF(COUNTIF(V:V,$V1331)&gt;1,2,1))</f>
        <v>1</v>
      </c>
      <c r="Z1331" s="40">
        <f t="shared" si="313"/>
        <v>1</v>
      </c>
      <c r="AA1331" s="40">
        <f t="shared" si="314"/>
        <v>1</v>
      </c>
    </row>
    <row r="1332" spans="1:27" ht="48" customHeight="1" x14ac:dyDescent="0.8">
      <c r="A1332" s="3">
        <v>1330</v>
      </c>
      <c r="B1332" s="3" t="s">
        <v>3894</v>
      </c>
      <c r="C1332" s="3" t="s">
        <v>18037</v>
      </c>
      <c r="D1332" s="3" t="s">
        <v>2187</v>
      </c>
      <c r="E1332" s="3" t="s">
        <v>145</v>
      </c>
      <c r="F1332" s="5" t="s">
        <v>3895</v>
      </c>
      <c r="G1332" s="5" t="s">
        <v>11724</v>
      </c>
      <c r="H1332" s="5" t="s">
        <v>15261</v>
      </c>
      <c r="I1332" s="3"/>
      <c r="J1332" s="35"/>
      <c r="K1332" s="36">
        <f t="shared" si="300"/>
        <v>1</v>
      </c>
      <c r="L1332" s="37" t="str">
        <f t="shared" si="301"/>
        <v>040268575</v>
      </c>
      <c r="M1332" s="38" t="str">
        <f t="shared" si="302"/>
        <v>040268575</v>
      </c>
      <c r="N1332" s="39">
        <f t="shared" si="303"/>
        <v>1</v>
      </c>
      <c r="O1332" s="39">
        <f t="shared" si="304"/>
        <v>1</v>
      </c>
      <c r="P1332" s="39">
        <f>IF(M1332="បរទេស",1,IF(COUNTIF(M:M,$M1332)&gt;1,2,1))</f>
        <v>1</v>
      </c>
      <c r="Q1332" s="40">
        <f t="shared" si="305"/>
        <v>1</v>
      </c>
      <c r="R1332" s="41" t="str">
        <f t="shared" si="306"/>
        <v>016436105</v>
      </c>
      <c r="S1332" s="37" t="str">
        <f t="shared" si="307"/>
        <v>016436105</v>
      </c>
      <c r="T1332" s="39" t="e">
        <f t="shared" si="308"/>
        <v>#VALUE!</v>
      </c>
      <c r="U1332" s="37" t="str">
        <f t="shared" si="309"/>
        <v>016436105</v>
      </c>
      <c r="V1332" s="42" t="str">
        <f t="shared" si="310"/>
        <v>016436105</v>
      </c>
      <c r="W1332" s="39">
        <f t="shared" si="311"/>
        <v>1</v>
      </c>
      <c r="X1332" s="43">
        <f t="shared" si="312"/>
        <v>1</v>
      </c>
      <c r="Y1332" s="39">
        <f>IF(V1332="បរទេស",1,IF(COUNTIF(V:V,$V1332)&gt;1,2,1))</f>
        <v>1</v>
      </c>
      <c r="Z1332" s="40">
        <f t="shared" si="313"/>
        <v>1</v>
      </c>
      <c r="AA1332" s="40">
        <f t="shared" si="314"/>
        <v>1</v>
      </c>
    </row>
    <row r="1333" spans="1:27" ht="48" customHeight="1" x14ac:dyDescent="0.8">
      <c r="A1333" s="3">
        <v>1331</v>
      </c>
      <c r="B1333" s="3" t="s">
        <v>3896</v>
      </c>
      <c r="C1333" s="3" t="s">
        <v>18037</v>
      </c>
      <c r="D1333" s="3" t="s">
        <v>3897</v>
      </c>
      <c r="E1333" s="3" t="s">
        <v>679</v>
      </c>
      <c r="F1333" s="5" t="s">
        <v>3898</v>
      </c>
      <c r="G1333" s="5" t="s">
        <v>11725</v>
      </c>
      <c r="H1333" s="5" t="s">
        <v>15262</v>
      </c>
      <c r="I1333" s="3"/>
      <c r="J1333" s="35"/>
      <c r="K1333" s="36">
        <f t="shared" si="300"/>
        <v>1</v>
      </c>
      <c r="L1333" s="37" t="str">
        <f t="shared" si="301"/>
        <v>040385374</v>
      </c>
      <c r="M1333" s="38" t="str">
        <f t="shared" si="302"/>
        <v>040385374</v>
      </c>
      <c r="N1333" s="39">
        <f t="shared" si="303"/>
        <v>1</v>
      </c>
      <c r="O1333" s="39">
        <f t="shared" si="304"/>
        <v>1</v>
      </c>
      <c r="P1333" s="39">
        <f>IF(M1333="បរទេស",1,IF(COUNTIF(M:M,$M1333)&gt;1,2,1))</f>
        <v>1</v>
      </c>
      <c r="Q1333" s="40">
        <f t="shared" si="305"/>
        <v>1</v>
      </c>
      <c r="R1333" s="41" t="str">
        <f t="shared" si="306"/>
        <v>087517410</v>
      </c>
      <c r="S1333" s="37" t="str">
        <f t="shared" si="307"/>
        <v>087517410</v>
      </c>
      <c r="T1333" s="39" t="e">
        <f t="shared" si="308"/>
        <v>#VALUE!</v>
      </c>
      <c r="U1333" s="37" t="str">
        <f t="shared" si="309"/>
        <v>087517410</v>
      </c>
      <c r="V1333" s="42" t="str">
        <f t="shared" si="310"/>
        <v>087517410</v>
      </c>
      <c r="W1333" s="39">
        <f t="shared" si="311"/>
        <v>1</v>
      </c>
      <c r="X1333" s="43">
        <f t="shared" si="312"/>
        <v>1</v>
      </c>
      <c r="Y1333" s="39">
        <f>IF(V1333="បរទេស",1,IF(COUNTIF(V:V,$V1333)&gt;1,2,1))</f>
        <v>1</v>
      </c>
      <c r="Z1333" s="40">
        <f t="shared" si="313"/>
        <v>1</v>
      </c>
      <c r="AA1333" s="40">
        <f t="shared" si="314"/>
        <v>1</v>
      </c>
    </row>
    <row r="1334" spans="1:27" ht="48" customHeight="1" x14ac:dyDescent="0.8">
      <c r="A1334" s="3">
        <v>1332</v>
      </c>
      <c r="B1334" s="3" t="s">
        <v>3899</v>
      </c>
      <c r="C1334" s="3" t="s">
        <v>18037</v>
      </c>
      <c r="D1334" s="3" t="s">
        <v>3900</v>
      </c>
      <c r="E1334" s="3" t="s">
        <v>246</v>
      </c>
      <c r="F1334" s="5" t="s">
        <v>3901</v>
      </c>
      <c r="G1334" s="5" t="s">
        <v>11726</v>
      </c>
      <c r="H1334" s="5" t="s">
        <v>15263</v>
      </c>
      <c r="I1334" s="3"/>
      <c r="J1334" s="35"/>
      <c r="K1334" s="36">
        <f t="shared" si="300"/>
        <v>1</v>
      </c>
      <c r="L1334" s="37" t="str">
        <f t="shared" si="301"/>
        <v>040074986</v>
      </c>
      <c r="M1334" s="38" t="str">
        <f t="shared" si="302"/>
        <v>040074986</v>
      </c>
      <c r="N1334" s="39">
        <f t="shared" si="303"/>
        <v>1</v>
      </c>
      <c r="O1334" s="39">
        <f t="shared" si="304"/>
        <v>1</v>
      </c>
      <c r="P1334" s="39">
        <f>IF(M1334="បរទេស",1,IF(COUNTIF(M:M,$M1334)&gt;1,2,1))</f>
        <v>1</v>
      </c>
      <c r="Q1334" s="40">
        <f t="shared" si="305"/>
        <v>1</v>
      </c>
      <c r="R1334" s="41" t="str">
        <f t="shared" si="306"/>
        <v>0969121161</v>
      </c>
      <c r="S1334" s="37" t="str">
        <f t="shared" si="307"/>
        <v>0969121161</v>
      </c>
      <c r="T1334" s="39" t="e">
        <f t="shared" si="308"/>
        <v>#VALUE!</v>
      </c>
      <c r="U1334" s="37" t="str">
        <f t="shared" si="309"/>
        <v>0969121161</v>
      </c>
      <c r="V1334" s="42" t="str">
        <f t="shared" si="310"/>
        <v>0969121161</v>
      </c>
      <c r="W1334" s="39">
        <f t="shared" si="311"/>
        <v>1</v>
      </c>
      <c r="X1334" s="43">
        <f t="shared" si="312"/>
        <v>1</v>
      </c>
      <c r="Y1334" s="39">
        <f>IF(V1334="បរទេស",1,IF(COUNTIF(V:V,$V1334)&gt;1,2,1))</f>
        <v>1</v>
      </c>
      <c r="Z1334" s="40">
        <f t="shared" si="313"/>
        <v>1</v>
      </c>
      <c r="AA1334" s="40">
        <f t="shared" si="314"/>
        <v>1</v>
      </c>
    </row>
    <row r="1335" spans="1:27" ht="48" customHeight="1" x14ac:dyDescent="0.8">
      <c r="A1335" s="3">
        <v>1333</v>
      </c>
      <c r="B1335" s="3" t="s">
        <v>3902</v>
      </c>
      <c r="C1335" s="3" t="s">
        <v>18037</v>
      </c>
      <c r="D1335" s="3" t="s">
        <v>3903</v>
      </c>
      <c r="E1335" s="3" t="s">
        <v>543</v>
      </c>
      <c r="F1335" s="5" t="s">
        <v>3904</v>
      </c>
      <c r="G1335" s="5" t="s">
        <v>11727</v>
      </c>
      <c r="H1335" s="5" t="s">
        <v>15264</v>
      </c>
      <c r="I1335" s="3"/>
      <c r="J1335" s="35"/>
      <c r="K1335" s="36">
        <f t="shared" si="300"/>
        <v>1</v>
      </c>
      <c r="L1335" s="37" t="str">
        <f t="shared" si="301"/>
        <v>040226094</v>
      </c>
      <c r="M1335" s="38" t="str">
        <f t="shared" si="302"/>
        <v>040226094</v>
      </c>
      <c r="N1335" s="39">
        <f t="shared" si="303"/>
        <v>1</v>
      </c>
      <c r="O1335" s="39">
        <f t="shared" si="304"/>
        <v>1</v>
      </c>
      <c r="P1335" s="39">
        <f>IF(M1335="បរទេស",1,IF(COUNTIF(M:M,$M1335)&gt;1,2,1))</f>
        <v>1</v>
      </c>
      <c r="Q1335" s="40">
        <f t="shared" si="305"/>
        <v>1</v>
      </c>
      <c r="R1335" s="41" t="str">
        <f t="shared" si="306"/>
        <v>0977062192</v>
      </c>
      <c r="S1335" s="37" t="str">
        <f t="shared" si="307"/>
        <v>0977062192</v>
      </c>
      <c r="T1335" s="39" t="e">
        <f t="shared" si="308"/>
        <v>#VALUE!</v>
      </c>
      <c r="U1335" s="37" t="str">
        <f t="shared" si="309"/>
        <v>0977062192</v>
      </c>
      <c r="V1335" s="42" t="str">
        <f t="shared" si="310"/>
        <v>0977062192</v>
      </c>
      <c r="W1335" s="39">
        <f t="shared" si="311"/>
        <v>1</v>
      </c>
      <c r="X1335" s="43">
        <f t="shared" si="312"/>
        <v>1</v>
      </c>
      <c r="Y1335" s="39">
        <f>IF(V1335="បរទេស",1,IF(COUNTIF(V:V,$V1335)&gt;1,2,1))</f>
        <v>1</v>
      </c>
      <c r="Z1335" s="40">
        <f t="shared" si="313"/>
        <v>1</v>
      </c>
      <c r="AA1335" s="40">
        <f t="shared" si="314"/>
        <v>1</v>
      </c>
    </row>
    <row r="1336" spans="1:27" ht="48" customHeight="1" x14ac:dyDescent="0.8">
      <c r="A1336" s="3">
        <v>1334</v>
      </c>
      <c r="B1336" s="3" t="s">
        <v>3905</v>
      </c>
      <c r="C1336" s="3" t="s">
        <v>18037</v>
      </c>
      <c r="D1336" s="3" t="s">
        <v>3906</v>
      </c>
      <c r="E1336" s="3" t="s">
        <v>402</v>
      </c>
      <c r="F1336" s="5" t="s">
        <v>3907</v>
      </c>
      <c r="G1336" s="5" t="s">
        <v>11728</v>
      </c>
      <c r="H1336" s="5" t="s">
        <v>17515</v>
      </c>
      <c r="I1336" s="3"/>
      <c r="J1336" s="35"/>
      <c r="K1336" s="36">
        <f t="shared" si="300"/>
        <v>1</v>
      </c>
      <c r="L1336" s="37" t="str">
        <f t="shared" si="301"/>
        <v>040176724</v>
      </c>
      <c r="M1336" s="38" t="str">
        <f t="shared" si="302"/>
        <v>040176724</v>
      </c>
      <c r="N1336" s="39">
        <f t="shared" si="303"/>
        <v>1</v>
      </c>
      <c r="O1336" s="39">
        <f t="shared" si="304"/>
        <v>1</v>
      </c>
      <c r="P1336" s="39">
        <f>IF(M1336="បរទេស",1,IF(COUNTIF(M:M,$M1336)&gt;1,2,1))</f>
        <v>1</v>
      </c>
      <c r="Q1336" s="40">
        <f t="shared" si="305"/>
        <v>1</v>
      </c>
      <c r="R1336" s="41" t="str">
        <f t="shared" si="306"/>
        <v>069600158</v>
      </c>
      <c r="S1336" s="37" t="str">
        <f t="shared" si="307"/>
        <v>069600158</v>
      </c>
      <c r="T1336" s="39" t="e">
        <f t="shared" si="308"/>
        <v>#VALUE!</v>
      </c>
      <c r="U1336" s="37" t="str">
        <f t="shared" si="309"/>
        <v>069600158</v>
      </c>
      <c r="V1336" s="42" t="str">
        <f t="shared" si="310"/>
        <v>069600158</v>
      </c>
      <c r="W1336" s="39">
        <f t="shared" si="311"/>
        <v>1</v>
      </c>
      <c r="X1336" s="43">
        <f t="shared" si="312"/>
        <v>1</v>
      </c>
      <c r="Y1336" s="39">
        <f>IF(V1336="បរទេស",1,IF(COUNTIF(V:V,$V1336)&gt;1,2,1))</f>
        <v>1</v>
      </c>
      <c r="Z1336" s="40">
        <f t="shared" si="313"/>
        <v>1</v>
      </c>
      <c r="AA1336" s="40">
        <f t="shared" si="314"/>
        <v>1</v>
      </c>
    </row>
    <row r="1337" spans="1:27" ht="48" customHeight="1" x14ac:dyDescent="0.8">
      <c r="A1337" s="3">
        <v>1335</v>
      </c>
      <c r="B1337" s="3" t="s">
        <v>3908</v>
      </c>
      <c r="C1337" s="3" t="s">
        <v>18037</v>
      </c>
      <c r="D1337" s="3" t="s">
        <v>3909</v>
      </c>
      <c r="E1337" s="3" t="s">
        <v>29</v>
      </c>
      <c r="F1337" s="5" t="s">
        <v>3910</v>
      </c>
      <c r="G1337" s="5" t="s">
        <v>11729</v>
      </c>
      <c r="H1337" s="5" t="s">
        <v>17257</v>
      </c>
      <c r="I1337" s="3"/>
      <c r="J1337" s="35"/>
      <c r="K1337" s="36">
        <f t="shared" si="300"/>
        <v>1</v>
      </c>
      <c r="L1337" s="37" t="str">
        <f t="shared" si="301"/>
        <v>040180386</v>
      </c>
      <c r="M1337" s="38" t="str">
        <f t="shared" si="302"/>
        <v>040180386</v>
      </c>
      <c r="N1337" s="39">
        <f t="shared" si="303"/>
        <v>1</v>
      </c>
      <c r="O1337" s="39">
        <f t="shared" si="304"/>
        <v>1</v>
      </c>
      <c r="P1337" s="39">
        <f>IF(M1337="បរទេស",1,IF(COUNTIF(M:M,$M1337)&gt;1,2,1))</f>
        <v>1</v>
      </c>
      <c r="Q1337" s="40">
        <f t="shared" si="305"/>
        <v>1</v>
      </c>
      <c r="R1337" s="41" t="str">
        <f t="shared" si="306"/>
        <v>068703685</v>
      </c>
      <c r="S1337" s="37" t="str">
        <f t="shared" si="307"/>
        <v>068703685</v>
      </c>
      <c r="T1337" s="39" t="e">
        <f t="shared" si="308"/>
        <v>#VALUE!</v>
      </c>
      <c r="U1337" s="37" t="str">
        <f t="shared" si="309"/>
        <v>068703685</v>
      </c>
      <c r="V1337" s="42" t="str">
        <f t="shared" si="310"/>
        <v>068703685</v>
      </c>
      <c r="W1337" s="39">
        <f t="shared" si="311"/>
        <v>1</v>
      </c>
      <c r="X1337" s="43">
        <f t="shared" si="312"/>
        <v>1</v>
      </c>
      <c r="Y1337" s="39">
        <f>IF(V1337="បរទេស",1,IF(COUNTIF(V:V,$V1337)&gt;1,2,1))</f>
        <v>1</v>
      </c>
      <c r="Z1337" s="40">
        <f t="shared" si="313"/>
        <v>1</v>
      </c>
      <c r="AA1337" s="40">
        <f t="shared" si="314"/>
        <v>1</v>
      </c>
    </row>
    <row r="1338" spans="1:27" ht="48" customHeight="1" x14ac:dyDescent="0.8">
      <c r="A1338" s="3">
        <v>1336</v>
      </c>
      <c r="B1338" s="3" t="s">
        <v>3911</v>
      </c>
      <c r="C1338" s="3" t="s">
        <v>18037</v>
      </c>
      <c r="D1338" s="3" t="s">
        <v>3511</v>
      </c>
      <c r="E1338" s="3" t="s">
        <v>597</v>
      </c>
      <c r="F1338" s="5" t="s">
        <v>3912</v>
      </c>
      <c r="G1338" s="5" t="s">
        <v>11730</v>
      </c>
      <c r="H1338" s="5" t="s">
        <v>15265</v>
      </c>
      <c r="I1338" s="3"/>
      <c r="J1338" s="35"/>
      <c r="K1338" s="36">
        <f t="shared" si="300"/>
        <v>1</v>
      </c>
      <c r="L1338" s="37" t="str">
        <f t="shared" si="301"/>
        <v>040176087</v>
      </c>
      <c r="M1338" s="38" t="str">
        <f t="shared" si="302"/>
        <v>040176087</v>
      </c>
      <c r="N1338" s="39">
        <f t="shared" si="303"/>
        <v>1</v>
      </c>
      <c r="O1338" s="39">
        <f t="shared" si="304"/>
        <v>1</v>
      </c>
      <c r="P1338" s="39">
        <f>IF(M1338="បរទេស",1,IF(COUNTIF(M:M,$M1338)&gt;1,2,1))</f>
        <v>1</v>
      </c>
      <c r="Q1338" s="40">
        <f t="shared" si="305"/>
        <v>1</v>
      </c>
      <c r="R1338" s="41" t="str">
        <f t="shared" si="306"/>
        <v>0884704874</v>
      </c>
      <c r="S1338" s="37" t="str">
        <f t="shared" si="307"/>
        <v>0884704874</v>
      </c>
      <c r="T1338" s="39" t="e">
        <f t="shared" si="308"/>
        <v>#VALUE!</v>
      </c>
      <c r="U1338" s="37" t="str">
        <f t="shared" si="309"/>
        <v>0884704874</v>
      </c>
      <c r="V1338" s="42" t="str">
        <f t="shared" si="310"/>
        <v>0884704874</v>
      </c>
      <c r="W1338" s="39">
        <f t="shared" si="311"/>
        <v>1</v>
      </c>
      <c r="X1338" s="43">
        <f t="shared" si="312"/>
        <v>1</v>
      </c>
      <c r="Y1338" s="39">
        <f>IF(V1338="បរទេស",1,IF(COUNTIF(V:V,$V1338)&gt;1,2,1))</f>
        <v>1</v>
      </c>
      <c r="Z1338" s="40">
        <f t="shared" si="313"/>
        <v>1</v>
      </c>
      <c r="AA1338" s="40">
        <f t="shared" si="314"/>
        <v>1</v>
      </c>
    </row>
    <row r="1339" spans="1:27" ht="48" customHeight="1" x14ac:dyDescent="0.8">
      <c r="A1339" s="3">
        <v>1337</v>
      </c>
      <c r="B1339" s="3" t="s">
        <v>3913</v>
      </c>
      <c r="C1339" s="3" t="s">
        <v>18037</v>
      </c>
      <c r="D1339" s="3" t="s">
        <v>3914</v>
      </c>
      <c r="E1339" s="3" t="s">
        <v>189</v>
      </c>
      <c r="F1339" s="5" t="s">
        <v>3915</v>
      </c>
      <c r="G1339" s="5" t="s">
        <v>11731</v>
      </c>
      <c r="H1339" s="5" t="s">
        <v>15266</v>
      </c>
      <c r="I1339" s="3"/>
      <c r="J1339" s="35"/>
      <c r="K1339" s="36">
        <f t="shared" si="300"/>
        <v>1</v>
      </c>
      <c r="L1339" s="37" t="str">
        <f t="shared" si="301"/>
        <v>040225669</v>
      </c>
      <c r="M1339" s="38" t="str">
        <f t="shared" si="302"/>
        <v>040225669</v>
      </c>
      <c r="N1339" s="39">
        <f t="shared" si="303"/>
        <v>1</v>
      </c>
      <c r="O1339" s="39">
        <f t="shared" si="304"/>
        <v>1</v>
      </c>
      <c r="P1339" s="39">
        <f>IF(M1339="បរទេស",1,IF(COUNTIF(M:M,$M1339)&gt;1,2,1))</f>
        <v>1</v>
      </c>
      <c r="Q1339" s="40">
        <f t="shared" si="305"/>
        <v>1</v>
      </c>
      <c r="R1339" s="41" t="str">
        <f t="shared" si="306"/>
        <v>068600549</v>
      </c>
      <c r="S1339" s="37" t="str">
        <f t="shared" si="307"/>
        <v>068600549</v>
      </c>
      <c r="T1339" s="39" t="e">
        <f t="shared" si="308"/>
        <v>#VALUE!</v>
      </c>
      <c r="U1339" s="37" t="str">
        <f t="shared" si="309"/>
        <v>068600549</v>
      </c>
      <c r="V1339" s="42" t="str">
        <f t="shared" si="310"/>
        <v>068600549</v>
      </c>
      <c r="W1339" s="39">
        <f t="shared" si="311"/>
        <v>1</v>
      </c>
      <c r="X1339" s="43">
        <f t="shared" si="312"/>
        <v>1</v>
      </c>
      <c r="Y1339" s="39">
        <f>IF(V1339="បរទេស",1,IF(COUNTIF(V:V,$V1339)&gt;1,2,1))</f>
        <v>1</v>
      </c>
      <c r="Z1339" s="40">
        <f t="shared" si="313"/>
        <v>1</v>
      </c>
      <c r="AA1339" s="40">
        <f t="shared" si="314"/>
        <v>1</v>
      </c>
    </row>
    <row r="1340" spans="1:27" ht="48" customHeight="1" x14ac:dyDescent="0.8">
      <c r="A1340" s="3">
        <v>1338</v>
      </c>
      <c r="B1340" s="3" t="s">
        <v>3916</v>
      </c>
      <c r="C1340" s="3" t="s">
        <v>18037</v>
      </c>
      <c r="D1340" s="3" t="s">
        <v>2872</v>
      </c>
      <c r="E1340" s="3" t="s">
        <v>220</v>
      </c>
      <c r="F1340" s="5" t="s">
        <v>3917</v>
      </c>
      <c r="G1340" s="5" t="s">
        <v>11732</v>
      </c>
      <c r="H1340" s="5" t="s">
        <v>15267</v>
      </c>
      <c r="I1340" s="3"/>
      <c r="J1340" s="35"/>
      <c r="K1340" s="36">
        <f t="shared" si="300"/>
        <v>1</v>
      </c>
      <c r="L1340" s="37" t="str">
        <f t="shared" si="301"/>
        <v>040305902</v>
      </c>
      <c r="M1340" s="38" t="str">
        <f t="shared" si="302"/>
        <v>040305902</v>
      </c>
      <c r="N1340" s="39">
        <f t="shared" si="303"/>
        <v>1</v>
      </c>
      <c r="O1340" s="39">
        <f t="shared" si="304"/>
        <v>1</v>
      </c>
      <c r="P1340" s="39">
        <f>IF(M1340="បរទេស",1,IF(COUNTIF(M:M,$M1340)&gt;1,2,1))</f>
        <v>1</v>
      </c>
      <c r="Q1340" s="40">
        <f t="shared" si="305"/>
        <v>1</v>
      </c>
      <c r="R1340" s="41" t="str">
        <f t="shared" si="306"/>
        <v>0889520548</v>
      </c>
      <c r="S1340" s="37" t="str">
        <f t="shared" si="307"/>
        <v>0889520548</v>
      </c>
      <c r="T1340" s="39" t="e">
        <f t="shared" si="308"/>
        <v>#VALUE!</v>
      </c>
      <c r="U1340" s="37" t="str">
        <f t="shared" si="309"/>
        <v>0889520548</v>
      </c>
      <c r="V1340" s="42" t="str">
        <f t="shared" si="310"/>
        <v>0889520548</v>
      </c>
      <c r="W1340" s="39">
        <f t="shared" si="311"/>
        <v>1</v>
      </c>
      <c r="X1340" s="43">
        <f t="shared" si="312"/>
        <v>1</v>
      </c>
      <c r="Y1340" s="39">
        <f>IF(V1340="បរទេស",1,IF(COUNTIF(V:V,$V1340)&gt;1,2,1))</f>
        <v>1</v>
      </c>
      <c r="Z1340" s="40">
        <f t="shared" si="313"/>
        <v>1</v>
      </c>
      <c r="AA1340" s="40">
        <f t="shared" si="314"/>
        <v>1</v>
      </c>
    </row>
    <row r="1341" spans="1:27" ht="48" customHeight="1" x14ac:dyDescent="0.8">
      <c r="A1341" s="3">
        <v>1339</v>
      </c>
      <c r="B1341" s="3" t="s">
        <v>3918</v>
      </c>
      <c r="C1341" s="3" t="s">
        <v>18037</v>
      </c>
      <c r="D1341" s="3" t="s">
        <v>3919</v>
      </c>
      <c r="E1341" s="3" t="s">
        <v>246</v>
      </c>
      <c r="F1341" s="5" t="s">
        <v>3920</v>
      </c>
      <c r="G1341" s="5" t="s">
        <v>11733</v>
      </c>
      <c r="H1341" s="5" t="s">
        <v>15268</v>
      </c>
      <c r="I1341" s="3"/>
      <c r="J1341" s="35"/>
      <c r="K1341" s="36">
        <f t="shared" si="300"/>
        <v>1</v>
      </c>
      <c r="L1341" s="37" t="str">
        <f t="shared" si="301"/>
        <v>040430475</v>
      </c>
      <c r="M1341" s="38" t="str">
        <f t="shared" si="302"/>
        <v>040430475</v>
      </c>
      <c r="N1341" s="39">
        <f t="shared" si="303"/>
        <v>1</v>
      </c>
      <c r="O1341" s="39">
        <f t="shared" si="304"/>
        <v>1</v>
      </c>
      <c r="P1341" s="39">
        <f>IF(M1341="បរទេស",1,IF(COUNTIF(M:M,$M1341)&gt;1,2,1))</f>
        <v>1</v>
      </c>
      <c r="Q1341" s="40">
        <f t="shared" si="305"/>
        <v>1</v>
      </c>
      <c r="R1341" s="41" t="str">
        <f t="shared" si="306"/>
        <v>0976544136</v>
      </c>
      <c r="S1341" s="37" t="str">
        <f t="shared" si="307"/>
        <v>0976544136</v>
      </c>
      <c r="T1341" s="39" t="e">
        <f t="shared" si="308"/>
        <v>#VALUE!</v>
      </c>
      <c r="U1341" s="37" t="str">
        <f t="shared" si="309"/>
        <v>0976544136</v>
      </c>
      <c r="V1341" s="42" t="str">
        <f t="shared" si="310"/>
        <v>0976544136</v>
      </c>
      <c r="W1341" s="39">
        <f t="shared" si="311"/>
        <v>1</v>
      </c>
      <c r="X1341" s="43">
        <f t="shared" si="312"/>
        <v>1</v>
      </c>
      <c r="Y1341" s="39">
        <f>IF(V1341="បរទេស",1,IF(COUNTIF(V:V,$V1341)&gt;1,2,1))</f>
        <v>1</v>
      </c>
      <c r="Z1341" s="40">
        <f t="shared" si="313"/>
        <v>1</v>
      </c>
      <c r="AA1341" s="40">
        <f t="shared" si="314"/>
        <v>1</v>
      </c>
    </row>
    <row r="1342" spans="1:27" ht="48" customHeight="1" x14ac:dyDescent="0.8">
      <c r="A1342" s="3">
        <v>1340</v>
      </c>
      <c r="B1342" s="3" t="s">
        <v>3921</v>
      </c>
      <c r="C1342" s="3" t="s">
        <v>18037</v>
      </c>
      <c r="D1342" s="3" t="s">
        <v>3922</v>
      </c>
      <c r="E1342" s="3" t="s">
        <v>246</v>
      </c>
      <c r="F1342" s="5" t="s">
        <v>3923</v>
      </c>
      <c r="G1342" s="5" t="s">
        <v>11734</v>
      </c>
      <c r="H1342" s="5" t="s">
        <v>15269</v>
      </c>
      <c r="I1342" s="3"/>
      <c r="J1342" s="35"/>
      <c r="K1342" s="36">
        <f t="shared" si="300"/>
        <v>1</v>
      </c>
      <c r="L1342" s="37" t="str">
        <f t="shared" si="301"/>
        <v>040314685</v>
      </c>
      <c r="M1342" s="38" t="str">
        <f t="shared" si="302"/>
        <v>040314685</v>
      </c>
      <c r="N1342" s="39">
        <f t="shared" si="303"/>
        <v>1</v>
      </c>
      <c r="O1342" s="39">
        <f t="shared" si="304"/>
        <v>1</v>
      </c>
      <c r="P1342" s="39">
        <f>IF(M1342="បរទេស",1,IF(COUNTIF(M:M,$M1342)&gt;1,2,1))</f>
        <v>1</v>
      </c>
      <c r="Q1342" s="40">
        <f t="shared" si="305"/>
        <v>1</v>
      </c>
      <c r="R1342" s="41" t="str">
        <f t="shared" si="306"/>
        <v>0966647050</v>
      </c>
      <c r="S1342" s="37" t="str">
        <f t="shared" si="307"/>
        <v>0966647050</v>
      </c>
      <c r="T1342" s="39" t="e">
        <f t="shared" si="308"/>
        <v>#VALUE!</v>
      </c>
      <c r="U1342" s="37" t="str">
        <f t="shared" si="309"/>
        <v>0966647050</v>
      </c>
      <c r="V1342" s="42" t="str">
        <f t="shared" si="310"/>
        <v>0966647050</v>
      </c>
      <c r="W1342" s="39">
        <f t="shared" si="311"/>
        <v>1</v>
      </c>
      <c r="X1342" s="43">
        <f t="shared" si="312"/>
        <v>1</v>
      </c>
      <c r="Y1342" s="39">
        <f>IF(V1342="បរទេស",1,IF(COUNTIF(V:V,$V1342)&gt;1,2,1))</f>
        <v>1</v>
      </c>
      <c r="Z1342" s="40">
        <f t="shared" si="313"/>
        <v>1</v>
      </c>
      <c r="AA1342" s="40">
        <f t="shared" si="314"/>
        <v>1</v>
      </c>
    </row>
    <row r="1343" spans="1:27" ht="48" customHeight="1" x14ac:dyDescent="0.8">
      <c r="A1343" s="3">
        <v>1341</v>
      </c>
      <c r="B1343" s="3" t="s">
        <v>3924</v>
      </c>
      <c r="C1343" s="3" t="s">
        <v>18037</v>
      </c>
      <c r="D1343" s="3" t="s">
        <v>3925</v>
      </c>
      <c r="E1343" s="3" t="s">
        <v>193</v>
      </c>
      <c r="F1343" s="5" t="s">
        <v>3926</v>
      </c>
      <c r="G1343" s="5" t="s">
        <v>11735</v>
      </c>
      <c r="H1343" s="5" t="s">
        <v>17676</v>
      </c>
      <c r="I1343" s="3"/>
      <c r="J1343" s="35"/>
      <c r="K1343" s="36">
        <f t="shared" si="300"/>
        <v>1</v>
      </c>
      <c r="L1343" s="37" t="str">
        <f t="shared" si="301"/>
        <v>040201720</v>
      </c>
      <c r="M1343" s="38" t="str">
        <f t="shared" si="302"/>
        <v>040201720</v>
      </c>
      <c r="N1343" s="39">
        <f t="shared" si="303"/>
        <v>1</v>
      </c>
      <c r="O1343" s="39">
        <f t="shared" si="304"/>
        <v>1</v>
      </c>
      <c r="P1343" s="39">
        <f>IF(M1343="បរទេស",1,IF(COUNTIF(M:M,$M1343)&gt;1,2,1))</f>
        <v>1</v>
      </c>
      <c r="Q1343" s="40">
        <f t="shared" si="305"/>
        <v>1</v>
      </c>
      <c r="R1343" s="41" t="str">
        <f t="shared" si="306"/>
        <v>0979626558</v>
      </c>
      <c r="S1343" s="37" t="str">
        <f t="shared" si="307"/>
        <v>0979626558</v>
      </c>
      <c r="T1343" s="39" t="e">
        <f t="shared" si="308"/>
        <v>#VALUE!</v>
      </c>
      <c r="U1343" s="37" t="str">
        <f t="shared" si="309"/>
        <v>0979626558</v>
      </c>
      <c r="V1343" s="42" t="str">
        <f t="shared" si="310"/>
        <v>0979626558</v>
      </c>
      <c r="W1343" s="39">
        <f t="shared" si="311"/>
        <v>1</v>
      </c>
      <c r="X1343" s="43">
        <f t="shared" si="312"/>
        <v>1</v>
      </c>
      <c r="Y1343" s="39">
        <f>IF(V1343="បរទេស",1,IF(COUNTIF(V:V,$V1343)&gt;1,2,1))</f>
        <v>1</v>
      </c>
      <c r="Z1343" s="40">
        <f t="shared" si="313"/>
        <v>1</v>
      </c>
      <c r="AA1343" s="40">
        <f t="shared" si="314"/>
        <v>1</v>
      </c>
    </row>
    <row r="1344" spans="1:27" ht="48" customHeight="1" x14ac:dyDescent="0.8">
      <c r="A1344" s="3">
        <v>1342</v>
      </c>
      <c r="B1344" s="3" t="s">
        <v>3927</v>
      </c>
      <c r="C1344" s="3" t="s">
        <v>18037</v>
      </c>
      <c r="D1344" s="3" t="s">
        <v>3928</v>
      </c>
      <c r="E1344" s="3" t="s">
        <v>207</v>
      </c>
      <c r="F1344" s="5" t="s">
        <v>3929</v>
      </c>
      <c r="G1344" s="5" t="s">
        <v>11736</v>
      </c>
      <c r="H1344" s="5" t="s">
        <v>15270</v>
      </c>
      <c r="I1344" s="3"/>
      <c r="J1344" s="35"/>
      <c r="K1344" s="36">
        <f t="shared" si="300"/>
        <v>1</v>
      </c>
      <c r="L1344" s="37" t="str">
        <f t="shared" si="301"/>
        <v>040303557</v>
      </c>
      <c r="M1344" s="38" t="str">
        <f t="shared" si="302"/>
        <v>040303557</v>
      </c>
      <c r="N1344" s="39">
        <f t="shared" si="303"/>
        <v>1</v>
      </c>
      <c r="O1344" s="39">
        <f t="shared" si="304"/>
        <v>1</v>
      </c>
      <c r="P1344" s="39">
        <f>IF(M1344="បរទេស",1,IF(COUNTIF(M:M,$M1344)&gt;1,2,1))</f>
        <v>1</v>
      </c>
      <c r="Q1344" s="40">
        <f t="shared" si="305"/>
        <v>1</v>
      </c>
      <c r="R1344" s="41" t="str">
        <f t="shared" si="306"/>
        <v>0965494091</v>
      </c>
      <c r="S1344" s="37" t="str">
        <f t="shared" si="307"/>
        <v>0965494091</v>
      </c>
      <c r="T1344" s="39" t="e">
        <f t="shared" si="308"/>
        <v>#VALUE!</v>
      </c>
      <c r="U1344" s="37" t="str">
        <f t="shared" si="309"/>
        <v>0965494091</v>
      </c>
      <c r="V1344" s="42" t="str">
        <f t="shared" si="310"/>
        <v>0965494091</v>
      </c>
      <c r="W1344" s="39">
        <f t="shared" si="311"/>
        <v>1</v>
      </c>
      <c r="X1344" s="43">
        <f t="shared" si="312"/>
        <v>1</v>
      </c>
      <c r="Y1344" s="39">
        <f>IF(V1344="បរទេស",1,IF(COUNTIF(V:V,$V1344)&gt;1,2,1))</f>
        <v>1</v>
      </c>
      <c r="Z1344" s="40">
        <f t="shared" si="313"/>
        <v>1</v>
      </c>
      <c r="AA1344" s="40">
        <f t="shared" si="314"/>
        <v>1</v>
      </c>
    </row>
    <row r="1345" spans="1:27" ht="48" customHeight="1" x14ac:dyDescent="0.8">
      <c r="A1345" s="3">
        <v>1343</v>
      </c>
      <c r="B1345" s="3" t="s">
        <v>3930</v>
      </c>
      <c r="C1345" s="3" t="s">
        <v>18037</v>
      </c>
      <c r="D1345" s="3" t="s">
        <v>2133</v>
      </c>
      <c r="E1345" s="3" t="s">
        <v>61</v>
      </c>
      <c r="F1345" s="5" t="s">
        <v>3931</v>
      </c>
      <c r="G1345" s="5" t="s">
        <v>11737</v>
      </c>
      <c r="H1345" s="5" t="s">
        <v>15271</v>
      </c>
      <c r="I1345" s="3"/>
      <c r="J1345" s="35"/>
      <c r="K1345" s="36">
        <f t="shared" si="300"/>
        <v>1</v>
      </c>
      <c r="L1345" s="37" t="str">
        <f t="shared" si="301"/>
        <v>040078060</v>
      </c>
      <c r="M1345" s="38" t="str">
        <f t="shared" si="302"/>
        <v>040078060</v>
      </c>
      <c r="N1345" s="39">
        <f t="shared" si="303"/>
        <v>1</v>
      </c>
      <c r="O1345" s="39">
        <f t="shared" si="304"/>
        <v>1</v>
      </c>
      <c r="P1345" s="39">
        <f>IF(M1345="បរទេស",1,IF(COUNTIF(M:M,$M1345)&gt;1,2,1))</f>
        <v>1</v>
      </c>
      <c r="Q1345" s="40">
        <f t="shared" si="305"/>
        <v>1</v>
      </c>
      <c r="R1345" s="41" t="str">
        <f t="shared" si="306"/>
        <v>0882550562</v>
      </c>
      <c r="S1345" s="37" t="str">
        <f t="shared" si="307"/>
        <v>0882550562</v>
      </c>
      <c r="T1345" s="39" t="e">
        <f t="shared" si="308"/>
        <v>#VALUE!</v>
      </c>
      <c r="U1345" s="37" t="str">
        <f t="shared" si="309"/>
        <v>0882550562</v>
      </c>
      <c r="V1345" s="42" t="str">
        <f t="shared" si="310"/>
        <v>0882550562</v>
      </c>
      <c r="W1345" s="39">
        <f t="shared" si="311"/>
        <v>1</v>
      </c>
      <c r="X1345" s="43">
        <f t="shared" si="312"/>
        <v>1</v>
      </c>
      <c r="Y1345" s="39">
        <f>IF(V1345="បរទេស",1,IF(COUNTIF(V:V,$V1345)&gt;1,2,1))</f>
        <v>1</v>
      </c>
      <c r="Z1345" s="40">
        <f t="shared" si="313"/>
        <v>1</v>
      </c>
      <c r="AA1345" s="40">
        <f t="shared" si="314"/>
        <v>1</v>
      </c>
    </row>
    <row r="1346" spans="1:27" ht="48" customHeight="1" x14ac:dyDescent="0.8">
      <c r="A1346" s="3">
        <v>1344</v>
      </c>
      <c r="B1346" s="3" t="s">
        <v>3932</v>
      </c>
      <c r="C1346" s="3" t="s">
        <v>18037</v>
      </c>
      <c r="D1346" s="3" t="s">
        <v>3933</v>
      </c>
      <c r="E1346" s="3" t="s">
        <v>104</v>
      </c>
      <c r="F1346" s="5" t="s">
        <v>3934</v>
      </c>
      <c r="G1346" s="5" t="s">
        <v>11738</v>
      </c>
      <c r="H1346" s="5" t="s">
        <v>15272</v>
      </c>
      <c r="I1346" s="3"/>
      <c r="J1346" s="35"/>
      <c r="K1346" s="36">
        <f t="shared" si="300"/>
        <v>1</v>
      </c>
      <c r="L1346" s="37" t="str">
        <f t="shared" si="301"/>
        <v>040081549</v>
      </c>
      <c r="M1346" s="38" t="str">
        <f t="shared" si="302"/>
        <v>040081549</v>
      </c>
      <c r="N1346" s="39">
        <f t="shared" si="303"/>
        <v>1</v>
      </c>
      <c r="O1346" s="39">
        <f t="shared" si="304"/>
        <v>1</v>
      </c>
      <c r="P1346" s="39">
        <f>IF(M1346="បរទេស",1,IF(COUNTIF(M:M,$M1346)&gt;1,2,1))</f>
        <v>1</v>
      </c>
      <c r="Q1346" s="40">
        <f t="shared" si="305"/>
        <v>1</v>
      </c>
      <c r="R1346" s="41" t="str">
        <f t="shared" si="306"/>
        <v>0716048386</v>
      </c>
      <c r="S1346" s="37" t="str">
        <f t="shared" si="307"/>
        <v>0716048386</v>
      </c>
      <c r="T1346" s="39" t="e">
        <f t="shared" si="308"/>
        <v>#VALUE!</v>
      </c>
      <c r="U1346" s="37" t="str">
        <f t="shared" si="309"/>
        <v>0716048386</v>
      </c>
      <c r="V1346" s="42" t="str">
        <f t="shared" si="310"/>
        <v>0716048386</v>
      </c>
      <c r="W1346" s="39">
        <f t="shared" si="311"/>
        <v>1</v>
      </c>
      <c r="X1346" s="43">
        <f t="shared" si="312"/>
        <v>1</v>
      </c>
      <c r="Y1346" s="39">
        <f>IF(V1346="បរទេស",1,IF(COUNTIF(V:V,$V1346)&gt;1,2,1))</f>
        <v>1</v>
      </c>
      <c r="Z1346" s="40">
        <f t="shared" si="313"/>
        <v>1</v>
      </c>
      <c r="AA1346" s="40">
        <f t="shared" si="314"/>
        <v>1</v>
      </c>
    </row>
    <row r="1347" spans="1:27" ht="48" customHeight="1" x14ac:dyDescent="0.8">
      <c r="A1347" s="3">
        <v>1345</v>
      </c>
      <c r="B1347" s="3" t="s">
        <v>3935</v>
      </c>
      <c r="C1347" s="3" t="s">
        <v>18037</v>
      </c>
      <c r="D1347" s="3" t="s">
        <v>1750</v>
      </c>
      <c r="E1347" s="3" t="s">
        <v>138</v>
      </c>
      <c r="F1347" s="5" t="s">
        <v>3936</v>
      </c>
      <c r="G1347" s="5" t="s">
        <v>11739</v>
      </c>
      <c r="H1347" s="5" t="s">
        <v>17794</v>
      </c>
      <c r="I1347" s="3"/>
      <c r="J1347" s="35"/>
      <c r="K1347" s="36">
        <f t="shared" si="300"/>
        <v>1</v>
      </c>
      <c r="L1347" s="37" t="str">
        <f t="shared" si="301"/>
        <v>040078292</v>
      </c>
      <c r="M1347" s="38" t="str">
        <f t="shared" si="302"/>
        <v>040078292</v>
      </c>
      <c r="N1347" s="39">
        <f t="shared" si="303"/>
        <v>1</v>
      </c>
      <c r="O1347" s="39">
        <f t="shared" si="304"/>
        <v>1</v>
      </c>
      <c r="P1347" s="39">
        <f>IF(M1347="បរទេស",1,IF(COUNTIF(M:M,$M1347)&gt;1,2,1))</f>
        <v>1</v>
      </c>
      <c r="Q1347" s="40">
        <f t="shared" si="305"/>
        <v>1</v>
      </c>
      <c r="R1347" s="41" t="str">
        <f t="shared" si="306"/>
        <v>0976671088</v>
      </c>
      <c r="S1347" s="37" t="str">
        <f t="shared" si="307"/>
        <v>0976671088</v>
      </c>
      <c r="T1347" s="39" t="e">
        <f t="shared" si="308"/>
        <v>#VALUE!</v>
      </c>
      <c r="U1347" s="37" t="str">
        <f t="shared" si="309"/>
        <v>0976671088</v>
      </c>
      <c r="V1347" s="42" t="str">
        <f t="shared" si="310"/>
        <v>0976671088</v>
      </c>
      <c r="W1347" s="39">
        <f t="shared" si="311"/>
        <v>1</v>
      </c>
      <c r="X1347" s="43">
        <f t="shared" si="312"/>
        <v>1</v>
      </c>
      <c r="Y1347" s="39">
        <f>IF(V1347="បរទេស",1,IF(COUNTIF(V:V,$V1347)&gt;1,2,1))</f>
        <v>1</v>
      </c>
      <c r="Z1347" s="40">
        <f t="shared" si="313"/>
        <v>1</v>
      </c>
      <c r="AA1347" s="40">
        <f t="shared" si="314"/>
        <v>1</v>
      </c>
    </row>
    <row r="1348" spans="1:27" ht="48" customHeight="1" x14ac:dyDescent="0.8">
      <c r="A1348" s="3">
        <v>1346</v>
      </c>
      <c r="B1348" s="3" t="s">
        <v>3937</v>
      </c>
      <c r="C1348" s="3" t="s">
        <v>18037</v>
      </c>
      <c r="D1348" s="3" t="s">
        <v>3879</v>
      </c>
      <c r="E1348" s="3" t="s">
        <v>264</v>
      </c>
      <c r="F1348" s="5" t="s">
        <v>3938</v>
      </c>
      <c r="G1348" s="5" t="s">
        <v>11740</v>
      </c>
      <c r="H1348" s="5" t="s">
        <v>15273</v>
      </c>
      <c r="I1348" s="3"/>
      <c r="J1348" s="35"/>
      <c r="K1348" s="36">
        <f t="shared" ref="K1348:K1411" si="315">IF(OR(H1348="បរទេស",G1348="បរទេស"),2,1)</f>
        <v>1</v>
      </c>
      <c r="L1348" s="37" t="str">
        <f t="shared" ref="L1348:L1411" si="31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1348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040302609</v>
      </c>
      <c r="M1348" s="38" t="str">
        <f t="shared" ref="M1348:M1411" si="317">IF(L1348="បរទេស","បរទេស",IF(AND($BC$2=1,LEN(L1348)=8),"0"&amp;L1348,IF(LEN(L1348)&gt;9,2,LEFT(L1348,9))))</f>
        <v>040302609</v>
      </c>
      <c r="N1348" s="39">
        <f t="shared" ref="N1348:N1411" si="318">IF(L1348="បរទេស",1,IF((LEN($M1348)-9)=0,1,2))</f>
        <v>1</v>
      </c>
      <c r="O1348" s="39">
        <f t="shared" ref="O1348:O1411" si="319">IF(M1348="",2,1)</f>
        <v>1</v>
      </c>
      <c r="P1348" s="39">
        <f>IF(M1348="បរទេស",1,IF(COUNTIF(M:M,$M1348)&gt;1,2,1))</f>
        <v>1</v>
      </c>
      <c r="Q1348" s="40">
        <f t="shared" ref="Q1348:Q1411" si="320">IF(M1348="បរទេស",1,MAX(N1348:P1348))</f>
        <v>1</v>
      </c>
      <c r="R1348" s="41" t="str">
        <f t="shared" ref="R1348:R1411" si="321">H1348</f>
        <v>0962558463</v>
      </c>
      <c r="S1348" s="37" t="str">
        <f t="shared" ref="S1348:S1411" si="322">SUBSTITUTE(SUBSTITUTE(SUBSTITUTE(SUBSTITUTE(SUBSTITUTE(SUBSTITUTE(SUBSTITUTE(SUBSTITUTE(SUBSTITUTE(SUBSTITUTE(SUBSTITUTE(SUBSTITUTE(SUBSTITUTE(SUBSTITUTE(SUBSTITUTE(SUBSTITUTE(SUBSTITUTE(SUBSTITUTE(SUBSTITUTE(SUBSTITUTE(SUBSTITUTE(SUBSTITUTE(R1348,"១","1"),"២","2"),"៣","3"),"៤","4"),"៥","5"),"៦","6"),"៧","7"),"៨","8"),"៩","9"),"០","0")," ","")," ",""),"​",""),",","/"),"-",""),"(",""),")",""),"+855","0"),"(855)","0"),"O","0"),"o","0"),".","")</f>
        <v>0962558463</v>
      </c>
      <c r="T1348" s="39" t="e">
        <f t="shared" ref="T1348:T1411" si="323">LEFT(S1348, SEARCH("/",S1348,1)-1)</f>
        <v>#VALUE!</v>
      </c>
      <c r="U1348" s="37" t="str">
        <f t="shared" ref="U1348:U1411" si="324">IFERROR(T1348,S1348)</f>
        <v>0962558463</v>
      </c>
      <c r="V1348" s="42" t="str">
        <f t="shared" ref="V1348:V1411" si="325">IF(LEFT(U1348,5)="បរទេស","បរទេស",IF(LEFT(U1348,3)="855","0"&amp;MID(U1348,4,10),IF(LEFT(U1348,1)="0",MID(U1348,1,10),IF(LEFT(U1348,1)&gt;=1,"0"&amp;MID(U1348,1,10),U1348))))</f>
        <v>0962558463</v>
      </c>
      <c r="W1348" s="39">
        <f t="shared" ref="W1348:W1411" si="326">IF(V1348="បរទេស",1,IF(OR(LEN(V1348)=9,LEN(V1348)=10),1,2))</f>
        <v>1</v>
      </c>
      <c r="X1348" s="43">
        <f t="shared" ref="X1348:X1411" si="327">IF(V1348="",2,1)</f>
        <v>1</v>
      </c>
      <c r="Y1348" s="39">
        <f>IF(V1348="បរទេស",1,IF(COUNTIF(V:V,$V1348)&gt;1,2,1))</f>
        <v>1</v>
      </c>
      <c r="Z1348" s="40">
        <f t="shared" ref="Z1348:Z1411" si="328">IF(V1348="បរទេស",1,MAX(W1348:Y1348))</f>
        <v>1</v>
      </c>
      <c r="AA1348" s="40">
        <f t="shared" ref="AA1348:AA1411" si="329">IF(K1348=2,2,MAX(J1348,Q1348,Z1348,Z1348))</f>
        <v>1</v>
      </c>
    </row>
    <row r="1349" spans="1:27" ht="48" customHeight="1" x14ac:dyDescent="0.8">
      <c r="A1349" s="3">
        <v>1347</v>
      </c>
      <c r="B1349" s="3" t="s">
        <v>3939</v>
      </c>
      <c r="C1349" s="3" t="s">
        <v>18037</v>
      </c>
      <c r="D1349" s="3" t="s">
        <v>3940</v>
      </c>
      <c r="E1349" s="3" t="s">
        <v>246</v>
      </c>
      <c r="F1349" s="5" t="s">
        <v>3941</v>
      </c>
      <c r="G1349" s="5" t="s">
        <v>11741</v>
      </c>
      <c r="H1349" s="5" t="s">
        <v>15274</v>
      </c>
      <c r="I1349" s="3"/>
      <c r="J1349" s="35"/>
      <c r="K1349" s="36">
        <f t="shared" si="315"/>
        <v>1</v>
      </c>
      <c r="L1349" s="37" t="str">
        <f t="shared" si="316"/>
        <v>040430326</v>
      </c>
      <c r="M1349" s="38" t="str">
        <f t="shared" si="317"/>
        <v>040430326</v>
      </c>
      <c r="N1349" s="39">
        <f t="shared" si="318"/>
        <v>1</v>
      </c>
      <c r="O1349" s="39">
        <f t="shared" si="319"/>
        <v>1</v>
      </c>
      <c r="P1349" s="39">
        <f>IF(M1349="បរទេស",1,IF(COUNTIF(M:M,$M1349)&gt;1,2,1))</f>
        <v>1</v>
      </c>
      <c r="Q1349" s="40">
        <f t="shared" si="320"/>
        <v>1</v>
      </c>
      <c r="R1349" s="41" t="str">
        <f t="shared" si="321"/>
        <v>0716652747</v>
      </c>
      <c r="S1349" s="37" t="str">
        <f t="shared" si="322"/>
        <v>0716652747</v>
      </c>
      <c r="T1349" s="39" t="e">
        <f t="shared" si="323"/>
        <v>#VALUE!</v>
      </c>
      <c r="U1349" s="37" t="str">
        <f t="shared" si="324"/>
        <v>0716652747</v>
      </c>
      <c r="V1349" s="42" t="str">
        <f t="shared" si="325"/>
        <v>0716652747</v>
      </c>
      <c r="W1349" s="39">
        <f t="shared" si="326"/>
        <v>1</v>
      </c>
      <c r="X1349" s="43">
        <f t="shared" si="327"/>
        <v>1</v>
      </c>
      <c r="Y1349" s="39">
        <f>IF(V1349="បរទេស",1,IF(COUNTIF(V:V,$V1349)&gt;1,2,1))</f>
        <v>1</v>
      </c>
      <c r="Z1349" s="40">
        <f t="shared" si="328"/>
        <v>1</v>
      </c>
      <c r="AA1349" s="40">
        <f t="shared" si="329"/>
        <v>1</v>
      </c>
    </row>
    <row r="1350" spans="1:27" ht="48" customHeight="1" x14ac:dyDescent="0.8">
      <c r="A1350" s="3">
        <v>1348</v>
      </c>
      <c r="B1350" s="3" t="s">
        <v>3942</v>
      </c>
      <c r="C1350" s="3" t="s">
        <v>18037</v>
      </c>
      <c r="D1350" s="3" t="s">
        <v>3943</v>
      </c>
      <c r="E1350" s="3" t="s">
        <v>53</v>
      </c>
      <c r="F1350" s="5" t="s">
        <v>3944</v>
      </c>
      <c r="G1350" s="5" t="s">
        <v>11742</v>
      </c>
      <c r="H1350" s="5" t="s">
        <v>15275</v>
      </c>
      <c r="I1350" s="3"/>
      <c r="J1350" s="35"/>
      <c r="K1350" s="36">
        <f t="shared" si="315"/>
        <v>1</v>
      </c>
      <c r="L1350" s="37" t="str">
        <f t="shared" si="316"/>
        <v>040074773</v>
      </c>
      <c r="M1350" s="38" t="str">
        <f t="shared" si="317"/>
        <v>040074773</v>
      </c>
      <c r="N1350" s="39">
        <f t="shared" si="318"/>
        <v>1</v>
      </c>
      <c r="O1350" s="39">
        <f t="shared" si="319"/>
        <v>1</v>
      </c>
      <c r="P1350" s="39">
        <f>IF(M1350="បរទេស",1,IF(COUNTIF(M:M,$M1350)&gt;1,2,1))</f>
        <v>1</v>
      </c>
      <c r="Q1350" s="40">
        <f t="shared" si="320"/>
        <v>1</v>
      </c>
      <c r="R1350" s="41" t="str">
        <f t="shared" si="321"/>
        <v>0882293411</v>
      </c>
      <c r="S1350" s="37" t="str">
        <f t="shared" si="322"/>
        <v>0882293411</v>
      </c>
      <c r="T1350" s="39" t="e">
        <f t="shared" si="323"/>
        <v>#VALUE!</v>
      </c>
      <c r="U1350" s="37" t="str">
        <f t="shared" si="324"/>
        <v>0882293411</v>
      </c>
      <c r="V1350" s="42" t="str">
        <f t="shared" si="325"/>
        <v>0882293411</v>
      </c>
      <c r="W1350" s="39">
        <f t="shared" si="326"/>
        <v>1</v>
      </c>
      <c r="X1350" s="43">
        <f t="shared" si="327"/>
        <v>1</v>
      </c>
      <c r="Y1350" s="39">
        <f>IF(V1350="បរទេស",1,IF(COUNTIF(V:V,$V1350)&gt;1,2,1))</f>
        <v>1</v>
      </c>
      <c r="Z1350" s="40">
        <f t="shared" si="328"/>
        <v>1</v>
      </c>
      <c r="AA1350" s="40">
        <f t="shared" si="329"/>
        <v>1</v>
      </c>
    </row>
    <row r="1351" spans="1:27" ht="48" customHeight="1" x14ac:dyDescent="0.8">
      <c r="A1351" s="3">
        <v>1349</v>
      </c>
      <c r="B1351" s="3" t="s">
        <v>3945</v>
      </c>
      <c r="C1351" s="3" t="s">
        <v>18037</v>
      </c>
      <c r="D1351" s="3" t="s">
        <v>915</v>
      </c>
      <c r="E1351" s="3" t="s">
        <v>253</v>
      </c>
      <c r="F1351" s="5" t="s">
        <v>3946</v>
      </c>
      <c r="G1351" s="5" t="s">
        <v>11743</v>
      </c>
      <c r="H1351" s="5" t="s">
        <v>15276</v>
      </c>
      <c r="I1351" s="3"/>
      <c r="J1351" s="35"/>
      <c r="K1351" s="36">
        <f t="shared" si="315"/>
        <v>1</v>
      </c>
      <c r="L1351" s="37" t="str">
        <f t="shared" si="316"/>
        <v>040460707</v>
      </c>
      <c r="M1351" s="38" t="str">
        <f t="shared" si="317"/>
        <v>040460707</v>
      </c>
      <c r="N1351" s="39">
        <f t="shared" si="318"/>
        <v>1</v>
      </c>
      <c r="O1351" s="39">
        <f t="shared" si="319"/>
        <v>1</v>
      </c>
      <c r="P1351" s="39">
        <f>IF(M1351="បរទេស",1,IF(COUNTIF(M:M,$M1351)&gt;1,2,1))</f>
        <v>1</v>
      </c>
      <c r="Q1351" s="40">
        <f t="shared" si="320"/>
        <v>1</v>
      </c>
      <c r="R1351" s="41" t="str">
        <f t="shared" si="321"/>
        <v>081456424</v>
      </c>
      <c r="S1351" s="37" t="str">
        <f t="shared" si="322"/>
        <v>081456424</v>
      </c>
      <c r="T1351" s="39" t="e">
        <f t="shared" si="323"/>
        <v>#VALUE!</v>
      </c>
      <c r="U1351" s="37" t="str">
        <f t="shared" si="324"/>
        <v>081456424</v>
      </c>
      <c r="V1351" s="42" t="str">
        <f t="shared" si="325"/>
        <v>081456424</v>
      </c>
      <c r="W1351" s="39">
        <f t="shared" si="326"/>
        <v>1</v>
      </c>
      <c r="X1351" s="43">
        <f t="shared" si="327"/>
        <v>1</v>
      </c>
      <c r="Y1351" s="39">
        <f>IF(V1351="បរទេស",1,IF(COUNTIF(V:V,$V1351)&gt;1,2,1))</f>
        <v>1</v>
      </c>
      <c r="Z1351" s="40">
        <f t="shared" si="328"/>
        <v>1</v>
      </c>
      <c r="AA1351" s="40">
        <f t="shared" si="329"/>
        <v>1</v>
      </c>
    </row>
    <row r="1352" spans="1:27" ht="48" customHeight="1" x14ac:dyDescent="0.8">
      <c r="A1352" s="3">
        <v>1350</v>
      </c>
      <c r="B1352" s="3" t="s">
        <v>3947</v>
      </c>
      <c r="C1352" s="3" t="s">
        <v>18037</v>
      </c>
      <c r="D1352" s="3" t="s">
        <v>2020</v>
      </c>
      <c r="E1352" s="3" t="s">
        <v>246</v>
      </c>
      <c r="F1352" s="5" t="s">
        <v>3948</v>
      </c>
      <c r="G1352" s="5" t="s">
        <v>11744</v>
      </c>
      <c r="H1352" s="5" t="s">
        <v>15277</v>
      </c>
      <c r="I1352" s="3"/>
      <c r="J1352" s="35"/>
      <c r="K1352" s="36">
        <f t="shared" si="315"/>
        <v>1</v>
      </c>
      <c r="L1352" s="37" t="str">
        <f t="shared" si="316"/>
        <v>040108372</v>
      </c>
      <c r="M1352" s="38" t="str">
        <f t="shared" si="317"/>
        <v>040108372</v>
      </c>
      <c r="N1352" s="39">
        <f t="shared" si="318"/>
        <v>1</v>
      </c>
      <c r="O1352" s="39">
        <f t="shared" si="319"/>
        <v>1</v>
      </c>
      <c r="P1352" s="39">
        <f>IF(M1352="បរទេស",1,IF(COUNTIF(M:M,$M1352)&gt;1,2,1))</f>
        <v>1</v>
      </c>
      <c r="Q1352" s="40">
        <f t="shared" si="320"/>
        <v>1</v>
      </c>
      <c r="R1352" s="41" t="str">
        <f t="shared" si="321"/>
        <v>0718835778</v>
      </c>
      <c r="S1352" s="37" t="str">
        <f t="shared" si="322"/>
        <v>0718835778</v>
      </c>
      <c r="T1352" s="39" t="e">
        <f t="shared" si="323"/>
        <v>#VALUE!</v>
      </c>
      <c r="U1352" s="37" t="str">
        <f t="shared" si="324"/>
        <v>0718835778</v>
      </c>
      <c r="V1352" s="42" t="str">
        <f t="shared" si="325"/>
        <v>0718835778</v>
      </c>
      <c r="W1352" s="39">
        <f t="shared" si="326"/>
        <v>1</v>
      </c>
      <c r="X1352" s="43">
        <f t="shared" si="327"/>
        <v>1</v>
      </c>
      <c r="Y1352" s="39">
        <f>IF(V1352="បរទេស",1,IF(COUNTIF(V:V,$V1352)&gt;1,2,1))</f>
        <v>1</v>
      </c>
      <c r="Z1352" s="40">
        <f t="shared" si="328"/>
        <v>1</v>
      </c>
      <c r="AA1352" s="40">
        <f t="shared" si="329"/>
        <v>1</v>
      </c>
    </row>
    <row r="1353" spans="1:27" ht="48" customHeight="1" x14ac:dyDescent="0.8">
      <c r="A1353" s="3">
        <v>1351</v>
      </c>
      <c r="B1353" s="3" t="s">
        <v>3949</v>
      </c>
      <c r="C1353" s="3" t="s">
        <v>18037</v>
      </c>
      <c r="D1353" s="3" t="s">
        <v>3950</v>
      </c>
      <c r="E1353" s="3" t="s">
        <v>1359</v>
      </c>
      <c r="F1353" s="5" t="s">
        <v>3951</v>
      </c>
      <c r="G1353" s="5" t="s">
        <v>11745</v>
      </c>
      <c r="H1353" s="5" t="s">
        <v>15278</v>
      </c>
      <c r="I1353" s="3"/>
      <c r="J1353" s="35"/>
      <c r="K1353" s="36">
        <f t="shared" si="315"/>
        <v>1</v>
      </c>
      <c r="L1353" s="37" t="str">
        <f t="shared" si="316"/>
        <v>040312659</v>
      </c>
      <c r="M1353" s="38" t="str">
        <f t="shared" si="317"/>
        <v>040312659</v>
      </c>
      <c r="N1353" s="39">
        <f t="shared" si="318"/>
        <v>1</v>
      </c>
      <c r="O1353" s="39">
        <f t="shared" si="319"/>
        <v>1</v>
      </c>
      <c r="P1353" s="39">
        <f>IF(M1353="បរទេស",1,IF(COUNTIF(M:M,$M1353)&gt;1,2,1))</f>
        <v>1</v>
      </c>
      <c r="Q1353" s="40">
        <f t="shared" si="320"/>
        <v>1</v>
      </c>
      <c r="R1353" s="41" t="str">
        <f t="shared" si="321"/>
        <v>098531127</v>
      </c>
      <c r="S1353" s="37" t="str">
        <f t="shared" si="322"/>
        <v>098531127</v>
      </c>
      <c r="T1353" s="39" t="e">
        <f t="shared" si="323"/>
        <v>#VALUE!</v>
      </c>
      <c r="U1353" s="37" t="str">
        <f t="shared" si="324"/>
        <v>098531127</v>
      </c>
      <c r="V1353" s="42" t="str">
        <f t="shared" si="325"/>
        <v>098531127</v>
      </c>
      <c r="W1353" s="39">
        <f t="shared" si="326"/>
        <v>1</v>
      </c>
      <c r="X1353" s="43">
        <f t="shared" si="327"/>
        <v>1</v>
      </c>
      <c r="Y1353" s="39">
        <f>IF(V1353="បរទេស",1,IF(COUNTIF(V:V,$V1353)&gt;1,2,1))</f>
        <v>1</v>
      </c>
      <c r="Z1353" s="40">
        <f t="shared" si="328"/>
        <v>1</v>
      </c>
      <c r="AA1353" s="40">
        <f t="shared" si="329"/>
        <v>1</v>
      </c>
    </row>
    <row r="1354" spans="1:27" ht="48" customHeight="1" x14ac:dyDescent="0.8">
      <c r="A1354" s="3">
        <v>1352</v>
      </c>
      <c r="B1354" s="3" t="s">
        <v>3952</v>
      </c>
      <c r="C1354" s="3" t="s">
        <v>18037</v>
      </c>
      <c r="D1354" s="3" t="s">
        <v>3953</v>
      </c>
      <c r="E1354" s="3" t="s">
        <v>138</v>
      </c>
      <c r="F1354" s="5" t="s">
        <v>3954</v>
      </c>
      <c r="G1354" s="5" t="s">
        <v>11746</v>
      </c>
      <c r="H1354" s="5" t="s">
        <v>15279</v>
      </c>
      <c r="I1354" s="3"/>
      <c r="J1354" s="35"/>
      <c r="K1354" s="36">
        <f t="shared" si="315"/>
        <v>1</v>
      </c>
      <c r="L1354" s="37" t="str">
        <f t="shared" si="316"/>
        <v>040313726</v>
      </c>
      <c r="M1354" s="38" t="str">
        <f t="shared" si="317"/>
        <v>040313726</v>
      </c>
      <c r="N1354" s="39">
        <f t="shared" si="318"/>
        <v>1</v>
      </c>
      <c r="O1354" s="39">
        <f t="shared" si="319"/>
        <v>1</v>
      </c>
      <c r="P1354" s="39">
        <f>IF(M1354="បរទេស",1,IF(COUNTIF(M:M,$M1354)&gt;1,2,1))</f>
        <v>1</v>
      </c>
      <c r="Q1354" s="40">
        <f t="shared" si="320"/>
        <v>1</v>
      </c>
      <c r="R1354" s="41" t="str">
        <f t="shared" si="321"/>
        <v>0964437197</v>
      </c>
      <c r="S1354" s="37" t="str">
        <f t="shared" si="322"/>
        <v>0964437197</v>
      </c>
      <c r="T1354" s="39" t="e">
        <f t="shared" si="323"/>
        <v>#VALUE!</v>
      </c>
      <c r="U1354" s="37" t="str">
        <f t="shared" si="324"/>
        <v>0964437197</v>
      </c>
      <c r="V1354" s="42" t="str">
        <f t="shared" si="325"/>
        <v>0964437197</v>
      </c>
      <c r="W1354" s="39">
        <f t="shared" si="326"/>
        <v>1</v>
      </c>
      <c r="X1354" s="43">
        <f t="shared" si="327"/>
        <v>1</v>
      </c>
      <c r="Y1354" s="39">
        <f>IF(V1354="បរទេស",1,IF(COUNTIF(V:V,$V1354)&gt;1,2,1))</f>
        <v>1</v>
      </c>
      <c r="Z1354" s="40">
        <f t="shared" si="328"/>
        <v>1</v>
      </c>
      <c r="AA1354" s="40">
        <f t="shared" si="329"/>
        <v>1</v>
      </c>
    </row>
    <row r="1355" spans="1:27" ht="48" customHeight="1" x14ac:dyDescent="0.8">
      <c r="A1355" s="3">
        <v>1353</v>
      </c>
      <c r="B1355" s="3" t="s">
        <v>3955</v>
      </c>
      <c r="C1355" s="3" t="s">
        <v>18037</v>
      </c>
      <c r="D1355" s="3" t="s">
        <v>3956</v>
      </c>
      <c r="E1355" s="3" t="s">
        <v>527</v>
      </c>
      <c r="F1355" s="5" t="s">
        <v>3957</v>
      </c>
      <c r="G1355" s="5" t="s">
        <v>11747</v>
      </c>
      <c r="H1355" s="5" t="s">
        <v>15280</v>
      </c>
      <c r="I1355" s="3"/>
      <c r="J1355" s="35"/>
      <c r="K1355" s="36">
        <f t="shared" si="315"/>
        <v>1</v>
      </c>
      <c r="L1355" s="37" t="str">
        <f t="shared" si="316"/>
        <v>040352025</v>
      </c>
      <c r="M1355" s="38" t="str">
        <f t="shared" si="317"/>
        <v>040352025</v>
      </c>
      <c r="N1355" s="39">
        <f t="shared" si="318"/>
        <v>1</v>
      </c>
      <c r="O1355" s="39">
        <f t="shared" si="319"/>
        <v>1</v>
      </c>
      <c r="P1355" s="39">
        <f>IF(M1355="បរទេស",1,IF(COUNTIF(M:M,$M1355)&gt;1,2,1))</f>
        <v>1</v>
      </c>
      <c r="Q1355" s="40">
        <f t="shared" si="320"/>
        <v>1</v>
      </c>
      <c r="R1355" s="41" t="str">
        <f t="shared" si="321"/>
        <v>069266104</v>
      </c>
      <c r="S1355" s="37" t="str">
        <f t="shared" si="322"/>
        <v>069266104</v>
      </c>
      <c r="T1355" s="39" t="e">
        <f t="shared" si="323"/>
        <v>#VALUE!</v>
      </c>
      <c r="U1355" s="37" t="str">
        <f t="shared" si="324"/>
        <v>069266104</v>
      </c>
      <c r="V1355" s="42" t="str">
        <f t="shared" si="325"/>
        <v>069266104</v>
      </c>
      <c r="W1355" s="39">
        <f t="shared" si="326"/>
        <v>1</v>
      </c>
      <c r="X1355" s="43">
        <f t="shared" si="327"/>
        <v>1</v>
      </c>
      <c r="Y1355" s="39">
        <f>IF(V1355="បរទេស",1,IF(COUNTIF(V:V,$V1355)&gt;1,2,1))</f>
        <v>1</v>
      </c>
      <c r="Z1355" s="40">
        <f t="shared" si="328"/>
        <v>1</v>
      </c>
      <c r="AA1355" s="40">
        <f t="shared" si="329"/>
        <v>1</v>
      </c>
    </row>
    <row r="1356" spans="1:27" ht="48" customHeight="1" x14ac:dyDescent="0.8">
      <c r="A1356" s="3">
        <v>1354</v>
      </c>
      <c r="B1356" s="3" t="s">
        <v>3958</v>
      </c>
      <c r="C1356" s="3" t="s">
        <v>18037</v>
      </c>
      <c r="D1356" s="3" t="s">
        <v>3959</v>
      </c>
      <c r="E1356" s="3" t="s">
        <v>149</v>
      </c>
      <c r="F1356" s="5" t="s">
        <v>3960</v>
      </c>
      <c r="G1356" s="5" t="s">
        <v>11748</v>
      </c>
      <c r="H1356" s="5" t="s">
        <v>15281</v>
      </c>
      <c r="I1356" s="3"/>
      <c r="J1356" s="35"/>
      <c r="K1356" s="36">
        <f t="shared" si="315"/>
        <v>1</v>
      </c>
      <c r="L1356" s="37" t="str">
        <f t="shared" si="316"/>
        <v>040252145</v>
      </c>
      <c r="M1356" s="38" t="str">
        <f t="shared" si="317"/>
        <v>040252145</v>
      </c>
      <c r="N1356" s="39">
        <f t="shared" si="318"/>
        <v>1</v>
      </c>
      <c r="O1356" s="39">
        <f t="shared" si="319"/>
        <v>1</v>
      </c>
      <c r="P1356" s="39">
        <f>IF(M1356="បរទេស",1,IF(COUNTIF(M:M,$M1356)&gt;1,2,1))</f>
        <v>1</v>
      </c>
      <c r="Q1356" s="40">
        <f t="shared" si="320"/>
        <v>1</v>
      </c>
      <c r="R1356" s="41" t="str">
        <f t="shared" si="321"/>
        <v>0976585855</v>
      </c>
      <c r="S1356" s="37" t="str">
        <f t="shared" si="322"/>
        <v>0976585855</v>
      </c>
      <c r="T1356" s="39" t="e">
        <f t="shared" si="323"/>
        <v>#VALUE!</v>
      </c>
      <c r="U1356" s="37" t="str">
        <f t="shared" si="324"/>
        <v>0976585855</v>
      </c>
      <c r="V1356" s="42" t="str">
        <f t="shared" si="325"/>
        <v>0976585855</v>
      </c>
      <c r="W1356" s="39">
        <f t="shared" si="326"/>
        <v>1</v>
      </c>
      <c r="X1356" s="43">
        <f t="shared" si="327"/>
        <v>1</v>
      </c>
      <c r="Y1356" s="39">
        <f>IF(V1356="បរទេស",1,IF(COUNTIF(V:V,$V1356)&gt;1,2,1))</f>
        <v>1</v>
      </c>
      <c r="Z1356" s="40">
        <f t="shared" si="328"/>
        <v>1</v>
      </c>
      <c r="AA1356" s="40">
        <f t="shared" si="329"/>
        <v>1</v>
      </c>
    </row>
    <row r="1357" spans="1:27" ht="48" customHeight="1" x14ac:dyDescent="0.8">
      <c r="A1357" s="3">
        <v>1355</v>
      </c>
      <c r="B1357" s="3" t="s">
        <v>3961</v>
      </c>
      <c r="C1357" s="3" t="s">
        <v>18037</v>
      </c>
      <c r="D1357" s="3" t="s">
        <v>1928</v>
      </c>
      <c r="E1357" s="3" t="s">
        <v>486</v>
      </c>
      <c r="F1357" s="5" t="s">
        <v>3962</v>
      </c>
      <c r="G1357" s="5" t="s">
        <v>11749</v>
      </c>
      <c r="H1357" s="5" t="s">
        <v>17546</v>
      </c>
      <c r="I1357" s="3"/>
      <c r="J1357" s="35"/>
      <c r="K1357" s="36">
        <f t="shared" si="315"/>
        <v>1</v>
      </c>
      <c r="L1357" s="37" t="str">
        <f t="shared" si="316"/>
        <v>040191241</v>
      </c>
      <c r="M1357" s="38" t="str">
        <f t="shared" si="317"/>
        <v>040191241</v>
      </c>
      <c r="N1357" s="39">
        <f t="shared" si="318"/>
        <v>1</v>
      </c>
      <c r="O1357" s="39">
        <f t="shared" si="319"/>
        <v>1</v>
      </c>
      <c r="P1357" s="39">
        <f>IF(M1357="បរទេស",1,IF(COUNTIF(M:M,$M1357)&gt;1,2,1))</f>
        <v>1</v>
      </c>
      <c r="Q1357" s="40">
        <f t="shared" si="320"/>
        <v>1</v>
      </c>
      <c r="R1357" s="41" t="str">
        <f t="shared" si="321"/>
        <v>0962195235</v>
      </c>
      <c r="S1357" s="37" t="str">
        <f t="shared" si="322"/>
        <v>0962195235</v>
      </c>
      <c r="T1357" s="39" t="e">
        <f t="shared" si="323"/>
        <v>#VALUE!</v>
      </c>
      <c r="U1357" s="37" t="str">
        <f t="shared" si="324"/>
        <v>0962195235</v>
      </c>
      <c r="V1357" s="42" t="str">
        <f t="shared" si="325"/>
        <v>0962195235</v>
      </c>
      <c r="W1357" s="39">
        <f t="shared" si="326"/>
        <v>1</v>
      </c>
      <c r="X1357" s="43">
        <f t="shared" si="327"/>
        <v>1</v>
      </c>
      <c r="Y1357" s="39">
        <f>IF(V1357="បរទេស",1,IF(COUNTIF(V:V,$V1357)&gt;1,2,1))</f>
        <v>1</v>
      </c>
      <c r="Z1357" s="40">
        <f t="shared" si="328"/>
        <v>1</v>
      </c>
      <c r="AA1357" s="40">
        <f t="shared" si="329"/>
        <v>1</v>
      </c>
    </row>
    <row r="1358" spans="1:27" ht="48" customHeight="1" x14ac:dyDescent="0.8">
      <c r="A1358" s="3">
        <v>1356</v>
      </c>
      <c r="B1358" s="3" t="s">
        <v>3963</v>
      </c>
      <c r="C1358" s="3" t="s">
        <v>18037</v>
      </c>
      <c r="D1358" s="3" t="s">
        <v>3964</v>
      </c>
      <c r="E1358" s="3" t="s">
        <v>104</v>
      </c>
      <c r="F1358" s="5" t="s">
        <v>3965</v>
      </c>
      <c r="G1358" s="5" t="s">
        <v>11750</v>
      </c>
      <c r="H1358" s="5" t="s">
        <v>15282</v>
      </c>
      <c r="I1358" s="3"/>
      <c r="J1358" s="35"/>
      <c r="K1358" s="36">
        <f t="shared" si="315"/>
        <v>1</v>
      </c>
      <c r="L1358" s="37" t="str">
        <f t="shared" si="316"/>
        <v>040106051</v>
      </c>
      <c r="M1358" s="38" t="str">
        <f t="shared" si="317"/>
        <v>040106051</v>
      </c>
      <c r="N1358" s="39">
        <f t="shared" si="318"/>
        <v>1</v>
      </c>
      <c r="O1358" s="39">
        <f t="shared" si="319"/>
        <v>1</v>
      </c>
      <c r="P1358" s="39">
        <f>IF(M1358="បរទេស",1,IF(COUNTIF(M:M,$M1358)&gt;1,2,1))</f>
        <v>1</v>
      </c>
      <c r="Q1358" s="40">
        <f t="shared" si="320"/>
        <v>1</v>
      </c>
      <c r="R1358" s="41" t="str">
        <f t="shared" si="321"/>
        <v>0966402483</v>
      </c>
      <c r="S1358" s="37" t="str">
        <f t="shared" si="322"/>
        <v>0966402483</v>
      </c>
      <c r="T1358" s="39" t="e">
        <f t="shared" si="323"/>
        <v>#VALUE!</v>
      </c>
      <c r="U1358" s="37" t="str">
        <f t="shared" si="324"/>
        <v>0966402483</v>
      </c>
      <c r="V1358" s="42" t="str">
        <f t="shared" si="325"/>
        <v>0966402483</v>
      </c>
      <c r="W1358" s="39">
        <f t="shared" si="326"/>
        <v>1</v>
      </c>
      <c r="X1358" s="43">
        <f t="shared" si="327"/>
        <v>1</v>
      </c>
      <c r="Y1358" s="39">
        <f>IF(V1358="បរទេស",1,IF(COUNTIF(V:V,$V1358)&gt;1,2,1))</f>
        <v>1</v>
      </c>
      <c r="Z1358" s="40">
        <f t="shared" si="328"/>
        <v>1</v>
      </c>
      <c r="AA1358" s="40">
        <f t="shared" si="329"/>
        <v>1</v>
      </c>
    </row>
    <row r="1359" spans="1:27" ht="48" customHeight="1" x14ac:dyDescent="0.8">
      <c r="A1359" s="3">
        <v>1357</v>
      </c>
      <c r="B1359" s="3" t="s">
        <v>3966</v>
      </c>
      <c r="C1359" s="3" t="s">
        <v>18037</v>
      </c>
      <c r="D1359" s="3" t="s">
        <v>3967</v>
      </c>
      <c r="E1359" s="3" t="s">
        <v>284</v>
      </c>
      <c r="F1359" s="5" t="s">
        <v>3968</v>
      </c>
      <c r="G1359" s="5" t="s">
        <v>11751</v>
      </c>
      <c r="H1359" s="5" t="s">
        <v>15283</v>
      </c>
      <c r="I1359" s="3"/>
      <c r="J1359" s="35"/>
      <c r="K1359" s="36">
        <f t="shared" si="315"/>
        <v>1</v>
      </c>
      <c r="L1359" s="37" t="str">
        <f t="shared" si="316"/>
        <v>040087062</v>
      </c>
      <c r="M1359" s="38" t="str">
        <f t="shared" si="317"/>
        <v>040087062</v>
      </c>
      <c r="N1359" s="39">
        <f t="shared" si="318"/>
        <v>1</v>
      </c>
      <c r="O1359" s="39">
        <f t="shared" si="319"/>
        <v>1</v>
      </c>
      <c r="P1359" s="39">
        <f>IF(M1359="បរទេស",1,IF(COUNTIF(M:M,$M1359)&gt;1,2,1))</f>
        <v>1</v>
      </c>
      <c r="Q1359" s="40">
        <f t="shared" si="320"/>
        <v>1</v>
      </c>
      <c r="R1359" s="41" t="str">
        <f t="shared" si="321"/>
        <v>0974041850</v>
      </c>
      <c r="S1359" s="37" t="str">
        <f t="shared" si="322"/>
        <v>0974041850</v>
      </c>
      <c r="T1359" s="39" t="e">
        <f t="shared" si="323"/>
        <v>#VALUE!</v>
      </c>
      <c r="U1359" s="37" t="str">
        <f t="shared" si="324"/>
        <v>0974041850</v>
      </c>
      <c r="V1359" s="42" t="str">
        <f t="shared" si="325"/>
        <v>0974041850</v>
      </c>
      <c r="W1359" s="39">
        <f t="shared" si="326"/>
        <v>1</v>
      </c>
      <c r="X1359" s="43">
        <f t="shared" si="327"/>
        <v>1</v>
      </c>
      <c r="Y1359" s="39">
        <f>IF(V1359="បរទេស",1,IF(COUNTIF(V:V,$V1359)&gt;1,2,1))</f>
        <v>1</v>
      </c>
      <c r="Z1359" s="40">
        <f t="shared" si="328"/>
        <v>1</v>
      </c>
      <c r="AA1359" s="40">
        <f t="shared" si="329"/>
        <v>1</v>
      </c>
    </row>
    <row r="1360" spans="1:27" ht="48" customHeight="1" x14ac:dyDescent="0.8">
      <c r="A1360" s="3">
        <v>1358</v>
      </c>
      <c r="B1360" s="3" t="s">
        <v>3969</v>
      </c>
      <c r="C1360" s="3" t="s">
        <v>18037</v>
      </c>
      <c r="D1360" s="3" t="s">
        <v>3574</v>
      </c>
      <c r="E1360" s="3" t="s">
        <v>77</v>
      </c>
      <c r="F1360" s="5" t="s">
        <v>3970</v>
      </c>
      <c r="G1360" s="5" t="s">
        <v>11752</v>
      </c>
      <c r="H1360" s="5" t="s">
        <v>15284</v>
      </c>
      <c r="I1360" s="3"/>
      <c r="J1360" s="35"/>
      <c r="K1360" s="36">
        <f t="shared" si="315"/>
        <v>1</v>
      </c>
      <c r="L1360" s="37" t="str">
        <f t="shared" si="316"/>
        <v>040065969</v>
      </c>
      <c r="M1360" s="38" t="str">
        <f t="shared" si="317"/>
        <v>040065969</v>
      </c>
      <c r="N1360" s="39">
        <f t="shared" si="318"/>
        <v>1</v>
      </c>
      <c r="O1360" s="39">
        <f t="shared" si="319"/>
        <v>1</v>
      </c>
      <c r="P1360" s="39">
        <f>IF(M1360="បរទេស",1,IF(COUNTIF(M:M,$M1360)&gt;1,2,1))</f>
        <v>1</v>
      </c>
      <c r="Q1360" s="40">
        <f t="shared" si="320"/>
        <v>1</v>
      </c>
      <c r="R1360" s="41" t="str">
        <f t="shared" si="321"/>
        <v>0969056245</v>
      </c>
      <c r="S1360" s="37" t="str">
        <f t="shared" si="322"/>
        <v>0969056245</v>
      </c>
      <c r="T1360" s="39" t="e">
        <f t="shared" si="323"/>
        <v>#VALUE!</v>
      </c>
      <c r="U1360" s="37" t="str">
        <f t="shared" si="324"/>
        <v>0969056245</v>
      </c>
      <c r="V1360" s="42" t="str">
        <f t="shared" si="325"/>
        <v>0969056245</v>
      </c>
      <c r="W1360" s="39">
        <f t="shared" si="326"/>
        <v>1</v>
      </c>
      <c r="X1360" s="43">
        <f t="shared" si="327"/>
        <v>1</v>
      </c>
      <c r="Y1360" s="39">
        <f>IF(V1360="បរទេស",1,IF(COUNTIF(V:V,$V1360)&gt;1,2,1))</f>
        <v>1</v>
      </c>
      <c r="Z1360" s="40">
        <f t="shared" si="328"/>
        <v>1</v>
      </c>
      <c r="AA1360" s="40">
        <f t="shared" si="329"/>
        <v>1</v>
      </c>
    </row>
    <row r="1361" spans="1:27" ht="48" customHeight="1" x14ac:dyDescent="0.8">
      <c r="A1361" s="3">
        <v>1359</v>
      </c>
      <c r="B1361" s="3" t="s">
        <v>3971</v>
      </c>
      <c r="C1361" s="3" t="s">
        <v>18037</v>
      </c>
      <c r="D1361" s="3" t="s">
        <v>3972</v>
      </c>
      <c r="E1361" s="3" t="s">
        <v>328</v>
      </c>
      <c r="F1361" s="5" t="s">
        <v>3973</v>
      </c>
      <c r="G1361" s="5" t="s">
        <v>11753</v>
      </c>
      <c r="H1361" s="5" t="s">
        <v>15285</v>
      </c>
      <c r="I1361" s="3"/>
      <c r="J1361" s="35"/>
      <c r="K1361" s="36">
        <f t="shared" si="315"/>
        <v>1</v>
      </c>
      <c r="L1361" s="37" t="str">
        <f t="shared" si="316"/>
        <v>040078541</v>
      </c>
      <c r="M1361" s="38" t="str">
        <f t="shared" si="317"/>
        <v>040078541</v>
      </c>
      <c r="N1361" s="39">
        <f t="shared" si="318"/>
        <v>1</v>
      </c>
      <c r="O1361" s="39">
        <f t="shared" si="319"/>
        <v>1</v>
      </c>
      <c r="P1361" s="39">
        <f>IF(M1361="បរទេស",1,IF(COUNTIF(M:M,$M1361)&gt;1,2,1))</f>
        <v>1</v>
      </c>
      <c r="Q1361" s="40">
        <f t="shared" si="320"/>
        <v>1</v>
      </c>
      <c r="R1361" s="41" t="str">
        <f t="shared" si="321"/>
        <v>0972040323</v>
      </c>
      <c r="S1361" s="37" t="str">
        <f t="shared" si="322"/>
        <v>0972040323</v>
      </c>
      <c r="T1361" s="39" t="e">
        <f t="shared" si="323"/>
        <v>#VALUE!</v>
      </c>
      <c r="U1361" s="37" t="str">
        <f t="shared" si="324"/>
        <v>0972040323</v>
      </c>
      <c r="V1361" s="42" t="str">
        <f t="shared" si="325"/>
        <v>0972040323</v>
      </c>
      <c r="W1361" s="39">
        <f t="shared" si="326"/>
        <v>1</v>
      </c>
      <c r="X1361" s="43">
        <f t="shared" si="327"/>
        <v>1</v>
      </c>
      <c r="Y1361" s="39">
        <f>IF(V1361="បរទេស",1,IF(COUNTIF(V:V,$V1361)&gt;1,2,1))</f>
        <v>1</v>
      </c>
      <c r="Z1361" s="40">
        <f t="shared" si="328"/>
        <v>1</v>
      </c>
      <c r="AA1361" s="40">
        <f t="shared" si="329"/>
        <v>1</v>
      </c>
    </row>
    <row r="1362" spans="1:27" ht="48" customHeight="1" x14ac:dyDescent="0.8">
      <c r="A1362" s="3">
        <v>1360</v>
      </c>
      <c r="B1362" s="3" t="s">
        <v>3974</v>
      </c>
      <c r="C1362" s="3" t="s">
        <v>18037</v>
      </c>
      <c r="D1362" s="3" t="s">
        <v>3975</v>
      </c>
      <c r="E1362" s="3" t="s">
        <v>253</v>
      </c>
      <c r="F1362" s="5" t="s">
        <v>3976</v>
      </c>
      <c r="G1362" s="5" t="s">
        <v>11754</v>
      </c>
      <c r="H1362" s="5" t="s">
        <v>15286</v>
      </c>
      <c r="I1362" s="3"/>
      <c r="J1362" s="35"/>
      <c r="K1362" s="36">
        <f t="shared" si="315"/>
        <v>1</v>
      </c>
      <c r="L1362" s="37" t="str">
        <f t="shared" si="316"/>
        <v>040504938</v>
      </c>
      <c r="M1362" s="38" t="str">
        <f t="shared" si="317"/>
        <v>040504938</v>
      </c>
      <c r="N1362" s="39">
        <f t="shared" si="318"/>
        <v>1</v>
      </c>
      <c r="O1362" s="39">
        <f t="shared" si="319"/>
        <v>1</v>
      </c>
      <c r="P1362" s="39">
        <f>IF(M1362="បរទេស",1,IF(COUNTIF(M:M,$M1362)&gt;1,2,1))</f>
        <v>1</v>
      </c>
      <c r="Q1362" s="40">
        <f t="shared" si="320"/>
        <v>1</v>
      </c>
      <c r="R1362" s="41" t="str">
        <f t="shared" si="321"/>
        <v>0969413348</v>
      </c>
      <c r="S1362" s="37" t="str">
        <f t="shared" si="322"/>
        <v>0969413348</v>
      </c>
      <c r="T1362" s="39" t="e">
        <f t="shared" si="323"/>
        <v>#VALUE!</v>
      </c>
      <c r="U1362" s="37" t="str">
        <f t="shared" si="324"/>
        <v>0969413348</v>
      </c>
      <c r="V1362" s="42" t="str">
        <f t="shared" si="325"/>
        <v>0969413348</v>
      </c>
      <c r="W1362" s="39">
        <f t="shared" si="326"/>
        <v>1</v>
      </c>
      <c r="X1362" s="43">
        <f t="shared" si="327"/>
        <v>1</v>
      </c>
      <c r="Y1362" s="39">
        <f>IF(V1362="បរទេស",1,IF(COUNTIF(V:V,$V1362)&gt;1,2,1))</f>
        <v>1</v>
      </c>
      <c r="Z1362" s="40">
        <f t="shared" si="328"/>
        <v>1</v>
      </c>
      <c r="AA1362" s="40">
        <f t="shared" si="329"/>
        <v>1</v>
      </c>
    </row>
    <row r="1363" spans="1:27" ht="48" customHeight="1" x14ac:dyDescent="0.8">
      <c r="A1363" s="3">
        <v>1361</v>
      </c>
      <c r="B1363" s="3" t="s">
        <v>3977</v>
      </c>
      <c r="C1363" s="3" t="s">
        <v>18037</v>
      </c>
      <c r="D1363" s="3" t="s">
        <v>3978</v>
      </c>
      <c r="E1363" s="3" t="s">
        <v>1359</v>
      </c>
      <c r="F1363" s="5" t="s">
        <v>3979</v>
      </c>
      <c r="G1363" s="5" t="s">
        <v>11755</v>
      </c>
      <c r="H1363" s="5" t="s">
        <v>15287</v>
      </c>
      <c r="I1363" s="3"/>
      <c r="J1363" s="35"/>
      <c r="K1363" s="36">
        <f t="shared" si="315"/>
        <v>1</v>
      </c>
      <c r="L1363" s="37" t="str">
        <f t="shared" si="316"/>
        <v>040327612</v>
      </c>
      <c r="M1363" s="38" t="str">
        <f t="shared" si="317"/>
        <v>040327612</v>
      </c>
      <c r="N1363" s="39">
        <f t="shared" si="318"/>
        <v>1</v>
      </c>
      <c r="O1363" s="39">
        <f t="shared" si="319"/>
        <v>1</v>
      </c>
      <c r="P1363" s="39">
        <f>IF(M1363="បរទេស",1,IF(COUNTIF(M:M,$M1363)&gt;1,2,1))</f>
        <v>1</v>
      </c>
      <c r="Q1363" s="40">
        <f t="shared" si="320"/>
        <v>1</v>
      </c>
      <c r="R1363" s="41" t="str">
        <f t="shared" si="321"/>
        <v>0882772898</v>
      </c>
      <c r="S1363" s="37" t="str">
        <f t="shared" si="322"/>
        <v>0882772898</v>
      </c>
      <c r="T1363" s="39" t="e">
        <f t="shared" si="323"/>
        <v>#VALUE!</v>
      </c>
      <c r="U1363" s="37" t="str">
        <f t="shared" si="324"/>
        <v>0882772898</v>
      </c>
      <c r="V1363" s="42" t="str">
        <f t="shared" si="325"/>
        <v>0882772898</v>
      </c>
      <c r="W1363" s="39">
        <f t="shared" si="326"/>
        <v>1</v>
      </c>
      <c r="X1363" s="43">
        <f t="shared" si="327"/>
        <v>1</v>
      </c>
      <c r="Y1363" s="39">
        <f>IF(V1363="បរទេស",1,IF(COUNTIF(V:V,$V1363)&gt;1,2,1))</f>
        <v>1</v>
      </c>
      <c r="Z1363" s="40">
        <f t="shared" si="328"/>
        <v>1</v>
      </c>
      <c r="AA1363" s="40">
        <f t="shared" si="329"/>
        <v>1</v>
      </c>
    </row>
    <row r="1364" spans="1:27" ht="48" customHeight="1" x14ac:dyDescent="0.8">
      <c r="A1364" s="3">
        <v>1362</v>
      </c>
      <c r="B1364" s="3" t="s">
        <v>3980</v>
      </c>
      <c r="C1364" s="3" t="s">
        <v>18037</v>
      </c>
      <c r="D1364" s="3" t="s">
        <v>3981</v>
      </c>
      <c r="E1364" s="3" t="s">
        <v>246</v>
      </c>
      <c r="F1364" s="5" t="s">
        <v>3982</v>
      </c>
      <c r="G1364" s="5" t="s">
        <v>11756</v>
      </c>
      <c r="H1364" s="5" t="s">
        <v>15288</v>
      </c>
      <c r="I1364" s="3"/>
      <c r="J1364" s="35"/>
      <c r="K1364" s="36">
        <f t="shared" si="315"/>
        <v>1</v>
      </c>
      <c r="L1364" s="37" t="str">
        <f t="shared" si="316"/>
        <v>040135758</v>
      </c>
      <c r="M1364" s="38" t="str">
        <f t="shared" si="317"/>
        <v>040135758</v>
      </c>
      <c r="N1364" s="39">
        <f t="shared" si="318"/>
        <v>1</v>
      </c>
      <c r="O1364" s="39">
        <f t="shared" si="319"/>
        <v>1</v>
      </c>
      <c r="P1364" s="39">
        <f>IF(M1364="បរទេស",1,IF(COUNTIF(M:M,$M1364)&gt;1,2,1))</f>
        <v>1</v>
      </c>
      <c r="Q1364" s="40">
        <f t="shared" si="320"/>
        <v>1</v>
      </c>
      <c r="R1364" s="41" t="str">
        <f t="shared" si="321"/>
        <v>0979074431</v>
      </c>
      <c r="S1364" s="37" t="str">
        <f t="shared" si="322"/>
        <v>0979074431</v>
      </c>
      <c r="T1364" s="39" t="e">
        <f t="shared" si="323"/>
        <v>#VALUE!</v>
      </c>
      <c r="U1364" s="37" t="str">
        <f t="shared" si="324"/>
        <v>0979074431</v>
      </c>
      <c r="V1364" s="42" t="str">
        <f t="shared" si="325"/>
        <v>0979074431</v>
      </c>
      <c r="W1364" s="39">
        <f t="shared" si="326"/>
        <v>1</v>
      </c>
      <c r="X1364" s="43">
        <f t="shared" si="327"/>
        <v>1</v>
      </c>
      <c r="Y1364" s="39">
        <f>IF(V1364="បរទេស",1,IF(COUNTIF(V:V,$V1364)&gt;1,2,1))</f>
        <v>1</v>
      </c>
      <c r="Z1364" s="40">
        <f t="shared" si="328"/>
        <v>1</v>
      </c>
      <c r="AA1364" s="40">
        <f t="shared" si="329"/>
        <v>1</v>
      </c>
    </row>
    <row r="1365" spans="1:27" ht="48" customHeight="1" x14ac:dyDescent="0.8">
      <c r="A1365" s="3">
        <v>1363</v>
      </c>
      <c r="B1365" s="3" t="s">
        <v>3983</v>
      </c>
      <c r="C1365" s="3" t="s">
        <v>18037</v>
      </c>
      <c r="D1365" s="3" t="s">
        <v>3984</v>
      </c>
      <c r="E1365" s="3" t="s">
        <v>1212</v>
      </c>
      <c r="F1365" s="5" t="s">
        <v>3985</v>
      </c>
      <c r="G1365" s="5" t="s">
        <v>11757</v>
      </c>
      <c r="H1365" s="5" t="s">
        <v>15289</v>
      </c>
      <c r="I1365" s="3"/>
      <c r="J1365" s="35"/>
      <c r="K1365" s="36">
        <f t="shared" si="315"/>
        <v>1</v>
      </c>
      <c r="L1365" s="37" t="str">
        <f t="shared" si="316"/>
        <v>040216151</v>
      </c>
      <c r="M1365" s="38" t="str">
        <f t="shared" si="317"/>
        <v>040216151</v>
      </c>
      <c r="N1365" s="39">
        <f t="shared" si="318"/>
        <v>1</v>
      </c>
      <c r="O1365" s="39">
        <f t="shared" si="319"/>
        <v>1</v>
      </c>
      <c r="P1365" s="39">
        <f>IF(M1365="បរទេស",1,IF(COUNTIF(M:M,$M1365)&gt;1,2,1))</f>
        <v>1</v>
      </c>
      <c r="Q1365" s="40">
        <f t="shared" si="320"/>
        <v>1</v>
      </c>
      <c r="R1365" s="41" t="str">
        <f t="shared" si="321"/>
        <v>0963086656</v>
      </c>
      <c r="S1365" s="37" t="str">
        <f t="shared" si="322"/>
        <v>0963086656</v>
      </c>
      <c r="T1365" s="39" t="e">
        <f t="shared" si="323"/>
        <v>#VALUE!</v>
      </c>
      <c r="U1365" s="37" t="str">
        <f t="shared" si="324"/>
        <v>0963086656</v>
      </c>
      <c r="V1365" s="42" t="str">
        <f t="shared" si="325"/>
        <v>0963086656</v>
      </c>
      <c r="W1365" s="39">
        <f t="shared" si="326"/>
        <v>1</v>
      </c>
      <c r="X1365" s="43">
        <f t="shared" si="327"/>
        <v>1</v>
      </c>
      <c r="Y1365" s="39">
        <f>IF(V1365="បរទេស",1,IF(COUNTIF(V:V,$V1365)&gt;1,2,1))</f>
        <v>1</v>
      </c>
      <c r="Z1365" s="40">
        <f t="shared" si="328"/>
        <v>1</v>
      </c>
      <c r="AA1365" s="40">
        <f t="shared" si="329"/>
        <v>1</v>
      </c>
    </row>
    <row r="1366" spans="1:27" ht="48" customHeight="1" x14ac:dyDescent="0.8">
      <c r="A1366" s="3">
        <v>1364</v>
      </c>
      <c r="B1366" s="3" t="s">
        <v>3986</v>
      </c>
      <c r="C1366" s="3" t="s">
        <v>18037</v>
      </c>
      <c r="D1366" s="3" t="s">
        <v>2343</v>
      </c>
      <c r="E1366" s="3" t="s">
        <v>207</v>
      </c>
      <c r="F1366" s="5" t="s">
        <v>3987</v>
      </c>
      <c r="G1366" s="5" t="s">
        <v>11758</v>
      </c>
      <c r="H1366" s="5" t="s">
        <v>17590</v>
      </c>
      <c r="I1366" s="3"/>
      <c r="J1366" s="35"/>
      <c r="K1366" s="36">
        <f t="shared" si="315"/>
        <v>1</v>
      </c>
      <c r="L1366" s="37" t="str">
        <f t="shared" si="316"/>
        <v>040314689</v>
      </c>
      <c r="M1366" s="38" t="str">
        <f t="shared" si="317"/>
        <v>040314689</v>
      </c>
      <c r="N1366" s="39">
        <f t="shared" si="318"/>
        <v>1</v>
      </c>
      <c r="O1366" s="39">
        <f t="shared" si="319"/>
        <v>1</v>
      </c>
      <c r="P1366" s="39">
        <f>IF(M1366="បរទេស",1,IF(COUNTIF(M:M,$M1366)&gt;1,2,1))</f>
        <v>1</v>
      </c>
      <c r="Q1366" s="40">
        <f t="shared" si="320"/>
        <v>1</v>
      </c>
      <c r="R1366" s="41" t="str">
        <f t="shared" si="321"/>
        <v>086783798</v>
      </c>
      <c r="S1366" s="37" t="str">
        <f t="shared" si="322"/>
        <v>086783798</v>
      </c>
      <c r="T1366" s="39" t="e">
        <f t="shared" si="323"/>
        <v>#VALUE!</v>
      </c>
      <c r="U1366" s="37" t="str">
        <f t="shared" si="324"/>
        <v>086783798</v>
      </c>
      <c r="V1366" s="42" t="str">
        <f t="shared" si="325"/>
        <v>086783798</v>
      </c>
      <c r="W1366" s="39">
        <f t="shared" si="326"/>
        <v>1</v>
      </c>
      <c r="X1366" s="43">
        <f t="shared" si="327"/>
        <v>1</v>
      </c>
      <c r="Y1366" s="39">
        <f>IF(V1366="បរទេស",1,IF(COUNTIF(V:V,$V1366)&gt;1,2,1))</f>
        <v>1</v>
      </c>
      <c r="Z1366" s="40">
        <f t="shared" si="328"/>
        <v>1</v>
      </c>
      <c r="AA1366" s="40">
        <f t="shared" si="329"/>
        <v>1</v>
      </c>
    </row>
    <row r="1367" spans="1:27" ht="48" customHeight="1" x14ac:dyDescent="0.8">
      <c r="A1367" s="3">
        <v>1365</v>
      </c>
      <c r="B1367" s="3" t="s">
        <v>3988</v>
      </c>
      <c r="C1367" s="3" t="s">
        <v>18037</v>
      </c>
      <c r="D1367" s="3" t="s">
        <v>3989</v>
      </c>
      <c r="E1367" s="3" t="s">
        <v>246</v>
      </c>
      <c r="F1367" s="5" t="s">
        <v>3990</v>
      </c>
      <c r="G1367" s="5" t="s">
        <v>11759</v>
      </c>
      <c r="H1367" s="5" t="s">
        <v>15290</v>
      </c>
      <c r="I1367" s="3"/>
      <c r="J1367" s="35"/>
      <c r="K1367" s="36">
        <f t="shared" si="315"/>
        <v>1</v>
      </c>
      <c r="L1367" s="37" t="str">
        <f t="shared" si="316"/>
        <v>040303251</v>
      </c>
      <c r="M1367" s="38" t="str">
        <f t="shared" si="317"/>
        <v>040303251</v>
      </c>
      <c r="N1367" s="39">
        <f t="shared" si="318"/>
        <v>1</v>
      </c>
      <c r="O1367" s="39">
        <f t="shared" si="319"/>
        <v>1</v>
      </c>
      <c r="P1367" s="39">
        <f>IF(M1367="បរទេស",1,IF(COUNTIF(M:M,$M1367)&gt;1,2,1))</f>
        <v>1</v>
      </c>
      <c r="Q1367" s="40">
        <f t="shared" si="320"/>
        <v>1</v>
      </c>
      <c r="R1367" s="41" t="str">
        <f t="shared" si="321"/>
        <v>0964000420</v>
      </c>
      <c r="S1367" s="37" t="str">
        <f t="shared" si="322"/>
        <v>0964000420</v>
      </c>
      <c r="T1367" s="39" t="e">
        <f t="shared" si="323"/>
        <v>#VALUE!</v>
      </c>
      <c r="U1367" s="37" t="str">
        <f t="shared" si="324"/>
        <v>0964000420</v>
      </c>
      <c r="V1367" s="42" t="str">
        <f t="shared" si="325"/>
        <v>0964000420</v>
      </c>
      <c r="W1367" s="39">
        <f t="shared" si="326"/>
        <v>1</v>
      </c>
      <c r="X1367" s="43">
        <f t="shared" si="327"/>
        <v>1</v>
      </c>
      <c r="Y1367" s="39">
        <f>IF(V1367="បរទេស",1,IF(COUNTIF(V:V,$V1367)&gt;1,2,1))</f>
        <v>1</v>
      </c>
      <c r="Z1367" s="40">
        <f t="shared" si="328"/>
        <v>1</v>
      </c>
      <c r="AA1367" s="40">
        <f t="shared" si="329"/>
        <v>1</v>
      </c>
    </row>
    <row r="1368" spans="1:27" ht="48" customHeight="1" x14ac:dyDescent="0.8">
      <c r="A1368" s="3">
        <v>1366</v>
      </c>
      <c r="B1368" s="3" t="s">
        <v>3991</v>
      </c>
      <c r="C1368" s="3" t="s">
        <v>18037</v>
      </c>
      <c r="D1368" s="3" t="s">
        <v>2919</v>
      </c>
      <c r="E1368" s="3" t="s">
        <v>193</v>
      </c>
      <c r="F1368" s="5" t="s">
        <v>3992</v>
      </c>
      <c r="G1368" s="5" t="s">
        <v>11760</v>
      </c>
      <c r="H1368" s="5" t="s">
        <v>15291</v>
      </c>
      <c r="I1368" s="3"/>
      <c r="J1368" s="35"/>
      <c r="K1368" s="36">
        <f t="shared" si="315"/>
        <v>1</v>
      </c>
      <c r="L1368" s="37" t="str">
        <f t="shared" si="316"/>
        <v>040305692</v>
      </c>
      <c r="M1368" s="38" t="str">
        <f t="shared" si="317"/>
        <v>040305692</v>
      </c>
      <c r="N1368" s="39">
        <f t="shared" si="318"/>
        <v>1</v>
      </c>
      <c r="O1368" s="39">
        <f t="shared" si="319"/>
        <v>1</v>
      </c>
      <c r="P1368" s="39">
        <f>IF(M1368="បរទេស",1,IF(COUNTIF(M:M,$M1368)&gt;1,2,1))</f>
        <v>1</v>
      </c>
      <c r="Q1368" s="40">
        <f t="shared" si="320"/>
        <v>1</v>
      </c>
      <c r="R1368" s="41" t="str">
        <f t="shared" si="321"/>
        <v>0972956837</v>
      </c>
      <c r="S1368" s="37" t="str">
        <f t="shared" si="322"/>
        <v>0972956837</v>
      </c>
      <c r="T1368" s="39" t="e">
        <f t="shared" si="323"/>
        <v>#VALUE!</v>
      </c>
      <c r="U1368" s="37" t="str">
        <f t="shared" si="324"/>
        <v>0972956837</v>
      </c>
      <c r="V1368" s="42" t="str">
        <f t="shared" si="325"/>
        <v>0972956837</v>
      </c>
      <c r="W1368" s="39">
        <f t="shared" si="326"/>
        <v>1</v>
      </c>
      <c r="X1368" s="43">
        <f t="shared" si="327"/>
        <v>1</v>
      </c>
      <c r="Y1368" s="39">
        <f>IF(V1368="បរទេស",1,IF(COUNTIF(V:V,$V1368)&gt;1,2,1))</f>
        <v>1</v>
      </c>
      <c r="Z1368" s="40">
        <f t="shared" si="328"/>
        <v>1</v>
      </c>
      <c r="AA1368" s="40">
        <f t="shared" si="329"/>
        <v>1</v>
      </c>
    </row>
    <row r="1369" spans="1:27" ht="48" customHeight="1" x14ac:dyDescent="0.8">
      <c r="A1369" s="3">
        <v>1367</v>
      </c>
      <c r="B1369" s="3" t="s">
        <v>3993</v>
      </c>
      <c r="C1369" s="3" t="s">
        <v>18037</v>
      </c>
      <c r="D1369" s="3" t="s">
        <v>3994</v>
      </c>
      <c r="E1369" s="3" t="s">
        <v>437</v>
      </c>
      <c r="F1369" s="5" t="s">
        <v>3995</v>
      </c>
      <c r="G1369" s="5" t="s">
        <v>11761</v>
      </c>
      <c r="H1369" s="5" t="s">
        <v>15292</v>
      </c>
      <c r="I1369" s="3"/>
      <c r="J1369" s="35"/>
      <c r="K1369" s="36">
        <f t="shared" si="315"/>
        <v>1</v>
      </c>
      <c r="L1369" s="37" t="str">
        <f t="shared" si="316"/>
        <v>040095448</v>
      </c>
      <c r="M1369" s="38" t="str">
        <f t="shared" si="317"/>
        <v>040095448</v>
      </c>
      <c r="N1369" s="39">
        <f t="shared" si="318"/>
        <v>1</v>
      </c>
      <c r="O1369" s="39">
        <f t="shared" si="319"/>
        <v>1</v>
      </c>
      <c r="P1369" s="39">
        <f>IF(M1369="បរទេស",1,IF(COUNTIF(M:M,$M1369)&gt;1,2,1))</f>
        <v>1</v>
      </c>
      <c r="Q1369" s="40">
        <f t="shared" si="320"/>
        <v>1</v>
      </c>
      <c r="R1369" s="41" t="str">
        <f t="shared" si="321"/>
        <v>0969094572</v>
      </c>
      <c r="S1369" s="37" t="str">
        <f t="shared" si="322"/>
        <v>0969094572</v>
      </c>
      <c r="T1369" s="39" t="e">
        <f t="shared" si="323"/>
        <v>#VALUE!</v>
      </c>
      <c r="U1369" s="37" t="str">
        <f t="shared" si="324"/>
        <v>0969094572</v>
      </c>
      <c r="V1369" s="42" t="str">
        <f t="shared" si="325"/>
        <v>0969094572</v>
      </c>
      <c r="W1369" s="39">
        <f t="shared" si="326"/>
        <v>1</v>
      </c>
      <c r="X1369" s="43">
        <f t="shared" si="327"/>
        <v>1</v>
      </c>
      <c r="Y1369" s="39">
        <f>IF(V1369="បរទេស",1,IF(COUNTIF(V:V,$V1369)&gt;1,2,1))</f>
        <v>1</v>
      </c>
      <c r="Z1369" s="40">
        <f t="shared" si="328"/>
        <v>1</v>
      </c>
      <c r="AA1369" s="40">
        <f t="shared" si="329"/>
        <v>1</v>
      </c>
    </row>
    <row r="1370" spans="1:27" ht="48" customHeight="1" x14ac:dyDescent="0.8">
      <c r="A1370" s="3">
        <v>1368</v>
      </c>
      <c r="B1370" s="3" t="s">
        <v>3996</v>
      </c>
      <c r="C1370" s="3" t="s">
        <v>18037</v>
      </c>
      <c r="D1370" s="3" t="s">
        <v>3997</v>
      </c>
      <c r="E1370" s="3" t="s">
        <v>630</v>
      </c>
      <c r="F1370" s="5" t="s">
        <v>3998</v>
      </c>
      <c r="G1370" s="5" t="s">
        <v>11762</v>
      </c>
      <c r="H1370" s="5" t="s">
        <v>15293</v>
      </c>
      <c r="I1370" s="3"/>
      <c r="J1370" s="35"/>
      <c r="K1370" s="36">
        <f t="shared" si="315"/>
        <v>1</v>
      </c>
      <c r="L1370" s="37" t="str">
        <f t="shared" si="316"/>
        <v>040396466</v>
      </c>
      <c r="M1370" s="38" t="str">
        <f t="shared" si="317"/>
        <v>040396466</v>
      </c>
      <c r="N1370" s="39">
        <f t="shared" si="318"/>
        <v>1</v>
      </c>
      <c r="O1370" s="39">
        <f t="shared" si="319"/>
        <v>1</v>
      </c>
      <c r="P1370" s="39">
        <f>IF(M1370="បរទេស",1,IF(COUNTIF(M:M,$M1370)&gt;1,2,1))</f>
        <v>1</v>
      </c>
      <c r="Q1370" s="40">
        <f t="shared" si="320"/>
        <v>1</v>
      </c>
      <c r="R1370" s="41" t="str">
        <f t="shared" si="321"/>
        <v>0965519084</v>
      </c>
      <c r="S1370" s="37" t="str">
        <f t="shared" si="322"/>
        <v>0965519084</v>
      </c>
      <c r="T1370" s="39" t="e">
        <f t="shared" si="323"/>
        <v>#VALUE!</v>
      </c>
      <c r="U1370" s="37" t="str">
        <f t="shared" si="324"/>
        <v>0965519084</v>
      </c>
      <c r="V1370" s="42" t="str">
        <f t="shared" si="325"/>
        <v>0965519084</v>
      </c>
      <c r="W1370" s="39">
        <f t="shared" si="326"/>
        <v>1</v>
      </c>
      <c r="X1370" s="43">
        <f t="shared" si="327"/>
        <v>1</v>
      </c>
      <c r="Y1370" s="39">
        <f>IF(V1370="បរទេស",1,IF(COUNTIF(V:V,$V1370)&gt;1,2,1))</f>
        <v>1</v>
      </c>
      <c r="Z1370" s="40">
        <f t="shared" si="328"/>
        <v>1</v>
      </c>
      <c r="AA1370" s="40">
        <f t="shared" si="329"/>
        <v>1</v>
      </c>
    </row>
    <row r="1371" spans="1:27" ht="48" customHeight="1" x14ac:dyDescent="0.8">
      <c r="A1371" s="3">
        <v>1369</v>
      </c>
      <c r="B1371" s="3" t="s">
        <v>3999</v>
      </c>
      <c r="C1371" s="3" t="s">
        <v>18037</v>
      </c>
      <c r="D1371" s="3" t="s">
        <v>4000</v>
      </c>
      <c r="E1371" s="3" t="s">
        <v>543</v>
      </c>
      <c r="F1371" s="5" t="s">
        <v>4001</v>
      </c>
      <c r="G1371" s="5" t="s">
        <v>11763</v>
      </c>
      <c r="H1371" s="5" t="s">
        <v>15294</v>
      </c>
      <c r="I1371" s="3"/>
      <c r="J1371" s="35"/>
      <c r="K1371" s="36">
        <f t="shared" si="315"/>
        <v>1</v>
      </c>
      <c r="L1371" s="37" t="str">
        <f t="shared" si="316"/>
        <v>040232302</v>
      </c>
      <c r="M1371" s="38" t="str">
        <f t="shared" si="317"/>
        <v>040232302</v>
      </c>
      <c r="N1371" s="39">
        <f t="shared" si="318"/>
        <v>1</v>
      </c>
      <c r="O1371" s="39">
        <f t="shared" si="319"/>
        <v>1</v>
      </c>
      <c r="P1371" s="39">
        <f>IF(M1371="បរទេស",1,IF(COUNTIF(M:M,$M1371)&gt;1,2,1))</f>
        <v>1</v>
      </c>
      <c r="Q1371" s="40">
        <f t="shared" si="320"/>
        <v>1</v>
      </c>
      <c r="R1371" s="41" t="str">
        <f t="shared" si="321"/>
        <v>099517040</v>
      </c>
      <c r="S1371" s="37" t="str">
        <f t="shared" si="322"/>
        <v>099517040</v>
      </c>
      <c r="T1371" s="39" t="e">
        <f t="shared" si="323"/>
        <v>#VALUE!</v>
      </c>
      <c r="U1371" s="37" t="str">
        <f t="shared" si="324"/>
        <v>099517040</v>
      </c>
      <c r="V1371" s="42" t="str">
        <f t="shared" si="325"/>
        <v>099517040</v>
      </c>
      <c r="W1371" s="39">
        <f t="shared" si="326"/>
        <v>1</v>
      </c>
      <c r="X1371" s="43">
        <f t="shared" si="327"/>
        <v>1</v>
      </c>
      <c r="Y1371" s="39">
        <f>IF(V1371="បរទេស",1,IF(COUNTIF(V:V,$V1371)&gt;1,2,1))</f>
        <v>1</v>
      </c>
      <c r="Z1371" s="40">
        <f t="shared" si="328"/>
        <v>1</v>
      </c>
      <c r="AA1371" s="40">
        <f t="shared" si="329"/>
        <v>1</v>
      </c>
    </row>
    <row r="1372" spans="1:27" ht="48" customHeight="1" x14ac:dyDescent="0.8">
      <c r="A1372" s="3">
        <v>1370</v>
      </c>
      <c r="B1372" s="3" t="s">
        <v>4002</v>
      </c>
      <c r="C1372" s="3" t="s">
        <v>18037</v>
      </c>
      <c r="D1372" s="3" t="s">
        <v>4003</v>
      </c>
      <c r="E1372" s="3" t="s">
        <v>527</v>
      </c>
      <c r="F1372" s="5" t="s">
        <v>4004</v>
      </c>
      <c r="G1372" s="5" t="s">
        <v>11764</v>
      </c>
      <c r="H1372" s="5" t="s">
        <v>15295</v>
      </c>
      <c r="I1372" s="3"/>
      <c r="J1372" s="35"/>
      <c r="K1372" s="36">
        <f t="shared" si="315"/>
        <v>1</v>
      </c>
      <c r="L1372" s="37" t="str">
        <f t="shared" si="316"/>
        <v>040197719</v>
      </c>
      <c r="M1372" s="38" t="str">
        <f t="shared" si="317"/>
        <v>040197719</v>
      </c>
      <c r="N1372" s="39">
        <f t="shared" si="318"/>
        <v>1</v>
      </c>
      <c r="O1372" s="39">
        <f t="shared" si="319"/>
        <v>1</v>
      </c>
      <c r="P1372" s="39">
        <f>IF(M1372="បរទេស",1,IF(COUNTIF(M:M,$M1372)&gt;1,2,1))</f>
        <v>1</v>
      </c>
      <c r="Q1372" s="40">
        <f t="shared" si="320"/>
        <v>1</v>
      </c>
      <c r="R1372" s="41" t="str">
        <f t="shared" si="321"/>
        <v>0967435506</v>
      </c>
      <c r="S1372" s="37" t="str">
        <f t="shared" si="322"/>
        <v>0967435506</v>
      </c>
      <c r="T1372" s="39" t="e">
        <f t="shared" si="323"/>
        <v>#VALUE!</v>
      </c>
      <c r="U1372" s="37" t="str">
        <f t="shared" si="324"/>
        <v>0967435506</v>
      </c>
      <c r="V1372" s="42" t="str">
        <f t="shared" si="325"/>
        <v>0967435506</v>
      </c>
      <c r="W1372" s="39">
        <f t="shared" si="326"/>
        <v>1</v>
      </c>
      <c r="X1372" s="43">
        <f t="shared" si="327"/>
        <v>1</v>
      </c>
      <c r="Y1372" s="39">
        <f>IF(V1372="បរទេស",1,IF(COUNTIF(V:V,$V1372)&gt;1,2,1))</f>
        <v>1</v>
      </c>
      <c r="Z1372" s="40">
        <f t="shared" si="328"/>
        <v>1</v>
      </c>
      <c r="AA1372" s="40">
        <f t="shared" si="329"/>
        <v>1</v>
      </c>
    </row>
    <row r="1373" spans="1:27" ht="48" customHeight="1" x14ac:dyDescent="0.8">
      <c r="A1373" s="3">
        <v>1371</v>
      </c>
      <c r="B1373" s="3" t="s">
        <v>4005</v>
      </c>
      <c r="C1373" s="3" t="s">
        <v>18037</v>
      </c>
      <c r="D1373" s="3" t="s">
        <v>405</v>
      </c>
      <c r="E1373" s="3" t="s">
        <v>402</v>
      </c>
      <c r="F1373" s="5" t="s">
        <v>4006</v>
      </c>
      <c r="G1373" s="5" t="s">
        <v>11765</v>
      </c>
      <c r="H1373" s="5" t="s">
        <v>15296</v>
      </c>
      <c r="I1373" s="3"/>
      <c r="J1373" s="35"/>
      <c r="K1373" s="36">
        <f t="shared" si="315"/>
        <v>1</v>
      </c>
      <c r="L1373" s="37" t="str">
        <f t="shared" si="316"/>
        <v>040216807</v>
      </c>
      <c r="M1373" s="38" t="str">
        <f t="shared" si="317"/>
        <v>040216807</v>
      </c>
      <c r="N1373" s="39">
        <f t="shared" si="318"/>
        <v>1</v>
      </c>
      <c r="O1373" s="39">
        <f t="shared" si="319"/>
        <v>1</v>
      </c>
      <c r="P1373" s="39">
        <f>IF(M1373="បរទេស",1,IF(COUNTIF(M:M,$M1373)&gt;1,2,1))</f>
        <v>1</v>
      </c>
      <c r="Q1373" s="40">
        <f t="shared" si="320"/>
        <v>1</v>
      </c>
      <c r="R1373" s="41" t="str">
        <f t="shared" si="321"/>
        <v>0978207462</v>
      </c>
      <c r="S1373" s="37" t="str">
        <f t="shared" si="322"/>
        <v>0978207462</v>
      </c>
      <c r="T1373" s="39" t="e">
        <f t="shared" si="323"/>
        <v>#VALUE!</v>
      </c>
      <c r="U1373" s="37" t="str">
        <f t="shared" si="324"/>
        <v>0978207462</v>
      </c>
      <c r="V1373" s="42" t="str">
        <f t="shared" si="325"/>
        <v>0978207462</v>
      </c>
      <c r="W1373" s="39">
        <f t="shared" si="326"/>
        <v>1</v>
      </c>
      <c r="X1373" s="43">
        <f t="shared" si="327"/>
        <v>1</v>
      </c>
      <c r="Y1373" s="39">
        <f>IF(V1373="បរទេស",1,IF(COUNTIF(V:V,$V1373)&gt;1,2,1))</f>
        <v>1</v>
      </c>
      <c r="Z1373" s="40">
        <f t="shared" si="328"/>
        <v>1</v>
      </c>
      <c r="AA1373" s="40">
        <f t="shared" si="329"/>
        <v>1</v>
      </c>
    </row>
    <row r="1374" spans="1:27" ht="48" customHeight="1" x14ac:dyDescent="0.8">
      <c r="A1374" s="3">
        <v>1372</v>
      </c>
      <c r="B1374" s="3" t="s">
        <v>4007</v>
      </c>
      <c r="C1374" s="3" t="s">
        <v>18037</v>
      </c>
      <c r="D1374" s="3" t="s">
        <v>4008</v>
      </c>
      <c r="E1374" s="3" t="s">
        <v>228</v>
      </c>
      <c r="F1374" s="5" t="s">
        <v>4009</v>
      </c>
      <c r="G1374" s="5" t="s">
        <v>11766</v>
      </c>
      <c r="H1374" s="5" t="s">
        <v>15297</v>
      </c>
      <c r="I1374" s="3"/>
      <c r="J1374" s="35"/>
      <c r="K1374" s="36">
        <f t="shared" si="315"/>
        <v>1</v>
      </c>
      <c r="L1374" s="37" t="str">
        <f t="shared" si="316"/>
        <v>040409805</v>
      </c>
      <c r="M1374" s="38" t="str">
        <f t="shared" si="317"/>
        <v>040409805</v>
      </c>
      <c r="N1374" s="39">
        <f t="shared" si="318"/>
        <v>1</v>
      </c>
      <c r="O1374" s="39">
        <f t="shared" si="319"/>
        <v>1</v>
      </c>
      <c r="P1374" s="39">
        <f>IF(M1374="បរទេស",1,IF(COUNTIF(M:M,$M1374)&gt;1,2,1))</f>
        <v>1</v>
      </c>
      <c r="Q1374" s="40">
        <f t="shared" si="320"/>
        <v>1</v>
      </c>
      <c r="R1374" s="41" t="str">
        <f t="shared" si="321"/>
        <v>0882445903</v>
      </c>
      <c r="S1374" s="37" t="str">
        <f t="shared" si="322"/>
        <v>0882445903</v>
      </c>
      <c r="T1374" s="39" t="e">
        <f t="shared" si="323"/>
        <v>#VALUE!</v>
      </c>
      <c r="U1374" s="37" t="str">
        <f t="shared" si="324"/>
        <v>0882445903</v>
      </c>
      <c r="V1374" s="42" t="str">
        <f t="shared" si="325"/>
        <v>0882445903</v>
      </c>
      <c r="W1374" s="39">
        <f t="shared" si="326"/>
        <v>1</v>
      </c>
      <c r="X1374" s="43">
        <f t="shared" si="327"/>
        <v>1</v>
      </c>
      <c r="Y1374" s="39">
        <f>IF(V1374="បរទេស",1,IF(COUNTIF(V:V,$V1374)&gt;1,2,1))</f>
        <v>1</v>
      </c>
      <c r="Z1374" s="40">
        <f t="shared" si="328"/>
        <v>1</v>
      </c>
      <c r="AA1374" s="40">
        <f t="shared" si="329"/>
        <v>1</v>
      </c>
    </row>
    <row r="1375" spans="1:27" ht="48" customHeight="1" x14ac:dyDescent="0.8">
      <c r="A1375" s="3">
        <v>1373</v>
      </c>
      <c r="B1375" s="3" t="s">
        <v>4010</v>
      </c>
      <c r="C1375" s="3" t="s">
        <v>18037</v>
      </c>
      <c r="D1375" s="3" t="s">
        <v>4011</v>
      </c>
      <c r="E1375" s="3" t="s">
        <v>486</v>
      </c>
      <c r="F1375" s="5" t="s">
        <v>4012</v>
      </c>
      <c r="G1375" s="5" t="s">
        <v>11767</v>
      </c>
      <c r="H1375" s="5" t="s">
        <v>15298</v>
      </c>
      <c r="I1375" s="3"/>
      <c r="J1375" s="35"/>
      <c r="K1375" s="36">
        <f t="shared" si="315"/>
        <v>1</v>
      </c>
      <c r="L1375" s="37" t="str">
        <f t="shared" si="316"/>
        <v>040242692</v>
      </c>
      <c r="M1375" s="38" t="str">
        <f t="shared" si="317"/>
        <v>040242692</v>
      </c>
      <c r="N1375" s="39">
        <f t="shared" si="318"/>
        <v>1</v>
      </c>
      <c r="O1375" s="39">
        <f t="shared" si="319"/>
        <v>1</v>
      </c>
      <c r="P1375" s="39">
        <f>IF(M1375="បរទេស",1,IF(COUNTIF(M:M,$M1375)&gt;1,2,1))</f>
        <v>1</v>
      </c>
      <c r="Q1375" s="40">
        <f t="shared" si="320"/>
        <v>1</v>
      </c>
      <c r="R1375" s="41" t="str">
        <f t="shared" si="321"/>
        <v>0886588635</v>
      </c>
      <c r="S1375" s="37" t="str">
        <f t="shared" si="322"/>
        <v>0886588635</v>
      </c>
      <c r="T1375" s="39" t="e">
        <f t="shared" si="323"/>
        <v>#VALUE!</v>
      </c>
      <c r="U1375" s="37" t="str">
        <f t="shared" si="324"/>
        <v>0886588635</v>
      </c>
      <c r="V1375" s="42" t="str">
        <f t="shared" si="325"/>
        <v>0886588635</v>
      </c>
      <c r="W1375" s="39">
        <f t="shared" si="326"/>
        <v>1</v>
      </c>
      <c r="X1375" s="43">
        <f t="shared" si="327"/>
        <v>1</v>
      </c>
      <c r="Y1375" s="39">
        <f>IF(V1375="បរទេស",1,IF(COUNTIF(V:V,$V1375)&gt;1,2,1))</f>
        <v>1</v>
      </c>
      <c r="Z1375" s="40">
        <f t="shared" si="328"/>
        <v>1</v>
      </c>
      <c r="AA1375" s="40">
        <f t="shared" si="329"/>
        <v>1</v>
      </c>
    </row>
    <row r="1376" spans="1:27" ht="48" customHeight="1" x14ac:dyDescent="0.8">
      <c r="A1376" s="3">
        <v>1374</v>
      </c>
      <c r="B1376" s="3" t="s">
        <v>4013</v>
      </c>
      <c r="C1376" s="3" t="s">
        <v>18037</v>
      </c>
      <c r="D1376" s="3" t="s">
        <v>4014</v>
      </c>
      <c r="E1376" s="3" t="s">
        <v>100</v>
      </c>
      <c r="F1376" s="5" t="s">
        <v>4015</v>
      </c>
      <c r="G1376" s="5" t="s">
        <v>11768</v>
      </c>
      <c r="H1376" s="5" t="s">
        <v>15299</v>
      </c>
      <c r="I1376" s="3"/>
      <c r="J1376" s="35"/>
      <c r="K1376" s="36">
        <f t="shared" si="315"/>
        <v>1</v>
      </c>
      <c r="L1376" s="37" t="str">
        <f t="shared" si="316"/>
        <v>040431971</v>
      </c>
      <c r="M1376" s="38" t="str">
        <f t="shared" si="317"/>
        <v>040431971</v>
      </c>
      <c r="N1376" s="39">
        <f t="shared" si="318"/>
        <v>1</v>
      </c>
      <c r="O1376" s="39">
        <f t="shared" si="319"/>
        <v>1</v>
      </c>
      <c r="P1376" s="39">
        <f>IF(M1376="បរទេស",1,IF(COUNTIF(M:M,$M1376)&gt;1,2,1))</f>
        <v>1</v>
      </c>
      <c r="Q1376" s="40">
        <f t="shared" si="320"/>
        <v>1</v>
      </c>
      <c r="R1376" s="41" t="str">
        <f t="shared" si="321"/>
        <v>016972431</v>
      </c>
      <c r="S1376" s="37" t="str">
        <f t="shared" si="322"/>
        <v>016972431</v>
      </c>
      <c r="T1376" s="39" t="e">
        <f t="shared" si="323"/>
        <v>#VALUE!</v>
      </c>
      <c r="U1376" s="37" t="str">
        <f t="shared" si="324"/>
        <v>016972431</v>
      </c>
      <c r="V1376" s="42" t="str">
        <f t="shared" si="325"/>
        <v>016972431</v>
      </c>
      <c r="W1376" s="39">
        <f t="shared" si="326"/>
        <v>1</v>
      </c>
      <c r="X1376" s="43">
        <f t="shared" si="327"/>
        <v>1</v>
      </c>
      <c r="Y1376" s="39">
        <f>IF(V1376="បរទេស",1,IF(COUNTIF(V:V,$V1376)&gt;1,2,1))</f>
        <v>1</v>
      </c>
      <c r="Z1376" s="40">
        <f t="shared" si="328"/>
        <v>1</v>
      </c>
      <c r="AA1376" s="40">
        <f t="shared" si="329"/>
        <v>1</v>
      </c>
    </row>
    <row r="1377" spans="1:27" ht="48" customHeight="1" x14ac:dyDescent="0.8">
      <c r="A1377" s="3">
        <v>1375</v>
      </c>
      <c r="B1377" s="3" t="s">
        <v>4016</v>
      </c>
      <c r="C1377" s="3" t="s">
        <v>18037</v>
      </c>
      <c r="D1377" s="3" t="s">
        <v>4017</v>
      </c>
      <c r="E1377" s="3" t="s">
        <v>100</v>
      </c>
      <c r="F1377" s="5" t="s">
        <v>4018</v>
      </c>
      <c r="G1377" s="5" t="s">
        <v>11769</v>
      </c>
      <c r="H1377" s="5" t="s">
        <v>15300</v>
      </c>
      <c r="I1377" s="3"/>
      <c r="J1377" s="35"/>
      <c r="K1377" s="36">
        <f t="shared" si="315"/>
        <v>1</v>
      </c>
      <c r="L1377" s="37" t="str">
        <f t="shared" si="316"/>
        <v>040356790</v>
      </c>
      <c r="M1377" s="38" t="str">
        <f t="shared" si="317"/>
        <v>040356790</v>
      </c>
      <c r="N1377" s="39">
        <f t="shared" si="318"/>
        <v>1</v>
      </c>
      <c r="O1377" s="39">
        <f t="shared" si="319"/>
        <v>1</v>
      </c>
      <c r="P1377" s="39">
        <f>IF(M1377="បរទេស",1,IF(COUNTIF(M:M,$M1377)&gt;1,2,1))</f>
        <v>1</v>
      </c>
      <c r="Q1377" s="40">
        <f t="shared" si="320"/>
        <v>1</v>
      </c>
      <c r="R1377" s="41" t="str">
        <f t="shared" si="321"/>
        <v>0963568425</v>
      </c>
      <c r="S1377" s="37" t="str">
        <f t="shared" si="322"/>
        <v>0963568425</v>
      </c>
      <c r="T1377" s="39" t="e">
        <f t="shared" si="323"/>
        <v>#VALUE!</v>
      </c>
      <c r="U1377" s="37" t="str">
        <f t="shared" si="324"/>
        <v>0963568425</v>
      </c>
      <c r="V1377" s="42" t="str">
        <f t="shared" si="325"/>
        <v>0963568425</v>
      </c>
      <c r="W1377" s="39">
        <f t="shared" si="326"/>
        <v>1</v>
      </c>
      <c r="X1377" s="43">
        <f t="shared" si="327"/>
        <v>1</v>
      </c>
      <c r="Y1377" s="39">
        <f>IF(V1377="បរទេស",1,IF(COUNTIF(V:V,$V1377)&gt;1,2,1))</f>
        <v>1</v>
      </c>
      <c r="Z1377" s="40">
        <f t="shared" si="328"/>
        <v>1</v>
      </c>
      <c r="AA1377" s="40">
        <f t="shared" si="329"/>
        <v>1</v>
      </c>
    </row>
    <row r="1378" spans="1:27" ht="48" customHeight="1" x14ac:dyDescent="0.8">
      <c r="A1378" s="3">
        <v>1376</v>
      </c>
      <c r="B1378" s="3" t="s">
        <v>4019</v>
      </c>
      <c r="C1378" s="3" t="s">
        <v>18037</v>
      </c>
      <c r="D1378" s="3" t="s">
        <v>4020</v>
      </c>
      <c r="E1378" s="3" t="s">
        <v>1630</v>
      </c>
      <c r="F1378" s="5" t="s">
        <v>4021</v>
      </c>
      <c r="G1378" s="5" t="s">
        <v>11770</v>
      </c>
      <c r="H1378" s="5" t="s">
        <v>15301</v>
      </c>
      <c r="I1378" s="3"/>
      <c r="J1378" s="35"/>
      <c r="K1378" s="36">
        <f t="shared" si="315"/>
        <v>1</v>
      </c>
      <c r="L1378" s="37" t="str">
        <f t="shared" si="316"/>
        <v>040131942</v>
      </c>
      <c r="M1378" s="38" t="str">
        <f t="shared" si="317"/>
        <v>040131942</v>
      </c>
      <c r="N1378" s="39">
        <f t="shared" si="318"/>
        <v>1</v>
      </c>
      <c r="O1378" s="39">
        <f t="shared" si="319"/>
        <v>1</v>
      </c>
      <c r="P1378" s="39">
        <f>IF(M1378="បរទេស",1,IF(COUNTIF(M:M,$M1378)&gt;1,2,1))</f>
        <v>1</v>
      </c>
      <c r="Q1378" s="40">
        <f t="shared" si="320"/>
        <v>1</v>
      </c>
      <c r="R1378" s="41" t="str">
        <f t="shared" si="321"/>
        <v>0714717858</v>
      </c>
      <c r="S1378" s="37" t="str">
        <f t="shared" si="322"/>
        <v>0714717858</v>
      </c>
      <c r="T1378" s="39" t="e">
        <f t="shared" si="323"/>
        <v>#VALUE!</v>
      </c>
      <c r="U1378" s="37" t="str">
        <f t="shared" si="324"/>
        <v>0714717858</v>
      </c>
      <c r="V1378" s="42" t="str">
        <f t="shared" si="325"/>
        <v>0714717858</v>
      </c>
      <c r="W1378" s="39">
        <f t="shared" si="326"/>
        <v>1</v>
      </c>
      <c r="X1378" s="43">
        <f t="shared" si="327"/>
        <v>1</v>
      </c>
      <c r="Y1378" s="39">
        <f>IF(V1378="បរទេស",1,IF(COUNTIF(V:V,$V1378)&gt;1,2,1))</f>
        <v>1</v>
      </c>
      <c r="Z1378" s="40">
        <f t="shared" si="328"/>
        <v>1</v>
      </c>
      <c r="AA1378" s="40">
        <f t="shared" si="329"/>
        <v>1</v>
      </c>
    </row>
    <row r="1379" spans="1:27" ht="48" customHeight="1" x14ac:dyDescent="0.8">
      <c r="A1379" s="3">
        <v>1377</v>
      </c>
      <c r="B1379" s="3" t="s">
        <v>4022</v>
      </c>
      <c r="C1379" s="3" t="s">
        <v>18037</v>
      </c>
      <c r="D1379" s="3" t="s">
        <v>4023</v>
      </c>
      <c r="E1379" s="3" t="s">
        <v>527</v>
      </c>
      <c r="F1379" s="5" t="s">
        <v>4024</v>
      </c>
      <c r="G1379" s="5" t="s">
        <v>11771</v>
      </c>
      <c r="H1379" s="5" t="s">
        <v>17859</v>
      </c>
      <c r="I1379" s="3"/>
      <c r="J1379" s="35"/>
      <c r="K1379" s="36">
        <f t="shared" si="315"/>
        <v>1</v>
      </c>
      <c r="L1379" s="37" t="str">
        <f t="shared" si="316"/>
        <v>040386969</v>
      </c>
      <c r="M1379" s="38" t="str">
        <f t="shared" si="317"/>
        <v>040386969</v>
      </c>
      <c r="N1379" s="39">
        <f t="shared" si="318"/>
        <v>1</v>
      </c>
      <c r="O1379" s="39">
        <f t="shared" si="319"/>
        <v>1</v>
      </c>
      <c r="P1379" s="39">
        <f>IF(M1379="បរទេស",1,IF(COUNTIF(M:M,$M1379)&gt;1,2,1))</f>
        <v>1</v>
      </c>
      <c r="Q1379" s="40">
        <f t="shared" si="320"/>
        <v>1</v>
      </c>
      <c r="R1379" s="41" t="str">
        <f t="shared" si="321"/>
        <v>0964862883</v>
      </c>
      <c r="S1379" s="37" t="str">
        <f t="shared" si="322"/>
        <v>0964862883</v>
      </c>
      <c r="T1379" s="39" t="e">
        <f t="shared" si="323"/>
        <v>#VALUE!</v>
      </c>
      <c r="U1379" s="37" t="str">
        <f t="shared" si="324"/>
        <v>0964862883</v>
      </c>
      <c r="V1379" s="42" t="str">
        <f t="shared" si="325"/>
        <v>0964862883</v>
      </c>
      <c r="W1379" s="39">
        <f t="shared" si="326"/>
        <v>1</v>
      </c>
      <c r="X1379" s="43">
        <f t="shared" si="327"/>
        <v>1</v>
      </c>
      <c r="Y1379" s="39">
        <f>IF(V1379="បរទេស",1,IF(COUNTIF(V:V,$V1379)&gt;1,2,1))</f>
        <v>1</v>
      </c>
      <c r="Z1379" s="40">
        <f t="shared" si="328"/>
        <v>1</v>
      </c>
      <c r="AA1379" s="40">
        <f t="shared" si="329"/>
        <v>1</v>
      </c>
    </row>
    <row r="1380" spans="1:27" ht="48" customHeight="1" x14ac:dyDescent="0.8">
      <c r="A1380" s="3">
        <v>1378</v>
      </c>
      <c r="B1380" s="3" t="s">
        <v>4025</v>
      </c>
      <c r="C1380" s="3" t="s">
        <v>18037</v>
      </c>
      <c r="D1380" s="3" t="s">
        <v>4026</v>
      </c>
      <c r="E1380" s="3" t="s">
        <v>100</v>
      </c>
      <c r="F1380" s="5" t="s">
        <v>4027</v>
      </c>
      <c r="G1380" s="5" t="s">
        <v>11772</v>
      </c>
      <c r="H1380" s="5" t="s">
        <v>15302</v>
      </c>
      <c r="I1380" s="3"/>
      <c r="J1380" s="35"/>
      <c r="K1380" s="36">
        <f t="shared" si="315"/>
        <v>1</v>
      </c>
      <c r="L1380" s="37" t="str">
        <f t="shared" si="316"/>
        <v>040299374</v>
      </c>
      <c r="M1380" s="38" t="str">
        <f t="shared" si="317"/>
        <v>040299374</v>
      </c>
      <c r="N1380" s="39">
        <f t="shared" si="318"/>
        <v>1</v>
      </c>
      <c r="O1380" s="39">
        <f t="shared" si="319"/>
        <v>1</v>
      </c>
      <c r="P1380" s="39">
        <f>IF(M1380="បរទេស",1,IF(COUNTIF(M:M,$M1380)&gt;1,2,1))</f>
        <v>1</v>
      </c>
      <c r="Q1380" s="40">
        <f t="shared" si="320"/>
        <v>1</v>
      </c>
      <c r="R1380" s="41" t="str">
        <f t="shared" si="321"/>
        <v>060563868</v>
      </c>
      <c r="S1380" s="37" t="str">
        <f t="shared" si="322"/>
        <v>060563868</v>
      </c>
      <c r="T1380" s="39" t="e">
        <f t="shared" si="323"/>
        <v>#VALUE!</v>
      </c>
      <c r="U1380" s="37" t="str">
        <f t="shared" si="324"/>
        <v>060563868</v>
      </c>
      <c r="V1380" s="42" t="str">
        <f t="shared" si="325"/>
        <v>060563868</v>
      </c>
      <c r="W1380" s="39">
        <f t="shared" si="326"/>
        <v>1</v>
      </c>
      <c r="X1380" s="43">
        <f t="shared" si="327"/>
        <v>1</v>
      </c>
      <c r="Y1380" s="39">
        <f>IF(V1380="បរទេស",1,IF(COUNTIF(V:V,$V1380)&gt;1,2,1))</f>
        <v>1</v>
      </c>
      <c r="Z1380" s="40">
        <f t="shared" si="328"/>
        <v>1</v>
      </c>
      <c r="AA1380" s="40">
        <f t="shared" si="329"/>
        <v>1</v>
      </c>
    </row>
    <row r="1381" spans="1:27" ht="48" customHeight="1" x14ac:dyDescent="0.8">
      <c r="A1381" s="3">
        <v>1379</v>
      </c>
      <c r="B1381" s="3" t="s">
        <v>4028</v>
      </c>
      <c r="C1381" s="3" t="s">
        <v>18037</v>
      </c>
      <c r="D1381" s="3" t="s">
        <v>4029</v>
      </c>
      <c r="E1381" s="3" t="s">
        <v>780</v>
      </c>
      <c r="F1381" s="5" t="s">
        <v>4030</v>
      </c>
      <c r="G1381" s="5" t="s">
        <v>11773</v>
      </c>
      <c r="H1381" s="5" t="s">
        <v>15303</v>
      </c>
      <c r="I1381" s="3"/>
      <c r="J1381" s="35"/>
      <c r="K1381" s="36">
        <f t="shared" si="315"/>
        <v>1</v>
      </c>
      <c r="L1381" s="37" t="str">
        <f t="shared" si="316"/>
        <v>040369331</v>
      </c>
      <c r="M1381" s="38" t="str">
        <f t="shared" si="317"/>
        <v>040369331</v>
      </c>
      <c r="N1381" s="39">
        <f t="shared" si="318"/>
        <v>1</v>
      </c>
      <c r="O1381" s="39">
        <f t="shared" si="319"/>
        <v>1</v>
      </c>
      <c r="P1381" s="39">
        <f>IF(M1381="បរទេស",1,IF(COUNTIF(M:M,$M1381)&gt;1,2,1))</f>
        <v>1</v>
      </c>
      <c r="Q1381" s="40">
        <f t="shared" si="320"/>
        <v>1</v>
      </c>
      <c r="R1381" s="41" t="str">
        <f t="shared" si="321"/>
        <v>095573389</v>
      </c>
      <c r="S1381" s="37" t="str">
        <f t="shared" si="322"/>
        <v>095573389</v>
      </c>
      <c r="T1381" s="39" t="e">
        <f t="shared" si="323"/>
        <v>#VALUE!</v>
      </c>
      <c r="U1381" s="37" t="str">
        <f t="shared" si="324"/>
        <v>095573389</v>
      </c>
      <c r="V1381" s="42" t="str">
        <f t="shared" si="325"/>
        <v>095573389</v>
      </c>
      <c r="W1381" s="39">
        <f t="shared" si="326"/>
        <v>1</v>
      </c>
      <c r="X1381" s="43">
        <f t="shared" si="327"/>
        <v>1</v>
      </c>
      <c r="Y1381" s="39">
        <f>IF(V1381="បរទេស",1,IF(COUNTIF(V:V,$V1381)&gt;1,2,1))</f>
        <v>1</v>
      </c>
      <c r="Z1381" s="40">
        <f t="shared" si="328"/>
        <v>1</v>
      </c>
      <c r="AA1381" s="40">
        <f t="shared" si="329"/>
        <v>1</v>
      </c>
    </row>
    <row r="1382" spans="1:27" ht="48" customHeight="1" x14ac:dyDescent="0.8">
      <c r="A1382" s="3">
        <v>1380</v>
      </c>
      <c r="B1382" s="3" t="s">
        <v>4031</v>
      </c>
      <c r="C1382" s="3" t="s">
        <v>18037</v>
      </c>
      <c r="D1382" s="3" t="s">
        <v>4032</v>
      </c>
      <c r="E1382" s="3" t="s">
        <v>679</v>
      </c>
      <c r="F1382" s="5" t="s">
        <v>4033</v>
      </c>
      <c r="G1382" s="5" t="s">
        <v>11774</v>
      </c>
      <c r="H1382" s="5" t="s">
        <v>15304</v>
      </c>
      <c r="I1382" s="3"/>
      <c r="J1382" s="35"/>
      <c r="K1382" s="36">
        <f t="shared" si="315"/>
        <v>1</v>
      </c>
      <c r="L1382" s="37" t="str">
        <f t="shared" si="316"/>
        <v>040225836</v>
      </c>
      <c r="M1382" s="38" t="str">
        <f t="shared" si="317"/>
        <v>040225836</v>
      </c>
      <c r="N1382" s="39">
        <f t="shared" si="318"/>
        <v>1</v>
      </c>
      <c r="O1382" s="39">
        <f t="shared" si="319"/>
        <v>1</v>
      </c>
      <c r="P1382" s="39">
        <f>IF(M1382="បរទេស",1,IF(COUNTIF(M:M,$M1382)&gt;1,2,1))</f>
        <v>1</v>
      </c>
      <c r="Q1382" s="40">
        <f t="shared" si="320"/>
        <v>1</v>
      </c>
      <c r="R1382" s="41" t="str">
        <f t="shared" si="321"/>
        <v>069601046</v>
      </c>
      <c r="S1382" s="37" t="str">
        <f t="shared" si="322"/>
        <v>069601046</v>
      </c>
      <c r="T1382" s="39" t="e">
        <f t="shared" si="323"/>
        <v>#VALUE!</v>
      </c>
      <c r="U1382" s="37" t="str">
        <f t="shared" si="324"/>
        <v>069601046</v>
      </c>
      <c r="V1382" s="42" t="str">
        <f t="shared" si="325"/>
        <v>069601046</v>
      </c>
      <c r="W1382" s="39">
        <f t="shared" si="326"/>
        <v>1</v>
      </c>
      <c r="X1382" s="43">
        <f t="shared" si="327"/>
        <v>1</v>
      </c>
      <c r="Y1382" s="39">
        <f>IF(V1382="បរទេស",1,IF(COUNTIF(V:V,$V1382)&gt;1,2,1))</f>
        <v>1</v>
      </c>
      <c r="Z1382" s="40">
        <f t="shared" si="328"/>
        <v>1</v>
      </c>
      <c r="AA1382" s="40">
        <f t="shared" si="329"/>
        <v>1</v>
      </c>
    </row>
    <row r="1383" spans="1:27" ht="48" customHeight="1" x14ac:dyDescent="0.8">
      <c r="A1383" s="3">
        <v>1381</v>
      </c>
      <c r="B1383" s="3" t="s">
        <v>4034</v>
      </c>
      <c r="C1383" s="3" t="s">
        <v>18037</v>
      </c>
      <c r="D1383" s="3" t="s">
        <v>4035</v>
      </c>
      <c r="E1383" s="3" t="s">
        <v>100</v>
      </c>
      <c r="F1383" s="5" t="s">
        <v>4036</v>
      </c>
      <c r="G1383" s="5" t="s">
        <v>11775</v>
      </c>
      <c r="H1383" s="5" t="s">
        <v>17876</v>
      </c>
      <c r="I1383" s="3"/>
      <c r="J1383" s="35"/>
      <c r="K1383" s="36">
        <f t="shared" si="315"/>
        <v>1</v>
      </c>
      <c r="L1383" s="37" t="str">
        <f t="shared" si="316"/>
        <v>040431452</v>
      </c>
      <c r="M1383" s="38" t="str">
        <f t="shared" si="317"/>
        <v>040431452</v>
      </c>
      <c r="N1383" s="39">
        <f t="shared" si="318"/>
        <v>1</v>
      </c>
      <c r="O1383" s="39">
        <f t="shared" si="319"/>
        <v>1</v>
      </c>
      <c r="P1383" s="39">
        <f>IF(M1383="បរទេស",1,IF(COUNTIF(M:M,$M1383)&gt;1,2,1))</f>
        <v>1</v>
      </c>
      <c r="Q1383" s="40">
        <f t="shared" si="320"/>
        <v>1</v>
      </c>
      <c r="R1383" s="41" t="str">
        <f t="shared" si="321"/>
        <v>0962940250</v>
      </c>
      <c r="S1383" s="37" t="str">
        <f t="shared" si="322"/>
        <v>0962940250</v>
      </c>
      <c r="T1383" s="39" t="e">
        <f t="shared" si="323"/>
        <v>#VALUE!</v>
      </c>
      <c r="U1383" s="37" t="str">
        <f t="shared" si="324"/>
        <v>0962940250</v>
      </c>
      <c r="V1383" s="42" t="str">
        <f t="shared" si="325"/>
        <v>0962940250</v>
      </c>
      <c r="W1383" s="39">
        <f t="shared" si="326"/>
        <v>1</v>
      </c>
      <c r="X1383" s="43">
        <f t="shared" si="327"/>
        <v>1</v>
      </c>
      <c r="Y1383" s="39">
        <f>IF(V1383="បរទេស",1,IF(COUNTIF(V:V,$V1383)&gt;1,2,1))</f>
        <v>1</v>
      </c>
      <c r="Z1383" s="40">
        <f t="shared" si="328"/>
        <v>1</v>
      </c>
      <c r="AA1383" s="40">
        <f t="shared" si="329"/>
        <v>1</v>
      </c>
    </row>
    <row r="1384" spans="1:27" ht="48" customHeight="1" x14ac:dyDescent="0.8">
      <c r="A1384" s="3">
        <v>1382</v>
      </c>
      <c r="B1384" s="3" t="s">
        <v>4037</v>
      </c>
      <c r="C1384" s="3" t="s">
        <v>18037</v>
      </c>
      <c r="D1384" s="3" t="s">
        <v>4038</v>
      </c>
      <c r="E1384" s="3" t="s">
        <v>220</v>
      </c>
      <c r="F1384" s="5" t="s">
        <v>4039</v>
      </c>
      <c r="G1384" s="5" t="s">
        <v>11776</v>
      </c>
      <c r="H1384" s="5" t="s">
        <v>17670</v>
      </c>
      <c r="I1384" s="3"/>
      <c r="J1384" s="35"/>
      <c r="K1384" s="36">
        <f t="shared" si="315"/>
        <v>1</v>
      </c>
      <c r="L1384" s="37" t="str">
        <f t="shared" si="316"/>
        <v>040431463</v>
      </c>
      <c r="M1384" s="38" t="str">
        <f t="shared" si="317"/>
        <v>040431463</v>
      </c>
      <c r="N1384" s="39">
        <f t="shared" si="318"/>
        <v>1</v>
      </c>
      <c r="O1384" s="39">
        <f t="shared" si="319"/>
        <v>1</v>
      </c>
      <c r="P1384" s="39">
        <f>IF(M1384="បរទេស",1,IF(COUNTIF(M:M,$M1384)&gt;1,2,1))</f>
        <v>1</v>
      </c>
      <c r="Q1384" s="40">
        <f t="shared" si="320"/>
        <v>1</v>
      </c>
      <c r="R1384" s="41" t="str">
        <f t="shared" si="321"/>
        <v>016337794</v>
      </c>
      <c r="S1384" s="37" t="str">
        <f t="shared" si="322"/>
        <v>016337794</v>
      </c>
      <c r="T1384" s="39" t="e">
        <f t="shared" si="323"/>
        <v>#VALUE!</v>
      </c>
      <c r="U1384" s="37" t="str">
        <f t="shared" si="324"/>
        <v>016337794</v>
      </c>
      <c r="V1384" s="42" t="str">
        <f t="shared" si="325"/>
        <v>016337794</v>
      </c>
      <c r="W1384" s="39">
        <f t="shared" si="326"/>
        <v>1</v>
      </c>
      <c r="X1384" s="43">
        <f t="shared" si="327"/>
        <v>1</v>
      </c>
      <c r="Y1384" s="39">
        <f>IF(V1384="បរទេស",1,IF(COUNTIF(V:V,$V1384)&gt;1,2,1))</f>
        <v>1</v>
      </c>
      <c r="Z1384" s="40">
        <f t="shared" si="328"/>
        <v>1</v>
      </c>
      <c r="AA1384" s="40">
        <f t="shared" si="329"/>
        <v>1</v>
      </c>
    </row>
    <row r="1385" spans="1:27" ht="48" customHeight="1" x14ac:dyDescent="0.8">
      <c r="A1385" s="3">
        <v>1383</v>
      </c>
      <c r="B1385" s="3" t="s">
        <v>4040</v>
      </c>
      <c r="C1385" s="3" t="s">
        <v>18037</v>
      </c>
      <c r="D1385" s="3" t="s">
        <v>3243</v>
      </c>
      <c r="E1385" s="3" t="s">
        <v>597</v>
      </c>
      <c r="F1385" s="5" t="s">
        <v>4041</v>
      </c>
      <c r="G1385" s="5" t="s">
        <v>11777</v>
      </c>
      <c r="H1385" s="5" t="s">
        <v>15305</v>
      </c>
      <c r="I1385" s="3"/>
      <c r="J1385" s="35"/>
      <c r="K1385" s="36">
        <f t="shared" si="315"/>
        <v>1</v>
      </c>
      <c r="L1385" s="37" t="str">
        <f t="shared" si="316"/>
        <v>040303299</v>
      </c>
      <c r="M1385" s="38" t="str">
        <f t="shared" si="317"/>
        <v>040303299</v>
      </c>
      <c r="N1385" s="39">
        <f t="shared" si="318"/>
        <v>1</v>
      </c>
      <c r="O1385" s="39">
        <f t="shared" si="319"/>
        <v>1</v>
      </c>
      <c r="P1385" s="39">
        <f>IF(M1385="បរទេស",1,IF(COUNTIF(M:M,$M1385)&gt;1,2,1))</f>
        <v>1</v>
      </c>
      <c r="Q1385" s="40">
        <f t="shared" si="320"/>
        <v>1</v>
      </c>
      <c r="R1385" s="41" t="str">
        <f t="shared" si="321"/>
        <v>0965999556</v>
      </c>
      <c r="S1385" s="37" t="str">
        <f t="shared" si="322"/>
        <v>0965999556</v>
      </c>
      <c r="T1385" s="39" t="e">
        <f t="shared" si="323"/>
        <v>#VALUE!</v>
      </c>
      <c r="U1385" s="37" t="str">
        <f t="shared" si="324"/>
        <v>0965999556</v>
      </c>
      <c r="V1385" s="42" t="str">
        <f t="shared" si="325"/>
        <v>0965999556</v>
      </c>
      <c r="W1385" s="39">
        <f t="shared" si="326"/>
        <v>1</v>
      </c>
      <c r="X1385" s="43">
        <f t="shared" si="327"/>
        <v>1</v>
      </c>
      <c r="Y1385" s="39">
        <f>IF(V1385="បរទេស",1,IF(COUNTIF(V:V,$V1385)&gt;1,2,1))</f>
        <v>1</v>
      </c>
      <c r="Z1385" s="40">
        <f t="shared" si="328"/>
        <v>1</v>
      </c>
      <c r="AA1385" s="40">
        <f t="shared" si="329"/>
        <v>1</v>
      </c>
    </row>
    <row r="1386" spans="1:27" ht="48" customHeight="1" x14ac:dyDescent="0.8">
      <c r="A1386" s="3">
        <v>1384</v>
      </c>
      <c r="B1386" s="3" t="s">
        <v>4042</v>
      </c>
      <c r="C1386" s="3" t="s">
        <v>18037</v>
      </c>
      <c r="D1386" s="3" t="s">
        <v>4043</v>
      </c>
      <c r="E1386" s="3" t="s">
        <v>1359</v>
      </c>
      <c r="F1386" s="5" t="s">
        <v>4044</v>
      </c>
      <c r="G1386" s="5" t="s">
        <v>11778</v>
      </c>
      <c r="H1386" s="5" t="s">
        <v>15306</v>
      </c>
      <c r="I1386" s="3"/>
      <c r="J1386" s="35"/>
      <c r="K1386" s="36">
        <f t="shared" si="315"/>
        <v>1</v>
      </c>
      <c r="L1386" s="37" t="str">
        <f t="shared" si="316"/>
        <v>040273453</v>
      </c>
      <c r="M1386" s="38" t="str">
        <f t="shared" si="317"/>
        <v>040273453</v>
      </c>
      <c r="N1386" s="39">
        <f t="shared" si="318"/>
        <v>1</v>
      </c>
      <c r="O1386" s="39">
        <f t="shared" si="319"/>
        <v>1</v>
      </c>
      <c r="P1386" s="39">
        <f>IF(M1386="បរទេស",1,IF(COUNTIF(M:M,$M1386)&gt;1,2,1))</f>
        <v>1</v>
      </c>
      <c r="Q1386" s="40">
        <f t="shared" si="320"/>
        <v>1</v>
      </c>
      <c r="R1386" s="41" t="str">
        <f t="shared" si="321"/>
        <v>081508836</v>
      </c>
      <c r="S1386" s="37" t="str">
        <f t="shared" si="322"/>
        <v>081508836</v>
      </c>
      <c r="T1386" s="39" t="e">
        <f t="shared" si="323"/>
        <v>#VALUE!</v>
      </c>
      <c r="U1386" s="37" t="str">
        <f t="shared" si="324"/>
        <v>081508836</v>
      </c>
      <c r="V1386" s="42" t="str">
        <f t="shared" si="325"/>
        <v>081508836</v>
      </c>
      <c r="W1386" s="39">
        <f t="shared" si="326"/>
        <v>1</v>
      </c>
      <c r="X1386" s="43">
        <f t="shared" si="327"/>
        <v>1</v>
      </c>
      <c r="Y1386" s="39">
        <f>IF(V1386="បរទេស",1,IF(COUNTIF(V:V,$V1386)&gt;1,2,1))</f>
        <v>1</v>
      </c>
      <c r="Z1386" s="40">
        <f t="shared" si="328"/>
        <v>1</v>
      </c>
      <c r="AA1386" s="40">
        <f t="shared" si="329"/>
        <v>1</v>
      </c>
    </row>
    <row r="1387" spans="1:27" ht="48" customHeight="1" x14ac:dyDescent="0.8">
      <c r="A1387" s="3">
        <v>1385</v>
      </c>
      <c r="B1387" s="3" t="s">
        <v>4045</v>
      </c>
      <c r="C1387" s="3" t="s">
        <v>18037</v>
      </c>
      <c r="D1387" s="3" t="s">
        <v>3398</v>
      </c>
      <c r="E1387" s="3" t="s">
        <v>123</v>
      </c>
      <c r="F1387" s="5" t="s">
        <v>4046</v>
      </c>
      <c r="G1387" s="5" t="s">
        <v>11779</v>
      </c>
      <c r="H1387" s="5" t="s">
        <v>17347</v>
      </c>
      <c r="I1387" s="3"/>
      <c r="J1387" s="35"/>
      <c r="K1387" s="36">
        <f t="shared" si="315"/>
        <v>1</v>
      </c>
      <c r="L1387" s="37" t="str">
        <f t="shared" si="316"/>
        <v>040216837</v>
      </c>
      <c r="M1387" s="38" t="str">
        <f t="shared" si="317"/>
        <v>040216837</v>
      </c>
      <c r="N1387" s="39">
        <f t="shared" si="318"/>
        <v>1</v>
      </c>
      <c r="O1387" s="39">
        <f t="shared" si="319"/>
        <v>1</v>
      </c>
      <c r="P1387" s="39">
        <f>IF(M1387="បរទេស",1,IF(COUNTIF(M:M,$M1387)&gt;1,2,1))</f>
        <v>1</v>
      </c>
      <c r="Q1387" s="40">
        <f t="shared" si="320"/>
        <v>1</v>
      </c>
      <c r="R1387" s="41" t="str">
        <f t="shared" si="321"/>
        <v>0884978148</v>
      </c>
      <c r="S1387" s="37" t="str">
        <f t="shared" si="322"/>
        <v>0884978148</v>
      </c>
      <c r="T1387" s="39" t="e">
        <f t="shared" si="323"/>
        <v>#VALUE!</v>
      </c>
      <c r="U1387" s="37" t="str">
        <f t="shared" si="324"/>
        <v>0884978148</v>
      </c>
      <c r="V1387" s="42" t="str">
        <f t="shared" si="325"/>
        <v>0884978148</v>
      </c>
      <c r="W1387" s="39">
        <f t="shared" si="326"/>
        <v>1</v>
      </c>
      <c r="X1387" s="43">
        <f t="shared" si="327"/>
        <v>1</v>
      </c>
      <c r="Y1387" s="39">
        <f>IF(V1387="បរទេស",1,IF(COUNTIF(V:V,$V1387)&gt;1,2,1))</f>
        <v>1</v>
      </c>
      <c r="Z1387" s="40">
        <f t="shared" si="328"/>
        <v>1</v>
      </c>
      <c r="AA1387" s="40">
        <f t="shared" si="329"/>
        <v>1</v>
      </c>
    </row>
    <row r="1388" spans="1:27" ht="48" customHeight="1" x14ac:dyDescent="0.8">
      <c r="A1388" s="3">
        <v>1386</v>
      </c>
      <c r="B1388" s="3" t="s">
        <v>4047</v>
      </c>
      <c r="C1388" s="3" t="s">
        <v>18037</v>
      </c>
      <c r="D1388" s="3" t="s">
        <v>4048</v>
      </c>
      <c r="E1388" s="3" t="s">
        <v>138</v>
      </c>
      <c r="F1388" s="5" t="s">
        <v>4049</v>
      </c>
      <c r="G1388" s="5" t="s">
        <v>11780</v>
      </c>
      <c r="H1388" s="5" t="s">
        <v>17799</v>
      </c>
      <c r="I1388" s="3"/>
      <c r="J1388" s="35"/>
      <c r="K1388" s="36">
        <f t="shared" si="315"/>
        <v>1</v>
      </c>
      <c r="L1388" s="37" t="str">
        <f t="shared" si="316"/>
        <v>040303998</v>
      </c>
      <c r="M1388" s="38" t="str">
        <f t="shared" si="317"/>
        <v>040303998</v>
      </c>
      <c r="N1388" s="39">
        <f t="shared" si="318"/>
        <v>1</v>
      </c>
      <c r="O1388" s="39">
        <f t="shared" si="319"/>
        <v>1</v>
      </c>
      <c r="P1388" s="39">
        <f>IF(M1388="បរទេស",1,IF(COUNTIF(M:M,$M1388)&gt;1,2,1))</f>
        <v>1</v>
      </c>
      <c r="Q1388" s="40">
        <f t="shared" si="320"/>
        <v>1</v>
      </c>
      <c r="R1388" s="41" t="str">
        <f t="shared" si="321"/>
        <v>017272203</v>
      </c>
      <c r="S1388" s="37" t="str">
        <f t="shared" si="322"/>
        <v>017272203</v>
      </c>
      <c r="T1388" s="39" t="e">
        <f t="shared" si="323"/>
        <v>#VALUE!</v>
      </c>
      <c r="U1388" s="37" t="str">
        <f t="shared" si="324"/>
        <v>017272203</v>
      </c>
      <c r="V1388" s="42" t="str">
        <f t="shared" si="325"/>
        <v>017272203</v>
      </c>
      <c r="W1388" s="39">
        <f t="shared" si="326"/>
        <v>1</v>
      </c>
      <c r="X1388" s="43">
        <f t="shared" si="327"/>
        <v>1</v>
      </c>
      <c r="Y1388" s="39">
        <f>IF(V1388="បរទេស",1,IF(COUNTIF(V:V,$V1388)&gt;1,2,1))</f>
        <v>1</v>
      </c>
      <c r="Z1388" s="40">
        <f t="shared" si="328"/>
        <v>1</v>
      </c>
      <c r="AA1388" s="40">
        <f t="shared" si="329"/>
        <v>1</v>
      </c>
    </row>
    <row r="1389" spans="1:27" ht="48" customHeight="1" x14ac:dyDescent="0.8">
      <c r="A1389" s="3">
        <v>1387</v>
      </c>
      <c r="B1389" s="3" t="s">
        <v>4050</v>
      </c>
      <c r="C1389" s="3" t="s">
        <v>18037</v>
      </c>
      <c r="D1389" s="3" t="s">
        <v>4051</v>
      </c>
      <c r="E1389" s="3" t="s">
        <v>127</v>
      </c>
      <c r="F1389" s="5" t="s">
        <v>4052</v>
      </c>
      <c r="G1389" s="5" t="s">
        <v>11781</v>
      </c>
      <c r="H1389" s="5" t="s">
        <v>15307</v>
      </c>
      <c r="I1389" s="3"/>
      <c r="J1389" s="35"/>
      <c r="K1389" s="36">
        <f t="shared" si="315"/>
        <v>1</v>
      </c>
      <c r="L1389" s="37" t="str">
        <f t="shared" si="316"/>
        <v>040226179</v>
      </c>
      <c r="M1389" s="38" t="str">
        <f t="shared" si="317"/>
        <v>040226179</v>
      </c>
      <c r="N1389" s="39">
        <f t="shared" si="318"/>
        <v>1</v>
      </c>
      <c r="O1389" s="39">
        <f t="shared" si="319"/>
        <v>1</v>
      </c>
      <c r="P1389" s="39">
        <f>IF(M1389="បរទេស",1,IF(COUNTIF(M:M,$M1389)&gt;1,2,1))</f>
        <v>1</v>
      </c>
      <c r="Q1389" s="40">
        <f t="shared" si="320"/>
        <v>1</v>
      </c>
      <c r="R1389" s="41" t="str">
        <f t="shared" si="321"/>
        <v>086765344</v>
      </c>
      <c r="S1389" s="37" t="str">
        <f t="shared" si="322"/>
        <v>086765344</v>
      </c>
      <c r="T1389" s="39" t="e">
        <f t="shared" si="323"/>
        <v>#VALUE!</v>
      </c>
      <c r="U1389" s="37" t="str">
        <f t="shared" si="324"/>
        <v>086765344</v>
      </c>
      <c r="V1389" s="42" t="str">
        <f t="shared" si="325"/>
        <v>086765344</v>
      </c>
      <c r="W1389" s="39">
        <f t="shared" si="326"/>
        <v>1</v>
      </c>
      <c r="X1389" s="43">
        <f t="shared" si="327"/>
        <v>1</v>
      </c>
      <c r="Y1389" s="39">
        <f>IF(V1389="បរទេស",1,IF(COUNTIF(V:V,$V1389)&gt;1,2,1))</f>
        <v>1</v>
      </c>
      <c r="Z1389" s="40">
        <f t="shared" si="328"/>
        <v>1</v>
      </c>
      <c r="AA1389" s="40">
        <f t="shared" si="329"/>
        <v>1</v>
      </c>
    </row>
    <row r="1390" spans="1:27" ht="48" customHeight="1" x14ac:dyDescent="0.8">
      <c r="A1390" s="3">
        <v>1388</v>
      </c>
      <c r="B1390" s="3" t="s">
        <v>4053</v>
      </c>
      <c r="C1390" s="3" t="s">
        <v>18037</v>
      </c>
      <c r="D1390" s="3" t="s">
        <v>4054</v>
      </c>
      <c r="E1390" s="3" t="s">
        <v>246</v>
      </c>
      <c r="F1390" s="5" t="s">
        <v>4055</v>
      </c>
      <c r="G1390" s="5" t="s">
        <v>11782</v>
      </c>
      <c r="H1390" s="5" t="s">
        <v>15308</v>
      </c>
      <c r="I1390" s="3"/>
      <c r="J1390" s="35"/>
      <c r="K1390" s="36">
        <f t="shared" si="315"/>
        <v>1</v>
      </c>
      <c r="L1390" s="37" t="str">
        <f t="shared" si="316"/>
        <v>040303029</v>
      </c>
      <c r="M1390" s="38" t="str">
        <f t="shared" si="317"/>
        <v>040303029</v>
      </c>
      <c r="N1390" s="39">
        <f t="shared" si="318"/>
        <v>1</v>
      </c>
      <c r="O1390" s="39">
        <f t="shared" si="319"/>
        <v>1</v>
      </c>
      <c r="P1390" s="39">
        <f>IF(M1390="បរទេស",1,IF(COUNTIF(M:M,$M1390)&gt;1,2,1))</f>
        <v>1</v>
      </c>
      <c r="Q1390" s="40">
        <f t="shared" si="320"/>
        <v>1</v>
      </c>
      <c r="R1390" s="41" t="str">
        <f t="shared" si="321"/>
        <v>069351562</v>
      </c>
      <c r="S1390" s="37" t="str">
        <f t="shared" si="322"/>
        <v>069351562</v>
      </c>
      <c r="T1390" s="39" t="e">
        <f t="shared" si="323"/>
        <v>#VALUE!</v>
      </c>
      <c r="U1390" s="37" t="str">
        <f t="shared" si="324"/>
        <v>069351562</v>
      </c>
      <c r="V1390" s="42" t="str">
        <f t="shared" si="325"/>
        <v>069351562</v>
      </c>
      <c r="W1390" s="39">
        <f t="shared" si="326"/>
        <v>1</v>
      </c>
      <c r="X1390" s="43">
        <f t="shared" si="327"/>
        <v>1</v>
      </c>
      <c r="Y1390" s="39">
        <f>IF(V1390="បរទេស",1,IF(COUNTIF(V:V,$V1390)&gt;1,2,1))</f>
        <v>1</v>
      </c>
      <c r="Z1390" s="40">
        <f t="shared" si="328"/>
        <v>1</v>
      </c>
      <c r="AA1390" s="40">
        <f t="shared" si="329"/>
        <v>1</v>
      </c>
    </row>
    <row r="1391" spans="1:27" ht="48" customHeight="1" x14ac:dyDescent="0.8">
      <c r="A1391" s="3">
        <v>1389</v>
      </c>
      <c r="B1391" s="3" t="s">
        <v>4056</v>
      </c>
      <c r="C1391" s="3" t="s">
        <v>18037</v>
      </c>
      <c r="D1391" s="3" t="s">
        <v>1854</v>
      </c>
      <c r="E1391" s="3" t="s">
        <v>864</v>
      </c>
      <c r="F1391" s="5" t="s">
        <v>4057</v>
      </c>
      <c r="G1391" s="5" t="s">
        <v>11783</v>
      </c>
      <c r="H1391" s="5" t="s">
        <v>15309</v>
      </c>
      <c r="I1391" s="3"/>
      <c r="J1391" s="35"/>
      <c r="K1391" s="36">
        <f t="shared" si="315"/>
        <v>1</v>
      </c>
      <c r="L1391" s="37" t="str">
        <f t="shared" si="316"/>
        <v>040305751</v>
      </c>
      <c r="M1391" s="38" t="str">
        <f t="shared" si="317"/>
        <v>040305751</v>
      </c>
      <c r="N1391" s="39">
        <f t="shared" si="318"/>
        <v>1</v>
      </c>
      <c r="O1391" s="39">
        <f t="shared" si="319"/>
        <v>1</v>
      </c>
      <c r="P1391" s="39">
        <f>IF(M1391="បរទេស",1,IF(COUNTIF(M:M,$M1391)&gt;1,2,1))</f>
        <v>1</v>
      </c>
      <c r="Q1391" s="40">
        <f t="shared" si="320"/>
        <v>1</v>
      </c>
      <c r="R1391" s="41" t="str">
        <f t="shared" si="321"/>
        <v>0965887917</v>
      </c>
      <c r="S1391" s="37" t="str">
        <f t="shared" si="322"/>
        <v>0965887917</v>
      </c>
      <c r="T1391" s="39" t="e">
        <f t="shared" si="323"/>
        <v>#VALUE!</v>
      </c>
      <c r="U1391" s="37" t="str">
        <f t="shared" si="324"/>
        <v>0965887917</v>
      </c>
      <c r="V1391" s="42" t="str">
        <f t="shared" si="325"/>
        <v>0965887917</v>
      </c>
      <c r="W1391" s="39">
        <f t="shared" si="326"/>
        <v>1</v>
      </c>
      <c r="X1391" s="43">
        <f t="shared" si="327"/>
        <v>1</v>
      </c>
      <c r="Y1391" s="39">
        <f>IF(V1391="បរទេស",1,IF(COUNTIF(V:V,$V1391)&gt;1,2,1))</f>
        <v>1</v>
      </c>
      <c r="Z1391" s="40">
        <f t="shared" si="328"/>
        <v>1</v>
      </c>
      <c r="AA1391" s="40">
        <f t="shared" si="329"/>
        <v>1</v>
      </c>
    </row>
    <row r="1392" spans="1:27" ht="48" customHeight="1" x14ac:dyDescent="0.8">
      <c r="A1392" s="3">
        <v>1390</v>
      </c>
      <c r="B1392" s="3" t="s">
        <v>4058</v>
      </c>
      <c r="C1392" s="3" t="s">
        <v>18037</v>
      </c>
      <c r="D1392" s="3" t="s">
        <v>4059</v>
      </c>
      <c r="E1392" s="3" t="s">
        <v>171</v>
      </c>
      <c r="F1392" s="5" t="s">
        <v>4060</v>
      </c>
      <c r="G1392" s="5" t="s">
        <v>11784</v>
      </c>
      <c r="H1392" s="5" t="s">
        <v>15310</v>
      </c>
      <c r="I1392" s="3"/>
      <c r="J1392" s="35"/>
      <c r="K1392" s="36">
        <f t="shared" si="315"/>
        <v>1</v>
      </c>
      <c r="L1392" s="37" t="str">
        <f t="shared" si="316"/>
        <v>040170500</v>
      </c>
      <c r="M1392" s="38" t="str">
        <f t="shared" si="317"/>
        <v>040170500</v>
      </c>
      <c r="N1392" s="39">
        <f t="shared" si="318"/>
        <v>1</v>
      </c>
      <c r="O1392" s="39">
        <f t="shared" si="319"/>
        <v>1</v>
      </c>
      <c r="P1392" s="39">
        <f>IF(M1392="បរទេស",1,IF(COUNTIF(M:M,$M1392)&gt;1,2,1))</f>
        <v>1</v>
      </c>
      <c r="Q1392" s="40">
        <f t="shared" si="320"/>
        <v>1</v>
      </c>
      <c r="R1392" s="41" t="str">
        <f t="shared" si="321"/>
        <v>0978304353</v>
      </c>
      <c r="S1392" s="37" t="str">
        <f t="shared" si="322"/>
        <v>0978304353</v>
      </c>
      <c r="T1392" s="39" t="e">
        <f t="shared" si="323"/>
        <v>#VALUE!</v>
      </c>
      <c r="U1392" s="37" t="str">
        <f t="shared" si="324"/>
        <v>0978304353</v>
      </c>
      <c r="V1392" s="42" t="str">
        <f t="shared" si="325"/>
        <v>0978304353</v>
      </c>
      <c r="W1392" s="39">
        <f t="shared" si="326"/>
        <v>1</v>
      </c>
      <c r="X1392" s="43">
        <f t="shared" si="327"/>
        <v>1</v>
      </c>
      <c r="Y1392" s="39">
        <f>IF(V1392="បរទេស",1,IF(COUNTIF(V:V,$V1392)&gt;1,2,1))</f>
        <v>1</v>
      </c>
      <c r="Z1392" s="40">
        <f t="shared" si="328"/>
        <v>1</v>
      </c>
      <c r="AA1392" s="40">
        <f t="shared" si="329"/>
        <v>1</v>
      </c>
    </row>
    <row r="1393" spans="1:27" ht="48" customHeight="1" x14ac:dyDescent="0.8">
      <c r="A1393" s="3">
        <v>1391</v>
      </c>
      <c r="B1393" s="3" t="s">
        <v>4061</v>
      </c>
      <c r="C1393" s="3" t="s">
        <v>18037</v>
      </c>
      <c r="D1393" s="3" t="s">
        <v>699</v>
      </c>
      <c r="E1393" s="3" t="s">
        <v>1630</v>
      </c>
      <c r="F1393" s="5" t="s">
        <v>4062</v>
      </c>
      <c r="G1393" s="5" t="s">
        <v>11785</v>
      </c>
      <c r="H1393" s="5" t="s">
        <v>15311</v>
      </c>
      <c r="I1393" s="3"/>
      <c r="J1393" s="35"/>
      <c r="K1393" s="36">
        <f t="shared" si="315"/>
        <v>1</v>
      </c>
      <c r="L1393" s="37" t="str">
        <f t="shared" si="316"/>
        <v>040362478</v>
      </c>
      <c r="M1393" s="38" t="str">
        <f t="shared" si="317"/>
        <v>040362478</v>
      </c>
      <c r="N1393" s="39">
        <f t="shared" si="318"/>
        <v>1</v>
      </c>
      <c r="O1393" s="39">
        <f t="shared" si="319"/>
        <v>1</v>
      </c>
      <c r="P1393" s="39">
        <f>IF(M1393="បរទេស",1,IF(COUNTIF(M:M,$M1393)&gt;1,2,1))</f>
        <v>1</v>
      </c>
      <c r="Q1393" s="40">
        <f t="shared" si="320"/>
        <v>1</v>
      </c>
      <c r="R1393" s="41" t="str">
        <f t="shared" si="321"/>
        <v>0972258738</v>
      </c>
      <c r="S1393" s="37" t="str">
        <f t="shared" si="322"/>
        <v>0972258738</v>
      </c>
      <c r="T1393" s="39" t="e">
        <f t="shared" si="323"/>
        <v>#VALUE!</v>
      </c>
      <c r="U1393" s="37" t="str">
        <f t="shared" si="324"/>
        <v>0972258738</v>
      </c>
      <c r="V1393" s="42" t="str">
        <f t="shared" si="325"/>
        <v>0972258738</v>
      </c>
      <c r="W1393" s="39">
        <f t="shared" si="326"/>
        <v>1</v>
      </c>
      <c r="X1393" s="43">
        <f t="shared" si="327"/>
        <v>1</v>
      </c>
      <c r="Y1393" s="39">
        <f>IF(V1393="បរទេស",1,IF(COUNTIF(V:V,$V1393)&gt;1,2,1))</f>
        <v>1</v>
      </c>
      <c r="Z1393" s="40">
        <f t="shared" si="328"/>
        <v>1</v>
      </c>
      <c r="AA1393" s="40">
        <f t="shared" si="329"/>
        <v>1</v>
      </c>
    </row>
    <row r="1394" spans="1:27" ht="48" customHeight="1" x14ac:dyDescent="0.8">
      <c r="A1394" s="3">
        <v>1392</v>
      </c>
      <c r="B1394" s="3" t="s">
        <v>4063</v>
      </c>
      <c r="C1394" s="3" t="s">
        <v>18037</v>
      </c>
      <c r="D1394" s="3" t="s">
        <v>4064</v>
      </c>
      <c r="E1394" s="3" t="s">
        <v>138</v>
      </c>
      <c r="F1394" s="5" t="s">
        <v>4065</v>
      </c>
      <c r="G1394" s="5" t="s">
        <v>11786</v>
      </c>
      <c r="H1394" s="5" t="s">
        <v>17816</v>
      </c>
      <c r="I1394" s="3"/>
      <c r="J1394" s="35"/>
      <c r="K1394" s="36">
        <f t="shared" si="315"/>
        <v>1</v>
      </c>
      <c r="L1394" s="37" t="str">
        <f t="shared" si="316"/>
        <v>040296463</v>
      </c>
      <c r="M1394" s="38" t="str">
        <f t="shared" si="317"/>
        <v>040296463</v>
      </c>
      <c r="N1394" s="39">
        <f t="shared" si="318"/>
        <v>1</v>
      </c>
      <c r="O1394" s="39">
        <f t="shared" si="319"/>
        <v>1</v>
      </c>
      <c r="P1394" s="39">
        <f>IF(M1394="បរទេស",1,IF(COUNTIF(M:M,$M1394)&gt;1,2,1))</f>
        <v>1</v>
      </c>
      <c r="Q1394" s="40">
        <f t="shared" si="320"/>
        <v>1</v>
      </c>
      <c r="R1394" s="41" t="str">
        <f t="shared" si="321"/>
        <v>069613514</v>
      </c>
      <c r="S1394" s="37" t="str">
        <f t="shared" si="322"/>
        <v>069613514</v>
      </c>
      <c r="T1394" s="39" t="e">
        <f t="shared" si="323"/>
        <v>#VALUE!</v>
      </c>
      <c r="U1394" s="37" t="str">
        <f t="shared" si="324"/>
        <v>069613514</v>
      </c>
      <c r="V1394" s="42" t="str">
        <f t="shared" si="325"/>
        <v>069613514</v>
      </c>
      <c r="W1394" s="39">
        <f t="shared" si="326"/>
        <v>1</v>
      </c>
      <c r="X1394" s="43">
        <f t="shared" si="327"/>
        <v>1</v>
      </c>
      <c r="Y1394" s="39">
        <f>IF(V1394="បរទេស",1,IF(COUNTIF(V:V,$V1394)&gt;1,2,1))</f>
        <v>1</v>
      </c>
      <c r="Z1394" s="40">
        <f t="shared" si="328"/>
        <v>1</v>
      </c>
      <c r="AA1394" s="40">
        <f t="shared" si="329"/>
        <v>1</v>
      </c>
    </row>
    <row r="1395" spans="1:27" ht="48" customHeight="1" x14ac:dyDescent="0.8">
      <c r="A1395" s="3">
        <v>1393</v>
      </c>
      <c r="B1395" s="3" t="s">
        <v>4066</v>
      </c>
      <c r="C1395" s="3" t="s">
        <v>18037</v>
      </c>
      <c r="D1395" s="3" t="s">
        <v>4067</v>
      </c>
      <c r="E1395" s="3" t="s">
        <v>153</v>
      </c>
      <c r="F1395" s="5" t="s">
        <v>4068</v>
      </c>
      <c r="G1395" s="5" t="s">
        <v>11787</v>
      </c>
      <c r="H1395" s="5" t="s">
        <v>15312</v>
      </c>
      <c r="I1395" s="3"/>
      <c r="J1395" s="35"/>
      <c r="K1395" s="36">
        <f t="shared" si="315"/>
        <v>1</v>
      </c>
      <c r="L1395" s="37" t="str">
        <f t="shared" si="316"/>
        <v>040087347</v>
      </c>
      <c r="M1395" s="38" t="str">
        <f t="shared" si="317"/>
        <v>040087347</v>
      </c>
      <c r="N1395" s="39">
        <f t="shared" si="318"/>
        <v>1</v>
      </c>
      <c r="O1395" s="39">
        <f t="shared" si="319"/>
        <v>1</v>
      </c>
      <c r="P1395" s="39">
        <f>IF(M1395="បរទេស",1,IF(COUNTIF(M:M,$M1395)&gt;1,2,1))</f>
        <v>1</v>
      </c>
      <c r="Q1395" s="40">
        <f t="shared" si="320"/>
        <v>1</v>
      </c>
      <c r="R1395" s="41" t="str">
        <f t="shared" si="321"/>
        <v>0974277974</v>
      </c>
      <c r="S1395" s="37" t="str">
        <f t="shared" si="322"/>
        <v>0974277974</v>
      </c>
      <c r="T1395" s="39" t="e">
        <f t="shared" si="323"/>
        <v>#VALUE!</v>
      </c>
      <c r="U1395" s="37" t="str">
        <f t="shared" si="324"/>
        <v>0974277974</v>
      </c>
      <c r="V1395" s="42" t="str">
        <f t="shared" si="325"/>
        <v>0974277974</v>
      </c>
      <c r="W1395" s="39">
        <f t="shared" si="326"/>
        <v>1</v>
      </c>
      <c r="X1395" s="43">
        <f t="shared" si="327"/>
        <v>1</v>
      </c>
      <c r="Y1395" s="39">
        <f>IF(V1395="បរទេស",1,IF(COUNTIF(V:V,$V1395)&gt;1,2,1))</f>
        <v>1</v>
      </c>
      <c r="Z1395" s="40">
        <f t="shared" si="328"/>
        <v>1</v>
      </c>
      <c r="AA1395" s="40">
        <f t="shared" si="329"/>
        <v>1</v>
      </c>
    </row>
    <row r="1396" spans="1:27" ht="48" customHeight="1" x14ac:dyDescent="0.8">
      <c r="A1396" s="3">
        <v>1394</v>
      </c>
      <c r="B1396" s="3" t="s">
        <v>4069</v>
      </c>
      <c r="C1396" s="3" t="s">
        <v>18037</v>
      </c>
      <c r="D1396" s="3" t="s">
        <v>4070</v>
      </c>
      <c r="E1396" s="3" t="s">
        <v>246</v>
      </c>
      <c r="F1396" s="5" t="s">
        <v>4071</v>
      </c>
      <c r="G1396" s="5" t="s">
        <v>11788</v>
      </c>
      <c r="H1396" s="5" t="s">
        <v>15313</v>
      </c>
      <c r="I1396" s="3"/>
      <c r="J1396" s="35"/>
      <c r="K1396" s="36">
        <f t="shared" si="315"/>
        <v>1</v>
      </c>
      <c r="L1396" s="37" t="str">
        <f t="shared" si="316"/>
        <v>040194371</v>
      </c>
      <c r="M1396" s="38" t="str">
        <f t="shared" si="317"/>
        <v>040194371</v>
      </c>
      <c r="N1396" s="39">
        <f t="shared" si="318"/>
        <v>1</v>
      </c>
      <c r="O1396" s="39">
        <f t="shared" si="319"/>
        <v>1</v>
      </c>
      <c r="P1396" s="39">
        <f>IF(M1396="បរទេស",1,IF(COUNTIF(M:M,$M1396)&gt;1,2,1))</f>
        <v>1</v>
      </c>
      <c r="Q1396" s="40">
        <f t="shared" si="320"/>
        <v>1</v>
      </c>
      <c r="R1396" s="41" t="str">
        <f t="shared" si="321"/>
        <v>0718300501</v>
      </c>
      <c r="S1396" s="37" t="str">
        <f t="shared" si="322"/>
        <v>0718300501</v>
      </c>
      <c r="T1396" s="39" t="e">
        <f t="shared" si="323"/>
        <v>#VALUE!</v>
      </c>
      <c r="U1396" s="37" t="str">
        <f t="shared" si="324"/>
        <v>0718300501</v>
      </c>
      <c r="V1396" s="42" t="str">
        <f t="shared" si="325"/>
        <v>0718300501</v>
      </c>
      <c r="W1396" s="39">
        <f t="shared" si="326"/>
        <v>1</v>
      </c>
      <c r="X1396" s="43">
        <f t="shared" si="327"/>
        <v>1</v>
      </c>
      <c r="Y1396" s="39">
        <f>IF(V1396="បរទេស",1,IF(COUNTIF(V:V,$V1396)&gt;1,2,1))</f>
        <v>1</v>
      </c>
      <c r="Z1396" s="40">
        <f t="shared" si="328"/>
        <v>1</v>
      </c>
      <c r="AA1396" s="40">
        <f t="shared" si="329"/>
        <v>1</v>
      </c>
    </row>
    <row r="1397" spans="1:27" ht="48" customHeight="1" x14ac:dyDescent="0.8">
      <c r="A1397" s="3">
        <v>1395</v>
      </c>
      <c r="B1397" s="3" t="s">
        <v>4072</v>
      </c>
      <c r="C1397" s="3" t="s">
        <v>18037</v>
      </c>
      <c r="D1397" s="3" t="s">
        <v>4073</v>
      </c>
      <c r="E1397" s="3" t="s">
        <v>1320</v>
      </c>
      <c r="F1397" s="5" t="s">
        <v>4074</v>
      </c>
      <c r="G1397" s="5" t="s">
        <v>11789</v>
      </c>
      <c r="H1397" s="5" t="s">
        <v>17477</v>
      </c>
      <c r="I1397" s="3"/>
      <c r="J1397" s="35"/>
      <c r="K1397" s="36">
        <f t="shared" si="315"/>
        <v>1</v>
      </c>
      <c r="L1397" s="37" t="str">
        <f t="shared" si="316"/>
        <v>040078007</v>
      </c>
      <c r="M1397" s="38" t="str">
        <f t="shared" si="317"/>
        <v>040078007</v>
      </c>
      <c r="N1397" s="39">
        <f t="shared" si="318"/>
        <v>1</v>
      </c>
      <c r="O1397" s="39">
        <f t="shared" si="319"/>
        <v>1</v>
      </c>
      <c r="P1397" s="39">
        <f>IF(M1397="បរទេស",1,IF(COUNTIF(M:M,$M1397)&gt;1,2,1))</f>
        <v>1</v>
      </c>
      <c r="Q1397" s="40">
        <f t="shared" si="320"/>
        <v>1</v>
      </c>
      <c r="R1397" s="41" t="str">
        <f t="shared" si="321"/>
        <v>087649393</v>
      </c>
      <c r="S1397" s="37" t="str">
        <f t="shared" si="322"/>
        <v>087649393</v>
      </c>
      <c r="T1397" s="39" t="e">
        <f t="shared" si="323"/>
        <v>#VALUE!</v>
      </c>
      <c r="U1397" s="37" t="str">
        <f t="shared" si="324"/>
        <v>087649393</v>
      </c>
      <c r="V1397" s="42" t="str">
        <f t="shared" si="325"/>
        <v>087649393</v>
      </c>
      <c r="W1397" s="39">
        <f t="shared" si="326"/>
        <v>1</v>
      </c>
      <c r="X1397" s="43">
        <f t="shared" si="327"/>
        <v>1</v>
      </c>
      <c r="Y1397" s="39">
        <f>IF(V1397="បរទេស",1,IF(COUNTIF(V:V,$V1397)&gt;1,2,1))</f>
        <v>1</v>
      </c>
      <c r="Z1397" s="40">
        <f t="shared" si="328"/>
        <v>1</v>
      </c>
      <c r="AA1397" s="40">
        <f t="shared" si="329"/>
        <v>1</v>
      </c>
    </row>
    <row r="1398" spans="1:27" ht="48" customHeight="1" x14ac:dyDescent="0.8">
      <c r="A1398" s="3">
        <v>1396</v>
      </c>
      <c r="B1398" s="3" t="s">
        <v>4075</v>
      </c>
      <c r="C1398" s="3" t="s">
        <v>18037</v>
      </c>
      <c r="D1398" s="3" t="s">
        <v>1979</v>
      </c>
      <c r="E1398" s="3" t="s">
        <v>123</v>
      </c>
      <c r="F1398" s="5" t="s">
        <v>4076</v>
      </c>
      <c r="G1398" s="5" t="s">
        <v>11790</v>
      </c>
      <c r="H1398" s="5" t="s">
        <v>15314</v>
      </c>
      <c r="I1398" s="3"/>
      <c r="J1398" s="35"/>
      <c r="K1398" s="36">
        <f t="shared" si="315"/>
        <v>1</v>
      </c>
      <c r="L1398" s="37" t="str">
        <f t="shared" si="316"/>
        <v>040242927</v>
      </c>
      <c r="M1398" s="38" t="str">
        <f t="shared" si="317"/>
        <v>040242927</v>
      </c>
      <c r="N1398" s="39">
        <f t="shared" si="318"/>
        <v>1</v>
      </c>
      <c r="O1398" s="39">
        <f t="shared" si="319"/>
        <v>1</v>
      </c>
      <c r="P1398" s="39">
        <f>IF(M1398="បរទេស",1,IF(COUNTIF(M:M,$M1398)&gt;1,2,1))</f>
        <v>1</v>
      </c>
      <c r="Q1398" s="40">
        <f t="shared" si="320"/>
        <v>1</v>
      </c>
      <c r="R1398" s="41" t="str">
        <f t="shared" si="321"/>
        <v>089796525</v>
      </c>
      <c r="S1398" s="37" t="str">
        <f t="shared" si="322"/>
        <v>089796525</v>
      </c>
      <c r="T1398" s="39" t="e">
        <f t="shared" si="323"/>
        <v>#VALUE!</v>
      </c>
      <c r="U1398" s="37" t="str">
        <f t="shared" si="324"/>
        <v>089796525</v>
      </c>
      <c r="V1398" s="42" t="str">
        <f t="shared" si="325"/>
        <v>089796525</v>
      </c>
      <c r="W1398" s="39">
        <f t="shared" si="326"/>
        <v>1</v>
      </c>
      <c r="X1398" s="43">
        <f t="shared" si="327"/>
        <v>1</v>
      </c>
      <c r="Y1398" s="39">
        <f>IF(V1398="បរទេស",1,IF(COUNTIF(V:V,$V1398)&gt;1,2,1))</f>
        <v>1</v>
      </c>
      <c r="Z1398" s="40">
        <f t="shared" si="328"/>
        <v>1</v>
      </c>
      <c r="AA1398" s="40">
        <f t="shared" si="329"/>
        <v>1</v>
      </c>
    </row>
    <row r="1399" spans="1:27" ht="48" customHeight="1" x14ac:dyDescent="0.8">
      <c r="A1399" s="3">
        <v>1397</v>
      </c>
      <c r="B1399" s="3" t="s">
        <v>4077</v>
      </c>
      <c r="C1399" s="3" t="s">
        <v>18037</v>
      </c>
      <c r="D1399" s="3" t="s">
        <v>4078</v>
      </c>
      <c r="E1399" s="3" t="s">
        <v>189</v>
      </c>
      <c r="F1399" s="5" t="s">
        <v>4079</v>
      </c>
      <c r="G1399" s="5" t="s">
        <v>11791</v>
      </c>
      <c r="H1399" s="5" t="s">
        <v>15315</v>
      </c>
      <c r="I1399" s="3"/>
      <c r="J1399" s="35"/>
      <c r="K1399" s="36">
        <f t="shared" si="315"/>
        <v>1</v>
      </c>
      <c r="L1399" s="37" t="str">
        <f t="shared" si="316"/>
        <v>040078738</v>
      </c>
      <c r="M1399" s="38" t="str">
        <f t="shared" si="317"/>
        <v>040078738</v>
      </c>
      <c r="N1399" s="39">
        <f t="shared" si="318"/>
        <v>1</v>
      </c>
      <c r="O1399" s="39">
        <f t="shared" si="319"/>
        <v>1</v>
      </c>
      <c r="P1399" s="39">
        <f>IF(M1399="បរទេស",1,IF(COUNTIF(M:M,$M1399)&gt;1,2,1))</f>
        <v>1</v>
      </c>
      <c r="Q1399" s="40">
        <f t="shared" si="320"/>
        <v>1</v>
      </c>
      <c r="R1399" s="41" t="str">
        <f t="shared" si="321"/>
        <v>070977016</v>
      </c>
      <c r="S1399" s="37" t="str">
        <f t="shared" si="322"/>
        <v>070977016</v>
      </c>
      <c r="T1399" s="39" t="e">
        <f t="shared" si="323"/>
        <v>#VALUE!</v>
      </c>
      <c r="U1399" s="37" t="str">
        <f t="shared" si="324"/>
        <v>070977016</v>
      </c>
      <c r="V1399" s="42" t="str">
        <f t="shared" si="325"/>
        <v>070977016</v>
      </c>
      <c r="W1399" s="39">
        <f t="shared" si="326"/>
        <v>1</v>
      </c>
      <c r="X1399" s="43">
        <f t="shared" si="327"/>
        <v>1</v>
      </c>
      <c r="Y1399" s="39">
        <f>IF(V1399="បរទេស",1,IF(COUNTIF(V:V,$V1399)&gt;1,2,1))</f>
        <v>1</v>
      </c>
      <c r="Z1399" s="40">
        <f t="shared" si="328"/>
        <v>1</v>
      </c>
      <c r="AA1399" s="40">
        <f t="shared" si="329"/>
        <v>1</v>
      </c>
    </row>
    <row r="1400" spans="1:27" ht="48" customHeight="1" x14ac:dyDescent="0.8">
      <c r="A1400" s="3">
        <v>1398</v>
      </c>
      <c r="B1400" s="3" t="s">
        <v>1265</v>
      </c>
      <c r="C1400" s="3" t="s">
        <v>18037</v>
      </c>
      <c r="D1400" s="3" t="s">
        <v>4080</v>
      </c>
      <c r="E1400" s="3" t="s">
        <v>543</v>
      </c>
      <c r="F1400" s="5" t="s">
        <v>4081</v>
      </c>
      <c r="G1400" s="5" t="s">
        <v>11792</v>
      </c>
      <c r="H1400" s="5" t="s">
        <v>15316</v>
      </c>
      <c r="I1400" s="3"/>
      <c r="J1400" s="35"/>
      <c r="K1400" s="36">
        <f t="shared" si="315"/>
        <v>1</v>
      </c>
      <c r="L1400" s="37" t="str">
        <f t="shared" si="316"/>
        <v>040305666</v>
      </c>
      <c r="M1400" s="38" t="str">
        <f t="shared" si="317"/>
        <v>040305666</v>
      </c>
      <c r="N1400" s="39">
        <f t="shared" si="318"/>
        <v>1</v>
      </c>
      <c r="O1400" s="39">
        <f t="shared" si="319"/>
        <v>1</v>
      </c>
      <c r="P1400" s="39">
        <f>IF(M1400="បរទេស",1,IF(COUNTIF(M:M,$M1400)&gt;1,2,1))</f>
        <v>1</v>
      </c>
      <c r="Q1400" s="40">
        <f t="shared" si="320"/>
        <v>1</v>
      </c>
      <c r="R1400" s="41" t="str">
        <f t="shared" si="321"/>
        <v>0966134933</v>
      </c>
      <c r="S1400" s="37" t="str">
        <f t="shared" si="322"/>
        <v>0966134933</v>
      </c>
      <c r="T1400" s="39" t="e">
        <f t="shared" si="323"/>
        <v>#VALUE!</v>
      </c>
      <c r="U1400" s="37" t="str">
        <f t="shared" si="324"/>
        <v>0966134933</v>
      </c>
      <c r="V1400" s="42" t="str">
        <f t="shared" si="325"/>
        <v>0966134933</v>
      </c>
      <c r="W1400" s="39">
        <f t="shared" si="326"/>
        <v>1</v>
      </c>
      <c r="X1400" s="43">
        <f t="shared" si="327"/>
        <v>1</v>
      </c>
      <c r="Y1400" s="39">
        <f>IF(V1400="បរទេស",1,IF(COUNTIF(V:V,$V1400)&gt;1,2,1))</f>
        <v>1</v>
      </c>
      <c r="Z1400" s="40">
        <f t="shared" si="328"/>
        <v>1</v>
      </c>
      <c r="AA1400" s="40">
        <f t="shared" si="329"/>
        <v>1</v>
      </c>
    </row>
    <row r="1401" spans="1:27" ht="48" customHeight="1" x14ac:dyDescent="0.8">
      <c r="A1401" s="3">
        <v>1399</v>
      </c>
      <c r="B1401" s="3" t="s">
        <v>4082</v>
      </c>
      <c r="C1401" s="3" t="s">
        <v>18037</v>
      </c>
      <c r="D1401" s="3" t="s">
        <v>4083</v>
      </c>
      <c r="E1401" s="3" t="s">
        <v>767</v>
      </c>
      <c r="F1401" s="5" t="s">
        <v>4084</v>
      </c>
      <c r="G1401" s="5" t="s">
        <v>11793</v>
      </c>
      <c r="H1401" s="5" t="s">
        <v>15317</v>
      </c>
      <c r="I1401" s="3"/>
      <c r="J1401" s="35"/>
      <c r="K1401" s="36">
        <f t="shared" si="315"/>
        <v>1</v>
      </c>
      <c r="L1401" s="37" t="str">
        <f t="shared" si="316"/>
        <v>040306712</v>
      </c>
      <c r="M1401" s="38" t="str">
        <f t="shared" si="317"/>
        <v>040306712</v>
      </c>
      <c r="N1401" s="39">
        <f t="shared" si="318"/>
        <v>1</v>
      </c>
      <c r="O1401" s="39">
        <f t="shared" si="319"/>
        <v>1</v>
      </c>
      <c r="P1401" s="39">
        <f>IF(M1401="បរទេស",1,IF(COUNTIF(M:M,$M1401)&gt;1,2,1))</f>
        <v>1</v>
      </c>
      <c r="Q1401" s="40">
        <f t="shared" si="320"/>
        <v>1</v>
      </c>
      <c r="R1401" s="41" t="str">
        <f t="shared" si="321"/>
        <v>0882125432</v>
      </c>
      <c r="S1401" s="37" t="str">
        <f t="shared" si="322"/>
        <v>0882125432</v>
      </c>
      <c r="T1401" s="39" t="e">
        <f t="shared" si="323"/>
        <v>#VALUE!</v>
      </c>
      <c r="U1401" s="37" t="str">
        <f t="shared" si="324"/>
        <v>0882125432</v>
      </c>
      <c r="V1401" s="42" t="str">
        <f t="shared" si="325"/>
        <v>0882125432</v>
      </c>
      <c r="W1401" s="39">
        <f t="shared" si="326"/>
        <v>1</v>
      </c>
      <c r="X1401" s="43">
        <f t="shared" si="327"/>
        <v>1</v>
      </c>
      <c r="Y1401" s="39">
        <f>IF(V1401="បរទេស",1,IF(COUNTIF(V:V,$V1401)&gt;1,2,1))</f>
        <v>1</v>
      </c>
      <c r="Z1401" s="40">
        <f t="shared" si="328"/>
        <v>1</v>
      </c>
      <c r="AA1401" s="40">
        <f t="shared" si="329"/>
        <v>1</v>
      </c>
    </row>
    <row r="1402" spans="1:27" ht="48" customHeight="1" x14ac:dyDescent="0.8">
      <c r="A1402" s="3">
        <v>1400</v>
      </c>
      <c r="B1402" s="3" t="s">
        <v>4085</v>
      </c>
      <c r="C1402" s="3" t="s">
        <v>18037</v>
      </c>
      <c r="D1402" s="3" t="s">
        <v>4086</v>
      </c>
      <c r="E1402" s="3" t="s">
        <v>402</v>
      </c>
      <c r="F1402" s="5" t="s">
        <v>4087</v>
      </c>
      <c r="G1402" s="5" t="s">
        <v>11794</v>
      </c>
      <c r="H1402" s="5" t="s">
        <v>15318</v>
      </c>
      <c r="I1402" s="3"/>
      <c r="J1402" s="35"/>
      <c r="K1402" s="36">
        <f t="shared" si="315"/>
        <v>1</v>
      </c>
      <c r="L1402" s="37" t="str">
        <f t="shared" si="316"/>
        <v>040087594</v>
      </c>
      <c r="M1402" s="38" t="str">
        <f t="shared" si="317"/>
        <v>040087594</v>
      </c>
      <c r="N1402" s="39">
        <f t="shared" si="318"/>
        <v>1</v>
      </c>
      <c r="O1402" s="39">
        <f t="shared" si="319"/>
        <v>1</v>
      </c>
      <c r="P1402" s="39">
        <f>IF(M1402="បរទេស",1,IF(COUNTIF(M:M,$M1402)&gt;1,2,1))</f>
        <v>1</v>
      </c>
      <c r="Q1402" s="40">
        <f t="shared" si="320"/>
        <v>1</v>
      </c>
      <c r="R1402" s="41" t="str">
        <f t="shared" si="321"/>
        <v>0883855340</v>
      </c>
      <c r="S1402" s="37" t="str">
        <f t="shared" si="322"/>
        <v>0883855340</v>
      </c>
      <c r="T1402" s="39" t="e">
        <f t="shared" si="323"/>
        <v>#VALUE!</v>
      </c>
      <c r="U1402" s="37" t="str">
        <f t="shared" si="324"/>
        <v>0883855340</v>
      </c>
      <c r="V1402" s="42" t="str">
        <f t="shared" si="325"/>
        <v>0883855340</v>
      </c>
      <c r="W1402" s="39">
        <f t="shared" si="326"/>
        <v>1</v>
      </c>
      <c r="X1402" s="43">
        <f t="shared" si="327"/>
        <v>1</v>
      </c>
      <c r="Y1402" s="39">
        <f>IF(V1402="បរទេស",1,IF(COUNTIF(V:V,$V1402)&gt;1,2,1))</f>
        <v>1</v>
      </c>
      <c r="Z1402" s="40">
        <f t="shared" si="328"/>
        <v>1</v>
      </c>
      <c r="AA1402" s="40">
        <f t="shared" si="329"/>
        <v>1</v>
      </c>
    </row>
    <row r="1403" spans="1:27" ht="48" customHeight="1" x14ac:dyDescent="0.8">
      <c r="A1403" s="3">
        <v>1401</v>
      </c>
      <c r="B1403" s="3" t="s">
        <v>4088</v>
      </c>
      <c r="C1403" s="3" t="s">
        <v>18037</v>
      </c>
      <c r="D1403" s="3" t="s">
        <v>3655</v>
      </c>
      <c r="E1403" s="3" t="s">
        <v>123</v>
      </c>
      <c r="F1403" s="5" t="s">
        <v>4089</v>
      </c>
      <c r="G1403" s="5" t="s">
        <v>11795</v>
      </c>
      <c r="H1403" s="5" t="s">
        <v>15319</v>
      </c>
      <c r="I1403" s="3"/>
      <c r="J1403" s="35"/>
      <c r="K1403" s="36">
        <f t="shared" si="315"/>
        <v>1</v>
      </c>
      <c r="L1403" s="37" t="str">
        <f t="shared" si="316"/>
        <v>040068913</v>
      </c>
      <c r="M1403" s="38" t="str">
        <f t="shared" si="317"/>
        <v>040068913</v>
      </c>
      <c r="N1403" s="39">
        <f t="shared" si="318"/>
        <v>1</v>
      </c>
      <c r="O1403" s="39">
        <f t="shared" si="319"/>
        <v>1</v>
      </c>
      <c r="P1403" s="39">
        <f>IF(M1403="បរទេស",1,IF(COUNTIF(M:M,$M1403)&gt;1,2,1))</f>
        <v>1</v>
      </c>
      <c r="Q1403" s="40">
        <f t="shared" si="320"/>
        <v>1</v>
      </c>
      <c r="R1403" s="41" t="str">
        <f t="shared" si="321"/>
        <v>0884929398</v>
      </c>
      <c r="S1403" s="37" t="str">
        <f t="shared" si="322"/>
        <v>0884929398</v>
      </c>
      <c r="T1403" s="39" t="e">
        <f t="shared" si="323"/>
        <v>#VALUE!</v>
      </c>
      <c r="U1403" s="37" t="str">
        <f t="shared" si="324"/>
        <v>0884929398</v>
      </c>
      <c r="V1403" s="42" t="str">
        <f t="shared" si="325"/>
        <v>0884929398</v>
      </c>
      <c r="W1403" s="39">
        <f t="shared" si="326"/>
        <v>1</v>
      </c>
      <c r="X1403" s="43">
        <f t="shared" si="327"/>
        <v>1</v>
      </c>
      <c r="Y1403" s="39">
        <f>IF(V1403="បរទេស",1,IF(COUNTIF(V:V,$V1403)&gt;1,2,1))</f>
        <v>1</v>
      </c>
      <c r="Z1403" s="40">
        <f t="shared" si="328"/>
        <v>1</v>
      </c>
      <c r="AA1403" s="40">
        <f t="shared" si="329"/>
        <v>1</v>
      </c>
    </row>
    <row r="1404" spans="1:27" ht="48" customHeight="1" x14ac:dyDescent="0.8">
      <c r="A1404" s="3">
        <v>1402</v>
      </c>
      <c r="B1404" s="3" t="s">
        <v>4090</v>
      </c>
      <c r="C1404" s="3" t="s">
        <v>18037</v>
      </c>
      <c r="D1404" s="3" t="s">
        <v>4091</v>
      </c>
      <c r="E1404" s="3" t="s">
        <v>767</v>
      </c>
      <c r="F1404" s="5" t="s">
        <v>4092</v>
      </c>
      <c r="G1404" s="5" t="s">
        <v>11796</v>
      </c>
      <c r="H1404" s="5" t="s">
        <v>15320</v>
      </c>
      <c r="I1404" s="3"/>
      <c r="J1404" s="35"/>
      <c r="K1404" s="36">
        <f t="shared" si="315"/>
        <v>1</v>
      </c>
      <c r="L1404" s="37" t="str">
        <f t="shared" si="316"/>
        <v>040239903</v>
      </c>
      <c r="M1404" s="38" t="str">
        <f t="shared" si="317"/>
        <v>040239903</v>
      </c>
      <c r="N1404" s="39">
        <f t="shared" si="318"/>
        <v>1</v>
      </c>
      <c r="O1404" s="39">
        <f t="shared" si="319"/>
        <v>1</v>
      </c>
      <c r="P1404" s="39">
        <f>IF(M1404="បរទេស",1,IF(COUNTIF(M:M,$M1404)&gt;1,2,1))</f>
        <v>1</v>
      </c>
      <c r="Q1404" s="40">
        <f t="shared" si="320"/>
        <v>1</v>
      </c>
      <c r="R1404" s="41" t="str">
        <f t="shared" si="321"/>
        <v>067964813</v>
      </c>
      <c r="S1404" s="37" t="str">
        <f t="shared" si="322"/>
        <v>067964813</v>
      </c>
      <c r="T1404" s="39" t="e">
        <f t="shared" si="323"/>
        <v>#VALUE!</v>
      </c>
      <c r="U1404" s="37" t="str">
        <f t="shared" si="324"/>
        <v>067964813</v>
      </c>
      <c r="V1404" s="42" t="str">
        <f t="shared" si="325"/>
        <v>067964813</v>
      </c>
      <c r="W1404" s="39">
        <f t="shared" si="326"/>
        <v>1</v>
      </c>
      <c r="X1404" s="43">
        <f t="shared" si="327"/>
        <v>1</v>
      </c>
      <c r="Y1404" s="39">
        <f>IF(V1404="បរទេស",1,IF(COUNTIF(V:V,$V1404)&gt;1,2,1))</f>
        <v>1</v>
      </c>
      <c r="Z1404" s="40">
        <f t="shared" si="328"/>
        <v>1</v>
      </c>
      <c r="AA1404" s="40">
        <f t="shared" si="329"/>
        <v>1</v>
      </c>
    </row>
    <row r="1405" spans="1:27" ht="48" customHeight="1" x14ac:dyDescent="0.8">
      <c r="A1405" s="3">
        <v>1403</v>
      </c>
      <c r="B1405" s="3" t="s">
        <v>4093</v>
      </c>
      <c r="C1405" s="3" t="s">
        <v>18037</v>
      </c>
      <c r="D1405" s="3" t="s">
        <v>1296</v>
      </c>
      <c r="E1405" s="3" t="s">
        <v>167</v>
      </c>
      <c r="F1405" s="5" t="s">
        <v>4094</v>
      </c>
      <c r="G1405" s="5" t="s">
        <v>11797</v>
      </c>
      <c r="H1405" s="5" t="s">
        <v>15321</v>
      </c>
      <c r="I1405" s="3"/>
      <c r="J1405" s="35"/>
      <c r="K1405" s="36">
        <f t="shared" si="315"/>
        <v>1</v>
      </c>
      <c r="L1405" s="37" t="str">
        <f t="shared" si="316"/>
        <v>040417434</v>
      </c>
      <c r="M1405" s="38" t="str">
        <f t="shared" si="317"/>
        <v>040417434</v>
      </c>
      <c r="N1405" s="39">
        <f t="shared" si="318"/>
        <v>1</v>
      </c>
      <c r="O1405" s="39">
        <f t="shared" si="319"/>
        <v>1</v>
      </c>
      <c r="P1405" s="39">
        <f>IF(M1405="បរទេស",1,IF(COUNTIF(M:M,$M1405)&gt;1,2,1))</f>
        <v>1</v>
      </c>
      <c r="Q1405" s="40">
        <f t="shared" si="320"/>
        <v>1</v>
      </c>
      <c r="R1405" s="41" t="str">
        <f t="shared" si="321"/>
        <v>0973192900</v>
      </c>
      <c r="S1405" s="37" t="str">
        <f t="shared" si="322"/>
        <v>0973192900</v>
      </c>
      <c r="T1405" s="39" t="e">
        <f t="shared" si="323"/>
        <v>#VALUE!</v>
      </c>
      <c r="U1405" s="37" t="str">
        <f t="shared" si="324"/>
        <v>0973192900</v>
      </c>
      <c r="V1405" s="42" t="str">
        <f t="shared" si="325"/>
        <v>0973192900</v>
      </c>
      <c r="W1405" s="39">
        <f t="shared" si="326"/>
        <v>1</v>
      </c>
      <c r="X1405" s="43">
        <f t="shared" si="327"/>
        <v>1</v>
      </c>
      <c r="Y1405" s="39">
        <f>IF(V1405="បរទេស",1,IF(COUNTIF(V:V,$V1405)&gt;1,2,1))</f>
        <v>1</v>
      </c>
      <c r="Z1405" s="40">
        <f t="shared" si="328"/>
        <v>1</v>
      </c>
      <c r="AA1405" s="40">
        <f t="shared" si="329"/>
        <v>1</v>
      </c>
    </row>
    <row r="1406" spans="1:27" ht="48" customHeight="1" x14ac:dyDescent="0.8">
      <c r="A1406" s="3">
        <v>1404</v>
      </c>
      <c r="B1406" s="3" t="s">
        <v>4095</v>
      </c>
      <c r="C1406" s="3" t="s">
        <v>18037</v>
      </c>
      <c r="D1406" s="3" t="s">
        <v>4096</v>
      </c>
      <c r="E1406" s="3" t="s">
        <v>235</v>
      </c>
      <c r="F1406" s="5" t="s">
        <v>4097</v>
      </c>
      <c r="G1406" s="5" t="s">
        <v>11798</v>
      </c>
      <c r="H1406" s="5" t="s">
        <v>15322</v>
      </c>
      <c r="I1406" s="3"/>
      <c r="J1406" s="35"/>
      <c r="K1406" s="36">
        <f t="shared" si="315"/>
        <v>1</v>
      </c>
      <c r="L1406" s="37" t="str">
        <f t="shared" si="316"/>
        <v>040440021</v>
      </c>
      <c r="M1406" s="38" t="str">
        <f t="shared" si="317"/>
        <v>040440021</v>
      </c>
      <c r="N1406" s="39">
        <f t="shared" si="318"/>
        <v>1</v>
      </c>
      <c r="O1406" s="39">
        <f t="shared" si="319"/>
        <v>1</v>
      </c>
      <c r="P1406" s="39">
        <f>IF(M1406="បរទេស",1,IF(COUNTIF(M:M,$M1406)&gt;1,2,1))</f>
        <v>1</v>
      </c>
      <c r="Q1406" s="40">
        <f t="shared" si="320"/>
        <v>1</v>
      </c>
      <c r="R1406" s="41" t="str">
        <f t="shared" si="321"/>
        <v>0965372689</v>
      </c>
      <c r="S1406" s="37" t="str">
        <f t="shared" si="322"/>
        <v>0965372689</v>
      </c>
      <c r="T1406" s="39" t="e">
        <f t="shared" si="323"/>
        <v>#VALUE!</v>
      </c>
      <c r="U1406" s="37" t="str">
        <f t="shared" si="324"/>
        <v>0965372689</v>
      </c>
      <c r="V1406" s="42" t="str">
        <f t="shared" si="325"/>
        <v>0965372689</v>
      </c>
      <c r="W1406" s="39">
        <f t="shared" si="326"/>
        <v>1</v>
      </c>
      <c r="X1406" s="43">
        <f t="shared" si="327"/>
        <v>1</v>
      </c>
      <c r="Y1406" s="39">
        <f>IF(V1406="បរទេស",1,IF(COUNTIF(V:V,$V1406)&gt;1,2,1))</f>
        <v>1</v>
      </c>
      <c r="Z1406" s="40">
        <f t="shared" si="328"/>
        <v>1</v>
      </c>
      <c r="AA1406" s="40">
        <f t="shared" si="329"/>
        <v>1</v>
      </c>
    </row>
    <row r="1407" spans="1:27" ht="48" customHeight="1" x14ac:dyDescent="0.8">
      <c r="A1407" s="3">
        <v>1405</v>
      </c>
      <c r="B1407" s="3" t="s">
        <v>4098</v>
      </c>
      <c r="C1407" s="3" t="s">
        <v>18037</v>
      </c>
      <c r="D1407" s="3" t="s">
        <v>4099</v>
      </c>
      <c r="E1407" s="3" t="s">
        <v>371</v>
      </c>
      <c r="F1407" s="5" t="s">
        <v>4100</v>
      </c>
      <c r="G1407" s="5" t="s">
        <v>11799</v>
      </c>
      <c r="H1407" s="5" t="s">
        <v>17605</v>
      </c>
      <c r="I1407" s="3"/>
      <c r="J1407" s="35"/>
      <c r="K1407" s="36">
        <f t="shared" si="315"/>
        <v>1</v>
      </c>
      <c r="L1407" s="37" t="str">
        <f t="shared" si="316"/>
        <v>040271443</v>
      </c>
      <c r="M1407" s="38" t="str">
        <f t="shared" si="317"/>
        <v>040271443</v>
      </c>
      <c r="N1407" s="39">
        <f t="shared" si="318"/>
        <v>1</v>
      </c>
      <c r="O1407" s="39">
        <f t="shared" si="319"/>
        <v>1</v>
      </c>
      <c r="P1407" s="39">
        <f>IF(M1407="បរទេស",1,IF(COUNTIF(M:M,$M1407)&gt;1,2,1))</f>
        <v>1</v>
      </c>
      <c r="Q1407" s="40">
        <f t="shared" si="320"/>
        <v>1</v>
      </c>
      <c r="R1407" s="41" t="str">
        <f t="shared" si="321"/>
        <v>017257959</v>
      </c>
      <c r="S1407" s="37" t="str">
        <f t="shared" si="322"/>
        <v>017257959</v>
      </c>
      <c r="T1407" s="39" t="e">
        <f t="shared" si="323"/>
        <v>#VALUE!</v>
      </c>
      <c r="U1407" s="37" t="str">
        <f t="shared" si="324"/>
        <v>017257959</v>
      </c>
      <c r="V1407" s="42" t="str">
        <f t="shared" si="325"/>
        <v>017257959</v>
      </c>
      <c r="W1407" s="39">
        <f t="shared" si="326"/>
        <v>1</v>
      </c>
      <c r="X1407" s="43">
        <f t="shared" si="327"/>
        <v>1</v>
      </c>
      <c r="Y1407" s="39">
        <f>IF(V1407="បរទេស",1,IF(COUNTIF(V:V,$V1407)&gt;1,2,1))</f>
        <v>1</v>
      </c>
      <c r="Z1407" s="40">
        <f t="shared" si="328"/>
        <v>1</v>
      </c>
      <c r="AA1407" s="40">
        <f t="shared" si="329"/>
        <v>1</v>
      </c>
    </row>
    <row r="1408" spans="1:27" ht="48" customHeight="1" x14ac:dyDescent="0.8">
      <c r="A1408" s="3">
        <v>1406</v>
      </c>
      <c r="B1408" s="3" t="s">
        <v>4101</v>
      </c>
      <c r="C1408" s="3" t="s">
        <v>18037</v>
      </c>
      <c r="D1408" s="3" t="s">
        <v>4102</v>
      </c>
      <c r="E1408" s="3" t="s">
        <v>246</v>
      </c>
      <c r="F1408" s="5" t="s">
        <v>4103</v>
      </c>
      <c r="G1408" s="5" t="s">
        <v>11800</v>
      </c>
      <c r="H1408" s="5" t="s">
        <v>15323</v>
      </c>
      <c r="I1408" s="3"/>
      <c r="J1408" s="35"/>
      <c r="K1408" s="36">
        <f t="shared" si="315"/>
        <v>1</v>
      </c>
      <c r="L1408" s="37" t="str">
        <f t="shared" si="316"/>
        <v>040376303</v>
      </c>
      <c r="M1408" s="38" t="str">
        <f t="shared" si="317"/>
        <v>040376303</v>
      </c>
      <c r="N1408" s="39">
        <f t="shared" si="318"/>
        <v>1</v>
      </c>
      <c r="O1408" s="39">
        <f t="shared" si="319"/>
        <v>1</v>
      </c>
      <c r="P1408" s="39">
        <f>IF(M1408="បរទេស",1,IF(COUNTIF(M:M,$M1408)&gt;1,2,1))</f>
        <v>1</v>
      </c>
      <c r="Q1408" s="40">
        <f t="shared" si="320"/>
        <v>1</v>
      </c>
      <c r="R1408" s="41" t="str">
        <f t="shared" si="321"/>
        <v>0787642209</v>
      </c>
      <c r="S1408" s="37" t="str">
        <f t="shared" si="322"/>
        <v>0787642209</v>
      </c>
      <c r="T1408" s="39" t="e">
        <f t="shared" si="323"/>
        <v>#VALUE!</v>
      </c>
      <c r="U1408" s="37" t="str">
        <f t="shared" si="324"/>
        <v>0787642209</v>
      </c>
      <c r="V1408" s="42" t="str">
        <f t="shared" si="325"/>
        <v>0787642209</v>
      </c>
      <c r="W1408" s="39">
        <f t="shared" si="326"/>
        <v>1</v>
      </c>
      <c r="X1408" s="43">
        <f t="shared" si="327"/>
        <v>1</v>
      </c>
      <c r="Y1408" s="39">
        <f>IF(V1408="បរទេស",1,IF(COUNTIF(V:V,$V1408)&gt;1,2,1))</f>
        <v>1</v>
      </c>
      <c r="Z1408" s="40">
        <f t="shared" si="328"/>
        <v>1</v>
      </c>
      <c r="AA1408" s="40">
        <f t="shared" si="329"/>
        <v>1</v>
      </c>
    </row>
    <row r="1409" spans="1:27" ht="48" customHeight="1" x14ac:dyDescent="0.8">
      <c r="A1409" s="3">
        <v>1407</v>
      </c>
      <c r="B1409" s="3" t="s">
        <v>4104</v>
      </c>
      <c r="C1409" s="3" t="s">
        <v>18037</v>
      </c>
      <c r="D1409" s="3" t="s">
        <v>411</v>
      </c>
      <c r="E1409" s="3" t="s">
        <v>679</v>
      </c>
      <c r="F1409" s="5" t="s">
        <v>4105</v>
      </c>
      <c r="G1409" s="5" t="s">
        <v>11801</v>
      </c>
      <c r="H1409" s="5" t="s">
        <v>15324</v>
      </c>
      <c r="I1409" s="3"/>
      <c r="J1409" s="35"/>
      <c r="K1409" s="36">
        <f t="shared" si="315"/>
        <v>1</v>
      </c>
      <c r="L1409" s="37" t="str">
        <f t="shared" si="316"/>
        <v>040427859</v>
      </c>
      <c r="M1409" s="38" t="str">
        <f t="shared" si="317"/>
        <v>040427859</v>
      </c>
      <c r="N1409" s="39">
        <f t="shared" si="318"/>
        <v>1</v>
      </c>
      <c r="O1409" s="39">
        <f t="shared" si="319"/>
        <v>1</v>
      </c>
      <c r="P1409" s="39">
        <f>IF(M1409="បរទេស",1,IF(COUNTIF(M:M,$M1409)&gt;1,2,1))</f>
        <v>1</v>
      </c>
      <c r="Q1409" s="40">
        <f t="shared" si="320"/>
        <v>1</v>
      </c>
      <c r="R1409" s="41" t="str">
        <f t="shared" si="321"/>
        <v>081917975</v>
      </c>
      <c r="S1409" s="37" t="str">
        <f t="shared" si="322"/>
        <v>081917975</v>
      </c>
      <c r="T1409" s="39" t="e">
        <f t="shared" si="323"/>
        <v>#VALUE!</v>
      </c>
      <c r="U1409" s="37" t="str">
        <f t="shared" si="324"/>
        <v>081917975</v>
      </c>
      <c r="V1409" s="42" t="str">
        <f t="shared" si="325"/>
        <v>081917975</v>
      </c>
      <c r="W1409" s="39">
        <f t="shared" si="326"/>
        <v>1</v>
      </c>
      <c r="X1409" s="43">
        <f t="shared" si="327"/>
        <v>1</v>
      </c>
      <c r="Y1409" s="39">
        <f>IF(V1409="បរទេស",1,IF(COUNTIF(V:V,$V1409)&gt;1,2,1))</f>
        <v>1</v>
      </c>
      <c r="Z1409" s="40">
        <f t="shared" si="328"/>
        <v>1</v>
      </c>
      <c r="AA1409" s="40">
        <f t="shared" si="329"/>
        <v>1</v>
      </c>
    </row>
    <row r="1410" spans="1:27" ht="48" customHeight="1" x14ac:dyDescent="0.8">
      <c r="A1410" s="3">
        <v>1408</v>
      </c>
      <c r="B1410" s="3" t="s">
        <v>4106</v>
      </c>
      <c r="C1410" s="3" t="s">
        <v>18037</v>
      </c>
      <c r="D1410" s="3" t="s">
        <v>1483</v>
      </c>
      <c r="E1410" s="3" t="s">
        <v>104</v>
      </c>
      <c r="F1410" s="5" t="s">
        <v>4107</v>
      </c>
      <c r="G1410" s="5" t="s">
        <v>11802</v>
      </c>
      <c r="H1410" s="5" t="s">
        <v>15325</v>
      </c>
      <c r="I1410" s="3"/>
      <c r="J1410" s="35"/>
      <c r="K1410" s="36">
        <f t="shared" si="315"/>
        <v>1</v>
      </c>
      <c r="L1410" s="37" t="str">
        <f t="shared" si="316"/>
        <v>040216063</v>
      </c>
      <c r="M1410" s="38" t="str">
        <f t="shared" si="317"/>
        <v>040216063</v>
      </c>
      <c r="N1410" s="39">
        <f t="shared" si="318"/>
        <v>1</v>
      </c>
      <c r="O1410" s="39">
        <f t="shared" si="319"/>
        <v>1</v>
      </c>
      <c r="P1410" s="39">
        <f>IF(M1410="បរទេស",1,IF(COUNTIF(M:M,$M1410)&gt;1,2,1))</f>
        <v>1</v>
      </c>
      <c r="Q1410" s="40">
        <f t="shared" si="320"/>
        <v>1</v>
      </c>
      <c r="R1410" s="41" t="str">
        <f t="shared" si="321"/>
        <v>060802062</v>
      </c>
      <c r="S1410" s="37" t="str">
        <f t="shared" si="322"/>
        <v>060802062</v>
      </c>
      <c r="T1410" s="39" t="e">
        <f t="shared" si="323"/>
        <v>#VALUE!</v>
      </c>
      <c r="U1410" s="37" t="str">
        <f t="shared" si="324"/>
        <v>060802062</v>
      </c>
      <c r="V1410" s="42" t="str">
        <f t="shared" si="325"/>
        <v>060802062</v>
      </c>
      <c r="W1410" s="39">
        <f t="shared" si="326"/>
        <v>1</v>
      </c>
      <c r="X1410" s="43">
        <f t="shared" si="327"/>
        <v>1</v>
      </c>
      <c r="Y1410" s="39">
        <f>IF(V1410="បរទេស",1,IF(COUNTIF(V:V,$V1410)&gt;1,2,1))</f>
        <v>1</v>
      </c>
      <c r="Z1410" s="40">
        <f t="shared" si="328"/>
        <v>1</v>
      </c>
      <c r="AA1410" s="40">
        <f t="shared" si="329"/>
        <v>1</v>
      </c>
    </row>
    <row r="1411" spans="1:27" ht="48" customHeight="1" x14ac:dyDescent="0.8">
      <c r="A1411" s="3">
        <v>1409</v>
      </c>
      <c r="B1411" s="3" t="s">
        <v>4108</v>
      </c>
      <c r="C1411" s="3" t="s">
        <v>18037</v>
      </c>
      <c r="D1411" s="3" t="s">
        <v>4109</v>
      </c>
      <c r="E1411" s="3" t="s">
        <v>21</v>
      </c>
      <c r="F1411" s="5" t="s">
        <v>4110</v>
      </c>
      <c r="G1411" s="5" t="s">
        <v>11803</v>
      </c>
      <c r="H1411" s="5" t="s">
        <v>17684</v>
      </c>
      <c r="I1411" s="3"/>
      <c r="J1411" s="35"/>
      <c r="K1411" s="36">
        <f t="shared" si="315"/>
        <v>1</v>
      </c>
      <c r="L1411" s="37" t="str">
        <f t="shared" si="316"/>
        <v>040170503</v>
      </c>
      <c r="M1411" s="38" t="str">
        <f t="shared" si="317"/>
        <v>040170503</v>
      </c>
      <c r="N1411" s="39">
        <f t="shared" si="318"/>
        <v>1</v>
      </c>
      <c r="O1411" s="39">
        <f t="shared" si="319"/>
        <v>1</v>
      </c>
      <c r="P1411" s="39">
        <f>IF(M1411="បរទេស",1,IF(COUNTIF(M:M,$M1411)&gt;1,2,1))</f>
        <v>1</v>
      </c>
      <c r="Q1411" s="40">
        <f t="shared" si="320"/>
        <v>1</v>
      </c>
      <c r="R1411" s="41" t="str">
        <f t="shared" si="321"/>
        <v>0962311692</v>
      </c>
      <c r="S1411" s="37" t="str">
        <f t="shared" si="322"/>
        <v>0962311692</v>
      </c>
      <c r="T1411" s="39" t="e">
        <f t="shared" si="323"/>
        <v>#VALUE!</v>
      </c>
      <c r="U1411" s="37" t="str">
        <f t="shared" si="324"/>
        <v>0962311692</v>
      </c>
      <c r="V1411" s="42" t="str">
        <f t="shared" si="325"/>
        <v>0962311692</v>
      </c>
      <c r="W1411" s="39">
        <f t="shared" si="326"/>
        <v>1</v>
      </c>
      <c r="X1411" s="43">
        <f t="shared" si="327"/>
        <v>1</v>
      </c>
      <c r="Y1411" s="39">
        <f>IF(V1411="បរទេស",1,IF(COUNTIF(V:V,$V1411)&gt;1,2,1))</f>
        <v>1</v>
      </c>
      <c r="Z1411" s="40">
        <f t="shared" si="328"/>
        <v>1</v>
      </c>
      <c r="AA1411" s="40">
        <f t="shared" si="329"/>
        <v>1</v>
      </c>
    </row>
    <row r="1412" spans="1:27" ht="48" customHeight="1" x14ac:dyDescent="0.8">
      <c r="A1412" s="3">
        <v>1410</v>
      </c>
      <c r="B1412" s="3" t="s">
        <v>4111</v>
      </c>
      <c r="C1412" s="3" t="s">
        <v>18037</v>
      </c>
      <c r="D1412" s="3" t="s">
        <v>4112</v>
      </c>
      <c r="E1412" s="3" t="s">
        <v>246</v>
      </c>
      <c r="F1412" s="5" t="s">
        <v>4113</v>
      </c>
      <c r="G1412" s="5" t="s">
        <v>11804</v>
      </c>
      <c r="H1412" s="5" t="s">
        <v>15326</v>
      </c>
      <c r="I1412" s="3"/>
      <c r="J1412" s="35"/>
      <c r="K1412" s="36">
        <f t="shared" ref="K1412:K1475" si="330">IF(OR(H1412="បរទេស",G1412="បរទេស"),2,1)</f>
        <v>1</v>
      </c>
      <c r="L1412" s="37" t="str">
        <f t="shared" ref="L1412:L1475" si="33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1412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040253199</v>
      </c>
      <c r="M1412" s="38" t="str">
        <f t="shared" ref="M1412:M1475" si="332">IF(L1412="បរទេស","បរទេស",IF(AND($BC$2=1,LEN(L1412)=8),"0"&amp;L1412,IF(LEN(L1412)&gt;9,2,LEFT(L1412,9))))</f>
        <v>040253199</v>
      </c>
      <c r="N1412" s="39">
        <f t="shared" ref="N1412:N1475" si="333">IF(L1412="បរទេស",1,IF((LEN($M1412)-9)=0,1,2))</f>
        <v>1</v>
      </c>
      <c r="O1412" s="39">
        <f t="shared" ref="O1412:O1475" si="334">IF(M1412="",2,1)</f>
        <v>1</v>
      </c>
      <c r="P1412" s="39">
        <f>IF(M1412="បរទេស",1,IF(COUNTIF(M:M,$M1412)&gt;1,2,1))</f>
        <v>1</v>
      </c>
      <c r="Q1412" s="40">
        <f t="shared" ref="Q1412:Q1475" si="335">IF(M1412="បរទេស",1,MAX(N1412:P1412))</f>
        <v>1</v>
      </c>
      <c r="R1412" s="41" t="str">
        <f t="shared" ref="R1412:R1475" si="336">H1412</f>
        <v>0882764656</v>
      </c>
      <c r="S1412" s="37" t="str">
        <f t="shared" ref="S1412:S1475" si="337">SUBSTITUTE(SUBSTITUTE(SUBSTITUTE(SUBSTITUTE(SUBSTITUTE(SUBSTITUTE(SUBSTITUTE(SUBSTITUTE(SUBSTITUTE(SUBSTITUTE(SUBSTITUTE(SUBSTITUTE(SUBSTITUTE(SUBSTITUTE(SUBSTITUTE(SUBSTITUTE(SUBSTITUTE(SUBSTITUTE(SUBSTITUTE(SUBSTITUTE(SUBSTITUTE(SUBSTITUTE(R1412,"១","1"),"២","2"),"៣","3"),"៤","4"),"៥","5"),"៦","6"),"៧","7"),"៨","8"),"៩","9"),"០","0")," ","")," ",""),"​",""),",","/"),"-",""),"(",""),")",""),"+855","0"),"(855)","0"),"O","0"),"o","0"),".","")</f>
        <v>0882764656</v>
      </c>
      <c r="T1412" s="39" t="e">
        <f t="shared" ref="T1412:T1475" si="338">LEFT(S1412, SEARCH("/",S1412,1)-1)</f>
        <v>#VALUE!</v>
      </c>
      <c r="U1412" s="37" t="str">
        <f t="shared" ref="U1412:U1475" si="339">IFERROR(T1412,S1412)</f>
        <v>0882764656</v>
      </c>
      <c r="V1412" s="42" t="str">
        <f t="shared" ref="V1412:V1475" si="340">IF(LEFT(U1412,5)="បរទេស","បរទេស",IF(LEFT(U1412,3)="855","0"&amp;MID(U1412,4,10),IF(LEFT(U1412,1)="0",MID(U1412,1,10),IF(LEFT(U1412,1)&gt;=1,"0"&amp;MID(U1412,1,10),U1412))))</f>
        <v>0882764656</v>
      </c>
      <c r="W1412" s="39">
        <f t="shared" ref="W1412:W1475" si="341">IF(V1412="បរទេស",1,IF(OR(LEN(V1412)=9,LEN(V1412)=10),1,2))</f>
        <v>1</v>
      </c>
      <c r="X1412" s="43">
        <f t="shared" ref="X1412:X1475" si="342">IF(V1412="",2,1)</f>
        <v>1</v>
      </c>
      <c r="Y1412" s="39">
        <f>IF(V1412="បរទេស",1,IF(COUNTIF(V:V,$V1412)&gt;1,2,1))</f>
        <v>1</v>
      </c>
      <c r="Z1412" s="40">
        <f t="shared" ref="Z1412:Z1475" si="343">IF(V1412="បរទេស",1,MAX(W1412:Y1412))</f>
        <v>1</v>
      </c>
      <c r="AA1412" s="40">
        <f t="shared" ref="AA1412:AA1475" si="344">IF(K1412=2,2,MAX(J1412,Q1412,Z1412,Z1412))</f>
        <v>1</v>
      </c>
    </row>
    <row r="1413" spans="1:27" ht="48" customHeight="1" x14ac:dyDescent="0.8">
      <c r="A1413" s="3">
        <v>1411</v>
      </c>
      <c r="B1413" s="3" t="s">
        <v>4114</v>
      </c>
      <c r="C1413" s="3" t="s">
        <v>18037</v>
      </c>
      <c r="D1413" s="3" t="s">
        <v>4115</v>
      </c>
      <c r="E1413" s="3" t="s">
        <v>235</v>
      </c>
      <c r="F1413" s="5" t="s">
        <v>4116</v>
      </c>
      <c r="G1413" s="5" t="s">
        <v>11805</v>
      </c>
      <c r="H1413" s="5" t="s">
        <v>15327</v>
      </c>
      <c r="I1413" s="3"/>
      <c r="J1413" s="35"/>
      <c r="K1413" s="36">
        <f t="shared" si="330"/>
        <v>1</v>
      </c>
      <c r="L1413" s="37" t="str">
        <f t="shared" si="331"/>
        <v>040305685</v>
      </c>
      <c r="M1413" s="38" t="str">
        <f t="shared" si="332"/>
        <v>040305685</v>
      </c>
      <c r="N1413" s="39">
        <f t="shared" si="333"/>
        <v>1</v>
      </c>
      <c r="O1413" s="39">
        <f t="shared" si="334"/>
        <v>1</v>
      </c>
      <c r="P1413" s="39">
        <f>IF(M1413="បរទេស",1,IF(COUNTIF(M:M,$M1413)&gt;1,2,1))</f>
        <v>1</v>
      </c>
      <c r="Q1413" s="40">
        <f t="shared" si="335"/>
        <v>1</v>
      </c>
      <c r="R1413" s="41" t="str">
        <f t="shared" si="336"/>
        <v>0883522151</v>
      </c>
      <c r="S1413" s="37" t="str">
        <f t="shared" si="337"/>
        <v>0883522151</v>
      </c>
      <c r="T1413" s="39" t="e">
        <f t="shared" si="338"/>
        <v>#VALUE!</v>
      </c>
      <c r="U1413" s="37" t="str">
        <f t="shared" si="339"/>
        <v>0883522151</v>
      </c>
      <c r="V1413" s="42" t="str">
        <f t="shared" si="340"/>
        <v>0883522151</v>
      </c>
      <c r="W1413" s="39">
        <f t="shared" si="341"/>
        <v>1</v>
      </c>
      <c r="X1413" s="43">
        <f t="shared" si="342"/>
        <v>1</v>
      </c>
      <c r="Y1413" s="39">
        <f>IF(V1413="បរទេស",1,IF(COUNTIF(V:V,$V1413)&gt;1,2,1))</f>
        <v>1</v>
      </c>
      <c r="Z1413" s="40">
        <f t="shared" si="343"/>
        <v>1</v>
      </c>
      <c r="AA1413" s="40">
        <f t="shared" si="344"/>
        <v>1</v>
      </c>
    </row>
    <row r="1414" spans="1:27" ht="48" customHeight="1" x14ac:dyDescent="0.8">
      <c r="A1414" s="3">
        <v>1412</v>
      </c>
      <c r="B1414" s="3" t="s">
        <v>4117</v>
      </c>
      <c r="C1414" s="3" t="s">
        <v>18037</v>
      </c>
      <c r="D1414" s="3" t="s">
        <v>4118</v>
      </c>
      <c r="E1414" s="3" t="s">
        <v>277</v>
      </c>
      <c r="F1414" s="5" t="s">
        <v>4119</v>
      </c>
      <c r="G1414" s="5" t="s">
        <v>11806</v>
      </c>
      <c r="H1414" s="5" t="s">
        <v>17510</v>
      </c>
      <c r="I1414" s="3"/>
      <c r="J1414" s="35"/>
      <c r="K1414" s="36">
        <f t="shared" si="330"/>
        <v>1</v>
      </c>
      <c r="L1414" s="37" t="str">
        <f t="shared" si="331"/>
        <v>040242918</v>
      </c>
      <c r="M1414" s="38" t="str">
        <f t="shared" si="332"/>
        <v>040242918</v>
      </c>
      <c r="N1414" s="39">
        <f t="shared" si="333"/>
        <v>1</v>
      </c>
      <c r="O1414" s="39">
        <f t="shared" si="334"/>
        <v>1</v>
      </c>
      <c r="P1414" s="39">
        <f>IF(M1414="បរទេស",1,IF(COUNTIF(M:M,$M1414)&gt;1,2,1))</f>
        <v>1</v>
      </c>
      <c r="Q1414" s="40">
        <f t="shared" si="335"/>
        <v>1</v>
      </c>
      <c r="R1414" s="41" t="str">
        <f t="shared" si="336"/>
        <v>099638545</v>
      </c>
      <c r="S1414" s="37" t="str">
        <f t="shared" si="337"/>
        <v>099638545</v>
      </c>
      <c r="T1414" s="39" t="e">
        <f t="shared" si="338"/>
        <v>#VALUE!</v>
      </c>
      <c r="U1414" s="37" t="str">
        <f t="shared" si="339"/>
        <v>099638545</v>
      </c>
      <c r="V1414" s="42" t="str">
        <f t="shared" si="340"/>
        <v>099638545</v>
      </c>
      <c r="W1414" s="39">
        <f t="shared" si="341"/>
        <v>1</v>
      </c>
      <c r="X1414" s="43">
        <f t="shared" si="342"/>
        <v>1</v>
      </c>
      <c r="Y1414" s="39">
        <f>IF(V1414="បរទេស",1,IF(COUNTIF(V:V,$V1414)&gt;1,2,1))</f>
        <v>1</v>
      </c>
      <c r="Z1414" s="40">
        <f t="shared" si="343"/>
        <v>1</v>
      </c>
      <c r="AA1414" s="40">
        <f t="shared" si="344"/>
        <v>1</v>
      </c>
    </row>
    <row r="1415" spans="1:27" ht="48" customHeight="1" x14ac:dyDescent="0.8">
      <c r="A1415" s="3">
        <v>1413</v>
      </c>
      <c r="B1415" s="3" t="s">
        <v>4120</v>
      </c>
      <c r="C1415" s="3" t="s">
        <v>18037</v>
      </c>
      <c r="D1415" s="3" t="s">
        <v>4121</v>
      </c>
      <c r="E1415" s="3" t="s">
        <v>123</v>
      </c>
      <c r="F1415" s="5" t="s">
        <v>4122</v>
      </c>
      <c r="G1415" s="5" t="s">
        <v>11807</v>
      </c>
      <c r="H1415" s="5" t="s">
        <v>15328</v>
      </c>
      <c r="I1415" s="3"/>
      <c r="J1415" s="35"/>
      <c r="K1415" s="36">
        <f t="shared" si="330"/>
        <v>1</v>
      </c>
      <c r="L1415" s="37" t="str">
        <f t="shared" si="331"/>
        <v>040303323</v>
      </c>
      <c r="M1415" s="38" t="str">
        <f t="shared" si="332"/>
        <v>040303323</v>
      </c>
      <c r="N1415" s="39">
        <f t="shared" si="333"/>
        <v>1</v>
      </c>
      <c r="O1415" s="39">
        <f t="shared" si="334"/>
        <v>1</v>
      </c>
      <c r="P1415" s="39">
        <f>IF(M1415="បរទេស",1,IF(COUNTIF(M:M,$M1415)&gt;1,2,1))</f>
        <v>1</v>
      </c>
      <c r="Q1415" s="40">
        <f t="shared" si="335"/>
        <v>1</v>
      </c>
      <c r="R1415" s="41" t="str">
        <f t="shared" si="336"/>
        <v>0962088741</v>
      </c>
      <c r="S1415" s="37" t="str">
        <f t="shared" si="337"/>
        <v>0962088741</v>
      </c>
      <c r="T1415" s="39" t="e">
        <f t="shared" si="338"/>
        <v>#VALUE!</v>
      </c>
      <c r="U1415" s="37" t="str">
        <f t="shared" si="339"/>
        <v>0962088741</v>
      </c>
      <c r="V1415" s="42" t="str">
        <f t="shared" si="340"/>
        <v>0962088741</v>
      </c>
      <c r="W1415" s="39">
        <f t="shared" si="341"/>
        <v>1</v>
      </c>
      <c r="X1415" s="43">
        <f t="shared" si="342"/>
        <v>1</v>
      </c>
      <c r="Y1415" s="39">
        <f>IF(V1415="បរទេស",1,IF(COUNTIF(V:V,$V1415)&gt;1,2,1))</f>
        <v>1</v>
      </c>
      <c r="Z1415" s="40">
        <f t="shared" si="343"/>
        <v>1</v>
      </c>
      <c r="AA1415" s="40">
        <f t="shared" si="344"/>
        <v>1</v>
      </c>
    </row>
    <row r="1416" spans="1:27" ht="48" customHeight="1" x14ac:dyDescent="0.8">
      <c r="A1416" s="3">
        <v>1414</v>
      </c>
      <c r="B1416" s="3" t="s">
        <v>4123</v>
      </c>
      <c r="C1416" s="3" t="s">
        <v>18037</v>
      </c>
      <c r="D1416" s="3" t="s">
        <v>4124</v>
      </c>
      <c r="E1416" s="3" t="s">
        <v>104</v>
      </c>
      <c r="F1416" s="5" t="s">
        <v>4125</v>
      </c>
      <c r="G1416" s="5" t="s">
        <v>11808</v>
      </c>
      <c r="H1416" s="5" t="s">
        <v>15329</v>
      </c>
      <c r="I1416" s="3"/>
      <c r="J1416" s="35"/>
      <c r="K1416" s="36">
        <f t="shared" si="330"/>
        <v>1</v>
      </c>
      <c r="L1416" s="37" t="str">
        <f t="shared" si="331"/>
        <v>040254480</v>
      </c>
      <c r="M1416" s="38" t="str">
        <f t="shared" si="332"/>
        <v>040254480</v>
      </c>
      <c r="N1416" s="39">
        <f t="shared" si="333"/>
        <v>1</v>
      </c>
      <c r="O1416" s="39">
        <f t="shared" si="334"/>
        <v>1</v>
      </c>
      <c r="P1416" s="39">
        <f>IF(M1416="បរទេស",1,IF(COUNTIF(M:M,$M1416)&gt;1,2,1))</f>
        <v>1</v>
      </c>
      <c r="Q1416" s="40">
        <f t="shared" si="335"/>
        <v>1</v>
      </c>
      <c r="R1416" s="41" t="str">
        <f t="shared" si="336"/>
        <v>0973089425</v>
      </c>
      <c r="S1416" s="37" t="str">
        <f t="shared" si="337"/>
        <v>0973089425</v>
      </c>
      <c r="T1416" s="39" t="e">
        <f t="shared" si="338"/>
        <v>#VALUE!</v>
      </c>
      <c r="U1416" s="37" t="str">
        <f t="shared" si="339"/>
        <v>0973089425</v>
      </c>
      <c r="V1416" s="42" t="str">
        <f t="shared" si="340"/>
        <v>0973089425</v>
      </c>
      <c r="W1416" s="39">
        <f t="shared" si="341"/>
        <v>1</v>
      </c>
      <c r="X1416" s="43">
        <f t="shared" si="342"/>
        <v>1</v>
      </c>
      <c r="Y1416" s="39">
        <f>IF(V1416="បរទេស",1,IF(COUNTIF(V:V,$V1416)&gt;1,2,1))</f>
        <v>1</v>
      </c>
      <c r="Z1416" s="40">
        <f t="shared" si="343"/>
        <v>1</v>
      </c>
      <c r="AA1416" s="40">
        <f t="shared" si="344"/>
        <v>1</v>
      </c>
    </row>
    <row r="1417" spans="1:27" ht="48" customHeight="1" x14ac:dyDescent="0.8">
      <c r="A1417" s="3">
        <v>1415</v>
      </c>
      <c r="B1417" s="3" t="s">
        <v>4126</v>
      </c>
      <c r="C1417" s="3" t="s">
        <v>18037</v>
      </c>
      <c r="D1417" s="3" t="s">
        <v>4127</v>
      </c>
      <c r="E1417" s="3" t="s">
        <v>57</v>
      </c>
      <c r="F1417" s="5" t="s">
        <v>4128</v>
      </c>
      <c r="G1417" s="5" t="s">
        <v>11809</v>
      </c>
      <c r="H1417" s="5" t="s">
        <v>15330</v>
      </c>
      <c r="I1417" s="3"/>
      <c r="J1417" s="35"/>
      <c r="K1417" s="36">
        <f t="shared" si="330"/>
        <v>1</v>
      </c>
      <c r="L1417" s="37" t="str">
        <f t="shared" si="331"/>
        <v>040176077</v>
      </c>
      <c r="M1417" s="38" t="str">
        <f t="shared" si="332"/>
        <v>040176077</v>
      </c>
      <c r="N1417" s="39">
        <f t="shared" si="333"/>
        <v>1</v>
      </c>
      <c r="O1417" s="39">
        <f t="shared" si="334"/>
        <v>1</v>
      </c>
      <c r="P1417" s="39">
        <f>IF(M1417="បរទេស",1,IF(COUNTIF(M:M,$M1417)&gt;1,2,1))</f>
        <v>1</v>
      </c>
      <c r="Q1417" s="40">
        <f t="shared" si="335"/>
        <v>1</v>
      </c>
      <c r="R1417" s="41" t="str">
        <f t="shared" si="336"/>
        <v>0968106764</v>
      </c>
      <c r="S1417" s="37" t="str">
        <f t="shared" si="337"/>
        <v>0968106764</v>
      </c>
      <c r="T1417" s="39" t="e">
        <f t="shared" si="338"/>
        <v>#VALUE!</v>
      </c>
      <c r="U1417" s="37" t="str">
        <f t="shared" si="339"/>
        <v>0968106764</v>
      </c>
      <c r="V1417" s="42" t="str">
        <f t="shared" si="340"/>
        <v>0968106764</v>
      </c>
      <c r="W1417" s="39">
        <f t="shared" si="341"/>
        <v>1</v>
      </c>
      <c r="X1417" s="43">
        <f t="shared" si="342"/>
        <v>1</v>
      </c>
      <c r="Y1417" s="39">
        <f>IF(V1417="បរទេស",1,IF(COUNTIF(V:V,$V1417)&gt;1,2,1))</f>
        <v>1</v>
      </c>
      <c r="Z1417" s="40">
        <f t="shared" si="343"/>
        <v>1</v>
      </c>
      <c r="AA1417" s="40">
        <f t="shared" si="344"/>
        <v>1</v>
      </c>
    </row>
    <row r="1418" spans="1:27" ht="48" customHeight="1" x14ac:dyDescent="0.8">
      <c r="A1418" s="3">
        <v>1416</v>
      </c>
      <c r="B1418" s="3" t="s">
        <v>4129</v>
      </c>
      <c r="C1418" s="3" t="s">
        <v>18037</v>
      </c>
      <c r="D1418" s="3" t="s">
        <v>4130</v>
      </c>
      <c r="E1418" s="3" t="s">
        <v>149</v>
      </c>
      <c r="F1418" s="5" t="s">
        <v>4131</v>
      </c>
      <c r="G1418" s="5" t="s">
        <v>11810</v>
      </c>
      <c r="H1418" s="5" t="s">
        <v>17523</v>
      </c>
      <c r="I1418" s="3"/>
      <c r="J1418" s="35"/>
      <c r="K1418" s="36">
        <f t="shared" si="330"/>
        <v>1</v>
      </c>
      <c r="L1418" s="37" t="str">
        <f t="shared" si="331"/>
        <v>040299090</v>
      </c>
      <c r="M1418" s="38" t="str">
        <f t="shared" si="332"/>
        <v>040299090</v>
      </c>
      <c r="N1418" s="39">
        <f t="shared" si="333"/>
        <v>1</v>
      </c>
      <c r="O1418" s="39">
        <f t="shared" si="334"/>
        <v>1</v>
      </c>
      <c r="P1418" s="39">
        <f>IF(M1418="បរទេស",1,IF(COUNTIF(M:M,$M1418)&gt;1,2,1))</f>
        <v>1</v>
      </c>
      <c r="Q1418" s="40">
        <f t="shared" si="335"/>
        <v>1</v>
      </c>
      <c r="R1418" s="41" t="str">
        <f t="shared" si="336"/>
        <v>087725598</v>
      </c>
      <c r="S1418" s="37" t="str">
        <f t="shared" si="337"/>
        <v>087725598</v>
      </c>
      <c r="T1418" s="39" t="e">
        <f t="shared" si="338"/>
        <v>#VALUE!</v>
      </c>
      <c r="U1418" s="37" t="str">
        <f t="shared" si="339"/>
        <v>087725598</v>
      </c>
      <c r="V1418" s="42" t="str">
        <f t="shared" si="340"/>
        <v>087725598</v>
      </c>
      <c r="W1418" s="39">
        <f t="shared" si="341"/>
        <v>1</v>
      </c>
      <c r="X1418" s="43">
        <f t="shared" si="342"/>
        <v>1</v>
      </c>
      <c r="Y1418" s="39">
        <f>IF(V1418="បរទេស",1,IF(COUNTIF(V:V,$V1418)&gt;1,2,1))</f>
        <v>1</v>
      </c>
      <c r="Z1418" s="40">
        <f t="shared" si="343"/>
        <v>1</v>
      </c>
      <c r="AA1418" s="40">
        <f t="shared" si="344"/>
        <v>1</v>
      </c>
    </row>
    <row r="1419" spans="1:27" ht="48" customHeight="1" x14ac:dyDescent="0.8">
      <c r="A1419" s="3">
        <v>1417</v>
      </c>
      <c r="B1419" s="3" t="s">
        <v>4132</v>
      </c>
      <c r="C1419" s="3" t="s">
        <v>18037</v>
      </c>
      <c r="D1419" s="3" t="s">
        <v>1190</v>
      </c>
      <c r="E1419" s="3" t="s">
        <v>112</v>
      </c>
      <c r="F1419" s="5" t="s">
        <v>4133</v>
      </c>
      <c r="G1419" s="5" t="s">
        <v>11811</v>
      </c>
      <c r="H1419" s="5" t="s">
        <v>17483</v>
      </c>
      <c r="I1419" s="3"/>
      <c r="J1419" s="35"/>
      <c r="K1419" s="36">
        <f t="shared" si="330"/>
        <v>1</v>
      </c>
      <c r="L1419" s="37" t="str">
        <f t="shared" si="331"/>
        <v>040368844</v>
      </c>
      <c r="M1419" s="38" t="str">
        <f t="shared" si="332"/>
        <v>040368844</v>
      </c>
      <c r="N1419" s="39">
        <f t="shared" si="333"/>
        <v>1</v>
      </c>
      <c r="O1419" s="39">
        <f t="shared" si="334"/>
        <v>1</v>
      </c>
      <c r="P1419" s="39">
        <f>IF(M1419="បរទេស",1,IF(COUNTIF(M:M,$M1419)&gt;1,2,1))</f>
        <v>1</v>
      </c>
      <c r="Q1419" s="40">
        <f t="shared" si="335"/>
        <v>1</v>
      </c>
      <c r="R1419" s="41" t="str">
        <f t="shared" si="336"/>
        <v>0963570607</v>
      </c>
      <c r="S1419" s="37" t="str">
        <f t="shared" si="337"/>
        <v>0963570607</v>
      </c>
      <c r="T1419" s="39" t="e">
        <f t="shared" si="338"/>
        <v>#VALUE!</v>
      </c>
      <c r="U1419" s="37" t="str">
        <f t="shared" si="339"/>
        <v>0963570607</v>
      </c>
      <c r="V1419" s="42" t="str">
        <f t="shared" si="340"/>
        <v>0963570607</v>
      </c>
      <c r="W1419" s="39">
        <f t="shared" si="341"/>
        <v>1</v>
      </c>
      <c r="X1419" s="43">
        <f t="shared" si="342"/>
        <v>1</v>
      </c>
      <c r="Y1419" s="39">
        <f>IF(V1419="បរទេស",1,IF(COUNTIF(V:V,$V1419)&gt;1,2,1))</f>
        <v>1</v>
      </c>
      <c r="Z1419" s="40">
        <f t="shared" si="343"/>
        <v>1</v>
      </c>
      <c r="AA1419" s="40">
        <f t="shared" si="344"/>
        <v>1</v>
      </c>
    </row>
    <row r="1420" spans="1:27" ht="48" customHeight="1" x14ac:dyDescent="0.8">
      <c r="A1420" s="3">
        <v>1418</v>
      </c>
      <c r="B1420" s="3" t="s">
        <v>4134</v>
      </c>
      <c r="C1420" s="3" t="s">
        <v>18037</v>
      </c>
      <c r="D1420" s="3" t="s">
        <v>4135</v>
      </c>
      <c r="E1420" s="3" t="s">
        <v>41</v>
      </c>
      <c r="F1420" s="5" t="s">
        <v>4136</v>
      </c>
      <c r="G1420" s="5" t="s">
        <v>11812</v>
      </c>
      <c r="H1420" s="5" t="s">
        <v>15331</v>
      </c>
      <c r="I1420" s="3"/>
      <c r="J1420" s="35"/>
      <c r="K1420" s="36">
        <f t="shared" si="330"/>
        <v>1</v>
      </c>
      <c r="L1420" s="37" t="str">
        <f t="shared" si="331"/>
        <v>040093577</v>
      </c>
      <c r="M1420" s="38" t="str">
        <f t="shared" si="332"/>
        <v>040093577</v>
      </c>
      <c r="N1420" s="39">
        <f t="shared" si="333"/>
        <v>1</v>
      </c>
      <c r="O1420" s="39">
        <f t="shared" si="334"/>
        <v>1</v>
      </c>
      <c r="P1420" s="39">
        <f>IF(M1420="បរទេស",1,IF(COUNTIF(M:M,$M1420)&gt;1,2,1))</f>
        <v>1</v>
      </c>
      <c r="Q1420" s="40">
        <f t="shared" si="335"/>
        <v>1</v>
      </c>
      <c r="R1420" s="41" t="str">
        <f t="shared" si="336"/>
        <v>0964111604</v>
      </c>
      <c r="S1420" s="37" t="str">
        <f t="shared" si="337"/>
        <v>0964111604</v>
      </c>
      <c r="T1420" s="39" t="e">
        <f t="shared" si="338"/>
        <v>#VALUE!</v>
      </c>
      <c r="U1420" s="37" t="str">
        <f t="shared" si="339"/>
        <v>0964111604</v>
      </c>
      <c r="V1420" s="42" t="str">
        <f t="shared" si="340"/>
        <v>0964111604</v>
      </c>
      <c r="W1420" s="39">
        <f t="shared" si="341"/>
        <v>1</v>
      </c>
      <c r="X1420" s="43">
        <f t="shared" si="342"/>
        <v>1</v>
      </c>
      <c r="Y1420" s="39">
        <f>IF(V1420="បរទេស",1,IF(COUNTIF(V:V,$V1420)&gt;1,2,1))</f>
        <v>1</v>
      </c>
      <c r="Z1420" s="40">
        <f t="shared" si="343"/>
        <v>1</v>
      </c>
      <c r="AA1420" s="40">
        <f t="shared" si="344"/>
        <v>1</v>
      </c>
    </row>
    <row r="1421" spans="1:27" ht="48" customHeight="1" x14ac:dyDescent="0.8">
      <c r="A1421" s="3">
        <v>1419</v>
      </c>
      <c r="B1421" s="3" t="s">
        <v>4137</v>
      </c>
      <c r="C1421" s="3" t="s">
        <v>18037</v>
      </c>
      <c r="D1421" s="3" t="s">
        <v>355</v>
      </c>
      <c r="E1421" s="3" t="s">
        <v>73</v>
      </c>
      <c r="F1421" s="5" t="s">
        <v>4138</v>
      </c>
      <c r="G1421" s="5" t="s">
        <v>11813</v>
      </c>
      <c r="H1421" s="5" t="s">
        <v>15332</v>
      </c>
      <c r="I1421" s="3"/>
      <c r="J1421" s="35"/>
      <c r="K1421" s="36">
        <f t="shared" si="330"/>
        <v>1</v>
      </c>
      <c r="L1421" s="37" t="str">
        <f t="shared" si="331"/>
        <v>040328609</v>
      </c>
      <c r="M1421" s="38" t="str">
        <f t="shared" si="332"/>
        <v>040328609</v>
      </c>
      <c r="N1421" s="39">
        <f t="shared" si="333"/>
        <v>1</v>
      </c>
      <c r="O1421" s="39">
        <f t="shared" si="334"/>
        <v>1</v>
      </c>
      <c r="P1421" s="39">
        <f>IF(M1421="បរទេស",1,IF(COUNTIF(M:M,$M1421)&gt;1,2,1))</f>
        <v>1</v>
      </c>
      <c r="Q1421" s="40">
        <f t="shared" si="335"/>
        <v>1</v>
      </c>
      <c r="R1421" s="41" t="str">
        <f t="shared" si="336"/>
        <v>081351686</v>
      </c>
      <c r="S1421" s="37" t="str">
        <f t="shared" si="337"/>
        <v>081351686</v>
      </c>
      <c r="T1421" s="39" t="e">
        <f t="shared" si="338"/>
        <v>#VALUE!</v>
      </c>
      <c r="U1421" s="37" t="str">
        <f t="shared" si="339"/>
        <v>081351686</v>
      </c>
      <c r="V1421" s="42" t="str">
        <f t="shared" si="340"/>
        <v>081351686</v>
      </c>
      <c r="W1421" s="39">
        <f t="shared" si="341"/>
        <v>1</v>
      </c>
      <c r="X1421" s="43">
        <f t="shared" si="342"/>
        <v>1</v>
      </c>
      <c r="Y1421" s="39">
        <f>IF(V1421="បរទេស",1,IF(COUNTIF(V:V,$V1421)&gt;1,2,1))</f>
        <v>1</v>
      </c>
      <c r="Z1421" s="40">
        <f t="shared" si="343"/>
        <v>1</v>
      </c>
      <c r="AA1421" s="40">
        <f t="shared" si="344"/>
        <v>1</v>
      </c>
    </row>
    <row r="1422" spans="1:27" ht="48" customHeight="1" x14ac:dyDescent="0.8">
      <c r="A1422" s="3">
        <v>1420</v>
      </c>
      <c r="B1422" s="3" t="s">
        <v>4139</v>
      </c>
      <c r="C1422" s="3" t="s">
        <v>18037</v>
      </c>
      <c r="D1422" s="3" t="s">
        <v>4140</v>
      </c>
      <c r="E1422" s="3" t="s">
        <v>29</v>
      </c>
      <c r="F1422" s="5" t="s">
        <v>4141</v>
      </c>
      <c r="G1422" s="5" t="s">
        <v>11814</v>
      </c>
      <c r="H1422" s="5" t="s">
        <v>15333</v>
      </c>
      <c r="I1422" s="3"/>
      <c r="J1422" s="35"/>
      <c r="K1422" s="36">
        <f t="shared" si="330"/>
        <v>1</v>
      </c>
      <c r="L1422" s="37" t="str">
        <f t="shared" si="331"/>
        <v>040116887</v>
      </c>
      <c r="M1422" s="38" t="str">
        <f t="shared" si="332"/>
        <v>040116887</v>
      </c>
      <c r="N1422" s="39">
        <f t="shared" si="333"/>
        <v>1</v>
      </c>
      <c r="O1422" s="39">
        <f t="shared" si="334"/>
        <v>1</v>
      </c>
      <c r="P1422" s="39">
        <f>IF(M1422="បរទេស",1,IF(COUNTIF(M:M,$M1422)&gt;1,2,1))</f>
        <v>1</v>
      </c>
      <c r="Q1422" s="40">
        <f t="shared" si="335"/>
        <v>1</v>
      </c>
      <c r="R1422" s="41" t="str">
        <f t="shared" si="336"/>
        <v>0963596586</v>
      </c>
      <c r="S1422" s="37" t="str">
        <f t="shared" si="337"/>
        <v>0963596586</v>
      </c>
      <c r="T1422" s="39" t="e">
        <f t="shared" si="338"/>
        <v>#VALUE!</v>
      </c>
      <c r="U1422" s="37" t="str">
        <f t="shared" si="339"/>
        <v>0963596586</v>
      </c>
      <c r="V1422" s="42" t="str">
        <f t="shared" si="340"/>
        <v>0963596586</v>
      </c>
      <c r="W1422" s="39">
        <f t="shared" si="341"/>
        <v>1</v>
      </c>
      <c r="X1422" s="43">
        <f t="shared" si="342"/>
        <v>1</v>
      </c>
      <c r="Y1422" s="39">
        <f>IF(V1422="បរទេស",1,IF(COUNTIF(V:V,$V1422)&gt;1,2,1))</f>
        <v>1</v>
      </c>
      <c r="Z1422" s="40">
        <f t="shared" si="343"/>
        <v>1</v>
      </c>
      <c r="AA1422" s="40">
        <f t="shared" si="344"/>
        <v>1</v>
      </c>
    </row>
    <row r="1423" spans="1:27" ht="48" customHeight="1" x14ac:dyDescent="0.8">
      <c r="A1423" s="3">
        <v>1421</v>
      </c>
      <c r="B1423" s="3" t="s">
        <v>4142</v>
      </c>
      <c r="C1423" s="3" t="s">
        <v>18037</v>
      </c>
      <c r="D1423" s="3" t="s">
        <v>4143</v>
      </c>
      <c r="E1423" s="3" t="s">
        <v>138</v>
      </c>
      <c r="F1423" s="5" t="s">
        <v>4144</v>
      </c>
      <c r="G1423" s="5" t="s">
        <v>11815</v>
      </c>
      <c r="H1423" s="5" t="s">
        <v>15334</v>
      </c>
      <c r="I1423" s="3"/>
      <c r="J1423" s="35"/>
      <c r="K1423" s="36">
        <f t="shared" si="330"/>
        <v>1</v>
      </c>
      <c r="L1423" s="37" t="str">
        <f t="shared" si="331"/>
        <v>040363223</v>
      </c>
      <c r="M1423" s="38" t="str">
        <f t="shared" si="332"/>
        <v>040363223</v>
      </c>
      <c r="N1423" s="39">
        <f t="shared" si="333"/>
        <v>1</v>
      </c>
      <c r="O1423" s="39">
        <f t="shared" si="334"/>
        <v>1</v>
      </c>
      <c r="P1423" s="39">
        <f>IF(M1423="បរទេស",1,IF(COUNTIF(M:M,$M1423)&gt;1,2,1))</f>
        <v>1</v>
      </c>
      <c r="Q1423" s="40">
        <f t="shared" si="335"/>
        <v>1</v>
      </c>
      <c r="R1423" s="41" t="str">
        <f t="shared" si="336"/>
        <v>0966211203</v>
      </c>
      <c r="S1423" s="37" t="str">
        <f t="shared" si="337"/>
        <v>0966211203</v>
      </c>
      <c r="T1423" s="39" t="e">
        <f t="shared" si="338"/>
        <v>#VALUE!</v>
      </c>
      <c r="U1423" s="37" t="str">
        <f t="shared" si="339"/>
        <v>0966211203</v>
      </c>
      <c r="V1423" s="42" t="str">
        <f t="shared" si="340"/>
        <v>0966211203</v>
      </c>
      <c r="W1423" s="39">
        <f t="shared" si="341"/>
        <v>1</v>
      </c>
      <c r="X1423" s="43">
        <f t="shared" si="342"/>
        <v>1</v>
      </c>
      <c r="Y1423" s="39">
        <f>IF(V1423="បរទេស",1,IF(COUNTIF(V:V,$V1423)&gt;1,2,1))</f>
        <v>1</v>
      </c>
      <c r="Z1423" s="40">
        <f t="shared" si="343"/>
        <v>1</v>
      </c>
      <c r="AA1423" s="40">
        <f t="shared" si="344"/>
        <v>1</v>
      </c>
    </row>
    <row r="1424" spans="1:27" ht="48" customHeight="1" x14ac:dyDescent="0.8">
      <c r="A1424" s="3">
        <v>1422</v>
      </c>
      <c r="B1424" s="3" t="s">
        <v>4145</v>
      </c>
      <c r="C1424" s="3" t="s">
        <v>18037</v>
      </c>
      <c r="D1424" s="3" t="s">
        <v>4146</v>
      </c>
      <c r="E1424" s="3" t="s">
        <v>309</v>
      </c>
      <c r="F1424" s="5" t="s">
        <v>4147</v>
      </c>
      <c r="G1424" s="5" t="s">
        <v>11816</v>
      </c>
      <c r="H1424" s="5" t="s">
        <v>17488</v>
      </c>
      <c r="I1424" s="3"/>
      <c r="J1424" s="35"/>
      <c r="K1424" s="36">
        <f t="shared" si="330"/>
        <v>1</v>
      </c>
      <c r="L1424" s="37" t="str">
        <f t="shared" si="331"/>
        <v>040216302</v>
      </c>
      <c r="M1424" s="38" t="str">
        <f t="shared" si="332"/>
        <v>040216302</v>
      </c>
      <c r="N1424" s="39">
        <f t="shared" si="333"/>
        <v>1</v>
      </c>
      <c r="O1424" s="39">
        <f t="shared" si="334"/>
        <v>1</v>
      </c>
      <c r="P1424" s="39">
        <f>IF(M1424="បរទេស",1,IF(COUNTIF(M:M,$M1424)&gt;1,2,1))</f>
        <v>1</v>
      </c>
      <c r="Q1424" s="40">
        <f t="shared" si="335"/>
        <v>1</v>
      </c>
      <c r="R1424" s="41" t="str">
        <f t="shared" si="336"/>
        <v>0966402981</v>
      </c>
      <c r="S1424" s="37" t="str">
        <f t="shared" si="337"/>
        <v>0966402981</v>
      </c>
      <c r="T1424" s="39" t="e">
        <f t="shared" si="338"/>
        <v>#VALUE!</v>
      </c>
      <c r="U1424" s="37" t="str">
        <f t="shared" si="339"/>
        <v>0966402981</v>
      </c>
      <c r="V1424" s="42" t="str">
        <f t="shared" si="340"/>
        <v>0966402981</v>
      </c>
      <c r="W1424" s="39">
        <f t="shared" si="341"/>
        <v>1</v>
      </c>
      <c r="X1424" s="43">
        <f t="shared" si="342"/>
        <v>1</v>
      </c>
      <c r="Y1424" s="39">
        <f>IF(V1424="បរទេស",1,IF(COUNTIF(V:V,$V1424)&gt;1,2,1))</f>
        <v>1</v>
      </c>
      <c r="Z1424" s="40">
        <f t="shared" si="343"/>
        <v>1</v>
      </c>
      <c r="AA1424" s="40">
        <f t="shared" si="344"/>
        <v>1</v>
      </c>
    </row>
    <row r="1425" spans="1:27" ht="48" customHeight="1" x14ac:dyDescent="0.8">
      <c r="A1425" s="3">
        <v>1423</v>
      </c>
      <c r="B1425" s="3" t="s">
        <v>4148</v>
      </c>
      <c r="C1425" s="3" t="s">
        <v>18037</v>
      </c>
      <c r="D1425" s="3" t="s">
        <v>4149</v>
      </c>
      <c r="E1425" s="3" t="s">
        <v>96</v>
      </c>
      <c r="F1425" s="5" t="s">
        <v>4150</v>
      </c>
      <c r="G1425" s="5" t="s">
        <v>11817</v>
      </c>
      <c r="H1425" s="5" t="s">
        <v>15335</v>
      </c>
      <c r="I1425" s="3"/>
      <c r="J1425" s="35"/>
      <c r="K1425" s="36">
        <f t="shared" si="330"/>
        <v>1</v>
      </c>
      <c r="L1425" s="37" t="str">
        <f t="shared" si="331"/>
        <v>040307610</v>
      </c>
      <c r="M1425" s="38" t="str">
        <f t="shared" si="332"/>
        <v>040307610</v>
      </c>
      <c r="N1425" s="39">
        <f t="shared" si="333"/>
        <v>1</v>
      </c>
      <c r="O1425" s="39">
        <f t="shared" si="334"/>
        <v>1</v>
      </c>
      <c r="P1425" s="39">
        <f>IF(M1425="បរទេស",1,IF(COUNTIF(M:M,$M1425)&gt;1,2,1))</f>
        <v>1</v>
      </c>
      <c r="Q1425" s="40">
        <f t="shared" si="335"/>
        <v>1</v>
      </c>
      <c r="R1425" s="41" t="str">
        <f t="shared" si="336"/>
        <v>0977361804</v>
      </c>
      <c r="S1425" s="37" t="str">
        <f t="shared" si="337"/>
        <v>0977361804</v>
      </c>
      <c r="T1425" s="39" t="e">
        <f t="shared" si="338"/>
        <v>#VALUE!</v>
      </c>
      <c r="U1425" s="37" t="str">
        <f t="shared" si="339"/>
        <v>0977361804</v>
      </c>
      <c r="V1425" s="42" t="str">
        <f t="shared" si="340"/>
        <v>0977361804</v>
      </c>
      <c r="W1425" s="39">
        <f t="shared" si="341"/>
        <v>1</v>
      </c>
      <c r="X1425" s="43">
        <f t="shared" si="342"/>
        <v>1</v>
      </c>
      <c r="Y1425" s="39">
        <f>IF(V1425="បរទេស",1,IF(COUNTIF(V:V,$V1425)&gt;1,2,1))</f>
        <v>1</v>
      </c>
      <c r="Z1425" s="40">
        <f t="shared" si="343"/>
        <v>1</v>
      </c>
      <c r="AA1425" s="40">
        <f t="shared" si="344"/>
        <v>1</v>
      </c>
    </row>
    <row r="1426" spans="1:27" ht="48" customHeight="1" x14ac:dyDescent="0.8">
      <c r="A1426" s="3">
        <v>1424</v>
      </c>
      <c r="B1426" s="3" t="s">
        <v>4151</v>
      </c>
      <c r="C1426" s="3" t="s">
        <v>18037</v>
      </c>
      <c r="D1426" s="3" t="s">
        <v>3845</v>
      </c>
      <c r="E1426" s="3" t="s">
        <v>1030</v>
      </c>
      <c r="F1426" s="5" t="s">
        <v>4152</v>
      </c>
      <c r="G1426" s="5" t="s">
        <v>11818</v>
      </c>
      <c r="H1426" s="5" t="s">
        <v>15336</v>
      </c>
      <c r="I1426" s="3"/>
      <c r="J1426" s="35"/>
      <c r="K1426" s="36">
        <f t="shared" si="330"/>
        <v>1</v>
      </c>
      <c r="L1426" s="37" t="str">
        <f t="shared" si="331"/>
        <v>040247301</v>
      </c>
      <c r="M1426" s="38" t="str">
        <f t="shared" si="332"/>
        <v>040247301</v>
      </c>
      <c r="N1426" s="39">
        <f t="shared" si="333"/>
        <v>1</v>
      </c>
      <c r="O1426" s="39">
        <f t="shared" si="334"/>
        <v>1</v>
      </c>
      <c r="P1426" s="39">
        <f>IF(M1426="បរទេស",1,IF(COUNTIF(M:M,$M1426)&gt;1,2,1))</f>
        <v>1</v>
      </c>
      <c r="Q1426" s="40">
        <f t="shared" si="335"/>
        <v>1</v>
      </c>
      <c r="R1426" s="41" t="str">
        <f t="shared" si="336"/>
        <v>0717417138</v>
      </c>
      <c r="S1426" s="37" t="str">
        <f t="shared" si="337"/>
        <v>0717417138</v>
      </c>
      <c r="T1426" s="39" t="e">
        <f t="shared" si="338"/>
        <v>#VALUE!</v>
      </c>
      <c r="U1426" s="37" t="str">
        <f t="shared" si="339"/>
        <v>0717417138</v>
      </c>
      <c r="V1426" s="42" t="str">
        <f t="shared" si="340"/>
        <v>0717417138</v>
      </c>
      <c r="W1426" s="39">
        <f t="shared" si="341"/>
        <v>1</v>
      </c>
      <c r="X1426" s="43">
        <f t="shared" si="342"/>
        <v>1</v>
      </c>
      <c r="Y1426" s="39">
        <f>IF(V1426="បរទេស",1,IF(COUNTIF(V:V,$V1426)&gt;1,2,1))</f>
        <v>1</v>
      </c>
      <c r="Z1426" s="40">
        <f t="shared" si="343"/>
        <v>1</v>
      </c>
      <c r="AA1426" s="40">
        <f t="shared" si="344"/>
        <v>1</v>
      </c>
    </row>
    <row r="1427" spans="1:27" ht="48" customHeight="1" x14ac:dyDescent="0.8">
      <c r="A1427" s="3">
        <v>1425</v>
      </c>
      <c r="B1427" s="3" t="s">
        <v>4153</v>
      </c>
      <c r="C1427" s="3" t="s">
        <v>18037</v>
      </c>
      <c r="D1427" s="3" t="s">
        <v>1898</v>
      </c>
      <c r="E1427" s="3" t="s">
        <v>123</v>
      </c>
      <c r="F1427" s="5" t="s">
        <v>4154</v>
      </c>
      <c r="G1427" s="5" t="s">
        <v>11819</v>
      </c>
      <c r="H1427" s="5" t="s">
        <v>15337</v>
      </c>
      <c r="I1427" s="3"/>
      <c r="J1427" s="35"/>
      <c r="K1427" s="36">
        <f t="shared" si="330"/>
        <v>1</v>
      </c>
      <c r="L1427" s="37" t="str">
        <f t="shared" si="331"/>
        <v>040485976</v>
      </c>
      <c r="M1427" s="38" t="str">
        <f t="shared" si="332"/>
        <v>040485976</v>
      </c>
      <c r="N1427" s="39">
        <f t="shared" si="333"/>
        <v>1</v>
      </c>
      <c r="O1427" s="39">
        <f t="shared" si="334"/>
        <v>1</v>
      </c>
      <c r="P1427" s="39">
        <f>IF(M1427="បរទេស",1,IF(COUNTIF(M:M,$M1427)&gt;1,2,1))</f>
        <v>1</v>
      </c>
      <c r="Q1427" s="40">
        <f t="shared" si="335"/>
        <v>1</v>
      </c>
      <c r="R1427" s="41" t="str">
        <f t="shared" si="336"/>
        <v>0882701646</v>
      </c>
      <c r="S1427" s="37" t="str">
        <f t="shared" si="337"/>
        <v>0882701646</v>
      </c>
      <c r="T1427" s="39" t="e">
        <f t="shared" si="338"/>
        <v>#VALUE!</v>
      </c>
      <c r="U1427" s="37" t="str">
        <f t="shared" si="339"/>
        <v>0882701646</v>
      </c>
      <c r="V1427" s="42" t="str">
        <f t="shared" si="340"/>
        <v>0882701646</v>
      </c>
      <c r="W1427" s="39">
        <f t="shared" si="341"/>
        <v>1</v>
      </c>
      <c r="X1427" s="43">
        <f t="shared" si="342"/>
        <v>1</v>
      </c>
      <c r="Y1427" s="39">
        <f>IF(V1427="បរទេស",1,IF(COUNTIF(V:V,$V1427)&gt;1,2,1))</f>
        <v>1</v>
      </c>
      <c r="Z1427" s="40">
        <f t="shared" si="343"/>
        <v>1</v>
      </c>
      <c r="AA1427" s="40">
        <f t="shared" si="344"/>
        <v>1</v>
      </c>
    </row>
    <row r="1428" spans="1:27" ht="48" customHeight="1" x14ac:dyDescent="0.8">
      <c r="A1428" s="3">
        <v>1426</v>
      </c>
      <c r="B1428" s="3" t="s">
        <v>4155</v>
      </c>
      <c r="C1428" s="3" t="s">
        <v>18037</v>
      </c>
      <c r="D1428" s="3" t="s">
        <v>1586</v>
      </c>
      <c r="E1428" s="3" t="s">
        <v>41</v>
      </c>
      <c r="F1428" s="5" t="s">
        <v>4156</v>
      </c>
      <c r="G1428" s="5" t="s">
        <v>11820</v>
      </c>
      <c r="H1428" s="5" t="s">
        <v>15338</v>
      </c>
      <c r="I1428" s="3"/>
      <c r="J1428" s="35"/>
      <c r="K1428" s="36">
        <f t="shared" si="330"/>
        <v>1</v>
      </c>
      <c r="L1428" s="37" t="str">
        <f t="shared" si="331"/>
        <v>040202077</v>
      </c>
      <c r="M1428" s="38" t="str">
        <f t="shared" si="332"/>
        <v>040202077</v>
      </c>
      <c r="N1428" s="39">
        <f t="shared" si="333"/>
        <v>1</v>
      </c>
      <c r="O1428" s="39">
        <f t="shared" si="334"/>
        <v>1</v>
      </c>
      <c r="P1428" s="39">
        <f>IF(M1428="បរទេស",1,IF(COUNTIF(M:M,$M1428)&gt;1,2,1))</f>
        <v>1</v>
      </c>
      <c r="Q1428" s="40">
        <f t="shared" si="335"/>
        <v>1</v>
      </c>
      <c r="R1428" s="41" t="str">
        <f t="shared" si="336"/>
        <v>067706929</v>
      </c>
      <c r="S1428" s="37" t="str">
        <f t="shared" si="337"/>
        <v>067706929</v>
      </c>
      <c r="T1428" s="39" t="e">
        <f t="shared" si="338"/>
        <v>#VALUE!</v>
      </c>
      <c r="U1428" s="37" t="str">
        <f t="shared" si="339"/>
        <v>067706929</v>
      </c>
      <c r="V1428" s="42" t="str">
        <f t="shared" si="340"/>
        <v>067706929</v>
      </c>
      <c r="W1428" s="39">
        <f t="shared" si="341"/>
        <v>1</v>
      </c>
      <c r="X1428" s="43">
        <f t="shared" si="342"/>
        <v>1</v>
      </c>
      <c r="Y1428" s="39">
        <f>IF(V1428="បរទេស",1,IF(COUNTIF(V:V,$V1428)&gt;1,2,1))</f>
        <v>1</v>
      </c>
      <c r="Z1428" s="40">
        <f t="shared" si="343"/>
        <v>1</v>
      </c>
      <c r="AA1428" s="40">
        <f t="shared" si="344"/>
        <v>1</v>
      </c>
    </row>
    <row r="1429" spans="1:27" ht="48" customHeight="1" x14ac:dyDescent="0.8">
      <c r="A1429" s="3">
        <v>1427</v>
      </c>
      <c r="B1429" s="3" t="s">
        <v>4157</v>
      </c>
      <c r="C1429" s="3" t="s">
        <v>18037</v>
      </c>
      <c r="D1429" s="3" t="s">
        <v>4158</v>
      </c>
      <c r="E1429" s="3" t="s">
        <v>160</v>
      </c>
      <c r="F1429" s="5" t="s">
        <v>4159</v>
      </c>
      <c r="G1429" s="5" t="s">
        <v>11821</v>
      </c>
      <c r="H1429" s="5" t="s">
        <v>15339</v>
      </c>
      <c r="I1429" s="3"/>
      <c r="J1429" s="35"/>
      <c r="K1429" s="36">
        <f t="shared" si="330"/>
        <v>1</v>
      </c>
      <c r="L1429" s="37" t="str">
        <f t="shared" si="331"/>
        <v>040163067</v>
      </c>
      <c r="M1429" s="38" t="str">
        <f t="shared" si="332"/>
        <v>040163067</v>
      </c>
      <c r="N1429" s="39">
        <f t="shared" si="333"/>
        <v>1</v>
      </c>
      <c r="O1429" s="39">
        <f t="shared" si="334"/>
        <v>1</v>
      </c>
      <c r="P1429" s="39">
        <f>IF(M1429="បរទេស",1,IF(COUNTIF(M:M,$M1429)&gt;1,2,1))</f>
        <v>1</v>
      </c>
      <c r="Q1429" s="40">
        <f t="shared" si="335"/>
        <v>1</v>
      </c>
      <c r="R1429" s="41" t="str">
        <f t="shared" si="336"/>
        <v>0965362507</v>
      </c>
      <c r="S1429" s="37" t="str">
        <f t="shared" si="337"/>
        <v>0965362507</v>
      </c>
      <c r="T1429" s="39" t="e">
        <f t="shared" si="338"/>
        <v>#VALUE!</v>
      </c>
      <c r="U1429" s="37" t="str">
        <f t="shared" si="339"/>
        <v>0965362507</v>
      </c>
      <c r="V1429" s="42" t="str">
        <f t="shared" si="340"/>
        <v>0965362507</v>
      </c>
      <c r="W1429" s="39">
        <f t="shared" si="341"/>
        <v>1</v>
      </c>
      <c r="X1429" s="43">
        <f t="shared" si="342"/>
        <v>1</v>
      </c>
      <c r="Y1429" s="39">
        <f>IF(V1429="បរទេស",1,IF(COUNTIF(V:V,$V1429)&gt;1,2,1))</f>
        <v>1</v>
      </c>
      <c r="Z1429" s="40">
        <f t="shared" si="343"/>
        <v>1</v>
      </c>
      <c r="AA1429" s="40">
        <f t="shared" si="344"/>
        <v>1</v>
      </c>
    </row>
    <row r="1430" spans="1:27" ht="48" customHeight="1" x14ac:dyDescent="0.8">
      <c r="A1430" s="3">
        <v>1428</v>
      </c>
      <c r="B1430" s="3" t="s">
        <v>4160</v>
      </c>
      <c r="C1430" s="3" t="s">
        <v>18037</v>
      </c>
      <c r="D1430" s="3" t="s">
        <v>4161</v>
      </c>
      <c r="E1430" s="3" t="s">
        <v>486</v>
      </c>
      <c r="F1430" s="5" t="s">
        <v>4162</v>
      </c>
      <c r="G1430" s="5" t="s">
        <v>11822</v>
      </c>
      <c r="H1430" s="5" t="s">
        <v>15340</v>
      </c>
      <c r="I1430" s="3"/>
      <c r="J1430" s="35"/>
      <c r="K1430" s="36">
        <f t="shared" si="330"/>
        <v>1</v>
      </c>
      <c r="L1430" s="37" t="str">
        <f t="shared" si="331"/>
        <v>040061587</v>
      </c>
      <c r="M1430" s="38" t="str">
        <f t="shared" si="332"/>
        <v>040061587</v>
      </c>
      <c r="N1430" s="39">
        <f t="shared" si="333"/>
        <v>1</v>
      </c>
      <c r="O1430" s="39">
        <f t="shared" si="334"/>
        <v>1</v>
      </c>
      <c r="P1430" s="39">
        <f>IF(M1430="បរទេស",1,IF(COUNTIF(M:M,$M1430)&gt;1,2,1))</f>
        <v>1</v>
      </c>
      <c r="Q1430" s="40">
        <f t="shared" si="335"/>
        <v>1</v>
      </c>
      <c r="R1430" s="41" t="str">
        <f t="shared" si="336"/>
        <v>0974815440</v>
      </c>
      <c r="S1430" s="37" t="str">
        <f t="shared" si="337"/>
        <v>0974815440</v>
      </c>
      <c r="T1430" s="39" t="e">
        <f t="shared" si="338"/>
        <v>#VALUE!</v>
      </c>
      <c r="U1430" s="37" t="str">
        <f t="shared" si="339"/>
        <v>0974815440</v>
      </c>
      <c r="V1430" s="42" t="str">
        <f t="shared" si="340"/>
        <v>0974815440</v>
      </c>
      <c r="W1430" s="39">
        <f t="shared" si="341"/>
        <v>1</v>
      </c>
      <c r="X1430" s="43">
        <f t="shared" si="342"/>
        <v>1</v>
      </c>
      <c r="Y1430" s="39">
        <f>IF(V1430="បរទេស",1,IF(COUNTIF(V:V,$V1430)&gt;1,2,1))</f>
        <v>1</v>
      </c>
      <c r="Z1430" s="40">
        <f t="shared" si="343"/>
        <v>1</v>
      </c>
      <c r="AA1430" s="40">
        <f t="shared" si="344"/>
        <v>1</v>
      </c>
    </row>
    <row r="1431" spans="1:27" ht="48" customHeight="1" x14ac:dyDescent="0.8">
      <c r="A1431" s="3">
        <v>1429</v>
      </c>
      <c r="B1431" s="3" t="s">
        <v>4163</v>
      </c>
      <c r="C1431" s="3" t="s">
        <v>18037</v>
      </c>
      <c r="D1431" s="3" t="s">
        <v>4164</v>
      </c>
      <c r="E1431" s="3" t="s">
        <v>341</v>
      </c>
      <c r="F1431" s="5" t="s">
        <v>4165</v>
      </c>
      <c r="G1431" s="5" t="s">
        <v>11823</v>
      </c>
      <c r="H1431" s="5" t="s">
        <v>15341</v>
      </c>
      <c r="I1431" s="3"/>
      <c r="J1431" s="35"/>
      <c r="K1431" s="36">
        <f t="shared" si="330"/>
        <v>1</v>
      </c>
      <c r="L1431" s="37" t="str">
        <f t="shared" si="331"/>
        <v>040303741</v>
      </c>
      <c r="M1431" s="38" t="str">
        <f t="shared" si="332"/>
        <v>040303741</v>
      </c>
      <c r="N1431" s="39">
        <f t="shared" si="333"/>
        <v>1</v>
      </c>
      <c r="O1431" s="39">
        <f t="shared" si="334"/>
        <v>1</v>
      </c>
      <c r="P1431" s="39">
        <f>IF(M1431="បរទេស",1,IF(COUNTIF(M:M,$M1431)&gt;1,2,1))</f>
        <v>1</v>
      </c>
      <c r="Q1431" s="40">
        <f t="shared" si="335"/>
        <v>1</v>
      </c>
      <c r="R1431" s="41" t="str">
        <f t="shared" si="336"/>
        <v>077757004</v>
      </c>
      <c r="S1431" s="37" t="str">
        <f t="shared" si="337"/>
        <v>077757004</v>
      </c>
      <c r="T1431" s="39" t="e">
        <f t="shared" si="338"/>
        <v>#VALUE!</v>
      </c>
      <c r="U1431" s="37" t="str">
        <f t="shared" si="339"/>
        <v>077757004</v>
      </c>
      <c r="V1431" s="42" t="str">
        <f t="shared" si="340"/>
        <v>077757004</v>
      </c>
      <c r="W1431" s="39">
        <f t="shared" si="341"/>
        <v>1</v>
      </c>
      <c r="X1431" s="43">
        <f t="shared" si="342"/>
        <v>1</v>
      </c>
      <c r="Y1431" s="39">
        <f>IF(V1431="បរទេស",1,IF(COUNTIF(V:V,$V1431)&gt;1,2,1))</f>
        <v>1</v>
      </c>
      <c r="Z1431" s="40">
        <f t="shared" si="343"/>
        <v>1</v>
      </c>
      <c r="AA1431" s="40">
        <f t="shared" si="344"/>
        <v>1</v>
      </c>
    </row>
    <row r="1432" spans="1:27" ht="48" customHeight="1" x14ac:dyDescent="0.8">
      <c r="A1432" s="3">
        <v>1430</v>
      </c>
      <c r="B1432" s="3" t="s">
        <v>4166</v>
      </c>
      <c r="C1432" s="3" t="s">
        <v>18037</v>
      </c>
      <c r="D1432" s="3" t="s">
        <v>4167</v>
      </c>
      <c r="E1432" s="3" t="s">
        <v>171</v>
      </c>
      <c r="F1432" s="5" t="s">
        <v>4168</v>
      </c>
      <c r="G1432" s="5" t="s">
        <v>11824</v>
      </c>
      <c r="H1432" s="5" t="s">
        <v>15342</v>
      </c>
      <c r="I1432" s="3"/>
      <c r="J1432" s="35"/>
      <c r="K1432" s="36">
        <f t="shared" si="330"/>
        <v>1</v>
      </c>
      <c r="L1432" s="37" t="str">
        <f t="shared" si="331"/>
        <v>040303555</v>
      </c>
      <c r="M1432" s="38" t="str">
        <f t="shared" si="332"/>
        <v>040303555</v>
      </c>
      <c r="N1432" s="39">
        <f t="shared" si="333"/>
        <v>1</v>
      </c>
      <c r="O1432" s="39">
        <f t="shared" si="334"/>
        <v>1</v>
      </c>
      <c r="P1432" s="39">
        <f>IF(M1432="បរទេស",1,IF(COUNTIF(M:M,$M1432)&gt;1,2,1))</f>
        <v>1</v>
      </c>
      <c r="Q1432" s="40">
        <f t="shared" si="335"/>
        <v>1</v>
      </c>
      <c r="R1432" s="41" t="str">
        <f t="shared" si="336"/>
        <v>068760440</v>
      </c>
      <c r="S1432" s="37" t="str">
        <f t="shared" si="337"/>
        <v>068760440</v>
      </c>
      <c r="T1432" s="39" t="e">
        <f t="shared" si="338"/>
        <v>#VALUE!</v>
      </c>
      <c r="U1432" s="37" t="str">
        <f t="shared" si="339"/>
        <v>068760440</v>
      </c>
      <c r="V1432" s="42" t="str">
        <f t="shared" si="340"/>
        <v>068760440</v>
      </c>
      <c r="W1432" s="39">
        <f t="shared" si="341"/>
        <v>1</v>
      </c>
      <c r="X1432" s="43">
        <f t="shared" si="342"/>
        <v>1</v>
      </c>
      <c r="Y1432" s="39">
        <f>IF(V1432="បរទេស",1,IF(COUNTIF(V:V,$V1432)&gt;1,2,1))</f>
        <v>1</v>
      </c>
      <c r="Z1432" s="40">
        <f t="shared" si="343"/>
        <v>1</v>
      </c>
      <c r="AA1432" s="40">
        <f t="shared" si="344"/>
        <v>1</v>
      </c>
    </row>
    <row r="1433" spans="1:27" ht="48" customHeight="1" x14ac:dyDescent="0.8">
      <c r="A1433" s="3">
        <v>1431</v>
      </c>
      <c r="B1433" s="3" t="s">
        <v>2248</v>
      </c>
      <c r="C1433" s="3" t="s">
        <v>18037</v>
      </c>
      <c r="D1433" s="3" t="s">
        <v>4169</v>
      </c>
      <c r="E1433" s="3" t="s">
        <v>2115</v>
      </c>
      <c r="F1433" s="5" t="s">
        <v>4170</v>
      </c>
      <c r="G1433" s="5" t="s">
        <v>11825</v>
      </c>
      <c r="H1433" s="5" t="s">
        <v>15343</v>
      </c>
      <c r="I1433" s="3"/>
      <c r="J1433" s="35"/>
      <c r="K1433" s="36">
        <f t="shared" si="330"/>
        <v>1</v>
      </c>
      <c r="L1433" s="37" t="str">
        <f t="shared" si="331"/>
        <v>040095950</v>
      </c>
      <c r="M1433" s="38" t="str">
        <f t="shared" si="332"/>
        <v>040095950</v>
      </c>
      <c r="N1433" s="39">
        <f t="shared" si="333"/>
        <v>1</v>
      </c>
      <c r="O1433" s="39">
        <f t="shared" si="334"/>
        <v>1</v>
      </c>
      <c r="P1433" s="39">
        <f>IF(M1433="បរទេស",1,IF(COUNTIF(M:M,$M1433)&gt;1,2,1))</f>
        <v>1</v>
      </c>
      <c r="Q1433" s="40">
        <f t="shared" si="335"/>
        <v>1</v>
      </c>
      <c r="R1433" s="41" t="str">
        <f t="shared" si="336"/>
        <v>0963180794</v>
      </c>
      <c r="S1433" s="37" t="str">
        <f t="shared" si="337"/>
        <v>0963180794</v>
      </c>
      <c r="T1433" s="39" t="e">
        <f t="shared" si="338"/>
        <v>#VALUE!</v>
      </c>
      <c r="U1433" s="37" t="str">
        <f t="shared" si="339"/>
        <v>0963180794</v>
      </c>
      <c r="V1433" s="42" t="str">
        <f t="shared" si="340"/>
        <v>0963180794</v>
      </c>
      <c r="W1433" s="39">
        <f t="shared" si="341"/>
        <v>1</v>
      </c>
      <c r="X1433" s="43">
        <f t="shared" si="342"/>
        <v>1</v>
      </c>
      <c r="Y1433" s="39">
        <f>IF(V1433="បរទេស",1,IF(COUNTIF(V:V,$V1433)&gt;1,2,1))</f>
        <v>1</v>
      </c>
      <c r="Z1433" s="40">
        <f t="shared" si="343"/>
        <v>1</v>
      </c>
      <c r="AA1433" s="40">
        <f t="shared" si="344"/>
        <v>1</v>
      </c>
    </row>
    <row r="1434" spans="1:27" ht="48" customHeight="1" x14ac:dyDescent="0.8">
      <c r="A1434" s="3">
        <v>1432</v>
      </c>
      <c r="B1434" s="3" t="s">
        <v>4171</v>
      </c>
      <c r="C1434" s="3" t="s">
        <v>18037</v>
      </c>
      <c r="D1434" s="3" t="s">
        <v>4172</v>
      </c>
      <c r="E1434" s="3" t="s">
        <v>359</v>
      </c>
      <c r="F1434" s="5" t="s">
        <v>4173</v>
      </c>
      <c r="G1434" s="5" t="s">
        <v>11826</v>
      </c>
      <c r="H1434" s="5" t="s">
        <v>15344</v>
      </c>
      <c r="I1434" s="3"/>
      <c r="J1434" s="35"/>
      <c r="K1434" s="36">
        <f t="shared" si="330"/>
        <v>1</v>
      </c>
      <c r="L1434" s="37" t="str">
        <f t="shared" si="331"/>
        <v>040216368</v>
      </c>
      <c r="M1434" s="38" t="str">
        <f t="shared" si="332"/>
        <v>040216368</v>
      </c>
      <c r="N1434" s="39">
        <f t="shared" si="333"/>
        <v>1</v>
      </c>
      <c r="O1434" s="39">
        <f t="shared" si="334"/>
        <v>1</v>
      </c>
      <c r="P1434" s="39">
        <f>IF(M1434="បរទេស",1,IF(COUNTIF(M:M,$M1434)&gt;1,2,1))</f>
        <v>1</v>
      </c>
      <c r="Q1434" s="40">
        <f t="shared" si="335"/>
        <v>1</v>
      </c>
      <c r="R1434" s="41" t="str">
        <f t="shared" si="336"/>
        <v>0976457102</v>
      </c>
      <c r="S1434" s="37" t="str">
        <f t="shared" si="337"/>
        <v>0976457102</v>
      </c>
      <c r="T1434" s="39" t="e">
        <f t="shared" si="338"/>
        <v>#VALUE!</v>
      </c>
      <c r="U1434" s="37" t="str">
        <f t="shared" si="339"/>
        <v>0976457102</v>
      </c>
      <c r="V1434" s="42" t="str">
        <f t="shared" si="340"/>
        <v>0976457102</v>
      </c>
      <c r="W1434" s="39">
        <f t="shared" si="341"/>
        <v>1</v>
      </c>
      <c r="X1434" s="43">
        <f t="shared" si="342"/>
        <v>1</v>
      </c>
      <c r="Y1434" s="39">
        <f>IF(V1434="បរទេស",1,IF(COUNTIF(V:V,$V1434)&gt;1,2,1))</f>
        <v>1</v>
      </c>
      <c r="Z1434" s="40">
        <f t="shared" si="343"/>
        <v>1</v>
      </c>
      <c r="AA1434" s="40">
        <f t="shared" si="344"/>
        <v>1</v>
      </c>
    </row>
    <row r="1435" spans="1:27" ht="48" customHeight="1" x14ac:dyDescent="0.8">
      <c r="A1435" s="3">
        <v>1433</v>
      </c>
      <c r="B1435" s="3" t="s">
        <v>4174</v>
      </c>
      <c r="C1435" s="3" t="s">
        <v>18037</v>
      </c>
      <c r="D1435" s="3" t="s">
        <v>4175</v>
      </c>
      <c r="E1435" s="3" t="s">
        <v>371</v>
      </c>
      <c r="F1435" s="5" t="s">
        <v>4176</v>
      </c>
      <c r="G1435" s="5" t="s">
        <v>11827</v>
      </c>
      <c r="H1435" s="5" t="s">
        <v>17606</v>
      </c>
      <c r="I1435" s="3"/>
      <c r="J1435" s="35"/>
      <c r="K1435" s="36">
        <f t="shared" si="330"/>
        <v>1</v>
      </c>
      <c r="L1435" s="37" t="str">
        <f t="shared" si="331"/>
        <v>040171642</v>
      </c>
      <c r="M1435" s="38" t="str">
        <f t="shared" si="332"/>
        <v>040171642</v>
      </c>
      <c r="N1435" s="39">
        <f t="shared" si="333"/>
        <v>1</v>
      </c>
      <c r="O1435" s="39">
        <f t="shared" si="334"/>
        <v>1</v>
      </c>
      <c r="P1435" s="39">
        <f>IF(M1435="បរទេស",1,IF(COUNTIF(M:M,$M1435)&gt;1,2,1))</f>
        <v>1</v>
      </c>
      <c r="Q1435" s="40">
        <f t="shared" si="335"/>
        <v>1</v>
      </c>
      <c r="R1435" s="41" t="str">
        <f t="shared" si="336"/>
        <v>0884853754</v>
      </c>
      <c r="S1435" s="37" t="str">
        <f t="shared" si="337"/>
        <v>0884853754</v>
      </c>
      <c r="T1435" s="39" t="e">
        <f t="shared" si="338"/>
        <v>#VALUE!</v>
      </c>
      <c r="U1435" s="37" t="str">
        <f t="shared" si="339"/>
        <v>0884853754</v>
      </c>
      <c r="V1435" s="42" t="str">
        <f t="shared" si="340"/>
        <v>0884853754</v>
      </c>
      <c r="W1435" s="39">
        <f t="shared" si="341"/>
        <v>1</v>
      </c>
      <c r="X1435" s="43">
        <f t="shared" si="342"/>
        <v>1</v>
      </c>
      <c r="Y1435" s="39">
        <f>IF(V1435="បរទេស",1,IF(COUNTIF(V:V,$V1435)&gt;1,2,1))</f>
        <v>1</v>
      </c>
      <c r="Z1435" s="40">
        <f t="shared" si="343"/>
        <v>1</v>
      </c>
      <c r="AA1435" s="40">
        <f t="shared" si="344"/>
        <v>1</v>
      </c>
    </row>
    <row r="1436" spans="1:27" ht="48" customHeight="1" x14ac:dyDescent="0.8">
      <c r="A1436" s="3">
        <v>1434</v>
      </c>
      <c r="B1436" s="3" t="s">
        <v>4177</v>
      </c>
      <c r="C1436" s="3" t="s">
        <v>18037</v>
      </c>
      <c r="D1436" s="3" t="s">
        <v>4178</v>
      </c>
      <c r="E1436" s="3" t="s">
        <v>104</v>
      </c>
      <c r="F1436" s="5" t="s">
        <v>4179</v>
      </c>
      <c r="G1436" s="5" t="s">
        <v>11828</v>
      </c>
      <c r="H1436" s="5" t="s">
        <v>15345</v>
      </c>
      <c r="I1436" s="3"/>
      <c r="J1436" s="35"/>
      <c r="K1436" s="36">
        <f t="shared" si="330"/>
        <v>1</v>
      </c>
      <c r="L1436" s="37" t="str">
        <f t="shared" si="331"/>
        <v>040295926</v>
      </c>
      <c r="M1436" s="38" t="str">
        <f t="shared" si="332"/>
        <v>040295926</v>
      </c>
      <c r="N1436" s="39">
        <f t="shared" si="333"/>
        <v>1</v>
      </c>
      <c r="O1436" s="39">
        <f t="shared" si="334"/>
        <v>1</v>
      </c>
      <c r="P1436" s="39">
        <f>IF(M1436="បរទេស",1,IF(COUNTIF(M:M,$M1436)&gt;1,2,1))</f>
        <v>1</v>
      </c>
      <c r="Q1436" s="40">
        <f t="shared" si="335"/>
        <v>1</v>
      </c>
      <c r="R1436" s="41" t="str">
        <f t="shared" si="336"/>
        <v>0967953252</v>
      </c>
      <c r="S1436" s="37" t="str">
        <f t="shared" si="337"/>
        <v>0967953252</v>
      </c>
      <c r="T1436" s="39" t="e">
        <f t="shared" si="338"/>
        <v>#VALUE!</v>
      </c>
      <c r="U1436" s="37" t="str">
        <f t="shared" si="339"/>
        <v>0967953252</v>
      </c>
      <c r="V1436" s="42" t="str">
        <f t="shared" si="340"/>
        <v>0967953252</v>
      </c>
      <c r="W1436" s="39">
        <f t="shared" si="341"/>
        <v>1</v>
      </c>
      <c r="X1436" s="43">
        <f t="shared" si="342"/>
        <v>1</v>
      </c>
      <c r="Y1436" s="39">
        <f>IF(V1436="បរទេស",1,IF(COUNTIF(V:V,$V1436)&gt;1,2,1))</f>
        <v>1</v>
      </c>
      <c r="Z1436" s="40">
        <f t="shared" si="343"/>
        <v>1</v>
      </c>
      <c r="AA1436" s="40">
        <f t="shared" si="344"/>
        <v>1</v>
      </c>
    </row>
    <row r="1437" spans="1:27" ht="48" customHeight="1" x14ac:dyDescent="0.8">
      <c r="A1437" s="3">
        <v>1435</v>
      </c>
      <c r="B1437" s="3" t="s">
        <v>4180</v>
      </c>
      <c r="C1437" s="3" t="s">
        <v>18037</v>
      </c>
      <c r="D1437" s="3" t="s">
        <v>4181</v>
      </c>
      <c r="E1437" s="3" t="s">
        <v>104</v>
      </c>
      <c r="F1437" s="5" t="s">
        <v>4182</v>
      </c>
      <c r="G1437" s="5" t="s">
        <v>11829</v>
      </c>
      <c r="H1437" s="5" t="s">
        <v>15346</v>
      </c>
      <c r="I1437" s="3"/>
      <c r="J1437" s="35"/>
      <c r="K1437" s="36">
        <f t="shared" si="330"/>
        <v>1</v>
      </c>
      <c r="L1437" s="37" t="str">
        <f t="shared" si="331"/>
        <v>040108276</v>
      </c>
      <c r="M1437" s="38" t="str">
        <f t="shared" si="332"/>
        <v>040108276</v>
      </c>
      <c r="N1437" s="39">
        <f t="shared" si="333"/>
        <v>1</v>
      </c>
      <c r="O1437" s="39">
        <f t="shared" si="334"/>
        <v>1</v>
      </c>
      <c r="P1437" s="39">
        <f>IF(M1437="បរទេស",1,IF(COUNTIF(M:M,$M1437)&gt;1,2,1))</f>
        <v>1</v>
      </c>
      <c r="Q1437" s="40">
        <f t="shared" si="335"/>
        <v>1</v>
      </c>
      <c r="R1437" s="41" t="str">
        <f t="shared" si="336"/>
        <v>0977857393</v>
      </c>
      <c r="S1437" s="37" t="str">
        <f t="shared" si="337"/>
        <v>0977857393</v>
      </c>
      <c r="T1437" s="39" t="e">
        <f t="shared" si="338"/>
        <v>#VALUE!</v>
      </c>
      <c r="U1437" s="37" t="str">
        <f t="shared" si="339"/>
        <v>0977857393</v>
      </c>
      <c r="V1437" s="42" t="str">
        <f t="shared" si="340"/>
        <v>0977857393</v>
      </c>
      <c r="W1437" s="39">
        <f t="shared" si="341"/>
        <v>1</v>
      </c>
      <c r="X1437" s="43">
        <f t="shared" si="342"/>
        <v>1</v>
      </c>
      <c r="Y1437" s="39">
        <f>IF(V1437="បរទេស",1,IF(COUNTIF(V:V,$V1437)&gt;1,2,1))</f>
        <v>1</v>
      </c>
      <c r="Z1437" s="40">
        <f t="shared" si="343"/>
        <v>1</v>
      </c>
      <c r="AA1437" s="40">
        <f t="shared" si="344"/>
        <v>1</v>
      </c>
    </row>
    <row r="1438" spans="1:27" ht="48" customHeight="1" x14ac:dyDescent="0.8">
      <c r="A1438" s="3">
        <v>1436</v>
      </c>
      <c r="B1438" s="3" t="s">
        <v>4183</v>
      </c>
      <c r="C1438" s="3" t="s">
        <v>18037</v>
      </c>
      <c r="D1438" s="3" t="s">
        <v>3978</v>
      </c>
      <c r="E1438" s="3" t="s">
        <v>189</v>
      </c>
      <c r="F1438" s="5" t="s">
        <v>4184</v>
      </c>
      <c r="G1438" s="5" t="s">
        <v>11830</v>
      </c>
      <c r="H1438" s="5" t="s">
        <v>15347</v>
      </c>
      <c r="I1438" s="3"/>
      <c r="J1438" s="35"/>
      <c r="K1438" s="36">
        <f t="shared" si="330"/>
        <v>1</v>
      </c>
      <c r="L1438" s="37" t="str">
        <f t="shared" si="331"/>
        <v>040294015</v>
      </c>
      <c r="M1438" s="38" t="str">
        <f t="shared" si="332"/>
        <v>040294015</v>
      </c>
      <c r="N1438" s="39">
        <f t="shared" si="333"/>
        <v>1</v>
      </c>
      <c r="O1438" s="39">
        <f t="shared" si="334"/>
        <v>1</v>
      </c>
      <c r="P1438" s="39">
        <f>IF(M1438="បរទេស",1,IF(COUNTIF(M:M,$M1438)&gt;1,2,1))</f>
        <v>1</v>
      </c>
      <c r="Q1438" s="40">
        <f t="shared" si="335"/>
        <v>1</v>
      </c>
      <c r="R1438" s="41" t="str">
        <f t="shared" si="336"/>
        <v>090629601</v>
      </c>
      <c r="S1438" s="37" t="str">
        <f t="shared" si="337"/>
        <v>090629601</v>
      </c>
      <c r="T1438" s="39" t="e">
        <f t="shared" si="338"/>
        <v>#VALUE!</v>
      </c>
      <c r="U1438" s="37" t="str">
        <f t="shared" si="339"/>
        <v>090629601</v>
      </c>
      <c r="V1438" s="42" t="str">
        <f t="shared" si="340"/>
        <v>090629601</v>
      </c>
      <c r="W1438" s="39">
        <f t="shared" si="341"/>
        <v>1</v>
      </c>
      <c r="X1438" s="43">
        <f t="shared" si="342"/>
        <v>1</v>
      </c>
      <c r="Y1438" s="39">
        <f>IF(V1438="បរទេស",1,IF(COUNTIF(V:V,$V1438)&gt;1,2,1))</f>
        <v>1</v>
      </c>
      <c r="Z1438" s="40">
        <f t="shared" si="343"/>
        <v>1</v>
      </c>
      <c r="AA1438" s="40">
        <f t="shared" si="344"/>
        <v>1</v>
      </c>
    </row>
    <row r="1439" spans="1:27" ht="48" customHeight="1" x14ac:dyDescent="0.8">
      <c r="A1439" s="3">
        <v>1437</v>
      </c>
      <c r="B1439" s="3" t="s">
        <v>4185</v>
      </c>
      <c r="C1439" s="3" t="s">
        <v>18039</v>
      </c>
      <c r="D1439" s="3" t="s">
        <v>1782</v>
      </c>
      <c r="E1439" s="3" t="s">
        <v>738</v>
      </c>
      <c r="F1439" s="5" t="s">
        <v>4186</v>
      </c>
      <c r="G1439" s="5" t="s">
        <v>11831</v>
      </c>
      <c r="H1439" s="5" t="s">
        <v>15348</v>
      </c>
      <c r="I1439" s="3"/>
      <c r="J1439" s="35"/>
      <c r="K1439" s="36">
        <f t="shared" si="330"/>
        <v>1</v>
      </c>
      <c r="L1439" s="37" t="str">
        <f t="shared" si="331"/>
        <v>040178424</v>
      </c>
      <c r="M1439" s="38" t="str">
        <f t="shared" si="332"/>
        <v>040178424</v>
      </c>
      <c r="N1439" s="39">
        <f t="shared" si="333"/>
        <v>1</v>
      </c>
      <c r="O1439" s="39">
        <f t="shared" si="334"/>
        <v>1</v>
      </c>
      <c r="P1439" s="39">
        <f>IF(M1439="បរទេស",1,IF(COUNTIF(M:M,$M1439)&gt;1,2,1))</f>
        <v>1</v>
      </c>
      <c r="Q1439" s="40">
        <f t="shared" si="335"/>
        <v>1</v>
      </c>
      <c r="R1439" s="41" t="str">
        <f t="shared" si="336"/>
        <v>0977768788</v>
      </c>
      <c r="S1439" s="37" t="str">
        <f t="shared" si="337"/>
        <v>0977768788</v>
      </c>
      <c r="T1439" s="39" t="e">
        <f t="shared" si="338"/>
        <v>#VALUE!</v>
      </c>
      <c r="U1439" s="37" t="str">
        <f t="shared" si="339"/>
        <v>0977768788</v>
      </c>
      <c r="V1439" s="42" t="str">
        <f t="shared" si="340"/>
        <v>0977768788</v>
      </c>
      <c r="W1439" s="39">
        <f t="shared" si="341"/>
        <v>1</v>
      </c>
      <c r="X1439" s="43">
        <f t="shared" si="342"/>
        <v>1</v>
      </c>
      <c r="Y1439" s="39">
        <f>IF(V1439="បរទេស",1,IF(COUNTIF(V:V,$V1439)&gt;1,2,1))</f>
        <v>1</v>
      </c>
      <c r="Z1439" s="40">
        <f t="shared" si="343"/>
        <v>1</v>
      </c>
      <c r="AA1439" s="40">
        <f t="shared" si="344"/>
        <v>1</v>
      </c>
    </row>
    <row r="1440" spans="1:27" ht="48" customHeight="1" x14ac:dyDescent="0.8">
      <c r="A1440" s="3">
        <v>1438</v>
      </c>
      <c r="B1440" s="3" t="s">
        <v>4187</v>
      </c>
      <c r="C1440" s="3" t="s">
        <v>18039</v>
      </c>
      <c r="D1440" s="3" t="s">
        <v>4188</v>
      </c>
      <c r="E1440" s="3" t="s">
        <v>203</v>
      </c>
      <c r="F1440" s="5" t="s">
        <v>4189</v>
      </c>
      <c r="G1440" s="5" t="s">
        <v>11832</v>
      </c>
      <c r="H1440" s="5" t="s">
        <v>15349</v>
      </c>
      <c r="I1440" s="3"/>
      <c r="J1440" s="35"/>
      <c r="K1440" s="36">
        <f t="shared" si="330"/>
        <v>1</v>
      </c>
      <c r="L1440" s="37" t="str">
        <f t="shared" si="331"/>
        <v>040302560</v>
      </c>
      <c r="M1440" s="38" t="str">
        <f t="shared" si="332"/>
        <v>040302560</v>
      </c>
      <c r="N1440" s="39">
        <f t="shared" si="333"/>
        <v>1</v>
      </c>
      <c r="O1440" s="39">
        <f t="shared" si="334"/>
        <v>1</v>
      </c>
      <c r="P1440" s="39">
        <f>IF(M1440="បរទេស",1,IF(COUNTIF(M:M,$M1440)&gt;1,2,1))</f>
        <v>1</v>
      </c>
      <c r="Q1440" s="40">
        <f t="shared" si="335"/>
        <v>1</v>
      </c>
      <c r="R1440" s="41" t="str">
        <f t="shared" si="336"/>
        <v>098375807</v>
      </c>
      <c r="S1440" s="37" t="str">
        <f t="shared" si="337"/>
        <v>098375807</v>
      </c>
      <c r="T1440" s="39" t="e">
        <f t="shared" si="338"/>
        <v>#VALUE!</v>
      </c>
      <c r="U1440" s="37" t="str">
        <f t="shared" si="339"/>
        <v>098375807</v>
      </c>
      <c r="V1440" s="42" t="str">
        <f t="shared" si="340"/>
        <v>098375807</v>
      </c>
      <c r="W1440" s="39">
        <f t="shared" si="341"/>
        <v>1</v>
      </c>
      <c r="X1440" s="43">
        <f t="shared" si="342"/>
        <v>1</v>
      </c>
      <c r="Y1440" s="39">
        <f>IF(V1440="បរទេស",1,IF(COUNTIF(V:V,$V1440)&gt;1,2,1))</f>
        <v>1</v>
      </c>
      <c r="Z1440" s="40">
        <f t="shared" si="343"/>
        <v>1</v>
      </c>
      <c r="AA1440" s="40">
        <f t="shared" si="344"/>
        <v>1</v>
      </c>
    </row>
    <row r="1441" spans="1:27" ht="48" customHeight="1" x14ac:dyDescent="0.8">
      <c r="A1441" s="3">
        <v>1439</v>
      </c>
      <c r="B1441" s="3" t="s">
        <v>4190</v>
      </c>
      <c r="C1441" s="3" t="s">
        <v>18039</v>
      </c>
      <c r="D1441" s="3" t="s">
        <v>4191</v>
      </c>
      <c r="E1441" s="3" t="s">
        <v>1212</v>
      </c>
      <c r="F1441" s="5" t="s">
        <v>4192</v>
      </c>
      <c r="G1441" s="5" t="s">
        <v>11833</v>
      </c>
      <c r="H1441" s="5" t="s">
        <v>15350</v>
      </c>
      <c r="I1441" s="3"/>
      <c r="J1441" s="35"/>
      <c r="K1441" s="36">
        <f t="shared" si="330"/>
        <v>1</v>
      </c>
      <c r="L1441" s="37" t="str">
        <f t="shared" si="331"/>
        <v>040342965</v>
      </c>
      <c r="M1441" s="38" t="str">
        <f t="shared" si="332"/>
        <v>040342965</v>
      </c>
      <c r="N1441" s="39">
        <f t="shared" si="333"/>
        <v>1</v>
      </c>
      <c r="O1441" s="39">
        <f t="shared" si="334"/>
        <v>1</v>
      </c>
      <c r="P1441" s="39">
        <f>IF(M1441="បរទេស",1,IF(COUNTIF(M:M,$M1441)&gt;1,2,1))</f>
        <v>1</v>
      </c>
      <c r="Q1441" s="40">
        <f t="shared" si="335"/>
        <v>1</v>
      </c>
      <c r="R1441" s="41" t="str">
        <f t="shared" si="336"/>
        <v>0963877122</v>
      </c>
      <c r="S1441" s="37" t="str">
        <f t="shared" si="337"/>
        <v>0963877122</v>
      </c>
      <c r="T1441" s="39" t="e">
        <f t="shared" si="338"/>
        <v>#VALUE!</v>
      </c>
      <c r="U1441" s="37" t="str">
        <f t="shared" si="339"/>
        <v>0963877122</v>
      </c>
      <c r="V1441" s="42" t="str">
        <f t="shared" si="340"/>
        <v>0963877122</v>
      </c>
      <c r="W1441" s="39">
        <f t="shared" si="341"/>
        <v>1</v>
      </c>
      <c r="X1441" s="43">
        <f t="shared" si="342"/>
        <v>1</v>
      </c>
      <c r="Y1441" s="39">
        <f>IF(V1441="បរទេស",1,IF(COUNTIF(V:V,$V1441)&gt;1,2,1))</f>
        <v>1</v>
      </c>
      <c r="Z1441" s="40">
        <f t="shared" si="343"/>
        <v>1</v>
      </c>
      <c r="AA1441" s="40">
        <f t="shared" si="344"/>
        <v>1</v>
      </c>
    </row>
    <row r="1442" spans="1:27" ht="48" customHeight="1" x14ac:dyDescent="0.8">
      <c r="A1442" s="3">
        <v>1440</v>
      </c>
      <c r="B1442" s="3" t="s">
        <v>4193</v>
      </c>
      <c r="C1442" s="3" t="s">
        <v>18037</v>
      </c>
      <c r="D1442" s="3" t="s">
        <v>4194</v>
      </c>
      <c r="E1442" s="3" t="s">
        <v>167</v>
      </c>
      <c r="F1442" s="5" t="s">
        <v>4195</v>
      </c>
      <c r="G1442" s="5" t="s">
        <v>11834</v>
      </c>
      <c r="H1442" s="5" t="s">
        <v>15351</v>
      </c>
      <c r="I1442" s="3"/>
      <c r="J1442" s="35"/>
      <c r="K1442" s="36">
        <f t="shared" si="330"/>
        <v>1</v>
      </c>
      <c r="L1442" s="37" t="str">
        <f t="shared" si="331"/>
        <v>040365816</v>
      </c>
      <c r="M1442" s="38" t="str">
        <f t="shared" si="332"/>
        <v>040365816</v>
      </c>
      <c r="N1442" s="39">
        <f t="shared" si="333"/>
        <v>1</v>
      </c>
      <c r="O1442" s="39">
        <f t="shared" si="334"/>
        <v>1</v>
      </c>
      <c r="P1442" s="39">
        <f>IF(M1442="បរទេស",1,IF(COUNTIF(M:M,$M1442)&gt;1,2,1))</f>
        <v>1</v>
      </c>
      <c r="Q1442" s="40">
        <f t="shared" si="335"/>
        <v>1</v>
      </c>
      <c r="R1442" s="41" t="str">
        <f t="shared" si="336"/>
        <v>068520310</v>
      </c>
      <c r="S1442" s="37" t="str">
        <f t="shared" si="337"/>
        <v>068520310</v>
      </c>
      <c r="T1442" s="39" t="e">
        <f t="shared" si="338"/>
        <v>#VALUE!</v>
      </c>
      <c r="U1442" s="37" t="str">
        <f t="shared" si="339"/>
        <v>068520310</v>
      </c>
      <c r="V1442" s="42" t="str">
        <f t="shared" si="340"/>
        <v>068520310</v>
      </c>
      <c r="W1442" s="39">
        <f t="shared" si="341"/>
        <v>1</v>
      </c>
      <c r="X1442" s="43">
        <f t="shared" si="342"/>
        <v>1</v>
      </c>
      <c r="Y1442" s="39">
        <f>IF(V1442="បរទេស",1,IF(COUNTIF(V:V,$V1442)&gt;1,2,1))</f>
        <v>1</v>
      </c>
      <c r="Z1442" s="40">
        <f t="shared" si="343"/>
        <v>1</v>
      </c>
      <c r="AA1442" s="40">
        <f t="shared" si="344"/>
        <v>1</v>
      </c>
    </row>
    <row r="1443" spans="1:27" ht="48" customHeight="1" x14ac:dyDescent="0.8">
      <c r="A1443" s="3">
        <v>1441</v>
      </c>
      <c r="B1443" s="3" t="s">
        <v>4196</v>
      </c>
      <c r="C1443" s="3" t="s">
        <v>18037</v>
      </c>
      <c r="D1443" s="3" t="s">
        <v>4197</v>
      </c>
      <c r="E1443" s="3" t="s">
        <v>138</v>
      </c>
      <c r="F1443" s="5" t="s">
        <v>4198</v>
      </c>
      <c r="G1443" s="5" t="s">
        <v>11835</v>
      </c>
      <c r="H1443" s="5" t="s">
        <v>17800</v>
      </c>
      <c r="I1443" s="3"/>
      <c r="J1443" s="35"/>
      <c r="K1443" s="36">
        <f t="shared" si="330"/>
        <v>1</v>
      </c>
      <c r="L1443" s="37" t="str">
        <f t="shared" si="331"/>
        <v>040329113</v>
      </c>
      <c r="M1443" s="38" t="str">
        <f t="shared" si="332"/>
        <v>040329113</v>
      </c>
      <c r="N1443" s="39">
        <f t="shared" si="333"/>
        <v>1</v>
      </c>
      <c r="O1443" s="39">
        <f t="shared" si="334"/>
        <v>1</v>
      </c>
      <c r="P1443" s="39">
        <f>IF(M1443="បរទេស",1,IF(COUNTIF(M:M,$M1443)&gt;1,2,1))</f>
        <v>1</v>
      </c>
      <c r="Q1443" s="40">
        <f t="shared" si="335"/>
        <v>1</v>
      </c>
      <c r="R1443" s="41" t="str">
        <f t="shared" si="336"/>
        <v>093951469</v>
      </c>
      <c r="S1443" s="37" t="str">
        <f t="shared" si="337"/>
        <v>093951469</v>
      </c>
      <c r="T1443" s="39" t="e">
        <f t="shared" si="338"/>
        <v>#VALUE!</v>
      </c>
      <c r="U1443" s="37" t="str">
        <f t="shared" si="339"/>
        <v>093951469</v>
      </c>
      <c r="V1443" s="42" t="str">
        <f t="shared" si="340"/>
        <v>093951469</v>
      </c>
      <c r="W1443" s="39">
        <f t="shared" si="341"/>
        <v>1</v>
      </c>
      <c r="X1443" s="43">
        <f t="shared" si="342"/>
        <v>1</v>
      </c>
      <c r="Y1443" s="39">
        <f>IF(V1443="បរទេស",1,IF(COUNTIF(V:V,$V1443)&gt;1,2,1))</f>
        <v>1</v>
      </c>
      <c r="Z1443" s="40">
        <f t="shared" si="343"/>
        <v>1</v>
      </c>
      <c r="AA1443" s="40">
        <f t="shared" si="344"/>
        <v>1</v>
      </c>
    </row>
    <row r="1444" spans="1:27" ht="48" customHeight="1" x14ac:dyDescent="0.8">
      <c r="A1444" s="3">
        <v>1442</v>
      </c>
      <c r="B1444" s="3" t="s">
        <v>4199</v>
      </c>
      <c r="C1444" s="3" t="s">
        <v>18037</v>
      </c>
      <c r="D1444" s="3" t="s">
        <v>4200</v>
      </c>
      <c r="E1444" s="3" t="s">
        <v>441</v>
      </c>
      <c r="F1444" s="5" t="s">
        <v>4201</v>
      </c>
      <c r="G1444" s="5" t="s">
        <v>11836</v>
      </c>
      <c r="H1444" s="5" t="s">
        <v>15352</v>
      </c>
      <c r="I1444" s="3"/>
      <c r="J1444" s="35"/>
      <c r="K1444" s="36">
        <f t="shared" si="330"/>
        <v>1</v>
      </c>
      <c r="L1444" s="37" t="str">
        <f t="shared" si="331"/>
        <v>040305805</v>
      </c>
      <c r="M1444" s="38" t="str">
        <f t="shared" si="332"/>
        <v>040305805</v>
      </c>
      <c r="N1444" s="39">
        <f t="shared" si="333"/>
        <v>1</v>
      </c>
      <c r="O1444" s="39">
        <f t="shared" si="334"/>
        <v>1</v>
      </c>
      <c r="P1444" s="39">
        <f>IF(M1444="បរទេស",1,IF(COUNTIF(M:M,$M1444)&gt;1,2,1))</f>
        <v>1</v>
      </c>
      <c r="Q1444" s="40">
        <f t="shared" si="335"/>
        <v>1</v>
      </c>
      <c r="R1444" s="41" t="str">
        <f t="shared" si="336"/>
        <v>0966818132</v>
      </c>
      <c r="S1444" s="37" t="str">
        <f t="shared" si="337"/>
        <v>0966818132</v>
      </c>
      <c r="T1444" s="39" t="e">
        <f t="shared" si="338"/>
        <v>#VALUE!</v>
      </c>
      <c r="U1444" s="37" t="str">
        <f t="shared" si="339"/>
        <v>0966818132</v>
      </c>
      <c r="V1444" s="42" t="str">
        <f t="shared" si="340"/>
        <v>0966818132</v>
      </c>
      <c r="W1444" s="39">
        <f t="shared" si="341"/>
        <v>1</v>
      </c>
      <c r="X1444" s="43">
        <f t="shared" si="342"/>
        <v>1</v>
      </c>
      <c r="Y1444" s="39">
        <f>IF(V1444="បរទេស",1,IF(COUNTIF(V:V,$V1444)&gt;1,2,1))</f>
        <v>1</v>
      </c>
      <c r="Z1444" s="40">
        <f t="shared" si="343"/>
        <v>1</v>
      </c>
      <c r="AA1444" s="40">
        <f t="shared" si="344"/>
        <v>1</v>
      </c>
    </row>
    <row r="1445" spans="1:27" ht="48" customHeight="1" x14ac:dyDescent="0.8">
      <c r="A1445" s="3">
        <v>1443</v>
      </c>
      <c r="B1445" s="3" t="s">
        <v>4202</v>
      </c>
      <c r="C1445" s="3" t="s">
        <v>18037</v>
      </c>
      <c r="D1445" s="3" t="s">
        <v>152</v>
      </c>
      <c r="E1445" s="3" t="s">
        <v>437</v>
      </c>
      <c r="F1445" s="5" t="s">
        <v>4203</v>
      </c>
      <c r="G1445" s="5" t="s">
        <v>11837</v>
      </c>
      <c r="H1445" s="5" t="s">
        <v>15353</v>
      </c>
      <c r="I1445" s="3"/>
      <c r="J1445" s="35"/>
      <c r="K1445" s="36">
        <f t="shared" si="330"/>
        <v>1</v>
      </c>
      <c r="L1445" s="37" t="str">
        <f t="shared" si="331"/>
        <v>040280679</v>
      </c>
      <c r="M1445" s="38" t="str">
        <f t="shared" si="332"/>
        <v>040280679</v>
      </c>
      <c r="N1445" s="39">
        <f t="shared" si="333"/>
        <v>1</v>
      </c>
      <c r="O1445" s="39">
        <f t="shared" si="334"/>
        <v>1</v>
      </c>
      <c r="P1445" s="39">
        <f>IF(M1445="បរទេស",1,IF(COUNTIF(M:M,$M1445)&gt;1,2,1))</f>
        <v>1</v>
      </c>
      <c r="Q1445" s="40">
        <f t="shared" si="335"/>
        <v>1</v>
      </c>
      <c r="R1445" s="41" t="str">
        <f t="shared" si="336"/>
        <v>0966571599</v>
      </c>
      <c r="S1445" s="37" t="str">
        <f t="shared" si="337"/>
        <v>0966571599</v>
      </c>
      <c r="T1445" s="39" t="e">
        <f t="shared" si="338"/>
        <v>#VALUE!</v>
      </c>
      <c r="U1445" s="37" t="str">
        <f t="shared" si="339"/>
        <v>0966571599</v>
      </c>
      <c r="V1445" s="42" t="str">
        <f t="shared" si="340"/>
        <v>0966571599</v>
      </c>
      <c r="W1445" s="39">
        <f t="shared" si="341"/>
        <v>1</v>
      </c>
      <c r="X1445" s="43">
        <f t="shared" si="342"/>
        <v>1</v>
      </c>
      <c r="Y1445" s="39">
        <f>IF(V1445="បរទេស",1,IF(COUNTIF(V:V,$V1445)&gt;1,2,1))</f>
        <v>1</v>
      </c>
      <c r="Z1445" s="40">
        <f t="shared" si="343"/>
        <v>1</v>
      </c>
      <c r="AA1445" s="40">
        <f t="shared" si="344"/>
        <v>1</v>
      </c>
    </row>
    <row r="1446" spans="1:27" ht="48" customHeight="1" x14ac:dyDescent="0.8">
      <c r="A1446" s="3">
        <v>1444</v>
      </c>
      <c r="B1446" s="3" t="s">
        <v>4204</v>
      </c>
      <c r="C1446" s="3" t="s">
        <v>18037</v>
      </c>
      <c r="D1446" s="3" t="s">
        <v>4205</v>
      </c>
      <c r="E1446" s="3" t="s">
        <v>37</v>
      </c>
      <c r="F1446" s="5" t="s">
        <v>4206</v>
      </c>
      <c r="G1446" s="5" t="s">
        <v>11838</v>
      </c>
      <c r="H1446" s="5" t="s">
        <v>15354</v>
      </c>
      <c r="I1446" s="3"/>
      <c r="J1446" s="35"/>
      <c r="K1446" s="36">
        <f t="shared" si="330"/>
        <v>1</v>
      </c>
      <c r="L1446" s="37" t="str">
        <f t="shared" si="331"/>
        <v>040116356</v>
      </c>
      <c r="M1446" s="38" t="str">
        <f t="shared" si="332"/>
        <v>040116356</v>
      </c>
      <c r="N1446" s="39">
        <f t="shared" si="333"/>
        <v>1</v>
      </c>
      <c r="O1446" s="39">
        <f t="shared" si="334"/>
        <v>1</v>
      </c>
      <c r="P1446" s="39">
        <f>IF(M1446="បរទេស",1,IF(COUNTIF(M:M,$M1446)&gt;1,2,1))</f>
        <v>1</v>
      </c>
      <c r="Q1446" s="40">
        <f t="shared" si="335"/>
        <v>1</v>
      </c>
      <c r="R1446" s="41" t="str">
        <f t="shared" si="336"/>
        <v>0969578671</v>
      </c>
      <c r="S1446" s="37" t="str">
        <f t="shared" si="337"/>
        <v>0969578671</v>
      </c>
      <c r="T1446" s="39" t="e">
        <f t="shared" si="338"/>
        <v>#VALUE!</v>
      </c>
      <c r="U1446" s="37" t="str">
        <f t="shared" si="339"/>
        <v>0969578671</v>
      </c>
      <c r="V1446" s="42" t="str">
        <f t="shared" si="340"/>
        <v>0969578671</v>
      </c>
      <c r="W1446" s="39">
        <f t="shared" si="341"/>
        <v>1</v>
      </c>
      <c r="X1446" s="43">
        <f t="shared" si="342"/>
        <v>1</v>
      </c>
      <c r="Y1446" s="39">
        <f>IF(V1446="បរទេស",1,IF(COUNTIF(V:V,$V1446)&gt;1,2,1))</f>
        <v>1</v>
      </c>
      <c r="Z1446" s="40">
        <f t="shared" si="343"/>
        <v>1</v>
      </c>
      <c r="AA1446" s="40">
        <f t="shared" si="344"/>
        <v>1</v>
      </c>
    </row>
    <row r="1447" spans="1:27" ht="48" customHeight="1" x14ac:dyDescent="0.8">
      <c r="A1447" s="3">
        <v>1445</v>
      </c>
      <c r="B1447" s="3" t="s">
        <v>4207</v>
      </c>
      <c r="C1447" s="3" t="s">
        <v>18037</v>
      </c>
      <c r="D1447" s="3" t="s">
        <v>4208</v>
      </c>
      <c r="E1447" s="3" t="s">
        <v>185</v>
      </c>
      <c r="F1447" s="5" t="s">
        <v>4209</v>
      </c>
      <c r="G1447" s="5" t="s">
        <v>11839</v>
      </c>
      <c r="H1447" s="5" t="s">
        <v>15355</v>
      </c>
      <c r="I1447" s="3"/>
      <c r="J1447" s="35"/>
      <c r="K1447" s="36">
        <f t="shared" si="330"/>
        <v>1</v>
      </c>
      <c r="L1447" s="37" t="str">
        <f t="shared" si="331"/>
        <v>040296311</v>
      </c>
      <c r="M1447" s="38" t="str">
        <f t="shared" si="332"/>
        <v>040296311</v>
      </c>
      <c r="N1447" s="39">
        <f t="shared" si="333"/>
        <v>1</v>
      </c>
      <c r="O1447" s="39">
        <f t="shared" si="334"/>
        <v>1</v>
      </c>
      <c r="P1447" s="39">
        <f>IF(M1447="បរទេស",1,IF(COUNTIF(M:M,$M1447)&gt;1,2,1))</f>
        <v>1</v>
      </c>
      <c r="Q1447" s="40">
        <f t="shared" si="335"/>
        <v>1</v>
      </c>
      <c r="R1447" s="41" t="str">
        <f t="shared" si="336"/>
        <v>0979911949</v>
      </c>
      <c r="S1447" s="37" t="str">
        <f t="shared" si="337"/>
        <v>0979911949</v>
      </c>
      <c r="T1447" s="39" t="e">
        <f t="shared" si="338"/>
        <v>#VALUE!</v>
      </c>
      <c r="U1447" s="37" t="str">
        <f t="shared" si="339"/>
        <v>0979911949</v>
      </c>
      <c r="V1447" s="42" t="str">
        <f t="shared" si="340"/>
        <v>0979911949</v>
      </c>
      <c r="W1447" s="39">
        <f t="shared" si="341"/>
        <v>1</v>
      </c>
      <c r="X1447" s="43">
        <f t="shared" si="342"/>
        <v>1</v>
      </c>
      <c r="Y1447" s="39">
        <f>IF(V1447="បរទេស",1,IF(COUNTIF(V:V,$V1447)&gt;1,2,1))</f>
        <v>1</v>
      </c>
      <c r="Z1447" s="40">
        <f t="shared" si="343"/>
        <v>1</v>
      </c>
      <c r="AA1447" s="40">
        <f t="shared" si="344"/>
        <v>1</v>
      </c>
    </row>
    <row r="1448" spans="1:27" ht="48" customHeight="1" x14ac:dyDescent="0.8">
      <c r="A1448" s="3">
        <v>1446</v>
      </c>
      <c r="B1448" s="3" t="s">
        <v>4210</v>
      </c>
      <c r="C1448" s="3" t="s">
        <v>18037</v>
      </c>
      <c r="D1448" s="3" t="s">
        <v>2621</v>
      </c>
      <c r="E1448" s="3" t="s">
        <v>207</v>
      </c>
      <c r="F1448" s="5" t="s">
        <v>4211</v>
      </c>
      <c r="G1448" s="5" t="s">
        <v>11840</v>
      </c>
      <c r="H1448" s="5" t="s">
        <v>15356</v>
      </c>
      <c r="I1448" s="3"/>
      <c r="J1448" s="35"/>
      <c r="K1448" s="36">
        <f t="shared" si="330"/>
        <v>1</v>
      </c>
      <c r="L1448" s="37" t="str">
        <f t="shared" si="331"/>
        <v>040068648</v>
      </c>
      <c r="M1448" s="38" t="str">
        <f t="shared" si="332"/>
        <v>040068648</v>
      </c>
      <c r="N1448" s="39">
        <f t="shared" si="333"/>
        <v>1</v>
      </c>
      <c r="O1448" s="39">
        <f t="shared" si="334"/>
        <v>1</v>
      </c>
      <c r="P1448" s="39">
        <f>IF(M1448="បរទេស",1,IF(COUNTIF(M:M,$M1448)&gt;1,2,1))</f>
        <v>1</v>
      </c>
      <c r="Q1448" s="40">
        <f t="shared" si="335"/>
        <v>1</v>
      </c>
      <c r="R1448" s="41" t="str">
        <f t="shared" si="336"/>
        <v>0962066220</v>
      </c>
      <c r="S1448" s="37" t="str">
        <f t="shared" si="337"/>
        <v>0962066220</v>
      </c>
      <c r="T1448" s="39" t="e">
        <f t="shared" si="338"/>
        <v>#VALUE!</v>
      </c>
      <c r="U1448" s="37" t="str">
        <f t="shared" si="339"/>
        <v>0962066220</v>
      </c>
      <c r="V1448" s="42" t="str">
        <f t="shared" si="340"/>
        <v>0962066220</v>
      </c>
      <c r="W1448" s="39">
        <f t="shared" si="341"/>
        <v>1</v>
      </c>
      <c r="X1448" s="43">
        <f t="shared" si="342"/>
        <v>1</v>
      </c>
      <c r="Y1448" s="39">
        <f>IF(V1448="បរទេស",1,IF(COUNTIF(V:V,$V1448)&gt;1,2,1))</f>
        <v>1</v>
      </c>
      <c r="Z1448" s="40">
        <f t="shared" si="343"/>
        <v>1</v>
      </c>
      <c r="AA1448" s="40">
        <f t="shared" si="344"/>
        <v>1</v>
      </c>
    </row>
    <row r="1449" spans="1:27" ht="48" customHeight="1" x14ac:dyDescent="0.8">
      <c r="A1449" s="3">
        <v>1447</v>
      </c>
      <c r="B1449" s="3" t="s">
        <v>4212</v>
      </c>
      <c r="C1449" s="3" t="s">
        <v>18037</v>
      </c>
      <c r="D1449" s="3" t="s">
        <v>4213</v>
      </c>
      <c r="E1449" s="3" t="s">
        <v>246</v>
      </c>
      <c r="F1449" s="5" t="s">
        <v>4214</v>
      </c>
      <c r="G1449" s="5" t="s">
        <v>11841</v>
      </c>
      <c r="H1449" s="5" t="s">
        <v>15357</v>
      </c>
      <c r="I1449" s="3"/>
      <c r="J1449" s="35"/>
      <c r="K1449" s="36">
        <f t="shared" si="330"/>
        <v>1</v>
      </c>
      <c r="L1449" s="37" t="str">
        <f t="shared" si="331"/>
        <v>040201769</v>
      </c>
      <c r="M1449" s="38" t="str">
        <f t="shared" si="332"/>
        <v>040201769</v>
      </c>
      <c r="N1449" s="39">
        <f t="shared" si="333"/>
        <v>1</v>
      </c>
      <c r="O1449" s="39">
        <f t="shared" si="334"/>
        <v>1</v>
      </c>
      <c r="P1449" s="39">
        <f>IF(M1449="បរទេស",1,IF(COUNTIF(M:M,$M1449)&gt;1,2,1))</f>
        <v>1</v>
      </c>
      <c r="Q1449" s="40">
        <f t="shared" si="335"/>
        <v>1</v>
      </c>
      <c r="R1449" s="41" t="str">
        <f t="shared" si="336"/>
        <v>0972087397</v>
      </c>
      <c r="S1449" s="37" t="str">
        <f t="shared" si="337"/>
        <v>0972087397</v>
      </c>
      <c r="T1449" s="39" t="e">
        <f t="shared" si="338"/>
        <v>#VALUE!</v>
      </c>
      <c r="U1449" s="37" t="str">
        <f t="shared" si="339"/>
        <v>0972087397</v>
      </c>
      <c r="V1449" s="42" t="str">
        <f t="shared" si="340"/>
        <v>0972087397</v>
      </c>
      <c r="W1449" s="39">
        <f t="shared" si="341"/>
        <v>1</v>
      </c>
      <c r="X1449" s="43">
        <f t="shared" si="342"/>
        <v>1</v>
      </c>
      <c r="Y1449" s="39">
        <f>IF(V1449="បរទេស",1,IF(COUNTIF(V:V,$V1449)&gt;1,2,1))</f>
        <v>1</v>
      </c>
      <c r="Z1449" s="40">
        <f t="shared" si="343"/>
        <v>1</v>
      </c>
      <c r="AA1449" s="40">
        <f t="shared" si="344"/>
        <v>1</v>
      </c>
    </row>
    <row r="1450" spans="1:27" ht="48" customHeight="1" x14ac:dyDescent="0.8">
      <c r="A1450" s="3">
        <v>1448</v>
      </c>
      <c r="B1450" s="3" t="s">
        <v>4215</v>
      </c>
      <c r="C1450" s="3" t="s">
        <v>18037</v>
      </c>
      <c r="D1450" s="3" t="s">
        <v>4216</v>
      </c>
      <c r="E1450" s="3" t="s">
        <v>92</v>
      </c>
      <c r="F1450" s="5" t="s">
        <v>4217</v>
      </c>
      <c r="G1450" s="5" t="s">
        <v>11842</v>
      </c>
      <c r="H1450" s="5" t="s">
        <v>15358</v>
      </c>
      <c r="I1450" s="3"/>
      <c r="J1450" s="35"/>
      <c r="K1450" s="36">
        <f t="shared" si="330"/>
        <v>1</v>
      </c>
      <c r="L1450" s="37" t="str">
        <f t="shared" si="331"/>
        <v>040226025</v>
      </c>
      <c r="M1450" s="38" t="str">
        <f t="shared" si="332"/>
        <v>040226025</v>
      </c>
      <c r="N1450" s="39">
        <f t="shared" si="333"/>
        <v>1</v>
      </c>
      <c r="O1450" s="39">
        <f t="shared" si="334"/>
        <v>1</v>
      </c>
      <c r="P1450" s="39">
        <f>IF(M1450="បរទេស",1,IF(COUNTIF(M:M,$M1450)&gt;1,2,1))</f>
        <v>1</v>
      </c>
      <c r="Q1450" s="40">
        <f t="shared" si="335"/>
        <v>1</v>
      </c>
      <c r="R1450" s="41" t="str">
        <f t="shared" si="336"/>
        <v>098914792</v>
      </c>
      <c r="S1450" s="37" t="str">
        <f t="shared" si="337"/>
        <v>098914792</v>
      </c>
      <c r="T1450" s="39" t="e">
        <f t="shared" si="338"/>
        <v>#VALUE!</v>
      </c>
      <c r="U1450" s="37" t="str">
        <f t="shared" si="339"/>
        <v>098914792</v>
      </c>
      <c r="V1450" s="42" t="str">
        <f t="shared" si="340"/>
        <v>098914792</v>
      </c>
      <c r="W1450" s="39">
        <f t="shared" si="341"/>
        <v>1</v>
      </c>
      <c r="X1450" s="43">
        <f t="shared" si="342"/>
        <v>1</v>
      </c>
      <c r="Y1450" s="39">
        <f>IF(V1450="បរទេស",1,IF(COUNTIF(V:V,$V1450)&gt;1,2,1))</f>
        <v>1</v>
      </c>
      <c r="Z1450" s="40">
        <f t="shared" si="343"/>
        <v>1</v>
      </c>
      <c r="AA1450" s="40">
        <f t="shared" si="344"/>
        <v>1</v>
      </c>
    </row>
    <row r="1451" spans="1:27" ht="48" customHeight="1" x14ac:dyDescent="0.8">
      <c r="A1451" s="3">
        <v>1449</v>
      </c>
      <c r="B1451" s="3" t="s">
        <v>4218</v>
      </c>
      <c r="C1451" s="3" t="s">
        <v>18037</v>
      </c>
      <c r="D1451" s="3" t="s">
        <v>1693</v>
      </c>
      <c r="E1451" s="3" t="s">
        <v>25</v>
      </c>
      <c r="F1451" s="5" t="s">
        <v>4219</v>
      </c>
      <c r="G1451" s="5" t="s">
        <v>11843</v>
      </c>
      <c r="H1451" s="5" t="s">
        <v>15359</v>
      </c>
      <c r="I1451" s="3"/>
      <c r="J1451" s="35"/>
      <c r="K1451" s="36">
        <f t="shared" si="330"/>
        <v>1</v>
      </c>
      <c r="L1451" s="37" t="str">
        <f t="shared" si="331"/>
        <v>040403369</v>
      </c>
      <c r="M1451" s="38" t="str">
        <f t="shared" si="332"/>
        <v>040403369</v>
      </c>
      <c r="N1451" s="39">
        <f t="shared" si="333"/>
        <v>1</v>
      </c>
      <c r="O1451" s="39">
        <f t="shared" si="334"/>
        <v>1</v>
      </c>
      <c r="P1451" s="39">
        <f>IF(M1451="បរទេស",1,IF(COUNTIF(M:M,$M1451)&gt;1,2,1))</f>
        <v>1</v>
      </c>
      <c r="Q1451" s="40">
        <f t="shared" si="335"/>
        <v>1</v>
      </c>
      <c r="R1451" s="41" t="str">
        <f t="shared" si="336"/>
        <v>0713768898</v>
      </c>
      <c r="S1451" s="37" t="str">
        <f t="shared" si="337"/>
        <v>0713768898</v>
      </c>
      <c r="T1451" s="39" t="e">
        <f t="shared" si="338"/>
        <v>#VALUE!</v>
      </c>
      <c r="U1451" s="37" t="str">
        <f t="shared" si="339"/>
        <v>0713768898</v>
      </c>
      <c r="V1451" s="42" t="str">
        <f t="shared" si="340"/>
        <v>0713768898</v>
      </c>
      <c r="W1451" s="39">
        <f t="shared" si="341"/>
        <v>1</v>
      </c>
      <c r="X1451" s="43">
        <f t="shared" si="342"/>
        <v>1</v>
      </c>
      <c r="Y1451" s="39">
        <f>IF(V1451="បរទេស",1,IF(COUNTIF(V:V,$V1451)&gt;1,2,1))</f>
        <v>1</v>
      </c>
      <c r="Z1451" s="40">
        <f t="shared" si="343"/>
        <v>1</v>
      </c>
      <c r="AA1451" s="40">
        <f t="shared" si="344"/>
        <v>1</v>
      </c>
    </row>
    <row r="1452" spans="1:27" ht="48" customHeight="1" x14ac:dyDescent="0.8">
      <c r="A1452" s="3">
        <v>1450</v>
      </c>
      <c r="B1452" s="3" t="s">
        <v>4220</v>
      </c>
      <c r="C1452" s="3" t="s">
        <v>18037</v>
      </c>
      <c r="D1452" s="3" t="s">
        <v>4221</v>
      </c>
      <c r="E1452" s="3" t="s">
        <v>1316</v>
      </c>
      <c r="F1452" s="5" t="s">
        <v>4222</v>
      </c>
      <c r="G1452" s="5" t="s">
        <v>11844</v>
      </c>
      <c r="H1452" s="5" t="s">
        <v>17906</v>
      </c>
      <c r="I1452" s="3"/>
      <c r="J1452" s="35"/>
      <c r="K1452" s="36">
        <f t="shared" si="330"/>
        <v>1</v>
      </c>
      <c r="L1452" s="37" t="str">
        <f t="shared" si="331"/>
        <v>040086346</v>
      </c>
      <c r="M1452" s="38" t="str">
        <f t="shared" si="332"/>
        <v>040086346</v>
      </c>
      <c r="N1452" s="39">
        <f t="shared" si="333"/>
        <v>1</v>
      </c>
      <c r="O1452" s="39">
        <f t="shared" si="334"/>
        <v>1</v>
      </c>
      <c r="P1452" s="39">
        <f>IF(M1452="បរទេស",1,IF(COUNTIF(M:M,$M1452)&gt;1,2,1))</f>
        <v>1</v>
      </c>
      <c r="Q1452" s="40">
        <f t="shared" si="335"/>
        <v>1</v>
      </c>
      <c r="R1452" s="41" t="str">
        <f t="shared" si="336"/>
        <v>070693101</v>
      </c>
      <c r="S1452" s="37" t="str">
        <f t="shared" si="337"/>
        <v>070693101</v>
      </c>
      <c r="T1452" s="39" t="e">
        <f t="shared" si="338"/>
        <v>#VALUE!</v>
      </c>
      <c r="U1452" s="37" t="str">
        <f t="shared" si="339"/>
        <v>070693101</v>
      </c>
      <c r="V1452" s="42" t="str">
        <f t="shared" si="340"/>
        <v>070693101</v>
      </c>
      <c r="W1452" s="39">
        <f t="shared" si="341"/>
        <v>1</v>
      </c>
      <c r="X1452" s="43">
        <f t="shared" si="342"/>
        <v>1</v>
      </c>
      <c r="Y1452" s="39">
        <f>IF(V1452="បរទេស",1,IF(COUNTIF(V:V,$V1452)&gt;1,2,1))</f>
        <v>1</v>
      </c>
      <c r="Z1452" s="40">
        <f t="shared" si="343"/>
        <v>1</v>
      </c>
      <c r="AA1452" s="40">
        <f t="shared" si="344"/>
        <v>1</v>
      </c>
    </row>
    <row r="1453" spans="1:27" ht="48" customHeight="1" x14ac:dyDescent="0.8">
      <c r="A1453" s="3">
        <v>1451</v>
      </c>
      <c r="B1453" s="3" t="s">
        <v>4223</v>
      </c>
      <c r="C1453" s="3" t="s">
        <v>18037</v>
      </c>
      <c r="D1453" s="3" t="s">
        <v>4224</v>
      </c>
      <c r="E1453" s="3" t="s">
        <v>371</v>
      </c>
      <c r="F1453" s="5" t="s">
        <v>4225</v>
      </c>
      <c r="G1453" s="5" t="s">
        <v>11845</v>
      </c>
      <c r="H1453" s="5" t="s">
        <v>15360</v>
      </c>
      <c r="I1453" s="3"/>
      <c r="J1453" s="35"/>
      <c r="K1453" s="36">
        <f t="shared" si="330"/>
        <v>1</v>
      </c>
      <c r="L1453" s="37" t="str">
        <f t="shared" si="331"/>
        <v>040090477</v>
      </c>
      <c r="M1453" s="38" t="str">
        <f t="shared" si="332"/>
        <v>040090477</v>
      </c>
      <c r="N1453" s="39">
        <f t="shared" si="333"/>
        <v>1</v>
      </c>
      <c r="O1453" s="39">
        <f t="shared" si="334"/>
        <v>1</v>
      </c>
      <c r="P1453" s="39">
        <f>IF(M1453="បរទេស",1,IF(COUNTIF(M:M,$M1453)&gt;1,2,1))</f>
        <v>1</v>
      </c>
      <c r="Q1453" s="40">
        <f t="shared" si="335"/>
        <v>1</v>
      </c>
      <c r="R1453" s="41" t="str">
        <f t="shared" si="336"/>
        <v>0313599797</v>
      </c>
      <c r="S1453" s="37" t="str">
        <f t="shared" si="337"/>
        <v>0313599797</v>
      </c>
      <c r="T1453" s="39" t="e">
        <f t="shared" si="338"/>
        <v>#VALUE!</v>
      </c>
      <c r="U1453" s="37" t="str">
        <f t="shared" si="339"/>
        <v>0313599797</v>
      </c>
      <c r="V1453" s="42" t="str">
        <f t="shared" si="340"/>
        <v>0313599797</v>
      </c>
      <c r="W1453" s="39">
        <f t="shared" si="341"/>
        <v>1</v>
      </c>
      <c r="X1453" s="43">
        <f t="shared" si="342"/>
        <v>1</v>
      </c>
      <c r="Y1453" s="39">
        <f>IF(V1453="បរទេស",1,IF(COUNTIF(V:V,$V1453)&gt;1,2,1))</f>
        <v>1</v>
      </c>
      <c r="Z1453" s="40">
        <f t="shared" si="343"/>
        <v>1</v>
      </c>
      <c r="AA1453" s="40">
        <f t="shared" si="344"/>
        <v>1</v>
      </c>
    </row>
    <row r="1454" spans="1:27" ht="48" customHeight="1" x14ac:dyDescent="0.8">
      <c r="A1454" s="3">
        <v>1452</v>
      </c>
      <c r="B1454" s="3" t="s">
        <v>4226</v>
      </c>
      <c r="C1454" s="3" t="s">
        <v>18037</v>
      </c>
      <c r="D1454" s="3" t="s">
        <v>2989</v>
      </c>
      <c r="E1454" s="3" t="s">
        <v>104</v>
      </c>
      <c r="F1454" s="5" t="s">
        <v>4227</v>
      </c>
      <c r="G1454" s="5" t="s">
        <v>11846</v>
      </c>
      <c r="H1454" s="5" t="s">
        <v>15361</v>
      </c>
      <c r="I1454" s="3"/>
      <c r="J1454" s="35"/>
      <c r="K1454" s="36">
        <f t="shared" si="330"/>
        <v>1</v>
      </c>
      <c r="L1454" s="37" t="str">
        <f t="shared" si="331"/>
        <v>040507378</v>
      </c>
      <c r="M1454" s="38" t="str">
        <f t="shared" si="332"/>
        <v>040507378</v>
      </c>
      <c r="N1454" s="39">
        <f t="shared" si="333"/>
        <v>1</v>
      </c>
      <c r="O1454" s="39">
        <f t="shared" si="334"/>
        <v>1</v>
      </c>
      <c r="P1454" s="39">
        <f>IF(M1454="បរទេស",1,IF(COUNTIF(M:M,$M1454)&gt;1,2,1))</f>
        <v>1</v>
      </c>
      <c r="Q1454" s="40">
        <f t="shared" si="335"/>
        <v>1</v>
      </c>
      <c r="R1454" s="41" t="str">
        <f t="shared" si="336"/>
        <v>0964975019</v>
      </c>
      <c r="S1454" s="37" t="str">
        <f t="shared" si="337"/>
        <v>0964975019</v>
      </c>
      <c r="T1454" s="39" t="e">
        <f t="shared" si="338"/>
        <v>#VALUE!</v>
      </c>
      <c r="U1454" s="37" t="str">
        <f t="shared" si="339"/>
        <v>0964975019</v>
      </c>
      <c r="V1454" s="42" t="str">
        <f t="shared" si="340"/>
        <v>0964975019</v>
      </c>
      <c r="W1454" s="39">
        <f t="shared" si="341"/>
        <v>1</v>
      </c>
      <c r="X1454" s="43">
        <f t="shared" si="342"/>
        <v>1</v>
      </c>
      <c r="Y1454" s="39">
        <f>IF(V1454="បរទេស",1,IF(COUNTIF(V:V,$V1454)&gt;1,2,1))</f>
        <v>1</v>
      </c>
      <c r="Z1454" s="40">
        <f t="shared" si="343"/>
        <v>1</v>
      </c>
      <c r="AA1454" s="40">
        <f t="shared" si="344"/>
        <v>1</v>
      </c>
    </row>
    <row r="1455" spans="1:27" ht="48" customHeight="1" x14ac:dyDescent="0.8">
      <c r="A1455" s="3">
        <v>1453</v>
      </c>
      <c r="B1455" s="3" t="s">
        <v>4228</v>
      </c>
      <c r="C1455" s="3" t="s">
        <v>18037</v>
      </c>
      <c r="D1455" s="3" t="s">
        <v>469</v>
      </c>
      <c r="E1455" s="3" t="s">
        <v>145</v>
      </c>
      <c r="F1455" s="5" t="s">
        <v>4229</v>
      </c>
      <c r="G1455" s="5" t="s">
        <v>11847</v>
      </c>
      <c r="H1455" s="5" t="s">
        <v>15362</v>
      </c>
      <c r="I1455" s="3"/>
      <c r="J1455" s="35"/>
      <c r="K1455" s="36">
        <f t="shared" si="330"/>
        <v>1</v>
      </c>
      <c r="L1455" s="37" t="str">
        <f t="shared" si="331"/>
        <v>040271468</v>
      </c>
      <c r="M1455" s="38" t="str">
        <f t="shared" si="332"/>
        <v>040271468</v>
      </c>
      <c r="N1455" s="39">
        <f t="shared" si="333"/>
        <v>1</v>
      </c>
      <c r="O1455" s="39">
        <f t="shared" si="334"/>
        <v>1</v>
      </c>
      <c r="P1455" s="39">
        <f>IF(M1455="បរទេស",1,IF(COUNTIF(M:M,$M1455)&gt;1,2,1))</f>
        <v>1</v>
      </c>
      <c r="Q1455" s="40">
        <f t="shared" si="335"/>
        <v>1</v>
      </c>
      <c r="R1455" s="41" t="str">
        <f t="shared" si="336"/>
        <v>0966852038</v>
      </c>
      <c r="S1455" s="37" t="str">
        <f t="shared" si="337"/>
        <v>0966852038</v>
      </c>
      <c r="T1455" s="39" t="e">
        <f t="shared" si="338"/>
        <v>#VALUE!</v>
      </c>
      <c r="U1455" s="37" t="str">
        <f t="shared" si="339"/>
        <v>0966852038</v>
      </c>
      <c r="V1455" s="42" t="str">
        <f t="shared" si="340"/>
        <v>0966852038</v>
      </c>
      <c r="W1455" s="39">
        <f t="shared" si="341"/>
        <v>1</v>
      </c>
      <c r="X1455" s="43">
        <f t="shared" si="342"/>
        <v>1</v>
      </c>
      <c r="Y1455" s="39">
        <f>IF(V1455="បរទេស",1,IF(COUNTIF(V:V,$V1455)&gt;1,2,1))</f>
        <v>1</v>
      </c>
      <c r="Z1455" s="40">
        <f t="shared" si="343"/>
        <v>1</v>
      </c>
      <c r="AA1455" s="40">
        <f t="shared" si="344"/>
        <v>1</v>
      </c>
    </row>
    <row r="1456" spans="1:27" ht="48" customHeight="1" x14ac:dyDescent="0.8">
      <c r="A1456" s="3">
        <v>1454</v>
      </c>
      <c r="B1456" s="3" t="s">
        <v>4230</v>
      </c>
      <c r="C1456" s="3" t="s">
        <v>18037</v>
      </c>
      <c r="D1456" s="3" t="s">
        <v>4231</v>
      </c>
      <c r="E1456" s="3" t="s">
        <v>127</v>
      </c>
      <c r="F1456" s="5" t="s">
        <v>4232</v>
      </c>
      <c r="G1456" s="5" t="s">
        <v>11848</v>
      </c>
      <c r="H1456" s="5" t="s">
        <v>15363</v>
      </c>
      <c r="I1456" s="3"/>
      <c r="J1456" s="35"/>
      <c r="K1456" s="36">
        <f t="shared" si="330"/>
        <v>1</v>
      </c>
      <c r="L1456" s="37" t="str">
        <f t="shared" si="331"/>
        <v>040299351</v>
      </c>
      <c r="M1456" s="38" t="str">
        <f t="shared" si="332"/>
        <v>040299351</v>
      </c>
      <c r="N1456" s="39">
        <f t="shared" si="333"/>
        <v>1</v>
      </c>
      <c r="O1456" s="39">
        <f t="shared" si="334"/>
        <v>1</v>
      </c>
      <c r="P1456" s="39">
        <f>IF(M1456="បរទេស",1,IF(COUNTIF(M:M,$M1456)&gt;1,2,1))</f>
        <v>1</v>
      </c>
      <c r="Q1456" s="40">
        <f t="shared" si="335"/>
        <v>1</v>
      </c>
      <c r="R1456" s="41" t="str">
        <f t="shared" si="336"/>
        <v>017861844</v>
      </c>
      <c r="S1456" s="37" t="str">
        <f t="shared" si="337"/>
        <v>017861844</v>
      </c>
      <c r="T1456" s="39" t="e">
        <f t="shared" si="338"/>
        <v>#VALUE!</v>
      </c>
      <c r="U1456" s="37" t="str">
        <f t="shared" si="339"/>
        <v>017861844</v>
      </c>
      <c r="V1456" s="42" t="str">
        <f t="shared" si="340"/>
        <v>017861844</v>
      </c>
      <c r="W1456" s="39">
        <f t="shared" si="341"/>
        <v>1</v>
      </c>
      <c r="X1456" s="43">
        <f t="shared" si="342"/>
        <v>1</v>
      </c>
      <c r="Y1456" s="39">
        <f>IF(V1456="បរទេស",1,IF(COUNTIF(V:V,$V1456)&gt;1,2,1))</f>
        <v>1</v>
      </c>
      <c r="Z1456" s="40">
        <f t="shared" si="343"/>
        <v>1</v>
      </c>
      <c r="AA1456" s="40">
        <f t="shared" si="344"/>
        <v>1</v>
      </c>
    </row>
    <row r="1457" spans="1:27" ht="48" customHeight="1" x14ac:dyDescent="0.8">
      <c r="A1457" s="3">
        <v>1455</v>
      </c>
      <c r="B1457" s="3" t="s">
        <v>4233</v>
      </c>
      <c r="C1457" s="3" t="s">
        <v>18037</v>
      </c>
      <c r="D1457" s="3" t="s">
        <v>4234</v>
      </c>
      <c r="E1457" s="3" t="s">
        <v>277</v>
      </c>
      <c r="F1457" s="5" t="s">
        <v>4235</v>
      </c>
      <c r="G1457" s="5" t="s">
        <v>11849</v>
      </c>
      <c r="H1457" s="5" t="s">
        <v>15364</v>
      </c>
      <c r="I1457" s="3"/>
      <c r="J1457" s="35"/>
      <c r="K1457" s="36">
        <f t="shared" si="330"/>
        <v>1</v>
      </c>
      <c r="L1457" s="37" t="str">
        <f t="shared" si="331"/>
        <v>040254432</v>
      </c>
      <c r="M1457" s="38" t="str">
        <f t="shared" si="332"/>
        <v>040254432</v>
      </c>
      <c r="N1457" s="39">
        <f t="shared" si="333"/>
        <v>1</v>
      </c>
      <c r="O1457" s="39">
        <f t="shared" si="334"/>
        <v>1</v>
      </c>
      <c r="P1457" s="39">
        <f>IF(M1457="បរទេស",1,IF(COUNTIF(M:M,$M1457)&gt;1,2,1))</f>
        <v>1</v>
      </c>
      <c r="Q1457" s="40">
        <f t="shared" si="335"/>
        <v>1</v>
      </c>
      <c r="R1457" s="41" t="str">
        <f t="shared" si="336"/>
        <v>086484371</v>
      </c>
      <c r="S1457" s="37" t="str">
        <f t="shared" si="337"/>
        <v>086484371</v>
      </c>
      <c r="T1457" s="39" t="e">
        <f t="shared" si="338"/>
        <v>#VALUE!</v>
      </c>
      <c r="U1457" s="37" t="str">
        <f t="shared" si="339"/>
        <v>086484371</v>
      </c>
      <c r="V1457" s="42" t="str">
        <f t="shared" si="340"/>
        <v>086484371</v>
      </c>
      <c r="W1457" s="39">
        <f t="shared" si="341"/>
        <v>1</v>
      </c>
      <c r="X1457" s="43">
        <f t="shared" si="342"/>
        <v>1</v>
      </c>
      <c r="Y1457" s="39">
        <f>IF(V1457="បរទេស",1,IF(COUNTIF(V:V,$V1457)&gt;1,2,1))</f>
        <v>1</v>
      </c>
      <c r="Z1457" s="40">
        <f t="shared" si="343"/>
        <v>1</v>
      </c>
      <c r="AA1457" s="40">
        <f t="shared" si="344"/>
        <v>1</v>
      </c>
    </row>
    <row r="1458" spans="1:27" ht="48" customHeight="1" x14ac:dyDescent="0.8">
      <c r="A1458" s="3">
        <v>1456</v>
      </c>
      <c r="B1458" s="3" t="s">
        <v>4236</v>
      </c>
      <c r="C1458" s="3" t="s">
        <v>18037</v>
      </c>
      <c r="D1458" s="3" t="s">
        <v>1693</v>
      </c>
      <c r="E1458" s="3" t="s">
        <v>207</v>
      </c>
      <c r="F1458" s="5" t="s">
        <v>4237</v>
      </c>
      <c r="G1458" s="5" t="s">
        <v>11850</v>
      </c>
      <c r="H1458" s="5" t="s">
        <v>15365</v>
      </c>
      <c r="I1458" s="3"/>
      <c r="J1458" s="35"/>
      <c r="K1458" s="36">
        <f t="shared" si="330"/>
        <v>1</v>
      </c>
      <c r="L1458" s="37" t="str">
        <f t="shared" si="331"/>
        <v>040319431</v>
      </c>
      <c r="M1458" s="38" t="str">
        <f t="shared" si="332"/>
        <v>040319431</v>
      </c>
      <c r="N1458" s="39">
        <f t="shared" si="333"/>
        <v>1</v>
      </c>
      <c r="O1458" s="39">
        <f t="shared" si="334"/>
        <v>1</v>
      </c>
      <c r="P1458" s="39">
        <f>IF(M1458="បរទេស",1,IF(COUNTIF(M:M,$M1458)&gt;1,2,1))</f>
        <v>1</v>
      </c>
      <c r="Q1458" s="40">
        <f t="shared" si="335"/>
        <v>1</v>
      </c>
      <c r="R1458" s="41" t="str">
        <f t="shared" si="336"/>
        <v>0964689993</v>
      </c>
      <c r="S1458" s="37" t="str">
        <f t="shared" si="337"/>
        <v>0964689993</v>
      </c>
      <c r="T1458" s="39" t="e">
        <f t="shared" si="338"/>
        <v>#VALUE!</v>
      </c>
      <c r="U1458" s="37" t="str">
        <f t="shared" si="339"/>
        <v>0964689993</v>
      </c>
      <c r="V1458" s="42" t="str">
        <f t="shared" si="340"/>
        <v>0964689993</v>
      </c>
      <c r="W1458" s="39">
        <f t="shared" si="341"/>
        <v>1</v>
      </c>
      <c r="X1458" s="43">
        <f t="shared" si="342"/>
        <v>1</v>
      </c>
      <c r="Y1458" s="39">
        <f>IF(V1458="បរទេស",1,IF(COUNTIF(V:V,$V1458)&gt;1,2,1))</f>
        <v>1</v>
      </c>
      <c r="Z1458" s="40">
        <f t="shared" si="343"/>
        <v>1</v>
      </c>
      <c r="AA1458" s="40">
        <f t="shared" si="344"/>
        <v>1</v>
      </c>
    </row>
    <row r="1459" spans="1:27" ht="48" customHeight="1" x14ac:dyDescent="0.8">
      <c r="A1459" s="3">
        <v>1457</v>
      </c>
      <c r="B1459" s="3" t="s">
        <v>212</v>
      </c>
      <c r="C1459" s="3" t="s">
        <v>18037</v>
      </c>
      <c r="D1459" s="3" t="s">
        <v>688</v>
      </c>
      <c r="E1459" s="3" t="s">
        <v>679</v>
      </c>
      <c r="F1459" s="5" t="s">
        <v>4238</v>
      </c>
      <c r="G1459" s="5" t="s">
        <v>11851</v>
      </c>
      <c r="H1459" s="5" t="s">
        <v>15366</v>
      </c>
      <c r="I1459" s="3"/>
      <c r="J1459" s="35"/>
      <c r="K1459" s="36">
        <f t="shared" si="330"/>
        <v>1</v>
      </c>
      <c r="L1459" s="37" t="str">
        <f t="shared" si="331"/>
        <v>040313131</v>
      </c>
      <c r="M1459" s="38" t="str">
        <f t="shared" si="332"/>
        <v>040313131</v>
      </c>
      <c r="N1459" s="39">
        <f t="shared" si="333"/>
        <v>1</v>
      </c>
      <c r="O1459" s="39">
        <f t="shared" si="334"/>
        <v>1</v>
      </c>
      <c r="P1459" s="39">
        <f>IF(M1459="បរទេស",1,IF(COUNTIF(M:M,$M1459)&gt;1,2,1))</f>
        <v>1</v>
      </c>
      <c r="Q1459" s="40">
        <f t="shared" si="335"/>
        <v>1</v>
      </c>
      <c r="R1459" s="41" t="str">
        <f t="shared" si="336"/>
        <v>0968184857</v>
      </c>
      <c r="S1459" s="37" t="str">
        <f t="shared" si="337"/>
        <v>0968184857</v>
      </c>
      <c r="T1459" s="39" t="e">
        <f t="shared" si="338"/>
        <v>#VALUE!</v>
      </c>
      <c r="U1459" s="37" t="str">
        <f t="shared" si="339"/>
        <v>0968184857</v>
      </c>
      <c r="V1459" s="42" t="str">
        <f t="shared" si="340"/>
        <v>0968184857</v>
      </c>
      <c r="W1459" s="39">
        <f t="shared" si="341"/>
        <v>1</v>
      </c>
      <c r="X1459" s="43">
        <f t="shared" si="342"/>
        <v>1</v>
      </c>
      <c r="Y1459" s="39">
        <f>IF(V1459="បរទេស",1,IF(COUNTIF(V:V,$V1459)&gt;1,2,1))</f>
        <v>1</v>
      </c>
      <c r="Z1459" s="40">
        <f t="shared" si="343"/>
        <v>1</v>
      </c>
      <c r="AA1459" s="40">
        <f t="shared" si="344"/>
        <v>1</v>
      </c>
    </row>
    <row r="1460" spans="1:27" ht="48" customHeight="1" x14ac:dyDescent="0.8">
      <c r="A1460" s="3">
        <v>1458</v>
      </c>
      <c r="B1460" s="3" t="s">
        <v>4239</v>
      </c>
      <c r="C1460" s="3" t="s">
        <v>18037</v>
      </c>
      <c r="D1460" s="3" t="s">
        <v>2693</v>
      </c>
      <c r="E1460" s="3" t="s">
        <v>123</v>
      </c>
      <c r="F1460" s="5" t="s">
        <v>4240</v>
      </c>
      <c r="G1460" s="5" t="s">
        <v>11852</v>
      </c>
      <c r="H1460" s="5" t="s">
        <v>17348</v>
      </c>
      <c r="I1460" s="3"/>
      <c r="J1460" s="35"/>
      <c r="K1460" s="36">
        <f t="shared" si="330"/>
        <v>1</v>
      </c>
      <c r="L1460" s="37" t="str">
        <f t="shared" si="331"/>
        <v>040400683</v>
      </c>
      <c r="M1460" s="38" t="str">
        <f t="shared" si="332"/>
        <v>040400683</v>
      </c>
      <c r="N1460" s="39">
        <f t="shared" si="333"/>
        <v>1</v>
      </c>
      <c r="O1460" s="39">
        <f t="shared" si="334"/>
        <v>1</v>
      </c>
      <c r="P1460" s="39">
        <f>IF(M1460="បរទេស",1,IF(COUNTIF(M:M,$M1460)&gt;1,2,1))</f>
        <v>1</v>
      </c>
      <c r="Q1460" s="40">
        <f t="shared" si="335"/>
        <v>1</v>
      </c>
      <c r="R1460" s="41" t="str">
        <f t="shared" si="336"/>
        <v>0719656166</v>
      </c>
      <c r="S1460" s="37" t="str">
        <f t="shared" si="337"/>
        <v>0719656166</v>
      </c>
      <c r="T1460" s="39" t="e">
        <f t="shared" si="338"/>
        <v>#VALUE!</v>
      </c>
      <c r="U1460" s="37" t="str">
        <f t="shared" si="339"/>
        <v>0719656166</v>
      </c>
      <c r="V1460" s="42" t="str">
        <f t="shared" si="340"/>
        <v>0719656166</v>
      </c>
      <c r="W1460" s="39">
        <f t="shared" si="341"/>
        <v>1</v>
      </c>
      <c r="X1460" s="43">
        <f t="shared" si="342"/>
        <v>1</v>
      </c>
      <c r="Y1460" s="39">
        <f>IF(V1460="បរទេស",1,IF(COUNTIF(V:V,$V1460)&gt;1,2,1))</f>
        <v>1</v>
      </c>
      <c r="Z1460" s="40">
        <f t="shared" si="343"/>
        <v>1</v>
      </c>
      <c r="AA1460" s="40">
        <f t="shared" si="344"/>
        <v>1</v>
      </c>
    </row>
    <row r="1461" spans="1:27" ht="48" customHeight="1" x14ac:dyDescent="0.8">
      <c r="A1461" s="3">
        <v>1459</v>
      </c>
      <c r="B1461" s="3" t="s">
        <v>4241</v>
      </c>
      <c r="C1461" s="3" t="s">
        <v>18037</v>
      </c>
      <c r="D1461" s="3" t="s">
        <v>4242</v>
      </c>
      <c r="E1461" s="3" t="s">
        <v>441</v>
      </c>
      <c r="F1461" s="5" t="s">
        <v>4243</v>
      </c>
      <c r="G1461" s="5" t="s">
        <v>11853</v>
      </c>
      <c r="H1461" s="5" t="s">
        <v>15367</v>
      </c>
      <c r="I1461" s="3"/>
      <c r="J1461" s="35"/>
      <c r="K1461" s="36">
        <f t="shared" si="330"/>
        <v>1</v>
      </c>
      <c r="L1461" s="37" t="str">
        <f t="shared" si="331"/>
        <v>040107355</v>
      </c>
      <c r="M1461" s="38" t="str">
        <f t="shared" si="332"/>
        <v>040107355</v>
      </c>
      <c r="N1461" s="39">
        <f t="shared" si="333"/>
        <v>1</v>
      </c>
      <c r="O1461" s="39">
        <f t="shared" si="334"/>
        <v>1</v>
      </c>
      <c r="P1461" s="39">
        <f>IF(M1461="បរទេស",1,IF(COUNTIF(M:M,$M1461)&gt;1,2,1))</f>
        <v>1</v>
      </c>
      <c r="Q1461" s="40">
        <f t="shared" si="335"/>
        <v>1</v>
      </c>
      <c r="R1461" s="41" t="str">
        <f t="shared" si="336"/>
        <v>0972878239</v>
      </c>
      <c r="S1461" s="37" t="str">
        <f t="shared" si="337"/>
        <v>0972878239</v>
      </c>
      <c r="T1461" s="39" t="e">
        <f t="shared" si="338"/>
        <v>#VALUE!</v>
      </c>
      <c r="U1461" s="37" t="str">
        <f t="shared" si="339"/>
        <v>0972878239</v>
      </c>
      <c r="V1461" s="42" t="str">
        <f t="shared" si="340"/>
        <v>0972878239</v>
      </c>
      <c r="W1461" s="39">
        <f t="shared" si="341"/>
        <v>1</v>
      </c>
      <c r="X1461" s="43">
        <f t="shared" si="342"/>
        <v>1</v>
      </c>
      <c r="Y1461" s="39">
        <f>IF(V1461="បរទេស",1,IF(COUNTIF(V:V,$V1461)&gt;1,2,1))</f>
        <v>1</v>
      </c>
      <c r="Z1461" s="40">
        <f t="shared" si="343"/>
        <v>1</v>
      </c>
      <c r="AA1461" s="40">
        <f t="shared" si="344"/>
        <v>1</v>
      </c>
    </row>
    <row r="1462" spans="1:27" ht="48" customHeight="1" x14ac:dyDescent="0.8">
      <c r="A1462" s="3">
        <v>1460</v>
      </c>
      <c r="B1462" s="3" t="s">
        <v>4244</v>
      </c>
      <c r="C1462" s="3" t="s">
        <v>18037</v>
      </c>
      <c r="D1462" s="3" t="s">
        <v>4245</v>
      </c>
      <c r="E1462" s="3" t="s">
        <v>138</v>
      </c>
      <c r="F1462" s="5" t="s">
        <v>4246</v>
      </c>
      <c r="G1462" s="5" t="s">
        <v>11854</v>
      </c>
      <c r="H1462" s="5" t="s">
        <v>17801</v>
      </c>
      <c r="I1462" s="3"/>
      <c r="J1462" s="35"/>
      <c r="K1462" s="36">
        <f t="shared" si="330"/>
        <v>1</v>
      </c>
      <c r="L1462" s="37" t="str">
        <f t="shared" si="331"/>
        <v>040065559</v>
      </c>
      <c r="M1462" s="38" t="str">
        <f t="shared" si="332"/>
        <v>040065559</v>
      </c>
      <c r="N1462" s="39">
        <f t="shared" si="333"/>
        <v>1</v>
      </c>
      <c r="O1462" s="39">
        <f t="shared" si="334"/>
        <v>1</v>
      </c>
      <c r="P1462" s="39">
        <f>IF(M1462="បរទេស",1,IF(COUNTIF(M:M,$M1462)&gt;1,2,1))</f>
        <v>1</v>
      </c>
      <c r="Q1462" s="40">
        <f t="shared" si="335"/>
        <v>1</v>
      </c>
      <c r="R1462" s="41" t="str">
        <f t="shared" si="336"/>
        <v>093953966</v>
      </c>
      <c r="S1462" s="37" t="str">
        <f t="shared" si="337"/>
        <v>093953966</v>
      </c>
      <c r="T1462" s="39" t="e">
        <f t="shared" si="338"/>
        <v>#VALUE!</v>
      </c>
      <c r="U1462" s="37" t="str">
        <f t="shared" si="339"/>
        <v>093953966</v>
      </c>
      <c r="V1462" s="42" t="str">
        <f t="shared" si="340"/>
        <v>093953966</v>
      </c>
      <c r="W1462" s="39">
        <f t="shared" si="341"/>
        <v>1</v>
      </c>
      <c r="X1462" s="43">
        <f t="shared" si="342"/>
        <v>1</v>
      </c>
      <c r="Y1462" s="39">
        <f>IF(V1462="បរទេស",1,IF(COUNTIF(V:V,$V1462)&gt;1,2,1))</f>
        <v>1</v>
      </c>
      <c r="Z1462" s="40">
        <f t="shared" si="343"/>
        <v>1</v>
      </c>
      <c r="AA1462" s="40">
        <f t="shared" si="344"/>
        <v>1</v>
      </c>
    </row>
    <row r="1463" spans="1:27" ht="48" customHeight="1" x14ac:dyDescent="0.8">
      <c r="A1463" s="3">
        <v>1461</v>
      </c>
      <c r="B1463" s="3" t="s">
        <v>4247</v>
      </c>
      <c r="C1463" s="3" t="s">
        <v>18037</v>
      </c>
      <c r="D1463" s="3" t="s">
        <v>857</v>
      </c>
      <c r="E1463" s="3" t="s">
        <v>189</v>
      </c>
      <c r="F1463" s="5" t="s">
        <v>4248</v>
      </c>
      <c r="G1463" s="5" t="s">
        <v>11855</v>
      </c>
      <c r="H1463" s="5" t="s">
        <v>15368</v>
      </c>
      <c r="I1463" s="3"/>
      <c r="J1463" s="35"/>
      <c r="K1463" s="36">
        <f t="shared" si="330"/>
        <v>1</v>
      </c>
      <c r="L1463" s="37" t="str">
        <f t="shared" si="331"/>
        <v>040084398</v>
      </c>
      <c r="M1463" s="38" t="str">
        <f t="shared" si="332"/>
        <v>040084398</v>
      </c>
      <c r="N1463" s="39">
        <f t="shared" si="333"/>
        <v>1</v>
      </c>
      <c r="O1463" s="39">
        <f t="shared" si="334"/>
        <v>1</v>
      </c>
      <c r="P1463" s="39">
        <f>IF(M1463="បរទេស",1,IF(COUNTIF(M:M,$M1463)&gt;1,2,1))</f>
        <v>1</v>
      </c>
      <c r="Q1463" s="40">
        <f t="shared" si="335"/>
        <v>1</v>
      </c>
      <c r="R1463" s="41" t="str">
        <f t="shared" si="336"/>
        <v>0963158170</v>
      </c>
      <c r="S1463" s="37" t="str">
        <f t="shared" si="337"/>
        <v>0963158170</v>
      </c>
      <c r="T1463" s="39" t="e">
        <f t="shared" si="338"/>
        <v>#VALUE!</v>
      </c>
      <c r="U1463" s="37" t="str">
        <f t="shared" si="339"/>
        <v>0963158170</v>
      </c>
      <c r="V1463" s="42" t="str">
        <f t="shared" si="340"/>
        <v>0963158170</v>
      </c>
      <c r="W1463" s="39">
        <f t="shared" si="341"/>
        <v>1</v>
      </c>
      <c r="X1463" s="43">
        <f t="shared" si="342"/>
        <v>1</v>
      </c>
      <c r="Y1463" s="39">
        <f>IF(V1463="បរទេស",1,IF(COUNTIF(V:V,$V1463)&gt;1,2,1))</f>
        <v>1</v>
      </c>
      <c r="Z1463" s="40">
        <f t="shared" si="343"/>
        <v>1</v>
      </c>
      <c r="AA1463" s="40">
        <f t="shared" si="344"/>
        <v>1</v>
      </c>
    </row>
    <row r="1464" spans="1:27" ht="48" customHeight="1" x14ac:dyDescent="0.8">
      <c r="A1464" s="3">
        <v>1462</v>
      </c>
      <c r="B1464" s="3" t="s">
        <v>4249</v>
      </c>
      <c r="C1464" s="3" t="s">
        <v>18037</v>
      </c>
      <c r="D1464" s="3" t="s">
        <v>4250</v>
      </c>
      <c r="E1464" s="3" t="s">
        <v>25</v>
      </c>
      <c r="F1464" s="5" t="s">
        <v>4251</v>
      </c>
      <c r="G1464" s="5" t="s">
        <v>11856</v>
      </c>
      <c r="H1464" s="5" t="s">
        <v>15369</v>
      </c>
      <c r="I1464" s="3"/>
      <c r="J1464" s="35"/>
      <c r="K1464" s="36">
        <f t="shared" si="330"/>
        <v>1</v>
      </c>
      <c r="L1464" s="37" t="str">
        <f t="shared" si="331"/>
        <v>040106627</v>
      </c>
      <c r="M1464" s="38" t="str">
        <f t="shared" si="332"/>
        <v>040106627</v>
      </c>
      <c r="N1464" s="39">
        <f t="shared" si="333"/>
        <v>1</v>
      </c>
      <c r="O1464" s="39">
        <f t="shared" si="334"/>
        <v>1</v>
      </c>
      <c r="P1464" s="39">
        <f>IF(M1464="បរទេស",1,IF(COUNTIF(M:M,$M1464)&gt;1,2,1))</f>
        <v>1</v>
      </c>
      <c r="Q1464" s="40">
        <f t="shared" si="335"/>
        <v>1</v>
      </c>
      <c r="R1464" s="41" t="str">
        <f t="shared" si="336"/>
        <v>069355061</v>
      </c>
      <c r="S1464" s="37" t="str">
        <f t="shared" si="337"/>
        <v>069355061</v>
      </c>
      <c r="T1464" s="39" t="e">
        <f t="shared" si="338"/>
        <v>#VALUE!</v>
      </c>
      <c r="U1464" s="37" t="str">
        <f t="shared" si="339"/>
        <v>069355061</v>
      </c>
      <c r="V1464" s="42" t="str">
        <f t="shared" si="340"/>
        <v>069355061</v>
      </c>
      <c r="W1464" s="39">
        <f t="shared" si="341"/>
        <v>1</v>
      </c>
      <c r="X1464" s="43">
        <f t="shared" si="342"/>
        <v>1</v>
      </c>
      <c r="Y1464" s="39">
        <f>IF(V1464="បរទេស",1,IF(COUNTIF(V:V,$V1464)&gt;1,2,1))</f>
        <v>1</v>
      </c>
      <c r="Z1464" s="40">
        <f t="shared" si="343"/>
        <v>1</v>
      </c>
      <c r="AA1464" s="40">
        <f t="shared" si="344"/>
        <v>1</v>
      </c>
    </row>
    <row r="1465" spans="1:27" ht="48" customHeight="1" x14ac:dyDescent="0.8">
      <c r="A1465" s="3">
        <v>1463</v>
      </c>
      <c r="B1465" s="3" t="s">
        <v>4252</v>
      </c>
      <c r="C1465" s="3" t="s">
        <v>18037</v>
      </c>
      <c r="D1465" s="3" t="s">
        <v>466</v>
      </c>
      <c r="E1465" s="3" t="s">
        <v>543</v>
      </c>
      <c r="F1465" s="5" t="s">
        <v>4253</v>
      </c>
      <c r="G1465" s="5" t="s">
        <v>11857</v>
      </c>
      <c r="H1465" s="5" t="s">
        <v>15370</v>
      </c>
      <c r="I1465" s="3"/>
      <c r="J1465" s="35"/>
      <c r="K1465" s="36">
        <f t="shared" si="330"/>
        <v>1</v>
      </c>
      <c r="L1465" s="37" t="str">
        <f t="shared" si="331"/>
        <v>040181982</v>
      </c>
      <c r="M1465" s="38" t="str">
        <f t="shared" si="332"/>
        <v>040181982</v>
      </c>
      <c r="N1465" s="39">
        <f t="shared" si="333"/>
        <v>1</v>
      </c>
      <c r="O1465" s="39">
        <f t="shared" si="334"/>
        <v>1</v>
      </c>
      <c r="P1465" s="39">
        <f>IF(M1465="បរទេស",1,IF(COUNTIF(M:M,$M1465)&gt;1,2,1))</f>
        <v>1</v>
      </c>
      <c r="Q1465" s="40">
        <f t="shared" si="335"/>
        <v>1</v>
      </c>
      <c r="R1465" s="41" t="str">
        <f t="shared" si="336"/>
        <v>085466680</v>
      </c>
      <c r="S1465" s="37" t="str">
        <f t="shared" si="337"/>
        <v>085466680</v>
      </c>
      <c r="T1465" s="39" t="e">
        <f t="shared" si="338"/>
        <v>#VALUE!</v>
      </c>
      <c r="U1465" s="37" t="str">
        <f t="shared" si="339"/>
        <v>085466680</v>
      </c>
      <c r="V1465" s="42" t="str">
        <f t="shared" si="340"/>
        <v>085466680</v>
      </c>
      <c r="W1465" s="39">
        <f t="shared" si="341"/>
        <v>1</v>
      </c>
      <c r="X1465" s="43">
        <f t="shared" si="342"/>
        <v>1</v>
      </c>
      <c r="Y1465" s="39">
        <f>IF(V1465="បរទេស",1,IF(COUNTIF(V:V,$V1465)&gt;1,2,1))</f>
        <v>1</v>
      </c>
      <c r="Z1465" s="40">
        <f t="shared" si="343"/>
        <v>1</v>
      </c>
      <c r="AA1465" s="40">
        <f t="shared" si="344"/>
        <v>1</v>
      </c>
    </row>
    <row r="1466" spans="1:27" ht="48" customHeight="1" x14ac:dyDescent="0.8">
      <c r="A1466" s="3">
        <v>1464</v>
      </c>
      <c r="B1466" s="3" t="s">
        <v>4254</v>
      </c>
      <c r="C1466" s="3" t="s">
        <v>18037</v>
      </c>
      <c r="D1466" s="3" t="s">
        <v>4255</v>
      </c>
      <c r="E1466" s="3" t="s">
        <v>246</v>
      </c>
      <c r="F1466" s="5" t="s">
        <v>4256</v>
      </c>
      <c r="G1466" s="5" t="s">
        <v>11858</v>
      </c>
      <c r="H1466" s="5" t="s">
        <v>15371</v>
      </c>
      <c r="I1466" s="3"/>
      <c r="J1466" s="35"/>
      <c r="K1466" s="36">
        <f t="shared" si="330"/>
        <v>1</v>
      </c>
      <c r="L1466" s="37" t="str">
        <f t="shared" si="331"/>
        <v>050033255</v>
      </c>
      <c r="M1466" s="38" t="str">
        <f t="shared" si="332"/>
        <v>050033255</v>
      </c>
      <c r="N1466" s="39">
        <f t="shared" si="333"/>
        <v>1</v>
      </c>
      <c r="O1466" s="39">
        <f t="shared" si="334"/>
        <v>1</v>
      </c>
      <c r="P1466" s="39">
        <f>IF(M1466="បរទេស",1,IF(COUNTIF(M:M,$M1466)&gt;1,2,1))</f>
        <v>1</v>
      </c>
      <c r="Q1466" s="40">
        <f t="shared" si="335"/>
        <v>1</v>
      </c>
      <c r="R1466" s="41" t="str">
        <f t="shared" si="336"/>
        <v>0976214766</v>
      </c>
      <c r="S1466" s="37" t="str">
        <f t="shared" si="337"/>
        <v>0976214766</v>
      </c>
      <c r="T1466" s="39" t="e">
        <f t="shared" si="338"/>
        <v>#VALUE!</v>
      </c>
      <c r="U1466" s="37" t="str">
        <f t="shared" si="339"/>
        <v>0976214766</v>
      </c>
      <c r="V1466" s="42" t="str">
        <f t="shared" si="340"/>
        <v>0976214766</v>
      </c>
      <c r="W1466" s="39">
        <f t="shared" si="341"/>
        <v>1</v>
      </c>
      <c r="X1466" s="43">
        <f t="shared" si="342"/>
        <v>1</v>
      </c>
      <c r="Y1466" s="39">
        <f>IF(V1466="បរទេស",1,IF(COUNTIF(V:V,$V1466)&gt;1,2,1))</f>
        <v>1</v>
      </c>
      <c r="Z1466" s="40">
        <f t="shared" si="343"/>
        <v>1</v>
      </c>
      <c r="AA1466" s="40">
        <f t="shared" si="344"/>
        <v>1</v>
      </c>
    </row>
    <row r="1467" spans="1:27" ht="48" customHeight="1" x14ac:dyDescent="0.8">
      <c r="A1467" s="3">
        <v>1465</v>
      </c>
      <c r="B1467" s="3" t="s">
        <v>4257</v>
      </c>
      <c r="C1467" s="3" t="s">
        <v>18037</v>
      </c>
      <c r="D1467" s="3" t="s">
        <v>4258</v>
      </c>
      <c r="E1467" s="3" t="s">
        <v>104</v>
      </c>
      <c r="F1467" s="5" t="s">
        <v>4259</v>
      </c>
      <c r="G1467" s="5" t="s">
        <v>11859</v>
      </c>
      <c r="H1467" s="5" t="s">
        <v>15372</v>
      </c>
      <c r="I1467" s="3"/>
      <c r="J1467" s="35"/>
      <c r="K1467" s="36">
        <f t="shared" si="330"/>
        <v>1</v>
      </c>
      <c r="L1467" s="37" t="str">
        <f t="shared" si="331"/>
        <v>040065347</v>
      </c>
      <c r="M1467" s="38" t="str">
        <f t="shared" si="332"/>
        <v>040065347</v>
      </c>
      <c r="N1467" s="39">
        <f t="shared" si="333"/>
        <v>1</v>
      </c>
      <c r="O1467" s="39">
        <f t="shared" si="334"/>
        <v>1</v>
      </c>
      <c r="P1467" s="39">
        <f>IF(M1467="បរទេស",1,IF(COUNTIF(M:M,$M1467)&gt;1,2,1))</f>
        <v>1</v>
      </c>
      <c r="Q1467" s="40">
        <f t="shared" si="335"/>
        <v>1</v>
      </c>
      <c r="R1467" s="41" t="str">
        <f t="shared" si="336"/>
        <v>0963615841</v>
      </c>
      <c r="S1467" s="37" t="str">
        <f t="shared" si="337"/>
        <v>0963615841</v>
      </c>
      <c r="T1467" s="39" t="e">
        <f t="shared" si="338"/>
        <v>#VALUE!</v>
      </c>
      <c r="U1467" s="37" t="str">
        <f t="shared" si="339"/>
        <v>0963615841</v>
      </c>
      <c r="V1467" s="42" t="str">
        <f t="shared" si="340"/>
        <v>0963615841</v>
      </c>
      <c r="W1467" s="39">
        <f t="shared" si="341"/>
        <v>1</v>
      </c>
      <c r="X1467" s="43">
        <f t="shared" si="342"/>
        <v>1</v>
      </c>
      <c r="Y1467" s="39">
        <f>IF(V1467="បរទេស",1,IF(COUNTIF(V:V,$V1467)&gt;1,2,1))</f>
        <v>1</v>
      </c>
      <c r="Z1467" s="40">
        <f t="shared" si="343"/>
        <v>1</v>
      </c>
      <c r="AA1467" s="40">
        <f t="shared" si="344"/>
        <v>1</v>
      </c>
    </row>
    <row r="1468" spans="1:27" ht="48" customHeight="1" x14ac:dyDescent="0.8">
      <c r="A1468" s="3">
        <v>1466</v>
      </c>
      <c r="B1468" s="3" t="s">
        <v>4260</v>
      </c>
      <c r="C1468" s="3" t="s">
        <v>18037</v>
      </c>
      <c r="D1468" s="3" t="s">
        <v>4261</v>
      </c>
      <c r="E1468" s="3" t="s">
        <v>543</v>
      </c>
      <c r="F1468" s="5" t="s">
        <v>4262</v>
      </c>
      <c r="G1468" s="5" t="s">
        <v>11860</v>
      </c>
      <c r="H1468" s="5" t="s">
        <v>17888</v>
      </c>
      <c r="I1468" s="3"/>
      <c r="J1468" s="35"/>
      <c r="K1468" s="36">
        <f t="shared" si="330"/>
        <v>1</v>
      </c>
      <c r="L1468" s="37" t="str">
        <f t="shared" si="331"/>
        <v>040090233</v>
      </c>
      <c r="M1468" s="38" t="str">
        <f t="shared" si="332"/>
        <v>040090233</v>
      </c>
      <c r="N1468" s="39">
        <f t="shared" si="333"/>
        <v>1</v>
      </c>
      <c r="O1468" s="39">
        <f t="shared" si="334"/>
        <v>1</v>
      </c>
      <c r="P1468" s="39">
        <f>IF(M1468="បរទេស",1,IF(COUNTIF(M:M,$M1468)&gt;1,2,1))</f>
        <v>1</v>
      </c>
      <c r="Q1468" s="40">
        <f t="shared" si="335"/>
        <v>1</v>
      </c>
      <c r="R1468" s="41" t="str">
        <f t="shared" si="336"/>
        <v>0978687682</v>
      </c>
      <c r="S1468" s="37" t="str">
        <f t="shared" si="337"/>
        <v>0978687682</v>
      </c>
      <c r="T1468" s="39" t="e">
        <f t="shared" si="338"/>
        <v>#VALUE!</v>
      </c>
      <c r="U1468" s="37" t="str">
        <f t="shared" si="339"/>
        <v>0978687682</v>
      </c>
      <c r="V1468" s="42" t="str">
        <f t="shared" si="340"/>
        <v>0978687682</v>
      </c>
      <c r="W1468" s="39">
        <f t="shared" si="341"/>
        <v>1</v>
      </c>
      <c r="X1468" s="43">
        <f t="shared" si="342"/>
        <v>1</v>
      </c>
      <c r="Y1468" s="39">
        <f>IF(V1468="បរទេស",1,IF(COUNTIF(V:V,$V1468)&gt;1,2,1))</f>
        <v>1</v>
      </c>
      <c r="Z1468" s="40">
        <f t="shared" si="343"/>
        <v>1</v>
      </c>
      <c r="AA1468" s="40">
        <f t="shared" si="344"/>
        <v>1</v>
      </c>
    </row>
    <row r="1469" spans="1:27" ht="48" customHeight="1" x14ac:dyDescent="0.8">
      <c r="A1469" s="3">
        <v>1467</v>
      </c>
      <c r="B1469" s="3" t="s">
        <v>4263</v>
      </c>
      <c r="C1469" s="3" t="s">
        <v>18037</v>
      </c>
      <c r="D1469" s="3" t="s">
        <v>4264</v>
      </c>
      <c r="E1469" s="3" t="s">
        <v>246</v>
      </c>
      <c r="F1469" s="5" t="s">
        <v>4265</v>
      </c>
      <c r="G1469" s="5" t="s">
        <v>11861</v>
      </c>
      <c r="H1469" s="5" t="s">
        <v>15373</v>
      </c>
      <c r="I1469" s="3"/>
      <c r="J1469" s="35"/>
      <c r="K1469" s="36">
        <f t="shared" si="330"/>
        <v>1</v>
      </c>
      <c r="L1469" s="37" t="str">
        <f t="shared" si="331"/>
        <v>040274090</v>
      </c>
      <c r="M1469" s="38" t="str">
        <f t="shared" si="332"/>
        <v>040274090</v>
      </c>
      <c r="N1469" s="39">
        <f t="shared" si="333"/>
        <v>1</v>
      </c>
      <c r="O1469" s="39">
        <f t="shared" si="334"/>
        <v>1</v>
      </c>
      <c r="P1469" s="39">
        <f>IF(M1469="បរទេស",1,IF(COUNTIF(M:M,$M1469)&gt;1,2,1))</f>
        <v>1</v>
      </c>
      <c r="Q1469" s="40">
        <f t="shared" si="335"/>
        <v>1</v>
      </c>
      <c r="R1469" s="41" t="str">
        <f t="shared" si="336"/>
        <v>0764060238</v>
      </c>
      <c r="S1469" s="37" t="str">
        <f t="shared" si="337"/>
        <v>0764060238</v>
      </c>
      <c r="T1469" s="39" t="e">
        <f t="shared" si="338"/>
        <v>#VALUE!</v>
      </c>
      <c r="U1469" s="37" t="str">
        <f t="shared" si="339"/>
        <v>0764060238</v>
      </c>
      <c r="V1469" s="42" t="str">
        <f t="shared" si="340"/>
        <v>0764060238</v>
      </c>
      <c r="W1469" s="39">
        <f t="shared" si="341"/>
        <v>1</v>
      </c>
      <c r="X1469" s="43">
        <f t="shared" si="342"/>
        <v>1</v>
      </c>
      <c r="Y1469" s="39">
        <f>IF(V1469="បរទេស",1,IF(COUNTIF(V:V,$V1469)&gt;1,2,1))</f>
        <v>1</v>
      </c>
      <c r="Z1469" s="40">
        <f t="shared" si="343"/>
        <v>1</v>
      </c>
      <c r="AA1469" s="40">
        <f t="shared" si="344"/>
        <v>1</v>
      </c>
    </row>
    <row r="1470" spans="1:27" ht="48" customHeight="1" x14ac:dyDescent="0.8">
      <c r="A1470" s="3">
        <v>1468</v>
      </c>
      <c r="B1470" s="3" t="s">
        <v>4266</v>
      </c>
      <c r="C1470" s="3" t="s">
        <v>18037</v>
      </c>
      <c r="D1470" s="3" t="s">
        <v>4267</v>
      </c>
      <c r="E1470" s="3" t="s">
        <v>257</v>
      </c>
      <c r="F1470" s="5" t="s">
        <v>4268</v>
      </c>
      <c r="G1470" s="5" t="s">
        <v>11862</v>
      </c>
      <c r="H1470" s="5" t="s">
        <v>15374</v>
      </c>
      <c r="I1470" s="3"/>
      <c r="J1470" s="35"/>
      <c r="K1470" s="36">
        <f t="shared" si="330"/>
        <v>1</v>
      </c>
      <c r="L1470" s="37" t="str">
        <f t="shared" si="331"/>
        <v>040469172</v>
      </c>
      <c r="M1470" s="38" t="str">
        <f t="shared" si="332"/>
        <v>040469172</v>
      </c>
      <c r="N1470" s="39">
        <f t="shared" si="333"/>
        <v>1</v>
      </c>
      <c r="O1470" s="39">
        <f t="shared" si="334"/>
        <v>1</v>
      </c>
      <c r="P1470" s="39">
        <f>IF(M1470="បរទេស",1,IF(COUNTIF(M:M,$M1470)&gt;1,2,1))</f>
        <v>1</v>
      </c>
      <c r="Q1470" s="40">
        <f t="shared" si="335"/>
        <v>1</v>
      </c>
      <c r="R1470" s="41" t="str">
        <f t="shared" si="336"/>
        <v>0714766257</v>
      </c>
      <c r="S1470" s="37" t="str">
        <f t="shared" si="337"/>
        <v>0714766257</v>
      </c>
      <c r="T1470" s="39" t="e">
        <f t="shared" si="338"/>
        <v>#VALUE!</v>
      </c>
      <c r="U1470" s="37" t="str">
        <f t="shared" si="339"/>
        <v>0714766257</v>
      </c>
      <c r="V1470" s="42" t="str">
        <f t="shared" si="340"/>
        <v>0714766257</v>
      </c>
      <c r="W1470" s="39">
        <f t="shared" si="341"/>
        <v>1</v>
      </c>
      <c r="X1470" s="43">
        <f t="shared" si="342"/>
        <v>1</v>
      </c>
      <c r="Y1470" s="39">
        <f>IF(V1470="បរទេស",1,IF(COUNTIF(V:V,$V1470)&gt;1,2,1))</f>
        <v>1</v>
      </c>
      <c r="Z1470" s="40">
        <f t="shared" si="343"/>
        <v>1</v>
      </c>
      <c r="AA1470" s="40">
        <f t="shared" si="344"/>
        <v>1</v>
      </c>
    </row>
    <row r="1471" spans="1:27" ht="48" customHeight="1" x14ac:dyDescent="0.8">
      <c r="A1471" s="3">
        <v>1469</v>
      </c>
      <c r="B1471" s="3" t="s">
        <v>4269</v>
      </c>
      <c r="C1471" s="3" t="s">
        <v>18039</v>
      </c>
      <c r="D1471" s="3" t="s">
        <v>4270</v>
      </c>
      <c r="E1471" s="3" t="s">
        <v>104</v>
      </c>
      <c r="F1471" s="5" t="s">
        <v>4271</v>
      </c>
      <c r="G1471" s="5" t="s">
        <v>11863</v>
      </c>
      <c r="H1471" s="5" t="s">
        <v>15375</v>
      </c>
      <c r="I1471" s="3"/>
      <c r="J1471" s="35"/>
      <c r="K1471" s="36">
        <f t="shared" si="330"/>
        <v>1</v>
      </c>
      <c r="L1471" s="37" t="str">
        <f t="shared" si="331"/>
        <v>040303133</v>
      </c>
      <c r="M1471" s="38" t="str">
        <f t="shared" si="332"/>
        <v>040303133</v>
      </c>
      <c r="N1471" s="39">
        <f t="shared" si="333"/>
        <v>1</v>
      </c>
      <c r="O1471" s="39">
        <f t="shared" si="334"/>
        <v>1</v>
      </c>
      <c r="P1471" s="39">
        <f>IF(M1471="បរទេស",1,IF(COUNTIF(M:M,$M1471)&gt;1,2,1))</f>
        <v>1</v>
      </c>
      <c r="Q1471" s="40">
        <f t="shared" si="335"/>
        <v>1</v>
      </c>
      <c r="R1471" s="41" t="str">
        <f t="shared" si="336"/>
        <v>0975275199</v>
      </c>
      <c r="S1471" s="37" t="str">
        <f t="shared" si="337"/>
        <v>0975275199</v>
      </c>
      <c r="T1471" s="39" t="e">
        <f t="shared" si="338"/>
        <v>#VALUE!</v>
      </c>
      <c r="U1471" s="37" t="str">
        <f t="shared" si="339"/>
        <v>0975275199</v>
      </c>
      <c r="V1471" s="42" t="str">
        <f t="shared" si="340"/>
        <v>0975275199</v>
      </c>
      <c r="W1471" s="39">
        <f t="shared" si="341"/>
        <v>1</v>
      </c>
      <c r="X1471" s="43">
        <f t="shared" si="342"/>
        <v>1</v>
      </c>
      <c r="Y1471" s="39">
        <f>IF(V1471="បរទេស",1,IF(COUNTIF(V:V,$V1471)&gt;1,2,1))</f>
        <v>1</v>
      </c>
      <c r="Z1471" s="40">
        <f t="shared" si="343"/>
        <v>1</v>
      </c>
      <c r="AA1471" s="40">
        <f t="shared" si="344"/>
        <v>1</v>
      </c>
    </row>
    <row r="1472" spans="1:27" ht="48" customHeight="1" x14ac:dyDescent="0.8">
      <c r="A1472" s="3">
        <v>1470</v>
      </c>
      <c r="B1472" s="3" t="s">
        <v>4272</v>
      </c>
      <c r="C1472" s="3" t="s">
        <v>18037</v>
      </c>
      <c r="D1472" s="3" t="s">
        <v>4273</v>
      </c>
      <c r="E1472" s="3" t="s">
        <v>171</v>
      </c>
      <c r="F1472" s="5" t="s">
        <v>4274</v>
      </c>
      <c r="G1472" s="5" t="s">
        <v>11864</v>
      </c>
      <c r="H1472" s="5" t="s">
        <v>15376</v>
      </c>
      <c r="I1472" s="3"/>
      <c r="J1472" s="35"/>
      <c r="K1472" s="36">
        <f t="shared" si="330"/>
        <v>1</v>
      </c>
      <c r="L1472" s="37" t="str">
        <f t="shared" si="331"/>
        <v>040108314</v>
      </c>
      <c r="M1472" s="38" t="str">
        <f t="shared" si="332"/>
        <v>040108314</v>
      </c>
      <c r="N1472" s="39">
        <f t="shared" si="333"/>
        <v>1</v>
      </c>
      <c r="O1472" s="39">
        <f t="shared" si="334"/>
        <v>1</v>
      </c>
      <c r="P1472" s="39">
        <f>IF(M1472="បរទេស",1,IF(COUNTIF(M:M,$M1472)&gt;1,2,1))</f>
        <v>1</v>
      </c>
      <c r="Q1472" s="40">
        <f t="shared" si="335"/>
        <v>1</v>
      </c>
      <c r="R1472" s="41" t="str">
        <f t="shared" si="336"/>
        <v>0882450500</v>
      </c>
      <c r="S1472" s="37" t="str">
        <f t="shared" si="337"/>
        <v>0882450500</v>
      </c>
      <c r="T1472" s="39" t="e">
        <f t="shared" si="338"/>
        <v>#VALUE!</v>
      </c>
      <c r="U1472" s="37" t="str">
        <f t="shared" si="339"/>
        <v>0882450500</v>
      </c>
      <c r="V1472" s="42" t="str">
        <f t="shared" si="340"/>
        <v>0882450500</v>
      </c>
      <c r="W1472" s="39">
        <f t="shared" si="341"/>
        <v>1</v>
      </c>
      <c r="X1472" s="43">
        <f t="shared" si="342"/>
        <v>1</v>
      </c>
      <c r="Y1472" s="39">
        <f>IF(V1472="បរទេស",1,IF(COUNTIF(V:V,$V1472)&gt;1,2,1))</f>
        <v>1</v>
      </c>
      <c r="Z1472" s="40">
        <f t="shared" si="343"/>
        <v>1</v>
      </c>
      <c r="AA1472" s="40">
        <f t="shared" si="344"/>
        <v>1</v>
      </c>
    </row>
    <row r="1473" spans="1:27" ht="48" customHeight="1" x14ac:dyDescent="0.8">
      <c r="A1473" s="3">
        <v>1471</v>
      </c>
      <c r="B1473" s="3" t="s">
        <v>4275</v>
      </c>
      <c r="C1473" s="3" t="s">
        <v>18037</v>
      </c>
      <c r="D1473" s="3" t="s">
        <v>1492</v>
      </c>
      <c r="E1473" s="3" t="s">
        <v>104</v>
      </c>
      <c r="F1473" s="5" t="s">
        <v>4276</v>
      </c>
      <c r="G1473" s="5" t="s">
        <v>11865</v>
      </c>
      <c r="H1473" s="5" t="s">
        <v>15377</v>
      </c>
      <c r="I1473" s="3"/>
      <c r="J1473" s="35"/>
      <c r="K1473" s="36">
        <f t="shared" si="330"/>
        <v>1</v>
      </c>
      <c r="L1473" s="37" t="str">
        <f t="shared" si="331"/>
        <v>040087322</v>
      </c>
      <c r="M1473" s="38" t="str">
        <f t="shared" si="332"/>
        <v>040087322</v>
      </c>
      <c r="N1473" s="39">
        <f t="shared" si="333"/>
        <v>1</v>
      </c>
      <c r="O1473" s="39">
        <f t="shared" si="334"/>
        <v>1</v>
      </c>
      <c r="P1473" s="39">
        <f>IF(M1473="បរទេស",1,IF(COUNTIF(M:M,$M1473)&gt;1,2,1))</f>
        <v>1</v>
      </c>
      <c r="Q1473" s="40">
        <f t="shared" si="335"/>
        <v>1</v>
      </c>
      <c r="R1473" s="41" t="str">
        <f t="shared" si="336"/>
        <v>0887831955</v>
      </c>
      <c r="S1473" s="37" t="str">
        <f t="shared" si="337"/>
        <v>0887831955</v>
      </c>
      <c r="T1473" s="39" t="e">
        <f t="shared" si="338"/>
        <v>#VALUE!</v>
      </c>
      <c r="U1473" s="37" t="str">
        <f t="shared" si="339"/>
        <v>0887831955</v>
      </c>
      <c r="V1473" s="42" t="str">
        <f t="shared" si="340"/>
        <v>0887831955</v>
      </c>
      <c r="W1473" s="39">
        <f t="shared" si="341"/>
        <v>1</v>
      </c>
      <c r="X1473" s="43">
        <f t="shared" si="342"/>
        <v>1</v>
      </c>
      <c r="Y1473" s="39">
        <f>IF(V1473="បរទេស",1,IF(COUNTIF(V:V,$V1473)&gt;1,2,1))</f>
        <v>1</v>
      </c>
      <c r="Z1473" s="40">
        <f t="shared" si="343"/>
        <v>1</v>
      </c>
      <c r="AA1473" s="40">
        <f t="shared" si="344"/>
        <v>1</v>
      </c>
    </row>
    <row r="1474" spans="1:27" ht="48" customHeight="1" x14ac:dyDescent="0.8">
      <c r="A1474" s="3">
        <v>1472</v>
      </c>
      <c r="B1474" s="3" t="s">
        <v>4277</v>
      </c>
      <c r="C1474" s="3" t="s">
        <v>18037</v>
      </c>
      <c r="D1474" s="3" t="s">
        <v>4278</v>
      </c>
      <c r="E1474" s="3" t="s">
        <v>112</v>
      </c>
      <c r="F1474" s="5" t="s">
        <v>4279</v>
      </c>
      <c r="G1474" s="5" t="s">
        <v>11866</v>
      </c>
      <c r="H1474" s="5" t="s">
        <v>15378</v>
      </c>
      <c r="I1474" s="3"/>
      <c r="J1474" s="35"/>
      <c r="K1474" s="36">
        <f t="shared" si="330"/>
        <v>1</v>
      </c>
      <c r="L1474" s="37" t="str">
        <f t="shared" si="331"/>
        <v>040341580</v>
      </c>
      <c r="M1474" s="38" t="str">
        <f t="shared" si="332"/>
        <v>040341580</v>
      </c>
      <c r="N1474" s="39">
        <f t="shared" si="333"/>
        <v>1</v>
      </c>
      <c r="O1474" s="39">
        <f t="shared" si="334"/>
        <v>1</v>
      </c>
      <c r="P1474" s="39">
        <f>IF(M1474="បរទេស",1,IF(COUNTIF(M:M,$M1474)&gt;1,2,1))</f>
        <v>1</v>
      </c>
      <c r="Q1474" s="40">
        <f t="shared" si="335"/>
        <v>1</v>
      </c>
      <c r="R1474" s="41" t="str">
        <f t="shared" si="336"/>
        <v>015526512</v>
      </c>
      <c r="S1474" s="37" t="str">
        <f t="shared" si="337"/>
        <v>015526512</v>
      </c>
      <c r="T1474" s="39" t="e">
        <f t="shared" si="338"/>
        <v>#VALUE!</v>
      </c>
      <c r="U1474" s="37" t="str">
        <f t="shared" si="339"/>
        <v>015526512</v>
      </c>
      <c r="V1474" s="42" t="str">
        <f t="shared" si="340"/>
        <v>015526512</v>
      </c>
      <c r="W1474" s="39">
        <f t="shared" si="341"/>
        <v>1</v>
      </c>
      <c r="X1474" s="43">
        <f t="shared" si="342"/>
        <v>1</v>
      </c>
      <c r="Y1474" s="39">
        <f>IF(V1474="បរទេស",1,IF(COUNTIF(V:V,$V1474)&gt;1,2,1))</f>
        <v>1</v>
      </c>
      <c r="Z1474" s="40">
        <f t="shared" si="343"/>
        <v>1</v>
      </c>
      <c r="AA1474" s="40">
        <f t="shared" si="344"/>
        <v>1</v>
      </c>
    </row>
    <row r="1475" spans="1:27" ht="48" customHeight="1" x14ac:dyDescent="0.8">
      <c r="A1475" s="3">
        <v>1473</v>
      </c>
      <c r="B1475" s="3" t="s">
        <v>4280</v>
      </c>
      <c r="C1475" s="3" t="s">
        <v>18037</v>
      </c>
      <c r="D1475" s="3" t="s">
        <v>1854</v>
      </c>
      <c r="E1475" s="3" t="s">
        <v>756</v>
      </c>
      <c r="F1475" s="5" t="s">
        <v>4281</v>
      </c>
      <c r="G1475" s="5" t="s">
        <v>11867</v>
      </c>
      <c r="H1475" s="5" t="s">
        <v>15379</v>
      </c>
      <c r="I1475" s="3"/>
      <c r="J1475" s="35"/>
      <c r="K1475" s="36">
        <f t="shared" si="330"/>
        <v>1</v>
      </c>
      <c r="L1475" s="37" t="str">
        <f t="shared" si="331"/>
        <v>040507374</v>
      </c>
      <c r="M1475" s="38" t="str">
        <f t="shared" si="332"/>
        <v>040507374</v>
      </c>
      <c r="N1475" s="39">
        <f t="shared" si="333"/>
        <v>1</v>
      </c>
      <c r="O1475" s="39">
        <f t="shared" si="334"/>
        <v>1</v>
      </c>
      <c r="P1475" s="39">
        <f>IF(M1475="បរទេស",1,IF(COUNTIF(M:M,$M1475)&gt;1,2,1))</f>
        <v>1</v>
      </c>
      <c r="Q1475" s="40">
        <f t="shared" si="335"/>
        <v>1</v>
      </c>
      <c r="R1475" s="41" t="str">
        <f t="shared" si="336"/>
        <v>086510996</v>
      </c>
      <c r="S1475" s="37" t="str">
        <f t="shared" si="337"/>
        <v>086510996</v>
      </c>
      <c r="T1475" s="39" t="e">
        <f t="shared" si="338"/>
        <v>#VALUE!</v>
      </c>
      <c r="U1475" s="37" t="str">
        <f t="shared" si="339"/>
        <v>086510996</v>
      </c>
      <c r="V1475" s="42" t="str">
        <f t="shared" si="340"/>
        <v>086510996</v>
      </c>
      <c r="W1475" s="39">
        <f t="shared" si="341"/>
        <v>1</v>
      </c>
      <c r="X1475" s="43">
        <f t="shared" si="342"/>
        <v>1</v>
      </c>
      <c r="Y1475" s="39">
        <f>IF(V1475="បរទេស",1,IF(COUNTIF(V:V,$V1475)&gt;1,2,1))</f>
        <v>1</v>
      </c>
      <c r="Z1475" s="40">
        <f t="shared" si="343"/>
        <v>1</v>
      </c>
      <c r="AA1475" s="40">
        <f t="shared" si="344"/>
        <v>1</v>
      </c>
    </row>
    <row r="1476" spans="1:27" ht="48" customHeight="1" x14ac:dyDescent="0.8">
      <c r="A1476" s="3">
        <v>1474</v>
      </c>
      <c r="B1476" s="3" t="s">
        <v>4282</v>
      </c>
      <c r="C1476" s="3" t="s">
        <v>18037</v>
      </c>
      <c r="D1476" s="3" t="s">
        <v>4283</v>
      </c>
      <c r="E1476" s="3" t="s">
        <v>65</v>
      </c>
      <c r="F1476" s="5" t="s">
        <v>4284</v>
      </c>
      <c r="G1476" s="5" t="s">
        <v>11868</v>
      </c>
      <c r="H1476" s="5" t="s">
        <v>15380</v>
      </c>
      <c r="I1476" s="3"/>
      <c r="J1476" s="35"/>
      <c r="K1476" s="36">
        <f t="shared" ref="K1476:K1539" si="345">IF(OR(H1476="បរទេស",G1476="បរទេស"),2,1)</f>
        <v>1</v>
      </c>
      <c r="L1476" s="37" t="str">
        <f t="shared" ref="L1476:L1539" si="34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1476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040303710</v>
      </c>
      <c r="M1476" s="38" t="str">
        <f t="shared" ref="M1476:M1539" si="347">IF(L1476="បរទេស","បរទេស",IF(AND($BC$2=1,LEN(L1476)=8),"0"&amp;L1476,IF(LEN(L1476)&gt;9,2,LEFT(L1476,9))))</f>
        <v>040303710</v>
      </c>
      <c r="N1476" s="39">
        <f t="shared" ref="N1476:N1539" si="348">IF(L1476="បរទេស",1,IF((LEN($M1476)-9)=0,1,2))</f>
        <v>1</v>
      </c>
      <c r="O1476" s="39">
        <f t="shared" ref="O1476:O1539" si="349">IF(M1476="",2,1)</f>
        <v>1</v>
      </c>
      <c r="P1476" s="39">
        <f>IF(M1476="បរទេស",1,IF(COUNTIF(M:M,$M1476)&gt;1,2,1))</f>
        <v>1</v>
      </c>
      <c r="Q1476" s="40">
        <f t="shared" ref="Q1476:Q1539" si="350">IF(M1476="បរទេស",1,MAX(N1476:P1476))</f>
        <v>1</v>
      </c>
      <c r="R1476" s="41" t="str">
        <f t="shared" ref="R1476:R1539" si="351">H1476</f>
        <v>0883836859</v>
      </c>
      <c r="S1476" s="37" t="str">
        <f t="shared" ref="S1476:S1539" si="352">SUBSTITUTE(SUBSTITUTE(SUBSTITUTE(SUBSTITUTE(SUBSTITUTE(SUBSTITUTE(SUBSTITUTE(SUBSTITUTE(SUBSTITUTE(SUBSTITUTE(SUBSTITUTE(SUBSTITUTE(SUBSTITUTE(SUBSTITUTE(SUBSTITUTE(SUBSTITUTE(SUBSTITUTE(SUBSTITUTE(SUBSTITUTE(SUBSTITUTE(SUBSTITUTE(SUBSTITUTE(R1476,"១","1"),"២","2"),"៣","3"),"៤","4"),"៥","5"),"៦","6"),"៧","7"),"៨","8"),"៩","9"),"០","0")," ","")," ",""),"​",""),",","/"),"-",""),"(",""),")",""),"+855","0"),"(855)","0"),"O","0"),"o","0"),".","")</f>
        <v>0883836859</v>
      </c>
      <c r="T1476" s="39" t="e">
        <f t="shared" ref="T1476:T1539" si="353">LEFT(S1476, SEARCH("/",S1476,1)-1)</f>
        <v>#VALUE!</v>
      </c>
      <c r="U1476" s="37" t="str">
        <f t="shared" ref="U1476:U1539" si="354">IFERROR(T1476,S1476)</f>
        <v>0883836859</v>
      </c>
      <c r="V1476" s="42" t="str">
        <f t="shared" ref="V1476:V1539" si="355">IF(LEFT(U1476,5)="បរទេស","បរទេស",IF(LEFT(U1476,3)="855","0"&amp;MID(U1476,4,10),IF(LEFT(U1476,1)="0",MID(U1476,1,10),IF(LEFT(U1476,1)&gt;=1,"0"&amp;MID(U1476,1,10),U1476))))</f>
        <v>0883836859</v>
      </c>
      <c r="W1476" s="39">
        <f t="shared" ref="W1476:W1539" si="356">IF(V1476="បរទេស",1,IF(OR(LEN(V1476)=9,LEN(V1476)=10),1,2))</f>
        <v>1</v>
      </c>
      <c r="X1476" s="43">
        <f t="shared" ref="X1476:X1539" si="357">IF(V1476="",2,1)</f>
        <v>1</v>
      </c>
      <c r="Y1476" s="39">
        <f>IF(V1476="បរទេស",1,IF(COUNTIF(V:V,$V1476)&gt;1,2,1))</f>
        <v>1</v>
      </c>
      <c r="Z1476" s="40">
        <f t="shared" ref="Z1476:Z1539" si="358">IF(V1476="បរទេស",1,MAX(W1476:Y1476))</f>
        <v>1</v>
      </c>
      <c r="AA1476" s="40">
        <f t="shared" ref="AA1476:AA1539" si="359">IF(K1476=2,2,MAX(J1476,Q1476,Z1476,Z1476))</f>
        <v>1</v>
      </c>
    </row>
    <row r="1477" spans="1:27" ht="48" customHeight="1" x14ac:dyDescent="0.8">
      <c r="A1477" s="3">
        <v>1475</v>
      </c>
      <c r="B1477" s="3" t="s">
        <v>4285</v>
      </c>
      <c r="C1477" s="3" t="s">
        <v>18037</v>
      </c>
      <c r="D1477" s="3" t="s">
        <v>3597</v>
      </c>
      <c r="E1477" s="3" t="s">
        <v>65</v>
      </c>
      <c r="F1477" s="5" t="s">
        <v>4286</v>
      </c>
      <c r="G1477" s="5" t="s">
        <v>11869</v>
      </c>
      <c r="H1477" s="5" t="s">
        <v>15381</v>
      </c>
      <c r="I1477" s="3"/>
      <c r="J1477" s="35"/>
      <c r="K1477" s="36">
        <f t="shared" si="345"/>
        <v>1</v>
      </c>
      <c r="L1477" s="37" t="str">
        <f t="shared" si="346"/>
        <v>040203805</v>
      </c>
      <c r="M1477" s="38" t="str">
        <f t="shared" si="347"/>
        <v>040203805</v>
      </c>
      <c r="N1477" s="39">
        <f t="shared" si="348"/>
        <v>1</v>
      </c>
      <c r="O1477" s="39">
        <f t="shared" si="349"/>
        <v>1</v>
      </c>
      <c r="P1477" s="39">
        <f>IF(M1477="បរទេស",1,IF(COUNTIF(M:M,$M1477)&gt;1,2,1))</f>
        <v>1</v>
      </c>
      <c r="Q1477" s="40">
        <f t="shared" si="350"/>
        <v>1</v>
      </c>
      <c r="R1477" s="41" t="str">
        <f t="shared" si="351"/>
        <v>0712848907</v>
      </c>
      <c r="S1477" s="37" t="str">
        <f t="shared" si="352"/>
        <v>0712848907</v>
      </c>
      <c r="T1477" s="39" t="e">
        <f t="shared" si="353"/>
        <v>#VALUE!</v>
      </c>
      <c r="U1477" s="37" t="str">
        <f t="shared" si="354"/>
        <v>0712848907</v>
      </c>
      <c r="V1477" s="42" t="str">
        <f t="shared" si="355"/>
        <v>0712848907</v>
      </c>
      <c r="W1477" s="39">
        <f t="shared" si="356"/>
        <v>1</v>
      </c>
      <c r="X1477" s="43">
        <f t="shared" si="357"/>
        <v>1</v>
      </c>
      <c r="Y1477" s="39">
        <f>IF(V1477="បរទេស",1,IF(COUNTIF(V:V,$V1477)&gt;1,2,1))</f>
        <v>1</v>
      </c>
      <c r="Z1477" s="40">
        <f t="shared" si="358"/>
        <v>1</v>
      </c>
      <c r="AA1477" s="40">
        <f t="shared" si="359"/>
        <v>1</v>
      </c>
    </row>
    <row r="1478" spans="1:27" ht="48" customHeight="1" x14ac:dyDescent="0.8">
      <c r="A1478" s="3">
        <v>1476</v>
      </c>
      <c r="B1478" s="3" t="s">
        <v>4287</v>
      </c>
      <c r="C1478" s="3" t="s">
        <v>18037</v>
      </c>
      <c r="D1478" s="3" t="s">
        <v>3687</v>
      </c>
      <c r="E1478" s="3" t="s">
        <v>305</v>
      </c>
      <c r="F1478" s="5" t="s">
        <v>4288</v>
      </c>
      <c r="G1478" s="5" t="s">
        <v>11870</v>
      </c>
      <c r="H1478" s="5" t="s">
        <v>17699</v>
      </c>
      <c r="I1478" s="3"/>
      <c r="J1478" s="35"/>
      <c r="K1478" s="36">
        <f t="shared" si="345"/>
        <v>1</v>
      </c>
      <c r="L1478" s="37" t="str">
        <f t="shared" si="346"/>
        <v>040372558</v>
      </c>
      <c r="M1478" s="38" t="str">
        <f t="shared" si="347"/>
        <v>040372558</v>
      </c>
      <c r="N1478" s="39">
        <f t="shared" si="348"/>
        <v>1</v>
      </c>
      <c r="O1478" s="39">
        <f t="shared" si="349"/>
        <v>1</v>
      </c>
      <c r="P1478" s="39">
        <f>IF(M1478="បរទេស",1,IF(COUNTIF(M:M,$M1478)&gt;1,2,1))</f>
        <v>1</v>
      </c>
      <c r="Q1478" s="40">
        <f t="shared" si="350"/>
        <v>1</v>
      </c>
      <c r="R1478" s="41" t="str">
        <f t="shared" si="351"/>
        <v>0968670879</v>
      </c>
      <c r="S1478" s="37" t="str">
        <f t="shared" si="352"/>
        <v>0968670879</v>
      </c>
      <c r="T1478" s="39" t="e">
        <f t="shared" si="353"/>
        <v>#VALUE!</v>
      </c>
      <c r="U1478" s="37" t="str">
        <f t="shared" si="354"/>
        <v>0968670879</v>
      </c>
      <c r="V1478" s="42" t="str">
        <f t="shared" si="355"/>
        <v>0968670879</v>
      </c>
      <c r="W1478" s="39">
        <f t="shared" si="356"/>
        <v>1</v>
      </c>
      <c r="X1478" s="43">
        <f t="shared" si="357"/>
        <v>1</v>
      </c>
      <c r="Y1478" s="39">
        <f>IF(V1478="បរទេស",1,IF(COUNTIF(V:V,$V1478)&gt;1,2,1))</f>
        <v>1</v>
      </c>
      <c r="Z1478" s="40">
        <f t="shared" si="358"/>
        <v>1</v>
      </c>
      <c r="AA1478" s="40">
        <f t="shared" si="359"/>
        <v>1</v>
      </c>
    </row>
    <row r="1479" spans="1:27" ht="48" customHeight="1" x14ac:dyDescent="0.8">
      <c r="A1479" s="3">
        <v>1477</v>
      </c>
      <c r="B1479" s="3" t="s">
        <v>4289</v>
      </c>
      <c r="C1479" s="3" t="s">
        <v>18037</v>
      </c>
      <c r="D1479" s="3" t="s">
        <v>4290</v>
      </c>
      <c r="E1479" s="3" t="s">
        <v>167</v>
      </c>
      <c r="F1479" s="5" t="s">
        <v>4291</v>
      </c>
      <c r="G1479" s="5" t="s">
        <v>11871</v>
      </c>
      <c r="H1479" s="5" t="s">
        <v>17655</v>
      </c>
      <c r="I1479" s="3"/>
      <c r="J1479" s="35"/>
      <c r="K1479" s="36">
        <f t="shared" si="345"/>
        <v>1</v>
      </c>
      <c r="L1479" s="37" t="str">
        <f t="shared" si="346"/>
        <v>040300284</v>
      </c>
      <c r="M1479" s="38" t="str">
        <f t="shared" si="347"/>
        <v>040300284</v>
      </c>
      <c r="N1479" s="39">
        <f t="shared" si="348"/>
        <v>1</v>
      </c>
      <c r="O1479" s="39">
        <f t="shared" si="349"/>
        <v>1</v>
      </c>
      <c r="P1479" s="39">
        <f>IF(M1479="បរទេស",1,IF(COUNTIF(M:M,$M1479)&gt;1,2,1))</f>
        <v>1</v>
      </c>
      <c r="Q1479" s="40">
        <f t="shared" si="350"/>
        <v>1</v>
      </c>
      <c r="R1479" s="41" t="str">
        <f t="shared" si="351"/>
        <v>090986130</v>
      </c>
      <c r="S1479" s="37" t="str">
        <f t="shared" si="352"/>
        <v>090986130</v>
      </c>
      <c r="T1479" s="39" t="e">
        <f t="shared" si="353"/>
        <v>#VALUE!</v>
      </c>
      <c r="U1479" s="37" t="str">
        <f t="shared" si="354"/>
        <v>090986130</v>
      </c>
      <c r="V1479" s="42" t="str">
        <f t="shared" si="355"/>
        <v>090986130</v>
      </c>
      <c r="W1479" s="39">
        <f t="shared" si="356"/>
        <v>1</v>
      </c>
      <c r="X1479" s="43">
        <f t="shared" si="357"/>
        <v>1</v>
      </c>
      <c r="Y1479" s="39">
        <f>IF(V1479="បរទេស",1,IF(COUNTIF(V:V,$V1479)&gt;1,2,1))</f>
        <v>1</v>
      </c>
      <c r="Z1479" s="40">
        <f t="shared" si="358"/>
        <v>1</v>
      </c>
      <c r="AA1479" s="40">
        <f t="shared" si="359"/>
        <v>1</v>
      </c>
    </row>
    <row r="1480" spans="1:27" ht="48" customHeight="1" x14ac:dyDescent="0.8">
      <c r="A1480" s="3">
        <v>1478</v>
      </c>
      <c r="B1480" s="3" t="s">
        <v>4292</v>
      </c>
      <c r="C1480" s="3" t="s">
        <v>18037</v>
      </c>
      <c r="D1480" s="3" t="s">
        <v>4293</v>
      </c>
      <c r="E1480" s="3" t="s">
        <v>92</v>
      </c>
      <c r="F1480" s="5" t="s">
        <v>4294</v>
      </c>
      <c r="G1480" s="5" t="s">
        <v>11872</v>
      </c>
      <c r="H1480" s="5" t="s">
        <v>15382</v>
      </c>
      <c r="I1480" s="3"/>
      <c r="J1480" s="35"/>
      <c r="K1480" s="36">
        <f t="shared" si="345"/>
        <v>1</v>
      </c>
      <c r="L1480" s="37" t="str">
        <f t="shared" si="346"/>
        <v>040092341</v>
      </c>
      <c r="M1480" s="38" t="str">
        <f t="shared" si="347"/>
        <v>040092341</v>
      </c>
      <c r="N1480" s="39">
        <f t="shared" si="348"/>
        <v>1</v>
      </c>
      <c r="O1480" s="39">
        <f t="shared" si="349"/>
        <v>1</v>
      </c>
      <c r="P1480" s="39">
        <f>IF(M1480="បរទេស",1,IF(COUNTIF(M:M,$M1480)&gt;1,2,1))</f>
        <v>1</v>
      </c>
      <c r="Q1480" s="40">
        <f t="shared" si="350"/>
        <v>1</v>
      </c>
      <c r="R1480" s="41" t="str">
        <f t="shared" si="351"/>
        <v>077670107</v>
      </c>
      <c r="S1480" s="37" t="str">
        <f t="shared" si="352"/>
        <v>077670107</v>
      </c>
      <c r="T1480" s="39" t="e">
        <f t="shared" si="353"/>
        <v>#VALUE!</v>
      </c>
      <c r="U1480" s="37" t="str">
        <f t="shared" si="354"/>
        <v>077670107</v>
      </c>
      <c r="V1480" s="42" t="str">
        <f t="shared" si="355"/>
        <v>077670107</v>
      </c>
      <c r="W1480" s="39">
        <f t="shared" si="356"/>
        <v>1</v>
      </c>
      <c r="X1480" s="43">
        <f t="shared" si="357"/>
        <v>1</v>
      </c>
      <c r="Y1480" s="39">
        <f>IF(V1480="បរទេស",1,IF(COUNTIF(V:V,$V1480)&gt;1,2,1))</f>
        <v>1</v>
      </c>
      <c r="Z1480" s="40">
        <f t="shared" si="358"/>
        <v>1</v>
      </c>
      <c r="AA1480" s="40">
        <f t="shared" si="359"/>
        <v>1</v>
      </c>
    </row>
    <row r="1481" spans="1:27" ht="48" customHeight="1" x14ac:dyDescent="0.8">
      <c r="A1481" s="3">
        <v>1479</v>
      </c>
      <c r="B1481" s="3" t="s">
        <v>2671</v>
      </c>
      <c r="C1481" s="3" t="s">
        <v>18037</v>
      </c>
      <c r="D1481" s="3" t="s">
        <v>4295</v>
      </c>
      <c r="E1481" s="3" t="s">
        <v>17</v>
      </c>
      <c r="F1481" s="5" t="s">
        <v>4296</v>
      </c>
      <c r="G1481" s="5" t="s">
        <v>11873</v>
      </c>
      <c r="H1481" s="5" t="s">
        <v>15383</v>
      </c>
      <c r="I1481" s="3"/>
      <c r="J1481" s="35"/>
      <c r="K1481" s="36">
        <f t="shared" si="345"/>
        <v>1</v>
      </c>
      <c r="L1481" s="37" t="str">
        <f t="shared" si="346"/>
        <v>040302582</v>
      </c>
      <c r="M1481" s="38" t="str">
        <f t="shared" si="347"/>
        <v>040302582</v>
      </c>
      <c r="N1481" s="39">
        <f t="shared" si="348"/>
        <v>1</v>
      </c>
      <c r="O1481" s="39">
        <f t="shared" si="349"/>
        <v>1</v>
      </c>
      <c r="P1481" s="39">
        <f>IF(M1481="បរទេស",1,IF(COUNTIF(M:M,$M1481)&gt;1,2,1))</f>
        <v>1</v>
      </c>
      <c r="Q1481" s="40">
        <f t="shared" si="350"/>
        <v>1</v>
      </c>
      <c r="R1481" s="41" t="str">
        <f t="shared" si="351"/>
        <v>093951108</v>
      </c>
      <c r="S1481" s="37" t="str">
        <f t="shared" si="352"/>
        <v>093951108</v>
      </c>
      <c r="T1481" s="39" t="e">
        <f t="shared" si="353"/>
        <v>#VALUE!</v>
      </c>
      <c r="U1481" s="37" t="str">
        <f t="shared" si="354"/>
        <v>093951108</v>
      </c>
      <c r="V1481" s="42" t="str">
        <f t="shared" si="355"/>
        <v>093951108</v>
      </c>
      <c r="W1481" s="39">
        <f t="shared" si="356"/>
        <v>1</v>
      </c>
      <c r="X1481" s="43">
        <f t="shared" si="357"/>
        <v>1</v>
      </c>
      <c r="Y1481" s="39">
        <f>IF(V1481="បរទេស",1,IF(COUNTIF(V:V,$V1481)&gt;1,2,1))</f>
        <v>1</v>
      </c>
      <c r="Z1481" s="40">
        <f t="shared" si="358"/>
        <v>1</v>
      </c>
      <c r="AA1481" s="40">
        <f t="shared" si="359"/>
        <v>1</v>
      </c>
    </row>
    <row r="1482" spans="1:27" ht="48" customHeight="1" x14ac:dyDescent="0.8">
      <c r="A1482" s="3">
        <v>1480</v>
      </c>
      <c r="B1482" s="3" t="s">
        <v>4297</v>
      </c>
      <c r="C1482" s="3" t="s">
        <v>18037</v>
      </c>
      <c r="D1482" s="3" t="s">
        <v>4298</v>
      </c>
      <c r="E1482" s="3" t="s">
        <v>57</v>
      </c>
      <c r="F1482" s="5" t="s">
        <v>4299</v>
      </c>
      <c r="G1482" s="5" t="s">
        <v>11874</v>
      </c>
      <c r="H1482" s="5" t="s">
        <v>15384</v>
      </c>
      <c r="I1482" s="3"/>
      <c r="J1482" s="35"/>
      <c r="K1482" s="36">
        <f t="shared" si="345"/>
        <v>1</v>
      </c>
      <c r="L1482" s="37" t="str">
        <f t="shared" si="346"/>
        <v>040374070</v>
      </c>
      <c r="M1482" s="38" t="str">
        <f t="shared" si="347"/>
        <v>040374070</v>
      </c>
      <c r="N1482" s="39">
        <f t="shared" si="348"/>
        <v>1</v>
      </c>
      <c r="O1482" s="39">
        <f t="shared" si="349"/>
        <v>1</v>
      </c>
      <c r="P1482" s="39">
        <f>IF(M1482="បរទេស",1,IF(COUNTIF(M:M,$M1482)&gt;1,2,1))</f>
        <v>1</v>
      </c>
      <c r="Q1482" s="40">
        <f t="shared" si="350"/>
        <v>1</v>
      </c>
      <c r="R1482" s="41" t="str">
        <f t="shared" si="351"/>
        <v>0967953773</v>
      </c>
      <c r="S1482" s="37" t="str">
        <f t="shared" si="352"/>
        <v>0967953773</v>
      </c>
      <c r="T1482" s="39" t="e">
        <f t="shared" si="353"/>
        <v>#VALUE!</v>
      </c>
      <c r="U1482" s="37" t="str">
        <f t="shared" si="354"/>
        <v>0967953773</v>
      </c>
      <c r="V1482" s="42" t="str">
        <f t="shared" si="355"/>
        <v>0967953773</v>
      </c>
      <c r="W1482" s="39">
        <f t="shared" si="356"/>
        <v>1</v>
      </c>
      <c r="X1482" s="43">
        <f t="shared" si="357"/>
        <v>1</v>
      </c>
      <c r="Y1482" s="39">
        <f>IF(V1482="បរទេស",1,IF(COUNTIF(V:V,$V1482)&gt;1,2,1))</f>
        <v>1</v>
      </c>
      <c r="Z1482" s="40">
        <f t="shared" si="358"/>
        <v>1</v>
      </c>
      <c r="AA1482" s="40">
        <f t="shared" si="359"/>
        <v>1</v>
      </c>
    </row>
    <row r="1483" spans="1:27" ht="48" customHeight="1" x14ac:dyDescent="0.8">
      <c r="A1483" s="3">
        <v>1481</v>
      </c>
      <c r="B1483" s="3" t="s">
        <v>4300</v>
      </c>
      <c r="C1483" s="3" t="s">
        <v>18037</v>
      </c>
      <c r="D1483" s="3" t="s">
        <v>4301</v>
      </c>
      <c r="E1483" s="3" t="s">
        <v>149</v>
      </c>
      <c r="F1483" s="5" t="s">
        <v>4302</v>
      </c>
      <c r="G1483" s="5" t="s">
        <v>11875</v>
      </c>
      <c r="H1483" s="5" t="s">
        <v>15385</v>
      </c>
      <c r="I1483" s="3"/>
      <c r="J1483" s="35"/>
      <c r="K1483" s="36">
        <f t="shared" si="345"/>
        <v>1</v>
      </c>
      <c r="L1483" s="37" t="str">
        <f t="shared" si="346"/>
        <v>040273957</v>
      </c>
      <c r="M1483" s="38" t="str">
        <f t="shared" si="347"/>
        <v>040273957</v>
      </c>
      <c r="N1483" s="39">
        <f t="shared" si="348"/>
        <v>1</v>
      </c>
      <c r="O1483" s="39">
        <f t="shared" si="349"/>
        <v>1</v>
      </c>
      <c r="P1483" s="39">
        <f>IF(M1483="បរទេស",1,IF(COUNTIF(M:M,$M1483)&gt;1,2,1))</f>
        <v>1</v>
      </c>
      <c r="Q1483" s="40">
        <f t="shared" si="350"/>
        <v>1</v>
      </c>
      <c r="R1483" s="41" t="str">
        <f t="shared" si="351"/>
        <v>0962836893</v>
      </c>
      <c r="S1483" s="37" t="str">
        <f t="shared" si="352"/>
        <v>0962836893</v>
      </c>
      <c r="T1483" s="39" t="e">
        <f t="shared" si="353"/>
        <v>#VALUE!</v>
      </c>
      <c r="U1483" s="37" t="str">
        <f t="shared" si="354"/>
        <v>0962836893</v>
      </c>
      <c r="V1483" s="42" t="str">
        <f t="shared" si="355"/>
        <v>0962836893</v>
      </c>
      <c r="W1483" s="39">
        <f t="shared" si="356"/>
        <v>1</v>
      </c>
      <c r="X1483" s="43">
        <f t="shared" si="357"/>
        <v>1</v>
      </c>
      <c r="Y1483" s="39">
        <f>IF(V1483="បរទេស",1,IF(COUNTIF(V:V,$V1483)&gt;1,2,1))</f>
        <v>1</v>
      </c>
      <c r="Z1483" s="40">
        <f t="shared" si="358"/>
        <v>1</v>
      </c>
      <c r="AA1483" s="40">
        <f t="shared" si="359"/>
        <v>1</v>
      </c>
    </row>
    <row r="1484" spans="1:27" ht="48" customHeight="1" x14ac:dyDescent="0.8">
      <c r="A1484" s="3">
        <v>1482</v>
      </c>
      <c r="B1484" s="3" t="s">
        <v>4303</v>
      </c>
      <c r="C1484" s="3" t="s">
        <v>18037</v>
      </c>
      <c r="D1484" s="3" t="s">
        <v>4304</v>
      </c>
      <c r="E1484" s="3" t="s">
        <v>53</v>
      </c>
      <c r="F1484" s="5" t="s">
        <v>4305</v>
      </c>
      <c r="G1484" s="5" t="s">
        <v>11876</v>
      </c>
      <c r="H1484" s="5" t="s">
        <v>15386</v>
      </c>
      <c r="I1484" s="3"/>
      <c r="J1484" s="35"/>
      <c r="K1484" s="36">
        <f t="shared" si="345"/>
        <v>1</v>
      </c>
      <c r="L1484" s="37" t="str">
        <f t="shared" si="346"/>
        <v>040087365</v>
      </c>
      <c r="M1484" s="38" t="str">
        <f t="shared" si="347"/>
        <v>040087365</v>
      </c>
      <c r="N1484" s="39">
        <f t="shared" si="348"/>
        <v>1</v>
      </c>
      <c r="O1484" s="39">
        <f t="shared" si="349"/>
        <v>1</v>
      </c>
      <c r="P1484" s="39">
        <f>IF(M1484="បរទេស",1,IF(COUNTIF(M:M,$M1484)&gt;1,2,1))</f>
        <v>1</v>
      </c>
      <c r="Q1484" s="40">
        <f t="shared" si="350"/>
        <v>1</v>
      </c>
      <c r="R1484" s="41" t="str">
        <f t="shared" si="351"/>
        <v>0883599407</v>
      </c>
      <c r="S1484" s="37" t="str">
        <f t="shared" si="352"/>
        <v>0883599407</v>
      </c>
      <c r="T1484" s="39" t="e">
        <f t="shared" si="353"/>
        <v>#VALUE!</v>
      </c>
      <c r="U1484" s="37" t="str">
        <f t="shared" si="354"/>
        <v>0883599407</v>
      </c>
      <c r="V1484" s="42" t="str">
        <f t="shared" si="355"/>
        <v>0883599407</v>
      </c>
      <c r="W1484" s="39">
        <f t="shared" si="356"/>
        <v>1</v>
      </c>
      <c r="X1484" s="43">
        <f t="shared" si="357"/>
        <v>1</v>
      </c>
      <c r="Y1484" s="39">
        <f>IF(V1484="បរទេស",1,IF(COUNTIF(V:V,$V1484)&gt;1,2,1))</f>
        <v>1</v>
      </c>
      <c r="Z1484" s="40">
        <f t="shared" si="358"/>
        <v>1</v>
      </c>
      <c r="AA1484" s="40">
        <f t="shared" si="359"/>
        <v>1</v>
      </c>
    </row>
    <row r="1485" spans="1:27" ht="48" customHeight="1" x14ac:dyDescent="0.8">
      <c r="A1485" s="3">
        <v>1483</v>
      </c>
      <c r="B1485" s="3" t="s">
        <v>4306</v>
      </c>
      <c r="C1485" s="3" t="s">
        <v>18037</v>
      </c>
      <c r="D1485" s="3" t="s">
        <v>4307</v>
      </c>
      <c r="E1485" s="3" t="s">
        <v>679</v>
      </c>
      <c r="F1485" s="5" t="s">
        <v>4308</v>
      </c>
      <c r="G1485" s="5" t="s">
        <v>11877</v>
      </c>
      <c r="H1485" s="5" t="s">
        <v>17742</v>
      </c>
      <c r="I1485" s="3"/>
      <c r="J1485" s="35"/>
      <c r="K1485" s="36">
        <f t="shared" si="345"/>
        <v>1</v>
      </c>
      <c r="L1485" s="37" t="str">
        <f t="shared" si="346"/>
        <v>040201971</v>
      </c>
      <c r="M1485" s="38" t="str">
        <f t="shared" si="347"/>
        <v>040201971</v>
      </c>
      <c r="N1485" s="39">
        <f t="shared" si="348"/>
        <v>1</v>
      </c>
      <c r="O1485" s="39">
        <f t="shared" si="349"/>
        <v>1</v>
      </c>
      <c r="P1485" s="39">
        <f>IF(M1485="បរទេស",1,IF(COUNTIF(M:M,$M1485)&gt;1,2,1))</f>
        <v>1</v>
      </c>
      <c r="Q1485" s="40">
        <f t="shared" si="350"/>
        <v>1</v>
      </c>
      <c r="R1485" s="41" t="str">
        <f t="shared" si="351"/>
        <v>086599178</v>
      </c>
      <c r="S1485" s="37" t="str">
        <f t="shared" si="352"/>
        <v>086599178</v>
      </c>
      <c r="T1485" s="39" t="e">
        <f t="shared" si="353"/>
        <v>#VALUE!</v>
      </c>
      <c r="U1485" s="37" t="str">
        <f t="shared" si="354"/>
        <v>086599178</v>
      </c>
      <c r="V1485" s="42" t="str">
        <f t="shared" si="355"/>
        <v>086599178</v>
      </c>
      <c r="W1485" s="39">
        <f t="shared" si="356"/>
        <v>1</v>
      </c>
      <c r="X1485" s="43">
        <f t="shared" si="357"/>
        <v>1</v>
      </c>
      <c r="Y1485" s="39">
        <f>IF(V1485="បរទេស",1,IF(COUNTIF(V:V,$V1485)&gt;1,2,1))</f>
        <v>1</v>
      </c>
      <c r="Z1485" s="40">
        <f t="shared" si="358"/>
        <v>1</v>
      </c>
      <c r="AA1485" s="40">
        <f t="shared" si="359"/>
        <v>1</v>
      </c>
    </row>
    <row r="1486" spans="1:27" ht="48" customHeight="1" x14ac:dyDescent="0.8">
      <c r="A1486" s="3">
        <v>1484</v>
      </c>
      <c r="B1486" s="3" t="s">
        <v>4309</v>
      </c>
      <c r="C1486" s="3" t="s">
        <v>18037</v>
      </c>
      <c r="D1486" s="3" t="s">
        <v>4310</v>
      </c>
      <c r="E1486" s="3" t="s">
        <v>207</v>
      </c>
      <c r="F1486" s="5" t="s">
        <v>4311</v>
      </c>
      <c r="G1486" s="5" t="s">
        <v>11878</v>
      </c>
      <c r="H1486" s="5" t="s">
        <v>15387</v>
      </c>
      <c r="I1486" s="3"/>
      <c r="J1486" s="35"/>
      <c r="K1486" s="36">
        <f t="shared" si="345"/>
        <v>1</v>
      </c>
      <c r="L1486" s="37" t="str">
        <f t="shared" si="346"/>
        <v>040319487</v>
      </c>
      <c r="M1486" s="38" t="str">
        <f t="shared" si="347"/>
        <v>040319487</v>
      </c>
      <c r="N1486" s="39">
        <f t="shared" si="348"/>
        <v>1</v>
      </c>
      <c r="O1486" s="39">
        <f t="shared" si="349"/>
        <v>1</v>
      </c>
      <c r="P1486" s="39">
        <f>IF(M1486="បរទេស",1,IF(COUNTIF(M:M,$M1486)&gt;1,2,1))</f>
        <v>1</v>
      </c>
      <c r="Q1486" s="40">
        <f t="shared" si="350"/>
        <v>1</v>
      </c>
      <c r="R1486" s="41" t="str">
        <f t="shared" si="351"/>
        <v>015586996</v>
      </c>
      <c r="S1486" s="37" t="str">
        <f t="shared" si="352"/>
        <v>015586996</v>
      </c>
      <c r="T1486" s="39" t="e">
        <f t="shared" si="353"/>
        <v>#VALUE!</v>
      </c>
      <c r="U1486" s="37" t="str">
        <f t="shared" si="354"/>
        <v>015586996</v>
      </c>
      <c r="V1486" s="42" t="str">
        <f t="shared" si="355"/>
        <v>015586996</v>
      </c>
      <c r="W1486" s="39">
        <f t="shared" si="356"/>
        <v>1</v>
      </c>
      <c r="X1486" s="43">
        <f t="shared" si="357"/>
        <v>1</v>
      </c>
      <c r="Y1486" s="39">
        <f>IF(V1486="បរទេស",1,IF(COUNTIF(V:V,$V1486)&gt;1,2,1))</f>
        <v>1</v>
      </c>
      <c r="Z1486" s="40">
        <f t="shared" si="358"/>
        <v>1</v>
      </c>
      <c r="AA1486" s="40">
        <f t="shared" si="359"/>
        <v>1</v>
      </c>
    </row>
    <row r="1487" spans="1:27" ht="48" customHeight="1" x14ac:dyDescent="0.8">
      <c r="A1487" s="3">
        <v>1485</v>
      </c>
      <c r="B1487" s="3" t="s">
        <v>4312</v>
      </c>
      <c r="C1487" s="3" t="s">
        <v>18037</v>
      </c>
      <c r="D1487" s="3" t="s">
        <v>4313</v>
      </c>
      <c r="E1487" s="3" t="s">
        <v>127</v>
      </c>
      <c r="F1487" s="5" t="s">
        <v>4314</v>
      </c>
      <c r="G1487" s="5" t="s">
        <v>11879</v>
      </c>
      <c r="H1487" s="5" t="s">
        <v>15388</v>
      </c>
      <c r="I1487" s="3"/>
      <c r="J1487" s="35"/>
      <c r="K1487" s="36">
        <f t="shared" si="345"/>
        <v>1</v>
      </c>
      <c r="L1487" s="37" t="str">
        <f t="shared" si="346"/>
        <v>040288807</v>
      </c>
      <c r="M1487" s="38" t="str">
        <f t="shared" si="347"/>
        <v>040288807</v>
      </c>
      <c r="N1487" s="39">
        <f t="shared" si="348"/>
        <v>1</v>
      </c>
      <c r="O1487" s="39">
        <f t="shared" si="349"/>
        <v>1</v>
      </c>
      <c r="P1487" s="39">
        <f>IF(M1487="បរទេស",1,IF(COUNTIF(M:M,$M1487)&gt;1,2,1))</f>
        <v>1</v>
      </c>
      <c r="Q1487" s="40">
        <f t="shared" si="350"/>
        <v>1</v>
      </c>
      <c r="R1487" s="41" t="str">
        <f t="shared" si="351"/>
        <v>0882122829</v>
      </c>
      <c r="S1487" s="37" t="str">
        <f t="shared" si="352"/>
        <v>0882122829</v>
      </c>
      <c r="T1487" s="39" t="e">
        <f t="shared" si="353"/>
        <v>#VALUE!</v>
      </c>
      <c r="U1487" s="37" t="str">
        <f t="shared" si="354"/>
        <v>0882122829</v>
      </c>
      <c r="V1487" s="42" t="str">
        <f t="shared" si="355"/>
        <v>0882122829</v>
      </c>
      <c r="W1487" s="39">
        <f t="shared" si="356"/>
        <v>1</v>
      </c>
      <c r="X1487" s="43">
        <f t="shared" si="357"/>
        <v>1</v>
      </c>
      <c r="Y1487" s="39">
        <f>IF(V1487="បរទេស",1,IF(COUNTIF(V:V,$V1487)&gt;1,2,1))</f>
        <v>1</v>
      </c>
      <c r="Z1487" s="40">
        <f t="shared" si="358"/>
        <v>1</v>
      </c>
      <c r="AA1487" s="40">
        <f t="shared" si="359"/>
        <v>1</v>
      </c>
    </row>
    <row r="1488" spans="1:27" ht="48" customHeight="1" x14ac:dyDescent="0.8">
      <c r="A1488" s="3">
        <v>1486</v>
      </c>
      <c r="B1488" s="3" t="s">
        <v>4315</v>
      </c>
      <c r="C1488" s="3" t="s">
        <v>18037</v>
      </c>
      <c r="D1488" s="3" t="s">
        <v>4316</v>
      </c>
      <c r="E1488" s="3" t="s">
        <v>597</v>
      </c>
      <c r="F1488" s="5" t="s">
        <v>4317</v>
      </c>
      <c r="G1488" s="5" t="s">
        <v>11880</v>
      </c>
      <c r="H1488" s="5" t="s">
        <v>15389</v>
      </c>
      <c r="I1488" s="3"/>
      <c r="J1488" s="35"/>
      <c r="K1488" s="36">
        <f t="shared" si="345"/>
        <v>1</v>
      </c>
      <c r="L1488" s="37" t="str">
        <f t="shared" si="346"/>
        <v>040396429</v>
      </c>
      <c r="M1488" s="38" t="str">
        <f t="shared" si="347"/>
        <v>040396429</v>
      </c>
      <c r="N1488" s="39">
        <f t="shared" si="348"/>
        <v>1</v>
      </c>
      <c r="O1488" s="39">
        <f t="shared" si="349"/>
        <v>1</v>
      </c>
      <c r="P1488" s="39">
        <f>IF(M1488="បរទេស",1,IF(COUNTIF(M:M,$M1488)&gt;1,2,1))</f>
        <v>1</v>
      </c>
      <c r="Q1488" s="40">
        <f t="shared" si="350"/>
        <v>1</v>
      </c>
      <c r="R1488" s="41" t="str">
        <f t="shared" si="351"/>
        <v>0966124213</v>
      </c>
      <c r="S1488" s="37" t="str">
        <f t="shared" si="352"/>
        <v>0966124213</v>
      </c>
      <c r="T1488" s="39" t="e">
        <f t="shared" si="353"/>
        <v>#VALUE!</v>
      </c>
      <c r="U1488" s="37" t="str">
        <f t="shared" si="354"/>
        <v>0966124213</v>
      </c>
      <c r="V1488" s="42" t="str">
        <f t="shared" si="355"/>
        <v>0966124213</v>
      </c>
      <c r="W1488" s="39">
        <f t="shared" si="356"/>
        <v>1</v>
      </c>
      <c r="X1488" s="43">
        <f t="shared" si="357"/>
        <v>1</v>
      </c>
      <c r="Y1488" s="39">
        <f>IF(V1488="បរទេស",1,IF(COUNTIF(V:V,$V1488)&gt;1,2,1))</f>
        <v>1</v>
      </c>
      <c r="Z1488" s="40">
        <f t="shared" si="358"/>
        <v>1</v>
      </c>
      <c r="AA1488" s="40">
        <f t="shared" si="359"/>
        <v>1</v>
      </c>
    </row>
    <row r="1489" spans="1:27" ht="48" customHeight="1" x14ac:dyDescent="0.8">
      <c r="A1489" s="3">
        <v>1487</v>
      </c>
      <c r="B1489" s="3" t="s">
        <v>4318</v>
      </c>
      <c r="C1489" s="3" t="s">
        <v>18037</v>
      </c>
      <c r="D1489" s="3" t="s">
        <v>4319</v>
      </c>
      <c r="E1489" s="3" t="s">
        <v>104</v>
      </c>
      <c r="F1489" s="5" t="s">
        <v>4320</v>
      </c>
      <c r="G1489" s="5" t="s">
        <v>11881</v>
      </c>
      <c r="H1489" s="5" t="s">
        <v>15390</v>
      </c>
      <c r="I1489" s="3"/>
      <c r="J1489" s="35"/>
      <c r="K1489" s="36">
        <f t="shared" si="345"/>
        <v>1</v>
      </c>
      <c r="L1489" s="37" t="str">
        <f t="shared" si="346"/>
        <v>040302795</v>
      </c>
      <c r="M1489" s="38" t="str">
        <f t="shared" si="347"/>
        <v>040302795</v>
      </c>
      <c r="N1489" s="39">
        <f t="shared" si="348"/>
        <v>1</v>
      </c>
      <c r="O1489" s="39">
        <f t="shared" si="349"/>
        <v>1</v>
      </c>
      <c r="P1489" s="39">
        <f>IF(M1489="បរទេស",1,IF(COUNTIF(M:M,$M1489)&gt;1,2,1))</f>
        <v>1</v>
      </c>
      <c r="Q1489" s="40">
        <f t="shared" si="350"/>
        <v>1</v>
      </c>
      <c r="R1489" s="41" t="str">
        <f t="shared" si="351"/>
        <v>0966282632</v>
      </c>
      <c r="S1489" s="37" t="str">
        <f t="shared" si="352"/>
        <v>0966282632</v>
      </c>
      <c r="T1489" s="39" t="e">
        <f t="shared" si="353"/>
        <v>#VALUE!</v>
      </c>
      <c r="U1489" s="37" t="str">
        <f t="shared" si="354"/>
        <v>0966282632</v>
      </c>
      <c r="V1489" s="42" t="str">
        <f t="shared" si="355"/>
        <v>0966282632</v>
      </c>
      <c r="W1489" s="39">
        <f t="shared" si="356"/>
        <v>1</v>
      </c>
      <c r="X1489" s="43">
        <f t="shared" si="357"/>
        <v>1</v>
      </c>
      <c r="Y1489" s="39">
        <f>IF(V1489="បរទេស",1,IF(COUNTIF(V:V,$V1489)&gt;1,2,1))</f>
        <v>1</v>
      </c>
      <c r="Z1489" s="40">
        <f t="shared" si="358"/>
        <v>1</v>
      </c>
      <c r="AA1489" s="40">
        <f t="shared" si="359"/>
        <v>1</v>
      </c>
    </row>
    <row r="1490" spans="1:27" ht="48" customHeight="1" x14ac:dyDescent="0.8">
      <c r="A1490" s="3">
        <v>1488</v>
      </c>
      <c r="B1490" s="3" t="s">
        <v>4321</v>
      </c>
      <c r="C1490" s="3" t="s">
        <v>18037</v>
      </c>
      <c r="D1490" s="3" t="s">
        <v>2766</v>
      </c>
      <c r="E1490" s="3" t="s">
        <v>543</v>
      </c>
      <c r="F1490" s="5" t="s">
        <v>4322</v>
      </c>
      <c r="G1490" s="5" t="s">
        <v>11882</v>
      </c>
      <c r="H1490" s="5" t="s">
        <v>15391</v>
      </c>
      <c r="I1490" s="3"/>
      <c r="J1490" s="35"/>
      <c r="K1490" s="36">
        <f t="shared" si="345"/>
        <v>1</v>
      </c>
      <c r="L1490" s="37" t="str">
        <f t="shared" si="346"/>
        <v>040452471</v>
      </c>
      <c r="M1490" s="38" t="str">
        <f t="shared" si="347"/>
        <v>040452471</v>
      </c>
      <c r="N1490" s="39">
        <f t="shared" si="348"/>
        <v>1</v>
      </c>
      <c r="O1490" s="39">
        <f t="shared" si="349"/>
        <v>1</v>
      </c>
      <c r="P1490" s="39">
        <f>IF(M1490="បរទេស",1,IF(COUNTIF(M:M,$M1490)&gt;1,2,1))</f>
        <v>1</v>
      </c>
      <c r="Q1490" s="40">
        <f t="shared" si="350"/>
        <v>1</v>
      </c>
      <c r="R1490" s="41" t="str">
        <f t="shared" si="351"/>
        <v>0962855542</v>
      </c>
      <c r="S1490" s="37" t="str">
        <f t="shared" si="352"/>
        <v>0962855542</v>
      </c>
      <c r="T1490" s="39" t="e">
        <f t="shared" si="353"/>
        <v>#VALUE!</v>
      </c>
      <c r="U1490" s="37" t="str">
        <f t="shared" si="354"/>
        <v>0962855542</v>
      </c>
      <c r="V1490" s="42" t="str">
        <f t="shared" si="355"/>
        <v>0962855542</v>
      </c>
      <c r="W1490" s="39">
        <f t="shared" si="356"/>
        <v>1</v>
      </c>
      <c r="X1490" s="43">
        <f t="shared" si="357"/>
        <v>1</v>
      </c>
      <c r="Y1490" s="39">
        <f>IF(V1490="បរទេស",1,IF(COUNTIF(V:V,$V1490)&gt;1,2,1))</f>
        <v>1</v>
      </c>
      <c r="Z1490" s="40">
        <f t="shared" si="358"/>
        <v>1</v>
      </c>
      <c r="AA1490" s="40">
        <f t="shared" si="359"/>
        <v>1</v>
      </c>
    </row>
    <row r="1491" spans="1:27" ht="48" customHeight="1" x14ac:dyDescent="0.8">
      <c r="A1491" s="3">
        <v>1489</v>
      </c>
      <c r="B1491" s="3" t="s">
        <v>4323</v>
      </c>
      <c r="C1491" s="3" t="s">
        <v>18037</v>
      </c>
      <c r="D1491" s="3" t="s">
        <v>1112</v>
      </c>
      <c r="E1491" s="3" t="s">
        <v>597</v>
      </c>
      <c r="F1491" s="5" t="s">
        <v>4324</v>
      </c>
      <c r="G1491" s="5" t="s">
        <v>11883</v>
      </c>
      <c r="H1491" s="5" t="s">
        <v>17291</v>
      </c>
      <c r="I1491" s="3"/>
      <c r="J1491" s="35"/>
      <c r="K1491" s="36">
        <f t="shared" si="345"/>
        <v>1</v>
      </c>
      <c r="L1491" s="37" t="str">
        <f t="shared" si="346"/>
        <v>040306297</v>
      </c>
      <c r="M1491" s="38" t="str">
        <f t="shared" si="347"/>
        <v>040306297</v>
      </c>
      <c r="N1491" s="39">
        <f t="shared" si="348"/>
        <v>1</v>
      </c>
      <c r="O1491" s="39">
        <f t="shared" si="349"/>
        <v>1</v>
      </c>
      <c r="P1491" s="39">
        <f>IF(M1491="បរទេស",1,IF(COUNTIF(M:M,$M1491)&gt;1,2,1))</f>
        <v>1</v>
      </c>
      <c r="Q1491" s="40">
        <f t="shared" si="350"/>
        <v>1</v>
      </c>
      <c r="R1491" s="41" t="str">
        <f t="shared" si="351"/>
        <v>0965640046</v>
      </c>
      <c r="S1491" s="37" t="str">
        <f t="shared" si="352"/>
        <v>0965640046</v>
      </c>
      <c r="T1491" s="39" t="e">
        <f t="shared" si="353"/>
        <v>#VALUE!</v>
      </c>
      <c r="U1491" s="37" t="str">
        <f t="shared" si="354"/>
        <v>0965640046</v>
      </c>
      <c r="V1491" s="42" t="str">
        <f t="shared" si="355"/>
        <v>0965640046</v>
      </c>
      <c r="W1491" s="39">
        <f t="shared" si="356"/>
        <v>1</v>
      </c>
      <c r="X1491" s="43">
        <f t="shared" si="357"/>
        <v>1</v>
      </c>
      <c r="Y1491" s="39">
        <f>IF(V1491="បរទេស",1,IF(COUNTIF(V:V,$V1491)&gt;1,2,1))</f>
        <v>1</v>
      </c>
      <c r="Z1491" s="40">
        <f t="shared" si="358"/>
        <v>1</v>
      </c>
      <c r="AA1491" s="40">
        <f t="shared" si="359"/>
        <v>1</v>
      </c>
    </row>
    <row r="1492" spans="1:27" ht="48" customHeight="1" x14ac:dyDescent="0.8">
      <c r="A1492" s="3">
        <v>1490</v>
      </c>
      <c r="B1492" s="3" t="s">
        <v>4325</v>
      </c>
      <c r="C1492" s="3" t="s">
        <v>18037</v>
      </c>
      <c r="D1492" s="3" t="s">
        <v>3630</v>
      </c>
      <c r="E1492" s="3" t="s">
        <v>1316</v>
      </c>
      <c r="F1492" s="5" t="s">
        <v>4326</v>
      </c>
      <c r="G1492" s="5" t="s">
        <v>11884</v>
      </c>
      <c r="H1492" s="5" t="s">
        <v>17907</v>
      </c>
      <c r="I1492" s="3"/>
      <c r="J1492" s="35"/>
      <c r="K1492" s="36">
        <f t="shared" si="345"/>
        <v>1</v>
      </c>
      <c r="L1492" s="37" t="str">
        <f t="shared" si="346"/>
        <v>040238016</v>
      </c>
      <c r="M1492" s="38" t="str">
        <f t="shared" si="347"/>
        <v>040238016</v>
      </c>
      <c r="N1492" s="39">
        <f t="shared" si="348"/>
        <v>1</v>
      </c>
      <c r="O1492" s="39">
        <f t="shared" si="349"/>
        <v>1</v>
      </c>
      <c r="P1492" s="39">
        <f>IF(M1492="បរទេស",1,IF(COUNTIF(M:M,$M1492)&gt;1,2,1))</f>
        <v>1</v>
      </c>
      <c r="Q1492" s="40">
        <f t="shared" si="350"/>
        <v>1</v>
      </c>
      <c r="R1492" s="41" t="str">
        <f t="shared" si="351"/>
        <v>061875088</v>
      </c>
      <c r="S1492" s="37" t="str">
        <f t="shared" si="352"/>
        <v>061875088</v>
      </c>
      <c r="T1492" s="39" t="e">
        <f t="shared" si="353"/>
        <v>#VALUE!</v>
      </c>
      <c r="U1492" s="37" t="str">
        <f t="shared" si="354"/>
        <v>061875088</v>
      </c>
      <c r="V1492" s="42" t="str">
        <f t="shared" si="355"/>
        <v>061875088</v>
      </c>
      <c r="W1492" s="39">
        <f t="shared" si="356"/>
        <v>1</v>
      </c>
      <c r="X1492" s="43">
        <f t="shared" si="357"/>
        <v>1</v>
      </c>
      <c r="Y1492" s="39">
        <f>IF(V1492="បរទេស",1,IF(COUNTIF(V:V,$V1492)&gt;1,2,1))</f>
        <v>1</v>
      </c>
      <c r="Z1492" s="40">
        <f t="shared" si="358"/>
        <v>1</v>
      </c>
      <c r="AA1492" s="40">
        <f t="shared" si="359"/>
        <v>1</v>
      </c>
    </row>
    <row r="1493" spans="1:27" ht="48" customHeight="1" x14ac:dyDescent="0.8">
      <c r="A1493" s="3">
        <v>1491</v>
      </c>
      <c r="B1493" s="3" t="s">
        <v>4327</v>
      </c>
      <c r="C1493" s="3" t="s">
        <v>18037</v>
      </c>
      <c r="D1493" s="3" t="s">
        <v>4328</v>
      </c>
      <c r="E1493" s="3" t="s">
        <v>437</v>
      </c>
      <c r="F1493" s="5" t="s">
        <v>4329</v>
      </c>
      <c r="G1493" s="5" t="s">
        <v>11885</v>
      </c>
      <c r="H1493" s="5" t="s">
        <v>15392</v>
      </c>
      <c r="I1493" s="3"/>
      <c r="J1493" s="35"/>
      <c r="K1493" s="36">
        <f t="shared" si="345"/>
        <v>1</v>
      </c>
      <c r="L1493" s="37" t="str">
        <f t="shared" si="346"/>
        <v>040485345</v>
      </c>
      <c r="M1493" s="38" t="str">
        <f t="shared" si="347"/>
        <v>040485345</v>
      </c>
      <c r="N1493" s="39">
        <f t="shared" si="348"/>
        <v>1</v>
      </c>
      <c r="O1493" s="39">
        <f t="shared" si="349"/>
        <v>1</v>
      </c>
      <c r="P1493" s="39">
        <f>IF(M1493="បរទេស",1,IF(COUNTIF(M:M,$M1493)&gt;1,2,1))</f>
        <v>1</v>
      </c>
      <c r="Q1493" s="40">
        <f t="shared" si="350"/>
        <v>1</v>
      </c>
      <c r="R1493" s="41" t="str">
        <f t="shared" si="351"/>
        <v>0975139906</v>
      </c>
      <c r="S1493" s="37" t="str">
        <f t="shared" si="352"/>
        <v>0975139906</v>
      </c>
      <c r="T1493" s="39" t="e">
        <f t="shared" si="353"/>
        <v>#VALUE!</v>
      </c>
      <c r="U1493" s="37" t="str">
        <f t="shared" si="354"/>
        <v>0975139906</v>
      </c>
      <c r="V1493" s="42" t="str">
        <f t="shared" si="355"/>
        <v>0975139906</v>
      </c>
      <c r="W1493" s="39">
        <f t="shared" si="356"/>
        <v>1</v>
      </c>
      <c r="X1493" s="43">
        <f t="shared" si="357"/>
        <v>1</v>
      </c>
      <c r="Y1493" s="39">
        <f>IF(V1493="បរទេស",1,IF(COUNTIF(V:V,$V1493)&gt;1,2,1))</f>
        <v>1</v>
      </c>
      <c r="Z1493" s="40">
        <f t="shared" si="358"/>
        <v>1</v>
      </c>
      <c r="AA1493" s="40">
        <f t="shared" si="359"/>
        <v>1</v>
      </c>
    </row>
    <row r="1494" spans="1:27" ht="48" customHeight="1" x14ac:dyDescent="0.8">
      <c r="A1494" s="3">
        <v>1492</v>
      </c>
      <c r="B1494" s="3" t="s">
        <v>4330</v>
      </c>
      <c r="C1494" s="3" t="s">
        <v>18037</v>
      </c>
      <c r="D1494" s="3" t="s">
        <v>4331</v>
      </c>
      <c r="E1494" s="3" t="s">
        <v>73</v>
      </c>
      <c r="F1494" s="5" t="s">
        <v>4332</v>
      </c>
      <c r="G1494" s="5" t="s">
        <v>11886</v>
      </c>
      <c r="H1494" s="5" t="s">
        <v>17265</v>
      </c>
      <c r="I1494" s="3"/>
      <c r="J1494" s="35"/>
      <c r="K1494" s="36">
        <f t="shared" si="345"/>
        <v>1</v>
      </c>
      <c r="L1494" s="37" t="str">
        <f t="shared" si="346"/>
        <v>040171099</v>
      </c>
      <c r="M1494" s="38" t="str">
        <f t="shared" si="347"/>
        <v>040171099</v>
      </c>
      <c r="N1494" s="39">
        <f t="shared" si="348"/>
        <v>1</v>
      </c>
      <c r="O1494" s="39">
        <f t="shared" si="349"/>
        <v>1</v>
      </c>
      <c r="P1494" s="39">
        <f>IF(M1494="បរទេស",1,IF(COUNTIF(M:M,$M1494)&gt;1,2,1))</f>
        <v>1</v>
      </c>
      <c r="Q1494" s="40">
        <f t="shared" si="350"/>
        <v>1</v>
      </c>
      <c r="R1494" s="41" t="str">
        <f t="shared" si="351"/>
        <v>0972223192</v>
      </c>
      <c r="S1494" s="37" t="str">
        <f t="shared" si="352"/>
        <v>0972223192</v>
      </c>
      <c r="T1494" s="39" t="e">
        <f t="shared" si="353"/>
        <v>#VALUE!</v>
      </c>
      <c r="U1494" s="37" t="str">
        <f t="shared" si="354"/>
        <v>0972223192</v>
      </c>
      <c r="V1494" s="42" t="str">
        <f t="shared" si="355"/>
        <v>0972223192</v>
      </c>
      <c r="W1494" s="39">
        <f t="shared" si="356"/>
        <v>1</v>
      </c>
      <c r="X1494" s="43">
        <f t="shared" si="357"/>
        <v>1</v>
      </c>
      <c r="Y1494" s="39">
        <f>IF(V1494="បរទេស",1,IF(COUNTIF(V:V,$V1494)&gt;1,2,1))</f>
        <v>1</v>
      </c>
      <c r="Z1494" s="40">
        <f t="shared" si="358"/>
        <v>1</v>
      </c>
      <c r="AA1494" s="40">
        <f t="shared" si="359"/>
        <v>1</v>
      </c>
    </row>
    <row r="1495" spans="1:27" ht="48" customHeight="1" x14ac:dyDescent="0.8">
      <c r="A1495" s="3">
        <v>1493</v>
      </c>
      <c r="B1495" s="3" t="s">
        <v>1749</v>
      </c>
      <c r="C1495" s="3" t="s">
        <v>18037</v>
      </c>
      <c r="D1495" s="3" t="s">
        <v>4333</v>
      </c>
      <c r="E1495" s="3" t="s">
        <v>817</v>
      </c>
      <c r="F1495" s="5" t="s">
        <v>4334</v>
      </c>
      <c r="G1495" s="5" t="s">
        <v>11887</v>
      </c>
      <c r="H1495" s="5" t="s">
        <v>15393</v>
      </c>
      <c r="I1495" s="3"/>
      <c r="J1495" s="35"/>
      <c r="K1495" s="36">
        <f t="shared" si="345"/>
        <v>1</v>
      </c>
      <c r="L1495" s="37" t="str">
        <f t="shared" si="346"/>
        <v>040299176</v>
      </c>
      <c r="M1495" s="38" t="str">
        <f t="shared" si="347"/>
        <v>040299176</v>
      </c>
      <c r="N1495" s="39">
        <f t="shared" si="348"/>
        <v>1</v>
      </c>
      <c r="O1495" s="39">
        <f t="shared" si="349"/>
        <v>1</v>
      </c>
      <c r="P1495" s="39">
        <f>IF(M1495="បរទេស",1,IF(COUNTIF(M:M,$M1495)&gt;1,2,1))</f>
        <v>1</v>
      </c>
      <c r="Q1495" s="40">
        <f t="shared" si="350"/>
        <v>1</v>
      </c>
      <c r="R1495" s="41" t="str">
        <f t="shared" si="351"/>
        <v>0886526566</v>
      </c>
      <c r="S1495" s="37" t="str">
        <f t="shared" si="352"/>
        <v>0886526566</v>
      </c>
      <c r="T1495" s="39" t="e">
        <f t="shared" si="353"/>
        <v>#VALUE!</v>
      </c>
      <c r="U1495" s="37" t="str">
        <f t="shared" si="354"/>
        <v>0886526566</v>
      </c>
      <c r="V1495" s="42" t="str">
        <f t="shared" si="355"/>
        <v>0886526566</v>
      </c>
      <c r="W1495" s="39">
        <f t="shared" si="356"/>
        <v>1</v>
      </c>
      <c r="X1495" s="43">
        <f t="shared" si="357"/>
        <v>1</v>
      </c>
      <c r="Y1495" s="39">
        <f>IF(V1495="បរទេស",1,IF(COUNTIF(V:V,$V1495)&gt;1,2,1))</f>
        <v>1</v>
      </c>
      <c r="Z1495" s="40">
        <f t="shared" si="358"/>
        <v>1</v>
      </c>
      <c r="AA1495" s="40">
        <f t="shared" si="359"/>
        <v>1</v>
      </c>
    </row>
    <row r="1496" spans="1:27" ht="48" customHeight="1" x14ac:dyDescent="0.8">
      <c r="A1496" s="3">
        <v>1494</v>
      </c>
      <c r="B1496" s="3" t="s">
        <v>4335</v>
      </c>
      <c r="C1496" s="3" t="s">
        <v>18037</v>
      </c>
      <c r="D1496" s="3" t="s">
        <v>4336</v>
      </c>
      <c r="E1496" s="3" t="s">
        <v>2084</v>
      </c>
      <c r="F1496" s="5" t="s">
        <v>4337</v>
      </c>
      <c r="G1496" s="5" t="s">
        <v>11888</v>
      </c>
      <c r="H1496" s="5" t="s">
        <v>15394</v>
      </c>
      <c r="I1496" s="3"/>
      <c r="J1496" s="35"/>
      <c r="K1496" s="36">
        <f t="shared" si="345"/>
        <v>1</v>
      </c>
      <c r="L1496" s="37" t="str">
        <f t="shared" si="346"/>
        <v>040081303</v>
      </c>
      <c r="M1496" s="38" t="str">
        <f t="shared" si="347"/>
        <v>040081303</v>
      </c>
      <c r="N1496" s="39">
        <f t="shared" si="348"/>
        <v>1</v>
      </c>
      <c r="O1496" s="39">
        <f t="shared" si="349"/>
        <v>1</v>
      </c>
      <c r="P1496" s="39">
        <f>IF(M1496="បរទេស",1,IF(COUNTIF(M:M,$M1496)&gt;1,2,1))</f>
        <v>1</v>
      </c>
      <c r="Q1496" s="40">
        <f t="shared" si="350"/>
        <v>1</v>
      </c>
      <c r="R1496" s="41" t="str">
        <f t="shared" si="351"/>
        <v>078798609</v>
      </c>
      <c r="S1496" s="37" t="str">
        <f t="shared" si="352"/>
        <v>078798609</v>
      </c>
      <c r="T1496" s="39" t="e">
        <f t="shared" si="353"/>
        <v>#VALUE!</v>
      </c>
      <c r="U1496" s="37" t="str">
        <f t="shared" si="354"/>
        <v>078798609</v>
      </c>
      <c r="V1496" s="42" t="str">
        <f t="shared" si="355"/>
        <v>078798609</v>
      </c>
      <c r="W1496" s="39">
        <f t="shared" si="356"/>
        <v>1</v>
      </c>
      <c r="X1496" s="43">
        <f t="shared" si="357"/>
        <v>1</v>
      </c>
      <c r="Y1496" s="39">
        <f>IF(V1496="បរទេស",1,IF(COUNTIF(V:V,$V1496)&gt;1,2,1))</f>
        <v>1</v>
      </c>
      <c r="Z1496" s="40">
        <f t="shared" si="358"/>
        <v>1</v>
      </c>
      <c r="AA1496" s="40">
        <f t="shared" si="359"/>
        <v>1</v>
      </c>
    </row>
    <row r="1497" spans="1:27" ht="48" customHeight="1" x14ac:dyDescent="0.8">
      <c r="A1497" s="3">
        <v>1495</v>
      </c>
      <c r="B1497" s="3" t="s">
        <v>4338</v>
      </c>
      <c r="C1497" s="3" t="s">
        <v>18037</v>
      </c>
      <c r="D1497" s="3" t="s">
        <v>4339</v>
      </c>
      <c r="E1497" s="3" t="s">
        <v>630</v>
      </c>
      <c r="F1497" s="5" t="s">
        <v>4340</v>
      </c>
      <c r="G1497" s="5" t="s">
        <v>11889</v>
      </c>
      <c r="H1497" s="5" t="s">
        <v>15395</v>
      </c>
      <c r="I1497" s="3"/>
      <c r="J1497" s="35"/>
      <c r="K1497" s="36">
        <f t="shared" si="345"/>
        <v>1</v>
      </c>
      <c r="L1497" s="37" t="str">
        <f t="shared" si="346"/>
        <v>040241454</v>
      </c>
      <c r="M1497" s="38" t="str">
        <f t="shared" si="347"/>
        <v>040241454</v>
      </c>
      <c r="N1497" s="39">
        <f t="shared" si="348"/>
        <v>1</v>
      </c>
      <c r="O1497" s="39">
        <f t="shared" si="349"/>
        <v>1</v>
      </c>
      <c r="P1497" s="39">
        <f>IF(M1497="បរទេស",1,IF(COUNTIF(M:M,$M1497)&gt;1,2,1))</f>
        <v>1</v>
      </c>
      <c r="Q1497" s="40">
        <f t="shared" si="350"/>
        <v>1</v>
      </c>
      <c r="R1497" s="41" t="str">
        <f t="shared" si="351"/>
        <v>0972667157</v>
      </c>
      <c r="S1497" s="37" t="str">
        <f t="shared" si="352"/>
        <v>0972667157</v>
      </c>
      <c r="T1497" s="39" t="e">
        <f t="shared" si="353"/>
        <v>#VALUE!</v>
      </c>
      <c r="U1497" s="37" t="str">
        <f t="shared" si="354"/>
        <v>0972667157</v>
      </c>
      <c r="V1497" s="42" t="str">
        <f t="shared" si="355"/>
        <v>0972667157</v>
      </c>
      <c r="W1497" s="39">
        <f t="shared" si="356"/>
        <v>1</v>
      </c>
      <c r="X1497" s="43">
        <f t="shared" si="357"/>
        <v>1</v>
      </c>
      <c r="Y1497" s="39">
        <f>IF(V1497="បរទេស",1,IF(COUNTIF(V:V,$V1497)&gt;1,2,1))</f>
        <v>1</v>
      </c>
      <c r="Z1497" s="40">
        <f t="shared" si="358"/>
        <v>1</v>
      </c>
      <c r="AA1497" s="40">
        <f t="shared" si="359"/>
        <v>1</v>
      </c>
    </row>
    <row r="1498" spans="1:27" ht="48" customHeight="1" x14ac:dyDescent="0.8">
      <c r="A1498" s="3">
        <v>1496</v>
      </c>
      <c r="B1498" s="3" t="s">
        <v>4341</v>
      </c>
      <c r="C1498" s="3" t="s">
        <v>18037</v>
      </c>
      <c r="D1498" s="3" t="s">
        <v>4342</v>
      </c>
      <c r="E1498" s="3" t="s">
        <v>17</v>
      </c>
      <c r="F1498" s="5" t="s">
        <v>4343</v>
      </c>
      <c r="G1498" s="5" t="s">
        <v>11890</v>
      </c>
      <c r="H1498" s="5" t="s">
        <v>15396</v>
      </c>
      <c r="I1498" s="3"/>
      <c r="J1498" s="35"/>
      <c r="K1498" s="36">
        <f t="shared" si="345"/>
        <v>1</v>
      </c>
      <c r="L1498" s="37" t="str">
        <f t="shared" si="346"/>
        <v>061024886</v>
      </c>
      <c r="M1498" s="38" t="str">
        <f t="shared" si="347"/>
        <v>061024886</v>
      </c>
      <c r="N1498" s="39">
        <f t="shared" si="348"/>
        <v>1</v>
      </c>
      <c r="O1498" s="39">
        <f t="shared" si="349"/>
        <v>1</v>
      </c>
      <c r="P1498" s="39">
        <f>IF(M1498="បរទេស",1,IF(COUNTIF(M:M,$M1498)&gt;1,2,1))</f>
        <v>1</v>
      </c>
      <c r="Q1498" s="40">
        <f t="shared" si="350"/>
        <v>1</v>
      </c>
      <c r="R1498" s="41" t="str">
        <f t="shared" si="351"/>
        <v>0973666022</v>
      </c>
      <c r="S1498" s="37" t="str">
        <f t="shared" si="352"/>
        <v>0973666022</v>
      </c>
      <c r="T1498" s="39" t="e">
        <f t="shared" si="353"/>
        <v>#VALUE!</v>
      </c>
      <c r="U1498" s="37" t="str">
        <f t="shared" si="354"/>
        <v>0973666022</v>
      </c>
      <c r="V1498" s="42" t="str">
        <f t="shared" si="355"/>
        <v>0973666022</v>
      </c>
      <c r="W1498" s="39">
        <f t="shared" si="356"/>
        <v>1</v>
      </c>
      <c r="X1498" s="43">
        <f t="shared" si="357"/>
        <v>1</v>
      </c>
      <c r="Y1498" s="39">
        <f>IF(V1498="បរទេស",1,IF(COUNTIF(V:V,$V1498)&gt;1,2,1))</f>
        <v>1</v>
      </c>
      <c r="Z1498" s="40">
        <f t="shared" si="358"/>
        <v>1</v>
      </c>
      <c r="AA1498" s="40">
        <f t="shared" si="359"/>
        <v>1</v>
      </c>
    </row>
    <row r="1499" spans="1:27" ht="48" customHeight="1" x14ac:dyDescent="0.8">
      <c r="A1499" s="3">
        <v>1497</v>
      </c>
      <c r="B1499" s="3" t="s">
        <v>4344</v>
      </c>
      <c r="C1499" s="3" t="s">
        <v>18037</v>
      </c>
      <c r="D1499" s="3" t="s">
        <v>4345</v>
      </c>
      <c r="E1499" s="3" t="s">
        <v>246</v>
      </c>
      <c r="F1499" s="5" t="s">
        <v>4346</v>
      </c>
      <c r="G1499" s="5" t="s">
        <v>11891</v>
      </c>
      <c r="H1499" s="5" t="s">
        <v>15397</v>
      </c>
      <c r="I1499" s="3"/>
      <c r="J1499" s="35"/>
      <c r="K1499" s="36">
        <f t="shared" si="345"/>
        <v>1</v>
      </c>
      <c r="L1499" s="37" t="str">
        <f t="shared" si="346"/>
        <v>040357331</v>
      </c>
      <c r="M1499" s="38" t="str">
        <f t="shared" si="347"/>
        <v>040357331</v>
      </c>
      <c r="N1499" s="39">
        <f t="shared" si="348"/>
        <v>1</v>
      </c>
      <c r="O1499" s="39">
        <f t="shared" si="349"/>
        <v>1</v>
      </c>
      <c r="P1499" s="39">
        <f>IF(M1499="បរទេស",1,IF(COUNTIF(M:M,$M1499)&gt;1,2,1))</f>
        <v>1</v>
      </c>
      <c r="Q1499" s="40">
        <f t="shared" si="350"/>
        <v>1</v>
      </c>
      <c r="R1499" s="41" t="str">
        <f t="shared" si="351"/>
        <v>087235010</v>
      </c>
      <c r="S1499" s="37" t="str">
        <f t="shared" si="352"/>
        <v>087235010</v>
      </c>
      <c r="T1499" s="39" t="e">
        <f t="shared" si="353"/>
        <v>#VALUE!</v>
      </c>
      <c r="U1499" s="37" t="str">
        <f t="shared" si="354"/>
        <v>087235010</v>
      </c>
      <c r="V1499" s="42" t="str">
        <f t="shared" si="355"/>
        <v>087235010</v>
      </c>
      <c r="W1499" s="39">
        <f t="shared" si="356"/>
        <v>1</v>
      </c>
      <c r="X1499" s="43">
        <f t="shared" si="357"/>
        <v>1</v>
      </c>
      <c r="Y1499" s="39">
        <f>IF(V1499="បរទេស",1,IF(COUNTIF(V:V,$V1499)&gt;1,2,1))</f>
        <v>1</v>
      </c>
      <c r="Z1499" s="40">
        <f t="shared" si="358"/>
        <v>1</v>
      </c>
      <c r="AA1499" s="40">
        <f t="shared" si="359"/>
        <v>1</v>
      </c>
    </row>
    <row r="1500" spans="1:27" ht="48" customHeight="1" x14ac:dyDescent="0.8">
      <c r="A1500" s="3">
        <v>1498</v>
      </c>
      <c r="B1500" s="3" t="s">
        <v>4347</v>
      </c>
      <c r="C1500" s="3" t="s">
        <v>18037</v>
      </c>
      <c r="D1500" s="3" t="s">
        <v>4348</v>
      </c>
      <c r="E1500" s="3" t="s">
        <v>92</v>
      </c>
      <c r="F1500" s="5" t="s">
        <v>4349</v>
      </c>
      <c r="G1500" s="5" t="s">
        <v>11892</v>
      </c>
      <c r="H1500" s="5" t="s">
        <v>15398</v>
      </c>
      <c r="I1500" s="3"/>
      <c r="J1500" s="35"/>
      <c r="K1500" s="36">
        <f t="shared" si="345"/>
        <v>1</v>
      </c>
      <c r="L1500" s="37" t="str">
        <f t="shared" si="346"/>
        <v>040477652</v>
      </c>
      <c r="M1500" s="38" t="str">
        <f t="shared" si="347"/>
        <v>040477652</v>
      </c>
      <c r="N1500" s="39">
        <f t="shared" si="348"/>
        <v>1</v>
      </c>
      <c r="O1500" s="39">
        <f t="shared" si="349"/>
        <v>1</v>
      </c>
      <c r="P1500" s="39">
        <f>IF(M1500="បរទេស",1,IF(COUNTIF(M:M,$M1500)&gt;1,2,1))</f>
        <v>1</v>
      </c>
      <c r="Q1500" s="40">
        <f t="shared" si="350"/>
        <v>1</v>
      </c>
      <c r="R1500" s="41" t="str">
        <f t="shared" si="351"/>
        <v>017624867</v>
      </c>
      <c r="S1500" s="37" t="str">
        <f t="shared" si="352"/>
        <v>017624867</v>
      </c>
      <c r="T1500" s="39" t="e">
        <f t="shared" si="353"/>
        <v>#VALUE!</v>
      </c>
      <c r="U1500" s="37" t="str">
        <f t="shared" si="354"/>
        <v>017624867</v>
      </c>
      <c r="V1500" s="42" t="str">
        <f t="shared" si="355"/>
        <v>017624867</v>
      </c>
      <c r="W1500" s="39">
        <f t="shared" si="356"/>
        <v>1</v>
      </c>
      <c r="X1500" s="43">
        <f t="shared" si="357"/>
        <v>1</v>
      </c>
      <c r="Y1500" s="39">
        <f>IF(V1500="បរទេស",1,IF(COUNTIF(V:V,$V1500)&gt;1,2,1))</f>
        <v>1</v>
      </c>
      <c r="Z1500" s="40">
        <f t="shared" si="358"/>
        <v>1</v>
      </c>
      <c r="AA1500" s="40">
        <f t="shared" si="359"/>
        <v>1</v>
      </c>
    </row>
    <row r="1501" spans="1:27" ht="48" customHeight="1" x14ac:dyDescent="0.8">
      <c r="A1501" s="3">
        <v>1499</v>
      </c>
      <c r="B1501" s="3" t="s">
        <v>4350</v>
      </c>
      <c r="C1501" s="3" t="s">
        <v>18037</v>
      </c>
      <c r="D1501" s="3" t="s">
        <v>4351</v>
      </c>
      <c r="E1501" s="3" t="s">
        <v>138</v>
      </c>
      <c r="F1501" s="5" t="s">
        <v>4352</v>
      </c>
      <c r="G1501" s="5" t="s">
        <v>11893</v>
      </c>
      <c r="H1501" s="5" t="s">
        <v>17802</v>
      </c>
      <c r="I1501" s="3"/>
      <c r="J1501" s="35"/>
      <c r="K1501" s="36">
        <f t="shared" si="345"/>
        <v>1</v>
      </c>
      <c r="L1501" s="37" t="str">
        <f t="shared" si="346"/>
        <v>040288830</v>
      </c>
      <c r="M1501" s="38" t="str">
        <f t="shared" si="347"/>
        <v>040288830</v>
      </c>
      <c r="N1501" s="39">
        <f t="shared" si="348"/>
        <v>1</v>
      </c>
      <c r="O1501" s="39">
        <f t="shared" si="349"/>
        <v>1</v>
      </c>
      <c r="P1501" s="39">
        <f>IF(M1501="បរទេស",1,IF(COUNTIF(M:M,$M1501)&gt;1,2,1))</f>
        <v>1</v>
      </c>
      <c r="Q1501" s="40">
        <f t="shared" si="350"/>
        <v>1</v>
      </c>
      <c r="R1501" s="41" t="str">
        <f t="shared" si="351"/>
        <v>0962109743</v>
      </c>
      <c r="S1501" s="37" t="str">
        <f t="shared" si="352"/>
        <v>0962109743</v>
      </c>
      <c r="T1501" s="39" t="e">
        <f t="shared" si="353"/>
        <v>#VALUE!</v>
      </c>
      <c r="U1501" s="37" t="str">
        <f t="shared" si="354"/>
        <v>0962109743</v>
      </c>
      <c r="V1501" s="42" t="str">
        <f t="shared" si="355"/>
        <v>0962109743</v>
      </c>
      <c r="W1501" s="39">
        <f t="shared" si="356"/>
        <v>1</v>
      </c>
      <c r="X1501" s="43">
        <f t="shared" si="357"/>
        <v>1</v>
      </c>
      <c r="Y1501" s="39">
        <f>IF(V1501="បរទេស",1,IF(COUNTIF(V:V,$V1501)&gt;1,2,1))</f>
        <v>1</v>
      </c>
      <c r="Z1501" s="40">
        <f t="shared" si="358"/>
        <v>1</v>
      </c>
      <c r="AA1501" s="40">
        <f t="shared" si="359"/>
        <v>1</v>
      </c>
    </row>
    <row r="1502" spans="1:27" ht="48" customHeight="1" x14ac:dyDescent="0.8">
      <c r="A1502" s="3">
        <v>1500</v>
      </c>
      <c r="B1502" s="3" t="s">
        <v>4353</v>
      </c>
      <c r="C1502" s="3" t="s">
        <v>18037</v>
      </c>
      <c r="D1502" s="3" t="s">
        <v>4354</v>
      </c>
      <c r="E1502" s="3" t="s">
        <v>17</v>
      </c>
      <c r="F1502" s="5" t="s">
        <v>4355</v>
      </c>
      <c r="G1502" s="5" t="s">
        <v>11894</v>
      </c>
      <c r="H1502" s="5" t="s">
        <v>15399</v>
      </c>
      <c r="I1502" s="3"/>
      <c r="J1502" s="35"/>
      <c r="K1502" s="36">
        <f t="shared" si="345"/>
        <v>1</v>
      </c>
      <c r="L1502" s="37" t="str">
        <f t="shared" si="346"/>
        <v>040415720</v>
      </c>
      <c r="M1502" s="38" t="str">
        <f t="shared" si="347"/>
        <v>040415720</v>
      </c>
      <c r="N1502" s="39">
        <f t="shared" si="348"/>
        <v>1</v>
      </c>
      <c r="O1502" s="39">
        <f t="shared" si="349"/>
        <v>1</v>
      </c>
      <c r="P1502" s="39">
        <f>IF(M1502="បរទេស",1,IF(COUNTIF(M:M,$M1502)&gt;1,2,1))</f>
        <v>1</v>
      </c>
      <c r="Q1502" s="40">
        <f t="shared" si="350"/>
        <v>1</v>
      </c>
      <c r="R1502" s="41" t="str">
        <f t="shared" si="351"/>
        <v>070287574</v>
      </c>
      <c r="S1502" s="37" t="str">
        <f t="shared" si="352"/>
        <v>070287574</v>
      </c>
      <c r="T1502" s="39" t="e">
        <f t="shared" si="353"/>
        <v>#VALUE!</v>
      </c>
      <c r="U1502" s="37" t="str">
        <f t="shared" si="354"/>
        <v>070287574</v>
      </c>
      <c r="V1502" s="42" t="str">
        <f t="shared" si="355"/>
        <v>070287574</v>
      </c>
      <c r="W1502" s="39">
        <f t="shared" si="356"/>
        <v>1</v>
      </c>
      <c r="X1502" s="43">
        <f t="shared" si="357"/>
        <v>1</v>
      </c>
      <c r="Y1502" s="39">
        <f>IF(V1502="បរទេស",1,IF(COUNTIF(V:V,$V1502)&gt;1,2,1))</f>
        <v>1</v>
      </c>
      <c r="Z1502" s="40">
        <f t="shared" si="358"/>
        <v>1</v>
      </c>
      <c r="AA1502" s="40">
        <f t="shared" si="359"/>
        <v>1</v>
      </c>
    </row>
    <row r="1503" spans="1:27" ht="48" customHeight="1" x14ac:dyDescent="0.8">
      <c r="A1503" s="3">
        <v>1501</v>
      </c>
      <c r="B1503" s="3" t="s">
        <v>4356</v>
      </c>
      <c r="C1503" s="3" t="s">
        <v>18039</v>
      </c>
      <c r="D1503" s="3" t="s">
        <v>4357</v>
      </c>
      <c r="E1503" s="3" t="s">
        <v>203</v>
      </c>
      <c r="F1503" s="5" t="s">
        <v>4358</v>
      </c>
      <c r="G1503" s="5" t="s">
        <v>11895</v>
      </c>
      <c r="H1503" s="5" t="s">
        <v>17183</v>
      </c>
      <c r="I1503" s="3"/>
      <c r="J1503" s="35"/>
      <c r="K1503" s="36">
        <f t="shared" si="345"/>
        <v>1</v>
      </c>
      <c r="L1503" s="37" t="str">
        <f t="shared" si="346"/>
        <v>040363615</v>
      </c>
      <c r="M1503" s="38" t="str">
        <f t="shared" si="347"/>
        <v>040363615</v>
      </c>
      <c r="N1503" s="39">
        <f t="shared" si="348"/>
        <v>1</v>
      </c>
      <c r="O1503" s="39">
        <f t="shared" si="349"/>
        <v>1</v>
      </c>
      <c r="P1503" s="39">
        <f>IF(M1503="បរទេស",1,IF(COUNTIF(M:M,$M1503)&gt;1,2,1))</f>
        <v>1</v>
      </c>
      <c r="Q1503" s="40">
        <f t="shared" si="350"/>
        <v>1</v>
      </c>
      <c r="R1503" s="41" t="str">
        <f t="shared" si="351"/>
        <v>016973425</v>
      </c>
      <c r="S1503" s="37" t="str">
        <f t="shared" si="352"/>
        <v>016973425</v>
      </c>
      <c r="T1503" s="39" t="e">
        <f t="shared" si="353"/>
        <v>#VALUE!</v>
      </c>
      <c r="U1503" s="37" t="str">
        <f t="shared" si="354"/>
        <v>016973425</v>
      </c>
      <c r="V1503" s="42" t="str">
        <f t="shared" si="355"/>
        <v>016973425</v>
      </c>
      <c r="W1503" s="39">
        <f t="shared" si="356"/>
        <v>1</v>
      </c>
      <c r="X1503" s="43">
        <f t="shared" si="357"/>
        <v>1</v>
      </c>
      <c r="Y1503" s="39">
        <f>IF(V1503="បរទេស",1,IF(COUNTIF(V:V,$V1503)&gt;1,2,1))</f>
        <v>1</v>
      </c>
      <c r="Z1503" s="40">
        <f t="shared" si="358"/>
        <v>1</v>
      </c>
      <c r="AA1503" s="40">
        <f t="shared" si="359"/>
        <v>1</v>
      </c>
    </row>
    <row r="1504" spans="1:27" ht="48" customHeight="1" x14ac:dyDescent="0.8">
      <c r="A1504" s="3">
        <v>1502</v>
      </c>
      <c r="B1504" s="3" t="s">
        <v>4359</v>
      </c>
      <c r="C1504" s="3" t="s">
        <v>18037</v>
      </c>
      <c r="D1504" s="3" t="s">
        <v>1723</v>
      </c>
      <c r="E1504" s="3" t="s">
        <v>288</v>
      </c>
      <c r="F1504" s="5" t="s">
        <v>4360</v>
      </c>
      <c r="G1504" s="5" t="s">
        <v>11896</v>
      </c>
      <c r="H1504" s="5" t="s">
        <v>15400</v>
      </c>
      <c r="I1504" s="3"/>
      <c r="J1504" s="35"/>
      <c r="K1504" s="36">
        <f t="shared" si="345"/>
        <v>1</v>
      </c>
      <c r="L1504" s="37" t="str">
        <f t="shared" si="346"/>
        <v>040357392</v>
      </c>
      <c r="M1504" s="38" t="str">
        <f t="shared" si="347"/>
        <v>040357392</v>
      </c>
      <c r="N1504" s="39">
        <f t="shared" si="348"/>
        <v>1</v>
      </c>
      <c r="O1504" s="39">
        <f t="shared" si="349"/>
        <v>1</v>
      </c>
      <c r="P1504" s="39">
        <f>IF(M1504="បរទេស",1,IF(COUNTIF(M:M,$M1504)&gt;1,2,1))</f>
        <v>1</v>
      </c>
      <c r="Q1504" s="40">
        <f t="shared" si="350"/>
        <v>1</v>
      </c>
      <c r="R1504" s="41" t="str">
        <f t="shared" si="351"/>
        <v>0969111528</v>
      </c>
      <c r="S1504" s="37" t="str">
        <f t="shared" si="352"/>
        <v>0969111528</v>
      </c>
      <c r="T1504" s="39" t="e">
        <f t="shared" si="353"/>
        <v>#VALUE!</v>
      </c>
      <c r="U1504" s="37" t="str">
        <f t="shared" si="354"/>
        <v>0969111528</v>
      </c>
      <c r="V1504" s="42" t="str">
        <f t="shared" si="355"/>
        <v>0969111528</v>
      </c>
      <c r="W1504" s="39">
        <f t="shared" si="356"/>
        <v>1</v>
      </c>
      <c r="X1504" s="43">
        <f t="shared" si="357"/>
        <v>1</v>
      </c>
      <c r="Y1504" s="39">
        <f>IF(V1504="បរទេស",1,IF(COUNTIF(V:V,$V1504)&gt;1,2,1))</f>
        <v>1</v>
      </c>
      <c r="Z1504" s="40">
        <f t="shared" si="358"/>
        <v>1</v>
      </c>
      <c r="AA1504" s="40">
        <f t="shared" si="359"/>
        <v>1</v>
      </c>
    </row>
    <row r="1505" spans="1:27" ht="48" customHeight="1" x14ac:dyDescent="0.8">
      <c r="A1505" s="3">
        <v>1503</v>
      </c>
      <c r="B1505" s="3" t="s">
        <v>4361</v>
      </c>
      <c r="C1505" s="3" t="s">
        <v>18037</v>
      </c>
      <c r="D1505" s="3" t="s">
        <v>3780</v>
      </c>
      <c r="E1505" s="3" t="s">
        <v>123</v>
      </c>
      <c r="F1505" s="5" t="s">
        <v>4362</v>
      </c>
      <c r="G1505" s="5" t="s">
        <v>11897</v>
      </c>
      <c r="H1505" s="5" t="s">
        <v>15401</v>
      </c>
      <c r="I1505" s="3"/>
      <c r="J1505" s="35"/>
      <c r="K1505" s="36">
        <f t="shared" si="345"/>
        <v>1</v>
      </c>
      <c r="L1505" s="37" t="str">
        <f t="shared" si="346"/>
        <v>040216919</v>
      </c>
      <c r="M1505" s="38" t="str">
        <f t="shared" si="347"/>
        <v>040216919</v>
      </c>
      <c r="N1505" s="39">
        <f t="shared" si="348"/>
        <v>1</v>
      </c>
      <c r="O1505" s="39">
        <f t="shared" si="349"/>
        <v>1</v>
      </c>
      <c r="P1505" s="39">
        <f>IF(M1505="បរទេស",1,IF(COUNTIF(M:M,$M1505)&gt;1,2,1))</f>
        <v>1</v>
      </c>
      <c r="Q1505" s="40">
        <f t="shared" si="350"/>
        <v>1</v>
      </c>
      <c r="R1505" s="41" t="str">
        <f t="shared" si="351"/>
        <v>0968710912</v>
      </c>
      <c r="S1505" s="37" t="str">
        <f t="shared" si="352"/>
        <v>0968710912</v>
      </c>
      <c r="T1505" s="39" t="e">
        <f t="shared" si="353"/>
        <v>#VALUE!</v>
      </c>
      <c r="U1505" s="37" t="str">
        <f t="shared" si="354"/>
        <v>0968710912</v>
      </c>
      <c r="V1505" s="42" t="str">
        <f t="shared" si="355"/>
        <v>0968710912</v>
      </c>
      <c r="W1505" s="39">
        <f t="shared" si="356"/>
        <v>1</v>
      </c>
      <c r="X1505" s="43">
        <f t="shared" si="357"/>
        <v>1</v>
      </c>
      <c r="Y1505" s="39">
        <f>IF(V1505="បរទេស",1,IF(COUNTIF(V:V,$V1505)&gt;1,2,1))</f>
        <v>1</v>
      </c>
      <c r="Z1505" s="40">
        <f t="shared" si="358"/>
        <v>1</v>
      </c>
      <c r="AA1505" s="40">
        <f t="shared" si="359"/>
        <v>1</v>
      </c>
    </row>
    <row r="1506" spans="1:27" ht="48" customHeight="1" x14ac:dyDescent="0.8">
      <c r="A1506" s="3">
        <v>1504</v>
      </c>
      <c r="B1506" s="3" t="s">
        <v>4363</v>
      </c>
      <c r="C1506" s="3" t="s">
        <v>18037</v>
      </c>
      <c r="D1506" s="3" t="s">
        <v>4364</v>
      </c>
      <c r="E1506" s="3" t="s">
        <v>149</v>
      </c>
      <c r="F1506" s="5" t="s">
        <v>4365</v>
      </c>
      <c r="G1506" s="5" t="s">
        <v>11898</v>
      </c>
      <c r="H1506" s="5" t="s">
        <v>17524</v>
      </c>
      <c r="I1506" s="3"/>
      <c r="J1506" s="35"/>
      <c r="K1506" s="36">
        <f t="shared" si="345"/>
        <v>1</v>
      </c>
      <c r="L1506" s="37" t="str">
        <f t="shared" si="346"/>
        <v>040171179</v>
      </c>
      <c r="M1506" s="38" t="str">
        <f t="shared" si="347"/>
        <v>040171179</v>
      </c>
      <c r="N1506" s="39">
        <f t="shared" si="348"/>
        <v>1</v>
      </c>
      <c r="O1506" s="39">
        <f t="shared" si="349"/>
        <v>1</v>
      </c>
      <c r="P1506" s="39">
        <f>IF(M1506="បរទេស",1,IF(COUNTIF(M:M,$M1506)&gt;1,2,1))</f>
        <v>1</v>
      </c>
      <c r="Q1506" s="40">
        <f t="shared" si="350"/>
        <v>1</v>
      </c>
      <c r="R1506" s="41" t="str">
        <f t="shared" si="351"/>
        <v>087334085</v>
      </c>
      <c r="S1506" s="37" t="str">
        <f t="shared" si="352"/>
        <v>087334085</v>
      </c>
      <c r="T1506" s="39" t="e">
        <f t="shared" si="353"/>
        <v>#VALUE!</v>
      </c>
      <c r="U1506" s="37" t="str">
        <f t="shared" si="354"/>
        <v>087334085</v>
      </c>
      <c r="V1506" s="42" t="str">
        <f t="shared" si="355"/>
        <v>087334085</v>
      </c>
      <c r="W1506" s="39">
        <f t="shared" si="356"/>
        <v>1</v>
      </c>
      <c r="X1506" s="43">
        <f t="shared" si="357"/>
        <v>1</v>
      </c>
      <c r="Y1506" s="39">
        <f>IF(V1506="បរទេស",1,IF(COUNTIF(V:V,$V1506)&gt;1,2,1))</f>
        <v>1</v>
      </c>
      <c r="Z1506" s="40">
        <f t="shared" si="358"/>
        <v>1</v>
      </c>
      <c r="AA1506" s="40">
        <f t="shared" si="359"/>
        <v>1</v>
      </c>
    </row>
    <row r="1507" spans="1:27" ht="48" customHeight="1" x14ac:dyDescent="0.8">
      <c r="A1507" s="3">
        <v>1505</v>
      </c>
      <c r="B1507" s="3" t="s">
        <v>4366</v>
      </c>
      <c r="C1507" s="3" t="s">
        <v>18037</v>
      </c>
      <c r="D1507" s="3" t="s">
        <v>4367</v>
      </c>
      <c r="E1507" s="3" t="s">
        <v>2084</v>
      </c>
      <c r="F1507" s="5" t="s">
        <v>4368</v>
      </c>
      <c r="G1507" s="5" t="s">
        <v>11899</v>
      </c>
      <c r="H1507" s="5" t="s">
        <v>17295</v>
      </c>
      <c r="I1507" s="3"/>
      <c r="J1507" s="35"/>
      <c r="K1507" s="36">
        <f t="shared" si="345"/>
        <v>1</v>
      </c>
      <c r="L1507" s="37" t="str">
        <f t="shared" si="346"/>
        <v>040095387</v>
      </c>
      <c r="M1507" s="38" t="str">
        <f t="shared" si="347"/>
        <v>040095387</v>
      </c>
      <c r="N1507" s="39">
        <f t="shared" si="348"/>
        <v>1</v>
      </c>
      <c r="O1507" s="39">
        <f t="shared" si="349"/>
        <v>1</v>
      </c>
      <c r="P1507" s="39">
        <f>IF(M1507="បរទេស",1,IF(COUNTIF(M:M,$M1507)&gt;1,2,1))</f>
        <v>1</v>
      </c>
      <c r="Q1507" s="40">
        <f t="shared" si="350"/>
        <v>1</v>
      </c>
      <c r="R1507" s="41" t="str">
        <f t="shared" si="351"/>
        <v>0973451554</v>
      </c>
      <c r="S1507" s="37" t="str">
        <f t="shared" si="352"/>
        <v>0973451554</v>
      </c>
      <c r="T1507" s="39" t="e">
        <f t="shared" si="353"/>
        <v>#VALUE!</v>
      </c>
      <c r="U1507" s="37" t="str">
        <f t="shared" si="354"/>
        <v>0973451554</v>
      </c>
      <c r="V1507" s="42" t="str">
        <f t="shared" si="355"/>
        <v>0973451554</v>
      </c>
      <c r="W1507" s="39">
        <f t="shared" si="356"/>
        <v>1</v>
      </c>
      <c r="X1507" s="43">
        <f t="shared" si="357"/>
        <v>1</v>
      </c>
      <c r="Y1507" s="39">
        <f>IF(V1507="បរទេស",1,IF(COUNTIF(V:V,$V1507)&gt;1,2,1))</f>
        <v>1</v>
      </c>
      <c r="Z1507" s="40">
        <f t="shared" si="358"/>
        <v>1</v>
      </c>
      <c r="AA1507" s="40">
        <f t="shared" si="359"/>
        <v>1</v>
      </c>
    </row>
    <row r="1508" spans="1:27" ht="48" customHeight="1" x14ac:dyDescent="0.8">
      <c r="A1508" s="3">
        <v>1506</v>
      </c>
      <c r="B1508" s="3" t="s">
        <v>4369</v>
      </c>
      <c r="C1508" s="3" t="s">
        <v>18037</v>
      </c>
      <c r="D1508" s="3" t="s">
        <v>4370</v>
      </c>
      <c r="E1508" s="3" t="s">
        <v>2084</v>
      </c>
      <c r="F1508" s="5" t="s">
        <v>4371</v>
      </c>
      <c r="G1508" s="5" t="s">
        <v>11900</v>
      </c>
      <c r="H1508" s="5" t="s">
        <v>17296</v>
      </c>
      <c r="I1508" s="3"/>
      <c r="J1508" s="35"/>
      <c r="K1508" s="36">
        <f t="shared" si="345"/>
        <v>1</v>
      </c>
      <c r="L1508" s="37" t="str">
        <f t="shared" si="346"/>
        <v>040176098</v>
      </c>
      <c r="M1508" s="38" t="str">
        <f t="shared" si="347"/>
        <v>040176098</v>
      </c>
      <c r="N1508" s="39">
        <f t="shared" si="348"/>
        <v>1</v>
      </c>
      <c r="O1508" s="39">
        <f t="shared" si="349"/>
        <v>1</v>
      </c>
      <c r="P1508" s="39">
        <f>IF(M1508="បរទេស",1,IF(COUNTIF(M:M,$M1508)&gt;1,2,1))</f>
        <v>1</v>
      </c>
      <c r="Q1508" s="40">
        <f t="shared" si="350"/>
        <v>1</v>
      </c>
      <c r="R1508" s="41" t="str">
        <f t="shared" si="351"/>
        <v>093951106</v>
      </c>
      <c r="S1508" s="37" t="str">
        <f t="shared" si="352"/>
        <v>093951106</v>
      </c>
      <c r="T1508" s="39" t="e">
        <f t="shared" si="353"/>
        <v>#VALUE!</v>
      </c>
      <c r="U1508" s="37" t="str">
        <f t="shared" si="354"/>
        <v>093951106</v>
      </c>
      <c r="V1508" s="42" t="str">
        <f t="shared" si="355"/>
        <v>093951106</v>
      </c>
      <c r="W1508" s="39">
        <f t="shared" si="356"/>
        <v>1</v>
      </c>
      <c r="X1508" s="43">
        <f t="shared" si="357"/>
        <v>1</v>
      </c>
      <c r="Y1508" s="39">
        <f>IF(V1508="បរទេស",1,IF(COUNTIF(V:V,$V1508)&gt;1,2,1))</f>
        <v>1</v>
      </c>
      <c r="Z1508" s="40">
        <f t="shared" si="358"/>
        <v>1</v>
      </c>
      <c r="AA1508" s="40">
        <f t="shared" si="359"/>
        <v>1</v>
      </c>
    </row>
    <row r="1509" spans="1:27" ht="48" customHeight="1" x14ac:dyDescent="0.8">
      <c r="A1509" s="3">
        <v>1507</v>
      </c>
      <c r="B1509" s="3" t="s">
        <v>4372</v>
      </c>
      <c r="C1509" s="3" t="s">
        <v>18037</v>
      </c>
      <c r="D1509" s="3" t="s">
        <v>4373</v>
      </c>
      <c r="E1509" s="3" t="s">
        <v>341</v>
      </c>
      <c r="F1509" s="5" t="s">
        <v>4374</v>
      </c>
      <c r="G1509" s="5" t="s">
        <v>11901</v>
      </c>
      <c r="H1509" s="5" t="s">
        <v>17218</v>
      </c>
      <c r="I1509" s="3"/>
      <c r="J1509" s="35"/>
      <c r="K1509" s="36">
        <f t="shared" si="345"/>
        <v>1</v>
      </c>
      <c r="L1509" s="37" t="str">
        <f t="shared" si="346"/>
        <v>040303009</v>
      </c>
      <c r="M1509" s="38" t="str">
        <f t="shared" si="347"/>
        <v>040303009</v>
      </c>
      <c r="N1509" s="39">
        <f t="shared" si="348"/>
        <v>1</v>
      </c>
      <c r="O1509" s="39">
        <f t="shared" si="349"/>
        <v>1</v>
      </c>
      <c r="P1509" s="39">
        <f>IF(M1509="បរទេស",1,IF(COUNTIF(M:M,$M1509)&gt;1,2,1))</f>
        <v>1</v>
      </c>
      <c r="Q1509" s="40">
        <f t="shared" si="350"/>
        <v>1</v>
      </c>
      <c r="R1509" s="41" t="str">
        <f t="shared" si="351"/>
        <v>0978925043</v>
      </c>
      <c r="S1509" s="37" t="str">
        <f t="shared" si="352"/>
        <v>0978925043</v>
      </c>
      <c r="T1509" s="39" t="e">
        <f t="shared" si="353"/>
        <v>#VALUE!</v>
      </c>
      <c r="U1509" s="37" t="str">
        <f t="shared" si="354"/>
        <v>0978925043</v>
      </c>
      <c r="V1509" s="42" t="str">
        <f t="shared" si="355"/>
        <v>0978925043</v>
      </c>
      <c r="W1509" s="39">
        <f t="shared" si="356"/>
        <v>1</v>
      </c>
      <c r="X1509" s="43">
        <f t="shared" si="357"/>
        <v>1</v>
      </c>
      <c r="Y1509" s="39">
        <f>IF(V1509="បរទេស",1,IF(COUNTIF(V:V,$V1509)&gt;1,2,1))</f>
        <v>1</v>
      </c>
      <c r="Z1509" s="40">
        <f t="shared" si="358"/>
        <v>1</v>
      </c>
      <c r="AA1509" s="40">
        <f t="shared" si="359"/>
        <v>1</v>
      </c>
    </row>
    <row r="1510" spans="1:27" ht="48" customHeight="1" x14ac:dyDescent="0.8">
      <c r="A1510" s="3">
        <v>1508</v>
      </c>
      <c r="B1510" s="3" t="s">
        <v>4375</v>
      </c>
      <c r="C1510" s="3" t="s">
        <v>18039</v>
      </c>
      <c r="D1510" s="3" t="s">
        <v>3268</v>
      </c>
      <c r="E1510" s="3" t="s">
        <v>760</v>
      </c>
      <c r="F1510" s="5" t="s">
        <v>4376</v>
      </c>
      <c r="G1510" s="5" t="s">
        <v>11902</v>
      </c>
      <c r="H1510" s="5" t="s">
        <v>15402</v>
      </c>
      <c r="I1510" s="3"/>
      <c r="J1510" s="35"/>
      <c r="K1510" s="36">
        <f t="shared" si="345"/>
        <v>1</v>
      </c>
      <c r="L1510" s="37" t="str">
        <f t="shared" si="346"/>
        <v>040373269</v>
      </c>
      <c r="M1510" s="38" t="str">
        <f t="shared" si="347"/>
        <v>040373269</v>
      </c>
      <c r="N1510" s="39">
        <f t="shared" si="348"/>
        <v>1</v>
      </c>
      <c r="O1510" s="39">
        <f t="shared" si="349"/>
        <v>1</v>
      </c>
      <c r="P1510" s="39">
        <f>IF(M1510="បរទេស",1,IF(COUNTIF(M:M,$M1510)&gt;1,2,1))</f>
        <v>1</v>
      </c>
      <c r="Q1510" s="40">
        <f t="shared" si="350"/>
        <v>1</v>
      </c>
      <c r="R1510" s="41" t="str">
        <f t="shared" si="351"/>
        <v>0964853543</v>
      </c>
      <c r="S1510" s="37" t="str">
        <f t="shared" si="352"/>
        <v>0964853543</v>
      </c>
      <c r="T1510" s="39" t="e">
        <f t="shared" si="353"/>
        <v>#VALUE!</v>
      </c>
      <c r="U1510" s="37" t="str">
        <f t="shared" si="354"/>
        <v>0964853543</v>
      </c>
      <c r="V1510" s="42" t="str">
        <f t="shared" si="355"/>
        <v>0964853543</v>
      </c>
      <c r="W1510" s="39">
        <f t="shared" si="356"/>
        <v>1</v>
      </c>
      <c r="X1510" s="43">
        <f t="shared" si="357"/>
        <v>1</v>
      </c>
      <c r="Y1510" s="39">
        <f>IF(V1510="បរទេស",1,IF(COUNTIF(V:V,$V1510)&gt;1,2,1))</f>
        <v>1</v>
      </c>
      <c r="Z1510" s="40">
        <f t="shared" si="358"/>
        <v>1</v>
      </c>
      <c r="AA1510" s="40">
        <f t="shared" si="359"/>
        <v>1</v>
      </c>
    </row>
    <row r="1511" spans="1:27" ht="48" customHeight="1" x14ac:dyDescent="0.8">
      <c r="A1511" s="3">
        <v>1509</v>
      </c>
      <c r="B1511" s="3" t="s">
        <v>4377</v>
      </c>
      <c r="C1511" s="3" t="s">
        <v>18039</v>
      </c>
      <c r="D1511" s="3" t="s">
        <v>2651</v>
      </c>
      <c r="E1511" s="3" t="s">
        <v>203</v>
      </c>
      <c r="F1511" s="5" t="s">
        <v>4378</v>
      </c>
      <c r="G1511" s="5" t="s">
        <v>11903</v>
      </c>
      <c r="H1511" s="5" t="s">
        <v>15403</v>
      </c>
      <c r="I1511" s="3"/>
      <c r="J1511" s="35"/>
      <c r="K1511" s="36">
        <f t="shared" si="345"/>
        <v>1</v>
      </c>
      <c r="L1511" s="37" t="str">
        <f t="shared" si="346"/>
        <v>040299097</v>
      </c>
      <c r="M1511" s="38" t="str">
        <f t="shared" si="347"/>
        <v>040299097</v>
      </c>
      <c r="N1511" s="39">
        <f t="shared" si="348"/>
        <v>1</v>
      </c>
      <c r="O1511" s="39">
        <f t="shared" si="349"/>
        <v>1</v>
      </c>
      <c r="P1511" s="39">
        <f>IF(M1511="បរទេស",1,IF(COUNTIF(M:M,$M1511)&gt;1,2,1))</f>
        <v>1</v>
      </c>
      <c r="Q1511" s="40">
        <f t="shared" si="350"/>
        <v>1</v>
      </c>
      <c r="R1511" s="41" t="str">
        <f t="shared" si="351"/>
        <v>0965360189</v>
      </c>
      <c r="S1511" s="37" t="str">
        <f t="shared" si="352"/>
        <v>0965360189</v>
      </c>
      <c r="T1511" s="39" t="e">
        <f t="shared" si="353"/>
        <v>#VALUE!</v>
      </c>
      <c r="U1511" s="37" t="str">
        <f t="shared" si="354"/>
        <v>0965360189</v>
      </c>
      <c r="V1511" s="42" t="str">
        <f t="shared" si="355"/>
        <v>0965360189</v>
      </c>
      <c r="W1511" s="39">
        <f t="shared" si="356"/>
        <v>1</v>
      </c>
      <c r="X1511" s="43">
        <f t="shared" si="357"/>
        <v>1</v>
      </c>
      <c r="Y1511" s="39">
        <f>IF(V1511="បរទេស",1,IF(COUNTIF(V:V,$V1511)&gt;1,2,1))</f>
        <v>1</v>
      </c>
      <c r="Z1511" s="40">
        <f t="shared" si="358"/>
        <v>1</v>
      </c>
      <c r="AA1511" s="40">
        <f t="shared" si="359"/>
        <v>1</v>
      </c>
    </row>
    <row r="1512" spans="1:27" ht="48" customHeight="1" x14ac:dyDescent="0.8">
      <c r="A1512" s="3">
        <v>1510</v>
      </c>
      <c r="B1512" s="3" t="s">
        <v>4379</v>
      </c>
      <c r="C1512" s="3" t="s">
        <v>18039</v>
      </c>
      <c r="D1512" s="3" t="s">
        <v>4380</v>
      </c>
      <c r="E1512" s="3" t="s">
        <v>207</v>
      </c>
      <c r="F1512" s="5" t="s">
        <v>4381</v>
      </c>
      <c r="G1512" s="5" t="s">
        <v>11904</v>
      </c>
      <c r="H1512" s="5" t="s">
        <v>15404</v>
      </c>
      <c r="I1512" s="3"/>
      <c r="J1512" s="35"/>
      <c r="K1512" s="36">
        <f t="shared" si="345"/>
        <v>1</v>
      </c>
      <c r="L1512" s="37" t="str">
        <f t="shared" si="346"/>
        <v>040378240</v>
      </c>
      <c r="M1512" s="38" t="str">
        <f t="shared" si="347"/>
        <v>040378240</v>
      </c>
      <c r="N1512" s="39">
        <f t="shared" si="348"/>
        <v>1</v>
      </c>
      <c r="O1512" s="39">
        <f t="shared" si="349"/>
        <v>1</v>
      </c>
      <c r="P1512" s="39">
        <f>IF(M1512="បរទេស",1,IF(COUNTIF(M:M,$M1512)&gt;1,2,1))</f>
        <v>1</v>
      </c>
      <c r="Q1512" s="40">
        <f t="shared" si="350"/>
        <v>1</v>
      </c>
      <c r="R1512" s="41" t="str">
        <f t="shared" si="351"/>
        <v>0978547309</v>
      </c>
      <c r="S1512" s="37" t="str">
        <f t="shared" si="352"/>
        <v>0978547309</v>
      </c>
      <c r="T1512" s="39" t="e">
        <f t="shared" si="353"/>
        <v>#VALUE!</v>
      </c>
      <c r="U1512" s="37" t="str">
        <f t="shared" si="354"/>
        <v>0978547309</v>
      </c>
      <c r="V1512" s="42" t="str">
        <f t="shared" si="355"/>
        <v>0978547309</v>
      </c>
      <c r="W1512" s="39">
        <f t="shared" si="356"/>
        <v>1</v>
      </c>
      <c r="X1512" s="43">
        <f t="shared" si="357"/>
        <v>1</v>
      </c>
      <c r="Y1512" s="39">
        <f>IF(V1512="បរទេស",1,IF(COUNTIF(V:V,$V1512)&gt;1,2,1))</f>
        <v>1</v>
      </c>
      <c r="Z1512" s="40">
        <f t="shared" si="358"/>
        <v>1</v>
      </c>
      <c r="AA1512" s="40">
        <f t="shared" si="359"/>
        <v>1</v>
      </c>
    </row>
    <row r="1513" spans="1:27" ht="48" customHeight="1" x14ac:dyDescent="0.8">
      <c r="A1513" s="3">
        <v>1511</v>
      </c>
      <c r="B1513" s="3" t="s">
        <v>4382</v>
      </c>
      <c r="C1513" s="3" t="s">
        <v>18037</v>
      </c>
      <c r="D1513" s="3" t="s">
        <v>4383</v>
      </c>
      <c r="E1513" s="3" t="s">
        <v>171</v>
      </c>
      <c r="F1513" s="5" t="s">
        <v>4384</v>
      </c>
      <c r="G1513" s="5" t="s">
        <v>11905</v>
      </c>
      <c r="H1513" s="5" t="s">
        <v>17895</v>
      </c>
      <c r="I1513" s="3"/>
      <c r="J1513" s="35"/>
      <c r="K1513" s="36">
        <f t="shared" si="345"/>
        <v>1</v>
      </c>
      <c r="L1513" s="37" t="str">
        <f t="shared" si="346"/>
        <v>040372620</v>
      </c>
      <c r="M1513" s="38" t="str">
        <f t="shared" si="347"/>
        <v>040372620</v>
      </c>
      <c r="N1513" s="39">
        <f t="shared" si="348"/>
        <v>1</v>
      </c>
      <c r="O1513" s="39">
        <f t="shared" si="349"/>
        <v>1</v>
      </c>
      <c r="P1513" s="39">
        <f>IF(M1513="បរទេស",1,IF(COUNTIF(M:M,$M1513)&gt;1,2,1))</f>
        <v>1</v>
      </c>
      <c r="Q1513" s="40">
        <f t="shared" si="350"/>
        <v>1</v>
      </c>
      <c r="R1513" s="41" t="str">
        <f t="shared" si="351"/>
        <v>015368704</v>
      </c>
      <c r="S1513" s="37" t="str">
        <f t="shared" si="352"/>
        <v>015368704</v>
      </c>
      <c r="T1513" s="39" t="e">
        <f t="shared" si="353"/>
        <v>#VALUE!</v>
      </c>
      <c r="U1513" s="37" t="str">
        <f t="shared" si="354"/>
        <v>015368704</v>
      </c>
      <c r="V1513" s="42" t="str">
        <f t="shared" si="355"/>
        <v>015368704</v>
      </c>
      <c r="W1513" s="39">
        <f t="shared" si="356"/>
        <v>1</v>
      </c>
      <c r="X1513" s="43">
        <f t="shared" si="357"/>
        <v>1</v>
      </c>
      <c r="Y1513" s="39">
        <f>IF(V1513="បរទេស",1,IF(COUNTIF(V:V,$V1513)&gt;1,2,1))</f>
        <v>1</v>
      </c>
      <c r="Z1513" s="40">
        <f t="shared" si="358"/>
        <v>1</v>
      </c>
      <c r="AA1513" s="40">
        <f t="shared" si="359"/>
        <v>1</v>
      </c>
    </row>
    <row r="1514" spans="1:27" ht="48" customHeight="1" x14ac:dyDescent="0.8">
      <c r="A1514" s="3">
        <v>1512</v>
      </c>
      <c r="B1514" s="3" t="s">
        <v>4385</v>
      </c>
      <c r="C1514" s="3" t="s">
        <v>18037</v>
      </c>
      <c r="D1514" s="3" t="s">
        <v>1271</v>
      </c>
      <c r="E1514" s="3" t="s">
        <v>92</v>
      </c>
      <c r="F1514" s="5" t="s">
        <v>4386</v>
      </c>
      <c r="G1514" s="5" t="s">
        <v>11906</v>
      </c>
      <c r="H1514" s="5" t="s">
        <v>17441</v>
      </c>
      <c r="I1514" s="3"/>
      <c r="J1514" s="35"/>
      <c r="K1514" s="36">
        <f t="shared" si="345"/>
        <v>1</v>
      </c>
      <c r="L1514" s="37" t="str">
        <f t="shared" si="346"/>
        <v>040294016</v>
      </c>
      <c r="M1514" s="38" t="str">
        <f t="shared" si="347"/>
        <v>040294016</v>
      </c>
      <c r="N1514" s="39">
        <f t="shared" si="348"/>
        <v>1</v>
      </c>
      <c r="O1514" s="39">
        <f t="shared" si="349"/>
        <v>1</v>
      </c>
      <c r="P1514" s="39">
        <f>IF(M1514="បរទេស",1,IF(COUNTIF(M:M,$M1514)&gt;1,2,1))</f>
        <v>1</v>
      </c>
      <c r="Q1514" s="40">
        <f t="shared" si="350"/>
        <v>1</v>
      </c>
      <c r="R1514" s="41" t="str">
        <f t="shared" si="351"/>
        <v>0978287206</v>
      </c>
      <c r="S1514" s="37" t="str">
        <f t="shared" si="352"/>
        <v>0978287206</v>
      </c>
      <c r="T1514" s="39" t="e">
        <f t="shared" si="353"/>
        <v>#VALUE!</v>
      </c>
      <c r="U1514" s="37" t="str">
        <f t="shared" si="354"/>
        <v>0978287206</v>
      </c>
      <c r="V1514" s="42" t="str">
        <f t="shared" si="355"/>
        <v>0978287206</v>
      </c>
      <c r="W1514" s="39">
        <f t="shared" si="356"/>
        <v>1</v>
      </c>
      <c r="X1514" s="43">
        <f t="shared" si="357"/>
        <v>1</v>
      </c>
      <c r="Y1514" s="39">
        <f>IF(V1514="បរទេស",1,IF(COUNTIF(V:V,$V1514)&gt;1,2,1))</f>
        <v>1</v>
      </c>
      <c r="Z1514" s="40">
        <f t="shared" si="358"/>
        <v>1</v>
      </c>
      <c r="AA1514" s="40">
        <f t="shared" si="359"/>
        <v>1</v>
      </c>
    </row>
    <row r="1515" spans="1:27" ht="48" customHeight="1" x14ac:dyDescent="0.8">
      <c r="A1515" s="3">
        <v>1513</v>
      </c>
      <c r="B1515" s="3" t="s">
        <v>4387</v>
      </c>
      <c r="C1515" s="3" t="s">
        <v>18037</v>
      </c>
      <c r="D1515" s="3" t="s">
        <v>4388</v>
      </c>
      <c r="E1515" s="3" t="s">
        <v>185</v>
      </c>
      <c r="F1515" s="5" t="s">
        <v>4389</v>
      </c>
      <c r="G1515" s="5" t="s">
        <v>11907</v>
      </c>
      <c r="H1515" s="5" t="s">
        <v>17958</v>
      </c>
      <c r="I1515" s="3"/>
      <c r="J1515" s="35"/>
      <c r="K1515" s="36">
        <f t="shared" si="345"/>
        <v>1</v>
      </c>
      <c r="L1515" s="37" t="str">
        <f t="shared" si="346"/>
        <v>040425766</v>
      </c>
      <c r="M1515" s="38" t="str">
        <f t="shared" si="347"/>
        <v>040425766</v>
      </c>
      <c r="N1515" s="39">
        <f t="shared" si="348"/>
        <v>1</v>
      </c>
      <c r="O1515" s="39">
        <f t="shared" si="349"/>
        <v>1</v>
      </c>
      <c r="P1515" s="39">
        <f>IF(M1515="បរទេស",1,IF(COUNTIF(M:M,$M1515)&gt;1,2,1))</f>
        <v>1</v>
      </c>
      <c r="Q1515" s="40">
        <f t="shared" si="350"/>
        <v>1</v>
      </c>
      <c r="R1515" s="41" t="str">
        <f t="shared" si="351"/>
        <v>0978013930</v>
      </c>
      <c r="S1515" s="37" t="str">
        <f t="shared" si="352"/>
        <v>0978013930</v>
      </c>
      <c r="T1515" s="39" t="e">
        <f t="shared" si="353"/>
        <v>#VALUE!</v>
      </c>
      <c r="U1515" s="37" t="str">
        <f t="shared" si="354"/>
        <v>0978013930</v>
      </c>
      <c r="V1515" s="42" t="str">
        <f t="shared" si="355"/>
        <v>0978013930</v>
      </c>
      <c r="W1515" s="39">
        <f t="shared" si="356"/>
        <v>1</v>
      </c>
      <c r="X1515" s="43">
        <f t="shared" si="357"/>
        <v>1</v>
      </c>
      <c r="Y1515" s="39">
        <f>IF(V1515="បរទេស",1,IF(COUNTIF(V:V,$V1515)&gt;1,2,1))</f>
        <v>1</v>
      </c>
      <c r="Z1515" s="40">
        <f t="shared" si="358"/>
        <v>1</v>
      </c>
      <c r="AA1515" s="40">
        <f t="shared" si="359"/>
        <v>1</v>
      </c>
    </row>
    <row r="1516" spans="1:27" ht="48" customHeight="1" x14ac:dyDescent="0.8">
      <c r="A1516" s="3">
        <v>1514</v>
      </c>
      <c r="B1516" s="3" t="s">
        <v>4390</v>
      </c>
      <c r="C1516" s="3" t="s">
        <v>18037</v>
      </c>
      <c r="D1516" s="3" t="s">
        <v>4391</v>
      </c>
      <c r="E1516" s="3" t="s">
        <v>246</v>
      </c>
      <c r="F1516" s="5" t="s">
        <v>4392</v>
      </c>
      <c r="G1516" s="5" t="s">
        <v>11908</v>
      </c>
      <c r="H1516" s="5" t="s">
        <v>15405</v>
      </c>
      <c r="I1516" s="3"/>
      <c r="J1516" s="35"/>
      <c r="K1516" s="36">
        <f t="shared" si="345"/>
        <v>1</v>
      </c>
      <c r="L1516" s="37" t="str">
        <f t="shared" si="346"/>
        <v>040216381</v>
      </c>
      <c r="M1516" s="38" t="str">
        <f t="shared" si="347"/>
        <v>040216381</v>
      </c>
      <c r="N1516" s="39">
        <f t="shared" si="348"/>
        <v>1</v>
      </c>
      <c r="O1516" s="39">
        <f t="shared" si="349"/>
        <v>1</v>
      </c>
      <c r="P1516" s="39">
        <f>IF(M1516="បរទេស",1,IF(COUNTIF(M:M,$M1516)&gt;1,2,1))</f>
        <v>1</v>
      </c>
      <c r="Q1516" s="40">
        <f t="shared" si="350"/>
        <v>1</v>
      </c>
      <c r="R1516" s="41" t="str">
        <f t="shared" si="351"/>
        <v>016846917</v>
      </c>
      <c r="S1516" s="37" t="str">
        <f t="shared" si="352"/>
        <v>016846917</v>
      </c>
      <c r="T1516" s="39" t="e">
        <f t="shared" si="353"/>
        <v>#VALUE!</v>
      </c>
      <c r="U1516" s="37" t="str">
        <f t="shared" si="354"/>
        <v>016846917</v>
      </c>
      <c r="V1516" s="42" t="str">
        <f t="shared" si="355"/>
        <v>016846917</v>
      </c>
      <c r="W1516" s="39">
        <f t="shared" si="356"/>
        <v>1</v>
      </c>
      <c r="X1516" s="43">
        <f t="shared" si="357"/>
        <v>1</v>
      </c>
      <c r="Y1516" s="39">
        <f>IF(V1516="បរទេស",1,IF(COUNTIF(V:V,$V1516)&gt;1,2,1))</f>
        <v>1</v>
      </c>
      <c r="Z1516" s="40">
        <f t="shared" si="358"/>
        <v>1</v>
      </c>
      <c r="AA1516" s="40">
        <f t="shared" si="359"/>
        <v>1</v>
      </c>
    </row>
    <row r="1517" spans="1:27" ht="48" customHeight="1" x14ac:dyDescent="0.8">
      <c r="A1517" s="3">
        <v>1515</v>
      </c>
      <c r="B1517" s="3" t="s">
        <v>4393</v>
      </c>
      <c r="C1517" s="3" t="s">
        <v>18037</v>
      </c>
      <c r="D1517" s="3" t="s">
        <v>4394</v>
      </c>
      <c r="E1517" s="3" t="s">
        <v>246</v>
      </c>
      <c r="F1517" s="5" t="s">
        <v>4395</v>
      </c>
      <c r="G1517" s="5" t="s">
        <v>11909</v>
      </c>
      <c r="H1517" s="5" t="s">
        <v>15406</v>
      </c>
      <c r="I1517" s="3"/>
      <c r="J1517" s="35"/>
      <c r="K1517" s="36">
        <f t="shared" si="345"/>
        <v>1</v>
      </c>
      <c r="L1517" s="37" t="str">
        <f t="shared" si="346"/>
        <v>040111239</v>
      </c>
      <c r="M1517" s="38" t="str">
        <f t="shared" si="347"/>
        <v>040111239</v>
      </c>
      <c r="N1517" s="39">
        <f t="shared" si="348"/>
        <v>1</v>
      </c>
      <c r="O1517" s="39">
        <f t="shared" si="349"/>
        <v>1</v>
      </c>
      <c r="P1517" s="39">
        <f>IF(M1517="បរទេស",1,IF(COUNTIF(M:M,$M1517)&gt;1,2,1))</f>
        <v>1</v>
      </c>
      <c r="Q1517" s="40">
        <f t="shared" si="350"/>
        <v>1</v>
      </c>
      <c r="R1517" s="41" t="str">
        <f t="shared" si="351"/>
        <v>0886911786</v>
      </c>
      <c r="S1517" s="37" t="str">
        <f t="shared" si="352"/>
        <v>0886911786</v>
      </c>
      <c r="T1517" s="39" t="e">
        <f t="shared" si="353"/>
        <v>#VALUE!</v>
      </c>
      <c r="U1517" s="37" t="str">
        <f t="shared" si="354"/>
        <v>0886911786</v>
      </c>
      <c r="V1517" s="42" t="str">
        <f t="shared" si="355"/>
        <v>0886911786</v>
      </c>
      <c r="W1517" s="39">
        <f t="shared" si="356"/>
        <v>1</v>
      </c>
      <c r="X1517" s="43">
        <f t="shared" si="357"/>
        <v>1</v>
      </c>
      <c r="Y1517" s="39">
        <f>IF(V1517="បរទេស",1,IF(COUNTIF(V:V,$V1517)&gt;1,2,1))</f>
        <v>1</v>
      </c>
      <c r="Z1517" s="40">
        <f t="shared" si="358"/>
        <v>1</v>
      </c>
      <c r="AA1517" s="40">
        <f t="shared" si="359"/>
        <v>1</v>
      </c>
    </row>
    <row r="1518" spans="1:27" ht="48" customHeight="1" x14ac:dyDescent="0.8">
      <c r="A1518" s="3">
        <v>1516</v>
      </c>
      <c r="B1518" s="3" t="s">
        <v>4396</v>
      </c>
      <c r="C1518" s="3" t="s">
        <v>18037</v>
      </c>
      <c r="D1518" s="3" t="s">
        <v>1426</v>
      </c>
      <c r="E1518" s="3" t="s">
        <v>441</v>
      </c>
      <c r="F1518" s="5" t="s">
        <v>4397</v>
      </c>
      <c r="G1518" s="5" t="s">
        <v>11910</v>
      </c>
      <c r="H1518" s="5" t="s">
        <v>15407</v>
      </c>
      <c r="I1518" s="3"/>
      <c r="J1518" s="35"/>
      <c r="K1518" s="36">
        <f t="shared" si="345"/>
        <v>1</v>
      </c>
      <c r="L1518" s="37" t="str">
        <f t="shared" si="346"/>
        <v>040218093</v>
      </c>
      <c r="M1518" s="38" t="str">
        <f t="shared" si="347"/>
        <v>040218093</v>
      </c>
      <c r="N1518" s="39">
        <f t="shared" si="348"/>
        <v>1</v>
      </c>
      <c r="O1518" s="39">
        <f t="shared" si="349"/>
        <v>1</v>
      </c>
      <c r="P1518" s="39">
        <f>IF(M1518="បរទេស",1,IF(COUNTIF(M:M,$M1518)&gt;1,2,1))</f>
        <v>1</v>
      </c>
      <c r="Q1518" s="40">
        <f t="shared" si="350"/>
        <v>1</v>
      </c>
      <c r="R1518" s="41" t="str">
        <f t="shared" si="351"/>
        <v>069723945</v>
      </c>
      <c r="S1518" s="37" t="str">
        <f t="shared" si="352"/>
        <v>069723945</v>
      </c>
      <c r="T1518" s="39" t="e">
        <f t="shared" si="353"/>
        <v>#VALUE!</v>
      </c>
      <c r="U1518" s="37" t="str">
        <f t="shared" si="354"/>
        <v>069723945</v>
      </c>
      <c r="V1518" s="42" t="str">
        <f t="shared" si="355"/>
        <v>069723945</v>
      </c>
      <c r="W1518" s="39">
        <f t="shared" si="356"/>
        <v>1</v>
      </c>
      <c r="X1518" s="43">
        <f t="shared" si="357"/>
        <v>1</v>
      </c>
      <c r="Y1518" s="39">
        <f>IF(V1518="បរទេស",1,IF(COUNTIF(V:V,$V1518)&gt;1,2,1))</f>
        <v>1</v>
      </c>
      <c r="Z1518" s="40">
        <f t="shared" si="358"/>
        <v>1</v>
      </c>
      <c r="AA1518" s="40">
        <f t="shared" si="359"/>
        <v>1</v>
      </c>
    </row>
    <row r="1519" spans="1:27" ht="48" customHeight="1" x14ac:dyDescent="0.8">
      <c r="A1519" s="3">
        <v>1517</v>
      </c>
      <c r="B1519" s="3" t="s">
        <v>4398</v>
      </c>
      <c r="C1519" s="3" t="s">
        <v>18037</v>
      </c>
      <c r="D1519" s="3" t="s">
        <v>4399</v>
      </c>
      <c r="E1519" s="3" t="s">
        <v>864</v>
      </c>
      <c r="F1519" s="5" t="s">
        <v>4400</v>
      </c>
      <c r="G1519" s="5" t="s">
        <v>11911</v>
      </c>
      <c r="H1519" s="5" t="s">
        <v>15408</v>
      </c>
      <c r="I1519" s="3"/>
      <c r="J1519" s="35"/>
      <c r="K1519" s="36">
        <f t="shared" si="345"/>
        <v>1</v>
      </c>
      <c r="L1519" s="37" t="str">
        <f t="shared" si="346"/>
        <v>040216164</v>
      </c>
      <c r="M1519" s="38" t="str">
        <f t="shared" si="347"/>
        <v>040216164</v>
      </c>
      <c r="N1519" s="39">
        <f t="shared" si="348"/>
        <v>1</v>
      </c>
      <c r="O1519" s="39">
        <f t="shared" si="349"/>
        <v>1</v>
      </c>
      <c r="P1519" s="39">
        <f>IF(M1519="បរទេស",1,IF(COUNTIF(M:M,$M1519)&gt;1,2,1))</f>
        <v>1</v>
      </c>
      <c r="Q1519" s="40">
        <f t="shared" si="350"/>
        <v>1</v>
      </c>
      <c r="R1519" s="41" t="str">
        <f t="shared" si="351"/>
        <v>0969757587</v>
      </c>
      <c r="S1519" s="37" t="str">
        <f t="shared" si="352"/>
        <v>0969757587</v>
      </c>
      <c r="T1519" s="39" t="e">
        <f t="shared" si="353"/>
        <v>#VALUE!</v>
      </c>
      <c r="U1519" s="37" t="str">
        <f t="shared" si="354"/>
        <v>0969757587</v>
      </c>
      <c r="V1519" s="42" t="str">
        <f t="shared" si="355"/>
        <v>0969757587</v>
      </c>
      <c r="W1519" s="39">
        <f t="shared" si="356"/>
        <v>1</v>
      </c>
      <c r="X1519" s="43">
        <f t="shared" si="357"/>
        <v>1</v>
      </c>
      <c r="Y1519" s="39">
        <f>IF(V1519="បរទេស",1,IF(COUNTIF(V:V,$V1519)&gt;1,2,1))</f>
        <v>1</v>
      </c>
      <c r="Z1519" s="40">
        <f t="shared" si="358"/>
        <v>1</v>
      </c>
      <c r="AA1519" s="40">
        <f t="shared" si="359"/>
        <v>1</v>
      </c>
    </row>
    <row r="1520" spans="1:27" ht="48" customHeight="1" x14ac:dyDescent="0.8">
      <c r="A1520" s="3">
        <v>1518</v>
      </c>
      <c r="B1520" s="3" t="s">
        <v>4401</v>
      </c>
      <c r="C1520" s="3" t="s">
        <v>18037</v>
      </c>
      <c r="D1520" s="3" t="s">
        <v>4402</v>
      </c>
      <c r="E1520" s="3" t="s">
        <v>2084</v>
      </c>
      <c r="F1520" s="5" t="s">
        <v>4403</v>
      </c>
      <c r="G1520" s="5" t="s">
        <v>11912</v>
      </c>
      <c r="H1520" s="5" t="s">
        <v>17297</v>
      </c>
      <c r="I1520" s="3"/>
      <c r="J1520" s="35"/>
      <c r="K1520" s="36">
        <f t="shared" si="345"/>
        <v>1</v>
      </c>
      <c r="L1520" s="37" t="str">
        <f t="shared" si="346"/>
        <v>040257962</v>
      </c>
      <c r="M1520" s="38" t="str">
        <f t="shared" si="347"/>
        <v>040257962</v>
      </c>
      <c r="N1520" s="39">
        <f t="shared" si="348"/>
        <v>1</v>
      </c>
      <c r="O1520" s="39">
        <f t="shared" si="349"/>
        <v>1</v>
      </c>
      <c r="P1520" s="39">
        <f>IF(M1520="បរទេស",1,IF(COUNTIF(M:M,$M1520)&gt;1,2,1))</f>
        <v>1</v>
      </c>
      <c r="Q1520" s="40">
        <f t="shared" si="350"/>
        <v>1</v>
      </c>
      <c r="R1520" s="41" t="str">
        <f t="shared" si="351"/>
        <v>060585828</v>
      </c>
      <c r="S1520" s="37" t="str">
        <f t="shared" si="352"/>
        <v>060585828</v>
      </c>
      <c r="T1520" s="39" t="e">
        <f t="shared" si="353"/>
        <v>#VALUE!</v>
      </c>
      <c r="U1520" s="37" t="str">
        <f t="shared" si="354"/>
        <v>060585828</v>
      </c>
      <c r="V1520" s="42" t="str">
        <f t="shared" si="355"/>
        <v>060585828</v>
      </c>
      <c r="W1520" s="39">
        <f t="shared" si="356"/>
        <v>1</v>
      </c>
      <c r="X1520" s="43">
        <f t="shared" si="357"/>
        <v>1</v>
      </c>
      <c r="Y1520" s="39">
        <f>IF(V1520="បរទេស",1,IF(COUNTIF(V:V,$V1520)&gt;1,2,1))</f>
        <v>1</v>
      </c>
      <c r="Z1520" s="40">
        <f t="shared" si="358"/>
        <v>1</v>
      </c>
      <c r="AA1520" s="40">
        <f t="shared" si="359"/>
        <v>1</v>
      </c>
    </row>
    <row r="1521" spans="1:27" ht="48" customHeight="1" x14ac:dyDescent="0.8">
      <c r="A1521" s="3">
        <v>1519</v>
      </c>
      <c r="B1521" s="3" t="s">
        <v>4404</v>
      </c>
      <c r="C1521" s="3" t="s">
        <v>18037</v>
      </c>
      <c r="D1521" s="3" t="s">
        <v>4405</v>
      </c>
      <c r="E1521" s="3" t="s">
        <v>341</v>
      </c>
      <c r="F1521" s="5" t="s">
        <v>4406</v>
      </c>
      <c r="G1521" s="5" t="s">
        <v>11913</v>
      </c>
      <c r="H1521" s="5" t="s">
        <v>15409</v>
      </c>
      <c r="I1521" s="3"/>
      <c r="J1521" s="35"/>
      <c r="K1521" s="36">
        <f t="shared" si="345"/>
        <v>1</v>
      </c>
      <c r="L1521" s="37" t="str">
        <f t="shared" si="346"/>
        <v>040176129</v>
      </c>
      <c r="M1521" s="38" t="str">
        <f t="shared" si="347"/>
        <v>040176129</v>
      </c>
      <c r="N1521" s="39">
        <f t="shared" si="348"/>
        <v>1</v>
      </c>
      <c r="O1521" s="39">
        <f t="shared" si="349"/>
        <v>1</v>
      </c>
      <c r="P1521" s="39">
        <f>IF(M1521="បរទេស",1,IF(COUNTIF(M:M,$M1521)&gt;1,2,1))</f>
        <v>1</v>
      </c>
      <c r="Q1521" s="40">
        <f t="shared" si="350"/>
        <v>1</v>
      </c>
      <c r="R1521" s="41" t="str">
        <f t="shared" si="351"/>
        <v>0978257415</v>
      </c>
      <c r="S1521" s="37" t="str">
        <f t="shared" si="352"/>
        <v>0978257415</v>
      </c>
      <c r="T1521" s="39" t="e">
        <f t="shared" si="353"/>
        <v>#VALUE!</v>
      </c>
      <c r="U1521" s="37" t="str">
        <f t="shared" si="354"/>
        <v>0978257415</v>
      </c>
      <c r="V1521" s="42" t="str">
        <f t="shared" si="355"/>
        <v>0978257415</v>
      </c>
      <c r="W1521" s="39">
        <f t="shared" si="356"/>
        <v>1</v>
      </c>
      <c r="X1521" s="43">
        <f t="shared" si="357"/>
        <v>1</v>
      </c>
      <c r="Y1521" s="39">
        <f>IF(V1521="បរទេស",1,IF(COUNTIF(V:V,$V1521)&gt;1,2,1))</f>
        <v>1</v>
      </c>
      <c r="Z1521" s="40">
        <f t="shared" si="358"/>
        <v>1</v>
      </c>
      <c r="AA1521" s="40">
        <f t="shared" si="359"/>
        <v>1</v>
      </c>
    </row>
    <row r="1522" spans="1:27" ht="48" customHeight="1" x14ac:dyDescent="0.8">
      <c r="A1522" s="3">
        <v>1520</v>
      </c>
      <c r="B1522" s="3" t="s">
        <v>4407</v>
      </c>
      <c r="C1522" s="3" t="s">
        <v>18037</v>
      </c>
      <c r="D1522" s="3" t="s">
        <v>4348</v>
      </c>
      <c r="E1522" s="3" t="s">
        <v>817</v>
      </c>
      <c r="F1522" s="5" t="s">
        <v>4408</v>
      </c>
      <c r="G1522" s="5" t="s">
        <v>11914</v>
      </c>
      <c r="H1522" s="5" t="s">
        <v>15410</v>
      </c>
      <c r="I1522" s="3"/>
      <c r="J1522" s="35"/>
      <c r="K1522" s="36">
        <f t="shared" si="345"/>
        <v>1</v>
      </c>
      <c r="L1522" s="37" t="str">
        <f t="shared" si="346"/>
        <v>040106457</v>
      </c>
      <c r="M1522" s="38" t="str">
        <f t="shared" si="347"/>
        <v>040106457</v>
      </c>
      <c r="N1522" s="39">
        <f t="shared" si="348"/>
        <v>1</v>
      </c>
      <c r="O1522" s="39">
        <f t="shared" si="349"/>
        <v>1</v>
      </c>
      <c r="P1522" s="39">
        <f>IF(M1522="បរទេស",1,IF(COUNTIF(M:M,$M1522)&gt;1,2,1))</f>
        <v>1</v>
      </c>
      <c r="Q1522" s="40">
        <f t="shared" si="350"/>
        <v>1</v>
      </c>
      <c r="R1522" s="41" t="str">
        <f t="shared" si="351"/>
        <v>0979454699</v>
      </c>
      <c r="S1522" s="37" t="str">
        <f t="shared" si="352"/>
        <v>0979454699</v>
      </c>
      <c r="T1522" s="39" t="e">
        <f t="shared" si="353"/>
        <v>#VALUE!</v>
      </c>
      <c r="U1522" s="37" t="str">
        <f t="shared" si="354"/>
        <v>0979454699</v>
      </c>
      <c r="V1522" s="42" t="str">
        <f t="shared" si="355"/>
        <v>0979454699</v>
      </c>
      <c r="W1522" s="39">
        <f t="shared" si="356"/>
        <v>1</v>
      </c>
      <c r="X1522" s="43">
        <f t="shared" si="357"/>
        <v>1</v>
      </c>
      <c r="Y1522" s="39">
        <f>IF(V1522="បរទេស",1,IF(COUNTIF(V:V,$V1522)&gt;1,2,1))</f>
        <v>1</v>
      </c>
      <c r="Z1522" s="40">
        <f t="shared" si="358"/>
        <v>1</v>
      </c>
      <c r="AA1522" s="40">
        <f t="shared" si="359"/>
        <v>1</v>
      </c>
    </row>
    <row r="1523" spans="1:27" ht="48" customHeight="1" x14ac:dyDescent="0.8">
      <c r="A1523" s="3">
        <v>1521</v>
      </c>
      <c r="B1523" s="3" t="s">
        <v>4409</v>
      </c>
      <c r="C1523" s="3" t="s">
        <v>18037</v>
      </c>
      <c r="D1523" s="3" t="s">
        <v>4410</v>
      </c>
      <c r="E1523" s="3" t="s">
        <v>88</v>
      </c>
      <c r="F1523" s="5" t="s">
        <v>4411</v>
      </c>
      <c r="G1523" s="5" t="s">
        <v>11915</v>
      </c>
      <c r="H1523" s="5" t="s">
        <v>15411</v>
      </c>
      <c r="I1523" s="3"/>
      <c r="J1523" s="35"/>
      <c r="K1523" s="36">
        <f t="shared" si="345"/>
        <v>1</v>
      </c>
      <c r="L1523" s="37" t="str">
        <f t="shared" si="346"/>
        <v>040497033</v>
      </c>
      <c r="M1523" s="38" t="str">
        <f t="shared" si="347"/>
        <v>040497033</v>
      </c>
      <c r="N1523" s="39">
        <f t="shared" si="348"/>
        <v>1</v>
      </c>
      <c r="O1523" s="39">
        <f t="shared" si="349"/>
        <v>1</v>
      </c>
      <c r="P1523" s="39">
        <f>IF(M1523="បរទេស",1,IF(COUNTIF(M:M,$M1523)&gt;1,2,1))</f>
        <v>1</v>
      </c>
      <c r="Q1523" s="40">
        <f t="shared" si="350"/>
        <v>1</v>
      </c>
      <c r="R1523" s="41" t="str">
        <f t="shared" si="351"/>
        <v>010331752</v>
      </c>
      <c r="S1523" s="37" t="str">
        <f t="shared" si="352"/>
        <v>010331752</v>
      </c>
      <c r="T1523" s="39" t="e">
        <f t="shared" si="353"/>
        <v>#VALUE!</v>
      </c>
      <c r="U1523" s="37" t="str">
        <f t="shared" si="354"/>
        <v>010331752</v>
      </c>
      <c r="V1523" s="42" t="str">
        <f t="shared" si="355"/>
        <v>010331752</v>
      </c>
      <c r="W1523" s="39">
        <f t="shared" si="356"/>
        <v>1</v>
      </c>
      <c r="X1523" s="43">
        <f t="shared" si="357"/>
        <v>1</v>
      </c>
      <c r="Y1523" s="39">
        <f>IF(V1523="បរទេស",1,IF(COUNTIF(V:V,$V1523)&gt;1,2,1))</f>
        <v>1</v>
      </c>
      <c r="Z1523" s="40">
        <f t="shared" si="358"/>
        <v>1</v>
      </c>
      <c r="AA1523" s="40">
        <f t="shared" si="359"/>
        <v>1</v>
      </c>
    </row>
    <row r="1524" spans="1:27" ht="48" customHeight="1" x14ac:dyDescent="0.8">
      <c r="A1524" s="3">
        <v>1522</v>
      </c>
      <c r="B1524" s="3" t="s">
        <v>4412</v>
      </c>
      <c r="C1524" s="3" t="s">
        <v>18037</v>
      </c>
      <c r="D1524" s="3" t="s">
        <v>3268</v>
      </c>
      <c r="E1524" s="3" t="s">
        <v>630</v>
      </c>
      <c r="F1524" s="5" t="s">
        <v>4413</v>
      </c>
      <c r="G1524" s="5" t="s">
        <v>11916</v>
      </c>
      <c r="H1524" s="5" t="s">
        <v>15412</v>
      </c>
      <c r="I1524" s="3"/>
      <c r="J1524" s="35"/>
      <c r="K1524" s="36">
        <f t="shared" si="345"/>
        <v>1</v>
      </c>
      <c r="L1524" s="37" t="str">
        <f t="shared" si="346"/>
        <v>040378122</v>
      </c>
      <c r="M1524" s="38" t="str">
        <f t="shared" si="347"/>
        <v>040378122</v>
      </c>
      <c r="N1524" s="39">
        <f t="shared" si="348"/>
        <v>1</v>
      </c>
      <c r="O1524" s="39">
        <f t="shared" si="349"/>
        <v>1</v>
      </c>
      <c r="P1524" s="39">
        <f>IF(M1524="បរទេស",1,IF(COUNTIF(M:M,$M1524)&gt;1,2,1))</f>
        <v>1</v>
      </c>
      <c r="Q1524" s="40">
        <f t="shared" si="350"/>
        <v>1</v>
      </c>
      <c r="R1524" s="41" t="str">
        <f t="shared" si="351"/>
        <v>0964729894</v>
      </c>
      <c r="S1524" s="37" t="str">
        <f t="shared" si="352"/>
        <v>0964729894</v>
      </c>
      <c r="T1524" s="39" t="e">
        <f t="shared" si="353"/>
        <v>#VALUE!</v>
      </c>
      <c r="U1524" s="37" t="str">
        <f t="shared" si="354"/>
        <v>0964729894</v>
      </c>
      <c r="V1524" s="42" t="str">
        <f t="shared" si="355"/>
        <v>0964729894</v>
      </c>
      <c r="W1524" s="39">
        <f t="shared" si="356"/>
        <v>1</v>
      </c>
      <c r="X1524" s="43">
        <f t="shared" si="357"/>
        <v>1</v>
      </c>
      <c r="Y1524" s="39">
        <f>IF(V1524="បរទេស",1,IF(COUNTIF(V:V,$V1524)&gt;1,2,1))</f>
        <v>1</v>
      </c>
      <c r="Z1524" s="40">
        <f t="shared" si="358"/>
        <v>1</v>
      </c>
      <c r="AA1524" s="40">
        <f t="shared" si="359"/>
        <v>1</v>
      </c>
    </row>
    <row r="1525" spans="1:27" ht="48" customHeight="1" x14ac:dyDescent="0.8">
      <c r="A1525" s="3">
        <v>1523</v>
      </c>
      <c r="B1525" s="3" t="s">
        <v>4414</v>
      </c>
      <c r="C1525" s="3" t="s">
        <v>18037</v>
      </c>
      <c r="D1525" s="3" t="s">
        <v>4415</v>
      </c>
      <c r="E1525" s="3" t="s">
        <v>57</v>
      </c>
      <c r="F1525" s="5" t="s">
        <v>4416</v>
      </c>
      <c r="G1525" s="5" t="s">
        <v>11917</v>
      </c>
      <c r="H1525" s="5" t="s">
        <v>15413</v>
      </c>
      <c r="I1525" s="3"/>
      <c r="J1525" s="35"/>
      <c r="K1525" s="36">
        <f t="shared" si="345"/>
        <v>1</v>
      </c>
      <c r="L1525" s="37" t="str">
        <f t="shared" si="346"/>
        <v>040401802</v>
      </c>
      <c r="M1525" s="38" t="str">
        <f t="shared" si="347"/>
        <v>040401802</v>
      </c>
      <c r="N1525" s="39">
        <f t="shared" si="348"/>
        <v>1</v>
      </c>
      <c r="O1525" s="39">
        <f t="shared" si="349"/>
        <v>1</v>
      </c>
      <c r="P1525" s="39">
        <f>IF(M1525="បរទេស",1,IF(COUNTIF(M:M,$M1525)&gt;1,2,1))</f>
        <v>1</v>
      </c>
      <c r="Q1525" s="40">
        <f t="shared" si="350"/>
        <v>1</v>
      </c>
      <c r="R1525" s="41" t="str">
        <f t="shared" si="351"/>
        <v>0979630397</v>
      </c>
      <c r="S1525" s="37" t="str">
        <f t="shared" si="352"/>
        <v>0979630397</v>
      </c>
      <c r="T1525" s="39" t="e">
        <f t="shared" si="353"/>
        <v>#VALUE!</v>
      </c>
      <c r="U1525" s="37" t="str">
        <f t="shared" si="354"/>
        <v>0979630397</v>
      </c>
      <c r="V1525" s="42" t="str">
        <f t="shared" si="355"/>
        <v>0979630397</v>
      </c>
      <c r="W1525" s="39">
        <f t="shared" si="356"/>
        <v>1</v>
      </c>
      <c r="X1525" s="43">
        <f t="shared" si="357"/>
        <v>1</v>
      </c>
      <c r="Y1525" s="39">
        <f>IF(V1525="បរទេស",1,IF(COUNTIF(V:V,$V1525)&gt;1,2,1))</f>
        <v>1</v>
      </c>
      <c r="Z1525" s="40">
        <f t="shared" si="358"/>
        <v>1</v>
      </c>
      <c r="AA1525" s="40">
        <f t="shared" si="359"/>
        <v>1</v>
      </c>
    </row>
    <row r="1526" spans="1:27" ht="48" customHeight="1" x14ac:dyDescent="0.8">
      <c r="A1526" s="3">
        <v>1524</v>
      </c>
      <c r="B1526" s="3" t="s">
        <v>4417</v>
      </c>
      <c r="C1526" s="3" t="s">
        <v>18037</v>
      </c>
      <c r="D1526" s="3" t="s">
        <v>4418</v>
      </c>
      <c r="E1526" s="3" t="s">
        <v>41</v>
      </c>
      <c r="F1526" s="5" t="s">
        <v>4419</v>
      </c>
      <c r="G1526" s="5" t="s">
        <v>11918</v>
      </c>
      <c r="H1526" s="5" t="s">
        <v>17456</v>
      </c>
      <c r="I1526" s="3"/>
      <c r="J1526" s="35"/>
      <c r="K1526" s="36">
        <f t="shared" si="345"/>
        <v>1</v>
      </c>
      <c r="L1526" s="37" t="str">
        <f t="shared" si="346"/>
        <v>040293781</v>
      </c>
      <c r="M1526" s="38" t="str">
        <f t="shared" si="347"/>
        <v>040293781</v>
      </c>
      <c r="N1526" s="39">
        <f t="shared" si="348"/>
        <v>1</v>
      </c>
      <c r="O1526" s="39">
        <f t="shared" si="349"/>
        <v>1</v>
      </c>
      <c r="P1526" s="39">
        <f>IF(M1526="បរទេស",1,IF(COUNTIF(M:M,$M1526)&gt;1,2,1))</f>
        <v>1</v>
      </c>
      <c r="Q1526" s="40">
        <f t="shared" si="350"/>
        <v>1</v>
      </c>
      <c r="R1526" s="41" t="str">
        <f t="shared" si="351"/>
        <v>0978558404</v>
      </c>
      <c r="S1526" s="37" t="str">
        <f t="shared" si="352"/>
        <v>0978558404</v>
      </c>
      <c r="T1526" s="39" t="e">
        <f t="shared" si="353"/>
        <v>#VALUE!</v>
      </c>
      <c r="U1526" s="37" t="str">
        <f t="shared" si="354"/>
        <v>0978558404</v>
      </c>
      <c r="V1526" s="42" t="str">
        <f t="shared" si="355"/>
        <v>0978558404</v>
      </c>
      <c r="W1526" s="39">
        <f t="shared" si="356"/>
        <v>1</v>
      </c>
      <c r="X1526" s="43">
        <f t="shared" si="357"/>
        <v>1</v>
      </c>
      <c r="Y1526" s="39">
        <f>IF(V1526="បរទេស",1,IF(COUNTIF(V:V,$V1526)&gt;1,2,1))</f>
        <v>1</v>
      </c>
      <c r="Z1526" s="40">
        <f t="shared" si="358"/>
        <v>1</v>
      </c>
      <c r="AA1526" s="40">
        <f t="shared" si="359"/>
        <v>1</v>
      </c>
    </row>
    <row r="1527" spans="1:27" ht="48" customHeight="1" x14ac:dyDescent="0.8">
      <c r="A1527" s="3">
        <v>1525</v>
      </c>
      <c r="B1527" s="3" t="s">
        <v>4420</v>
      </c>
      <c r="C1527" s="3" t="s">
        <v>18037</v>
      </c>
      <c r="D1527" s="3" t="s">
        <v>4421</v>
      </c>
      <c r="E1527" s="3" t="s">
        <v>171</v>
      </c>
      <c r="F1527" s="5" t="s">
        <v>4422</v>
      </c>
      <c r="G1527" s="5" t="s">
        <v>11919</v>
      </c>
      <c r="H1527" s="5" t="s">
        <v>17896</v>
      </c>
      <c r="I1527" s="3"/>
      <c r="J1527" s="35"/>
      <c r="K1527" s="36">
        <f t="shared" si="345"/>
        <v>1</v>
      </c>
      <c r="L1527" s="37" t="str">
        <f t="shared" si="346"/>
        <v>040296452</v>
      </c>
      <c r="M1527" s="38" t="str">
        <f t="shared" si="347"/>
        <v>040296452</v>
      </c>
      <c r="N1527" s="39">
        <f t="shared" si="348"/>
        <v>1</v>
      </c>
      <c r="O1527" s="39">
        <f t="shared" si="349"/>
        <v>1</v>
      </c>
      <c r="P1527" s="39">
        <f>IF(M1527="បរទេស",1,IF(COUNTIF(M:M,$M1527)&gt;1,2,1))</f>
        <v>1</v>
      </c>
      <c r="Q1527" s="40">
        <f t="shared" si="350"/>
        <v>1</v>
      </c>
      <c r="R1527" s="41" t="str">
        <f t="shared" si="351"/>
        <v>069609865</v>
      </c>
      <c r="S1527" s="37" t="str">
        <f t="shared" si="352"/>
        <v>069609865</v>
      </c>
      <c r="T1527" s="39" t="e">
        <f t="shared" si="353"/>
        <v>#VALUE!</v>
      </c>
      <c r="U1527" s="37" t="str">
        <f t="shared" si="354"/>
        <v>069609865</v>
      </c>
      <c r="V1527" s="42" t="str">
        <f t="shared" si="355"/>
        <v>069609865</v>
      </c>
      <c r="W1527" s="39">
        <f t="shared" si="356"/>
        <v>1</v>
      </c>
      <c r="X1527" s="43">
        <f t="shared" si="357"/>
        <v>1</v>
      </c>
      <c r="Y1527" s="39">
        <f>IF(V1527="បរទេស",1,IF(COUNTIF(V:V,$V1527)&gt;1,2,1))</f>
        <v>1</v>
      </c>
      <c r="Z1527" s="40">
        <f t="shared" si="358"/>
        <v>1</v>
      </c>
      <c r="AA1527" s="40">
        <f t="shared" si="359"/>
        <v>1</v>
      </c>
    </row>
    <row r="1528" spans="1:27" ht="48" customHeight="1" x14ac:dyDescent="0.8">
      <c r="A1528" s="3">
        <v>1526</v>
      </c>
      <c r="B1528" s="3" t="s">
        <v>4423</v>
      </c>
      <c r="C1528" s="3" t="s">
        <v>18039</v>
      </c>
      <c r="D1528" s="3" t="s">
        <v>4424</v>
      </c>
      <c r="E1528" s="3" t="s">
        <v>203</v>
      </c>
      <c r="F1528" s="5" t="s">
        <v>4425</v>
      </c>
      <c r="G1528" s="5" t="s">
        <v>11920</v>
      </c>
      <c r="H1528" s="5" t="s">
        <v>15414</v>
      </c>
      <c r="I1528" s="3"/>
      <c r="J1528" s="35"/>
      <c r="K1528" s="36">
        <f t="shared" si="345"/>
        <v>1</v>
      </c>
      <c r="L1528" s="37" t="str">
        <f t="shared" si="346"/>
        <v>040338576</v>
      </c>
      <c r="M1528" s="38" t="str">
        <f t="shared" si="347"/>
        <v>040338576</v>
      </c>
      <c r="N1528" s="39">
        <f t="shared" si="348"/>
        <v>1</v>
      </c>
      <c r="O1528" s="39">
        <f t="shared" si="349"/>
        <v>1</v>
      </c>
      <c r="P1528" s="39">
        <f>IF(M1528="បរទេស",1,IF(COUNTIF(M:M,$M1528)&gt;1,2,1))</f>
        <v>1</v>
      </c>
      <c r="Q1528" s="40">
        <f t="shared" si="350"/>
        <v>1</v>
      </c>
      <c r="R1528" s="41" t="str">
        <f t="shared" si="351"/>
        <v>010359616</v>
      </c>
      <c r="S1528" s="37" t="str">
        <f t="shared" si="352"/>
        <v>010359616</v>
      </c>
      <c r="T1528" s="39" t="e">
        <f t="shared" si="353"/>
        <v>#VALUE!</v>
      </c>
      <c r="U1528" s="37" t="str">
        <f t="shared" si="354"/>
        <v>010359616</v>
      </c>
      <c r="V1528" s="42" t="str">
        <f t="shared" si="355"/>
        <v>010359616</v>
      </c>
      <c r="W1528" s="39">
        <f t="shared" si="356"/>
        <v>1</v>
      </c>
      <c r="X1528" s="43">
        <f t="shared" si="357"/>
        <v>1</v>
      </c>
      <c r="Y1528" s="39">
        <f>IF(V1528="បរទេស",1,IF(COUNTIF(V:V,$V1528)&gt;1,2,1))</f>
        <v>1</v>
      </c>
      <c r="Z1528" s="40">
        <f t="shared" si="358"/>
        <v>1</v>
      </c>
      <c r="AA1528" s="40">
        <f t="shared" si="359"/>
        <v>1</v>
      </c>
    </row>
    <row r="1529" spans="1:27" ht="48" customHeight="1" x14ac:dyDescent="0.8">
      <c r="A1529" s="3">
        <v>1527</v>
      </c>
      <c r="B1529" s="3" t="s">
        <v>4426</v>
      </c>
      <c r="C1529" s="3" t="s">
        <v>18037</v>
      </c>
      <c r="D1529" s="3" t="s">
        <v>4427</v>
      </c>
      <c r="E1529" s="3" t="s">
        <v>597</v>
      </c>
      <c r="F1529" s="5" t="s">
        <v>4428</v>
      </c>
      <c r="G1529" s="5" t="s">
        <v>11921</v>
      </c>
      <c r="H1529" s="5" t="s">
        <v>15415</v>
      </c>
      <c r="I1529" s="3"/>
      <c r="J1529" s="35"/>
      <c r="K1529" s="36">
        <f t="shared" si="345"/>
        <v>1</v>
      </c>
      <c r="L1529" s="37" t="str">
        <f t="shared" si="346"/>
        <v>040257884</v>
      </c>
      <c r="M1529" s="38" t="str">
        <f t="shared" si="347"/>
        <v>040257884</v>
      </c>
      <c r="N1529" s="39">
        <f t="shared" si="348"/>
        <v>1</v>
      </c>
      <c r="O1529" s="39">
        <f t="shared" si="349"/>
        <v>1</v>
      </c>
      <c r="P1529" s="39">
        <f>IF(M1529="បរទេស",1,IF(COUNTIF(M:M,$M1529)&gt;1,2,1))</f>
        <v>1</v>
      </c>
      <c r="Q1529" s="40">
        <f t="shared" si="350"/>
        <v>1</v>
      </c>
      <c r="R1529" s="41" t="str">
        <f t="shared" si="351"/>
        <v>0979807400</v>
      </c>
      <c r="S1529" s="37" t="str">
        <f t="shared" si="352"/>
        <v>0979807400</v>
      </c>
      <c r="T1529" s="39" t="e">
        <f t="shared" si="353"/>
        <v>#VALUE!</v>
      </c>
      <c r="U1529" s="37" t="str">
        <f t="shared" si="354"/>
        <v>0979807400</v>
      </c>
      <c r="V1529" s="42" t="str">
        <f t="shared" si="355"/>
        <v>0979807400</v>
      </c>
      <c r="W1529" s="39">
        <f t="shared" si="356"/>
        <v>1</v>
      </c>
      <c r="X1529" s="43">
        <f t="shared" si="357"/>
        <v>1</v>
      </c>
      <c r="Y1529" s="39">
        <f>IF(V1529="បរទេស",1,IF(COUNTIF(V:V,$V1529)&gt;1,2,1))</f>
        <v>1</v>
      </c>
      <c r="Z1529" s="40">
        <f t="shared" si="358"/>
        <v>1</v>
      </c>
      <c r="AA1529" s="40">
        <f t="shared" si="359"/>
        <v>1</v>
      </c>
    </row>
    <row r="1530" spans="1:27" ht="48" customHeight="1" x14ac:dyDescent="0.8">
      <c r="A1530" s="3">
        <v>1528</v>
      </c>
      <c r="B1530" s="3" t="s">
        <v>4429</v>
      </c>
      <c r="C1530" s="3" t="s">
        <v>18037</v>
      </c>
      <c r="D1530" s="3" t="s">
        <v>4430</v>
      </c>
      <c r="E1530" s="3" t="s">
        <v>138</v>
      </c>
      <c r="F1530" s="5" t="s">
        <v>4431</v>
      </c>
      <c r="G1530" s="5" t="s">
        <v>11922</v>
      </c>
      <c r="H1530" s="5" t="s">
        <v>15416</v>
      </c>
      <c r="I1530" s="3"/>
      <c r="J1530" s="35"/>
      <c r="K1530" s="36">
        <f t="shared" si="345"/>
        <v>1</v>
      </c>
      <c r="L1530" s="37" t="str">
        <f t="shared" si="346"/>
        <v>040269792</v>
      </c>
      <c r="M1530" s="38" t="str">
        <f t="shared" si="347"/>
        <v>040269792</v>
      </c>
      <c r="N1530" s="39">
        <f t="shared" si="348"/>
        <v>1</v>
      </c>
      <c r="O1530" s="39">
        <f t="shared" si="349"/>
        <v>1</v>
      </c>
      <c r="P1530" s="39">
        <f>IF(M1530="បរទេស",1,IF(COUNTIF(M:M,$M1530)&gt;1,2,1))</f>
        <v>1</v>
      </c>
      <c r="Q1530" s="40">
        <f t="shared" si="350"/>
        <v>1</v>
      </c>
      <c r="R1530" s="41" t="str">
        <f t="shared" si="351"/>
        <v>0972422533</v>
      </c>
      <c r="S1530" s="37" t="str">
        <f t="shared" si="352"/>
        <v>0972422533</v>
      </c>
      <c r="T1530" s="39" t="e">
        <f t="shared" si="353"/>
        <v>#VALUE!</v>
      </c>
      <c r="U1530" s="37" t="str">
        <f t="shared" si="354"/>
        <v>0972422533</v>
      </c>
      <c r="V1530" s="42" t="str">
        <f t="shared" si="355"/>
        <v>0972422533</v>
      </c>
      <c r="W1530" s="39">
        <f t="shared" si="356"/>
        <v>1</v>
      </c>
      <c r="X1530" s="43">
        <f t="shared" si="357"/>
        <v>1</v>
      </c>
      <c r="Y1530" s="39">
        <f>IF(V1530="បរទេស",1,IF(COUNTIF(V:V,$V1530)&gt;1,2,1))</f>
        <v>1</v>
      </c>
      <c r="Z1530" s="40">
        <f t="shared" si="358"/>
        <v>1</v>
      </c>
      <c r="AA1530" s="40">
        <f t="shared" si="359"/>
        <v>1</v>
      </c>
    </row>
    <row r="1531" spans="1:27" ht="48" customHeight="1" x14ac:dyDescent="0.8">
      <c r="A1531" s="3">
        <v>1529</v>
      </c>
      <c r="B1531" s="3" t="s">
        <v>4432</v>
      </c>
      <c r="C1531" s="3" t="s">
        <v>18037</v>
      </c>
      <c r="D1531" s="3" t="s">
        <v>4433</v>
      </c>
      <c r="E1531" s="3" t="s">
        <v>246</v>
      </c>
      <c r="F1531" s="5" t="s">
        <v>4434</v>
      </c>
      <c r="G1531" s="5" t="s">
        <v>11923</v>
      </c>
      <c r="H1531" s="5" t="s">
        <v>15417</v>
      </c>
      <c r="I1531" s="3"/>
      <c r="J1531" s="35"/>
      <c r="K1531" s="36">
        <f t="shared" si="345"/>
        <v>1</v>
      </c>
      <c r="L1531" s="37" t="str">
        <f t="shared" si="346"/>
        <v>040390791</v>
      </c>
      <c r="M1531" s="38" t="str">
        <f t="shared" si="347"/>
        <v>040390791</v>
      </c>
      <c r="N1531" s="39">
        <f t="shared" si="348"/>
        <v>1</v>
      </c>
      <c r="O1531" s="39">
        <f t="shared" si="349"/>
        <v>1</v>
      </c>
      <c r="P1531" s="39">
        <f>IF(M1531="បរទេស",1,IF(COUNTIF(M:M,$M1531)&gt;1,2,1))</f>
        <v>1</v>
      </c>
      <c r="Q1531" s="40">
        <f t="shared" si="350"/>
        <v>1</v>
      </c>
      <c r="R1531" s="41" t="str">
        <f t="shared" si="351"/>
        <v>0967520784</v>
      </c>
      <c r="S1531" s="37" t="str">
        <f t="shared" si="352"/>
        <v>0967520784</v>
      </c>
      <c r="T1531" s="39" t="e">
        <f t="shared" si="353"/>
        <v>#VALUE!</v>
      </c>
      <c r="U1531" s="37" t="str">
        <f t="shared" si="354"/>
        <v>0967520784</v>
      </c>
      <c r="V1531" s="42" t="str">
        <f t="shared" si="355"/>
        <v>0967520784</v>
      </c>
      <c r="W1531" s="39">
        <f t="shared" si="356"/>
        <v>1</v>
      </c>
      <c r="X1531" s="43">
        <f t="shared" si="357"/>
        <v>1</v>
      </c>
      <c r="Y1531" s="39">
        <f>IF(V1531="បរទេស",1,IF(COUNTIF(V:V,$V1531)&gt;1,2,1))</f>
        <v>1</v>
      </c>
      <c r="Z1531" s="40">
        <f t="shared" si="358"/>
        <v>1</v>
      </c>
      <c r="AA1531" s="40">
        <f t="shared" si="359"/>
        <v>1</v>
      </c>
    </row>
    <row r="1532" spans="1:27" ht="48" customHeight="1" x14ac:dyDescent="0.8">
      <c r="A1532" s="3">
        <v>1530</v>
      </c>
      <c r="B1532" s="3" t="s">
        <v>4435</v>
      </c>
      <c r="C1532" s="3" t="s">
        <v>18037</v>
      </c>
      <c r="D1532" s="3" t="s">
        <v>4436</v>
      </c>
      <c r="E1532" s="3" t="s">
        <v>1521</v>
      </c>
      <c r="F1532" s="5" t="s">
        <v>4437</v>
      </c>
      <c r="G1532" s="5" t="s">
        <v>11924</v>
      </c>
      <c r="H1532" s="5" t="s">
        <v>15418</v>
      </c>
      <c r="I1532" s="3"/>
      <c r="J1532" s="35"/>
      <c r="K1532" s="36">
        <f t="shared" si="345"/>
        <v>1</v>
      </c>
      <c r="L1532" s="37" t="str">
        <f t="shared" si="346"/>
        <v>040447956</v>
      </c>
      <c r="M1532" s="38" t="str">
        <f t="shared" si="347"/>
        <v>040447956</v>
      </c>
      <c r="N1532" s="39">
        <f t="shared" si="348"/>
        <v>1</v>
      </c>
      <c r="O1532" s="39">
        <f t="shared" si="349"/>
        <v>1</v>
      </c>
      <c r="P1532" s="39">
        <f>IF(M1532="បរទេស",1,IF(COUNTIF(M:M,$M1532)&gt;1,2,1))</f>
        <v>1</v>
      </c>
      <c r="Q1532" s="40">
        <f t="shared" si="350"/>
        <v>1</v>
      </c>
      <c r="R1532" s="41" t="str">
        <f t="shared" si="351"/>
        <v>0977362877</v>
      </c>
      <c r="S1532" s="37" t="str">
        <f t="shared" si="352"/>
        <v>0977362877</v>
      </c>
      <c r="T1532" s="39" t="e">
        <f t="shared" si="353"/>
        <v>#VALUE!</v>
      </c>
      <c r="U1532" s="37" t="str">
        <f t="shared" si="354"/>
        <v>0977362877</v>
      </c>
      <c r="V1532" s="42" t="str">
        <f t="shared" si="355"/>
        <v>0977362877</v>
      </c>
      <c r="W1532" s="39">
        <f t="shared" si="356"/>
        <v>1</v>
      </c>
      <c r="X1532" s="43">
        <f t="shared" si="357"/>
        <v>1</v>
      </c>
      <c r="Y1532" s="39">
        <f>IF(V1532="បរទេស",1,IF(COUNTIF(V:V,$V1532)&gt;1,2,1))</f>
        <v>1</v>
      </c>
      <c r="Z1532" s="40">
        <f t="shared" si="358"/>
        <v>1</v>
      </c>
      <c r="AA1532" s="40">
        <f t="shared" si="359"/>
        <v>1</v>
      </c>
    </row>
    <row r="1533" spans="1:27" ht="48" customHeight="1" x14ac:dyDescent="0.8">
      <c r="A1533" s="3">
        <v>1531</v>
      </c>
      <c r="B1533" s="3" t="s">
        <v>4438</v>
      </c>
      <c r="C1533" s="3" t="s">
        <v>18037</v>
      </c>
      <c r="D1533" s="3" t="s">
        <v>4439</v>
      </c>
      <c r="E1533" s="3" t="s">
        <v>41</v>
      </c>
      <c r="F1533" s="5" t="s">
        <v>4440</v>
      </c>
      <c r="G1533" s="5" t="s">
        <v>11925</v>
      </c>
      <c r="H1533" s="5" t="s">
        <v>17457</v>
      </c>
      <c r="I1533" s="3"/>
      <c r="J1533" s="35"/>
      <c r="K1533" s="36">
        <f t="shared" si="345"/>
        <v>1</v>
      </c>
      <c r="L1533" s="37" t="str">
        <f t="shared" si="346"/>
        <v>040373002</v>
      </c>
      <c r="M1533" s="38" t="str">
        <f t="shared" si="347"/>
        <v>040373002</v>
      </c>
      <c r="N1533" s="39">
        <f t="shared" si="348"/>
        <v>1</v>
      </c>
      <c r="O1533" s="39">
        <f t="shared" si="349"/>
        <v>1</v>
      </c>
      <c r="P1533" s="39">
        <f>IF(M1533="បរទេស",1,IF(COUNTIF(M:M,$M1533)&gt;1,2,1))</f>
        <v>1</v>
      </c>
      <c r="Q1533" s="40">
        <f t="shared" si="350"/>
        <v>1</v>
      </c>
      <c r="R1533" s="41" t="str">
        <f t="shared" si="351"/>
        <v>070909433</v>
      </c>
      <c r="S1533" s="37" t="str">
        <f t="shared" si="352"/>
        <v>070909433</v>
      </c>
      <c r="T1533" s="39" t="e">
        <f t="shared" si="353"/>
        <v>#VALUE!</v>
      </c>
      <c r="U1533" s="37" t="str">
        <f t="shared" si="354"/>
        <v>070909433</v>
      </c>
      <c r="V1533" s="42" t="str">
        <f t="shared" si="355"/>
        <v>070909433</v>
      </c>
      <c r="W1533" s="39">
        <f t="shared" si="356"/>
        <v>1</v>
      </c>
      <c r="X1533" s="43">
        <f t="shared" si="357"/>
        <v>1</v>
      </c>
      <c r="Y1533" s="39">
        <f>IF(V1533="បរទេស",1,IF(COUNTIF(V:V,$V1533)&gt;1,2,1))</f>
        <v>1</v>
      </c>
      <c r="Z1533" s="40">
        <f t="shared" si="358"/>
        <v>1</v>
      </c>
      <c r="AA1533" s="40">
        <f t="shared" si="359"/>
        <v>1</v>
      </c>
    </row>
    <row r="1534" spans="1:27" ht="48" customHeight="1" x14ac:dyDescent="0.8">
      <c r="A1534" s="3">
        <v>1532</v>
      </c>
      <c r="B1534" s="3" t="s">
        <v>4441</v>
      </c>
      <c r="C1534" s="3" t="s">
        <v>18037</v>
      </c>
      <c r="D1534" s="3" t="s">
        <v>1486</v>
      </c>
      <c r="E1534" s="3" t="s">
        <v>189</v>
      </c>
      <c r="F1534" s="5" t="s">
        <v>4442</v>
      </c>
      <c r="G1534" s="5" t="s">
        <v>11926</v>
      </c>
      <c r="H1534" s="5" t="s">
        <v>15419</v>
      </c>
      <c r="I1534" s="3"/>
      <c r="J1534" s="35"/>
      <c r="K1534" s="36">
        <f t="shared" si="345"/>
        <v>1</v>
      </c>
      <c r="L1534" s="37" t="str">
        <f t="shared" si="346"/>
        <v>040363482</v>
      </c>
      <c r="M1534" s="38" t="str">
        <f t="shared" si="347"/>
        <v>040363482</v>
      </c>
      <c r="N1534" s="39">
        <f t="shared" si="348"/>
        <v>1</v>
      </c>
      <c r="O1534" s="39">
        <f t="shared" si="349"/>
        <v>1</v>
      </c>
      <c r="P1534" s="39">
        <f>IF(M1534="បរទេស",1,IF(COUNTIF(M:M,$M1534)&gt;1,2,1))</f>
        <v>1</v>
      </c>
      <c r="Q1534" s="40">
        <f t="shared" si="350"/>
        <v>1</v>
      </c>
      <c r="R1534" s="41" t="str">
        <f t="shared" si="351"/>
        <v>0965221272</v>
      </c>
      <c r="S1534" s="37" t="str">
        <f t="shared" si="352"/>
        <v>0965221272</v>
      </c>
      <c r="T1534" s="39" t="e">
        <f t="shared" si="353"/>
        <v>#VALUE!</v>
      </c>
      <c r="U1534" s="37" t="str">
        <f t="shared" si="354"/>
        <v>0965221272</v>
      </c>
      <c r="V1534" s="42" t="str">
        <f t="shared" si="355"/>
        <v>0965221272</v>
      </c>
      <c r="W1534" s="39">
        <f t="shared" si="356"/>
        <v>1</v>
      </c>
      <c r="X1534" s="43">
        <f t="shared" si="357"/>
        <v>1</v>
      </c>
      <c r="Y1534" s="39">
        <f>IF(V1534="បរទេស",1,IF(COUNTIF(V:V,$V1534)&gt;1,2,1))</f>
        <v>1</v>
      </c>
      <c r="Z1534" s="40">
        <f t="shared" si="358"/>
        <v>1</v>
      </c>
      <c r="AA1534" s="40">
        <f t="shared" si="359"/>
        <v>1</v>
      </c>
    </row>
    <row r="1535" spans="1:27" ht="48" customHeight="1" x14ac:dyDescent="0.8">
      <c r="A1535" s="3">
        <v>1533</v>
      </c>
      <c r="B1535" s="3" t="s">
        <v>4443</v>
      </c>
      <c r="C1535" s="3" t="s">
        <v>18037</v>
      </c>
      <c r="D1535" s="3" t="s">
        <v>2187</v>
      </c>
      <c r="E1535" s="3" t="s">
        <v>123</v>
      </c>
      <c r="F1535" s="5" t="s">
        <v>4444</v>
      </c>
      <c r="G1535" s="5" t="s">
        <v>11927</v>
      </c>
      <c r="H1535" s="5" t="s">
        <v>17349</v>
      </c>
      <c r="I1535" s="3"/>
      <c r="J1535" s="35"/>
      <c r="K1535" s="36">
        <f t="shared" si="345"/>
        <v>1</v>
      </c>
      <c r="L1535" s="37" t="str">
        <f t="shared" si="346"/>
        <v>040081777</v>
      </c>
      <c r="M1535" s="38" t="str">
        <f t="shared" si="347"/>
        <v>040081777</v>
      </c>
      <c r="N1535" s="39">
        <f t="shared" si="348"/>
        <v>1</v>
      </c>
      <c r="O1535" s="39">
        <f t="shared" si="349"/>
        <v>1</v>
      </c>
      <c r="P1535" s="39">
        <f>IF(M1535="បរទេស",1,IF(COUNTIF(M:M,$M1535)&gt;1,2,1))</f>
        <v>1</v>
      </c>
      <c r="Q1535" s="40">
        <f t="shared" si="350"/>
        <v>1</v>
      </c>
      <c r="R1535" s="41" t="str">
        <f t="shared" si="351"/>
        <v>0966937849</v>
      </c>
      <c r="S1535" s="37" t="str">
        <f t="shared" si="352"/>
        <v>0966937849</v>
      </c>
      <c r="T1535" s="39" t="e">
        <f t="shared" si="353"/>
        <v>#VALUE!</v>
      </c>
      <c r="U1535" s="37" t="str">
        <f t="shared" si="354"/>
        <v>0966937849</v>
      </c>
      <c r="V1535" s="42" t="str">
        <f t="shared" si="355"/>
        <v>0966937849</v>
      </c>
      <c r="W1535" s="39">
        <f t="shared" si="356"/>
        <v>1</v>
      </c>
      <c r="X1535" s="43">
        <f t="shared" si="357"/>
        <v>1</v>
      </c>
      <c r="Y1535" s="39">
        <f>IF(V1535="បរទេស",1,IF(COUNTIF(V:V,$V1535)&gt;1,2,1))</f>
        <v>1</v>
      </c>
      <c r="Z1535" s="40">
        <f t="shared" si="358"/>
        <v>1</v>
      </c>
      <c r="AA1535" s="40">
        <f t="shared" si="359"/>
        <v>1</v>
      </c>
    </row>
    <row r="1536" spans="1:27" ht="48" customHeight="1" x14ac:dyDescent="0.8">
      <c r="A1536" s="3">
        <v>1534</v>
      </c>
      <c r="B1536" s="3" t="s">
        <v>4445</v>
      </c>
      <c r="C1536" s="3" t="s">
        <v>18037</v>
      </c>
      <c r="D1536" s="3" t="s">
        <v>4446</v>
      </c>
      <c r="E1536" s="3" t="s">
        <v>73</v>
      </c>
      <c r="F1536" s="5" t="s">
        <v>4447</v>
      </c>
      <c r="G1536" s="5" t="s">
        <v>11928</v>
      </c>
      <c r="H1536" s="5" t="s">
        <v>15420</v>
      </c>
      <c r="I1536" s="3"/>
      <c r="J1536" s="35"/>
      <c r="K1536" s="36">
        <f t="shared" si="345"/>
        <v>1</v>
      </c>
      <c r="L1536" s="37" t="str">
        <f t="shared" si="346"/>
        <v>040430415</v>
      </c>
      <c r="M1536" s="38" t="str">
        <f t="shared" si="347"/>
        <v>040430415</v>
      </c>
      <c r="N1536" s="39">
        <f t="shared" si="348"/>
        <v>1</v>
      </c>
      <c r="O1536" s="39">
        <f t="shared" si="349"/>
        <v>1</v>
      </c>
      <c r="P1536" s="39">
        <f>IF(M1536="បរទេស",1,IF(COUNTIF(M:M,$M1536)&gt;1,2,1))</f>
        <v>1</v>
      </c>
      <c r="Q1536" s="40">
        <f t="shared" si="350"/>
        <v>1</v>
      </c>
      <c r="R1536" s="41" t="str">
        <f t="shared" si="351"/>
        <v>010465434</v>
      </c>
      <c r="S1536" s="37" t="str">
        <f t="shared" si="352"/>
        <v>010465434</v>
      </c>
      <c r="T1536" s="39" t="e">
        <f t="shared" si="353"/>
        <v>#VALUE!</v>
      </c>
      <c r="U1536" s="37" t="str">
        <f t="shared" si="354"/>
        <v>010465434</v>
      </c>
      <c r="V1536" s="42" t="str">
        <f t="shared" si="355"/>
        <v>010465434</v>
      </c>
      <c r="W1536" s="39">
        <f t="shared" si="356"/>
        <v>1</v>
      </c>
      <c r="X1536" s="43">
        <f t="shared" si="357"/>
        <v>1</v>
      </c>
      <c r="Y1536" s="39">
        <f>IF(V1536="បរទេស",1,IF(COUNTIF(V:V,$V1536)&gt;1,2,1))</f>
        <v>1</v>
      </c>
      <c r="Z1536" s="40">
        <f t="shared" si="358"/>
        <v>1</v>
      </c>
      <c r="AA1536" s="40">
        <f t="shared" si="359"/>
        <v>1</v>
      </c>
    </row>
    <row r="1537" spans="1:27" ht="48" customHeight="1" x14ac:dyDescent="0.8">
      <c r="A1537" s="3">
        <v>1535</v>
      </c>
      <c r="B1537" s="3" t="s">
        <v>4448</v>
      </c>
      <c r="C1537" s="3" t="s">
        <v>18037</v>
      </c>
      <c r="D1537" s="3" t="s">
        <v>4449</v>
      </c>
      <c r="E1537" s="3" t="s">
        <v>864</v>
      </c>
      <c r="F1537" s="5" t="s">
        <v>4450</v>
      </c>
      <c r="G1537" s="5" t="s">
        <v>11929</v>
      </c>
      <c r="H1537" s="5" t="s">
        <v>15421</v>
      </c>
      <c r="I1537" s="3"/>
      <c r="J1537" s="35"/>
      <c r="K1537" s="36">
        <f t="shared" si="345"/>
        <v>1</v>
      </c>
      <c r="L1537" s="37" t="str">
        <f t="shared" si="346"/>
        <v>040392329</v>
      </c>
      <c r="M1537" s="38" t="str">
        <f t="shared" si="347"/>
        <v>040392329</v>
      </c>
      <c r="N1537" s="39">
        <f t="shared" si="348"/>
        <v>1</v>
      </c>
      <c r="O1537" s="39">
        <f t="shared" si="349"/>
        <v>1</v>
      </c>
      <c r="P1537" s="39">
        <f>IF(M1537="បរទេស",1,IF(COUNTIF(M:M,$M1537)&gt;1,2,1))</f>
        <v>1</v>
      </c>
      <c r="Q1537" s="40">
        <f t="shared" si="350"/>
        <v>1</v>
      </c>
      <c r="R1537" s="41" t="str">
        <f t="shared" si="351"/>
        <v>0968863570</v>
      </c>
      <c r="S1537" s="37" t="str">
        <f t="shared" si="352"/>
        <v>0968863570</v>
      </c>
      <c r="T1537" s="39" t="e">
        <f t="shared" si="353"/>
        <v>#VALUE!</v>
      </c>
      <c r="U1537" s="37" t="str">
        <f t="shared" si="354"/>
        <v>0968863570</v>
      </c>
      <c r="V1537" s="42" t="str">
        <f t="shared" si="355"/>
        <v>0968863570</v>
      </c>
      <c r="W1537" s="39">
        <f t="shared" si="356"/>
        <v>1</v>
      </c>
      <c r="X1537" s="43">
        <f t="shared" si="357"/>
        <v>1</v>
      </c>
      <c r="Y1537" s="39">
        <f>IF(V1537="បរទេស",1,IF(COUNTIF(V:V,$V1537)&gt;1,2,1))</f>
        <v>1</v>
      </c>
      <c r="Z1537" s="40">
        <f t="shared" si="358"/>
        <v>1</v>
      </c>
      <c r="AA1537" s="40">
        <f t="shared" si="359"/>
        <v>1</v>
      </c>
    </row>
    <row r="1538" spans="1:27" ht="48" customHeight="1" x14ac:dyDescent="0.8">
      <c r="A1538" s="3">
        <v>1536</v>
      </c>
      <c r="B1538" s="3" t="s">
        <v>4451</v>
      </c>
      <c r="C1538" s="3" t="s">
        <v>18037</v>
      </c>
      <c r="D1538" s="3" t="s">
        <v>4452</v>
      </c>
      <c r="E1538" s="3" t="s">
        <v>1521</v>
      </c>
      <c r="F1538" s="5" t="s">
        <v>4453</v>
      </c>
      <c r="G1538" s="5" t="s">
        <v>11930</v>
      </c>
      <c r="H1538" s="5" t="s">
        <v>15422</v>
      </c>
      <c r="I1538" s="3"/>
      <c r="J1538" s="35"/>
      <c r="K1538" s="36">
        <f t="shared" si="345"/>
        <v>1</v>
      </c>
      <c r="L1538" s="37" t="str">
        <f t="shared" si="346"/>
        <v>040400718</v>
      </c>
      <c r="M1538" s="38" t="str">
        <f t="shared" si="347"/>
        <v>040400718</v>
      </c>
      <c r="N1538" s="39">
        <f t="shared" si="348"/>
        <v>1</v>
      </c>
      <c r="O1538" s="39">
        <f t="shared" si="349"/>
        <v>1</v>
      </c>
      <c r="P1538" s="39">
        <f>IF(M1538="បរទេស",1,IF(COUNTIF(M:M,$M1538)&gt;1,2,1))</f>
        <v>1</v>
      </c>
      <c r="Q1538" s="40">
        <f t="shared" si="350"/>
        <v>1</v>
      </c>
      <c r="R1538" s="41" t="str">
        <f t="shared" si="351"/>
        <v>0966377306</v>
      </c>
      <c r="S1538" s="37" t="str">
        <f t="shared" si="352"/>
        <v>0966377306</v>
      </c>
      <c r="T1538" s="39" t="e">
        <f t="shared" si="353"/>
        <v>#VALUE!</v>
      </c>
      <c r="U1538" s="37" t="str">
        <f t="shared" si="354"/>
        <v>0966377306</v>
      </c>
      <c r="V1538" s="42" t="str">
        <f t="shared" si="355"/>
        <v>0966377306</v>
      </c>
      <c r="W1538" s="39">
        <f t="shared" si="356"/>
        <v>1</v>
      </c>
      <c r="X1538" s="43">
        <f t="shared" si="357"/>
        <v>1</v>
      </c>
      <c r="Y1538" s="39">
        <f>IF(V1538="បរទេស",1,IF(COUNTIF(V:V,$V1538)&gt;1,2,1))</f>
        <v>1</v>
      </c>
      <c r="Z1538" s="40">
        <f t="shared" si="358"/>
        <v>1</v>
      </c>
      <c r="AA1538" s="40">
        <f t="shared" si="359"/>
        <v>1</v>
      </c>
    </row>
    <row r="1539" spans="1:27" ht="48" customHeight="1" x14ac:dyDescent="0.8">
      <c r="A1539" s="3">
        <v>1537</v>
      </c>
      <c r="B1539" s="3" t="s">
        <v>4454</v>
      </c>
      <c r="C1539" s="3" t="s">
        <v>18037</v>
      </c>
      <c r="D1539" s="3" t="s">
        <v>4455</v>
      </c>
      <c r="E1539" s="3" t="s">
        <v>73</v>
      </c>
      <c r="F1539" s="5" t="s">
        <v>4456</v>
      </c>
      <c r="G1539" s="5" t="s">
        <v>11931</v>
      </c>
      <c r="H1539" s="5" t="s">
        <v>15423</v>
      </c>
      <c r="I1539" s="3"/>
      <c r="J1539" s="35"/>
      <c r="K1539" s="36">
        <f t="shared" si="345"/>
        <v>1</v>
      </c>
      <c r="L1539" s="37" t="str">
        <f t="shared" si="346"/>
        <v>040302643</v>
      </c>
      <c r="M1539" s="38" t="str">
        <f t="shared" si="347"/>
        <v>040302643</v>
      </c>
      <c r="N1539" s="39">
        <f t="shared" si="348"/>
        <v>1</v>
      </c>
      <c r="O1539" s="39">
        <f t="shared" si="349"/>
        <v>1</v>
      </c>
      <c r="P1539" s="39">
        <f>IF(M1539="បរទេស",1,IF(COUNTIF(M:M,$M1539)&gt;1,2,1))</f>
        <v>1</v>
      </c>
      <c r="Q1539" s="40">
        <f t="shared" si="350"/>
        <v>1</v>
      </c>
      <c r="R1539" s="41" t="str">
        <f t="shared" si="351"/>
        <v>0976466516</v>
      </c>
      <c r="S1539" s="37" t="str">
        <f t="shared" si="352"/>
        <v>0976466516</v>
      </c>
      <c r="T1539" s="39" t="e">
        <f t="shared" si="353"/>
        <v>#VALUE!</v>
      </c>
      <c r="U1539" s="37" t="str">
        <f t="shared" si="354"/>
        <v>0976466516</v>
      </c>
      <c r="V1539" s="42" t="str">
        <f t="shared" si="355"/>
        <v>0976466516</v>
      </c>
      <c r="W1539" s="39">
        <f t="shared" si="356"/>
        <v>1</v>
      </c>
      <c r="X1539" s="43">
        <f t="shared" si="357"/>
        <v>1</v>
      </c>
      <c r="Y1539" s="39">
        <f>IF(V1539="បរទេស",1,IF(COUNTIF(V:V,$V1539)&gt;1,2,1))</f>
        <v>1</v>
      </c>
      <c r="Z1539" s="40">
        <f t="shared" si="358"/>
        <v>1</v>
      </c>
      <c r="AA1539" s="40">
        <f t="shared" si="359"/>
        <v>1</v>
      </c>
    </row>
    <row r="1540" spans="1:27" ht="48" customHeight="1" x14ac:dyDescent="0.8">
      <c r="A1540" s="3">
        <v>1538</v>
      </c>
      <c r="B1540" s="3" t="s">
        <v>4457</v>
      </c>
      <c r="C1540" s="3" t="s">
        <v>18037</v>
      </c>
      <c r="D1540" s="3" t="s">
        <v>4458</v>
      </c>
      <c r="E1540" s="3" t="s">
        <v>134</v>
      </c>
      <c r="F1540" s="5" t="s">
        <v>4459</v>
      </c>
      <c r="G1540" s="5" t="s">
        <v>11932</v>
      </c>
      <c r="H1540" s="5" t="s">
        <v>15424</v>
      </c>
      <c r="I1540" s="3"/>
      <c r="J1540" s="35"/>
      <c r="K1540" s="36">
        <f t="shared" ref="K1540:K1603" si="360">IF(OR(H1540="បរទេស",G1540="បរទេស"),2,1)</f>
        <v>1</v>
      </c>
      <c r="L1540" s="37" t="str">
        <f t="shared" ref="L1540:L1603" si="36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1540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040507371</v>
      </c>
      <c r="M1540" s="38" t="str">
        <f t="shared" ref="M1540:M1603" si="362">IF(L1540="បរទេស","បរទេស",IF(AND($BC$2=1,LEN(L1540)=8),"0"&amp;L1540,IF(LEN(L1540)&gt;9,2,LEFT(L1540,9))))</f>
        <v>040507371</v>
      </c>
      <c r="N1540" s="39">
        <f t="shared" ref="N1540:N1603" si="363">IF(L1540="បរទេស",1,IF((LEN($M1540)-9)=0,1,2))</f>
        <v>1</v>
      </c>
      <c r="O1540" s="39">
        <f t="shared" ref="O1540:O1603" si="364">IF(M1540="",2,1)</f>
        <v>1</v>
      </c>
      <c r="P1540" s="39">
        <f>IF(M1540="បរទេស",1,IF(COUNTIF(M:M,$M1540)&gt;1,2,1))</f>
        <v>1</v>
      </c>
      <c r="Q1540" s="40">
        <f t="shared" ref="Q1540:Q1603" si="365">IF(M1540="បរទេស",1,MAX(N1540:P1540))</f>
        <v>1</v>
      </c>
      <c r="R1540" s="41" t="str">
        <f t="shared" ref="R1540:R1603" si="366">H1540</f>
        <v>098339975</v>
      </c>
      <c r="S1540" s="37" t="str">
        <f t="shared" ref="S1540:S1603" si="367">SUBSTITUTE(SUBSTITUTE(SUBSTITUTE(SUBSTITUTE(SUBSTITUTE(SUBSTITUTE(SUBSTITUTE(SUBSTITUTE(SUBSTITUTE(SUBSTITUTE(SUBSTITUTE(SUBSTITUTE(SUBSTITUTE(SUBSTITUTE(SUBSTITUTE(SUBSTITUTE(SUBSTITUTE(SUBSTITUTE(SUBSTITUTE(SUBSTITUTE(SUBSTITUTE(SUBSTITUTE(R1540,"១","1"),"២","2"),"៣","3"),"៤","4"),"៥","5"),"៦","6"),"៧","7"),"៨","8"),"៩","9"),"០","0")," ","")," ",""),"​",""),",","/"),"-",""),"(",""),")",""),"+855","0"),"(855)","0"),"O","0"),"o","0"),".","")</f>
        <v>098339975</v>
      </c>
      <c r="T1540" s="39" t="e">
        <f t="shared" ref="T1540:T1603" si="368">LEFT(S1540, SEARCH("/",S1540,1)-1)</f>
        <v>#VALUE!</v>
      </c>
      <c r="U1540" s="37" t="str">
        <f t="shared" ref="U1540:U1603" si="369">IFERROR(T1540,S1540)</f>
        <v>098339975</v>
      </c>
      <c r="V1540" s="42" t="str">
        <f t="shared" ref="V1540:V1603" si="370">IF(LEFT(U1540,5)="បរទេស","បរទេស",IF(LEFT(U1540,3)="855","0"&amp;MID(U1540,4,10),IF(LEFT(U1540,1)="0",MID(U1540,1,10),IF(LEFT(U1540,1)&gt;=1,"0"&amp;MID(U1540,1,10),U1540))))</f>
        <v>098339975</v>
      </c>
      <c r="W1540" s="39">
        <f t="shared" ref="W1540:W1603" si="371">IF(V1540="បរទេស",1,IF(OR(LEN(V1540)=9,LEN(V1540)=10),1,2))</f>
        <v>1</v>
      </c>
      <c r="X1540" s="43">
        <f t="shared" ref="X1540:X1603" si="372">IF(V1540="",2,1)</f>
        <v>1</v>
      </c>
      <c r="Y1540" s="39">
        <f>IF(V1540="បរទេស",1,IF(COUNTIF(V:V,$V1540)&gt;1,2,1))</f>
        <v>1</v>
      </c>
      <c r="Z1540" s="40">
        <f t="shared" ref="Z1540:Z1603" si="373">IF(V1540="បរទេស",1,MAX(W1540:Y1540))</f>
        <v>1</v>
      </c>
      <c r="AA1540" s="40">
        <f t="shared" ref="AA1540:AA1603" si="374">IF(K1540=2,2,MAX(J1540,Q1540,Z1540,Z1540))</f>
        <v>1</v>
      </c>
    </row>
    <row r="1541" spans="1:27" ht="48" customHeight="1" x14ac:dyDescent="0.8">
      <c r="A1541" s="3">
        <v>1539</v>
      </c>
      <c r="B1541" s="3" t="s">
        <v>4460</v>
      </c>
      <c r="C1541" s="3" t="s">
        <v>18037</v>
      </c>
      <c r="D1541" s="3" t="s">
        <v>4461</v>
      </c>
      <c r="E1541" s="3" t="s">
        <v>104</v>
      </c>
      <c r="F1541" s="5" t="s">
        <v>4462</v>
      </c>
      <c r="G1541" s="5" t="s">
        <v>11933</v>
      </c>
      <c r="H1541" s="5" t="s">
        <v>15425</v>
      </c>
      <c r="I1541" s="3"/>
      <c r="J1541" s="35"/>
      <c r="K1541" s="36">
        <f t="shared" si="360"/>
        <v>1</v>
      </c>
      <c r="L1541" s="37" t="str">
        <f t="shared" si="361"/>
        <v>040369219</v>
      </c>
      <c r="M1541" s="38" t="str">
        <f t="shared" si="362"/>
        <v>040369219</v>
      </c>
      <c r="N1541" s="39">
        <f t="shared" si="363"/>
        <v>1</v>
      </c>
      <c r="O1541" s="39">
        <f t="shared" si="364"/>
        <v>1</v>
      </c>
      <c r="P1541" s="39">
        <f>IF(M1541="បរទេស",1,IF(COUNTIF(M:M,$M1541)&gt;1,2,1))</f>
        <v>1</v>
      </c>
      <c r="Q1541" s="40">
        <f t="shared" si="365"/>
        <v>1</v>
      </c>
      <c r="R1541" s="41" t="str">
        <f t="shared" si="366"/>
        <v>016770543</v>
      </c>
      <c r="S1541" s="37" t="str">
        <f t="shared" si="367"/>
        <v>016770543</v>
      </c>
      <c r="T1541" s="39" t="e">
        <f t="shared" si="368"/>
        <v>#VALUE!</v>
      </c>
      <c r="U1541" s="37" t="str">
        <f t="shared" si="369"/>
        <v>016770543</v>
      </c>
      <c r="V1541" s="42" t="str">
        <f t="shared" si="370"/>
        <v>016770543</v>
      </c>
      <c r="W1541" s="39">
        <f t="shared" si="371"/>
        <v>1</v>
      </c>
      <c r="X1541" s="43">
        <f t="shared" si="372"/>
        <v>1</v>
      </c>
      <c r="Y1541" s="39">
        <f>IF(V1541="បរទេស",1,IF(COUNTIF(V:V,$V1541)&gt;1,2,1))</f>
        <v>1</v>
      </c>
      <c r="Z1541" s="40">
        <f t="shared" si="373"/>
        <v>1</v>
      </c>
      <c r="AA1541" s="40">
        <f t="shared" si="374"/>
        <v>1</v>
      </c>
    </row>
    <row r="1542" spans="1:27" ht="48" customHeight="1" x14ac:dyDescent="0.8">
      <c r="A1542" s="3">
        <v>1540</v>
      </c>
      <c r="B1542" s="3" t="s">
        <v>4463</v>
      </c>
      <c r="C1542" s="3" t="s">
        <v>18037</v>
      </c>
      <c r="D1542" s="3" t="s">
        <v>4464</v>
      </c>
      <c r="E1542" s="3" t="s">
        <v>277</v>
      </c>
      <c r="F1542" s="5" t="s">
        <v>4465</v>
      </c>
      <c r="G1542" s="5" t="s">
        <v>11934</v>
      </c>
      <c r="H1542" s="5" t="s">
        <v>15426</v>
      </c>
      <c r="I1542" s="3"/>
      <c r="J1542" s="35"/>
      <c r="K1542" s="36">
        <f t="shared" si="360"/>
        <v>1</v>
      </c>
      <c r="L1542" s="37" t="str">
        <f t="shared" si="361"/>
        <v>040477103</v>
      </c>
      <c r="M1542" s="38" t="str">
        <f t="shared" si="362"/>
        <v>040477103</v>
      </c>
      <c r="N1542" s="39">
        <f t="shared" si="363"/>
        <v>1</v>
      </c>
      <c r="O1542" s="39">
        <f t="shared" si="364"/>
        <v>1</v>
      </c>
      <c r="P1542" s="39">
        <f>IF(M1542="បរទេស",1,IF(COUNTIF(M:M,$M1542)&gt;1,2,1))</f>
        <v>1</v>
      </c>
      <c r="Q1542" s="40">
        <f t="shared" si="365"/>
        <v>1</v>
      </c>
      <c r="R1542" s="41" t="str">
        <f t="shared" si="366"/>
        <v>099838348</v>
      </c>
      <c r="S1542" s="37" t="str">
        <f t="shared" si="367"/>
        <v>099838348</v>
      </c>
      <c r="T1542" s="39" t="e">
        <f t="shared" si="368"/>
        <v>#VALUE!</v>
      </c>
      <c r="U1542" s="37" t="str">
        <f t="shared" si="369"/>
        <v>099838348</v>
      </c>
      <c r="V1542" s="42" t="str">
        <f t="shared" si="370"/>
        <v>099838348</v>
      </c>
      <c r="W1542" s="39">
        <f t="shared" si="371"/>
        <v>1</v>
      </c>
      <c r="X1542" s="43">
        <f t="shared" si="372"/>
        <v>1</v>
      </c>
      <c r="Y1542" s="39">
        <f>IF(V1542="បរទេស",1,IF(COUNTIF(V:V,$V1542)&gt;1,2,1))</f>
        <v>1</v>
      </c>
      <c r="Z1542" s="40">
        <f t="shared" si="373"/>
        <v>1</v>
      </c>
      <c r="AA1542" s="40">
        <f t="shared" si="374"/>
        <v>1</v>
      </c>
    </row>
    <row r="1543" spans="1:27" ht="48" customHeight="1" x14ac:dyDescent="0.8">
      <c r="A1543" s="3">
        <v>1541</v>
      </c>
      <c r="B1543" s="3" t="s">
        <v>4466</v>
      </c>
      <c r="C1543" s="3" t="s">
        <v>18037</v>
      </c>
      <c r="D1543" s="3" t="s">
        <v>1001</v>
      </c>
      <c r="E1543" s="3" t="s">
        <v>45</v>
      </c>
      <c r="F1543" s="5" t="s">
        <v>4467</v>
      </c>
      <c r="G1543" s="5" t="s">
        <v>11935</v>
      </c>
      <c r="H1543" s="5" t="s">
        <v>17412</v>
      </c>
      <c r="I1543" s="3"/>
      <c r="J1543" s="35"/>
      <c r="K1543" s="36">
        <f t="shared" si="360"/>
        <v>1</v>
      </c>
      <c r="L1543" s="37" t="str">
        <f t="shared" si="361"/>
        <v>040401909</v>
      </c>
      <c r="M1543" s="38" t="str">
        <f t="shared" si="362"/>
        <v>040401909</v>
      </c>
      <c r="N1543" s="39">
        <f t="shared" si="363"/>
        <v>1</v>
      </c>
      <c r="O1543" s="39">
        <f t="shared" si="364"/>
        <v>1</v>
      </c>
      <c r="P1543" s="39">
        <f>IF(M1543="បរទេស",1,IF(COUNTIF(M:M,$M1543)&gt;1,2,1))</f>
        <v>1</v>
      </c>
      <c r="Q1543" s="40">
        <f t="shared" si="365"/>
        <v>1</v>
      </c>
      <c r="R1543" s="41" t="str">
        <f t="shared" si="366"/>
        <v>0718608413</v>
      </c>
      <c r="S1543" s="37" t="str">
        <f t="shared" si="367"/>
        <v>0718608413</v>
      </c>
      <c r="T1543" s="39" t="e">
        <f t="shared" si="368"/>
        <v>#VALUE!</v>
      </c>
      <c r="U1543" s="37" t="str">
        <f t="shared" si="369"/>
        <v>0718608413</v>
      </c>
      <c r="V1543" s="42" t="str">
        <f t="shared" si="370"/>
        <v>0718608413</v>
      </c>
      <c r="W1543" s="39">
        <f t="shared" si="371"/>
        <v>1</v>
      </c>
      <c r="X1543" s="43">
        <f t="shared" si="372"/>
        <v>1</v>
      </c>
      <c r="Y1543" s="39">
        <f>IF(V1543="បរទេស",1,IF(COUNTIF(V:V,$V1543)&gt;1,2,1))</f>
        <v>1</v>
      </c>
      <c r="Z1543" s="40">
        <f t="shared" si="373"/>
        <v>1</v>
      </c>
      <c r="AA1543" s="40">
        <f t="shared" si="374"/>
        <v>1</v>
      </c>
    </row>
    <row r="1544" spans="1:27" ht="48" customHeight="1" x14ac:dyDescent="0.8">
      <c r="A1544" s="3">
        <v>1542</v>
      </c>
      <c r="B1544" s="3" t="s">
        <v>4468</v>
      </c>
      <c r="C1544" s="3" t="s">
        <v>18037</v>
      </c>
      <c r="D1544" s="3" t="s">
        <v>4469</v>
      </c>
      <c r="E1544" s="3" t="s">
        <v>371</v>
      </c>
      <c r="F1544" s="5" t="s">
        <v>4470</v>
      </c>
      <c r="G1544" s="5" t="s">
        <v>11936</v>
      </c>
      <c r="H1544" s="5" t="s">
        <v>17607</v>
      </c>
      <c r="I1544" s="3"/>
      <c r="J1544" s="35"/>
      <c r="K1544" s="36">
        <f t="shared" si="360"/>
        <v>1</v>
      </c>
      <c r="L1544" s="37" t="str">
        <f t="shared" si="361"/>
        <v>040179009</v>
      </c>
      <c r="M1544" s="38" t="str">
        <f t="shared" si="362"/>
        <v>040179009</v>
      </c>
      <c r="N1544" s="39">
        <f t="shared" si="363"/>
        <v>1</v>
      </c>
      <c r="O1544" s="39">
        <f t="shared" si="364"/>
        <v>1</v>
      </c>
      <c r="P1544" s="39">
        <f>IF(M1544="បរទេស",1,IF(COUNTIF(M:M,$M1544)&gt;1,2,1))</f>
        <v>1</v>
      </c>
      <c r="Q1544" s="40">
        <f t="shared" si="365"/>
        <v>1</v>
      </c>
      <c r="R1544" s="41" t="str">
        <f t="shared" si="366"/>
        <v>090374709</v>
      </c>
      <c r="S1544" s="37" t="str">
        <f t="shared" si="367"/>
        <v>090374709</v>
      </c>
      <c r="T1544" s="39" t="e">
        <f t="shared" si="368"/>
        <v>#VALUE!</v>
      </c>
      <c r="U1544" s="37" t="str">
        <f t="shared" si="369"/>
        <v>090374709</v>
      </c>
      <c r="V1544" s="42" t="str">
        <f t="shared" si="370"/>
        <v>090374709</v>
      </c>
      <c r="W1544" s="39">
        <f t="shared" si="371"/>
        <v>1</v>
      </c>
      <c r="X1544" s="43">
        <f t="shared" si="372"/>
        <v>1</v>
      </c>
      <c r="Y1544" s="39">
        <f>IF(V1544="បរទេស",1,IF(COUNTIF(V:V,$V1544)&gt;1,2,1))</f>
        <v>1</v>
      </c>
      <c r="Z1544" s="40">
        <f t="shared" si="373"/>
        <v>1</v>
      </c>
      <c r="AA1544" s="40">
        <f t="shared" si="374"/>
        <v>1</v>
      </c>
    </row>
    <row r="1545" spans="1:27" ht="48" customHeight="1" x14ac:dyDescent="0.8">
      <c r="A1545" s="3">
        <v>1543</v>
      </c>
      <c r="B1545" s="3" t="s">
        <v>4471</v>
      </c>
      <c r="C1545" s="3" t="s">
        <v>18037</v>
      </c>
      <c r="D1545" s="3" t="s">
        <v>4472</v>
      </c>
      <c r="E1545" s="3" t="s">
        <v>1316</v>
      </c>
      <c r="F1545" s="5" t="s">
        <v>4473</v>
      </c>
      <c r="G1545" s="5" t="s">
        <v>11937</v>
      </c>
      <c r="H1545" s="5" t="s">
        <v>15427</v>
      </c>
      <c r="I1545" s="3"/>
      <c r="J1545" s="35"/>
      <c r="K1545" s="36">
        <f t="shared" si="360"/>
        <v>1</v>
      </c>
      <c r="L1545" s="37" t="str">
        <f t="shared" si="361"/>
        <v>040280715</v>
      </c>
      <c r="M1545" s="38" t="str">
        <f t="shared" si="362"/>
        <v>040280715</v>
      </c>
      <c r="N1545" s="39">
        <f t="shared" si="363"/>
        <v>1</v>
      </c>
      <c r="O1545" s="39">
        <f t="shared" si="364"/>
        <v>1</v>
      </c>
      <c r="P1545" s="39">
        <f>IF(M1545="បរទេស",1,IF(COUNTIF(M:M,$M1545)&gt;1,2,1))</f>
        <v>1</v>
      </c>
      <c r="Q1545" s="40">
        <f t="shared" si="365"/>
        <v>1</v>
      </c>
      <c r="R1545" s="41" t="str">
        <f t="shared" si="366"/>
        <v>015525190</v>
      </c>
      <c r="S1545" s="37" t="str">
        <f t="shared" si="367"/>
        <v>015525190</v>
      </c>
      <c r="T1545" s="39" t="e">
        <f t="shared" si="368"/>
        <v>#VALUE!</v>
      </c>
      <c r="U1545" s="37" t="str">
        <f t="shared" si="369"/>
        <v>015525190</v>
      </c>
      <c r="V1545" s="42" t="str">
        <f t="shared" si="370"/>
        <v>015525190</v>
      </c>
      <c r="W1545" s="39">
        <f t="shared" si="371"/>
        <v>1</v>
      </c>
      <c r="X1545" s="43">
        <f t="shared" si="372"/>
        <v>1</v>
      </c>
      <c r="Y1545" s="39">
        <f>IF(V1545="បរទេស",1,IF(COUNTIF(V:V,$V1545)&gt;1,2,1))</f>
        <v>1</v>
      </c>
      <c r="Z1545" s="40">
        <f t="shared" si="373"/>
        <v>1</v>
      </c>
      <c r="AA1545" s="40">
        <f t="shared" si="374"/>
        <v>1</v>
      </c>
    </row>
    <row r="1546" spans="1:27" ht="48" customHeight="1" x14ac:dyDescent="0.8">
      <c r="A1546" s="3">
        <v>1544</v>
      </c>
      <c r="B1546" s="3" t="s">
        <v>4474</v>
      </c>
      <c r="C1546" s="3" t="s">
        <v>18037</v>
      </c>
      <c r="D1546" s="3" t="s">
        <v>4475</v>
      </c>
      <c r="E1546" s="3" t="s">
        <v>138</v>
      </c>
      <c r="F1546" s="5" t="s">
        <v>4476</v>
      </c>
      <c r="G1546" s="5" t="s">
        <v>11938</v>
      </c>
      <c r="H1546" s="5" t="s">
        <v>15428</v>
      </c>
      <c r="I1546" s="3"/>
      <c r="J1546" s="35"/>
      <c r="K1546" s="36">
        <f t="shared" si="360"/>
        <v>1</v>
      </c>
      <c r="L1546" s="37" t="str">
        <f t="shared" si="361"/>
        <v>040417266</v>
      </c>
      <c r="M1546" s="38" t="str">
        <f t="shared" si="362"/>
        <v>040417266</v>
      </c>
      <c r="N1546" s="39">
        <f t="shared" si="363"/>
        <v>1</v>
      </c>
      <c r="O1546" s="39">
        <f t="shared" si="364"/>
        <v>1</v>
      </c>
      <c r="P1546" s="39">
        <f>IF(M1546="បរទេស",1,IF(COUNTIF(M:M,$M1546)&gt;1,2,1))</f>
        <v>1</v>
      </c>
      <c r="Q1546" s="40">
        <f t="shared" si="365"/>
        <v>1</v>
      </c>
      <c r="R1546" s="41" t="str">
        <f t="shared" si="366"/>
        <v>086987067</v>
      </c>
      <c r="S1546" s="37" t="str">
        <f t="shared" si="367"/>
        <v>086987067</v>
      </c>
      <c r="T1546" s="39" t="e">
        <f t="shared" si="368"/>
        <v>#VALUE!</v>
      </c>
      <c r="U1546" s="37" t="str">
        <f t="shared" si="369"/>
        <v>086987067</v>
      </c>
      <c r="V1546" s="42" t="str">
        <f t="shared" si="370"/>
        <v>086987067</v>
      </c>
      <c r="W1546" s="39">
        <f t="shared" si="371"/>
        <v>1</v>
      </c>
      <c r="X1546" s="43">
        <f t="shared" si="372"/>
        <v>1</v>
      </c>
      <c r="Y1546" s="39">
        <f>IF(V1546="បរទេស",1,IF(COUNTIF(V:V,$V1546)&gt;1,2,1))</f>
        <v>1</v>
      </c>
      <c r="Z1546" s="40">
        <f t="shared" si="373"/>
        <v>1</v>
      </c>
      <c r="AA1546" s="40">
        <f t="shared" si="374"/>
        <v>1</v>
      </c>
    </row>
    <row r="1547" spans="1:27" ht="48" customHeight="1" x14ac:dyDescent="0.8">
      <c r="A1547" s="3">
        <v>1545</v>
      </c>
      <c r="B1547" s="3" t="s">
        <v>4477</v>
      </c>
      <c r="C1547" s="3" t="s">
        <v>18037</v>
      </c>
      <c r="D1547" s="3" t="s">
        <v>4478</v>
      </c>
      <c r="E1547" s="3" t="s">
        <v>246</v>
      </c>
      <c r="F1547" s="5" t="s">
        <v>4479</v>
      </c>
      <c r="G1547" s="5" t="s">
        <v>11939</v>
      </c>
      <c r="H1547" s="5" t="s">
        <v>15429</v>
      </c>
      <c r="I1547" s="3"/>
      <c r="J1547" s="35"/>
      <c r="K1547" s="36">
        <f t="shared" si="360"/>
        <v>1</v>
      </c>
      <c r="L1547" s="37" t="str">
        <f t="shared" si="361"/>
        <v>040113090</v>
      </c>
      <c r="M1547" s="38" t="str">
        <f t="shared" si="362"/>
        <v>040113090</v>
      </c>
      <c r="N1547" s="39">
        <f t="shared" si="363"/>
        <v>1</v>
      </c>
      <c r="O1547" s="39">
        <f t="shared" si="364"/>
        <v>1</v>
      </c>
      <c r="P1547" s="39">
        <f>IF(M1547="បរទេស",1,IF(COUNTIF(M:M,$M1547)&gt;1,2,1))</f>
        <v>1</v>
      </c>
      <c r="Q1547" s="40">
        <f t="shared" si="365"/>
        <v>1</v>
      </c>
      <c r="R1547" s="41" t="str">
        <f t="shared" si="366"/>
        <v>0966946318</v>
      </c>
      <c r="S1547" s="37" t="str">
        <f t="shared" si="367"/>
        <v>0966946318</v>
      </c>
      <c r="T1547" s="39" t="e">
        <f t="shared" si="368"/>
        <v>#VALUE!</v>
      </c>
      <c r="U1547" s="37" t="str">
        <f t="shared" si="369"/>
        <v>0966946318</v>
      </c>
      <c r="V1547" s="42" t="str">
        <f t="shared" si="370"/>
        <v>0966946318</v>
      </c>
      <c r="W1547" s="39">
        <f t="shared" si="371"/>
        <v>1</v>
      </c>
      <c r="X1547" s="43">
        <f t="shared" si="372"/>
        <v>1</v>
      </c>
      <c r="Y1547" s="39">
        <f>IF(V1547="បរទេស",1,IF(COUNTIF(V:V,$V1547)&gt;1,2,1))</f>
        <v>1</v>
      </c>
      <c r="Z1547" s="40">
        <f t="shared" si="373"/>
        <v>1</v>
      </c>
      <c r="AA1547" s="40">
        <f t="shared" si="374"/>
        <v>1</v>
      </c>
    </row>
    <row r="1548" spans="1:27" ht="48" customHeight="1" x14ac:dyDescent="0.8">
      <c r="A1548" s="3">
        <v>1546</v>
      </c>
      <c r="B1548" s="3" t="s">
        <v>4480</v>
      </c>
      <c r="C1548" s="3" t="s">
        <v>18037</v>
      </c>
      <c r="D1548" s="3" t="s">
        <v>4481</v>
      </c>
      <c r="E1548" s="3" t="s">
        <v>37</v>
      </c>
      <c r="F1548" s="5" t="s">
        <v>4482</v>
      </c>
      <c r="G1548" s="5" t="s">
        <v>11940</v>
      </c>
      <c r="H1548" s="5" t="s">
        <v>15430</v>
      </c>
      <c r="I1548" s="3"/>
      <c r="J1548" s="35"/>
      <c r="K1548" s="36">
        <f t="shared" si="360"/>
        <v>1</v>
      </c>
      <c r="L1548" s="37" t="str">
        <f t="shared" si="361"/>
        <v>040401916</v>
      </c>
      <c r="M1548" s="38" t="str">
        <f t="shared" si="362"/>
        <v>040401916</v>
      </c>
      <c r="N1548" s="39">
        <f t="shared" si="363"/>
        <v>1</v>
      </c>
      <c r="O1548" s="39">
        <f t="shared" si="364"/>
        <v>1</v>
      </c>
      <c r="P1548" s="39">
        <f>IF(M1548="បរទេស",1,IF(COUNTIF(M:M,$M1548)&gt;1,2,1))</f>
        <v>1</v>
      </c>
      <c r="Q1548" s="40">
        <f t="shared" si="365"/>
        <v>1</v>
      </c>
      <c r="R1548" s="41" t="str">
        <f t="shared" si="366"/>
        <v>0963042585</v>
      </c>
      <c r="S1548" s="37" t="str">
        <f t="shared" si="367"/>
        <v>0963042585</v>
      </c>
      <c r="T1548" s="39" t="e">
        <f t="shared" si="368"/>
        <v>#VALUE!</v>
      </c>
      <c r="U1548" s="37" t="str">
        <f t="shared" si="369"/>
        <v>0963042585</v>
      </c>
      <c r="V1548" s="42" t="str">
        <f t="shared" si="370"/>
        <v>0963042585</v>
      </c>
      <c r="W1548" s="39">
        <f t="shared" si="371"/>
        <v>1</v>
      </c>
      <c r="X1548" s="43">
        <f t="shared" si="372"/>
        <v>1</v>
      </c>
      <c r="Y1548" s="39">
        <f>IF(V1548="បរទេស",1,IF(COUNTIF(V:V,$V1548)&gt;1,2,1))</f>
        <v>1</v>
      </c>
      <c r="Z1548" s="40">
        <f t="shared" si="373"/>
        <v>1</v>
      </c>
      <c r="AA1548" s="40">
        <f t="shared" si="374"/>
        <v>1</v>
      </c>
    </row>
    <row r="1549" spans="1:27" ht="48" customHeight="1" x14ac:dyDescent="0.8">
      <c r="A1549" s="3">
        <v>1547</v>
      </c>
      <c r="B1549" s="3" t="s">
        <v>4483</v>
      </c>
      <c r="C1549" s="3" t="s">
        <v>18037</v>
      </c>
      <c r="D1549" s="3" t="s">
        <v>4484</v>
      </c>
      <c r="E1549" s="3" t="s">
        <v>104</v>
      </c>
      <c r="F1549" s="5" t="s">
        <v>4485</v>
      </c>
      <c r="G1549" s="5" t="s">
        <v>11941</v>
      </c>
      <c r="H1549" s="5" t="s">
        <v>15431</v>
      </c>
      <c r="I1549" s="3"/>
      <c r="J1549" s="35"/>
      <c r="K1549" s="36">
        <f t="shared" si="360"/>
        <v>1</v>
      </c>
      <c r="L1549" s="37" t="str">
        <f t="shared" si="361"/>
        <v>040271392</v>
      </c>
      <c r="M1549" s="38" t="str">
        <f t="shared" si="362"/>
        <v>040271392</v>
      </c>
      <c r="N1549" s="39">
        <f t="shared" si="363"/>
        <v>1</v>
      </c>
      <c r="O1549" s="39">
        <f t="shared" si="364"/>
        <v>1</v>
      </c>
      <c r="P1549" s="39">
        <f>IF(M1549="បរទេស",1,IF(COUNTIF(M:M,$M1549)&gt;1,2,1))</f>
        <v>1</v>
      </c>
      <c r="Q1549" s="40">
        <f t="shared" si="365"/>
        <v>1</v>
      </c>
      <c r="R1549" s="41" t="str">
        <f t="shared" si="366"/>
        <v>0968726303</v>
      </c>
      <c r="S1549" s="37" t="str">
        <f t="shared" si="367"/>
        <v>0968726303</v>
      </c>
      <c r="T1549" s="39" t="e">
        <f t="shared" si="368"/>
        <v>#VALUE!</v>
      </c>
      <c r="U1549" s="37" t="str">
        <f t="shared" si="369"/>
        <v>0968726303</v>
      </c>
      <c r="V1549" s="42" t="str">
        <f t="shared" si="370"/>
        <v>0968726303</v>
      </c>
      <c r="W1549" s="39">
        <f t="shared" si="371"/>
        <v>1</v>
      </c>
      <c r="X1549" s="43">
        <f t="shared" si="372"/>
        <v>1</v>
      </c>
      <c r="Y1549" s="39">
        <f>IF(V1549="បរទេស",1,IF(COUNTIF(V:V,$V1549)&gt;1,2,1))</f>
        <v>1</v>
      </c>
      <c r="Z1549" s="40">
        <f t="shared" si="373"/>
        <v>1</v>
      </c>
      <c r="AA1549" s="40">
        <f t="shared" si="374"/>
        <v>1</v>
      </c>
    </row>
    <row r="1550" spans="1:27" ht="48" customHeight="1" x14ac:dyDescent="0.8">
      <c r="A1550" s="3">
        <v>1548</v>
      </c>
      <c r="B1550" s="3" t="s">
        <v>4486</v>
      </c>
      <c r="C1550" s="3" t="s">
        <v>18037</v>
      </c>
      <c r="D1550" s="3" t="s">
        <v>4487</v>
      </c>
      <c r="E1550" s="3" t="s">
        <v>167</v>
      </c>
      <c r="F1550" s="5" t="s">
        <v>4488</v>
      </c>
      <c r="G1550" s="5" t="s">
        <v>11942</v>
      </c>
      <c r="H1550" s="5" t="s">
        <v>15432</v>
      </c>
      <c r="I1550" s="3"/>
      <c r="J1550" s="35"/>
      <c r="K1550" s="36">
        <f t="shared" si="360"/>
        <v>1</v>
      </c>
      <c r="L1550" s="37" t="str">
        <f t="shared" si="361"/>
        <v>040303273</v>
      </c>
      <c r="M1550" s="38" t="str">
        <f t="shared" si="362"/>
        <v>040303273</v>
      </c>
      <c r="N1550" s="39">
        <f t="shared" si="363"/>
        <v>1</v>
      </c>
      <c r="O1550" s="39">
        <f t="shared" si="364"/>
        <v>1</v>
      </c>
      <c r="P1550" s="39">
        <f>IF(M1550="បរទេស",1,IF(COUNTIF(M:M,$M1550)&gt;1,2,1))</f>
        <v>1</v>
      </c>
      <c r="Q1550" s="40">
        <f t="shared" si="365"/>
        <v>1</v>
      </c>
      <c r="R1550" s="41" t="str">
        <f t="shared" si="366"/>
        <v>0963569857</v>
      </c>
      <c r="S1550" s="37" t="str">
        <f t="shared" si="367"/>
        <v>0963569857</v>
      </c>
      <c r="T1550" s="39" t="e">
        <f t="shared" si="368"/>
        <v>#VALUE!</v>
      </c>
      <c r="U1550" s="37" t="str">
        <f t="shared" si="369"/>
        <v>0963569857</v>
      </c>
      <c r="V1550" s="42" t="str">
        <f t="shared" si="370"/>
        <v>0963569857</v>
      </c>
      <c r="W1550" s="39">
        <f t="shared" si="371"/>
        <v>1</v>
      </c>
      <c r="X1550" s="43">
        <f t="shared" si="372"/>
        <v>1</v>
      </c>
      <c r="Y1550" s="39">
        <f>IF(V1550="បរទេស",1,IF(COUNTIF(V:V,$V1550)&gt;1,2,1))</f>
        <v>1</v>
      </c>
      <c r="Z1550" s="40">
        <f t="shared" si="373"/>
        <v>1</v>
      </c>
      <c r="AA1550" s="40">
        <f t="shared" si="374"/>
        <v>1</v>
      </c>
    </row>
    <row r="1551" spans="1:27" ht="48" customHeight="1" x14ac:dyDescent="0.8">
      <c r="A1551" s="3">
        <v>1549</v>
      </c>
      <c r="B1551" s="3" t="s">
        <v>4489</v>
      </c>
      <c r="C1551" s="3" t="s">
        <v>18037</v>
      </c>
      <c r="D1551" s="3" t="s">
        <v>4490</v>
      </c>
      <c r="E1551" s="3" t="s">
        <v>301</v>
      </c>
      <c r="F1551" s="5" t="s">
        <v>4491</v>
      </c>
      <c r="G1551" s="5" t="s">
        <v>11943</v>
      </c>
      <c r="H1551" s="5" t="s">
        <v>15433</v>
      </c>
      <c r="I1551" s="3"/>
      <c r="J1551" s="35"/>
      <c r="K1551" s="36">
        <f t="shared" si="360"/>
        <v>1</v>
      </c>
      <c r="L1551" s="37" t="str">
        <f t="shared" si="361"/>
        <v>040313211</v>
      </c>
      <c r="M1551" s="38" t="str">
        <f t="shared" si="362"/>
        <v>040313211</v>
      </c>
      <c r="N1551" s="39">
        <f t="shared" si="363"/>
        <v>1</v>
      </c>
      <c r="O1551" s="39">
        <f t="shared" si="364"/>
        <v>1</v>
      </c>
      <c r="P1551" s="39">
        <f>IF(M1551="បរទេស",1,IF(COUNTIF(M:M,$M1551)&gt;1,2,1))</f>
        <v>1</v>
      </c>
      <c r="Q1551" s="40">
        <f t="shared" si="365"/>
        <v>1</v>
      </c>
      <c r="R1551" s="41" t="str">
        <f t="shared" si="366"/>
        <v>069654375</v>
      </c>
      <c r="S1551" s="37" t="str">
        <f t="shared" si="367"/>
        <v>069654375</v>
      </c>
      <c r="T1551" s="39" t="e">
        <f t="shared" si="368"/>
        <v>#VALUE!</v>
      </c>
      <c r="U1551" s="37" t="str">
        <f t="shared" si="369"/>
        <v>069654375</v>
      </c>
      <c r="V1551" s="42" t="str">
        <f t="shared" si="370"/>
        <v>069654375</v>
      </c>
      <c r="W1551" s="39">
        <f t="shared" si="371"/>
        <v>1</v>
      </c>
      <c r="X1551" s="43">
        <f t="shared" si="372"/>
        <v>1</v>
      </c>
      <c r="Y1551" s="39">
        <f>IF(V1551="បរទេស",1,IF(COUNTIF(V:V,$V1551)&gt;1,2,1))</f>
        <v>1</v>
      </c>
      <c r="Z1551" s="40">
        <f t="shared" si="373"/>
        <v>1</v>
      </c>
      <c r="AA1551" s="40">
        <f t="shared" si="374"/>
        <v>1</v>
      </c>
    </row>
    <row r="1552" spans="1:27" ht="48" customHeight="1" x14ac:dyDescent="0.8">
      <c r="A1552" s="3">
        <v>1550</v>
      </c>
      <c r="B1552" s="3" t="s">
        <v>4492</v>
      </c>
      <c r="C1552" s="3" t="s">
        <v>18037</v>
      </c>
      <c r="D1552" s="3" t="s">
        <v>4493</v>
      </c>
      <c r="E1552" s="3" t="s">
        <v>767</v>
      </c>
      <c r="F1552" s="5" t="s">
        <v>4494</v>
      </c>
      <c r="G1552" s="5" t="s">
        <v>11944</v>
      </c>
      <c r="H1552" s="5" t="s">
        <v>15434</v>
      </c>
      <c r="I1552" s="3"/>
      <c r="J1552" s="35"/>
      <c r="K1552" s="36">
        <f t="shared" si="360"/>
        <v>1</v>
      </c>
      <c r="L1552" s="37" t="str">
        <f t="shared" si="361"/>
        <v>040485442</v>
      </c>
      <c r="M1552" s="38" t="str">
        <f t="shared" si="362"/>
        <v>040485442</v>
      </c>
      <c r="N1552" s="39">
        <f t="shared" si="363"/>
        <v>1</v>
      </c>
      <c r="O1552" s="39">
        <f t="shared" si="364"/>
        <v>1</v>
      </c>
      <c r="P1552" s="39">
        <f>IF(M1552="បរទេស",1,IF(COUNTIF(M:M,$M1552)&gt;1,2,1))</f>
        <v>1</v>
      </c>
      <c r="Q1552" s="40">
        <f t="shared" si="365"/>
        <v>1</v>
      </c>
      <c r="R1552" s="41" t="str">
        <f t="shared" si="366"/>
        <v>081480907</v>
      </c>
      <c r="S1552" s="37" t="str">
        <f t="shared" si="367"/>
        <v>081480907</v>
      </c>
      <c r="T1552" s="39" t="e">
        <f t="shared" si="368"/>
        <v>#VALUE!</v>
      </c>
      <c r="U1552" s="37" t="str">
        <f t="shared" si="369"/>
        <v>081480907</v>
      </c>
      <c r="V1552" s="42" t="str">
        <f t="shared" si="370"/>
        <v>081480907</v>
      </c>
      <c r="W1552" s="39">
        <f t="shared" si="371"/>
        <v>1</v>
      </c>
      <c r="X1552" s="43">
        <f t="shared" si="372"/>
        <v>1</v>
      </c>
      <c r="Y1552" s="39">
        <f>IF(V1552="បរទេស",1,IF(COUNTIF(V:V,$V1552)&gt;1,2,1))</f>
        <v>1</v>
      </c>
      <c r="Z1552" s="40">
        <f t="shared" si="373"/>
        <v>1</v>
      </c>
      <c r="AA1552" s="40">
        <f t="shared" si="374"/>
        <v>1</v>
      </c>
    </row>
    <row r="1553" spans="1:27" ht="48" customHeight="1" x14ac:dyDescent="0.8">
      <c r="A1553" s="3">
        <v>1551</v>
      </c>
      <c r="B1553" s="3" t="s">
        <v>4495</v>
      </c>
      <c r="C1553" s="3" t="s">
        <v>18037</v>
      </c>
      <c r="D1553" s="3" t="s">
        <v>2581</v>
      </c>
      <c r="E1553" s="3" t="s">
        <v>171</v>
      </c>
      <c r="F1553" s="5" t="s">
        <v>4496</v>
      </c>
      <c r="G1553" s="5" t="s">
        <v>11945</v>
      </c>
      <c r="H1553" s="5" t="s">
        <v>17987</v>
      </c>
      <c r="I1553" s="3"/>
      <c r="J1553" s="35"/>
      <c r="K1553" s="36">
        <f t="shared" si="360"/>
        <v>1</v>
      </c>
      <c r="L1553" s="37" t="str">
        <f t="shared" si="361"/>
        <v>040170560</v>
      </c>
      <c r="M1553" s="38" t="str">
        <f t="shared" si="362"/>
        <v>040170560</v>
      </c>
      <c r="N1553" s="39">
        <f t="shared" si="363"/>
        <v>1</v>
      </c>
      <c r="O1553" s="39">
        <f t="shared" si="364"/>
        <v>1</v>
      </c>
      <c r="P1553" s="39">
        <f>IF(M1553="បរទេស",1,IF(COUNTIF(M:M,$M1553)&gt;1,2,1))</f>
        <v>1</v>
      </c>
      <c r="Q1553" s="40">
        <f t="shared" si="365"/>
        <v>1</v>
      </c>
      <c r="R1553" s="41" t="str">
        <f t="shared" si="366"/>
        <v>069612087</v>
      </c>
      <c r="S1553" s="37" t="str">
        <f t="shared" si="367"/>
        <v>069612087</v>
      </c>
      <c r="T1553" s="39" t="e">
        <f t="shared" si="368"/>
        <v>#VALUE!</v>
      </c>
      <c r="U1553" s="37" t="str">
        <f t="shared" si="369"/>
        <v>069612087</v>
      </c>
      <c r="V1553" s="42" t="str">
        <f t="shared" si="370"/>
        <v>069612087</v>
      </c>
      <c r="W1553" s="39">
        <f t="shared" si="371"/>
        <v>1</v>
      </c>
      <c r="X1553" s="43">
        <f t="shared" si="372"/>
        <v>1</v>
      </c>
      <c r="Y1553" s="39">
        <f>IF(V1553="បរទេស",1,IF(COUNTIF(V:V,$V1553)&gt;1,2,1))</f>
        <v>1</v>
      </c>
      <c r="Z1553" s="40">
        <f t="shared" si="373"/>
        <v>1</v>
      </c>
      <c r="AA1553" s="40">
        <f t="shared" si="374"/>
        <v>1</v>
      </c>
    </row>
    <row r="1554" spans="1:27" ht="48" customHeight="1" x14ac:dyDescent="0.8">
      <c r="A1554" s="3">
        <v>1552</v>
      </c>
      <c r="B1554" s="3" t="s">
        <v>4497</v>
      </c>
      <c r="C1554" s="3" t="s">
        <v>18037</v>
      </c>
      <c r="D1554" s="3" t="s">
        <v>4298</v>
      </c>
      <c r="E1554" s="3" t="s">
        <v>767</v>
      </c>
      <c r="F1554" s="5" t="s">
        <v>4498</v>
      </c>
      <c r="G1554" s="5" t="s">
        <v>11946</v>
      </c>
      <c r="H1554" s="5" t="s">
        <v>15435</v>
      </c>
      <c r="I1554" s="3"/>
      <c r="J1554" s="35"/>
      <c r="K1554" s="36">
        <f t="shared" si="360"/>
        <v>1</v>
      </c>
      <c r="L1554" s="37" t="str">
        <f t="shared" si="361"/>
        <v>040299408</v>
      </c>
      <c r="M1554" s="38" t="str">
        <f t="shared" si="362"/>
        <v>040299408</v>
      </c>
      <c r="N1554" s="39">
        <f t="shared" si="363"/>
        <v>1</v>
      </c>
      <c r="O1554" s="39">
        <f t="shared" si="364"/>
        <v>1</v>
      </c>
      <c r="P1554" s="39">
        <f>IF(M1554="បរទេស",1,IF(COUNTIF(M:M,$M1554)&gt;1,2,1))</f>
        <v>1</v>
      </c>
      <c r="Q1554" s="40">
        <f t="shared" si="365"/>
        <v>1</v>
      </c>
      <c r="R1554" s="41" t="str">
        <f t="shared" si="366"/>
        <v>011656462</v>
      </c>
      <c r="S1554" s="37" t="str">
        <f t="shared" si="367"/>
        <v>011656462</v>
      </c>
      <c r="T1554" s="39" t="e">
        <f t="shared" si="368"/>
        <v>#VALUE!</v>
      </c>
      <c r="U1554" s="37" t="str">
        <f t="shared" si="369"/>
        <v>011656462</v>
      </c>
      <c r="V1554" s="42" t="str">
        <f t="shared" si="370"/>
        <v>011656462</v>
      </c>
      <c r="W1554" s="39">
        <f t="shared" si="371"/>
        <v>1</v>
      </c>
      <c r="X1554" s="43">
        <f t="shared" si="372"/>
        <v>1</v>
      </c>
      <c r="Y1554" s="39">
        <f>IF(V1554="បរទេស",1,IF(COUNTIF(V:V,$V1554)&gt;1,2,1))</f>
        <v>1</v>
      </c>
      <c r="Z1554" s="40">
        <f t="shared" si="373"/>
        <v>1</v>
      </c>
      <c r="AA1554" s="40">
        <f t="shared" si="374"/>
        <v>1</v>
      </c>
    </row>
    <row r="1555" spans="1:27" ht="48" customHeight="1" x14ac:dyDescent="0.8">
      <c r="A1555" s="3">
        <v>1553</v>
      </c>
      <c r="B1555" s="3" t="s">
        <v>4499</v>
      </c>
      <c r="C1555" s="3" t="s">
        <v>18037</v>
      </c>
      <c r="D1555" s="3" t="s">
        <v>2957</v>
      </c>
      <c r="E1555" s="3" t="s">
        <v>171</v>
      </c>
      <c r="F1555" s="5" t="s">
        <v>4500</v>
      </c>
      <c r="G1555" s="5" t="s">
        <v>11947</v>
      </c>
      <c r="H1555" s="5" t="s">
        <v>15436</v>
      </c>
      <c r="I1555" s="3"/>
      <c r="J1555" s="35"/>
      <c r="K1555" s="36">
        <f t="shared" si="360"/>
        <v>1</v>
      </c>
      <c r="L1555" s="37" t="str">
        <f t="shared" si="361"/>
        <v>040401827</v>
      </c>
      <c r="M1555" s="38" t="str">
        <f t="shared" si="362"/>
        <v>040401827</v>
      </c>
      <c r="N1555" s="39">
        <f t="shared" si="363"/>
        <v>1</v>
      </c>
      <c r="O1555" s="39">
        <f t="shared" si="364"/>
        <v>1</v>
      </c>
      <c r="P1555" s="39">
        <f>IF(M1555="បរទេស",1,IF(COUNTIF(M:M,$M1555)&gt;1,2,1))</f>
        <v>1</v>
      </c>
      <c r="Q1555" s="40">
        <f t="shared" si="365"/>
        <v>1</v>
      </c>
      <c r="R1555" s="41" t="str">
        <f t="shared" si="366"/>
        <v>0979631945</v>
      </c>
      <c r="S1555" s="37" t="str">
        <f t="shared" si="367"/>
        <v>0979631945</v>
      </c>
      <c r="T1555" s="39" t="e">
        <f t="shared" si="368"/>
        <v>#VALUE!</v>
      </c>
      <c r="U1555" s="37" t="str">
        <f t="shared" si="369"/>
        <v>0979631945</v>
      </c>
      <c r="V1555" s="42" t="str">
        <f t="shared" si="370"/>
        <v>0979631945</v>
      </c>
      <c r="W1555" s="39">
        <f t="shared" si="371"/>
        <v>1</v>
      </c>
      <c r="X1555" s="43">
        <f t="shared" si="372"/>
        <v>1</v>
      </c>
      <c r="Y1555" s="39">
        <f>IF(V1555="បរទេស",1,IF(COUNTIF(V:V,$V1555)&gt;1,2,1))</f>
        <v>1</v>
      </c>
      <c r="Z1555" s="40">
        <f t="shared" si="373"/>
        <v>1</v>
      </c>
      <c r="AA1555" s="40">
        <f t="shared" si="374"/>
        <v>1</v>
      </c>
    </row>
    <row r="1556" spans="1:27" ht="48" customHeight="1" x14ac:dyDescent="0.8">
      <c r="A1556" s="3">
        <v>1554</v>
      </c>
      <c r="B1556" s="3" t="s">
        <v>4501</v>
      </c>
      <c r="C1556" s="3" t="s">
        <v>18037</v>
      </c>
      <c r="D1556" s="3" t="s">
        <v>2621</v>
      </c>
      <c r="E1556" s="3" t="s">
        <v>185</v>
      </c>
      <c r="F1556" s="5" t="s">
        <v>4502</v>
      </c>
      <c r="G1556" s="5" t="s">
        <v>11948</v>
      </c>
      <c r="H1556" s="5" t="s">
        <v>17959</v>
      </c>
      <c r="I1556" s="3"/>
      <c r="J1556" s="35"/>
      <c r="K1556" s="36">
        <f t="shared" si="360"/>
        <v>1</v>
      </c>
      <c r="L1556" s="37" t="str">
        <f t="shared" si="361"/>
        <v>040201812</v>
      </c>
      <c r="M1556" s="38" t="str">
        <f t="shared" si="362"/>
        <v>040201812</v>
      </c>
      <c r="N1556" s="39">
        <f t="shared" si="363"/>
        <v>1</v>
      </c>
      <c r="O1556" s="39">
        <f t="shared" si="364"/>
        <v>1</v>
      </c>
      <c r="P1556" s="39">
        <f>IF(M1556="បរទេស",1,IF(COUNTIF(M:M,$M1556)&gt;1,2,1))</f>
        <v>1</v>
      </c>
      <c r="Q1556" s="40">
        <f t="shared" si="365"/>
        <v>1</v>
      </c>
      <c r="R1556" s="41" t="str">
        <f t="shared" si="366"/>
        <v>016972357</v>
      </c>
      <c r="S1556" s="37" t="str">
        <f t="shared" si="367"/>
        <v>016972357</v>
      </c>
      <c r="T1556" s="39" t="e">
        <f t="shared" si="368"/>
        <v>#VALUE!</v>
      </c>
      <c r="U1556" s="37" t="str">
        <f t="shared" si="369"/>
        <v>016972357</v>
      </c>
      <c r="V1556" s="42" t="str">
        <f t="shared" si="370"/>
        <v>016972357</v>
      </c>
      <c r="W1556" s="39">
        <f t="shared" si="371"/>
        <v>1</v>
      </c>
      <c r="X1556" s="43">
        <f t="shared" si="372"/>
        <v>1</v>
      </c>
      <c r="Y1556" s="39">
        <f>IF(V1556="បរទេស",1,IF(COUNTIF(V:V,$V1556)&gt;1,2,1))</f>
        <v>1</v>
      </c>
      <c r="Z1556" s="40">
        <f t="shared" si="373"/>
        <v>1</v>
      </c>
      <c r="AA1556" s="40">
        <f t="shared" si="374"/>
        <v>1</v>
      </c>
    </row>
    <row r="1557" spans="1:27" ht="48" customHeight="1" x14ac:dyDescent="0.8">
      <c r="A1557" s="3">
        <v>1555</v>
      </c>
      <c r="B1557" s="3" t="s">
        <v>4503</v>
      </c>
      <c r="C1557" s="3" t="s">
        <v>18037</v>
      </c>
      <c r="D1557" s="3" t="s">
        <v>4504</v>
      </c>
      <c r="E1557" s="3" t="s">
        <v>2447</v>
      </c>
      <c r="F1557" s="5" t="s">
        <v>4505</v>
      </c>
      <c r="G1557" s="5" t="s">
        <v>11949</v>
      </c>
      <c r="H1557" s="5" t="s">
        <v>15437</v>
      </c>
      <c r="I1557" s="3"/>
      <c r="J1557" s="35"/>
      <c r="K1557" s="36">
        <f t="shared" si="360"/>
        <v>1</v>
      </c>
      <c r="L1557" s="37" t="str">
        <f t="shared" si="361"/>
        <v>040401871</v>
      </c>
      <c r="M1557" s="38" t="str">
        <f t="shared" si="362"/>
        <v>040401871</v>
      </c>
      <c r="N1557" s="39">
        <f t="shared" si="363"/>
        <v>1</v>
      </c>
      <c r="O1557" s="39">
        <f t="shared" si="364"/>
        <v>1</v>
      </c>
      <c r="P1557" s="39">
        <f>IF(M1557="បរទេស",1,IF(COUNTIF(M:M,$M1557)&gt;1,2,1))</f>
        <v>1</v>
      </c>
      <c r="Q1557" s="40">
        <f t="shared" si="365"/>
        <v>1</v>
      </c>
      <c r="R1557" s="41" t="str">
        <f t="shared" si="366"/>
        <v>0964520216</v>
      </c>
      <c r="S1557" s="37" t="str">
        <f t="shared" si="367"/>
        <v>0964520216</v>
      </c>
      <c r="T1557" s="39" t="e">
        <f t="shared" si="368"/>
        <v>#VALUE!</v>
      </c>
      <c r="U1557" s="37" t="str">
        <f t="shared" si="369"/>
        <v>0964520216</v>
      </c>
      <c r="V1557" s="42" t="str">
        <f t="shared" si="370"/>
        <v>0964520216</v>
      </c>
      <c r="W1557" s="39">
        <f t="shared" si="371"/>
        <v>1</v>
      </c>
      <c r="X1557" s="43">
        <f t="shared" si="372"/>
        <v>1</v>
      </c>
      <c r="Y1557" s="39">
        <f>IF(V1557="បរទេស",1,IF(COUNTIF(V:V,$V1557)&gt;1,2,1))</f>
        <v>1</v>
      </c>
      <c r="Z1557" s="40">
        <f t="shared" si="373"/>
        <v>1</v>
      </c>
      <c r="AA1557" s="40">
        <f t="shared" si="374"/>
        <v>1</v>
      </c>
    </row>
    <row r="1558" spans="1:27" ht="48" customHeight="1" x14ac:dyDescent="0.8">
      <c r="A1558" s="3">
        <v>1556</v>
      </c>
      <c r="B1558" s="3" t="s">
        <v>4506</v>
      </c>
      <c r="C1558" s="3" t="s">
        <v>18037</v>
      </c>
      <c r="D1558" s="3" t="s">
        <v>4507</v>
      </c>
      <c r="E1558" s="3" t="s">
        <v>224</v>
      </c>
      <c r="F1558" s="5" t="s">
        <v>4508</v>
      </c>
      <c r="G1558" s="5" t="s">
        <v>11950</v>
      </c>
      <c r="H1558" s="5" t="s">
        <v>15438</v>
      </c>
      <c r="I1558" s="3"/>
      <c r="J1558" s="35"/>
      <c r="K1558" s="36">
        <f t="shared" si="360"/>
        <v>1</v>
      </c>
      <c r="L1558" s="37" t="str">
        <f t="shared" si="361"/>
        <v>040122392</v>
      </c>
      <c r="M1558" s="38" t="str">
        <f t="shared" si="362"/>
        <v>040122392</v>
      </c>
      <c r="N1558" s="39">
        <f t="shared" si="363"/>
        <v>1</v>
      </c>
      <c r="O1558" s="39">
        <f t="shared" si="364"/>
        <v>1</v>
      </c>
      <c r="P1558" s="39">
        <f>IF(M1558="បរទេស",1,IF(COUNTIF(M:M,$M1558)&gt;1,2,1))</f>
        <v>1</v>
      </c>
      <c r="Q1558" s="40">
        <f t="shared" si="365"/>
        <v>1</v>
      </c>
      <c r="R1558" s="41" t="str">
        <f t="shared" si="366"/>
        <v>016383605</v>
      </c>
      <c r="S1558" s="37" t="str">
        <f t="shared" si="367"/>
        <v>016383605</v>
      </c>
      <c r="T1558" s="39" t="e">
        <f t="shared" si="368"/>
        <v>#VALUE!</v>
      </c>
      <c r="U1558" s="37" t="str">
        <f t="shared" si="369"/>
        <v>016383605</v>
      </c>
      <c r="V1558" s="42" t="str">
        <f t="shared" si="370"/>
        <v>016383605</v>
      </c>
      <c r="W1558" s="39">
        <f t="shared" si="371"/>
        <v>1</v>
      </c>
      <c r="X1558" s="43">
        <f t="shared" si="372"/>
        <v>1</v>
      </c>
      <c r="Y1558" s="39">
        <f>IF(V1558="បរទេស",1,IF(COUNTIF(V:V,$V1558)&gt;1,2,1))</f>
        <v>1</v>
      </c>
      <c r="Z1558" s="40">
        <f t="shared" si="373"/>
        <v>1</v>
      </c>
      <c r="AA1558" s="40">
        <f t="shared" si="374"/>
        <v>1</v>
      </c>
    </row>
    <row r="1559" spans="1:27" ht="48" customHeight="1" x14ac:dyDescent="0.8">
      <c r="A1559" s="3">
        <v>1557</v>
      </c>
      <c r="B1559" s="3" t="s">
        <v>4509</v>
      </c>
      <c r="C1559" s="3" t="s">
        <v>18037</v>
      </c>
      <c r="D1559" s="3" t="s">
        <v>705</v>
      </c>
      <c r="E1559" s="3" t="s">
        <v>1212</v>
      </c>
      <c r="F1559" s="5" t="s">
        <v>4510</v>
      </c>
      <c r="G1559" s="5" t="s">
        <v>11951</v>
      </c>
      <c r="H1559" s="5" t="s">
        <v>15439</v>
      </c>
      <c r="I1559" s="3"/>
      <c r="J1559" s="35"/>
      <c r="K1559" s="36">
        <f t="shared" si="360"/>
        <v>1</v>
      </c>
      <c r="L1559" s="37" t="str">
        <f t="shared" si="361"/>
        <v>040303864</v>
      </c>
      <c r="M1559" s="38" t="str">
        <f t="shared" si="362"/>
        <v>040303864</v>
      </c>
      <c r="N1559" s="39">
        <f t="shared" si="363"/>
        <v>1</v>
      </c>
      <c r="O1559" s="39">
        <f t="shared" si="364"/>
        <v>1</v>
      </c>
      <c r="P1559" s="39">
        <f>IF(M1559="បរទេស",1,IF(COUNTIF(M:M,$M1559)&gt;1,2,1))</f>
        <v>1</v>
      </c>
      <c r="Q1559" s="40">
        <f t="shared" si="365"/>
        <v>1</v>
      </c>
      <c r="R1559" s="41" t="str">
        <f t="shared" si="366"/>
        <v>0968691563</v>
      </c>
      <c r="S1559" s="37" t="str">
        <f t="shared" si="367"/>
        <v>0968691563</v>
      </c>
      <c r="T1559" s="39" t="e">
        <f t="shared" si="368"/>
        <v>#VALUE!</v>
      </c>
      <c r="U1559" s="37" t="str">
        <f t="shared" si="369"/>
        <v>0968691563</v>
      </c>
      <c r="V1559" s="42" t="str">
        <f t="shared" si="370"/>
        <v>0968691563</v>
      </c>
      <c r="W1559" s="39">
        <f t="shared" si="371"/>
        <v>1</v>
      </c>
      <c r="X1559" s="43">
        <f t="shared" si="372"/>
        <v>1</v>
      </c>
      <c r="Y1559" s="39">
        <f>IF(V1559="បរទេស",1,IF(COUNTIF(V:V,$V1559)&gt;1,2,1))</f>
        <v>1</v>
      </c>
      <c r="Z1559" s="40">
        <f t="shared" si="373"/>
        <v>1</v>
      </c>
      <c r="AA1559" s="40">
        <f t="shared" si="374"/>
        <v>1</v>
      </c>
    </row>
    <row r="1560" spans="1:27" ht="48" customHeight="1" x14ac:dyDescent="0.8">
      <c r="A1560" s="3">
        <v>1558</v>
      </c>
      <c r="B1560" s="3" t="s">
        <v>4511</v>
      </c>
      <c r="C1560" s="3" t="s">
        <v>18037</v>
      </c>
      <c r="D1560" s="3" t="s">
        <v>4512</v>
      </c>
      <c r="E1560" s="3" t="s">
        <v>181</v>
      </c>
      <c r="F1560" s="5" t="s">
        <v>4513</v>
      </c>
      <c r="G1560" s="5" t="s">
        <v>11952</v>
      </c>
      <c r="H1560" s="5" t="s">
        <v>15440</v>
      </c>
      <c r="I1560" s="3"/>
      <c r="J1560" s="35"/>
      <c r="K1560" s="36">
        <f t="shared" si="360"/>
        <v>1</v>
      </c>
      <c r="L1560" s="37" t="str">
        <f t="shared" si="361"/>
        <v>040303630</v>
      </c>
      <c r="M1560" s="38" t="str">
        <f t="shared" si="362"/>
        <v>040303630</v>
      </c>
      <c r="N1560" s="39">
        <f t="shared" si="363"/>
        <v>1</v>
      </c>
      <c r="O1560" s="39">
        <f t="shared" si="364"/>
        <v>1</v>
      </c>
      <c r="P1560" s="39">
        <f>IF(M1560="បរទេស",1,IF(COUNTIF(M:M,$M1560)&gt;1,2,1))</f>
        <v>1</v>
      </c>
      <c r="Q1560" s="40">
        <f t="shared" si="365"/>
        <v>1</v>
      </c>
      <c r="R1560" s="41" t="str">
        <f t="shared" si="366"/>
        <v>0964596849</v>
      </c>
      <c r="S1560" s="37" t="str">
        <f t="shared" si="367"/>
        <v>0964596849</v>
      </c>
      <c r="T1560" s="39" t="e">
        <f t="shared" si="368"/>
        <v>#VALUE!</v>
      </c>
      <c r="U1560" s="37" t="str">
        <f t="shared" si="369"/>
        <v>0964596849</v>
      </c>
      <c r="V1560" s="42" t="str">
        <f t="shared" si="370"/>
        <v>0964596849</v>
      </c>
      <c r="W1560" s="39">
        <f t="shared" si="371"/>
        <v>1</v>
      </c>
      <c r="X1560" s="43">
        <f t="shared" si="372"/>
        <v>1</v>
      </c>
      <c r="Y1560" s="39">
        <f>IF(V1560="បរទេស",1,IF(COUNTIF(V:V,$V1560)&gt;1,2,1))</f>
        <v>1</v>
      </c>
      <c r="Z1560" s="40">
        <f t="shared" si="373"/>
        <v>1</v>
      </c>
      <c r="AA1560" s="40">
        <f t="shared" si="374"/>
        <v>1</v>
      </c>
    </row>
    <row r="1561" spans="1:27" ht="48" customHeight="1" x14ac:dyDescent="0.8">
      <c r="A1561" s="3">
        <v>1559</v>
      </c>
      <c r="B1561" s="3" t="s">
        <v>4514</v>
      </c>
      <c r="C1561" s="3" t="s">
        <v>18037</v>
      </c>
      <c r="D1561" s="3" t="s">
        <v>3780</v>
      </c>
      <c r="E1561" s="3" t="s">
        <v>679</v>
      </c>
      <c r="F1561" s="5" t="s">
        <v>4515</v>
      </c>
      <c r="G1561" s="5" t="s">
        <v>11953</v>
      </c>
      <c r="H1561" s="5" t="s">
        <v>15441</v>
      </c>
      <c r="I1561" s="3"/>
      <c r="J1561" s="35"/>
      <c r="K1561" s="36">
        <f t="shared" si="360"/>
        <v>1</v>
      </c>
      <c r="L1561" s="37" t="str">
        <f t="shared" si="361"/>
        <v>040216067</v>
      </c>
      <c r="M1561" s="38" t="str">
        <f t="shared" si="362"/>
        <v>040216067</v>
      </c>
      <c r="N1561" s="39">
        <f t="shared" si="363"/>
        <v>1</v>
      </c>
      <c r="O1561" s="39">
        <f t="shared" si="364"/>
        <v>1</v>
      </c>
      <c r="P1561" s="39">
        <f>IF(M1561="បរទេស",1,IF(COUNTIF(M:M,$M1561)&gt;1,2,1))</f>
        <v>1</v>
      </c>
      <c r="Q1561" s="40">
        <f t="shared" si="365"/>
        <v>1</v>
      </c>
      <c r="R1561" s="41" t="str">
        <f t="shared" si="366"/>
        <v>011431274</v>
      </c>
      <c r="S1561" s="37" t="str">
        <f t="shared" si="367"/>
        <v>011431274</v>
      </c>
      <c r="T1561" s="39" t="e">
        <f t="shared" si="368"/>
        <v>#VALUE!</v>
      </c>
      <c r="U1561" s="37" t="str">
        <f t="shared" si="369"/>
        <v>011431274</v>
      </c>
      <c r="V1561" s="42" t="str">
        <f t="shared" si="370"/>
        <v>011431274</v>
      </c>
      <c r="W1561" s="39">
        <f t="shared" si="371"/>
        <v>1</v>
      </c>
      <c r="X1561" s="43">
        <f t="shared" si="372"/>
        <v>1</v>
      </c>
      <c r="Y1561" s="39">
        <f>IF(V1561="បរទេស",1,IF(COUNTIF(V:V,$V1561)&gt;1,2,1))</f>
        <v>1</v>
      </c>
      <c r="Z1561" s="40">
        <f t="shared" si="373"/>
        <v>1</v>
      </c>
      <c r="AA1561" s="40">
        <f t="shared" si="374"/>
        <v>1</v>
      </c>
    </row>
    <row r="1562" spans="1:27" ht="48" customHeight="1" x14ac:dyDescent="0.8">
      <c r="A1562" s="3">
        <v>1560</v>
      </c>
      <c r="B1562" s="3" t="s">
        <v>4516</v>
      </c>
      <c r="C1562" s="3" t="s">
        <v>18037</v>
      </c>
      <c r="D1562" s="3" t="s">
        <v>1758</v>
      </c>
      <c r="E1562" s="3" t="s">
        <v>597</v>
      </c>
      <c r="F1562" s="5" t="s">
        <v>4517</v>
      </c>
      <c r="G1562" s="5" t="s">
        <v>11954</v>
      </c>
      <c r="H1562" s="5" t="s">
        <v>15442</v>
      </c>
      <c r="I1562" s="3"/>
      <c r="J1562" s="35"/>
      <c r="K1562" s="36">
        <f t="shared" si="360"/>
        <v>1</v>
      </c>
      <c r="L1562" s="37" t="str">
        <f t="shared" si="361"/>
        <v>040297538</v>
      </c>
      <c r="M1562" s="38" t="str">
        <f t="shared" si="362"/>
        <v>040297538</v>
      </c>
      <c r="N1562" s="39">
        <f t="shared" si="363"/>
        <v>1</v>
      </c>
      <c r="O1562" s="39">
        <f t="shared" si="364"/>
        <v>1</v>
      </c>
      <c r="P1562" s="39">
        <f>IF(M1562="បរទេស",1,IF(COUNTIF(M:M,$M1562)&gt;1,2,1))</f>
        <v>1</v>
      </c>
      <c r="Q1562" s="40">
        <f t="shared" si="365"/>
        <v>1</v>
      </c>
      <c r="R1562" s="41" t="str">
        <f t="shared" si="366"/>
        <v>0978233573</v>
      </c>
      <c r="S1562" s="37" t="str">
        <f t="shared" si="367"/>
        <v>0978233573</v>
      </c>
      <c r="T1562" s="39" t="e">
        <f t="shared" si="368"/>
        <v>#VALUE!</v>
      </c>
      <c r="U1562" s="37" t="str">
        <f t="shared" si="369"/>
        <v>0978233573</v>
      </c>
      <c r="V1562" s="42" t="str">
        <f t="shared" si="370"/>
        <v>0978233573</v>
      </c>
      <c r="W1562" s="39">
        <f t="shared" si="371"/>
        <v>1</v>
      </c>
      <c r="X1562" s="43">
        <f t="shared" si="372"/>
        <v>1</v>
      </c>
      <c r="Y1562" s="39">
        <f>IF(V1562="បរទេស",1,IF(COUNTIF(V:V,$V1562)&gt;1,2,1))</f>
        <v>1</v>
      </c>
      <c r="Z1562" s="40">
        <f t="shared" si="373"/>
        <v>1</v>
      </c>
      <c r="AA1562" s="40">
        <f t="shared" si="374"/>
        <v>1</v>
      </c>
    </row>
    <row r="1563" spans="1:27" ht="48" customHeight="1" x14ac:dyDescent="0.8">
      <c r="A1563" s="3">
        <v>1561</v>
      </c>
      <c r="B1563" s="3" t="s">
        <v>4518</v>
      </c>
      <c r="C1563" s="3" t="s">
        <v>18037</v>
      </c>
      <c r="D1563" s="3" t="s">
        <v>4519</v>
      </c>
      <c r="E1563" s="3" t="s">
        <v>207</v>
      </c>
      <c r="F1563" s="5" t="s">
        <v>4520</v>
      </c>
      <c r="G1563" s="5" t="s">
        <v>11955</v>
      </c>
      <c r="H1563" s="5" t="s">
        <v>15443</v>
      </c>
      <c r="I1563" s="3"/>
      <c r="J1563" s="35"/>
      <c r="K1563" s="36">
        <f t="shared" si="360"/>
        <v>1</v>
      </c>
      <c r="L1563" s="37" t="str">
        <f t="shared" si="361"/>
        <v>040356514</v>
      </c>
      <c r="M1563" s="38" t="str">
        <f t="shared" si="362"/>
        <v>040356514</v>
      </c>
      <c r="N1563" s="39">
        <f t="shared" si="363"/>
        <v>1</v>
      </c>
      <c r="O1563" s="39">
        <f t="shared" si="364"/>
        <v>1</v>
      </c>
      <c r="P1563" s="39">
        <f>IF(M1563="បរទេស",1,IF(COUNTIF(M:M,$M1563)&gt;1,2,1))</f>
        <v>1</v>
      </c>
      <c r="Q1563" s="40">
        <f t="shared" si="365"/>
        <v>1</v>
      </c>
      <c r="R1563" s="41" t="str">
        <f t="shared" si="366"/>
        <v>0974232659</v>
      </c>
      <c r="S1563" s="37" t="str">
        <f t="shared" si="367"/>
        <v>0974232659</v>
      </c>
      <c r="T1563" s="39" t="e">
        <f t="shared" si="368"/>
        <v>#VALUE!</v>
      </c>
      <c r="U1563" s="37" t="str">
        <f t="shared" si="369"/>
        <v>0974232659</v>
      </c>
      <c r="V1563" s="42" t="str">
        <f t="shared" si="370"/>
        <v>0974232659</v>
      </c>
      <c r="W1563" s="39">
        <f t="shared" si="371"/>
        <v>1</v>
      </c>
      <c r="X1563" s="43">
        <f t="shared" si="372"/>
        <v>1</v>
      </c>
      <c r="Y1563" s="39">
        <f>IF(V1563="បរទេស",1,IF(COUNTIF(V:V,$V1563)&gt;1,2,1))</f>
        <v>1</v>
      </c>
      <c r="Z1563" s="40">
        <f t="shared" si="373"/>
        <v>1</v>
      </c>
      <c r="AA1563" s="40">
        <f t="shared" si="374"/>
        <v>1</v>
      </c>
    </row>
    <row r="1564" spans="1:27" ht="48" customHeight="1" x14ac:dyDescent="0.8">
      <c r="A1564" s="3">
        <v>1562</v>
      </c>
      <c r="B1564" s="3" t="s">
        <v>4521</v>
      </c>
      <c r="C1564" s="3" t="s">
        <v>18037</v>
      </c>
      <c r="D1564" s="3" t="s">
        <v>4522</v>
      </c>
      <c r="E1564" s="3" t="s">
        <v>53</v>
      </c>
      <c r="F1564" s="5" t="s">
        <v>4523</v>
      </c>
      <c r="G1564" s="5" t="s">
        <v>11956</v>
      </c>
      <c r="H1564" s="5" t="s">
        <v>15444</v>
      </c>
      <c r="I1564" s="3"/>
      <c r="J1564" s="35"/>
      <c r="K1564" s="36">
        <f t="shared" si="360"/>
        <v>1</v>
      </c>
      <c r="L1564" s="37" t="str">
        <f t="shared" si="361"/>
        <v>040356428</v>
      </c>
      <c r="M1564" s="38" t="str">
        <f t="shared" si="362"/>
        <v>040356428</v>
      </c>
      <c r="N1564" s="39">
        <f t="shared" si="363"/>
        <v>1</v>
      </c>
      <c r="O1564" s="39">
        <f t="shared" si="364"/>
        <v>1</v>
      </c>
      <c r="P1564" s="39">
        <f>IF(M1564="បរទេស",1,IF(COUNTIF(M:M,$M1564)&gt;1,2,1))</f>
        <v>1</v>
      </c>
      <c r="Q1564" s="40">
        <f t="shared" si="365"/>
        <v>1</v>
      </c>
      <c r="R1564" s="41" t="str">
        <f t="shared" si="366"/>
        <v>0965767790</v>
      </c>
      <c r="S1564" s="37" t="str">
        <f t="shared" si="367"/>
        <v>0965767790</v>
      </c>
      <c r="T1564" s="39" t="e">
        <f t="shared" si="368"/>
        <v>#VALUE!</v>
      </c>
      <c r="U1564" s="37" t="str">
        <f t="shared" si="369"/>
        <v>0965767790</v>
      </c>
      <c r="V1564" s="42" t="str">
        <f t="shared" si="370"/>
        <v>0965767790</v>
      </c>
      <c r="W1564" s="39">
        <f t="shared" si="371"/>
        <v>1</v>
      </c>
      <c r="X1564" s="43">
        <f t="shared" si="372"/>
        <v>1</v>
      </c>
      <c r="Y1564" s="39">
        <f>IF(V1564="បរទេស",1,IF(COUNTIF(V:V,$V1564)&gt;1,2,1))</f>
        <v>1</v>
      </c>
      <c r="Z1564" s="40">
        <f t="shared" si="373"/>
        <v>1</v>
      </c>
      <c r="AA1564" s="40">
        <f t="shared" si="374"/>
        <v>1</v>
      </c>
    </row>
    <row r="1565" spans="1:27" ht="48" customHeight="1" x14ac:dyDescent="0.8">
      <c r="A1565" s="3">
        <v>1563</v>
      </c>
      <c r="B1565" s="3" t="s">
        <v>4524</v>
      </c>
      <c r="C1565" s="3" t="s">
        <v>18037</v>
      </c>
      <c r="D1565" s="3" t="s">
        <v>4525</v>
      </c>
      <c r="E1565" s="3" t="s">
        <v>207</v>
      </c>
      <c r="F1565" s="5" t="s">
        <v>4526</v>
      </c>
      <c r="G1565" s="5" t="s">
        <v>11957</v>
      </c>
      <c r="H1565" s="5" t="s">
        <v>15445</v>
      </c>
      <c r="I1565" s="3"/>
      <c r="J1565" s="35"/>
      <c r="K1565" s="36">
        <f t="shared" si="360"/>
        <v>1</v>
      </c>
      <c r="L1565" s="37" t="str">
        <f t="shared" si="361"/>
        <v>040372712</v>
      </c>
      <c r="M1565" s="38" t="str">
        <f t="shared" si="362"/>
        <v>040372712</v>
      </c>
      <c r="N1565" s="39">
        <f t="shared" si="363"/>
        <v>1</v>
      </c>
      <c r="O1565" s="39">
        <f t="shared" si="364"/>
        <v>1</v>
      </c>
      <c r="P1565" s="39">
        <f>IF(M1565="បរទេស",1,IF(COUNTIF(M:M,$M1565)&gt;1,2,1))</f>
        <v>1</v>
      </c>
      <c r="Q1565" s="40">
        <f t="shared" si="365"/>
        <v>1</v>
      </c>
      <c r="R1565" s="41" t="str">
        <f t="shared" si="366"/>
        <v>087202800</v>
      </c>
      <c r="S1565" s="37" t="str">
        <f t="shared" si="367"/>
        <v>087202800</v>
      </c>
      <c r="T1565" s="39" t="e">
        <f t="shared" si="368"/>
        <v>#VALUE!</v>
      </c>
      <c r="U1565" s="37" t="str">
        <f t="shared" si="369"/>
        <v>087202800</v>
      </c>
      <c r="V1565" s="42" t="str">
        <f t="shared" si="370"/>
        <v>087202800</v>
      </c>
      <c r="W1565" s="39">
        <f t="shared" si="371"/>
        <v>1</v>
      </c>
      <c r="X1565" s="43">
        <f t="shared" si="372"/>
        <v>1</v>
      </c>
      <c r="Y1565" s="39">
        <f>IF(V1565="បរទេស",1,IF(COUNTIF(V:V,$V1565)&gt;1,2,1))</f>
        <v>1</v>
      </c>
      <c r="Z1565" s="40">
        <f t="shared" si="373"/>
        <v>1</v>
      </c>
      <c r="AA1565" s="40">
        <f t="shared" si="374"/>
        <v>1</v>
      </c>
    </row>
    <row r="1566" spans="1:27" ht="48" customHeight="1" x14ac:dyDescent="0.8">
      <c r="A1566" s="3">
        <v>1564</v>
      </c>
      <c r="B1566" s="3" t="s">
        <v>4527</v>
      </c>
      <c r="C1566" s="3" t="s">
        <v>18037</v>
      </c>
      <c r="D1566" s="3" t="s">
        <v>2237</v>
      </c>
      <c r="E1566" s="3" t="s">
        <v>127</v>
      </c>
      <c r="F1566" s="5" t="s">
        <v>4528</v>
      </c>
      <c r="G1566" s="5" t="s">
        <v>11958</v>
      </c>
      <c r="H1566" s="5" t="s">
        <v>17890</v>
      </c>
      <c r="I1566" s="3"/>
      <c r="J1566" s="35"/>
      <c r="K1566" s="36">
        <f t="shared" si="360"/>
        <v>1</v>
      </c>
      <c r="L1566" s="37" t="str">
        <f t="shared" si="361"/>
        <v>040197635</v>
      </c>
      <c r="M1566" s="38" t="str">
        <f t="shared" si="362"/>
        <v>040197635</v>
      </c>
      <c r="N1566" s="39">
        <f t="shared" si="363"/>
        <v>1</v>
      </c>
      <c r="O1566" s="39">
        <f t="shared" si="364"/>
        <v>1</v>
      </c>
      <c r="P1566" s="39">
        <f>IF(M1566="បរទេស",1,IF(COUNTIF(M:M,$M1566)&gt;1,2,1))</f>
        <v>1</v>
      </c>
      <c r="Q1566" s="40">
        <f t="shared" si="365"/>
        <v>1</v>
      </c>
      <c r="R1566" s="41" t="str">
        <f t="shared" si="366"/>
        <v>069873391</v>
      </c>
      <c r="S1566" s="37" t="str">
        <f t="shared" si="367"/>
        <v>069873391</v>
      </c>
      <c r="T1566" s="39" t="e">
        <f t="shared" si="368"/>
        <v>#VALUE!</v>
      </c>
      <c r="U1566" s="37" t="str">
        <f t="shared" si="369"/>
        <v>069873391</v>
      </c>
      <c r="V1566" s="42" t="str">
        <f t="shared" si="370"/>
        <v>069873391</v>
      </c>
      <c r="W1566" s="39">
        <f t="shared" si="371"/>
        <v>1</v>
      </c>
      <c r="X1566" s="43">
        <f t="shared" si="372"/>
        <v>1</v>
      </c>
      <c r="Y1566" s="39">
        <f>IF(V1566="បរទេស",1,IF(COUNTIF(V:V,$V1566)&gt;1,2,1))</f>
        <v>1</v>
      </c>
      <c r="Z1566" s="40">
        <f t="shared" si="373"/>
        <v>1</v>
      </c>
      <c r="AA1566" s="40">
        <f t="shared" si="374"/>
        <v>1</v>
      </c>
    </row>
    <row r="1567" spans="1:27" ht="48" customHeight="1" x14ac:dyDescent="0.8">
      <c r="A1567" s="3">
        <v>1565</v>
      </c>
      <c r="B1567" s="3" t="s">
        <v>4529</v>
      </c>
      <c r="C1567" s="3" t="s">
        <v>18037</v>
      </c>
      <c r="D1567" s="3" t="s">
        <v>4530</v>
      </c>
      <c r="E1567" s="3" t="s">
        <v>1011</v>
      </c>
      <c r="F1567" s="5" t="s">
        <v>4531</v>
      </c>
      <c r="G1567" s="5" t="s">
        <v>11959</v>
      </c>
      <c r="H1567" s="5" t="s">
        <v>15446</v>
      </c>
      <c r="I1567" s="3"/>
      <c r="J1567" s="35"/>
      <c r="K1567" s="36">
        <f t="shared" si="360"/>
        <v>1</v>
      </c>
      <c r="L1567" s="37" t="str">
        <f t="shared" si="361"/>
        <v>040396793</v>
      </c>
      <c r="M1567" s="38" t="str">
        <f t="shared" si="362"/>
        <v>040396793</v>
      </c>
      <c r="N1567" s="39">
        <f t="shared" si="363"/>
        <v>1</v>
      </c>
      <c r="O1567" s="39">
        <f t="shared" si="364"/>
        <v>1</v>
      </c>
      <c r="P1567" s="39">
        <f>IF(M1567="បរទេស",1,IF(COUNTIF(M:M,$M1567)&gt;1,2,1))</f>
        <v>1</v>
      </c>
      <c r="Q1567" s="40">
        <f t="shared" si="365"/>
        <v>1</v>
      </c>
      <c r="R1567" s="41" t="str">
        <f t="shared" si="366"/>
        <v>0977423663</v>
      </c>
      <c r="S1567" s="37" t="str">
        <f t="shared" si="367"/>
        <v>0977423663</v>
      </c>
      <c r="T1567" s="39" t="e">
        <f t="shared" si="368"/>
        <v>#VALUE!</v>
      </c>
      <c r="U1567" s="37" t="str">
        <f t="shared" si="369"/>
        <v>0977423663</v>
      </c>
      <c r="V1567" s="42" t="str">
        <f t="shared" si="370"/>
        <v>0977423663</v>
      </c>
      <c r="W1567" s="39">
        <f t="shared" si="371"/>
        <v>1</v>
      </c>
      <c r="X1567" s="43">
        <f t="shared" si="372"/>
        <v>1</v>
      </c>
      <c r="Y1567" s="39">
        <f>IF(V1567="បរទេស",1,IF(COUNTIF(V:V,$V1567)&gt;1,2,1))</f>
        <v>1</v>
      </c>
      <c r="Z1567" s="40">
        <f t="shared" si="373"/>
        <v>1</v>
      </c>
      <c r="AA1567" s="40">
        <f t="shared" si="374"/>
        <v>1</v>
      </c>
    </row>
    <row r="1568" spans="1:27" ht="48" customHeight="1" x14ac:dyDescent="0.8">
      <c r="A1568" s="3">
        <v>1566</v>
      </c>
      <c r="B1568" s="3" t="s">
        <v>4532</v>
      </c>
      <c r="C1568" s="3" t="s">
        <v>18037</v>
      </c>
      <c r="D1568" s="3" t="s">
        <v>4533</v>
      </c>
      <c r="E1568" s="3" t="s">
        <v>1030</v>
      </c>
      <c r="F1568" s="5" t="s">
        <v>4534</v>
      </c>
      <c r="G1568" s="5" t="s">
        <v>11960</v>
      </c>
      <c r="H1568" s="5" t="s">
        <v>15447</v>
      </c>
      <c r="I1568" s="3"/>
      <c r="J1568" s="35"/>
      <c r="K1568" s="36">
        <f t="shared" si="360"/>
        <v>1</v>
      </c>
      <c r="L1568" s="37" t="str">
        <f t="shared" si="361"/>
        <v>040232310</v>
      </c>
      <c r="M1568" s="38" t="str">
        <f t="shared" si="362"/>
        <v>040232310</v>
      </c>
      <c r="N1568" s="39">
        <f t="shared" si="363"/>
        <v>1</v>
      </c>
      <c r="O1568" s="39">
        <f t="shared" si="364"/>
        <v>1</v>
      </c>
      <c r="P1568" s="39">
        <f>IF(M1568="បរទេស",1,IF(COUNTIF(M:M,$M1568)&gt;1,2,1))</f>
        <v>1</v>
      </c>
      <c r="Q1568" s="40">
        <f t="shared" si="365"/>
        <v>1</v>
      </c>
      <c r="R1568" s="41" t="str">
        <f t="shared" si="366"/>
        <v>0978143668</v>
      </c>
      <c r="S1568" s="37" t="str">
        <f t="shared" si="367"/>
        <v>0978143668</v>
      </c>
      <c r="T1568" s="39" t="e">
        <f t="shared" si="368"/>
        <v>#VALUE!</v>
      </c>
      <c r="U1568" s="37" t="str">
        <f t="shared" si="369"/>
        <v>0978143668</v>
      </c>
      <c r="V1568" s="42" t="str">
        <f t="shared" si="370"/>
        <v>0978143668</v>
      </c>
      <c r="W1568" s="39">
        <f t="shared" si="371"/>
        <v>1</v>
      </c>
      <c r="X1568" s="43">
        <f t="shared" si="372"/>
        <v>1</v>
      </c>
      <c r="Y1568" s="39">
        <f>IF(V1568="បរទេស",1,IF(COUNTIF(V:V,$V1568)&gt;1,2,1))</f>
        <v>1</v>
      </c>
      <c r="Z1568" s="40">
        <f t="shared" si="373"/>
        <v>1</v>
      </c>
      <c r="AA1568" s="40">
        <f t="shared" si="374"/>
        <v>1</v>
      </c>
    </row>
    <row r="1569" spans="1:27" ht="48" customHeight="1" x14ac:dyDescent="0.8">
      <c r="A1569" s="3">
        <v>1567</v>
      </c>
      <c r="B1569" s="3" t="s">
        <v>4535</v>
      </c>
      <c r="C1569" s="3" t="s">
        <v>18037</v>
      </c>
      <c r="D1569" s="3" t="s">
        <v>4536</v>
      </c>
      <c r="E1569" s="3" t="s">
        <v>138</v>
      </c>
      <c r="F1569" s="5" t="s">
        <v>4537</v>
      </c>
      <c r="G1569" s="5" t="s">
        <v>11961</v>
      </c>
      <c r="H1569" s="5" t="s">
        <v>17817</v>
      </c>
      <c r="I1569" s="3"/>
      <c r="J1569" s="35"/>
      <c r="K1569" s="36">
        <f t="shared" si="360"/>
        <v>1</v>
      </c>
      <c r="L1569" s="37" t="str">
        <f t="shared" si="361"/>
        <v>040288673</v>
      </c>
      <c r="M1569" s="38" t="str">
        <f t="shared" si="362"/>
        <v>040288673</v>
      </c>
      <c r="N1569" s="39">
        <f t="shared" si="363"/>
        <v>1</v>
      </c>
      <c r="O1569" s="39">
        <f t="shared" si="364"/>
        <v>1</v>
      </c>
      <c r="P1569" s="39">
        <f>IF(M1569="បរទេស",1,IF(COUNTIF(M:M,$M1569)&gt;1,2,1))</f>
        <v>1</v>
      </c>
      <c r="Q1569" s="40">
        <f t="shared" si="365"/>
        <v>1</v>
      </c>
      <c r="R1569" s="41" t="str">
        <f t="shared" si="366"/>
        <v>0712348478</v>
      </c>
      <c r="S1569" s="37" t="str">
        <f t="shared" si="367"/>
        <v>0712348478</v>
      </c>
      <c r="T1569" s="39" t="e">
        <f t="shared" si="368"/>
        <v>#VALUE!</v>
      </c>
      <c r="U1569" s="37" t="str">
        <f t="shared" si="369"/>
        <v>0712348478</v>
      </c>
      <c r="V1569" s="42" t="str">
        <f t="shared" si="370"/>
        <v>0712348478</v>
      </c>
      <c r="W1569" s="39">
        <f t="shared" si="371"/>
        <v>1</v>
      </c>
      <c r="X1569" s="43">
        <f t="shared" si="372"/>
        <v>1</v>
      </c>
      <c r="Y1569" s="39">
        <f>IF(V1569="បរទេស",1,IF(COUNTIF(V:V,$V1569)&gt;1,2,1))</f>
        <v>1</v>
      </c>
      <c r="Z1569" s="40">
        <f t="shared" si="373"/>
        <v>1</v>
      </c>
      <c r="AA1569" s="40">
        <f t="shared" si="374"/>
        <v>1</v>
      </c>
    </row>
    <row r="1570" spans="1:27" ht="48" customHeight="1" x14ac:dyDescent="0.8">
      <c r="A1570" s="3">
        <v>1568</v>
      </c>
      <c r="B1570" s="3" t="s">
        <v>4538</v>
      </c>
      <c r="C1570" s="3" t="s">
        <v>18037</v>
      </c>
      <c r="D1570" s="3" t="s">
        <v>4539</v>
      </c>
      <c r="E1570" s="3" t="s">
        <v>437</v>
      </c>
      <c r="F1570" s="5" t="s">
        <v>4540</v>
      </c>
      <c r="G1570" s="5" t="s">
        <v>11962</v>
      </c>
      <c r="H1570" s="5" t="s">
        <v>15448</v>
      </c>
      <c r="I1570" s="3"/>
      <c r="J1570" s="35"/>
      <c r="K1570" s="36">
        <f t="shared" si="360"/>
        <v>1</v>
      </c>
      <c r="L1570" s="37" t="str">
        <f t="shared" si="361"/>
        <v>040358430</v>
      </c>
      <c r="M1570" s="38" t="str">
        <f t="shared" si="362"/>
        <v>040358430</v>
      </c>
      <c r="N1570" s="39">
        <f t="shared" si="363"/>
        <v>1</v>
      </c>
      <c r="O1570" s="39">
        <f t="shared" si="364"/>
        <v>1</v>
      </c>
      <c r="P1570" s="39">
        <f>IF(M1570="បរទេស",1,IF(COUNTIF(M:M,$M1570)&gt;1,2,1))</f>
        <v>1</v>
      </c>
      <c r="Q1570" s="40">
        <f t="shared" si="365"/>
        <v>1</v>
      </c>
      <c r="R1570" s="41" t="str">
        <f t="shared" si="366"/>
        <v>0963430512</v>
      </c>
      <c r="S1570" s="37" t="str">
        <f t="shared" si="367"/>
        <v>0963430512</v>
      </c>
      <c r="T1570" s="39" t="e">
        <f t="shared" si="368"/>
        <v>#VALUE!</v>
      </c>
      <c r="U1570" s="37" t="str">
        <f t="shared" si="369"/>
        <v>0963430512</v>
      </c>
      <c r="V1570" s="42" t="str">
        <f t="shared" si="370"/>
        <v>0963430512</v>
      </c>
      <c r="W1570" s="39">
        <f t="shared" si="371"/>
        <v>1</v>
      </c>
      <c r="X1570" s="43">
        <f t="shared" si="372"/>
        <v>1</v>
      </c>
      <c r="Y1570" s="39">
        <f>IF(V1570="បរទេស",1,IF(COUNTIF(V:V,$V1570)&gt;1,2,1))</f>
        <v>1</v>
      </c>
      <c r="Z1570" s="40">
        <f t="shared" si="373"/>
        <v>1</v>
      </c>
      <c r="AA1570" s="40">
        <f t="shared" si="374"/>
        <v>1</v>
      </c>
    </row>
    <row r="1571" spans="1:27" ht="48" customHeight="1" x14ac:dyDescent="0.8">
      <c r="A1571" s="3">
        <v>1569</v>
      </c>
      <c r="B1571" s="3" t="s">
        <v>4541</v>
      </c>
      <c r="C1571" s="3" t="s">
        <v>18037</v>
      </c>
      <c r="D1571" s="3" t="s">
        <v>4542</v>
      </c>
      <c r="E1571" s="3" t="s">
        <v>207</v>
      </c>
      <c r="F1571" s="5" t="s">
        <v>4543</v>
      </c>
      <c r="G1571" s="5" t="s">
        <v>11963</v>
      </c>
      <c r="H1571" s="5" t="s">
        <v>17586</v>
      </c>
      <c r="I1571" s="3"/>
      <c r="J1571" s="35"/>
      <c r="K1571" s="36">
        <f t="shared" si="360"/>
        <v>1</v>
      </c>
      <c r="L1571" s="37" t="str">
        <f t="shared" si="361"/>
        <v>040397407</v>
      </c>
      <c r="M1571" s="38" t="str">
        <f t="shared" si="362"/>
        <v>040397407</v>
      </c>
      <c r="N1571" s="39">
        <f t="shared" si="363"/>
        <v>1</v>
      </c>
      <c r="O1571" s="39">
        <f t="shared" si="364"/>
        <v>1</v>
      </c>
      <c r="P1571" s="39">
        <f>IF(M1571="បរទេស",1,IF(COUNTIF(M:M,$M1571)&gt;1,2,1))</f>
        <v>1</v>
      </c>
      <c r="Q1571" s="40">
        <f t="shared" si="365"/>
        <v>1</v>
      </c>
      <c r="R1571" s="41" t="str">
        <f t="shared" si="366"/>
        <v>095364381</v>
      </c>
      <c r="S1571" s="37" t="str">
        <f t="shared" si="367"/>
        <v>095364381</v>
      </c>
      <c r="T1571" s="39" t="e">
        <f t="shared" si="368"/>
        <v>#VALUE!</v>
      </c>
      <c r="U1571" s="37" t="str">
        <f t="shared" si="369"/>
        <v>095364381</v>
      </c>
      <c r="V1571" s="42" t="str">
        <f t="shared" si="370"/>
        <v>095364381</v>
      </c>
      <c r="W1571" s="39">
        <f t="shared" si="371"/>
        <v>1</v>
      </c>
      <c r="X1571" s="43">
        <f t="shared" si="372"/>
        <v>1</v>
      </c>
      <c r="Y1571" s="39">
        <f>IF(V1571="បរទេស",1,IF(COUNTIF(V:V,$V1571)&gt;1,2,1))</f>
        <v>1</v>
      </c>
      <c r="Z1571" s="40">
        <f t="shared" si="373"/>
        <v>1</v>
      </c>
      <c r="AA1571" s="40">
        <f t="shared" si="374"/>
        <v>1</v>
      </c>
    </row>
    <row r="1572" spans="1:27" ht="48" customHeight="1" x14ac:dyDescent="0.8">
      <c r="A1572" s="3">
        <v>1570</v>
      </c>
      <c r="B1572" s="3" t="s">
        <v>4544</v>
      </c>
      <c r="C1572" s="3" t="s">
        <v>18037</v>
      </c>
      <c r="D1572" s="3" t="s">
        <v>4545</v>
      </c>
      <c r="E1572" s="3" t="s">
        <v>371</v>
      </c>
      <c r="F1572" s="5" t="s">
        <v>4546</v>
      </c>
      <c r="G1572" s="5" t="s">
        <v>11964</v>
      </c>
      <c r="H1572" s="5" t="s">
        <v>17608</v>
      </c>
      <c r="I1572" s="3"/>
      <c r="J1572" s="35"/>
      <c r="K1572" s="36">
        <f t="shared" si="360"/>
        <v>1</v>
      </c>
      <c r="L1572" s="37" t="str">
        <f t="shared" si="361"/>
        <v>040066873</v>
      </c>
      <c r="M1572" s="38" t="str">
        <f t="shared" si="362"/>
        <v>040066873</v>
      </c>
      <c r="N1572" s="39">
        <f t="shared" si="363"/>
        <v>1</v>
      </c>
      <c r="O1572" s="39">
        <f t="shared" si="364"/>
        <v>1</v>
      </c>
      <c r="P1572" s="39">
        <f>IF(M1572="បរទេស",1,IF(COUNTIF(M:M,$M1572)&gt;1,2,1))</f>
        <v>1</v>
      </c>
      <c r="Q1572" s="40">
        <f t="shared" si="365"/>
        <v>1</v>
      </c>
      <c r="R1572" s="41" t="str">
        <f t="shared" si="366"/>
        <v>0884216259</v>
      </c>
      <c r="S1572" s="37" t="str">
        <f t="shared" si="367"/>
        <v>0884216259</v>
      </c>
      <c r="T1572" s="39" t="e">
        <f t="shared" si="368"/>
        <v>#VALUE!</v>
      </c>
      <c r="U1572" s="37" t="str">
        <f t="shared" si="369"/>
        <v>0884216259</v>
      </c>
      <c r="V1572" s="42" t="str">
        <f t="shared" si="370"/>
        <v>0884216259</v>
      </c>
      <c r="W1572" s="39">
        <f t="shared" si="371"/>
        <v>1</v>
      </c>
      <c r="X1572" s="43">
        <f t="shared" si="372"/>
        <v>1</v>
      </c>
      <c r="Y1572" s="39">
        <f>IF(V1572="បរទេស",1,IF(COUNTIF(V:V,$V1572)&gt;1,2,1))</f>
        <v>1</v>
      </c>
      <c r="Z1572" s="40">
        <f t="shared" si="373"/>
        <v>1</v>
      </c>
      <c r="AA1572" s="40">
        <f t="shared" si="374"/>
        <v>1</v>
      </c>
    </row>
    <row r="1573" spans="1:27" ht="48" customHeight="1" x14ac:dyDescent="0.8">
      <c r="A1573" s="3">
        <v>1571</v>
      </c>
      <c r="B1573" s="3" t="s">
        <v>4547</v>
      </c>
      <c r="C1573" s="3" t="s">
        <v>18037</v>
      </c>
      <c r="D1573" s="3" t="s">
        <v>4548</v>
      </c>
      <c r="E1573" s="3" t="s">
        <v>127</v>
      </c>
      <c r="F1573" s="5" t="s">
        <v>4549</v>
      </c>
      <c r="G1573" s="5" t="s">
        <v>11965</v>
      </c>
      <c r="H1573" s="5" t="s">
        <v>15449</v>
      </c>
      <c r="I1573" s="3"/>
      <c r="J1573" s="35"/>
      <c r="K1573" s="36">
        <f t="shared" si="360"/>
        <v>1</v>
      </c>
      <c r="L1573" s="37" t="str">
        <f t="shared" si="361"/>
        <v>040401602</v>
      </c>
      <c r="M1573" s="38" t="str">
        <f t="shared" si="362"/>
        <v>040401602</v>
      </c>
      <c r="N1573" s="39">
        <f t="shared" si="363"/>
        <v>1</v>
      </c>
      <c r="O1573" s="39">
        <f t="shared" si="364"/>
        <v>1</v>
      </c>
      <c r="P1573" s="39">
        <f>IF(M1573="បរទេស",1,IF(COUNTIF(M:M,$M1573)&gt;1,2,1))</f>
        <v>1</v>
      </c>
      <c r="Q1573" s="40">
        <f t="shared" si="365"/>
        <v>1</v>
      </c>
      <c r="R1573" s="41" t="str">
        <f t="shared" si="366"/>
        <v>086469207</v>
      </c>
      <c r="S1573" s="37" t="str">
        <f t="shared" si="367"/>
        <v>086469207</v>
      </c>
      <c r="T1573" s="39" t="e">
        <f t="shared" si="368"/>
        <v>#VALUE!</v>
      </c>
      <c r="U1573" s="37" t="str">
        <f t="shared" si="369"/>
        <v>086469207</v>
      </c>
      <c r="V1573" s="42" t="str">
        <f t="shared" si="370"/>
        <v>086469207</v>
      </c>
      <c r="W1573" s="39">
        <f t="shared" si="371"/>
        <v>1</v>
      </c>
      <c r="X1573" s="43">
        <f t="shared" si="372"/>
        <v>1</v>
      </c>
      <c r="Y1573" s="39">
        <f>IF(V1573="បរទេស",1,IF(COUNTIF(V:V,$V1573)&gt;1,2,1))</f>
        <v>1</v>
      </c>
      <c r="Z1573" s="40">
        <f t="shared" si="373"/>
        <v>1</v>
      </c>
      <c r="AA1573" s="40">
        <f t="shared" si="374"/>
        <v>1</v>
      </c>
    </row>
    <row r="1574" spans="1:27" ht="48" customHeight="1" x14ac:dyDescent="0.8">
      <c r="A1574" s="3">
        <v>1572</v>
      </c>
      <c r="B1574" s="3" t="s">
        <v>4550</v>
      </c>
      <c r="C1574" s="3" t="s">
        <v>18037</v>
      </c>
      <c r="D1574" s="3" t="s">
        <v>4551</v>
      </c>
      <c r="E1574" s="3" t="s">
        <v>1712</v>
      </c>
      <c r="F1574" s="5" t="s">
        <v>4552</v>
      </c>
      <c r="G1574" s="5" t="s">
        <v>11966</v>
      </c>
      <c r="H1574" s="5" t="s">
        <v>17779</v>
      </c>
      <c r="I1574" s="3"/>
      <c r="J1574" s="35"/>
      <c r="K1574" s="36">
        <f t="shared" si="360"/>
        <v>1</v>
      </c>
      <c r="L1574" s="37" t="str">
        <f t="shared" si="361"/>
        <v>040331693</v>
      </c>
      <c r="M1574" s="38" t="str">
        <f t="shared" si="362"/>
        <v>040331693</v>
      </c>
      <c r="N1574" s="39">
        <f t="shared" si="363"/>
        <v>1</v>
      </c>
      <c r="O1574" s="39">
        <f t="shared" si="364"/>
        <v>1</v>
      </c>
      <c r="P1574" s="39">
        <f>IF(M1574="បរទេស",1,IF(COUNTIF(M:M,$M1574)&gt;1,2,1))</f>
        <v>1</v>
      </c>
      <c r="Q1574" s="40">
        <f t="shared" si="365"/>
        <v>1</v>
      </c>
      <c r="R1574" s="41" t="str">
        <f t="shared" si="366"/>
        <v>085719857</v>
      </c>
      <c r="S1574" s="37" t="str">
        <f t="shared" si="367"/>
        <v>085719857</v>
      </c>
      <c r="T1574" s="39" t="e">
        <f t="shared" si="368"/>
        <v>#VALUE!</v>
      </c>
      <c r="U1574" s="37" t="str">
        <f t="shared" si="369"/>
        <v>085719857</v>
      </c>
      <c r="V1574" s="42" t="str">
        <f t="shared" si="370"/>
        <v>085719857</v>
      </c>
      <c r="W1574" s="39">
        <f t="shared" si="371"/>
        <v>1</v>
      </c>
      <c r="X1574" s="43">
        <f t="shared" si="372"/>
        <v>1</v>
      </c>
      <c r="Y1574" s="39">
        <f>IF(V1574="បរទេស",1,IF(COUNTIF(V:V,$V1574)&gt;1,2,1))</f>
        <v>1</v>
      </c>
      <c r="Z1574" s="40">
        <f t="shared" si="373"/>
        <v>1</v>
      </c>
      <c r="AA1574" s="40">
        <f t="shared" si="374"/>
        <v>1</v>
      </c>
    </row>
    <row r="1575" spans="1:27" ht="48" customHeight="1" x14ac:dyDescent="0.8">
      <c r="A1575" s="3">
        <v>1573</v>
      </c>
      <c r="B1575" s="3" t="s">
        <v>4553</v>
      </c>
      <c r="C1575" s="3" t="s">
        <v>18037</v>
      </c>
      <c r="D1575" s="3" t="s">
        <v>4554</v>
      </c>
      <c r="E1575" s="3" t="s">
        <v>371</v>
      </c>
      <c r="F1575" s="5" t="s">
        <v>4555</v>
      </c>
      <c r="G1575" s="5" t="s">
        <v>11967</v>
      </c>
      <c r="H1575" s="5" t="s">
        <v>17609</v>
      </c>
      <c r="I1575" s="3"/>
      <c r="J1575" s="35"/>
      <c r="K1575" s="36">
        <f t="shared" si="360"/>
        <v>1</v>
      </c>
      <c r="L1575" s="37" t="str">
        <f t="shared" si="361"/>
        <v>040516498</v>
      </c>
      <c r="M1575" s="38" t="str">
        <f t="shared" si="362"/>
        <v>040516498</v>
      </c>
      <c r="N1575" s="39">
        <f t="shared" si="363"/>
        <v>1</v>
      </c>
      <c r="O1575" s="39">
        <f t="shared" si="364"/>
        <v>1</v>
      </c>
      <c r="P1575" s="39">
        <f>IF(M1575="បរទេស",1,IF(COUNTIF(M:M,$M1575)&gt;1,2,1))</f>
        <v>1</v>
      </c>
      <c r="Q1575" s="40">
        <f t="shared" si="365"/>
        <v>1</v>
      </c>
      <c r="R1575" s="41" t="str">
        <f t="shared" si="366"/>
        <v>0966512053</v>
      </c>
      <c r="S1575" s="37" t="str">
        <f t="shared" si="367"/>
        <v>0966512053</v>
      </c>
      <c r="T1575" s="39" t="e">
        <f t="shared" si="368"/>
        <v>#VALUE!</v>
      </c>
      <c r="U1575" s="37" t="str">
        <f t="shared" si="369"/>
        <v>0966512053</v>
      </c>
      <c r="V1575" s="42" t="str">
        <f t="shared" si="370"/>
        <v>0966512053</v>
      </c>
      <c r="W1575" s="39">
        <f t="shared" si="371"/>
        <v>1</v>
      </c>
      <c r="X1575" s="43">
        <f t="shared" si="372"/>
        <v>1</v>
      </c>
      <c r="Y1575" s="39">
        <f>IF(V1575="បរទេស",1,IF(COUNTIF(V:V,$V1575)&gt;1,2,1))</f>
        <v>1</v>
      </c>
      <c r="Z1575" s="40">
        <f t="shared" si="373"/>
        <v>1</v>
      </c>
      <c r="AA1575" s="40">
        <f t="shared" si="374"/>
        <v>1</v>
      </c>
    </row>
    <row r="1576" spans="1:27" ht="48" customHeight="1" x14ac:dyDescent="0.8">
      <c r="A1576" s="3">
        <v>1574</v>
      </c>
      <c r="B1576" s="3" t="s">
        <v>4556</v>
      </c>
      <c r="C1576" s="3" t="s">
        <v>18037</v>
      </c>
      <c r="D1576" s="3" t="s">
        <v>3493</v>
      </c>
      <c r="E1576" s="3" t="s">
        <v>127</v>
      </c>
      <c r="F1576" s="5" t="s">
        <v>4557</v>
      </c>
      <c r="G1576" s="5" t="s">
        <v>11968</v>
      </c>
      <c r="H1576" s="5" t="s">
        <v>15450</v>
      </c>
      <c r="I1576" s="3"/>
      <c r="J1576" s="35"/>
      <c r="K1576" s="36">
        <f t="shared" si="360"/>
        <v>1</v>
      </c>
      <c r="L1576" s="37" t="str">
        <f t="shared" si="361"/>
        <v>040252038</v>
      </c>
      <c r="M1576" s="38" t="str">
        <f t="shared" si="362"/>
        <v>040252038</v>
      </c>
      <c r="N1576" s="39">
        <f t="shared" si="363"/>
        <v>1</v>
      </c>
      <c r="O1576" s="39">
        <f t="shared" si="364"/>
        <v>1</v>
      </c>
      <c r="P1576" s="39">
        <f>IF(M1576="បរទេស",1,IF(COUNTIF(M:M,$M1576)&gt;1,2,1))</f>
        <v>1</v>
      </c>
      <c r="Q1576" s="40">
        <f t="shared" si="365"/>
        <v>1</v>
      </c>
      <c r="R1576" s="41" t="str">
        <f t="shared" si="366"/>
        <v>093375878</v>
      </c>
      <c r="S1576" s="37" t="str">
        <f t="shared" si="367"/>
        <v>093375878</v>
      </c>
      <c r="T1576" s="39" t="e">
        <f t="shared" si="368"/>
        <v>#VALUE!</v>
      </c>
      <c r="U1576" s="37" t="str">
        <f t="shared" si="369"/>
        <v>093375878</v>
      </c>
      <c r="V1576" s="42" t="str">
        <f t="shared" si="370"/>
        <v>093375878</v>
      </c>
      <c r="W1576" s="39">
        <f t="shared" si="371"/>
        <v>1</v>
      </c>
      <c r="X1576" s="43">
        <f t="shared" si="372"/>
        <v>1</v>
      </c>
      <c r="Y1576" s="39">
        <f>IF(V1576="បរទេស",1,IF(COUNTIF(V:V,$V1576)&gt;1,2,1))</f>
        <v>1</v>
      </c>
      <c r="Z1576" s="40">
        <f t="shared" si="373"/>
        <v>1</v>
      </c>
      <c r="AA1576" s="40">
        <f t="shared" si="374"/>
        <v>1</v>
      </c>
    </row>
    <row r="1577" spans="1:27" ht="48" customHeight="1" x14ac:dyDescent="0.8">
      <c r="A1577" s="3">
        <v>1575</v>
      </c>
      <c r="B1577" s="3" t="s">
        <v>4558</v>
      </c>
      <c r="C1577" s="3" t="s">
        <v>18037</v>
      </c>
      <c r="D1577" s="3" t="s">
        <v>1792</v>
      </c>
      <c r="E1577" s="3" t="s">
        <v>100</v>
      </c>
      <c r="F1577" s="5" t="s">
        <v>4559</v>
      </c>
      <c r="G1577" s="5" t="s">
        <v>11969</v>
      </c>
      <c r="H1577" s="5" t="s">
        <v>17879</v>
      </c>
      <c r="I1577" s="3"/>
      <c r="J1577" s="35"/>
      <c r="K1577" s="36">
        <f t="shared" si="360"/>
        <v>1</v>
      </c>
      <c r="L1577" s="37" t="str">
        <f t="shared" si="361"/>
        <v>040163107</v>
      </c>
      <c r="M1577" s="38" t="str">
        <f t="shared" si="362"/>
        <v>040163107</v>
      </c>
      <c r="N1577" s="39">
        <f t="shared" si="363"/>
        <v>1</v>
      </c>
      <c r="O1577" s="39">
        <f t="shared" si="364"/>
        <v>1</v>
      </c>
      <c r="P1577" s="39">
        <f>IF(M1577="បរទេស",1,IF(COUNTIF(M:M,$M1577)&gt;1,2,1))</f>
        <v>1</v>
      </c>
      <c r="Q1577" s="40">
        <f t="shared" si="365"/>
        <v>1</v>
      </c>
      <c r="R1577" s="41" t="str">
        <f t="shared" si="366"/>
        <v>078248293</v>
      </c>
      <c r="S1577" s="37" t="str">
        <f t="shared" si="367"/>
        <v>078248293</v>
      </c>
      <c r="T1577" s="39" t="e">
        <f t="shared" si="368"/>
        <v>#VALUE!</v>
      </c>
      <c r="U1577" s="37" t="str">
        <f t="shared" si="369"/>
        <v>078248293</v>
      </c>
      <c r="V1577" s="42" t="str">
        <f t="shared" si="370"/>
        <v>078248293</v>
      </c>
      <c r="W1577" s="39">
        <f t="shared" si="371"/>
        <v>1</v>
      </c>
      <c r="X1577" s="43">
        <f t="shared" si="372"/>
        <v>1</v>
      </c>
      <c r="Y1577" s="39">
        <f>IF(V1577="បរទេស",1,IF(COUNTIF(V:V,$V1577)&gt;1,2,1))</f>
        <v>1</v>
      </c>
      <c r="Z1577" s="40">
        <f t="shared" si="373"/>
        <v>1</v>
      </c>
      <c r="AA1577" s="40">
        <f t="shared" si="374"/>
        <v>1</v>
      </c>
    </row>
    <row r="1578" spans="1:27" ht="48" customHeight="1" x14ac:dyDescent="0.8">
      <c r="A1578" s="3">
        <v>1576</v>
      </c>
      <c r="B1578" s="3" t="s">
        <v>4560</v>
      </c>
      <c r="C1578" s="3" t="s">
        <v>18037</v>
      </c>
      <c r="D1578" s="3" t="s">
        <v>1814</v>
      </c>
      <c r="E1578" s="3" t="s">
        <v>138</v>
      </c>
      <c r="F1578" s="5" t="s">
        <v>4561</v>
      </c>
      <c r="G1578" s="5" t="s">
        <v>11970</v>
      </c>
      <c r="H1578" s="5" t="s">
        <v>15451</v>
      </c>
      <c r="I1578" s="3"/>
      <c r="J1578" s="35"/>
      <c r="K1578" s="36">
        <f t="shared" si="360"/>
        <v>1</v>
      </c>
      <c r="L1578" s="37" t="str">
        <f t="shared" si="361"/>
        <v>040176065</v>
      </c>
      <c r="M1578" s="38" t="str">
        <f t="shared" si="362"/>
        <v>040176065</v>
      </c>
      <c r="N1578" s="39">
        <f t="shared" si="363"/>
        <v>1</v>
      </c>
      <c r="O1578" s="39">
        <f t="shared" si="364"/>
        <v>1</v>
      </c>
      <c r="P1578" s="39">
        <f>IF(M1578="បរទេស",1,IF(COUNTIF(M:M,$M1578)&gt;1,2,1))</f>
        <v>1</v>
      </c>
      <c r="Q1578" s="40">
        <f t="shared" si="365"/>
        <v>1</v>
      </c>
      <c r="R1578" s="41" t="str">
        <f t="shared" si="366"/>
        <v>0976101835</v>
      </c>
      <c r="S1578" s="37" t="str">
        <f t="shared" si="367"/>
        <v>0976101835</v>
      </c>
      <c r="T1578" s="39" t="e">
        <f t="shared" si="368"/>
        <v>#VALUE!</v>
      </c>
      <c r="U1578" s="37" t="str">
        <f t="shared" si="369"/>
        <v>0976101835</v>
      </c>
      <c r="V1578" s="42" t="str">
        <f t="shared" si="370"/>
        <v>0976101835</v>
      </c>
      <c r="W1578" s="39">
        <f t="shared" si="371"/>
        <v>1</v>
      </c>
      <c r="X1578" s="43">
        <f t="shared" si="372"/>
        <v>1</v>
      </c>
      <c r="Y1578" s="39">
        <f>IF(V1578="បរទេស",1,IF(COUNTIF(V:V,$V1578)&gt;1,2,1))</f>
        <v>1</v>
      </c>
      <c r="Z1578" s="40">
        <f t="shared" si="373"/>
        <v>1</v>
      </c>
      <c r="AA1578" s="40">
        <f t="shared" si="374"/>
        <v>1</v>
      </c>
    </row>
    <row r="1579" spans="1:27" ht="48" customHeight="1" x14ac:dyDescent="0.8">
      <c r="A1579" s="3">
        <v>1577</v>
      </c>
      <c r="B1579" s="3" t="s">
        <v>4562</v>
      </c>
      <c r="C1579" s="3" t="s">
        <v>18037</v>
      </c>
      <c r="D1579" s="3" t="s">
        <v>4563</v>
      </c>
      <c r="E1579" s="3" t="s">
        <v>246</v>
      </c>
      <c r="F1579" s="5" t="s">
        <v>4564</v>
      </c>
      <c r="G1579" s="5" t="s">
        <v>11971</v>
      </c>
      <c r="H1579" s="5" t="s">
        <v>15452</v>
      </c>
      <c r="I1579" s="3"/>
      <c r="J1579" s="35"/>
      <c r="K1579" s="36">
        <f t="shared" si="360"/>
        <v>1</v>
      </c>
      <c r="L1579" s="37" t="str">
        <f t="shared" si="361"/>
        <v>040065362</v>
      </c>
      <c r="M1579" s="38" t="str">
        <f t="shared" si="362"/>
        <v>040065362</v>
      </c>
      <c r="N1579" s="39">
        <f t="shared" si="363"/>
        <v>1</v>
      </c>
      <c r="O1579" s="39">
        <f t="shared" si="364"/>
        <v>1</v>
      </c>
      <c r="P1579" s="39">
        <f>IF(M1579="បរទេស",1,IF(COUNTIF(M:M,$M1579)&gt;1,2,1))</f>
        <v>1</v>
      </c>
      <c r="Q1579" s="40">
        <f t="shared" si="365"/>
        <v>1</v>
      </c>
      <c r="R1579" s="41" t="str">
        <f t="shared" si="366"/>
        <v>0967842786</v>
      </c>
      <c r="S1579" s="37" t="str">
        <f t="shared" si="367"/>
        <v>0967842786</v>
      </c>
      <c r="T1579" s="39" t="e">
        <f t="shared" si="368"/>
        <v>#VALUE!</v>
      </c>
      <c r="U1579" s="37" t="str">
        <f t="shared" si="369"/>
        <v>0967842786</v>
      </c>
      <c r="V1579" s="42" t="str">
        <f t="shared" si="370"/>
        <v>0967842786</v>
      </c>
      <c r="W1579" s="39">
        <f t="shared" si="371"/>
        <v>1</v>
      </c>
      <c r="X1579" s="43">
        <f t="shared" si="372"/>
        <v>1</v>
      </c>
      <c r="Y1579" s="39">
        <f>IF(V1579="បរទេស",1,IF(COUNTIF(V:V,$V1579)&gt;1,2,1))</f>
        <v>1</v>
      </c>
      <c r="Z1579" s="40">
        <f t="shared" si="373"/>
        <v>1</v>
      </c>
      <c r="AA1579" s="40">
        <f t="shared" si="374"/>
        <v>1</v>
      </c>
    </row>
    <row r="1580" spans="1:27" ht="48" customHeight="1" x14ac:dyDescent="0.8">
      <c r="A1580" s="3">
        <v>1578</v>
      </c>
      <c r="B1580" s="3" t="s">
        <v>4565</v>
      </c>
      <c r="C1580" s="3" t="s">
        <v>18037</v>
      </c>
      <c r="D1580" s="3" t="s">
        <v>4566</v>
      </c>
      <c r="E1580" s="3" t="s">
        <v>482</v>
      </c>
      <c r="F1580" s="5" t="s">
        <v>4567</v>
      </c>
      <c r="G1580" s="5" t="s">
        <v>11972</v>
      </c>
      <c r="H1580" s="5" t="s">
        <v>15453</v>
      </c>
      <c r="I1580" s="3"/>
      <c r="J1580" s="35"/>
      <c r="K1580" s="36">
        <f t="shared" si="360"/>
        <v>1</v>
      </c>
      <c r="L1580" s="37" t="str">
        <f t="shared" si="361"/>
        <v>040307068</v>
      </c>
      <c r="M1580" s="38" t="str">
        <f t="shared" si="362"/>
        <v>040307068</v>
      </c>
      <c r="N1580" s="39">
        <f t="shared" si="363"/>
        <v>1</v>
      </c>
      <c r="O1580" s="39">
        <f t="shared" si="364"/>
        <v>1</v>
      </c>
      <c r="P1580" s="39">
        <f>IF(M1580="បរទេស",1,IF(COUNTIF(M:M,$M1580)&gt;1,2,1))</f>
        <v>1</v>
      </c>
      <c r="Q1580" s="40">
        <f t="shared" si="365"/>
        <v>1</v>
      </c>
      <c r="R1580" s="41" t="str">
        <f t="shared" si="366"/>
        <v>0973819380</v>
      </c>
      <c r="S1580" s="37" t="str">
        <f t="shared" si="367"/>
        <v>0973819380</v>
      </c>
      <c r="T1580" s="39" t="e">
        <f t="shared" si="368"/>
        <v>#VALUE!</v>
      </c>
      <c r="U1580" s="37" t="str">
        <f t="shared" si="369"/>
        <v>0973819380</v>
      </c>
      <c r="V1580" s="42" t="str">
        <f t="shared" si="370"/>
        <v>0973819380</v>
      </c>
      <c r="W1580" s="39">
        <f t="shared" si="371"/>
        <v>1</v>
      </c>
      <c r="X1580" s="43">
        <f t="shared" si="372"/>
        <v>1</v>
      </c>
      <c r="Y1580" s="39">
        <f>IF(V1580="បរទេស",1,IF(COUNTIF(V:V,$V1580)&gt;1,2,1))</f>
        <v>1</v>
      </c>
      <c r="Z1580" s="40">
        <f t="shared" si="373"/>
        <v>1</v>
      </c>
      <c r="AA1580" s="40">
        <f t="shared" si="374"/>
        <v>1</v>
      </c>
    </row>
    <row r="1581" spans="1:27" ht="48" customHeight="1" x14ac:dyDescent="0.8">
      <c r="A1581" s="3">
        <v>1579</v>
      </c>
      <c r="B1581" s="3" t="s">
        <v>4568</v>
      </c>
      <c r="C1581" s="3" t="s">
        <v>18037</v>
      </c>
      <c r="D1581" s="3" t="s">
        <v>4569</v>
      </c>
      <c r="E1581" s="3" t="s">
        <v>220</v>
      </c>
      <c r="F1581" s="5" t="s">
        <v>4570</v>
      </c>
      <c r="G1581" s="5" t="s">
        <v>11973</v>
      </c>
      <c r="H1581" s="5" t="s">
        <v>17671</v>
      </c>
      <c r="I1581" s="3"/>
      <c r="J1581" s="35"/>
      <c r="K1581" s="36">
        <f t="shared" si="360"/>
        <v>1</v>
      </c>
      <c r="L1581" s="37" t="str">
        <f t="shared" si="361"/>
        <v>040341157</v>
      </c>
      <c r="M1581" s="38" t="str">
        <f t="shared" si="362"/>
        <v>040341157</v>
      </c>
      <c r="N1581" s="39">
        <f t="shared" si="363"/>
        <v>1</v>
      </c>
      <c r="O1581" s="39">
        <f t="shared" si="364"/>
        <v>1</v>
      </c>
      <c r="P1581" s="39">
        <f>IF(M1581="បរទេស",1,IF(COUNTIF(M:M,$M1581)&gt;1,2,1))</f>
        <v>1</v>
      </c>
      <c r="Q1581" s="40">
        <f t="shared" si="365"/>
        <v>1</v>
      </c>
      <c r="R1581" s="41" t="str">
        <f t="shared" si="366"/>
        <v>0978837805</v>
      </c>
      <c r="S1581" s="37" t="str">
        <f t="shared" si="367"/>
        <v>0978837805</v>
      </c>
      <c r="T1581" s="39" t="e">
        <f t="shared" si="368"/>
        <v>#VALUE!</v>
      </c>
      <c r="U1581" s="37" t="str">
        <f t="shared" si="369"/>
        <v>0978837805</v>
      </c>
      <c r="V1581" s="42" t="str">
        <f t="shared" si="370"/>
        <v>0978837805</v>
      </c>
      <c r="W1581" s="39">
        <f t="shared" si="371"/>
        <v>1</v>
      </c>
      <c r="X1581" s="43">
        <f t="shared" si="372"/>
        <v>1</v>
      </c>
      <c r="Y1581" s="39">
        <f>IF(V1581="បរទេស",1,IF(COUNTIF(V:V,$V1581)&gt;1,2,1))</f>
        <v>1</v>
      </c>
      <c r="Z1581" s="40">
        <f t="shared" si="373"/>
        <v>1</v>
      </c>
      <c r="AA1581" s="40">
        <f t="shared" si="374"/>
        <v>1</v>
      </c>
    </row>
    <row r="1582" spans="1:27" ht="48" customHeight="1" x14ac:dyDescent="0.8">
      <c r="A1582" s="3">
        <v>1580</v>
      </c>
      <c r="B1582" s="3" t="s">
        <v>4571</v>
      </c>
      <c r="C1582" s="3" t="s">
        <v>18037</v>
      </c>
      <c r="D1582" s="3" t="s">
        <v>730</v>
      </c>
      <c r="E1582" s="3" t="s">
        <v>767</v>
      </c>
      <c r="F1582" s="5" t="s">
        <v>4572</v>
      </c>
      <c r="G1582" s="5" t="s">
        <v>11974</v>
      </c>
      <c r="H1582" s="5" t="s">
        <v>15454</v>
      </c>
      <c r="I1582" s="3"/>
      <c r="J1582" s="35"/>
      <c r="K1582" s="36">
        <f t="shared" si="360"/>
        <v>1</v>
      </c>
      <c r="L1582" s="37" t="str">
        <f t="shared" si="361"/>
        <v>040179923</v>
      </c>
      <c r="M1582" s="38" t="str">
        <f t="shared" si="362"/>
        <v>040179923</v>
      </c>
      <c r="N1582" s="39">
        <f t="shared" si="363"/>
        <v>1</v>
      </c>
      <c r="O1582" s="39">
        <f t="shared" si="364"/>
        <v>1</v>
      </c>
      <c r="P1582" s="39">
        <f>IF(M1582="បរទេស",1,IF(COUNTIF(M:M,$M1582)&gt;1,2,1))</f>
        <v>1</v>
      </c>
      <c r="Q1582" s="40">
        <f t="shared" si="365"/>
        <v>1</v>
      </c>
      <c r="R1582" s="41" t="str">
        <f t="shared" si="366"/>
        <v>011958696</v>
      </c>
      <c r="S1582" s="37" t="str">
        <f t="shared" si="367"/>
        <v>011958696</v>
      </c>
      <c r="T1582" s="39" t="e">
        <f t="shared" si="368"/>
        <v>#VALUE!</v>
      </c>
      <c r="U1582" s="37" t="str">
        <f t="shared" si="369"/>
        <v>011958696</v>
      </c>
      <c r="V1582" s="42" t="str">
        <f t="shared" si="370"/>
        <v>011958696</v>
      </c>
      <c r="W1582" s="39">
        <f t="shared" si="371"/>
        <v>1</v>
      </c>
      <c r="X1582" s="43">
        <f t="shared" si="372"/>
        <v>1</v>
      </c>
      <c r="Y1582" s="39">
        <f>IF(V1582="បរទេស",1,IF(COUNTIF(V:V,$V1582)&gt;1,2,1))</f>
        <v>1</v>
      </c>
      <c r="Z1582" s="40">
        <f t="shared" si="373"/>
        <v>1</v>
      </c>
      <c r="AA1582" s="40">
        <f t="shared" si="374"/>
        <v>1</v>
      </c>
    </row>
    <row r="1583" spans="1:27" ht="48" customHeight="1" x14ac:dyDescent="0.8">
      <c r="A1583" s="3">
        <v>1581</v>
      </c>
      <c r="B1583" s="3" t="s">
        <v>4573</v>
      </c>
      <c r="C1583" s="3" t="s">
        <v>18037</v>
      </c>
      <c r="D1583" s="3" t="s">
        <v>4574</v>
      </c>
      <c r="E1583" s="3" t="s">
        <v>246</v>
      </c>
      <c r="F1583" s="5" t="s">
        <v>4575</v>
      </c>
      <c r="G1583" s="5" t="s">
        <v>11975</v>
      </c>
      <c r="H1583" s="5" t="s">
        <v>15455</v>
      </c>
      <c r="I1583" s="3"/>
      <c r="J1583" s="35"/>
      <c r="K1583" s="36">
        <f t="shared" si="360"/>
        <v>1</v>
      </c>
      <c r="L1583" s="37" t="str">
        <f t="shared" si="361"/>
        <v>040386414</v>
      </c>
      <c r="M1583" s="38" t="str">
        <f t="shared" si="362"/>
        <v>040386414</v>
      </c>
      <c r="N1583" s="39">
        <f t="shared" si="363"/>
        <v>1</v>
      </c>
      <c r="O1583" s="39">
        <f t="shared" si="364"/>
        <v>1</v>
      </c>
      <c r="P1583" s="39">
        <f>IF(M1583="បរទេស",1,IF(COUNTIF(M:M,$M1583)&gt;1,2,1))</f>
        <v>1</v>
      </c>
      <c r="Q1583" s="40">
        <f t="shared" si="365"/>
        <v>1</v>
      </c>
      <c r="R1583" s="41" t="str">
        <f t="shared" si="366"/>
        <v>081707217</v>
      </c>
      <c r="S1583" s="37" t="str">
        <f t="shared" si="367"/>
        <v>081707217</v>
      </c>
      <c r="T1583" s="39" t="e">
        <f t="shared" si="368"/>
        <v>#VALUE!</v>
      </c>
      <c r="U1583" s="37" t="str">
        <f t="shared" si="369"/>
        <v>081707217</v>
      </c>
      <c r="V1583" s="42" t="str">
        <f t="shared" si="370"/>
        <v>081707217</v>
      </c>
      <c r="W1583" s="39">
        <f t="shared" si="371"/>
        <v>1</v>
      </c>
      <c r="X1583" s="43">
        <f t="shared" si="372"/>
        <v>1</v>
      </c>
      <c r="Y1583" s="39">
        <f>IF(V1583="បរទេស",1,IF(COUNTIF(V:V,$V1583)&gt;1,2,1))</f>
        <v>1</v>
      </c>
      <c r="Z1583" s="40">
        <f t="shared" si="373"/>
        <v>1</v>
      </c>
      <c r="AA1583" s="40">
        <f t="shared" si="374"/>
        <v>1</v>
      </c>
    </row>
    <row r="1584" spans="1:27" ht="48" customHeight="1" x14ac:dyDescent="0.8">
      <c r="A1584" s="3">
        <v>1582</v>
      </c>
      <c r="B1584" s="3" t="s">
        <v>4576</v>
      </c>
      <c r="C1584" s="3" t="s">
        <v>18037</v>
      </c>
      <c r="D1584" s="3" t="s">
        <v>4577</v>
      </c>
      <c r="E1584" s="3" t="s">
        <v>185</v>
      </c>
      <c r="F1584" s="5" t="s">
        <v>4578</v>
      </c>
      <c r="G1584" s="5" t="s">
        <v>11976</v>
      </c>
      <c r="H1584" s="5" t="s">
        <v>15456</v>
      </c>
      <c r="I1584" s="3"/>
      <c r="J1584" s="35"/>
      <c r="K1584" s="36">
        <f t="shared" si="360"/>
        <v>1</v>
      </c>
      <c r="L1584" s="37" t="str">
        <f t="shared" si="361"/>
        <v>040060248</v>
      </c>
      <c r="M1584" s="38" t="str">
        <f t="shared" si="362"/>
        <v>040060248</v>
      </c>
      <c r="N1584" s="39">
        <f t="shared" si="363"/>
        <v>1</v>
      </c>
      <c r="O1584" s="39">
        <f t="shared" si="364"/>
        <v>1</v>
      </c>
      <c r="P1584" s="39">
        <f>IF(M1584="បរទេស",1,IF(COUNTIF(M:M,$M1584)&gt;1,2,1))</f>
        <v>1</v>
      </c>
      <c r="Q1584" s="40">
        <f t="shared" si="365"/>
        <v>1</v>
      </c>
      <c r="R1584" s="41" t="str">
        <f t="shared" si="366"/>
        <v>086809102</v>
      </c>
      <c r="S1584" s="37" t="str">
        <f t="shared" si="367"/>
        <v>086809102</v>
      </c>
      <c r="T1584" s="39" t="e">
        <f t="shared" si="368"/>
        <v>#VALUE!</v>
      </c>
      <c r="U1584" s="37" t="str">
        <f t="shared" si="369"/>
        <v>086809102</v>
      </c>
      <c r="V1584" s="42" t="str">
        <f t="shared" si="370"/>
        <v>086809102</v>
      </c>
      <c r="W1584" s="39">
        <f t="shared" si="371"/>
        <v>1</v>
      </c>
      <c r="X1584" s="43">
        <f t="shared" si="372"/>
        <v>1</v>
      </c>
      <c r="Y1584" s="39">
        <f>IF(V1584="បរទេស",1,IF(COUNTIF(V:V,$V1584)&gt;1,2,1))</f>
        <v>1</v>
      </c>
      <c r="Z1584" s="40">
        <f t="shared" si="373"/>
        <v>1</v>
      </c>
      <c r="AA1584" s="40">
        <f t="shared" si="374"/>
        <v>1</v>
      </c>
    </row>
    <row r="1585" spans="1:27" ht="48" customHeight="1" x14ac:dyDescent="0.8">
      <c r="A1585" s="3">
        <v>1583</v>
      </c>
      <c r="B1585" s="3" t="s">
        <v>4579</v>
      </c>
      <c r="C1585" s="3" t="s">
        <v>18037</v>
      </c>
      <c r="D1585" s="3" t="s">
        <v>4580</v>
      </c>
      <c r="E1585" s="3" t="s">
        <v>138</v>
      </c>
      <c r="F1585" s="5" t="s">
        <v>4581</v>
      </c>
      <c r="G1585" s="5" t="s">
        <v>11977</v>
      </c>
      <c r="H1585" s="5" t="s">
        <v>15457</v>
      </c>
      <c r="I1585" s="3"/>
      <c r="J1585" s="35"/>
      <c r="K1585" s="36">
        <f t="shared" si="360"/>
        <v>1</v>
      </c>
      <c r="L1585" s="37" t="str">
        <f t="shared" si="361"/>
        <v>040252089</v>
      </c>
      <c r="M1585" s="38" t="str">
        <f t="shared" si="362"/>
        <v>040252089</v>
      </c>
      <c r="N1585" s="39">
        <f t="shared" si="363"/>
        <v>1</v>
      </c>
      <c r="O1585" s="39">
        <f t="shared" si="364"/>
        <v>1</v>
      </c>
      <c r="P1585" s="39">
        <f>IF(M1585="បរទេស",1,IF(COUNTIF(M:M,$M1585)&gt;1,2,1))</f>
        <v>1</v>
      </c>
      <c r="Q1585" s="40">
        <f t="shared" si="365"/>
        <v>1</v>
      </c>
      <c r="R1585" s="41" t="str">
        <f t="shared" si="366"/>
        <v>010561124</v>
      </c>
      <c r="S1585" s="37" t="str">
        <f t="shared" si="367"/>
        <v>010561124</v>
      </c>
      <c r="T1585" s="39" t="e">
        <f t="shared" si="368"/>
        <v>#VALUE!</v>
      </c>
      <c r="U1585" s="37" t="str">
        <f t="shared" si="369"/>
        <v>010561124</v>
      </c>
      <c r="V1585" s="42" t="str">
        <f t="shared" si="370"/>
        <v>010561124</v>
      </c>
      <c r="W1585" s="39">
        <f t="shared" si="371"/>
        <v>1</v>
      </c>
      <c r="X1585" s="43">
        <f t="shared" si="372"/>
        <v>1</v>
      </c>
      <c r="Y1585" s="39">
        <f>IF(V1585="បរទេស",1,IF(COUNTIF(V:V,$V1585)&gt;1,2,1))</f>
        <v>1</v>
      </c>
      <c r="Z1585" s="40">
        <f t="shared" si="373"/>
        <v>1</v>
      </c>
      <c r="AA1585" s="40">
        <f t="shared" si="374"/>
        <v>1</v>
      </c>
    </row>
    <row r="1586" spans="1:27" ht="48" customHeight="1" x14ac:dyDescent="0.8">
      <c r="A1586" s="3">
        <v>1584</v>
      </c>
      <c r="B1586" s="3" t="s">
        <v>4582</v>
      </c>
      <c r="C1586" s="3" t="s">
        <v>18037</v>
      </c>
      <c r="D1586" s="3" t="s">
        <v>4583</v>
      </c>
      <c r="E1586" s="3" t="s">
        <v>145</v>
      </c>
      <c r="F1586" s="5" t="s">
        <v>4584</v>
      </c>
      <c r="G1586" s="5" t="s">
        <v>11978</v>
      </c>
      <c r="H1586" s="5" t="s">
        <v>15458</v>
      </c>
      <c r="I1586" s="3"/>
      <c r="J1586" s="35"/>
      <c r="K1586" s="36">
        <f t="shared" si="360"/>
        <v>1</v>
      </c>
      <c r="L1586" s="37" t="str">
        <f t="shared" si="361"/>
        <v>040459544</v>
      </c>
      <c r="M1586" s="38" t="str">
        <f t="shared" si="362"/>
        <v>040459544</v>
      </c>
      <c r="N1586" s="39">
        <f t="shared" si="363"/>
        <v>1</v>
      </c>
      <c r="O1586" s="39">
        <f t="shared" si="364"/>
        <v>1</v>
      </c>
      <c r="P1586" s="39">
        <f>IF(M1586="បរទេស",1,IF(COUNTIF(M:M,$M1586)&gt;1,2,1))</f>
        <v>1</v>
      </c>
      <c r="Q1586" s="40">
        <f t="shared" si="365"/>
        <v>1</v>
      </c>
      <c r="R1586" s="41" t="str">
        <f t="shared" si="366"/>
        <v>0973750336</v>
      </c>
      <c r="S1586" s="37" t="str">
        <f t="shared" si="367"/>
        <v>0973750336</v>
      </c>
      <c r="T1586" s="39" t="e">
        <f t="shared" si="368"/>
        <v>#VALUE!</v>
      </c>
      <c r="U1586" s="37" t="str">
        <f t="shared" si="369"/>
        <v>0973750336</v>
      </c>
      <c r="V1586" s="42" t="str">
        <f t="shared" si="370"/>
        <v>0973750336</v>
      </c>
      <c r="W1586" s="39">
        <f t="shared" si="371"/>
        <v>1</v>
      </c>
      <c r="X1586" s="43">
        <f t="shared" si="372"/>
        <v>1</v>
      </c>
      <c r="Y1586" s="39">
        <f>IF(V1586="បរទេស",1,IF(COUNTIF(V:V,$V1586)&gt;1,2,1))</f>
        <v>1</v>
      </c>
      <c r="Z1586" s="40">
        <f t="shared" si="373"/>
        <v>1</v>
      </c>
      <c r="AA1586" s="40">
        <f t="shared" si="374"/>
        <v>1</v>
      </c>
    </row>
    <row r="1587" spans="1:27" ht="48" customHeight="1" x14ac:dyDescent="0.8">
      <c r="A1587" s="3">
        <v>1585</v>
      </c>
      <c r="B1587" s="3" t="s">
        <v>1295</v>
      </c>
      <c r="C1587" s="3" t="s">
        <v>18037</v>
      </c>
      <c r="D1587" s="3" t="s">
        <v>4585</v>
      </c>
      <c r="E1587" s="3" t="s">
        <v>441</v>
      </c>
      <c r="F1587" s="5" t="s">
        <v>4586</v>
      </c>
      <c r="G1587" s="5" t="s">
        <v>11979</v>
      </c>
      <c r="H1587" s="5" t="s">
        <v>15459</v>
      </c>
      <c r="I1587" s="3"/>
      <c r="J1587" s="35"/>
      <c r="K1587" s="36">
        <f t="shared" si="360"/>
        <v>1</v>
      </c>
      <c r="L1587" s="37" t="str">
        <f t="shared" si="361"/>
        <v>040254258</v>
      </c>
      <c r="M1587" s="38" t="str">
        <f t="shared" si="362"/>
        <v>040254258</v>
      </c>
      <c r="N1587" s="39">
        <f t="shared" si="363"/>
        <v>1</v>
      </c>
      <c r="O1587" s="39">
        <f t="shared" si="364"/>
        <v>1</v>
      </c>
      <c r="P1587" s="39">
        <f>IF(M1587="បរទេស",1,IF(COUNTIF(M:M,$M1587)&gt;1,2,1))</f>
        <v>1</v>
      </c>
      <c r="Q1587" s="40">
        <f t="shared" si="365"/>
        <v>1</v>
      </c>
      <c r="R1587" s="41" t="str">
        <f t="shared" si="366"/>
        <v>068924977</v>
      </c>
      <c r="S1587" s="37" t="str">
        <f t="shared" si="367"/>
        <v>068924977</v>
      </c>
      <c r="T1587" s="39" t="e">
        <f t="shared" si="368"/>
        <v>#VALUE!</v>
      </c>
      <c r="U1587" s="37" t="str">
        <f t="shared" si="369"/>
        <v>068924977</v>
      </c>
      <c r="V1587" s="42" t="str">
        <f t="shared" si="370"/>
        <v>068924977</v>
      </c>
      <c r="W1587" s="39">
        <f t="shared" si="371"/>
        <v>1</v>
      </c>
      <c r="X1587" s="43">
        <f t="shared" si="372"/>
        <v>1</v>
      </c>
      <c r="Y1587" s="39">
        <f>IF(V1587="បរទេស",1,IF(COUNTIF(V:V,$V1587)&gt;1,2,1))</f>
        <v>1</v>
      </c>
      <c r="Z1587" s="40">
        <f t="shared" si="373"/>
        <v>1</v>
      </c>
      <c r="AA1587" s="40">
        <f t="shared" si="374"/>
        <v>1</v>
      </c>
    </row>
    <row r="1588" spans="1:27" ht="48" customHeight="1" x14ac:dyDescent="0.8">
      <c r="A1588" s="3">
        <v>1586</v>
      </c>
      <c r="B1588" s="3" t="s">
        <v>4587</v>
      </c>
      <c r="C1588" s="3" t="s">
        <v>18037</v>
      </c>
      <c r="D1588" s="3" t="s">
        <v>4588</v>
      </c>
      <c r="E1588" s="3" t="s">
        <v>127</v>
      </c>
      <c r="F1588" s="5" t="s">
        <v>4589</v>
      </c>
      <c r="G1588" s="5" t="s">
        <v>11980</v>
      </c>
      <c r="H1588" s="5" t="s">
        <v>15460</v>
      </c>
      <c r="I1588" s="3"/>
      <c r="J1588" s="35"/>
      <c r="K1588" s="36">
        <f t="shared" si="360"/>
        <v>1</v>
      </c>
      <c r="L1588" s="37" t="str">
        <f t="shared" si="361"/>
        <v>040351909</v>
      </c>
      <c r="M1588" s="38" t="str">
        <f t="shared" si="362"/>
        <v>040351909</v>
      </c>
      <c r="N1588" s="39">
        <f t="shared" si="363"/>
        <v>1</v>
      </c>
      <c r="O1588" s="39">
        <f t="shared" si="364"/>
        <v>1</v>
      </c>
      <c r="P1588" s="39">
        <f>IF(M1588="បរទេស",1,IF(COUNTIF(M:M,$M1588)&gt;1,2,1))</f>
        <v>1</v>
      </c>
      <c r="Q1588" s="40">
        <f t="shared" si="365"/>
        <v>1</v>
      </c>
      <c r="R1588" s="41" t="str">
        <f t="shared" si="366"/>
        <v>0977559101</v>
      </c>
      <c r="S1588" s="37" t="str">
        <f t="shared" si="367"/>
        <v>0977559101</v>
      </c>
      <c r="T1588" s="39" t="e">
        <f t="shared" si="368"/>
        <v>#VALUE!</v>
      </c>
      <c r="U1588" s="37" t="str">
        <f t="shared" si="369"/>
        <v>0977559101</v>
      </c>
      <c r="V1588" s="42" t="str">
        <f t="shared" si="370"/>
        <v>0977559101</v>
      </c>
      <c r="W1588" s="39">
        <f t="shared" si="371"/>
        <v>1</v>
      </c>
      <c r="X1588" s="43">
        <f t="shared" si="372"/>
        <v>1</v>
      </c>
      <c r="Y1588" s="39">
        <f>IF(V1588="បរទេស",1,IF(COUNTIF(V:V,$V1588)&gt;1,2,1))</f>
        <v>1</v>
      </c>
      <c r="Z1588" s="40">
        <f t="shared" si="373"/>
        <v>1</v>
      </c>
      <c r="AA1588" s="40">
        <f t="shared" si="374"/>
        <v>1</v>
      </c>
    </row>
    <row r="1589" spans="1:27" ht="48" customHeight="1" x14ac:dyDescent="0.8">
      <c r="A1589" s="3">
        <v>1587</v>
      </c>
      <c r="B1589" s="3" t="s">
        <v>4590</v>
      </c>
      <c r="C1589" s="3" t="s">
        <v>18037</v>
      </c>
      <c r="D1589" s="3" t="s">
        <v>4591</v>
      </c>
      <c r="E1589" s="3" t="s">
        <v>25</v>
      </c>
      <c r="F1589" s="5" t="s">
        <v>4592</v>
      </c>
      <c r="G1589" s="5" t="s">
        <v>11981</v>
      </c>
      <c r="H1589" s="5" t="s">
        <v>17373</v>
      </c>
      <c r="I1589" s="3"/>
      <c r="J1589" s="35"/>
      <c r="K1589" s="36">
        <f t="shared" si="360"/>
        <v>1</v>
      </c>
      <c r="L1589" s="37" t="str">
        <f t="shared" si="361"/>
        <v>040065622</v>
      </c>
      <c r="M1589" s="38" t="str">
        <f t="shared" si="362"/>
        <v>040065622</v>
      </c>
      <c r="N1589" s="39">
        <f t="shared" si="363"/>
        <v>1</v>
      </c>
      <c r="O1589" s="39">
        <f t="shared" si="364"/>
        <v>1</v>
      </c>
      <c r="P1589" s="39">
        <f>IF(M1589="បរទេស",1,IF(COUNTIF(M:M,$M1589)&gt;1,2,1))</f>
        <v>1</v>
      </c>
      <c r="Q1589" s="40">
        <f t="shared" si="365"/>
        <v>1</v>
      </c>
      <c r="R1589" s="41" t="str">
        <f t="shared" si="366"/>
        <v>093954074</v>
      </c>
      <c r="S1589" s="37" t="str">
        <f t="shared" si="367"/>
        <v>093954074</v>
      </c>
      <c r="T1589" s="39" t="e">
        <f t="shared" si="368"/>
        <v>#VALUE!</v>
      </c>
      <c r="U1589" s="37" t="str">
        <f t="shared" si="369"/>
        <v>093954074</v>
      </c>
      <c r="V1589" s="42" t="str">
        <f t="shared" si="370"/>
        <v>093954074</v>
      </c>
      <c r="W1589" s="39">
        <f t="shared" si="371"/>
        <v>1</v>
      </c>
      <c r="X1589" s="43">
        <f t="shared" si="372"/>
        <v>1</v>
      </c>
      <c r="Y1589" s="39">
        <f>IF(V1589="បរទេស",1,IF(COUNTIF(V:V,$V1589)&gt;1,2,1))</f>
        <v>1</v>
      </c>
      <c r="Z1589" s="40">
        <f t="shared" si="373"/>
        <v>1</v>
      </c>
      <c r="AA1589" s="40">
        <f t="shared" si="374"/>
        <v>1</v>
      </c>
    </row>
    <row r="1590" spans="1:27" ht="48" customHeight="1" x14ac:dyDescent="0.8">
      <c r="A1590" s="3">
        <v>1588</v>
      </c>
      <c r="B1590" s="3" t="s">
        <v>4593</v>
      </c>
      <c r="C1590" s="3" t="s">
        <v>18037</v>
      </c>
      <c r="D1590" s="3" t="s">
        <v>4594</v>
      </c>
      <c r="E1590" s="3" t="s">
        <v>207</v>
      </c>
      <c r="F1590" s="5" t="s">
        <v>4595</v>
      </c>
      <c r="G1590" s="5" t="s">
        <v>11982</v>
      </c>
      <c r="H1590" s="5" t="s">
        <v>15461</v>
      </c>
      <c r="I1590" s="3"/>
      <c r="J1590" s="35"/>
      <c r="K1590" s="36">
        <f t="shared" si="360"/>
        <v>1</v>
      </c>
      <c r="L1590" s="37" t="str">
        <f t="shared" si="361"/>
        <v>040061215</v>
      </c>
      <c r="M1590" s="38" t="str">
        <f t="shared" si="362"/>
        <v>040061215</v>
      </c>
      <c r="N1590" s="39">
        <f t="shared" si="363"/>
        <v>1</v>
      </c>
      <c r="O1590" s="39">
        <f t="shared" si="364"/>
        <v>1</v>
      </c>
      <c r="P1590" s="39">
        <f>IF(M1590="បរទេស",1,IF(COUNTIF(M:M,$M1590)&gt;1,2,1))</f>
        <v>1</v>
      </c>
      <c r="Q1590" s="40">
        <f t="shared" si="365"/>
        <v>1</v>
      </c>
      <c r="R1590" s="41" t="str">
        <f t="shared" si="366"/>
        <v>0964142647</v>
      </c>
      <c r="S1590" s="37" t="str">
        <f t="shared" si="367"/>
        <v>0964142647</v>
      </c>
      <c r="T1590" s="39" t="e">
        <f t="shared" si="368"/>
        <v>#VALUE!</v>
      </c>
      <c r="U1590" s="37" t="str">
        <f t="shared" si="369"/>
        <v>0964142647</v>
      </c>
      <c r="V1590" s="42" t="str">
        <f t="shared" si="370"/>
        <v>0964142647</v>
      </c>
      <c r="W1590" s="39">
        <f t="shared" si="371"/>
        <v>1</v>
      </c>
      <c r="X1590" s="43">
        <f t="shared" si="372"/>
        <v>1</v>
      </c>
      <c r="Y1590" s="39">
        <f>IF(V1590="បរទេស",1,IF(COUNTIF(V:V,$V1590)&gt;1,2,1))</f>
        <v>1</v>
      </c>
      <c r="Z1590" s="40">
        <f t="shared" si="373"/>
        <v>1</v>
      </c>
      <c r="AA1590" s="40">
        <f t="shared" si="374"/>
        <v>1</v>
      </c>
    </row>
    <row r="1591" spans="1:27" ht="48" customHeight="1" x14ac:dyDescent="0.8">
      <c r="A1591" s="3">
        <v>1589</v>
      </c>
      <c r="B1591" s="3" t="s">
        <v>4596</v>
      </c>
      <c r="C1591" s="3" t="s">
        <v>18037</v>
      </c>
      <c r="D1591" s="3" t="s">
        <v>4597</v>
      </c>
      <c r="E1591" s="3" t="s">
        <v>246</v>
      </c>
      <c r="F1591" s="5" t="s">
        <v>4598</v>
      </c>
      <c r="G1591" s="5" t="s">
        <v>11983</v>
      </c>
      <c r="H1591" s="5" t="s">
        <v>15462</v>
      </c>
      <c r="I1591" s="3"/>
      <c r="J1591" s="35"/>
      <c r="K1591" s="36">
        <f t="shared" si="360"/>
        <v>1</v>
      </c>
      <c r="L1591" s="37" t="str">
        <f t="shared" si="361"/>
        <v>040319855</v>
      </c>
      <c r="M1591" s="38" t="str">
        <f t="shared" si="362"/>
        <v>040319855</v>
      </c>
      <c r="N1591" s="39">
        <f t="shared" si="363"/>
        <v>1</v>
      </c>
      <c r="O1591" s="39">
        <f t="shared" si="364"/>
        <v>1</v>
      </c>
      <c r="P1591" s="39">
        <f>IF(M1591="បរទេស",1,IF(COUNTIF(M:M,$M1591)&gt;1,2,1))</f>
        <v>1</v>
      </c>
      <c r="Q1591" s="40">
        <f t="shared" si="365"/>
        <v>1</v>
      </c>
      <c r="R1591" s="41" t="str">
        <f t="shared" si="366"/>
        <v>0962848021</v>
      </c>
      <c r="S1591" s="37" t="str">
        <f t="shared" si="367"/>
        <v>0962848021</v>
      </c>
      <c r="T1591" s="39" t="e">
        <f t="shared" si="368"/>
        <v>#VALUE!</v>
      </c>
      <c r="U1591" s="37" t="str">
        <f t="shared" si="369"/>
        <v>0962848021</v>
      </c>
      <c r="V1591" s="42" t="str">
        <f t="shared" si="370"/>
        <v>0962848021</v>
      </c>
      <c r="W1591" s="39">
        <f t="shared" si="371"/>
        <v>1</v>
      </c>
      <c r="X1591" s="43">
        <f t="shared" si="372"/>
        <v>1</v>
      </c>
      <c r="Y1591" s="39">
        <f>IF(V1591="បរទេស",1,IF(COUNTIF(V:V,$V1591)&gt;1,2,1))</f>
        <v>1</v>
      </c>
      <c r="Z1591" s="40">
        <f t="shared" si="373"/>
        <v>1</v>
      </c>
      <c r="AA1591" s="40">
        <f t="shared" si="374"/>
        <v>1</v>
      </c>
    </row>
    <row r="1592" spans="1:27" ht="48" customHeight="1" x14ac:dyDescent="0.8">
      <c r="A1592" s="3">
        <v>1590</v>
      </c>
      <c r="B1592" s="3" t="s">
        <v>4599</v>
      </c>
      <c r="C1592" s="3" t="s">
        <v>18037</v>
      </c>
      <c r="D1592" s="3" t="s">
        <v>4600</v>
      </c>
      <c r="E1592" s="3" t="s">
        <v>1783</v>
      </c>
      <c r="F1592" s="5" t="s">
        <v>4601</v>
      </c>
      <c r="G1592" s="5" t="s">
        <v>11984</v>
      </c>
      <c r="H1592" s="5" t="s">
        <v>15463</v>
      </c>
      <c r="I1592" s="3"/>
      <c r="J1592" s="35"/>
      <c r="K1592" s="36">
        <f t="shared" si="360"/>
        <v>1</v>
      </c>
      <c r="L1592" s="37" t="str">
        <f t="shared" si="361"/>
        <v>040430696</v>
      </c>
      <c r="M1592" s="38" t="str">
        <f t="shared" si="362"/>
        <v>040430696</v>
      </c>
      <c r="N1592" s="39">
        <f t="shared" si="363"/>
        <v>1</v>
      </c>
      <c r="O1592" s="39">
        <f t="shared" si="364"/>
        <v>1</v>
      </c>
      <c r="P1592" s="39">
        <f>IF(M1592="បរទេស",1,IF(COUNTIF(M:M,$M1592)&gt;1,2,1))</f>
        <v>1</v>
      </c>
      <c r="Q1592" s="40">
        <f t="shared" si="365"/>
        <v>1</v>
      </c>
      <c r="R1592" s="41" t="str">
        <f t="shared" si="366"/>
        <v>099212611</v>
      </c>
      <c r="S1592" s="37" t="str">
        <f t="shared" si="367"/>
        <v>099212611</v>
      </c>
      <c r="T1592" s="39" t="e">
        <f t="shared" si="368"/>
        <v>#VALUE!</v>
      </c>
      <c r="U1592" s="37" t="str">
        <f t="shared" si="369"/>
        <v>099212611</v>
      </c>
      <c r="V1592" s="42" t="str">
        <f t="shared" si="370"/>
        <v>099212611</v>
      </c>
      <c r="W1592" s="39">
        <f t="shared" si="371"/>
        <v>1</v>
      </c>
      <c r="X1592" s="43">
        <f t="shared" si="372"/>
        <v>1</v>
      </c>
      <c r="Y1592" s="39">
        <f>IF(V1592="បរទេស",1,IF(COUNTIF(V:V,$V1592)&gt;1,2,1))</f>
        <v>1</v>
      </c>
      <c r="Z1592" s="40">
        <f t="shared" si="373"/>
        <v>1</v>
      </c>
      <c r="AA1592" s="40">
        <f t="shared" si="374"/>
        <v>1</v>
      </c>
    </row>
    <row r="1593" spans="1:27" ht="48" customHeight="1" x14ac:dyDescent="0.8">
      <c r="A1593" s="3">
        <v>1591</v>
      </c>
      <c r="B1593" s="3" t="s">
        <v>336</v>
      </c>
      <c r="C1593" s="3" t="s">
        <v>18037</v>
      </c>
      <c r="D1593" s="3" t="s">
        <v>2054</v>
      </c>
      <c r="E1593" s="3" t="s">
        <v>33</v>
      </c>
      <c r="F1593" s="5" t="s">
        <v>4602</v>
      </c>
      <c r="G1593" s="5" t="s">
        <v>11985</v>
      </c>
      <c r="H1593" s="5" t="s">
        <v>15464</v>
      </c>
      <c r="I1593" s="3"/>
      <c r="J1593" s="35"/>
      <c r="K1593" s="36">
        <f t="shared" si="360"/>
        <v>1</v>
      </c>
      <c r="L1593" s="37" t="str">
        <f t="shared" si="361"/>
        <v>040116879</v>
      </c>
      <c r="M1593" s="38" t="str">
        <f t="shared" si="362"/>
        <v>040116879</v>
      </c>
      <c r="N1593" s="39">
        <f t="shared" si="363"/>
        <v>1</v>
      </c>
      <c r="O1593" s="39">
        <f t="shared" si="364"/>
        <v>1</v>
      </c>
      <c r="P1593" s="39">
        <f>IF(M1593="បរទេស",1,IF(COUNTIF(M:M,$M1593)&gt;1,2,1))</f>
        <v>1</v>
      </c>
      <c r="Q1593" s="40">
        <f t="shared" si="365"/>
        <v>1</v>
      </c>
      <c r="R1593" s="41" t="str">
        <f t="shared" si="366"/>
        <v>0967760124</v>
      </c>
      <c r="S1593" s="37" t="str">
        <f t="shared" si="367"/>
        <v>0967760124</v>
      </c>
      <c r="T1593" s="39" t="e">
        <f t="shared" si="368"/>
        <v>#VALUE!</v>
      </c>
      <c r="U1593" s="37" t="str">
        <f t="shared" si="369"/>
        <v>0967760124</v>
      </c>
      <c r="V1593" s="42" t="str">
        <f t="shared" si="370"/>
        <v>0967760124</v>
      </c>
      <c r="W1593" s="39">
        <f t="shared" si="371"/>
        <v>1</v>
      </c>
      <c r="X1593" s="43">
        <f t="shared" si="372"/>
        <v>1</v>
      </c>
      <c r="Y1593" s="39">
        <f>IF(V1593="បរទេស",1,IF(COUNTIF(V:V,$V1593)&gt;1,2,1))</f>
        <v>1</v>
      </c>
      <c r="Z1593" s="40">
        <f t="shared" si="373"/>
        <v>1</v>
      </c>
      <c r="AA1593" s="40">
        <f t="shared" si="374"/>
        <v>1</v>
      </c>
    </row>
    <row r="1594" spans="1:27" ht="48" customHeight="1" x14ac:dyDescent="0.8">
      <c r="A1594" s="3">
        <v>1592</v>
      </c>
      <c r="B1594" s="3" t="s">
        <v>4603</v>
      </c>
      <c r="C1594" s="3" t="s">
        <v>18037</v>
      </c>
      <c r="D1594" s="3" t="s">
        <v>3097</v>
      </c>
      <c r="E1594" s="3" t="s">
        <v>29</v>
      </c>
      <c r="F1594" s="5" t="s">
        <v>4604</v>
      </c>
      <c r="G1594" s="5" t="s">
        <v>11986</v>
      </c>
      <c r="H1594" s="5" t="s">
        <v>15465</v>
      </c>
      <c r="I1594" s="3"/>
      <c r="J1594" s="35"/>
      <c r="K1594" s="36">
        <f t="shared" si="360"/>
        <v>1</v>
      </c>
      <c r="L1594" s="37" t="str">
        <f t="shared" si="361"/>
        <v>040107454</v>
      </c>
      <c r="M1594" s="38" t="str">
        <f t="shared" si="362"/>
        <v>040107454</v>
      </c>
      <c r="N1594" s="39">
        <f t="shared" si="363"/>
        <v>1</v>
      </c>
      <c r="O1594" s="39">
        <f t="shared" si="364"/>
        <v>1</v>
      </c>
      <c r="P1594" s="39">
        <f>IF(M1594="បរទេស",1,IF(COUNTIF(M:M,$M1594)&gt;1,2,1))</f>
        <v>1</v>
      </c>
      <c r="Q1594" s="40">
        <f t="shared" si="365"/>
        <v>1</v>
      </c>
      <c r="R1594" s="41" t="str">
        <f t="shared" si="366"/>
        <v>0966818661</v>
      </c>
      <c r="S1594" s="37" t="str">
        <f t="shared" si="367"/>
        <v>0966818661</v>
      </c>
      <c r="T1594" s="39" t="e">
        <f t="shared" si="368"/>
        <v>#VALUE!</v>
      </c>
      <c r="U1594" s="37" t="str">
        <f t="shared" si="369"/>
        <v>0966818661</v>
      </c>
      <c r="V1594" s="42" t="str">
        <f t="shared" si="370"/>
        <v>0966818661</v>
      </c>
      <c r="W1594" s="39">
        <f t="shared" si="371"/>
        <v>1</v>
      </c>
      <c r="X1594" s="43">
        <f t="shared" si="372"/>
        <v>1</v>
      </c>
      <c r="Y1594" s="39">
        <f>IF(V1594="បរទេស",1,IF(COUNTIF(V:V,$V1594)&gt;1,2,1))</f>
        <v>1</v>
      </c>
      <c r="Z1594" s="40">
        <f t="shared" si="373"/>
        <v>1</v>
      </c>
      <c r="AA1594" s="40">
        <f t="shared" si="374"/>
        <v>1</v>
      </c>
    </row>
    <row r="1595" spans="1:27" ht="48" customHeight="1" x14ac:dyDescent="0.8">
      <c r="A1595" s="3">
        <v>1593</v>
      </c>
      <c r="B1595" s="3" t="s">
        <v>4605</v>
      </c>
      <c r="C1595" s="3" t="s">
        <v>18037</v>
      </c>
      <c r="D1595" s="3" t="s">
        <v>517</v>
      </c>
      <c r="E1595" s="3" t="s">
        <v>756</v>
      </c>
      <c r="F1595" s="5" t="s">
        <v>4606</v>
      </c>
      <c r="G1595" s="5" t="s">
        <v>11987</v>
      </c>
      <c r="H1595" s="5" t="s">
        <v>15466</v>
      </c>
      <c r="I1595" s="3"/>
      <c r="J1595" s="35"/>
      <c r="K1595" s="36">
        <f t="shared" si="360"/>
        <v>1</v>
      </c>
      <c r="L1595" s="37" t="str">
        <f t="shared" si="361"/>
        <v>040351784</v>
      </c>
      <c r="M1595" s="38" t="str">
        <f t="shared" si="362"/>
        <v>040351784</v>
      </c>
      <c r="N1595" s="39">
        <f t="shared" si="363"/>
        <v>1</v>
      </c>
      <c r="O1595" s="39">
        <f t="shared" si="364"/>
        <v>1</v>
      </c>
      <c r="P1595" s="39">
        <f>IF(M1595="បរទេស",1,IF(COUNTIF(M:M,$M1595)&gt;1,2,1))</f>
        <v>1</v>
      </c>
      <c r="Q1595" s="40">
        <f t="shared" si="365"/>
        <v>1</v>
      </c>
      <c r="R1595" s="41" t="str">
        <f t="shared" si="366"/>
        <v>070838525</v>
      </c>
      <c r="S1595" s="37" t="str">
        <f t="shared" si="367"/>
        <v>070838525</v>
      </c>
      <c r="T1595" s="39" t="e">
        <f t="shared" si="368"/>
        <v>#VALUE!</v>
      </c>
      <c r="U1595" s="37" t="str">
        <f t="shared" si="369"/>
        <v>070838525</v>
      </c>
      <c r="V1595" s="42" t="str">
        <f t="shared" si="370"/>
        <v>070838525</v>
      </c>
      <c r="W1595" s="39">
        <f t="shared" si="371"/>
        <v>1</v>
      </c>
      <c r="X1595" s="43">
        <f t="shared" si="372"/>
        <v>1</v>
      </c>
      <c r="Y1595" s="39">
        <f>IF(V1595="បរទេស",1,IF(COUNTIF(V:V,$V1595)&gt;1,2,1))</f>
        <v>1</v>
      </c>
      <c r="Z1595" s="40">
        <f t="shared" si="373"/>
        <v>1</v>
      </c>
      <c r="AA1595" s="40">
        <f t="shared" si="374"/>
        <v>1</v>
      </c>
    </row>
    <row r="1596" spans="1:27" ht="48" customHeight="1" x14ac:dyDescent="0.8">
      <c r="A1596" s="3">
        <v>1594</v>
      </c>
      <c r="B1596" s="3" t="s">
        <v>4607</v>
      </c>
      <c r="C1596" s="3" t="s">
        <v>18037</v>
      </c>
      <c r="D1596" s="3" t="s">
        <v>1648</v>
      </c>
      <c r="E1596" s="3" t="s">
        <v>92</v>
      </c>
      <c r="F1596" s="5" t="s">
        <v>4608</v>
      </c>
      <c r="G1596" s="5" t="s">
        <v>11988</v>
      </c>
      <c r="H1596" s="5" t="s">
        <v>15467</v>
      </c>
      <c r="I1596" s="3"/>
      <c r="J1596" s="35"/>
      <c r="K1596" s="36">
        <f t="shared" si="360"/>
        <v>1</v>
      </c>
      <c r="L1596" s="37" t="str">
        <f t="shared" si="361"/>
        <v>040351616</v>
      </c>
      <c r="M1596" s="38" t="str">
        <f t="shared" si="362"/>
        <v>040351616</v>
      </c>
      <c r="N1596" s="39">
        <f t="shared" si="363"/>
        <v>1</v>
      </c>
      <c r="O1596" s="39">
        <f t="shared" si="364"/>
        <v>1</v>
      </c>
      <c r="P1596" s="39">
        <f>IF(M1596="បរទេស",1,IF(COUNTIF(M:M,$M1596)&gt;1,2,1))</f>
        <v>1</v>
      </c>
      <c r="Q1596" s="40">
        <f t="shared" si="365"/>
        <v>1</v>
      </c>
      <c r="R1596" s="41" t="str">
        <f t="shared" si="366"/>
        <v>085456266</v>
      </c>
      <c r="S1596" s="37" t="str">
        <f t="shared" si="367"/>
        <v>085456266</v>
      </c>
      <c r="T1596" s="39" t="e">
        <f t="shared" si="368"/>
        <v>#VALUE!</v>
      </c>
      <c r="U1596" s="37" t="str">
        <f t="shared" si="369"/>
        <v>085456266</v>
      </c>
      <c r="V1596" s="42" t="str">
        <f t="shared" si="370"/>
        <v>085456266</v>
      </c>
      <c r="W1596" s="39">
        <f t="shared" si="371"/>
        <v>1</v>
      </c>
      <c r="X1596" s="43">
        <f t="shared" si="372"/>
        <v>1</v>
      </c>
      <c r="Y1596" s="39">
        <f>IF(V1596="បរទេស",1,IF(COUNTIF(V:V,$V1596)&gt;1,2,1))</f>
        <v>1</v>
      </c>
      <c r="Z1596" s="40">
        <f t="shared" si="373"/>
        <v>1</v>
      </c>
      <c r="AA1596" s="40">
        <f t="shared" si="374"/>
        <v>1</v>
      </c>
    </row>
    <row r="1597" spans="1:27" ht="48" customHeight="1" x14ac:dyDescent="0.8">
      <c r="A1597" s="3">
        <v>1595</v>
      </c>
      <c r="B1597" s="3" t="s">
        <v>4609</v>
      </c>
      <c r="C1597" s="3" t="s">
        <v>18037</v>
      </c>
      <c r="D1597" s="3" t="s">
        <v>4610</v>
      </c>
      <c r="E1597" s="3" t="s">
        <v>1316</v>
      </c>
      <c r="F1597" s="5" t="s">
        <v>4611</v>
      </c>
      <c r="G1597" s="5" t="s">
        <v>11989</v>
      </c>
      <c r="H1597" s="5" t="s">
        <v>17908</v>
      </c>
      <c r="I1597" s="3"/>
      <c r="J1597" s="35"/>
      <c r="K1597" s="36">
        <f t="shared" si="360"/>
        <v>1</v>
      </c>
      <c r="L1597" s="37" t="str">
        <f t="shared" si="361"/>
        <v>040401927</v>
      </c>
      <c r="M1597" s="38" t="str">
        <f t="shared" si="362"/>
        <v>040401927</v>
      </c>
      <c r="N1597" s="39">
        <f t="shared" si="363"/>
        <v>1</v>
      </c>
      <c r="O1597" s="39">
        <f t="shared" si="364"/>
        <v>1</v>
      </c>
      <c r="P1597" s="39">
        <f>IF(M1597="បរទេស",1,IF(COUNTIF(M:M,$M1597)&gt;1,2,1))</f>
        <v>1</v>
      </c>
      <c r="Q1597" s="40">
        <f t="shared" si="365"/>
        <v>1</v>
      </c>
      <c r="R1597" s="41" t="str">
        <f t="shared" si="366"/>
        <v>015753229</v>
      </c>
      <c r="S1597" s="37" t="str">
        <f t="shared" si="367"/>
        <v>015753229</v>
      </c>
      <c r="T1597" s="39" t="e">
        <f t="shared" si="368"/>
        <v>#VALUE!</v>
      </c>
      <c r="U1597" s="37" t="str">
        <f t="shared" si="369"/>
        <v>015753229</v>
      </c>
      <c r="V1597" s="42" t="str">
        <f t="shared" si="370"/>
        <v>015753229</v>
      </c>
      <c r="W1597" s="39">
        <f t="shared" si="371"/>
        <v>1</v>
      </c>
      <c r="X1597" s="43">
        <f t="shared" si="372"/>
        <v>1</v>
      </c>
      <c r="Y1597" s="39">
        <f>IF(V1597="បរទេស",1,IF(COUNTIF(V:V,$V1597)&gt;1,2,1))</f>
        <v>1</v>
      </c>
      <c r="Z1597" s="40">
        <f t="shared" si="373"/>
        <v>1</v>
      </c>
      <c r="AA1597" s="40">
        <f t="shared" si="374"/>
        <v>1</v>
      </c>
    </row>
    <row r="1598" spans="1:27" ht="48" customHeight="1" x14ac:dyDescent="0.8">
      <c r="A1598" s="3">
        <v>1596</v>
      </c>
      <c r="B1598" s="3" t="s">
        <v>4612</v>
      </c>
      <c r="C1598" s="3" t="s">
        <v>18037</v>
      </c>
      <c r="D1598" s="3" t="s">
        <v>4613</v>
      </c>
      <c r="E1598" s="3" t="s">
        <v>752</v>
      </c>
      <c r="F1598" s="5" t="s">
        <v>4614</v>
      </c>
      <c r="G1598" s="5" t="s">
        <v>11990</v>
      </c>
      <c r="H1598" s="5" t="s">
        <v>15468</v>
      </c>
      <c r="I1598" s="3"/>
      <c r="J1598" s="35"/>
      <c r="K1598" s="36">
        <f t="shared" si="360"/>
        <v>1</v>
      </c>
      <c r="L1598" s="37" t="str">
        <f t="shared" si="361"/>
        <v>040289525</v>
      </c>
      <c r="M1598" s="38" t="str">
        <f t="shared" si="362"/>
        <v>040289525</v>
      </c>
      <c r="N1598" s="39">
        <f t="shared" si="363"/>
        <v>1</v>
      </c>
      <c r="O1598" s="39">
        <f t="shared" si="364"/>
        <v>1</v>
      </c>
      <c r="P1598" s="39">
        <f>IF(M1598="បរទេស",1,IF(COUNTIF(M:M,$M1598)&gt;1,2,1))</f>
        <v>1</v>
      </c>
      <c r="Q1598" s="40">
        <f t="shared" si="365"/>
        <v>1</v>
      </c>
      <c r="R1598" s="41" t="str">
        <f t="shared" si="366"/>
        <v>081707641</v>
      </c>
      <c r="S1598" s="37" t="str">
        <f t="shared" si="367"/>
        <v>081707641</v>
      </c>
      <c r="T1598" s="39" t="e">
        <f t="shared" si="368"/>
        <v>#VALUE!</v>
      </c>
      <c r="U1598" s="37" t="str">
        <f t="shared" si="369"/>
        <v>081707641</v>
      </c>
      <c r="V1598" s="42" t="str">
        <f t="shared" si="370"/>
        <v>081707641</v>
      </c>
      <c r="W1598" s="39">
        <f t="shared" si="371"/>
        <v>1</v>
      </c>
      <c r="X1598" s="43">
        <f t="shared" si="372"/>
        <v>1</v>
      </c>
      <c r="Y1598" s="39">
        <f>IF(V1598="បរទេស",1,IF(COUNTIF(V:V,$V1598)&gt;1,2,1))</f>
        <v>1</v>
      </c>
      <c r="Z1598" s="40">
        <f t="shared" si="373"/>
        <v>1</v>
      </c>
      <c r="AA1598" s="40">
        <f t="shared" si="374"/>
        <v>1</v>
      </c>
    </row>
    <row r="1599" spans="1:27" ht="48" customHeight="1" x14ac:dyDescent="0.8">
      <c r="A1599" s="3">
        <v>1597</v>
      </c>
      <c r="B1599" s="3" t="s">
        <v>4615</v>
      </c>
      <c r="C1599" s="3" t="s">
        <v>18037</v>
      </c>
      <c r="D1599" s="3" t="s">
        <v>947</v>
      </c>
      <c r="E1599" s="3" t="s">
        <v>13</v>
      </c>
      <c r="F1599" s="5" t="s">
        <v>4616</v>
      </c>
      <c r="G1599" s="5" t="s">
        <v>11991</v>
      </c>
      <c r="H1599" s="5" t="s">
        <v>15469</v>
      </c>
      <c r="I1599" s="3"/>
      <c r="J1599" s="35"/>
      <c r="K1599" s="36">
        <f t="shared" si="360"/>
        <v>1</v>
      </c>
      <c r="L1599" s="37" t="str">
        <f t="shared" si="361"/>
        <v>040170254</v>
      </c>
      <c r="M1599" s="38" t="str">
        <f t="shared" si="362"/>
        <v>040170254</v>
      </c>
      <c r="N1599" s="39">
        <f t="shared" si="363"/>
        <v>1</v>
      </c>
      <c r="O1599" s="39">
        <f t="shared" si="364"/>
        <v>1</v>
      </c>
      <c r="P1599" s="39">
        <f>IF(M1599="បរទេស",1,IF(COUNTIF(M:M,$M1599)&gt;1,2,1))</f>
        <v>1</v>
      </c>
      <c r="Q1599" s="40">
        <f t="shared" si="365"/>
        <v>1</v>
      </c>
      <c r="R1599" s="41" t="str">
        <f t="shared" si="366"/>
        <v>010887436</v>
      </c>
      <c r="S1599" s="37" t="str">
        <f t="shared" si="367"/>
        <v>010887436</v>
      </c>
      <c r="T1599" s="39" t="e">
        <f t="shared" si="368"/>
        <v>#VALUE!</v>
      </c>
      <c r="U1599" s="37" t="str">
        <f t="shared" si="369"/>
        <v>010887436</v>
      </c>
      <c r="V1599" s="42" t="str">
        <f t="shared" si="370"/>
        <v>010887436</v>
      </c>
      <c r="W1599" s="39">
        <f t="shared" si="371"/>
        <v>1</v>
      </c>
      <c r="X1599" s="43">
        <f t="shared" si="372"/>
        <v>1</v>
      </c>
      <c r="Y1599" s="39">
        <f>IF(V1599="បរទេស",1,IF(COUNTIF(V:V,$V1599)&gt;1,2,1))</f>
        <v>1</v>
      </c>
      <c r="Z1599" s="40">
        <f t="shared" si="373"/>
        <v>1</v>
      </c>
      <c r="AA1599" s="40">
        <f t="shared" si="374"/>
        <v>1</v>
      </c>
    </row>
    <row r="1600" spans="1:27" ht="48" customHeight="1" x14ac:dyDescent="0.8">
      <c r="A1600" s="3">
        <v>1598</v>
      </c>
      <c r="B1600" s="3" t="s">
        <v>4617</v>
      </c>
      <c r="C1600" s="3" t="s">
        <v>18037</v>
      </c>
      <c r="D1600" s="3" t="s">
        <v>4618</v>
      </c>
      <c r="E1600" s="3" t="s">
        <v>104</v>
      </c>
      <c r="F1600" s="5" t="s">
        <v>4619</v>
      </c>
      <c r="G1600" s="5" t="s">
        <v>11992</v>
      </c>
      <c r="H1600" s="5" t="s">
        <v>15470</v>
      </c>
      <c r="I1600" s="3"/>
      <c r="J1600" s="35"/>
      <c r="K1600" s="36">
        <f t="shared" si="360"/>
        <v>1</v>
      </c>
      <c r="L1600" s="37" t="str">
        <f t="shared" si="361"/>
        <v>040069756</v>
      </c>
      <c r="M1600" s="38" t="str">
        <f t="shared" si="362"/>
        <v>040069756</v>
      </c>
      <c r="N1600" s="39">
        <f t="shared" si="363"/>
        <v>1</v>
      </c>
      <c r="O1600" s="39">
        <f t="shared" si="364"/>
        <v>1</v>
      </c>
      <c r="P1600" s="39">
        <f>IF(M1600="បរទេស",1,IF(COUNTIF(M:M,$M1600)&gt;1,2,1))</f>
        <v>1</v>
      </c>
      <c r="Q1600" s="40">
        <f t="shared" si="365"/>
        <v>1</v>
      </c>
      <c r="R1600" s="41" t="str">
        <f t="shared" si="366"/>
        <v>0976461748</v>
      </c>
      <c r="S1600" s="37" t="str">
        <f t="shared" si="367"/>
        <v>0976461748</v>
      </c>
      <c r="T1600" s="39" t="e">
        <f t="shared" si="368"/>
        <v>#VALUE!</v>
      </c>
      <c r="U1600" s="37" t="str">
        <f t="shared" si="369"/>
        <v>0976461748</v>
      </c>
      <c r="V1600" s="42" t="str">
        <f t="shared" si="370"/>
        <v>0976461748</v>
      </c>
      <c r="W1600" s="39">
        <f t="shared" si="371"/>
        <v>1</v>
      </c>
      <c r="X1600" s="43">
        <f t="shared" si="372"/>
        <v>1</v>
      </c>
      <c r="Y1600" s="39">
        <f>IF(V1600="បរទេស",1,IF(COUNTIF(V:V,$V1600)&gt;1,2,1))</f>
        <v>1</v>
      </c>
      <c r="Z1600" s="40">
        <f t="shared" si="373"/>
        <v>1</v>
      </c>
      <c r="AA1600" s="40">
        <f t="shared" si="374"/>
        <v>1</v>
      </c>
    </row>
    <row r="1601" spans="1:27" ht="48" customHeight="1" x14ac:dyDescent="0.8">
      <c r="A1601" s="3">
        <v>1599</v>
      </c>
      <c r="B1601" s="3" t="s">
        <v>4620</v>
      </c>
      <c r="C1601" s="3" t="s">
        <v>18037</v>
      </c>
      <c r="D1601" s="3" t="s">
        <v>4621</v>
      </c>
      <c r="E1601" s="3" t="s">
        <v>630</v>
      </c>
      <c r="F1601" s="5" t="s">
        <v>4622</v>
      </c>
      <c r="G1601" s="5" t="s">
        <v>11993</v>
      </c>
      <c r="H1601" s="5" t="s">
        <v>15471</v>
      </c>
      <c r="I1601" s="3"/>
      <c r="J1601" s="35"/>
      <c r="K1601" s="36">
        <f t="shared" si="360"/>
        <v>1</v>
      </c>
      <c r="L1601" s="37" t="str">
        <f t="shared" si="361"/>
        <v>040182919</v>
      </c>
      <c r="M1601" s="38" t="str">
        <f t="shared" si="362"/>
        <v>040182919</v>
      </c>
      <c r="N1601" s="39">
        <f t="shared" si="363"/>
        <v>1</v>
      </c>
      <c r="O1601" s="39">
        <f t="shared" si="364"/>
        <v>1</v>
      </c>
      <c r="P1601" s="39">
        <f>IF(M1601="បរទេស",1,IF(COUNTIF(M:M,$M1601)&gt;1,2,1))</f>
        <v>1</v>
      </c>
      <c r="Q1601" s="40">
        <f t="shared" si="365"/>
        <v>1</v>
      </c>
      <c r="R1601" s="41" t="str">
        <f t="shared" si="366"/>
        <v>0966594960</v>
      </c>
      <c r="S1601" s="37" t="str">
        <f t="shared" si="367"/>
        <v>0966594960</v>
      </c>
      <c r="T1601" s="39" t="e">
        <f t="shared" si="368"/>
        <v>#VALUE!</v>
      </c>
      <c r="U1601" s="37" t="str">
        <f t="shared" si="369"/>
        <v>0966594960</v>
      </c>
      <c r="V1601" s="42" t="str">
        <f t="shared" si="370"/>
        <v>0966594960</v>
      </c>
      <c r="W1601" s="39">
        <f t="shared" si="371"/>
        <v>1</v>
      </c>
      <c r="X1601" s="43">
        <f t="shared" si="372"/>
        <v>1</v>
      </c>
      <c r="Y1601" s="39">
        <f>IF(V1601="បរទេស",1,IF(COUNTIF(V:V,$V1601)&gt;1,2,1))</f>
        <v>1</v>
      </c>
      <c r="Z1601" s="40">
        <f t="shared" si="373"/>
        <v>1</v>
      </c>
      <c r="AA1601" s="40">
        <f t="shared" si="374"/>
        <v>1</v>
      </c>
    </row>
    <row r="1602" spans="1:27" ht="48" customHeight="1" x14ac:dyDescent="0.8">
      <c r="A1602" s="3">
        <v>1600</v>
      </c>
      <c r="B1602" s="3" t="s">
        <v>4623</v>
      </c>
      <c r="C1602" s="3" t="s">
        <v>18037</v>
      </c>
      <c r="D1602" s="3" t="s">
        <v>4624</v>
      </c>
      <c r="E1602" s="3" t="s">
        <v>127</v>
      </c>
      <c r="F1602" s="5" t="s">
        <v>4625</v>
      </c>
      <c r="G1602" s="5" t="s">
        <v>11994</v>
      </c>
      <c r="H1602" s="5" t="s">
        <v>15472</v>
      </c>
      <c r="I1602" s="3"/>
      <c r="J1602" s="35"/>
      <c r="K1602" s="36">
        <f t="shared" si="360"/>
        <v>1</v>
      </c>
      <c r="L1602" s="37" t="str">
        <f t="shared" si="361"/>
        <v>040439638</v>
      </c>
      <c r="M1602" s="38" t="str">
        <f t="shared" si="362"/>
        <v>040439638</v>
      </c>
      <c r="N1602" s="39">
        <f t="shared" si="363"/>
        <v>1</v>
      </c>
      <c r="O1602" s="39">
        <f t="shared" si="364"/>
        <v>1</v>
      </c>
      <c r="P1602" s="39">
        <f>IF(M1602="បរទេស",1,IF(COUNTIF(M:M,$M1602)&gt;1,2,1))</f>
        <v>1</v>
      </c>
      <c r="Q1602" s="40">
        <f t="shared" si="365"/>
        <v>1</v>
      </c>
      <c r="R1602" s="41" t="str">
        <f t="shared" si="366"/>
        <v>099270806</v>
      </c>
      <c r="S1602" s="37" t="str">
        <f t="shared" si="367"/>
        <v>099270806</v>
      </c>
      <c r="T1602" s="39" t="e">
        <f t="shared" si="368"/>
        <v>#VALUE!</v>
      </c>
      <c r="U1602" s="37" t="str">
        <f t="shared" si="369"/>
        <v>099270806</v>
      </c>
      <c r="V1602" s="42" t="str">
        <f t="shared" si="370"/>
        <v>099270806</v>
      </c>
      <c r="W1602" s="39">
        <f t="shared" si="371"/>
        <v>1</v>
      </c>
      <c r="X1602" s="43">
        <f t="shared" si="372"/>
        <v>1</v>
      </c>
      <c r="Y1602" s="39">
        <f>IF(V1602="បរទេស",1,IF(COUNTIF(V:V,$V1602)&gt;1,2,1))</f>
        <v>1</v>
      </c>
      <c r="Z1602" s="40">
        <f t="shared" si="373"/>
        <v>1</v>
      </c>
      <c r="AA1602" s="40">
        <f t="shared" si="374"/>
        <v>1</v>
      </c>
    </row>
    <row r="1603" spans="1:27" ht="48" customHeight="1" x14ac:dyDescent="0.8">
      <c r="A1603" s="3">
        <v>1601</v>
      </c>
      <c r="B1603" s="3" t="s">
        <v>4626</v>
      </c>
      <c r="C1603" s="3" t="s">
        <v>18037</v>
      </c>
      <c r="D1603" s="3" t="s">
        <v>4627</v>
      </c>
      <c r="E1603" s="3" t="s">
        <v>207</v>
      </c>
      <c r="F1603" s="5" t="s">
        <v>4628</v>
      </c>
      <c r="G1603" s="5" t="s">
        <v>11995</v>
      </c>
      <c r="H1603" s="5" t="s">
        <v>15473</v>
      </c>
      <c r="I1603" s="3"/>
      <c r="J1603" s="35"/>
      <c r="K1603" s="36">
        <f t="shared" si="360"/>
        <v>1</v>
      </c>
      <c r="L1603" s="37" t="str">
        <f t="shared" si="361"/>
        <v>040100959</v>
      </c>
      <c r="M1603" s="38" t="str">
        <f t="shared" si="362"/>
        <v>040100959</v>
      </c>
      <c r="N1603" s="39">
        <f t="shared" si="363"/>
        <v>1</v>
      </c>
      <c r="O1603" s="39">
        <f t="shared" si="364"/>
        <v>1</v>
      </c>
      <c r="P1603" s="39">
        <f>IF(M1603="បរទេស",1,IF(COUNTIF(M:M,$M1603)&gt;1,2,1))</f>
        <v>1</v>
      </c>
      <c r="Q1603" s="40">
        <f t="shared" si="365"/>
        <v>1</v>
      </c>
      <c r="R1603" s="41" t="str">
        <f t="shared" si="366"/>
        <v>0712914545</v>
      </c>
      <c r="S1603" s="37" t="str">
        <f t="shared" si="367"/>
        <v>0712914545</v>
      </c>
      <c r="T1603" s="39" t="e">
        <f t="shared" si="368"/>
        <v>#VALUE!</v>
      </c>
      <c r="U1603" s="37" t="str">
        <f t="shared" si="369"/>
        <v>0712914545</v>
      </c>
      <c r="V1603" s="42" t="str">
        <f t="shared" si="370"/>
        <v>0712914545</v>
      </c>
      <c r="W1603" s="39">
        <f t="shared" si="371"/>
        <v>1</v>
      </c>
      <c r="X1603" s="43">
        <f t="shared" si="372"/>
        <v>1</v>
      </c>
      <c r="Y1603" s="39">
        <f>IF(V1603="បរទេស",1,IF(COUNTIF(V:V,$V1603)&gt;1,2,1))</f>
        <v>1</v>
      </c>
      <c r="Z1603" s="40">
        <f t="shared" si="373"/>
        <v>1</v>
      </c>
      <c r="AA1603" s="40">
        <f t="shared" si="374"/>
        <v>1</v>
      </c>
    </row>
    <row r="1604" spans="1:27" ht="48" customHeight="1" x14ac:dyDescent="0.8">
      <c r="A1604" s="3">
        <v>1602</v>
      </c>
      <c r="B1604" s="3" t="s">
        <v>4629</v>
      </c>
      <c r="C1604" s="3" t="s">
        <v>18037</v>
      </c>
      <c r="D1604" s="3" t="s">
        <v>4630</v>
      </c>
      <c r="E1604" s="3" t="s">
        <v>189</v>
      </c>
      <c r="F1604" s="5" t="s">
        <v>4631</v>
      </c>
      <c r="G1604" s="5" t="s">
        <v>11996</v>
      </c>
      <c r="H1604" s="5" t="s">
        <v>17316</v>
      </c>
      <c r="I1604" s="3"/>
      <c r="J1604" s="35"/>
      <c r="K1604" s="36">
        <f t="shared" ref="K1604:K1667" si="375">IF(OR(H1604="បរទេស",G1604="បរទេស"),2,1)</f>
        <v>1</v>
      </c>
      <c r="L1604" s="37" t="str">
        <f t="shared" ref="L1604:L1667" si="37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1604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040180377</v>
      </c>
      <c r="M1604" s="38" t="str">
        <f t="shared" ref="M1604:M1667" si="377">IF(L1604="បរទេស","បរទេស",IF(AND($BC$2=1,LEN(L1604)=8),"0"&amp;L1604,IF(LEN(L1604)&gt;9,2,LEFT(L1604,9))))</f>
        <v>040180377</v>
      </c>
      <c r="N1604" s="39">
        <f t="shared" ref="N1604:N1667" si="378">IF(L1604="បរទេស",1,IF((LEN($M1604)-9)=0,1,2))</f>
        <v>1</v>
      </c>
      <c r="O1604" s="39">
        <f t="shared" ref="O1604:O1667" si="379">IF(M1604="",2,1)</f>
        <v>1</v>
      </c>
      <c r="P1604" s="39">
        <f>IF(M1604="បរទេស",1,IF(COUNTIF(M:M,$M1604)&gt;1,2,1))</f>
        <v>1</v>
      </c>
      <c r="Q1604" s="40">
        <f t="shared" ref="Q1604:Q1667" si="380">IF(M1604="បរទេស",1,MAX(N1604:P1604))</f>
        <v>1</v>
      </c>
      <c r="R1604" s="41" t="str">
        <f t="shared" ref="R1604:R1667" si="381">H1604</f>
        <v>015759615</v>
      </c>
      <c r="S1604" s="37" t="str">
        <f t="shared" ref="S1604:S1667" si="382">SUBSTITUTE(SUBSTITUTE(SUBSTITUTE(SUBSTITUTE(SUBSTITUTE(SUBSTITUTE(SUBSTITUTE(SUBSTITUTE(SUBSTITUTE(SUBSTITUTE(SUBSTITUTE(SUBSTITUTE(SUBSTITUTE(SUBSTITUTE(SUBSTITUTE(SUBSTITUTE(SUBSTITUTE(SUBSTITUTE(SUBSTITUTE(SUBSTITUTE(SUBSTITUTE(SUBSTITUTE(R1604,"១","1"),"២","2"),"៣","3"),"៤","4"),"៥","5"),"៦","6"),"៧","7"),"៨","8"),"៩","9"),"០","0")," ","")," ",""),"​",""),",","/"),"-",""),"(",""),")",""),"+855","0"),"(855)","0"),"O","0"),"o","0"),".","")</f>
        <v>015759615</v>
      </c>
      <c r="T1604" s="39" t="e">
        <f t="shared" ref="T1604:T1667" si="383">LEFT(S1604, SEARCH("/",S1604,1)-1)</f>
        <v>#VALUE!</v>
      </c>
      <c r="U1604" s="37" t="str">
        <f t="shared" ref="U1604:U1667" si="384">IFERROR(T1604,S1604)</f>
        <v>015759615</v>
      </c>
      <c r="V1604" s="42" t="str">
        <f t="shared" ref="V1604:V1667" si="385">IF(LEFT(U1604,5)="បរទេស","បរទេស",IF(LEFT(U1604,3)="855","0"&amp;MID(U1604,4,10),IF(LEFT(U1604,1)="0",MID(U1604,1,10),IF(LEFT(U1604,1)&gt;=1,"0"&amp;MID(U1604,1,10),U1604))))</f>
        <v>015759615</v>
      </c>
      <c r="W1604" s="39">
        <f t="shared" ref="W1604:W1667" si="386">IF(V1604="បរទេស",1,IF(OR(LEN(V1604)=9,LEN(V1604)=10),1,2))</f>
        <v>1</v>
      </c>
      <c r="X1604" s="43">
        <f t="shared" ref="X1604:X1667" si="387">IF(V1604="",2,1)</f>
        <v>1</v>
      </c>
      <c r="Y1604" s="39">
        <f>IF(V1604="បរទេស",1,IF(COUNTIF(V:V,$V1604)&gt;1,2,1))</f>
        <v>1</v>
      </c>
      <c r="Z1604" s="40">
        <f t="shared" ref="Z1604:Z1667" si="388">IF(V1604="បរទេស",1,MAX(W1604:Y1604))</f>
        <v>1</v>
      </c>
      <c r="AA1604" s="40">
        <f t="shared" ref="AA1604:AA1667" si="389">IF(K1604=2,2,MAX(J1604,Q1604,Z1604,Z1604))</f>
        <v>1</v>
      </c>
    </row>
    <row r="1605" spans="1:27" ht="48" customHeight="1" x14ac:dyDescent="0.8">
      <c r="A1605" s="3">
        <v>1603</v>
      </c>
      <c r="B1605" s="3" t="s">
        <v>4632</v>
      </c>
      <c r="C1605" s="3" t="s">
        <v>18037</v>
      </c>
      <c r="D1605" s="3" t="s">
        <v>4633</v>
      </c>
      <c r="E1605" s="3" t="s">
        <v>424</v>
      </c>
      <c r="F1605" s="5" t="s">
        <v>4634</v>
      </c>
      <c r="G1605" s="5" t="s">
        <v>11997</v>
      </c>
      <c r="H1605" s="5" t="s">
        <v>15474</v>
      </c>
      <c r="I1605" s="3"/>
      <c r="J1605" s="35"/>
      <c r="K1605" s="36">
        <f t="shared" si="375"/>
        <v>1</v>
      </c>
      <c r="L1605" s="37" t="str">
        <f t="shared" si="376"/>
        <v>040106855</v>
      </c>
      <c r="M1605" s="38" t="str">
        <f t="shared" si="377"/>
        <v>040106855</v>
      </c>
      <c r="N1605" s="39">
        <f t="shared" si="378"/>
        <v>1</v>
      </c>
      <c r="O1605" s="39">
        <f t="shared" si="379"/>
        <v>1</v>
      </c>
      <c r="P1605" s="39">
        <f>IF(M1605="បរទេស",1,IF(COUNTIF(M:M,$M1605)&gt;1,2,1))</f>
        <v>1</v>
      </c>
      <c r="Q1605" s="40">
        <f t="shared" si="380"/>
        <v>1</v>
      </c>
      <c r="R1605" s="41" t="str">
        <f t="shared" si="381"/>
        <v>0965175372</v>
      </c>
      <c r="S1605" s="37" t="str">
        <f t="shared" si="382"/>
        <v>0965175372</v>
      </c>
      <c r="T1605" s="39" t="e">
        <f t="shared" si="383"/>
        <v>#VALUE!</v>
      </c>
      <c r="U1605" s="37" t="str">
        <f t="shared" si="384"/>
        <v>0965175372</v>
      </c>
      <c r="V1605" s="42" t="str">
        <f t="shared" si="385"/>
        <v>0965175372</v>
      </c>
      <c r="W1605" s="39">
        <f t="shared" si="386"/>
        <v>1</v>
      </c>
      <c r="X1605" s="43">
        <f t="shared" si="387"/>
        <v>1</v>
      </c>
      <c r="Y1605" s="39">
        <f>IF(V1605="បរទេស",1,IF(COUNTIF(V:V,$V1605)&gt;1,2,1))</f>
        <v>1</v>
      </c>
      <c r="Z1605" s="40">
        <f t="shared" si="388"/>
        <v>1</v>
      </c>
      <c r="AA1605" s="40">
        <f t="shared" si="389"/>
        <v>1</v>
      </c>
    </row>
    <row r="1606" spans="1:27" ht="48" customHeight="1" x14ac:dyDescent="0.8">
      <c r="A1606" s="3">
        <v>1604</v>
      </c>
      <c r="B1606" s="3" t="s">
        <v>908</v>
      </c>
      <c r="C1606" s="3" t="s">
        <v>18037</v>
      </c>
      <c r="D1606" s="3" t="s">
        <v>4635</v>
      </c>
      <c r="E1606" s="3" t="s">
        <v>246</v>
      </c>
      <c r="F1606" s="5" t="s">
        <v>4636</v>
      </c>
      <c r="G1606" s="5" t="s">
        <v>11998</v>
      </c>
      <c r="H1606" s="5" t="s">
        <v>15475</v>
      </c>
      <c r="I1606" s="3"/>
      <c r="J1606" s="35"/>
      <c r="K1606" s="36">
        <f t="shared" si="375"/>
        <v>1</v>
      </c>
      <c r="L1606" s="37" t="str">
        <f t="shared" si="376"/>
        <v>040197766</v>
      </c>
      <c r="M1606" s="38" t="str">
        <f t="shared" si="377"/>
        <v>040197766</v>
      </c>
      <c r="N1606" s="39">
        <f t="shared" si="378"/>
        <v>1</v>
      </c>
      <c r="O1606" s="39">
        <f t="shared" si="379"/>
        <v>1</v>
      </c>
      <c r="P1606" s="39">
        <f>IF(M1606="បរទេស",1,IF(COUNTIF(M:M,$M1606)&gt;1,2,1))</f>
        <v>1</v>
      </c>
      <c r="Q1606" s="40">
        <f t="shared" si="380"/>
        <v>1</v>
      </c>
      <c r="R1606" s="41" t="str">
        <f t="shared" si="381"/>
        <v>0974840540</v>
      </c>
      <c r="S1606" s="37" t="str">
        <f t="shared" si="382"/>
        <v>0974840540</v>
      </c>
      <c r="T1606" s="39" t="e">
        <f t="shared" si="383"/>
        <v>#VALUE!</v>
      </c>
      <c r="U1606" s="37" t="str">
        <f t="shared" si="384"/>
        <v>0974840540</v>
      </c>
      <c r="V1606" s="42" t="str">
        <f t="shared" si="385"/>
        <v>0974840540</v>
      </c>
      <c r="W1606" s="39">
        <f t="shared" si="386"/>
        <v>1</v>
      </c>
      <c r="X1606" s="43">
        <f t="shared" si="387"/>
        <v>1</v>
      </c>
      <c r="Y1606" s="39">
        <f>IF(V1606="បរទេស",1,IF(COUNTIF(V:V,$V1606)&gt;1,2,1))</f>
        <v>1</v>
      </c>
      <c r="Z1606" s="40">
        <f t="shared" si="388"/>
        <v>1</v>
      </c>
      <c r="AA1606" s="40">
        <f t="shared" si="389"/>
        <v>1</v>
      </c>
    </row>
    <row r="1607" spans="1:27" ht="48" customHeight="1" x14ac:dyDescent="0.8">
      <c r="A1607" s="3">
        <v>1605</v>
      </c>
      <c r="B1607" s="3" t="s">
        <v>4637</v>
      </c>
      <c r="C1607" s="3" t="s">
        <v>18037</v>
      </c>
      <c r="D1607" s="3" t="s">
        <v>4638</v>
      </c>
      <c r="E1607" s="3" t="s">
        <v>145</v>
      </c>
      <c r="F1607" s="5" t="s">
        <v>4639</v>
      </c>
      <c r="G1607" s="5" t="s">
        <v>11999</v>
      </c>
      <c r="H1607" s="5" t="s">
        <v>15476</v>
      </c>
      <c r="I1607" s="3"/>
      <c r="J1607" s="35"/>
      <c r="K1607" s="36">
        <f t="shared" si="375"/>
        <v>1</v>
      </c>
      <c r="L1607" s="37" t="str">
        <f t="shared" si="376"/>
        <v>040378496</v>
      </c>
      <c r="M1607" s="38" t="str">
        <f t="shared" si="377"/>
        <v>040378496</v>
      </c>
      <c r="N1607" s="39">
        <f t="shared" si="378"/>
        <v>1</v>
      </c>
      <c r="O1607" s="39">
        <f t="shared" si="379"/>
        <v>1</v>
      </c>
      <c r="P1607" s="39">
        <f>IF(M1607="បរទេស",1,IF(COUNTIF(M:M,$M1607)&gt;1,2,1))</f>
        <v>1</v>
      </c>
      <c r="Q1607" s="40">
        <f t="shared" si="380"/>
        <v>1</v>
      </c>
      <c r="R1607" s="41" t="str">
        <f t="shared" si="381"/>
        <v>095531190</v>
      </c>
      <c r="S1607" s="37" t="str">
        <f t="shared" si="382"/>
        <v>095531190</v>
      </c>
      <c r="T1607" s="39" t="e">
        <f t="shared" si="383"/>
        <v>#VALUE!</v>
      </c>
      <c r="U1607" s="37" t="str">
        <f t="shared" si="384"/>
        <v>095531190</v>
      </c>
      <c r="V1607" s="42" t="str">
        <f t="shared" si="385"/>
        <v>095531190</v>
      </c>
      <c r="W1607" s="39">
        <f t="shared" si="386"/>
        <v>1</v>
      </c>
      <c r="X1607" s="43">
        <f t="shared" si="387"/>
        <v>1</v>
      </c>
      <c r="Y1607" s="39">
        <f>IF(V1607="បរទេស",1,IF(COUNTIF(V:V,$V1607)&gt;1,2,1))</f>
        <v>1</v>
      </c>
      <c r="Z1607" s="40">
        <f t="shared" si="388"/>
        <v>1</v>
      </c>
      <c r="AA1607" s="40">
        <f t="shared" si="389"/>
        <v>1</v>
      </c>
    </row>
    <row r="1608" spans="1:27" ht="48" customHeight="1" x14ac:dyDescent="0.8">
      <c r="A1608" s="3">
        <v>1606</v>
      </c>
      <c r="B1608" s="3" t="s">
        <v>4640</v>
      </c>
      <c r="C1608" s="3" t="s">
        <v>18037</v>
      </c>
      <c r="D1608" s="3" t="s">
        <v>4641</v>
      </c>
      <c r="E1608" s="3" t="s">
        <v>257</v>
      </c>
      <c r="F1608" s="5" t="s">
        <v>4642</v>
      </c>
      <c r="G1608" s="5" t="s">
        <v>12000</v>
      </c>
      <c r="H1608" s="5" t="s">
        <v>15477</v>
      </c>
      <c r="I1608" s="3"/>
      <c r="J1608" s="35"/>
      <c r="K1608" s="36">
        <f t="shared" si="375"/>
        <v>1</v>
      </c>
      <c r="L1608" s="37" t="str">
        <f t="shared" si="376"/>
        <v>040302460</v>
      </c>
      <c r="M1608" s="38" t="str">
        <f t="shared" si="377"/>
        <v>040302460</v>
      </c>
      <c r="N1608" s="39">
        <f t="shared" si="378"/>
        <v>1</v>
      </c>
      <c r="O1608" s="39">
        <f t="shared" si="379"/>
        <v>1</v>
      </c>
      <c r="P1608" s="39">
        <f>IF(M1608="បរទេស",1,IF(COUNTIF(M:M,$M1608)&gt;1,2,1))</f>
        <v>1</v>
      </c>
      <c r="Q1608" s="40">
        <f t="shared" si="380"/>
        <v>1</v>
      </c>
      <c r="R1608" s="41" t="str">
        <f t="shared" si="381"/>
        <v>0979299319</v>
      </c>
      <c r="S1608" s="37" t="str">
        <f t="shared" si="382"/>
        <v>0979299319</v>
      </c>
      <c r="T1608" s="39" t="e">
        <f t="shared" si="383"/>
        <v>#VALUE!</v>
      </c>
      <c r="U1608" s="37" t="str">
        <f t="shared" si="384"/>
        <v>0979299319</v>
      </c>
      <c r="V1608" s="42" t="str">
        <f t="shared" si="385"/>
        <v>0979299319</v>
      </c>
      <c r="W1608" s="39">
        <f t="shared" si="386"/>
        <v>1</v>
      </c>
      <c r="X1608" s="43">
        <f t="shared" si="387"/>
        <v>1</v>
      </c>
      <c r="Y1608" s="39">
        <f>IF(V1608="បរទេស",1,IF(COUNTIF(V:V,$V1608)&gt;1,2,1))</f>
        <v>1</v>
      </c>
      <c r="Z1608" s="40">
        <f t="shared" si="388"/>
        <v>1</v>
      </c>
      <c r="AA1608" s="40">
        <f t="shared" si="389"/>
        <v>1</v>
      </c>
    </row>
    <row r="1609" spans="1:27" ht="48" customHeight="1" x14ac:dyDescent="0.8">
      <c r="A1609" s="3">
        <v>1607</v>
      </c>
      <c r="B1609" s="3" t="s">
        <v>4643</v>
      </c>
      <c r="C1609" s="3" t="s">
        <v>18037</v>
      </c>
      <c r="D1609" s="3" t="s">
        <v>3398</v>
      </c>
      <c r="E1609" s="3" t="s">
        <v>73</v>
      </c>
      <c r="F1609" s="5" t="s">
        <v>4644</v>
      </c>
      <c r="G1609" s="5" t="s">
        <v>12001</v>
      </c>
      <c r="H1609" s="5" t="s">
        <v>17272</v>
      </c>
      <c r="I1609" s="3"/>
      <c r="J1609" s="35"/>
      <c r="K1609" s="36">
        <f t="shared" si="375"/>
        <v>1</v>
      </c>
      <c r="L1609" s="37" t="str">
        <f t="shared" si="376"/>
        <v>040171087</v>
      </c>
      <c r="M1609" s="38" t="str">
        <f t="shared" si="377"/>
        <v>040171087</v>
      </c>
      <c r="N1609" s="39">
        <f t="shared" si="378"/>
        <v>1</v>
      </c>
      <c r="O1609" s="39">
        <f t="shared" si="379"/>
        <v>1</v>
      </c>
      <c r="P1609" s="39">
        <f>IF(M1609="បរទេស",1,IF(COUNTIF(M:M,$M1609)&gt;1,2,1))</f>
        <v>1</v>
      </c>
      <c r="Q1609" s="40">
        <f t="shared" si="380"/>
        <v>1</v>
      </c>
      <c r="R1609" s="41" t="str">
        <f t="shared" si="381"/>
        <v>0715538311</v>
      </c>
      <c r="S1609" s="37" t="str">
        <f t="shared" si="382"/>
        <v>0715538311</v>
      </c>
      <c r="T1609" s="39" t="e">
        <f t="shared" si="383"/>
        <v>#VALUE!</v>
      </c>
      <c r="U1609" s="37" t="str">
        <f t="shared" si="384"/>
        <v>0715538311</v>
      </c>
      <c r="V1609" s="42" t="str">
        <f t="shared" si="385"/>
        <v>0715538311</v>
      </c>
      <c r="W1609" s="39">
        <f t="shared" si="386"/>
        <v>1</v>
      </c>
      <c r="X1609" s="43">
        <f t="shared" si="387"/>
        <v>1</v>
      </c>
      <c r="Y1609" s="39">
        <f>IF(V1609="បរទេស",1,IF(COUNTIF(V:V,$V1609)&gt;1,2,1))</f>
        <v>1</v>
      </c>
      <c r="Z1609" s="40">
        <f t="shared" si="388"/>
        <v>1</v>
      </c>
      <c r="AA1609" s="40">
        <f t="shared" si="389"/>
        <v>1</v>
      </c>
    </row>
    <row r="1610" spans="1:27" ht="48" customHeight="1" x14ac:dyDescent="0.8">
      <c r="A1610" s="3">
        <v>1608</v>
      </c>
      <c r="B1610" s="3" t="s">
        <v>4645</v>
      </c>
      <c r="C1610" s="3" t="s">
        <v>18037</v>
      </c>
      <c r="D1610" s="3" t="s">
        <v>4646</v>
      </c>
      <c r="E1610" s="3" t="s">
        <v>73</v>
      </c>
      <c r="F1610" s="5" t="s">
        <v>4647</v>
      </c>
      <c r="G1610" s="5" t="s">
        <v>12002</v>
      </c>
      <c r="H1610" s="5" t="s">
        <v>15478</v>
      </c>
      <c r="I1610" s="3"/>
      <c r="J1610" s="35"/>
      <c r="K1610" s="36">
        <f t="shared" si="375"/>
        <v>1</v>
      </c>
      <c r="L1610" s="37" t="str">
        <f t="shared" si="376"/>
        <v>040273265</v>
      </c>
      <c r="M1610" s="38" t="str">
        <f t="shared" si="377"/>
        <v>040273265</v>
      </c>
      <c r="N1610" s="39">
        <f t="shared" si="378"/>
        <v>1</v>
      </c>
      <c r="O1610" s="39">
        <f t="shared" si="379"/>
        <v>1</v>
      </c>
      <c r="P1610" s="39">
        <f>IF(M1610="បរទេស",1,IF(COUNTIF(M:M,$M1610)&gt;1,2,1))</f>
        <v>1</v>
      </c>
      <c r="Q1610" s="40">
        <f t="shared" si="380"/>
        <v>1</v>
      </c>
      <c r="R1610" s="41" t="str">
        <f t="shared" si="381"/>
        <v>0882856898</v>
      </c>
      <c r="S1610" s="37" t="str">
        <f t="shared" si="382"/>
        <v>0882856898</v>
      </c>
      <c r="T1610" s="39" t="e">
        <f t="shared" si="383"/>
        <v>#VALUE!</v>
      </c>
      <c r="U1610" s="37" t="str">
        <f t="shared" si="384"/>
        <v>0882856898</v>
      </c>
      <c r="V1610" s="42" t="str">
        <f t="shared" si="385"/>
        <v>0882856898</v>
      </c>
      <c r="W1610" s="39">
        <f t="shared" si="386"/>
        <v>1</v>
      </c>
      <c r="X1610" s="43">
        <f t="shared" si="387"/>
        <v>1</v>
      </c>
      <c r="Y1610" s="39">
        <f>IF(V1610="បរទេស",1,IF(COUNTIF(V:V,$V1610)&gt;1,2,1))</f>
        <v>1</v>
      </c>
      <c r="Z1610" s="40">
        <f t="shared" si="388"/>
        <v>1</v>
      </c>
      <c r="AA1610" s="40">
        <f t="shared" si="389"/>
        <v>1</v>
      </c>
    </row>
    <row r="1611" spans="1:27" ht="48" customHeight="1" x14ac:dyDescent="0.8">
      <c r="A1611" s="3">
        <v>1609</v>
      </c>
      <c r="B1611" s="3" t="s">
        <v>4648</v>
      </c>
      <c r="C1611" s="3" t="s">
        <v>18037</v>
      </c>
      <c r="D1611" s="3" t="s">
        <v>4649</v>
      </c>
      <c r="E1611" s="3" t="s">
        <v>543</v>
      </c>
      <c r="F1611" s="5" t="s">
        <v>4650</v>
      </c>
      <c r="G1611" s="5" t="s">
        <v>12003</v>
      </c>
      <c r="H1611" s="5" t="s">
        <v>15479</v>
      </c>
      <c r="I1611" s="3"/>
      <c r="J1611" s="35"/>
      <c r="K1611" s="36">
        <f t="shared" si="375"/>
        <v>1</v>
      </c>
      <c r="L1611" s="37" t="str">
        <f t="shared" si="376"/>
        <v>040208427</v>
      </c>
      <c r="M1611" s="38" t="str">
        <f t="shared" si="377"/>
        <v>040208427</v>
      </c>
      <c r="N1611" s="39">
        <f t="shared" si="378"/>
        <v>1</v>
      </c>
      <c r="O1611" s="39">
        <f t="shared" si="379"/>
        <v>1</v>
      </c>
      <c r="P1611" s="39">
        <f>IF(M1611="បរទេស",1,IF(COUNTIF(M:M,$M1611)&gt;1,2,1))</f>
        <v>1</v>
      </c>
      <c r="Q1611" s="40">
        <f t="shared" si="380"/>
        <v>1</v>
      </c>
      <c r="R1611" s="41" t="str">
        <f t="shared" si="381"/>
        <v>0886997968</v>
      </c>
      <c r="S1611" s="37" t="str">
        <f t="shared" si="382"/>
        <v>0886997968</v>
      </c>
      <c r="T1611" s="39" t="e">
        <f t="shared" si="383"/>
        <v>#VALUE!</v>
      </c>
      <c r="U1611" s="37" t="str">
        <f t="shared" si="384"/>
        <v>0886997968</v>
      </c>
      <c r="V1611" s="42" t="str">
        <f t="shared" si="385"/>
        <v>0886997968</v>
      </c>
      <c r="W1611" s="39">
        <f t="shared" si="386"/>
        <v>1</v>
      </c>
      <c r="X1611" s="43">
        <f t="shared" si="387"/>
        <v>1</v>
      </c>
      <c r="Y1611" s="39">
        <f>IF(V1611="បរទេស",1,IF(COUNTIF(V:V,$V1611)&gt;1,2,1))</f>
        <v>1</v>
      </c>
      <c r="Z1611" s="40">
        <f t="shared" si="388"/>
        <v>1</v>
      </c>
      <c r="AA1611" s="40">
        <f t="shared" si="389"/>
        <v>1</v>
      </c>
    </row>
    <row r="1612" spans="1:27" ht="48" customHeight="1" x14ac:dyDescent="0.8">
      <c r="A1612" s="3">
        <v>1610</v>
      </c>
      <c r="B1612" s="3" t="s">
        <v>4651</v>
      </c>
      <c r="C1612" s="3" t="s">
        <v>18039</v>
      </c>
      <c r="D1612" s="3" t="s">
        <v>4646</v>
      </c>
      <c r="E1612" s="3" t="s">
        <v>242</v>
      </c>
      <c r="F1612" s="5" t="s">
        <v>4652</v>
      </c>
      <c r="G1612" s="5" t="s">
        <v>12004</v>
      </c>
      <c r="H1612" s="5" t="s">
        <v>15480</v>
      </c>
      <c r="I1612" s="3"/>
      <c r="J1612" s="35"/>
      <c r="K1612" s="36">
        <f t="shared" si="375"/>
        <v>1</v>
      </c>
      <c r="L1612" s="37" t="str">
        <f t="shared" si="376"/>
        <v>040481345</v>
      </c>
      <c r="M1612" s="38" t="str">
        <f t="shared" si="377"/>
        <v>040481345</v>
      </c>
      <c r="N1612" s="39">
        <f t="shared" si="378"/>
        <v>1</v>
      </c>
      <c r="O1612" s="39">
        <f t="shared" si="379"/>
        <v>1</v>
      </c>
      <c r="P1612" s="39">
        <f>IF(M1612="បរទេស",1,IF(COUNTIF(M:M,$M1612)&gt;1,2,1))</f>
        <v>1</v>
      </c>
      <c r="Q1612" s="40">
        <f t="shared" si="380"/>
        <v>1</v>
      </c>
      <c r="R1612" s="41" t="str">
        <f t="shared" si="381"/>
        <v>0715378080</v>
      </c>
      <c r="S1612" s="37" t="str">
        <f t="shared" si="382"/>
        <v>0715378080</v>
      </c>
      <c r="T1612" s="39" t="e">
        <f t="shared" si="383"/>
        <v>#VALUE!</v>
      </c>
      <c r="U1612" s="37" t="str">
        <f t="shared" si="384"/>
        <v>0715378080</v>
      </c>
      <c r="V1612" s="42" t="str">
        <f t="shared" si="385"/>
        <v>0715378080</v>
      </c>
      <c r="W1612" s="39">
        <f t="shared" si="386"/>
        <v>1</v>
      </c>
      <c r="X1612" s="43">
        <f t="shared" si="387"/>
        <v>1</v>
      </c>
      <c r="Y1612" s="39">
        <f>IF(V1612="បរទេស",1,IF(COUNTIF(V:V,$V1612)&gt;1,2,1))</f>
        <v>1</v>
      </c>
      <c r="Z1612" s="40">
        <f t="shared" si="388"/>
        <v>1</v>
      </c>
      <c r="AA1612" s="40">
        <f t="shared" si="389"/>
        <v>1</v>
      </c>
    </row>
    <row r="1613" spans="1:27" ht="48" customHeight="1" x14ac:dyDescent="0.8">
      <c r="A1613" s="3">
        <v>1611</v>
      </c>
      <c r="B1613" s="3" t="s">
        <v>4653</v>
      </c>
      <c r="C1613" s="3" t="s">
        <v>18039</v>
      </c>
      <c r="D1613" s="3" t="s">
        <v>4654</v>
      </c>
      <c r="E1613" s="3" t="s">
        <v>203</v>
      </c>
      <c r="F1613" s="5" t="s">
        <v>4655</v>
      </c>
      <c r="G1613" s="5" t="s">
        <v>12005</v>
      </c>
      <c r="H1613" s="5" t="s">
        <v>17184</v>
      </c>
      <c r="I1613" s="3"/>
      <c r="J1613" s="35"/>
      <c r="K1613" s="36">
        <f t="shared" si="375"/>
        <v>1</v>
      </c>
      <c r="L1613" s="37" t="str">
        <f t="shared" si="376"/>
        <v>040406636</v>
      </c>
      <c r="M1613" s="38" t="str">
        <f t="shared" si="377"/>
        <v>040406636</v>
      </c>
      <c r="N1613" s="39">
        <f t="shared" si="378"/>
        <v>1</v>
      </c>
      <c r="O1613" s="39">
        <f t="shared" si="379"/>
        <v>1</v>
      </c>
      <c r="P1613" s="39">
        <f>IF(M1613="បរទេស",1,IF(COUNTIF(M:M,$M1613)&gt;1,2,1))</f>
        <v>1</v>
      </c>
      <c r="Q1613" s="40">
        <f t="shared" si="380"/>
        <v>1</v>
      </c>
      <c r="R1613" s="41" t="str">
        <f t="shared" si="381"/>
        <v>0966056732</v>
      </c>
      <c r="S1613" s="37" t="str">
        <f t="shared" si="382"/>
        <v>0966056732</v>
      </c>
      <c r="T1613" s="39" t="e">
        <f t="shared" si="383"/>
        <v>#VALUE!</v>
      </c>
      <c r="U1613" s="37" t="str">
        <f t="shared" si="384"/>
        <v>0966056732</v>
      </c>
      <c r="V1613" s="42" t="str">
        <f t="shared" si="385"/>
        <v>0966056732</v>
      </c>
      <c r="W1613" s="39">
        <f t="shared" si="386"/>
        <v>1</v>
      </c>
      <c r="X1613" s="43">
        <f t="shared" si="387"/>
        <v>1</v>
      </c>
      <c r="Y1613" s="39">
        <f>IF(V1613="បរទេស",1,IF(COUNTIF(V:V,$V1613)&gt;1,2,1))</f>
        <v>1</v>
      </c>
      <c r="Z1613" s="40">
        <f t="shared" si="388"/>
        <v>1</v>
      </c>
      <c r="AA1613" s="40">
        <f t="shared" si="389"/>
        <v>1</v>
      </c>
    </row>
    <row r="1614" spans="1:27" ht="48" customHeight="1" x14ac:dyDescent="0.8">
      <c r="A1614" s="3">
        <v>1612</v>
      </c>
      <c r="B1614" s="3" t="s">
        <v>4656</v>
      </c>
      <c r="C1614" s="3" t="s">
        <v>18037</v>
      </c>
      <c r="D1614" s="3" t="s">
        <v>4657</v>
      </c>
      <c r="E1614" s="3" t="s">
        <v>171</v>
      </c>
      <c r="F1614" s="5" t="s">
        <v>4658</v>
      </c>
      <c r="G1614" s="5" t="s">
        <v>12006</v>
      </c>
      <c r="H1614" s="5" t="s">
        <v>15481</v>
      </c>
      <c r="I1614" s="3"/>
      <c r="J1614" s="35"/>
      <c r="K1614" s="36">
        <f t="shared" si="375"/>
        <v>1</v>
      </c>
      <c r="L1614" s="37" t="str">
        <f t="shared" si="376"/>
        <v>040218154</v>
      </c>
      <c r="M1614" s="38" t="str">
        <f t="shared" si="377"/>
        <v>040218154</v>
      </c>
      <c r="N1614" s="39">
        <f t="shared" si="378"/>
        <v>1</v>
      </c>
      <c r="O1614" s="39">
        <f t="shared" si="379"/>
        <v>1</v>
      </c>
      <c r="P1614" s="39">
        <f>IF(M1614="បរទេស",1,IF(COUNTIF(M:M,$M1614)&gt;1,2,1))</f>
        <v>1</v>
      </c>
      <c r="Q1614" s="40">
        <f t="shared" si="380"/>
        <v>1</v>
      </c>
      <c r="R1614" s="41" t="str">
        <f t="shared" si="381"/>
        <v>0965050635</v>
      </c>
      <c r="S1614" s="37" t="str">
        <f t="shared" si="382"/>
        <v>0965050635</v>
      </c>
      <c r="T1614" s="39" t="e">
        <f t="shared" si="383"/>
        <v>#VALUE!</v>
      </c>
      <c r="U1614" s="37" t="str">
        <f t="shared" si="384"/>
        <v>0965050635</v>
      </c>
      <c r="V1614" s="42" t="str">
        <f t="shared" si="385"/>
        <v>0965050635</v>
      </c>
      <c r="W1614" s="39">
        <f t="shared" si="386"/>
        <v>1</v>
      </c>
      <c r="X1614" s="43">
        <f t="shared" si="387"/>
        <v>1</v>
      </c>
      <c r="Y1614" s="39">
        <f>IF(V1614="បរទេស",1,IF(COUNTIF(V:V,$V1614)&gt;1,2,1))</f>
        <v>1</v>
      </c>
      <c r="Z1614" s="40">
        <f t="shared" si="388"/>
        <v>1</v>
      </c>
      <c r="AA1614" s="40">
        <f t="shared" si="389"/>
        <v>1</v>
      </c>
    </row>
    <row r="1615" spans="1:27" ht="48" customHeight="1" x14ac:dyDescent="0.8">
      <c r="A1615" s="3">
        <v>1613</v>
      </c>
      <c r="B1615" s="3" t="s">
        <v>4659</v>
      </c>
      <c r="C1615" s="3" t="s">
        <v>18037</v>
      </c>
      <c r="D1615" s="3" t="s">
        <v>4660</v>
      </c>
      <c r="E1615" s="3" t="s">
        <v>104</v>
      </c>
      <c r="F1615" s="5" t="s">
        <v>4661</v>
      </c>
      <c r="G1615" s="5" t="s">
        <v>12007</v>
      </c>
      <c r="H1615" s="5" t="s">
        <v>15482</v>
      </c>
      <c r="I1615" s="3"/>
      <c r="J1615" s="35"/>
      <c r="K1615" s="36">
        <f t="shared" si="375"/>
        <v>1</v>
      </c>
      <c r="L1615" s="37" t="str">
        <f t="shared" si="376"/>
        <v>040110795</v>
      </c>
      <c r="M1615" s="38" t="str">
        <f t="shared" si="377"/>
        <v>040110795</v>
      </c>
      <c r="N1615" s="39">
        <f t="shared" si="378"/>
        <v>1</v>
      </c>
      <c r="O1615" s="39">
        <f t="shared" si="379"/>
        <v>1</v>
      </c>
      <c r="P1615" s="39">
        <f>IF(M1615="បរទេស",1,IF(COUNTIF(M:M,$M1615)&gt;1,2,1))</f>
        <v>1</v>
      </c>
      <c r="Q1615" s="40">
        <f t="shared" si="380"/>
        <v>1</v>
      </c>
      <c r="R1615" s="41" t="str">
        <f t="shared" si="381"/>
        <v>0976140753</v>
      </c>
      <c r="S1615" s="37" t="str">
        <f t="shared" si="382"/>
        <v>0976140753</v>
      </c>
      <c r="T1615" s="39" t="e">
        <f t="shared" si="383"/>
        <v>#VALUE!</v>
      </c>
      <c r="U1615" s="37" t="str">
        <f t="shared" si="384"/>
        <v>0976140753</v>
      </c>
      <c r="V1615" s="42" t="str">
        <f t="shared" si="385"/>
        <v>0976140753</v>
      </c>
      <c r="W1615" s="39">
        <f t="shared" si="386"/>
        <v>1</v>
      </c>
      <c r="X1615" s="43">
        <f t="shared" si="387"/>
        <v>1</v>
      </c>
      <c r="Y1615" s="39">
        <f>IF(V1615="បរទេស",1,IF(COUNTIF(V:V,$V1615)&gt;1,2,1))</f>
        <v>1</v>
      </c>
      <c r="Z1615" s="40">
        <f t="shared" si="388"/>
        <v>1</v>
      </c>
      <c r="AA1615" s="40">
        <f t="shared" si="389"/>
        <v>1</v>
      </c>
    </row>
    <row r="1616" spans="1:27" ht="48" customHeight="1" x14ac:dyDescent="0.8">
      <c r="A1616" s="3">
        <v>1614</v>
      </c>
      <c r="B1616" s="3" t="s">
        <v>4662</v>
      </c>
      <c r="C1616" s="3" t="s">
        <v>18037</v>
      </c>
      <c r="D1616" s="3" t="s">
        <v>4663</v>
      </c>
      <c r="E1616" s="3" t="s">
        <v>127</v>
      </c>
      <c r="F1616" s="5" t="s">
        <v>4664</v>
      </c>
      <c r="G1616" s="5" t="s">
        <v>12008</v>
      </c>
      <c r="H1616" s="5" t="s">
        <v>15483</v>
      </c>
      <c r="I1616" s="3"/>
      <c r="J1616" s="35"/>
      <c r="K1616" s="36">
        <f t="shared" si="375"/>
        <v>1</v>
      </c>
      <c r="L1616" s="37" t="str">
        <f t="shared" si="376"/>
        <v>040096235</v>
      </c>
      <c r="M1616" s="38" t="str">
        <f t="shared" si="377"/>
        <v>040096235</v>
      </c>
      <c r="N1616" s="39">
        <f t="shared" si="378"/>
        <v>1</v>
      </c>
      <c r="O1616" s="39">
        <f t="shared" si="379"/>
        <v>1</v>
      </c>
      <c r="P1616" s="39">
        <f>IF(M1616="បរទេស",1,IF(COUNTIF(M:M,$M1616)&gt;1,2,1))</f>
        <v>1</v>
      </c>
      <c r="Q1616" s="40">
        <f t="shared" si="380"/>
        <v>1</v>
      </c>
      <c r="R1616" s="41" t="str">
        <f t="shared" si="381"/>
        <v>016974539</v>
      </c>
      <c r="S1616" s="37" t="str">
        <f t="shared" si="382"/>
        <v>016974539</v>
      </c>
      <c r="T1616" s="39" t="e">
        <f t="shared" si="383"/>
        <v>#VALUE!</v>
      </c>
      <c r="U1616" s="37" t="str">
        <f t="shared" si="384"/>
        <v>016974539</v>
      </c>
      <c r="V1616" s="42" t="str">
        <f t="shared" si="385"/>
        <v>016974539</v>
      </c>
      <c r="W1616" s="39">
        <f t="shared" si="386"/>
        <v>1</v>
      </c>
      <c r="X1616" s="43">
        <f t="shared" si="387"/>
        <v>1</v>
      </c>
      <c r="Y1616" s="39">
        <f>IF(V1616="បរទេស",1,IF(COUNTIF(V:V,$V1616)&gt;1,2,1))</f>
        <v>1</v>
      </c>
      <c r="Z1616" s="40">
        <f t="shared" si="388"/>
        <v>1</v>
      </c>
      <c r="AA1616" s="40">
        <f t="shared" si="389"/>
        <v>1</v>
      </c>
    </row>
    <row r="1617" spans="1:27" ht="48" customHeight="1" x14ac:dyDescent="0.8">
      <c r="A1617" s="3">
        <v>1615</v>
      </c>
      <c r="B1617" s="3" t="s">
        <v>4665</v>
      </c>
      <c r="C1617" s="3" t="s">
        <v>18037</v>
      </c>
      <c r="D1617" s="3" t="s">
        <v>4666</v>
      </c>
      <c r="E1617" s="3" t="s">
        <v>277</v>
      </c>
      <c r="F1617" s="5" t="s">
        <v>4667</v>
      </c>
      <c r="G1617" s="5" t="s">
        <v>12009</v>
      </c>
      <c r="H1617" s="5" t="s">
        <v>15484</v>
      </c>
      <c r="I1617" s="3"/>
      <c r="J1617" s="35"/>
      <c r="K1617" s="36">
        <f t="shared" si="375"/>
        <v>1</v>
      </c>
      <c r="L1617" s="37" t="str">
        <f t="shared" si="376"/>
        <v>040216186</v>
      </c>
      <c r="M1617" s="38" t="str">
        <f t="shared" si="377"/>
        <v>040216186</v>
      </c>
      <c r="N1617" s="39">
        <f t="shared" si="378"/>
        <v>1</v>
      </c>
      <c r="O1617" s="39">
        <f t="shared" si="379"/>
        <v>1</v>
      </c>
      <c r="P1617" s="39">
        <f>IF(M1617="បរទេស",1,IF(COUNTIF(M:M,$M1617)&gt;1,2,1))</f>
        <v>1</v>
      </c>
      <c r="Q1617" s="40">
        <f t="shared" si="380"/>
        <v>1</v>
      </c>
      <c r="R1617" s="41" t="str">
        <f t="shared" si="381"/>
        <v>016599570</v>
      </c>
      <c r="S1617" s="37" t="str">
        <f t="shared" si="382"/>
        <v>016599570</v>
      </c>
      <c r="T1617" s="39" t="e">
        <f t="shared" si="383"/>
        <v>#VALUE!</v>
      </c>
      <c r="U1617" s="37" t="str">
        <f t="shared" si="384"/>
        <v>016599570</v>
      </c>
      <c r="V1617" s="42" t="str">
        <f t="shared" si="385"/>
        <v>016599570</v>
      </c>
      <c r="W1617" s="39">
        <f t="shared" si="386"/>
        <v>1</v>
      </c>
      <c r="X1617" s="43">
        <f t="shared" si="387"/>
        <v>1</v>
      </c>
      <c r="Y1617" s="39">
        <f>IF(V1617="បរទេស",1,IF(COUNTIF(V:V,$V1617)&gt;1,2,1))</f>
        <v>1</v>
      </c>
      <c r="Z1617" s="40">
        <f t="shared" si="388"/>
        <v>1</v>
      </c>
      <c r="AA1617" s="40">
        <f t="shared" si="389"/>
        <v>1</v>
      </c>
    </row>
    <row r="1618" spans="1:27" ht="48" customHeight="1" x14ac:dyDescent="0.8">
      <c r="A1618" s="3">
        <v>1616</v>
      </c>
      <c r="B1618" s="3" t="s">
        <v>4668</v>
      </c>
      <c r="C1618" s="3" t="s">
        <v>18037</v>
      </c>
      <c r="D1618" s="3" t="s">
        <v>4669</v>
      </c>
      <c r="E1618" s="3" t="s">
        <v>77</v>
      </c>
      <c r="F1618" s="5" t="s">
        <v>4670</v>
      </c>
      <c r="G1618" s="5" t="s">
        <v>12010</v>
      </c>
      <c r="H1618" s="5" t="s">
        <v>15485</v>
      </c>
      <c r="I1618" s="3"/>
      <c r="J1618" s="35"/>
      <c r="K1618" s="36">
        <f t="shared" si="375"/>
        <v>1</v>
      </c>
      <c r="L1618" s="37" t="str">
        <f t="shared" si="376"/>
        <v>040225793</v>
      </c>
      <c r="M1618" s="38" t="str">
        <f t="shared" si="377"/>
        <v>040225793</v>
      </c>
      <c r="N1618" s="39">
        <f t="shared" si="378"/>
        <v>1</v>
      </c>
      <c r="O1618" s="39">
        <f t="shared" si="379"/>
        <v>1</v>
      </c>
      <c r="P1618" s="39">
        <f>IF(M1618="បរទេស",1,IF(COUNTIF(M:M,$M1618)&gt;1,2,1))</f>
        <v>1</v>
      </c>
      <c r="Q1618" s="40">
        <f t="shared" si="380"/>
        <v>1</v>
      </c>
      <c r="R1618" s="41" t="str">
        <f t="shared" si="381"/>
        <v>0884293946</v>
      </c>
      <c r="S1618" s="37" t="str">
        <f t="shared" si="382"/>
        <v>0884293946</v>
      </c>
      <c r="T1618" s="39" t="e">
        <f t="shared" si="383"/>
        <v>#VALUE!</v>
      </c>
      <c r="U1618" s="37" t="str">
        <f t="shared" si="384"/>
        <v>0884293946</v>
      </c>
      <c r="V1618" s="42" t="str">
        <f t="shared" si="385"/>
        <v>0884293946</v>
      </c>
      <c r="W1618" s="39">
        <f t="shared" si="386"/>
        <v>1</v>
      </c>
      <c r="X1618" s="43">
        <f t="shared" si="387"/>
        <v>1</v>
      </c>
      <c r="Y1618" s="39">
        <f>IF(V1618="បរទេស",1,IF(COUNTIF(V:V,$V1618)&gt;1,2,1))</f>
        <v>1</v>
      </c>
      <c r="Z1618" s="40">
        <f t="shared" si="388"/>
        <v>1</v>
      </c>
      <c r="AA1618" s="40">
        <f t="shared" si="389"/>
        <v>1</v>
      </c>
    </row>
    <row r="1619" spans="1:27" ht="48" customHeight="1" x14ac:dyDescent="0.8">
      <c r="A1619" s="3">
        <v>1617</v>
      </c>
      <c r="B1619" s="3" t="s">
        <v>4671</v>
      </c>
      <c r="C1619" s="3" t="s">
        <v>18037</v>
      </c>
      <c r="D1619" s="3" t="s">
        <v>4672</v>
      </c>
      <c r="E1619" s="3" t="s">
        <v>246</v>
      </c>
      <c r="F1619" s="5" t="s">
        <v>4673</v>
      </c>
      <c r="G1619" s="5" t="s">
        <v>12011</v>
      </c>
      <c r="H1619" s="5" t="s">
        <v>15486</v>
      </c>
      <c r="I1619" s="3"/>
      <c r="J1619" s="35"/>
      <c r="K1619" s="36">
        <f t="shared" si="375"/>
        <v>1</v>
      </c>
      <c r="L1619" s="37" t="str">
        <f t="shared" si="376"/>
        <v>040402748</v>
      </c>
      <c r="M1619" s="38" t="str">
        <f t="shared" si="377"/>
        <v>040402748</v>
      </c>
      <c r="N1619" s="39">
        <f t="shared" si="378"/>
        <v>1</v>
      </c>
      <c r="O1619" s="39">
        <f t="shared" si="379"/>
        <v>1</v>
      </c>
      <c r="P1619" s="39">
        <f>IF(M1619="បរទេស",1,IF(COUNTIF(M:M,$M1619)&gt;1,2,1))</f>
        <v>1</v>
      </c>
      <c r="Q1619" s="40">
        <f t="shared" si="380"/>
        <v>1</v>
      </c>
      <c r="R1619" s="41" t="str">
        <f t="shared" si="381"/>
        <v>0973593740</v>
      </c>
      <c r="S1619" s="37" t="str">
        <f t="shared" si="382"/>
        <v>0973593740</v>
      </c>
      <c r="T1619" s="39" t="e">
        <f t="shared" si="383"/>
        <v>#VALUE!</v>
      </c>
      <c r="U1619" s="37" t="str">
        <f t="shared" si="384"/>
        <v>0973593740</v>
      </c>
      <c r="V1619" s="42" t="str">
        <f t="shared" si="385"/>
        <v>0973593740</v>
      </c>
      <c r="W1619" s="39">
        <f t="shared" si="386"/>
        <v>1</v>
      </c>
      <c r="X1619" s="43">
        <f t="shared" si="387"/>
        <v>1</v>
      </c>
      <c r="Y1619" s="39">
        <f>IF(V1619="បរទេស",1,IF(COUNTIF(V:V,$V1619)&gt;1,2,1))</f>
        <v>1</v>
      </c>
      <c r="Z1619" s="40">
        <f t="shared" si="388"/>
        <v>1</v>
      </c>
      <c r="AA1619" s="40">
        <f t="shared" si="389"/>
        <v>1</v>
      </c>
    </row>
    <row r="1620" spans="1:27" ht="48" customHeight="1" x14ac:dyDescent="0.8">
      <c r="A1620" s="3">
        <v>1618</v>
      </c>
      <c r="B1620" s="3" t="s">
        <v>2251</v>
      </c>
      <c r="C1620" s="3" t="s">
        <v>18037</v>
      </c>
      <c r="D1620" s="3" t="s">
        <v>4674</v>
      </c>
      <c r="E1620" s="3" t="s">
        <v>104</v>
      </c>
      <c r="F1620" s="5" t="s">
        <v>4675</v>
      </c>
      <c r="G1620" s="5" t="s">
        <v>12012</v>
      </c>
      <c r="H1620" s="5" t="s">
        <v>15487</v>
      </c>
      <c r="I1620" s="3"/>
      <c r="J1620" s="35"/>
      <c r="K1620" s="36">
        <f t="shared" si="375"/>
        <v>1</v>
      </c>
      <c r="L1620" s="37" t="str">
        <f t="shared" si="376"/>
        <v>040066877</v>
      </c>
      <c r="M1620" s="38" t="str">
        <f t="shared" si="377"/>
        <v>040066877</v>
      </c>
      <c r="N1620" s="39">
        <f t="shared" si="378"/>
        <v>1</v>
      </c>
      <c r="O1620" s="39">
        <f t="shared" si="379"/>
        <v>1</v>
      </c>
      <c r="P1620" s="39">
        <f>IF(M1620="បរទេស",1,IF(COUNTIF(M:M,$M1620)&gt;1,2,1))</f>
        <v>1</v>
      </c>
      <c r="Q1620" s="40">
        <f t="shared" si="380"/>
        <v>1</v>
      </c>
      <c r="R1620" s="41" t="str">
        <f t="shared" si="381"/>
        <v>0968314685</v>
      </c>
      <c r="S1620" s="37" t="str">
        <f t="shared" si="382"/>
        <v>0968314685</v>
      </c>
      <c r="T1620" s="39" t="e">
        <f t="shared" si="383"/>
        <v>#VALUE!</v>
      </c>
      <c r="U1620" s="37" t="str">
        <f t="shared" si="384"/>
        <v>0968314685</v>
      </c>
      <c r="V1620" s="42" t="str">
        <f t="shared" si="385"/>
        <v>0968314685</v>
      </c>
      <c r="W1620" s="39">
        <f t="shared" si="386"/>
        <v>1</v>
      </c>
      <c r="X1620" s="43">
        <f t="shared" si="387"/>
        <v>1</v>
      </c>
      <c r="Y1620" s="39">
        <f>IF(V1620="បរទេស",1,IF(COUNTIF(V:V,$V1620)&gt;1,2,1))</f>
        <v>1</v>
      </c>
      <c r="Z1620" s="40">
        <f t="shared" si="388"/>
        <v>1</v>
      </c>
      <c r="AA1620" s="40">
        <f t="shared" si="389"/>
        <v>1</v>
      </c>
    </row>
    <row r="1621" spans="1:27" ht="48" customHeight="1" x14ac:dyDescent="0.8">
      <c r="A1621" s="3">
        <v>1619</v>
      </c>
      <c r="B1621" s="3" t="s">
        <v>4676</v>
      </c>
      <c r="C1621" s="3" t="s">
        <v>18037</v>
      </c>
      <c r="D1621" s="3" t="s">
        <v>4677</v>
      </c>
      <c r="E1621" s="3" t="s">
        <v>49</v>
      </c>
      <c r="F1621" s="5" t="s">
        <v>4678</v>
      </c>
      <c r="G1621" s="5" t="s">
        <v>12013</v>
      </c>
      <c r="H1621" s="5" t="s">
        <v>15488</v>
      </c>
      <c r="I1621" s="3"/>
      <c r="J1621" s="35"/>
      <c r="K1621" s="36">
        <f t="shared" si="375"/>
        <v>1</v>
      </c>
      <c r="L1621" s="37" t="str">
        <f t="shared" si="376"/>
        <v>040253461</v>
      </c>
      <c r="M1621" s="38" t="str">
        <f t="shared" si="377"/>
        <v>040253461</v>
      </c>
      <c r="N1621" s="39">
        <f t="shared" si="378"/>
        <v>1</v>
      </c>
      <c r="O1621" s="39">
        <f t="shared" si="379"/>
        <v>1</v>
      </c>
      <c r="P1621" s="39">
        <f>IF(M1621="បរទេស",1,IF(COUNTIF(M:M,$M1621)&gt;1,2,1))</f>
        <v>1</v>
      </c>
      <c r="Q1621" s="40">
        <f t="shared" si="380"/>
        <v>1</v>
      </c>
      <c r="R1621" s="41" t="str">
        <f t="shared" si="381"/>
        <v>086700488</v>
      </c>
      <c r="S1621" s="37" t="str">
        <f t="shared" si="382"/>
        <v>086700488</v>
      </c>
      <c r="T1621" s="39" t="e">
        <f t="shared" si="383"/>
        <v>#VALUE!</v>
      </c>
      <c r="U1621" s="37" t="str">
        <f t="shared" si="384"/>
        <v>086700488</v>
      </c>
      <c r="V1621" s="42" t="str">
        <f t="shared" si="385"/>
        <v>086700488</v>
      </c>
      <c r="W1621" s="39">
        <f t="shared" si="386"/>
        <v>1</v>
      </c>
      <c r="X1621" s="43">
        <f t="shared" si="387"/>
        <v>1</v>
      </c>
      <c r="Y1621" s="39">
        <f>IF(V1621="បរទេស",1,IF(COUNTIF(V:V,$V1621)&gt;1,2,1))</f>
        <v>1</v>
      </c>
      <c r="Z1621" s="40">
        <f t="shared" si="388"/>
        <v>1</v>
      </c>
      <c r="AA1621" s="40">
        <f t="shared" si="389"/>
        <v>1</v>
      </c>
    </row>
    <row r="1622" spans="1:27" ht="48" customHeight="1" x14ac:dyDescent="0.8">
      <c r="A1622" s="3">
        <v>1620</v>
      </c>
      <c r="B1622" s="3" t="s">
        <v>4679</v>
      </c>
      <c r="C1622" s="3" t="s">
        <v>18037</v>
      </c>
      <c r="D1622" s="3" t="s">
        <v>4680</v>
      </c>
      <c r="E1622" s="3" t="s">
        <v>104</v>
      </c>
      <c r="F1622" s="5" t="s">
        <v>4681</v>
      </c>
      <c r="G1622" s="5" t="s">
        <v>12014</v>
      </c>
      <c r="H1622" s="5" t="s">
        <v>15489</v>
      </c>
      <c r="I1622" s="3"/>
      <c r="J1622" s="35"/>
      <c r="K1622" s="36">
        <f t="shared" si="375"/>
        <v>1</v>
      </c>
      <c r="L1622" s="37" t="str">
        <f t="shared" si="376"/>
        <v>040201907</v>
      </c>
      <c r="M1622" s="38" t="str">
        <f t="shared" si="377"/>
        <v>040201907</v>
      </c>
      <c r="N1622" s="39">
        <f t="shared" si="378"/>
        <v>1</v>
      </c>
      <c r="O1622" s="39">
        <f t="shared" si="379"/>
        <v>1</v>
      </c>
      <c r="P1622" s="39">
        <f>IF(M1622="បរទេស",1,IF(COUNTIF(M:M,$M1622)&gt;1,2,1))</f>
        <v>1</v>
      </c>
      <c r="Q1622" s="40">
        <f t="shared" si="380"/>
        <v>1</v>
      </c>
      <c r="R1622" s="41" t="str">
        <f t="shared" si="381"/>
        <v>069785147</v>
      </c>
      <c r="S1622" s="37" t="str">
        <f t="shared" si="382"/>
        <v>069785147</v>
      </c>
      <c r="T1622" s="39" t="e">
        <f t="shared" si="383"/>
        <v>#VALUE!</v>
      </c>
      <c r="U1622" s="37" t="str">
        <f t="shared" si="384"/>
        <v>069785147</v>
      </c>
      <c r="V1622" s="42" t="str">
        <f t="shared" si="385"/>
        <v>069785147</v>
      </c>
      <c r="W1622" s="39">
        <f t="shared" si="386"/>
        <v>1</v>
      </c>
      <c r="X1622" s="43">
        <f t="shared" si="387"/>
        <v>1</v>
      </c>
      <c r="Y1622" s="39">
        <f>IF(V1622="បរទេស",1,IF(COUNTIF(V:V,$V1622)&gt;1,2,1))</f>
        <v>1</v>
      </c>
      <c r="Z1622" s="40">
        <f t="shared" si="388"/>
        <v>1</v>
      </c>
      <c r="AA1622" s="40">
        <f t="shared" si="389"/>
        <v>1</v>
      </c>
    </row>
    <row r="1623" spans="1:27" ht="48" customHeight="1" x14ac:dyDescent="0.8">
      <c r="A1623" s="3">
        <v>1621</v>
      </c>
      <c r="B1623" s="3" t="s">
        <v>4682</v>
      </c>
      <c r="C1623" s="3" t="s">
        <v>18037</v>
      </c>
      <c r="D1623" s="3" t="s">
        <v>4683</v>
      </c>
      <c r="E1623" s="3" t="s">
        <v>246</v>
      </c>
      <c r="F1623" s="5" t="s">
        <v>4684</v>
      </c>
      <c r="G1623" s="5" t="s">
        <v>12015</v>
      </c>
      <c r="H1623" s="5" t="s">
        <v>15490</v>
      </c>
      <c r="I1623" s="3"/>
      <c r="J1623" s="35"/>
      <c r="K1623" s="36">
        <f t="shared" si="375"/>
        <v>1</v>
      </c>
      <c r="L1623" s="37" t="str">
        <f t="shared" si="376"/>
        <v>040065390</v>
      </c>
      <c r="M1623" s="38" t="str">
        <f t="shared" si="377"/>
        <v>040065390</v>
      </c>
      <c r="N1623" s="39">
        <f t="shared" si="378"/>
        <v>1</v>
      </c>
      <c r="O1623" s="39">
        <f t="shared" si="379"/>
        <v>1</v>
      </c>
      <c r="P1623" s="39">
        <f>IF(M1623="បរទេស",1,IF(COUNTIF(M:M,$M1623)&gt;1,2,1))</f>
        <v>1</v>
      </c>
      <c r="Q1623" s="40">
        <f t="shared" si="380"/>
        <v>1</v>
      </c>
      <c r="R1623" s="41" t="str">
        <f t="shared" si="381"/>
        <v>0966743464</v>
      </c>
      <c r="S1623" s="37" t="str">
        <f t="shared" si="382"/>
        <v>0966743464</v>
      </c>
      <c r="T1623" s="39" t="e">
        <f t="shared" si="383"/>
        <v>#VALUE!</v>
      </c>
      <c r="U1623" s="37" t="str">
        <f t="shared" si="384"/>
        <v>0966743464</v>
      </c>
      <c r="V1623" s="42" t="str">
        <f t="shared" si="385"/>
        <v>0966743464</v>
      </c>
      <c r="W1623" s="39">
        <f t="shared" si="386"/>
        <v>1</v>
      </c>
      <c r="X1623" s="43">
        <f t="shared" si="387"/>
        <v>1</v>
      </c>
      <c r="Y1623" s="39">
        <f>IF(V1623="បរទេស",1,IF(COUNTIF(V:V,$V1623)&gt;1,2,1))</f>
        <v>1</v>
      </c>
      <c r="Z1623" s="40">
        <f t="shared" si="388"/>
        <v>1</v>
      </c>
      <c r="AA1623" s="40">
        <f t="shared" si="389"/>
        <v>1</v>
      </c>
    </row>
    <row r="1624" spans="1:27" ht="48" customHeight="1" x14ac:dyDescent="0.8">
      <c r="A1624" s="3">
        <v>1622</v>
      </c>
      <c r="B1624" s="3" t="s">
        <v>4685</v>
      </c>
      <c r="C1624" s="3" t="s">
        <v>18037</v>
      </c>
      <c r="D1624" s="3" t="s">
        <v>4686</v>
      </c>
      <c r="E1624" s="3" t="s">
        <v>29</v>
      </c>
      <c r="F1624" s="5" t="s">
        <v>4687</v>
      </c>
      <c r="G1624" s="5" t="s">
        <v>12016</v>
      </c>
      <c r="H1624" s="5" t="s">
        <v>15491</v>
      </c>
      <c r="I1624" s="3"/>
      <c r="J1624" s="35"/>
      <c r="K1624" s="36">
        <f t="shared" si="375"/>
        <v>1</v>
      </c>
      <c r="L1624" s="37" t="str">
        <f t="shared" si="376"/>
        <v>040065587</v>
      </c>
      <c r="M1624" s="38" t="str">
        <f t="shared" si="377"/>
        <v>040065587</v>
      </c>
      <c r="N1624" s="39">
        <f t="shared" si="378"/>
        <v>1</v>
      </c>
      <c r="O1624" s="39">
        <f t="shared" si="379"/>
        <v>1</v>
      </c>
      <c r="P1624" s="39">
        <f>IF(M1624="បរទេស",1,IF(COUNTIF(M:M,$M1624)&gt;1,2,1))</f>
        <v>1</v>
      </c>
      <c r="Q1624" s="40">
        <f t="shared" si="380"/>
        <v>1</v>
      </c>
      <c r="R1624" s="41" t="str">
        <f t="shared" si="381"/>
        <v>0964740215</v>
      </c>
      <c r="S1624" s="37" t="str">
        <f t="shared" si="382"/>
        <v>0964740215</v>
      </c>
      <c r="T1624" s="39" t="e">
        <f t="shared" si="383"/>
        <v>#VALUE!</v>
      </c>
      <c r="U1624" s="37" t="str">
        <f t="shared" si="384"/>
        <v>0964740215</v>
      </c>
      <c r="V1624" s="42" t="str">
        <f t="shared" si="385"/>
        <v>0964740215</v>
      </c>
      <c r="W1624" s="39">
        <f t="shared" si="386"/>
        <v>1</v>
      </c>
      <c r="X1624" s="43">
        <f t="shared" si="387"/>
        <v>1</v>
      </c>
      <c r="Y1624" s="39">
        <f>IF(V1624="បរទេស",1,IF(COUNTIF(V:V,$V1624)&gt;1,2,1))</f>
        <v>1</v>
      </c>
      <c r="Z1624" s="40">
        <f t="shared" si="388"/>
        <v>1</v>
      </c>
      <c r="AA1624" s="40">
        <f t="shared" si="389"/>
        <v>1</v>
      </c>
    </row>
    <row r="1625" spans="1:27" ht="48" customHeight="1" x14ac:dyDescent="0.8">
      <c r="A1625" s="3">
        <v>1623</v>
      </c>
      <c r="B1625" s="3" t="s">
        <v>4688</v>
      </c>
      <c r="C1625" s="3" t="s">
        <v>18037</v>
      </c>
      <c r="D1625" s="3" t="s">
        <v>4410</v>
      </c>
      <c r="E1625" s="3" t="s">
        <v>1011</v>
      </c>
      <c r="F1625" s="5" t="s">
        <v>4689</v>
      </c>
      <c r="G1625" s="5" t="s">
        <v>12017</v>
      </c>
      <c r="H1625" s="5" t="s">
        <v>15492</v>
      </c>
      <c r="I1625" s="3"/>
      <c r="J1625" s="35"/>
      <c r="K1625" s="36">
        <f t="shared" si="375"/>
        <v>1</v>
      </c>
      <c r="L1625" s="37" t="str">
        <f t="shared" si="376"/>
        <v>040470461</v>
      </c>
      <c r="M1625" s="38" t="str">
        <f t="shared" si="377"/>
        <v>040470461</v>
      </c>
      <c r="N1625" s="39">
        <f t="shared" si="378"/>
        <v>1</v>
      </c>
      <c r="O1625" s="39">
        <f t="shared" si="379"/>
        <v>1</v>
      </c>
      <c r="P1625" s="39">
        <f>IF(M1625="បរទេស",1,IF(COUNTIF(M:M,$M1625)&gt;1,2,1))</f>
        <v>1</v>
      </c>
      <c r="Q1625" s="40">
        <f t="shared" si="380"/>
        <v>1</v>
      </c>
      <c r="R1625" s="41" t="str">
        <f t="shared" si="381"/>
        <v>0967058372</v>
      </c>
      <c r="S1625" s="37" t="str">
        <f t="shared" si="382"/>
        <v>0967058372</v>
      </c>
      <c r="T1625" s="39" t="e">
        <f t="shared" si="383"/>
        <v>#VALUE!</v>
      </c>
      <c r="U1625" s="37" t="str">
        <f t="shared" si="384"/>
        <v>0967058372</v>
      </c>
      <c r="V1625" s="42" t="str">
        <f t="shared" si="385"/>
        <v>0967058372</v>
      </c>
      <c r="W1625" s="39">
        <f t="shared" si="386"/>
        <v>1</v>
      </c>
      <c r="X1625" s="43">
        <f t="shared" si="387"/>
        <v>1</v>
      </c>
      <c r="Y1625" s="39">
        <f>IF(V1625="បរទេស",1,IF(COUNTIF(V:V,$V1625)&gt;1,2,1))</f>
        <v>1</v>
      </c>
      <c r="Z1625" s="40">
        <f t="shared" si="388"/>
        <v>1</v>
      </c>
      <c r="AA1625" s="40">
        <f t="shared" si="389"/>
        <v>1</v>
      </c>
    </row>
    <row r="1626" spans="1:27" ht="48" customHeight="1" x14ac:dyDescent="0.8">
      <c r="A1626" s="3">
        <v>1624</v>
      </c>
      <c r="B1626" s="3" t="s">
        <v>4690</v>
      </c>
      <c r="C1626" s="3" t="s">
        <v>18037</v>
      </c>
      <c r="D1626" s="3" t="s">
        <v>4691</v>
      </c>
      <c r="E1626" s="3" t="s">
        <v>246</v>
      </c>
      <c r="F1626" s="5" t="s">
        <v>4692</v>
      </c>
      <c r="G1626" s="5" t="s">
        <v>12018</v>
      </c>
      <c r="H1626" s="5" t="s">
        <v>15493</v>
      </c>
      <c r="I1626" s="3"/>
      <c r="J1626" s="35"/>
      <c r="K1626" s="36">
        <f t="shared" si="375"/>
        <v>1</v>
      </c>
      <c r="L1626" s="37" t="str">
        <f t="shared" si="376"/>
        <v>040424918</v>
      </c>
      <c r="M1626" s="38" t="str">
        <f t="shared" si="377"/>
        <v>040424918</v>
      </c>
      <c r="N1626" s="39">
        <f t="shared" si="378"/>
        <v>1</v>
      </c>
      <c r="O1626" s="39">
        <f t="shared" si="379"/>
        <v>1</v>
      </c>
      <c r="P1626" s="39">
        <f>IF(M1626="បរទេស",1,IF(COUNTIF(M:M,$M1626)&gt;1,2,1))</f>
        <v>1</v>
      </c>
      <c r="Q1626" s="40">
        <f t="shared" si="380"/>
        <v>1</v>
      </c>
      <c r="R1626" s="41" t="str">
        <f t="shared" si="381"/>
        <v>0969229776</v>
      </c>
      <c r="S1626" s="37" t="str">
        <f t="shared" si="382"/>
        <v>0969229776</v>
      </c>
      <c r="T1626" s="39" t="e">
        <f t="shared" si="383"/>
        <v>#VALUE!</v>
      </c>
      <c r="U1626" s="37" t="str">
        <f t="shared" si="384"/>
        <v>0969229776</v>
      </c>
      <c r="V1626" s="42" t="str">
        <f t="shared" si="385"/>
        <v>0969229776</v>
      </c>
      <c r="W1626" s="39">
        <f t="shared" si="386"/>
        <v>1</v>
      </c>
      <c r="X1626" s="43">
        <f t="shared" si="387"/>
        <v>1</v>
      </c>
      <c r="Y1626" s="39">
        <f>IF(V1626="បរទេស",1,IF(COUNTIF(V:V,$V1626)&gt;1,2,1))</f>
        <v>1</v>
      </c>
      <c r="Z1626" s="40">
        <f t="shared" si="388"/>
        <v>1</v>
      </c>
      <c r="AA1626" s="40">
        <f t="shared" si="389"/>
        <v>1</v>
      </c>
    </row>
    <row r="1627" spans="1:27" ht="48" customHeight="1" x14ac:dyDescent="0.8">
      <c r="A1627" s="3">
        <v>1625</v>
      </c>
      <c r="B1627" s="3" t="s">
        <v>4693</v>
      </c>
      <c r="C1627" s="3" t="s">
        <v>18037</v>
      </c>
      <c r="D1627" s="3" t="s">
        <v>4694</v>
      </c>
      <c r="E1627" s="3" t="s">
        <v>104</v>
      </c>
      <c r="F1627" s="5" t="s">
        <v>4695</v>
      </c>
      <c r="G1627" s="5" t="s">
        <v>12019</v>
      </c>
      <c r="H1627" s="5" t="s">
        <v>15494</v>
      </c>
      <c r="I1627" s="3"/>
      <c r="J1627" s="35"/>
      <c r="K1627" s="36">
        <f t="shared" si="375"/>
        <v>1</v>
      </c>
      <c r="L1627" s="37" t="str">
        <f t="shared" si="376"/>
        <v>040473761</v>
      </c>
      <c r="M1627" s="38" t="str">
        <f t="shared" si="377"/>
        <v>040473761</v>
      </c>
      <c r="N1627" s="39">
        <f t="shared" si="378"/>
        <v>1</v>
      </c>
      <c r="O1627" s="39">
        <f t="shared" si="379"/>
        <v>1</v>
      </c>
      <c r="P1627" s="39">
        <f>IF(M1627="បរទេស",1,IF(COUNTIF(M:M,$M1627)&gt;1,2,1))</f>
        <v>1</v>
      </c>
      <c r="Q1627" s="40">
        <f t="shared" si="380"/>
        <v>1</v>
      </c>
      <c r="R1627" s="41" t="str">
        <f t="shared" si="381"/>
        <v>093931921</v>
      </c>
      <c r="S1627" s="37" t="str">
        <f t="shared" si="382"/>
        <v>093931921</v>
      </c>
      <c r="T1627" s="39" t="e">
        <f t="shared" si="383"/>
        <v>#VALUE!</v>
      </c>
      <c r="U1627" s="37" t="str">
        <f t="shared" si="384"/>
        <v>093931921</v>
      </c>
      <c r="V1627" s="42" t="str">
        <f t="shared" si="385"/>
        <v>093931921</v>
      </c>
      <c r="W1627" s="39">
        <f t="shared" si="386"/>
        <v>1</v>
      </c>
      <c r="X1627" s="43">
        <f t="shared" si="387"/>
        <v>1</v>
      </c>
      <c r="Y1627" s="39">
        <f>IF(V1627="បរទេស",1,IF(COUNTIF(V:V,$V1627)&gt;1,2,1))</f>
        <v>1</v>
      </c>
      <c r="Z1627" s="40">
        <f t="shared" si="388"/>
        <v>1</v>
      </c>
      <c r="AA1627" s="40">
        <f t="shared" si="389"/>
        <v>1</v>
      </c>
    </row>
    <row r="1628" spans="1:27" ht="48" customHeight="1" x14ac:dyDescent="0.8">
      <c r="A1628" s="3">
        <v>1626</v>
      </c>
      <c r="B1628" s="3" t="s">
        <v>4696</v>
      </c>
      <c r="C1628" s="3" t="s">
        <v>18037</v>
      </c>
      <c r="D1628" s="3" t="s">
        <v>4697</v>
      </c>
      <c r="E1628" s="3" t="s">
        <v>224</v>
      </c>
      <c r="F1628" s="5" t="s">
        <v>4698</v>
      </c>
      <c r="G1628" s="5" t="s">
        <v>12020</v>
      </c>
      <c r="H1628" s="5" t="s">
        <v>17496</v>
      </c>
      <c r="I1628" s="3"/>
      <c r="J1628" s="35"/>
      <c r="K1628" s="36">
        <f t="shared" si="375"/>
        <v>1</v>
      </c>
      <c r="L1628" s="37" t="str">
        <f t="shared" si="376"/>
        <v>040103505</v>
      </c>
      <c r="M1628" s="38" t="str">
        <f t="shared" si="377"/>
        <v>040103505</v>
      </c>
      <c r="N1628" s="39">
        <f t="shared" si="378"/>
        <v>1</v>
      </c>
      <c r="O1628" s="39">
        <f t="shared" si="379"/>
        <v>1</v>
      </c>
      <c r="P1628" s="39">
        <f>IF(M1628="បរទេស",1,IF(COUNTIF(M:M,$M1628)&gt;1,2,1))</f>
        <v>1</v>
      </c>
      <c r="Q1628" s="40">
        <f t="shared" si="380"/>
        <v>1</v>
      </c>
      <c r="R1628" s="41" t="str">
        <f t="shared" si="381"/>
        <v>093669250</v>
      </c>
      <c r="S1628" s="37" t="str">
        <f t="shared" si="382"/>
        <v>093669250</v>
      </c>
      <c r="T1628" s="39" t="e">
        <f t="shared" si="383"/>
        <v>#VALUE!</v>
      </c>
      <c r="U1628" s="37" t="str">
        <f t="shared" si="384"/>
        <v>093669250</v>
      </c>
      <c r="V1628" s="42" t="str">
        <f t="shared" si="385"/>
        <v>093669250</v>
      </c>
      <c r="W1628" s="39">
        <f t="shared" si="386"/>
        <v>1</v>
      </c>
      <c r="X1628" s="43">
        <f t="shared" si="387"/>
        <v>1</v>
      </c>
      <c r="Y1628" s="39">
        <f>IF(V1628="បរទេស",1,IF(COUNTIF(V:V,$V1628)&gt;1,2,1))</f>
        <v>1</v>
      </c>
      <c r="Z1628" s="40">
        <f t="shared" si="388"/>
        <v>1</v>
      </c>
      <c r="AA1628" s="40">
        <f t="shared" si="389"/>
        <v>1</v>
      </c>
    </row>
    <row r="1629" spans="1:27" ht="48" customHeight="1" x14ac:dyDescent="0.8">
      <c r="A1629" s="3">
        <v>1627</v>
      </c>
      <c r="B1629" s="3" t="s">
        <v>4699</v>
      </c>
      <c r="C1629" s="3" t="s">
        <v>18037</v>
      </c>
      <c r="D1629" s="3" t="s">
        <v>4086</v>
      </c>
      <c r="E1629" s="3" t="s">
        <v>138</v>
      </c>
      <c r="F1629" s="5" t="s">
        <v>4700</v>
      </c>
      <c r="G1629" s="5" t="s">
        <v>12021</v>
      </c>
      <c r="H1629" s="5" t="s">
        <v>17803</v>
      </c>
      <c r="I1629" s="3"/>
      <c r="J1629" s="35"/>
      <c r="K1629" s="36">
        <f t="shared" si="375"/>
        <v>1</v>
      </c>
      <c r="L1629" s="37" t="str">
        <f t="shared" si="376"/>
        <v>040100738</v>
      </c>
      <c r="M1629" s="38" t="str">
        <f t="shared" si="377"/>
        <v>040100738</v>
      </c>
      <c r="N1629" s="39">
        <f t="shared" si="378"/>
        <v>1</v>
      </c>
      <c r="O1629" s="39">
        <f t="shared" si="379"/>
        <v>1</v>
      </c>
      <c r="P1629" s="39">
        <f>IF(M1629="បរទេស",1,IF(COUNTIF(M:M,$M1629)&gt;1,2,1))</f>
        <v>1</v>
      </c>
      <c r="Q1629" s="40">
        <f t="shared" si="380"/>
        <v>1</v>
      </c>
      <c r="R1629" s="41" t="str">
        <f t="shared" si="381"/>
        <v>0973070612</v>
      </c>
      <c r="S1629" s="37" t="str">
        <f t="shared" si="382"/>
        <v>0973070612</v>
      </c>
      <c r="T1629" s="39" t="e">
        <f t="shared" si="383"/>
        <v>#VALUE!</v>
      </c>
      <c r="U1629" s="37" t="str">
        <f t="shared" si="384"/>
        <v>0973070612</v>
      </c>
      <c r="V1629" s="42" t="str">
        <f t="shared" si="385"/>
        <v>0973070612</v>
      </c>
      <c r="W1629" s="39">
        <f t="shared" si="386"/>
        <v>1</v>
      </c>
      <c r="X1629" s="43">
        <f t="shared" si="387"/>
        <v>1</v>
      </c>
      <c r="Y1629" s="39">
        <f>IF(V1629="បរទេស",1,IF(COUNTIF(V:V,$V1629)&gt;1,2,1))</f>
        <v>1</v>
      </c>
      <c r="Z1629" s="40">
        <f t="shared" si="388"/>
        <v>1</v>
      </c>
      <c r="AA1629" s="40">
        <f t="shared" si="389"/>
        <v>1</v>
      </c>
    </row>
    <row r="1630" spans="1:27" ht="48" customHeight="1" x14ac:dyDescent="0.8">
      <c r="A1630" s="3">
        <v>1628</v>
      </c>
      <c r="B1630" s="3" t="s">
        <v>4701</v>
      </c>
      <c r="C1630" s="3" t="s">
        <v>18037</v>
      </c>
      <c r="D1630" s="3" t="s">
        <v>4702</v>
      </c>
      <c r="E1630" s="3" t="s">
        <v>441</v>
      </c>
      <c r="F1630" s="5" t="s">
        <v>4703</v>
      </c>
      <c r="G1630" s="5" t="s">
        <v>12022</v>
      </c>
      <c r="H1630" s="5" t="s">
        <v>17785</v>
      </c>
      <c r="I1630" s="3"/>
      <c r="J1630" s="35"/>
      <c r="K1630" s="36">
        <f t="shared" si="375"/>
        <v>1</v>
      </c>
      <c r="L1630" s="37" t="str">
        <f t="shared" si="376"/>
        <v>040087093</v>
      </c>
      <c r="M1630" s="38" t="str">
        <f t="shared" si="377"/>
        <v>040087093</v>
      </c>
      <c r="N1630" s="39">
        <f t="shared" si="378"/>
        <v>1</v>
      </c>
      <c r="O1630" s="39">
        <f t="shared" si="379"/>
        <v>1</v>
      </c>
      <c r="P1630" s="39">
        <f>IF(M1630="បរទេស",1,IF(COUNTIF(M:M,$M1630)&gt;1,2,1))</f>
        <v>1</v>
      </c>
      <c r="Q1630" s="40">
        <f t="shared" si="380"/>
        <v>1</v>
      </c>
      <c r="R1630" s="41" t="str">
        <f t="shared" si="381"/>
        <v>0966122578</v>
      </c>
      <c r="S1630" s="37" t="str">
        <f t="shared" si="382"/>
        <v>0966122578</v>
      </c>
      <c r="T1630" s="39" t="e">
        <f t="shared" si="383"/>
        <v>#VALUE!</v>
      </c>
      <c r="U1630" s="37" t="str">
        <f t="shared" si="384"/>
        <v>0966122578</v>
      </c>
      <c r="V1630" s="42" t="str">
        <f t="shared" si="385"/>
        <v>0966122578</v>
      </c>
      <c r="W1630" s="39">
        <f t="shared" si="386"/>
        <v>1</v>
      </c>
      <c r="X1630" s="43">
        <f t="shared" si="387"/>
        <v>1</v>
      </c>
      <c r="Y1630" s="39">
        <f>IF(V1630="បរទេស",1,IF(COUNTIF(V:V,$V1630)&gt;1,2,1))</f>
        <v>1</v>
      </c>
      <c r="Z1630" s="40">
        <f t="shared" si="388"/>
        <v>1</v>
      </c>
      <c r="AA1630" s="40">
        <f t="shared" si="389"/>
        <v>1</v>
      </c>
    </row>
    <row r="1631" spans="1:27" ht="48" customHeight="1" x14ac:dyDescent="0.8">
      <c r="A1631" s="3">
        <v>1629</v>
      </c>
      <c r="B1631" s="3" t="s">
        <v>4704</v>
      </c>
      <c r="C1631" s="3" t="s">
        <v>18037</v>
      </c>
      <c r="D1631" s="3" t="s">
        <v>159</v>
      </c>
      <c r="E1631" s="3" t="s">
        <v>359</v>
      </c>
      <c r="F1631" s="5" t="s">
        <v>4705</v>
      </c>
      <c r="G1631" s="5" t="s">
        <v>12023</v>
      </c>
      <c r="H1631" s="5" t="s">
        <v>15495</v>
      </c>
      <c r="I1631" s="3"/>
      <c r="J1631" s="35"/>
      <c r="K1631" s="36">
        <f t="shared" si="375"/>
        <v>1</v>
      </c>
      <c r="L1631" s="37" t="str">
        <f t="shared" si="376"/>
        <v>040294628</v>
      </c>
      <c r="M1631" s="38" t="str">
        <f t="shared" si="377"/>
        <v>040294628</v>
      </c>
      <c r="N1631" s="39">
        <f t="shared" si="378"/>
        <v>1</v>
      </c>
      <c r="O1631" s="39">
        <f t="shared" si="379"/>
        <v>1</v>
      </c>
      <c r="P1631" s="39">
        <f>IF(M1631="បរទេស",1,IF(COUNTIF(M:M,$M1631)&gt;1,2,1))</f>
        <v>1</v>
      </c>
      <c r="Q1631" s="40">
        <f t="shared" si="380"/>
        <v>1</v>
      </c>
      <c r="R1631" s="41" t="str">
        <f t="shared" si="381"/>
        <v>0888722120</v>
      </c>
      <c r="S1631" s="37" t="str">
        <f t="shared" si="382"/>
        <v>0888722120</v>
      </c>
      <c r="T1631" s="39" t="e">
        <f t="shared" si="383"/>
        <v>#VALUE!</v>
      </c>
      <c r="U1631" s="37" t="str">
        <f t="shared" si="384"/>
        <v>0888722120</v>
      </c>
      <c r="V1631" s="42" t="str">
        <f t="shared" si="385"/>
        <v>0888722120</v>
      </c>
      <c r="W1631" s="39">
        <f t="shared" si="386"/>
        <v>1</v>
      </c>
      <c r="X1631" s="43">
        <f t="shared" si="387"/>
        <v>1</v>
      </c>
      <c r="Y1631" s="39">
        <f>IF(V1631="បរទេស",1,IF(COUNTIF(V:V,$V1631)&gt;1,2,1))</f>
        <v>1</v>
      </c>
      <c r="Z1631" s="40">
        <f t="shared" si="388"/>
        <v>1</v>
      </c>
      <c r="AA1631" s="40">
        <f t="shared" si="389"/>
        <v>1</v>
      </c>
    </row>
    <row r="1632" spans="1:27" ht="48" customHeight="1" x14ac:dyDescent="0.8">
      <c r="A1632" s="3">
        <v>1630</v>
      </c>
      <c r="B1632" s="3" t="s">
        <v>4706</v>
      </c>
      <c r="C1632" s="3" t="s">
        <v>18037</v>
      </c>
      <c r="D1632" s="3" t="s">
        <v>4707</v>
      </c>
      <c r="E1632" s="3" t="s">
        <v>242</v>
      </c>
      <c r="F1632" s="5" t="s">
        <v>4708</v>
      </c>
      <c r="G1632" s="5" t="s">
        <v>12024</v>
      </c>
      <c r="H1632" s="5" t="s">
        <v>17842</v>
      </c>
      <c r="I1632" s="3"/>
      <c r="J1632" s="35"/>
      <c r="K1632" s="36">
        <f t="shared" si="375"/>
        <v>1</v>
      </c>
      <c r="L1632" s="37" t="str">
        <f t="shared" si="376"/>
        <v>040217427</v>
      </c>
      <c r="M1632" s="38" t="str">
        <f t="shared" si="377"/>
        <v>040217427</v>
      </c>
      <c r="N1632" s="39">
        <f t="shared" si="378"/>
        <v>1</v>
      </c>
      <c r="O1632" s="39">
        <f t="shared" si="379"/>
        <v>1</v>
      </c>
      <c r="P1632" s="39">
        <f>IF(M1632="បរទេស",1,IF(COUNTIF(M:M,$M1632)&gt;1,2,1))</f>
        <v>1</v>
      </c>
      <c r="Q1632" s="40">
        <f t="shared" si="380"/>
        <v>1</v>
      </c>
      <c r="R1632" s="41" t="str">
        <f t="shared" si="381"/>
        <v>093951440</v>
      </c>
      <c r="S1632" s="37" t="str">
        <f t="shared" si="382"/>
        <v>093951440</v>
      </c>
      <c r="T1632" s="39" t="e">
        <f t="shared" si="383"/>
        <v>#VALUE!</v>
      </c>
      <c r="U1632" s="37" t="str">
        <f t="shared" si="384"/>
        <v>093951440</v>
      </c>
      <c r="V1632" s="42" t="str">
        <f t="shared" si="385"/>
        <v>093951440</v>
      </c>
      <c r="W1632" s="39">
        <f t="shared" si="386"/>
        <v>1</v>
      </c>
      <c r="X1632" s="43">
        <f t="shared" si="387"/>
        <v>1</v>
      </c>
      <c r="Y1632" s="39">
        <f>IF(V1632="បរទេស",1,IF(COUNTIF(V:V,$V1632)&gt;1,2,1))</f>
        <v>1</v>
      </c>
      <c r="Z1632" s="40">
        <f t="shared" si="388"/>
        <v>1</v>
      </c>
      <c r="AA1632" s="40">
        <f t="shared" si="389"/>
        <v>1</v>
      </c>
    </row>
    <row r="1633" spans="1:27" ht="48" customHeight="1" x14ac:dyDescent="0.8">
      <c r="A1633" s="3">
        <v>1631</v>
      </c>
      <c r="B1633" s="3" t="s">
        <v>4709</v>
      </c>
      <c r="C1633" s="3" t="s">
        <v>18037</v>
      </c>
      <c r="D1633" s="3" t="s">
        <v>4710</v>
      </c>
      <c r="E1633" s="3" t="s">
        <v>1212</v>
      </c>
      <c r="F1633" s="5" t="s">
        <v>4711</v>
      </c>
      <c r="G1633" s="5" t="s">
        <v>12025</v>
      </c>
      <c r="H1633" s="5" t="s">
        <v>15496</v>
      </c>
      <c r="I1633" s="3"/>
      <c r="J1633" s="35"/>
      <c r="K1633" s="36">
        <f t="shared" si="375"/>
        <v>1</v>
      </c>
      <c r="L1633" s="37" t="str">
        <f t="shared" si="376"/>
        <v>040449928</v>
      </c>
      <c r="M1633" s="38" t="str">
        <f t="shared" si="377"/>
        <v>040449928</v>
      </c>
      <c r="N1633" s="39">
        <f t="shared" si="378"/>
        <v>1</v>
      </c>
      <c r="O1633" s="39">
        <f t="shared" si="379"/>
        <v>1</v>
      </c>
      <c r="P1633" s="39">
        <f>IF(M1633="បរទេស",1,IF(COUNTIF(M:M,$M1633)&gt;1,2,1))</f>
        <v>1</v>
      </c>
      <c r="Q1633" s="40">
        <f t="shared" si="380"/>
        <v>1</v>
      </c>
      <c r="R1633" s="41" t="str">
        <f t="shared" si="381"/>
        <v>081886545</v>
      </c>
      <c r="S1633" s="37" t="str">
        <f t="shared" si="382"/>
        <v>081886545</v>
      </c>
      <c r="T1633" s="39" t="e">
        <f t="shared" si="383"/>
        <v>#VALUE!</v>
      </c>
      <c r="U1633" s="37" t="str">
        <f t="shared" si="384"/>
        <v>081886545</v>
      </c>
      <c r="V1633" s="42" t="str">
        <f t="shared" si="385"/>
        <v>081886545</v>
      </c>
      <c r="W1633" s="39">
        <f t="shared" si="386"/>
        <v>1</v>
      </c>
      <c r="X1633" s="43">
        <f t="shared" si="387"/>
        <v>1</v>
      </c>
      <c r="Y1633" s="39">
        <f>IF(V1633="បរទេស",1,IF(COUNTIF(V:V,$V1633)&gt;1,2,1))</f>
        <v>1</v>
      </c>
      <c r="Z1633" s="40">
        <f t="shared" si="388"/>
        <v>1</v>
      </c>
      <c r="AA1633" s="40">
        <f t="shared" si="389"/>
        <v>1</v>
      </c>
    </row>
    <row r="1634" spans="1:27" ht="48" customHeight="1" x14ac:dyDescent="0.8">
      <c r="A1634" s="3">
        <v>1632</v>
      </c>
      <c r="B1634" s="3" t="s">
        <v>4712</v>
      </c>
      <c r="C1634" s="3" t="s">
        <v>18037</v>
      </c>
      <c r="D1634" s="3" t="s">
        <v>4713</v>
      </c>
      <c r="E1634" s="3" t="s">
        <v>1212</v>
      </c>
      <c r="F1634" s="5" t="s">
        <v>4714</v>
      </c>
      <c r="G1634" s="5" t="s">
        <v>12026</v>
      </c>
      <c r="H1634" s="5" t="s">
        <v>15497</v>
      </c>
      <c r="I1634" s="3"/>
      <c r="J1634" s="35"/>
      <c r="K1634" s="36">
        <f t="shared" si="375"/>
        <v>1</v>
      </c>
      <c r="L1634" s="37" t="str">
        <f t="shared" si="376"/>
        <v>040118776</v>
      </c>
      <c r="M1634" s="38" t="str">
        <f t="shared" si="377"/>
        <v>040118776</v>
      </c>
      <c r="N1634" s="39">
        <f t="shared" si="378"/>
        <v>1</v>
      </c>
      <c r="O1634" s="39">
        <f t="shared" si="379"/>
        <v>1</v>
      </c>
      <c r="P1634" s="39">
        <f>IF(M1634="បរទេស",1,IF(COUNTIF(M:M,$M1634)&gt;1,2,1))</f>
        <v>1</v>
      </c>
      <c r="Q1634" s="40">
        <f t="shared" si="380"/>
        <v>1</v>
      </c>
      <c r="R1634" s="41" t="str">
        <f t="shared" si="381"/>
        <v>086541916</v>
      </c>
      <c r="S1634" s="37" t="str">
        <f t="shared" si="382"/>
        <v>086541916</v>
      </c>
      <c r="T1634" s="39" t="e">
        <f t="shared" si="383"/>
        <v>#VALUE!</v>
      </c>
      <c r="U1634" s="37" t="str">
        <f t="shared" si="384"/>
        <v>086541916</v>
      </c>
      <c r="V1634" s="42" t="str">
        <f t="shared" si="385"/>
        <v>086541916</v>
      </c>
      <c r="W1634" s="39">
        <f t="shared" si="386"/>
        <v>1</v>
      </c>
      <c r="X1634" s="43">
        <f t="shared" si="387"/>
        <v>1</v>
      </c>
      <c r="Y1634" s="39">
        <f>IF(V1634="បរទេស",1,IF(COUNTIF(V:V,$V1634)&gt;1,2,1))</f>
        <v>1</v>
      </c>
      <c r="Z1634" s="40">
        <f t="shared" si="388"/>
        <v>1</v>
      </c>
      <c r="AA1634" s="40">
        <f t="shared" si="389"/>
        <v>1</v>
      </c>
    </row>
    <row r="1635" spans="1:27" ht="48" customHeight="1" x14ac:dyDescent="0.8">
      <c r="A1635" s="3">
        <v>1633</v>
      </c>
      <c r="B1635" s="3" t="s">
        <v>4715</v>
      </c>
      <c r="C1635" s="3" t="s">
        <v>18037</v>
      </c>
      <c r="D1635" s="3" t="s">
        <v>4716</v>
      </c>
      <c r="E1635" s="3" t="s">
        <v>17</v>
      </c>
      <c r="F1635" s="5" t="s">
        <v>4717</v>
      </c>
      <c r="G1635" s="5" t="s">
        <v>12027</v>
      </c>
      <c r="H1635" s="5" t="s">
        <v>15498</v>
      </c>
      <c r="I1635" s="3"/>
      <c r="J1635" s="35"/>
      <c r="K1635" s="36">
        <f t="shared" si="375"/>
        <v>1</v>
      </c>
      <c r="L1635" s="37" t="str">
        <f t="shared" si="376"/>
        <v>040450013</v>
      </c>
      <c r="M1635" s="38" t="str">
        <f t="shared" si="377"/>
        <v>040450013</v>
      </c>
      <c r="N1635" s="39">
        <f t="shared" si="378"/>
        <v>1</v>
      </c>
      <c r="O1635" s="39">
        <f t="shared" si="379"/>
        <v>1</v>
      </c>
      <c r="P1635" s="39">
        <f>IF(M1635="បរទេស",1,IF(COUNTIF(M:M,$M1635)&gt;1,2,1))</f>
        <v>1</v>
      </c>
      <c r="Q1635" s="40">
        <f t="shared" si="380"/>
        <v>1</v>
      </c>
      <c r="R1635" s="41" t="str">
        <f t="shared" si="381"/>
        <v>0964622447</v>
      </c>
      <c r="S1635" s="37" t="str">
        <f t="shared" si="382"/>
        <v>0964622447</v>
      </c>
      <c r="T1635" s="39" t="e">
        <f t="shared" si="383"/>
        <v>#VALUE!</v>
      </c>
      <c r="U1635" s="37" t="str">
        <f t="shared" si="384"/>
        <v>0964622447</v>
      </c>
      <c r="V1635" s="42" t="str">
        <f t="shared" si="385"/>
        <v>0964622447</v>
      </c>
      <c r="W1635" s="39">
        <f t="shared" si="386"/>
        <v>1</v>
      </c>
      <c r="X1635" s="43">
        <f t="shared" si="387"/>
        <v>1</v>
      </c>
      <c r="Y1635" s="39">
        <f>IF(V1635="បរទេស",1,IF(COUNTIF(V:V,$V1635)&gt;1,2,1))</f>
        <v>1</v>
      </c>
      <c r="Z1635" s="40">
        <f t="shared" si="388"/>
        <v>1</v>
      </c>
      <c r="AA1635" s="40">
        <f t="shared" si="389"/>
        <v>1</v>
      </c>
    </row>
    <row r="1636" spans="1:27" ht="48" customHeight="1" x14ac:dyDescent="0.8">
      <c r="A1636" s="3">
        <v>1634</v>
      </c>
      <c r="B1636" s="3" t="s">
        <v>4718</v>
      </c>
      <c r="C1636" s="3" t="s">
        <v>18037</v>
      </c>
      <c r="D1636" s="3" t="s">
        <v>4719</v>
      </c>
      <c r="E1636" s="3" t="s">
        <v>277</v>
      </c>
      <c r="F1636" s="5" t="s">
        <v>4720</v>
      </c>
      <c r="G1636" s="5" t="s">
        <v>12028</v>
      </c>
      <c r="H1636" s="5" t="s">
        <v>15499</v>
      </c>
      <c r="I1636" s="3"/>
      <c r="J1636" s="35"/>
      <c r="K1636" s="36">
        <f t="shared" si="375"/>
        <v>1</v>
      </c>
      <c r="L1636" s="37" t="str">
        <f t="shared" si="376"/>
        <v>040306174</v>
      </c>
      <c r="M1636" s="38" t="str">
        <f t="shared" si="377"/>
        <v>040306174</v>
      </c>
      <c r="N1636" s="39">
        <f t="shared" si="378"/>
        <v>1</v>
      </c>
      <c r="O1636" s="39">
        <f t="shared" si="379"/>
        <v>1</v>
      </c>
      <c r="P1636" s="39">
        <f>IF(M1636="បរទេស",1,IF(COUNTIF(M:M,$M1636)&gt;1,2,1))</f>
        <v>1</v>
      </c>
      <c r="Q1636" s="40">
        <f t="shared" si="380"/>
        <v>1</v>
      </c>
      <c r="R1636" s="41" t="str">
        <f t="shared" si="381"/>
        <v>078565390</v>
      </c>
      <c r="S1636" s="37" t="str">
        <f t="shared" si="382"/>
        <v>078565390</v>
      </c>
      <c r="T1636" s="39" t="e">
        <f t="shared" si="383"/>
        <v>#VALUE!</v>
      </c>
      <c r="U1636" s="37" t="str">
        <f t="shared" si="384"/>
        <v>078565390</v>
      </c>
      <c r="V1636" s="42" t="str">
        <f t="shared" si="385"/>
        <v>078565390</v>
      </c>
      <c r="W1636" s="39">
        <f t="shared" si="386"/>
        <v>1</v>
      </c>
      <c r="X1636" s="43">
        <f t="shared" si="387"/>
        <v>1</v>
      </c>
      <c r="Y1636" s="39">
        <f>IF(V1636="បរទេស",1,IF(COUNTIF(V:V,$V1636)&gt;1,2,1))</f>
        <v>1</v>
      </c>
      <c r="Z1636" s="40">
        <f t="shared" si="388"/>
        <v>1</v>
      </c>
      <c r="AA1636" s="40">
        <f t="shared" si="389"/>
        <v>1</v>
      </c>
    </row>
    <row r="1637" spans="1:27" ht="48" customHeight="1" x14ac:dyDescent="0.8">
      <c r="A1637" s="3">
        <v>1635</v>
      </c>
      <c r="B1637" s="3" t="s">
        <v>4721</v>
      </c>
      <c r="C1637" s="3" t="s">
        <v>18037</v>
      </c>
      <c r="D1637" s="3" t="s">
        <v>4722</v>
      </c>
      <c r="E1637" s="3" t="s">
        <v>127</v>
      </c>
      <c r="F1637" s="5" t="s">
        <v>4723</v>
      </c>
      <c r="G1637" s="5" t="s">
        <v>12029</v>
      </c>
      <c r="H1637" s="5" t="s">
        <v>15500</v>
      </c>
      <c r="I1637" s="3"/>
      <c r="J1637" s="35"/>
      <c r="K1637" s="36">
        <f t="shared" si="375"/>
        <v>1</v>
      </c>
      <c r="L1637" s="37" t="str">
        <f t="shared" si="376"/>
        <v>040286042</v>
      </c>
      <c r="M1637" s="38" t="str">
        <f t="shared" si="377"/>
        <v>040286042</v>
      </c>
      <c r="N1637" s="39">
        <f t="shared" si="378"/>
        <v>1</v>
      </c>
      <c r="O1637" s="39">
        <f t="shared" si="379"/>
        <v>1</v>
      </c>
      <c r="P1637" s="39">
        <f>IF(M1637="បរទេស",1,IF(COUNTIF(M:M,$M1637)&gt;1,2,1))</f>
        <v>1</v>
      </c>
      <c r="Q1637" s="40">
        <f t="shared" si="380"/>
        <v>1</v>
      </c>
      <c r="R1637" s="41" t="str">
        <f t="shared" si="381"/>
        <v>0976339870</v>
      </c>
      <c r="S1637" s="37" t="str">
        <f t="shared" si="382"/>
        <v>0976339870</v>
      </c>
      <c r="T1637" s="39" t="e">
        <f t="shared" si="383"/>
        <v>#VALUE!</v>
      </c>
      <c r="U1637" s="37" t="str">
        <f t="shared" si="384"/>
        <v>0976339870</v>
      </c>
      <c r="V1637" s="42" t="str">
        <f t="shared" si="385"/>
        <v>0976339870</v>
      </c>
      <c r="W1637" s="39">
        <f t="shared" si="386"/>
        <v>1</v>
      </c>
      <c r="X1637" s="43">
        <f t="shared" si="387"/>
        <v>1</v>
      </c>
      <c r="Y1637" s="39">
        <f>IF(V1637="បរទេស",1,IF(COUNTIF(V:V,$V1637)&gt;1,2,1))</f>
        <v>1</v>
      </c>
      <c r="Z1637" s="40">
        <f t="shared" si="388"/>
        <v>1</v>
      </c>
      <c r="AA1637" s="40">
        <f t="shared" si="389"/>
        <v>1</v>
      </c>
    </row>
    <row r="1638" spans="1:27" ht="48" customHeight="1" x14ac:dyDescent="0.8">
      <c r="A1638" s="3">
        <v>1636</v>
      </c>
      <c r="B1638" s="3" t="s">
        <v>4724</v>
      </c>
      <c r="C1638" s="3" t="s">
        <v>18037</v>
      </c>
      <c r="D1638" s="3" t="s">
        <v>4725</v>
      </c>
      <c r="E1638" s="3" t="s">
        <v>104</v>
      </c>
      <c r="F1638" s="5" t="s">
        <v>4726</v>
      </c>
      <c r="G1638" s="5" t="s">
        <v>12030</v>
      </c>
      <c r="H1638" s="5" t="s">
        <v>15501</v>
      </c>
      <c r="I1638" s="3"/>
      <c r="J1638" s="35"/>
      <c r="K1638" s="36">
        <f t="shared" si="375"/>
        <v>1</v>
      </c>
      <c r="L1638" s="37" t="str">
        <f t="shared" si="376"/>
        <v>040216167</v>
      </c>
      <c r="M1638" s="38" t="str">
        <f t="shared" si="377"/>
        <v>040216167</v>
      </c>
      <c r="N1638" s="39">
        <f t="shared" si="378"/>
        <v>1</v>
      </c>
      <c r="O1638" s="39">
        <f t="shared" si="379"/>
        <v>1</v>
      </c>
      <c r="P1638" s="39">
        <f>IF(M1638="បរទេស",1,IF(COUNTIF(M:M,$M1638)&gt;1,2,1))</f>
        <v>1</v>
      </c>
      <c r="Q1638" s="40">
        <f t="shared" si="380"/>
        <v>1</v>
      </c>
      <c r="R1638" s="41" t="str">
        <f t="shared" si="381"/>
        <v>0962397877</v>
      </c>
      <c r="S1638" s="37" t="str">
        <f t="shared" si="382"/>
        <v>0962397877</v>
      </c>
      <c r="T1638" s="39" t="e">
        <f t="shared" si="383"/>
        <v>#VALUE!</v>
      </c>
      <c r="U1638" s="37" t="str">
        <f t="shared" si="384"/>
        <v>0962397877</v>
      </c>
      <c r="V1638" s="42" t="str">
        <f t="shared" si="385"/>
        <v>0962397877</v>
      </c>
      <c r="W1638" s="39">
        <f t="shared" si="386"/>
        <v>1</v>
      </c>
      <c r="X1638" s="43">
        <f t="shared" si="387"/>
        <v>1</v>
      </c>
      <c r="Y1638" s="39">
        <f>IF(V1638="បរទេស",1,IF(COUNTIF(V:V,$V1638)&gt;1,2,1))</f>
        <v>1</v>
      </c>
      <c r="Z1638" s="40">
        <f t="shared" si="388"/>
        <v>1</v>
      </c>
      <c r="AA1638" s="40">
        <f t="shared" si="389"/>
        <v>1</v>
      </c>
    </row>
    <row r="1639" spans="1:27" ht="48" customHeight="1" x14ac:dyDescent="0.8">
      <c r="A1639" s="3">
        <v>1637</v>
      </c>
      <c r="B1639" s="3" t="s">
        <v>4727</v>
      </c>
      <c r="C1639" s="3" t="s">
        <v>18039</v>
      </c>
      <c r="D1639" s="3" t="s">
        <v>4728</v>
      </c>
      <c r="E1639" s="3" t="s">
        <v>1287</v>
      </c>
      <c r="F1639" s="5" t="s">
        <v>4729</v>
      </c>
      <c r="G1639" s="5" t="s">
        <v>12031</v>
      </c>
      <c r="H1639" s="5" t="s">
        <v>15502</v>
      </c>
      <c r="I1639" s="3"/>
      <c r="J1639" s="35"/>
      <c r="K1639" s="36">
        <f t="shared" si="375"/>
        <v>1</v>
      </c>
      <c r="L1639" s="37" t="str">
        <f t="shared" si="376"/>
        <v>040302883</v>
      </c>
      <c r="M1639" s="38" t="str">
        <f t="shared" si="377"/>
        <v>040302883</v>
      </c>
      <c r="N1639" s="39">
        <f t="shared" si="378"/>
        <v>1</v>
      </c>
      <c r="O1639" s="39">
        <f t="shared" si="379"/>
        <v>1</v>
      </c>
      <c r="P1639" s="39">
        <f>IF(M1639="បរទេស",1,IF(COUNTIF(M:M,$M1639)&gt;1,2,1))</f>
        <v>1</v>
      </c>
      <c r="Q1639" s="40">
        <f t="shared" si="380"/>
        <v>1</v>
      </c>
      <c r="R1639" s="41" t="str">
        <f t="shared" si="381"/>
        <v>017326816</v>
      </c>
      <c r="S1639" s="37" t="str">
        <f t="shared" si="382"/>
        <v>017326816</v>
      </c>
      <c r="T1639" s="39" t="e">
        <f t="shared" si="383"/>
        <v>#VALUE!</v>
      </c>
      <c r="U1639" s="37" t="str">
        <f t="shared" si="384"/>
        <v>017326816</v>
      </c>
      <c r="V1639" s="42" t="str">
        <f t="shared" si="385"/>
        <v>017326816</v>
      </c>
      <c r="W1639" s="39">
        <f t="shared" si="386"/>
        <v>1</v>
      </c>
      <c r="X1639" s="43">
        <f t="shared" si="387"/>
        <v>1</v>
      </c>
      <c r="Y1639" s="39">
        <f>IF(V1639="បរទេស",1,IF(COUNTIF(V:V,$V1639)&gt;1,2,1))</f>
        <v>1</v>
      </c>
      <c r="Z1639" s="40">
        <f t="shared" si="388"/>
        <v>1</v>
      </c>
      <c r="AA1639" s="40">
        <f t="shared" si="389"/>
        <v>1</v>
      </c>
    </row>
    <row r="1640" spans="1:27" ht="48" customHeight="1" x14ac:dyDescent="0.8">
      <c r="A1640" s="3">
        <v>1638</v>
      </c>
      <c r="B1640" s="3" t="s">
        <v>4730</v>
      </c>
      <c r="C1640" s="3" t="s">
        <v>18037</v>
      </c>
      <c r="D1640" s="3" t="s">
        <v>4731</v>
      </c>
      <c r="E1640" s="3" t="s">
        <v>277</v>
      </c>
      <c r="F1640" s="5" t="s">
        <v>4732</v>
      </c>
      <c r="G1640" s="5" t="s">
        <v>12032</v>
      </c>
      <c r="H1640" s="5" t="s">
        <v>15503</v>
      </c>
      <c r="I1640" s="3"/>
      <c r="J1640" s="35"/>
      <c r="K1640" s="36">
        <f t="shared" si="375"/>
        <v>1</v>
      </c>
      <c r="L1640" s="37" t="str">
        <f t="shared" si="376"/>
        <v>040300580</v>
      </c>
      <c r="M1640" s="38" t="str">
        <f t="shared" si="377"/>
        <v>040300580</v>
      </c>
      <c r="N1640" s="39">
        <f t="shared" si="378"/>
        <v>1</v>
      </c>
      <c r="O1640" s="39">
        <f t="shared" si="379"/>
        <v>1</v>
      </c>
      <c r="P1640" s="39">
        <f>IF(M1640="បរទេស",1,IF(COUNTIF(M:M,$M1640)&gt;1,2,1))</f>
        <v>1</v>
      </c>
      <c r="Q1640" s="40">
        <f t="shared" si="380"/>
        <v>1</v>
      </c>
      <c r="R1640" s="41" t="str">
        <f t="shared" si="381"/>
        <v>0965142365</v>
      </c>
      <c r="S1640" s="37" t="str">
        <f t="shared" si="382"/>
        <v>0965142365</v>
      </c>
      <c r="T1640" s="39" t="e">
        <f t="shared" si="383"/>
        <v>#VALUE!</v>
      </c>
      <c r="U1640" s="37" t="str">
        <f t="shared" si="384"/>
        <v>0965142365</v>
      </c>
      <c r="V1640" s="42" t="str">
        <f t="shared" si="385"/>
        <v>0965142365</v>
      </c>
      <c r="W1640" s="39">
        <f t="shared" si="386"/>
        <v>1</v>
      </c>
      <c r="X1640" s="43">
        <f t="shared" si="387"/>
        <v>1</v>
      </c>
      <c r="Y1640" s="39">
        <f>IF(V1640="បរទេស",1,IF(COUNTIF(V:V,$V1640)&gt;1,2,1))</f>
        <v>1</v>
      </c>
      <c r="Z1640" s="40">
        <f t="shared" si="388"/>
        <v>1</v>
      </c>
      <c r="AA1640" s="40">
        <f t="shared" si="389"/>
        <v>1</v>
      </c>
    </row>
    <row r="1641" spans="1:27" ht="48" customHeight="1" x14ac:dyDescent="0.8">
      <c r="A1641" s="3">
        <v>1639</v>
      </c>
      <c r="B1641" s="3" t="s">
        <v>4733</v>
      </c>
      <c r="C1641" s="3" t="s">
        <v>18037</v>
      </c>
      <c r="D1641" s="3" t="s">
        <v>4734</v>
      </c>
      <c r="E1641" s="3" t="s">
        <v>138</v>
      </c>
      <c r="F1641" s="5" t="s">
        <v>4735</v>
      </c>
      <c r="G1641" s="5" t="s">
        <v>12033</v>
      </c>
      <c r="H1641" s="5" t="s">
        <v>17818</v>
      </c>
      <c r="I1641" s="3"/>
      <c r="J1641" s="35"/>
      <c r="K1641" s="36">
        <f t="shared" si="375"/>
        <v>1</v>
      </c>
      <c r="L1641" s="37" t="str">
        <f t="shared" si="376"/>
        <v>040093634</v>
      </c>
      <c r="M1641" s="38" t="str">
        <f t="shared" si="377"/>
        <v>040093634</v>
      </c>
      <c r="N1641" s="39">
        <f t="shared" si="378"/>
        <v>1</v>
      </c>
      <c r="O1641" s="39">
        <f t="shared" si="379"/>
        <v>1</v>
      </c>
      <c r="P1641" s="39">
        <f>IF(M1641="បរទេស",1,IF(COUNTIF(M:M,$M1641)&gt;1,2,1))</f>
        <v>1</v>
      </c>
      <c r="Q1641" s="40">
        <f t="shared" si="380"/>
        <v>1</v>
      </c>
      <c r="R1641" s="41" t="str">
        <f t="shared" si="381"/>
        <v>086599175</v>
      </c>
      <c r="S1641" s="37" t="str">
        <f t="shared" si="382"/>
        <v>086599175</v>
      </c>
      <c r="T1641" s="39" t="e">
        <f t="shared" si="383"/>
        <v>#VALUE!</v>
      </c>
      <c r="U1641" s="37" t="str">
        <f t="shared" si="384"/>
        <v>086599175</v>
      </c>
      <c r="V1641" s="42" t="str">
        <f t="shared" si="385"/>
        <v>086599175</v>
      </c>
      <c r="W1641" s="39">
        <f t="shared" si="386"/>
        <v>1</v>
      </c>
      <c r="X1641" s="43">
        <f t="shared" si="387"/>
        <v>1</v>
      </c>
      <c r="Y1641" s="39">
        <f>IF(V1641="បរទេស",1,IF(COUNTIF(V:V,$V1641)&gt;1,2,1))</f>
        <v>1</v>
      </c>
      <c r="Z1641" s="40">
        <f t="shared" si="388"/>
        <v>1</v>
      </c>
      <c r="AA1641" s="40">
        <f t="shared" si="389"/>
        <v>1</v>
      </c>
    </row>
    <row r="1642" spans="1:27" ht="48" customHeight="1" x14ac:dyDescent="0.8">
      <c r="A1642" s="3">
        <v>1640</v>
      </c>
      <c r="B1642" s="3" t="s">
        <v>4736</v>
      </c>
      <c r="C1642" s="3" t="s">
        <v>18037</v>
      </c>
      <c r="D1642" s="3" t="s">
        <v>4737</v>
      </c>
      <c r="E1642" s="3" t="s">
        <v>37</v>
      </c>
      <c r="F1642" s="5" t="s">
        <v>4738</v>
      </c>
      <c r="G1642" s="5" t="s">
        <v>12034</v>
      </c>
      <c r="H1642" s="5" t="s">
        <v>15504</v>
      </c>
      <c r="I1642" s="3"/>
      <c r="J1642" s="35"/>
      <c r="K1642" s="36">
        <f t="shared" si="375"/>
        <v>1</v>
      </c>
      <c r="L1642" s="37" t="str">
        <f t="shared" si="376"/>
        <v>040507467</v>
      </c>
      <c r="M1642" s="38" t="str">
        <f t="shared" si="377"/>
        <v>040507467</v>
      </c>
      <c r="N1642" s="39">
        <f t="shared" si="378"/>
        <v>1</v>
      </c>
      <c r="O1642" s="39">
        <f t="shared" si="379"/>
        <v>1</v>
      </c>
      <c r="P1642" s="39">
        <f>IF(M1642="បរទេស",1,IF(COUNTIF(M:M,$M1642)&gt;1,2,1))</f>
        <v>1</v>
      </c>
      <c r="Q1642" s="40">
        <f t="shared" si="380"/>
        <v>1</v>
      </c>
      <c r="R1642" s="41" t="str">
        <f t="shared" si="381"/>
        <v>0972541243</v>
      </c>
      <c r="S1642" s="37" t="str">
        <f t="shared" si="382"/>
        <v>0972541243</v>
      </c>
      <c r="T1642" s="39" t="e">
        <f t="shared" si="383"/>
        <v>#VALUE!</v>
      </c>
      <c r="U1642" s="37" t="str">
        <f t="shared" si="384"/>
        <v>0972541243</v>
      </c>
      <c r="V1642" s="42" t="str">
        <f t="shared" si="385"/>
        <v>0972541243</v>
      </c>
      <c r="W1642" s="39">
        <f t="shared" si="386"/>
        <v>1</v>
      </c>
      <c r="X1642" s="43">
        <f t="shared" si="387"/>
        <v>1</v>
      </c>
      <c r="Y1642" s="39">
        <f>IF(V1642="បរទេស",1,IF(COUNTIF(V:V,$V1642)&gt;1,2,1))</f>
        <v>1</v>
      </c>
      <c r="Z1642" s="40">
        <f t="shared" si="388"/>
        <v>1</v>
      </c>
      <c r="AA1642" s="40">
        <f t="shared" si="389"/>
        <v>1</v>
      </c>
    </row>
    <row r="1643" spans="1:27" ht="48" customHeight="1" x14ac:dyDescent="0.8">
      <c r="A1643" s="3">
        <v>1641</v>
      </c>
      <c r="B1643" s="3" t="s">
        <v>4739</v>
      </c>
      <c r="C1643" s="3" t="s">
        <v>18037</v>
      </c>
      <c r="D1643" s="3" t="s">
        <v>4740</v>
      </c>
      <c r="E1643" s="3" t="s">
        <v>246</v>
      </c>
      <c r="F1643" s="5" t="s">
        <v>4741</v>
      </c>
      <c r="G1643" s="5" t="s">
        <v>12035</v>
      </c>
      <c r="H1643" s="5" t="s">
        <v>15505</v>
      </c>
      <c r="I1643" s="3"/>
      <c r="J1643" s="35"/>
      <c r="K1643" s="36">
        <f t="shared" si="375"/>
        <v>1</v>
      </c>
      <c r="L1643" s="37" t="str">
        <f t="shared" si="376"/>
        <v>040296410</v>
      </c>
      <c r="M1643" s="38" t="str">
        <f t="shared" si="377"/>
        <v>040296410</v>
      </c>
      <c r="N1643" s="39">
        <f t="shared" si="378"/>
        <v>1</v>
      </c>
      <c r="O1643" s="39">
        <f t="shared" si="379"/>
        <v>1</v>
      </c>
      <c r="P1643" s="39">
        <f>IF(M1643="បរទេស",1,IF(COUNTIF(M:M,$M1643)&gt;1,2,1))</f>
        <v>1</v>
      </c>
      <c r="Q1643" s="40">
        <f t="shared" si="380"/>
        <v>1</v>
      </c>
      <c r="R1643" s="41" t="str">
        <f t="shared" si="381"/>
        <v>0964172080</v>
      </c>
      <c r="S1643" s="37" t="str">
        <f t="shared" si="382"/>
        <v>0964172080</v>
      </c>
      <c r="T1643" s="39" t="e">
        <f t="shared" si="383"/>
        <v>#VALUE!</v>
      </c>
      <c r="U1643" s="37" t="str">
        <f t="shared" si="384"/>
        <v>0964172080</v>
      </c>
      <c r="V1643" s="42" t="str">
        <f t="shared" si="385"/>
        <v>0964172080</v>
      </c>
      <c r="W1643" s="39">
        <f t="shared" si="386"/>
        <v>1</v>
      </c>
      <c r="X1643" s="43">
        <f t="shared" si="387"/>
        <v>1</v>
      </c>
      <c r="Y1643" s="39">
        <f>IF(V1643="បរទេស",1,IF(COUNTIF(V:V,$V1643)&gt;1,2,1))</f>
        <v>1</v>
      </c>
      <c r="Z1643" s="40">
        <f t="shared" si="388"/>
        <v>1</v>
      </c>
      <c r="AA1643" s="40">
        <f t="shared" si="389"/>
        <v>1</v>
      </c>
    </row>
    <row r="1644" spans="1:27" ht="48" customHeight="1" x14ac:dyDescent="0.8">
      <c r="A1644" s="3">
        <v>1642</v>
      </c>
      <c r="B1644" s="3" t="s">
        <v>4742</v>
      </c>
      <c r="C1644" s="3" t="s">
        <v>18037</v>
      </c>
      <c r="D1644" s="3" t="s">
        <v>4743</v>
      </c>
      <c r="E1644" s="3" t="s">
        <v>264</v>
      </c>
      <c r="F1644" s="5" t="s">
        <v>4744</v>
      </c>
      <c r="G1644" s="5" t="s">
        <v>12036</v>
      </c>
      <c r="H1644" s="5" t="s">
        <v>15506</v>
      </c>
      <c r="I1644" s="3"/>
      <c r="J1644" s="35"/>
      <c r="K1644" s="36">
        <f t="shared" si="375"/>
        <v>1</v>
      </c>
      <c r="L1644" s="37" t="str">
        <f t="shared" si="376"/>
        <v>040208463</v>
      </c>
      <c r="M1644" s="38" t="str">
        <f t="shared" si="377"/>
        <v>040208463</v>
      </c>
      <c r="N1644" s="39">
        <f t="shared" si="378"/>
        <v>1</v>
      </c>
      <c r="O1644" s="39">
        <f t="shared" si="379"/>
        <v>1</v>
      </c>
      <c r="P1644" s="39">
        <f>IF(M1644="បរទេស",1,IF(COUNTIF(M:M,$M1644)&gt;1,2,1))</f>
        <v>1</v>
      </c>
      <c r="Q1644" s="40">
        <f t="shared" si="380"/>
        <v>1</v>
      </c>
      <c r="R1644" s="41" t="str">
        <f t="shared" si="381"/>
        <v>0964409330</v>
      </c>
      <c r="S1644" s="37" t="str">
        <f t="shared" si="382"/>
        <v>0964409330</v>
      </c>
      <c r="T1644" s="39" t="e">
        <f t="shared" si="383"/>
        <v>#VALUE!</v>
      </c>
      <c r="U1644" s="37" t="str">
        <f t="shared" si="384"/>
        <v>0964409330</v>
      </c>
      <c r="V1644" s="42" t="str">
        <f t="shared" si="385"/>
        <v>0964409330</v>
      </c>
      <c r="W1644" s="39">
        <f t="shared" si="386"/>
        <v>1</v>
      </c>
      <c r="X1644" s="43">
        <f t="shared" si="387"/>
        <v>1</v>
      </c>
      <c r="Y1644" s="39">
        <f>IF(V1644="បរទេស",1,IF(COUNTIF(V:V,$V1644)&gt;1,2,1))</f>
        <v>1</v>
      </c>
      <c r="Z1644" s="40">
        <f t="shared" si="388"/>
        <v>1</v>
      </c>
      <c r="AA1644" s="40">
        <f t="shared" si="389"/>
        <v>1</v>
      </c>
    </row>
    <row r="1645" spans="1:27" ht="48" customHeight="1" x14ac:dyDescent="0.8">
      <c r="A1645" s="3">
        <v>1643</v>
      </c>
      <c r="B1645" s="3" t="s">
        <v>4745</v>
      </c>
      <c r="C1645" s="3" t="s">
        <v>18037</v>
      </c>
      <c r="D1645" s="3" t="s">
        <v>4746</v>
      </c>
      <c r="E1645" s="3" t="s">
        <v>25</v>
      </c>
      <c r="F1645" s="5" t="s">
        <v>4747</v>
      </c>
      <c r="G1645" s="5" t="s">
        <v>12037</v>
      </c>
      <c r="H1645" s="5" t="s">
        <v>15507</v>
      </c>
      <c r="I1645" s="3"/>
      <c r="J1645" s="35"/>
      <c r="K1645" s="36">
        <f t="shared" si="375"/>
        <v>1</v>
      </c>
      <c r="L1645" s="37" t="str">
        <f t="shared" si="376"/>
        <v>040303633</v>
      </c>
      <c r="M1645" s="38" t="str">
        <f t="shared" si="377"/>
        <v>040303633</v>
      </c>
      <c r="N1645" s="39">
        <f t="shared" si="378"/>
        <v>1</v>
      </c>
      <c r="O1645" s="39">
        <f t="shared" si="379"/>
        <v>1</v>
      </c>
      <c r="P1645" s="39">
        <f>IF(M1645="បរទេស",1,IF(COUNTIF(M:M,$M1645)&gt;1,2,1))</f>
        <v>1</v>
      </c>
      <c r="Q1645" s="40">
        <f t="shared" si="380"/>
        <v>1</v>
      </c>
      <c r="R1645" s="41" t="str">
        <f t="shared" si="381"/>
        <v>061773781</v>
      </c>
      <c r="S1645" s="37" t="str">
        <f t="shared" si="382"/>
        <v>061773781</v>
      </c>
      <c r="T1645" s="39" t="e">
        <f t="shared" si="383"/>
        <v>#VALUE!</v>
      </c>
      <c r="U1645" s="37" t="str">
        <f t="shared" si="384"/>
        <v>061773781</v>
      </c>
      <c r="V1645" s="42" t="str">
        <f t="shared" si="385"/>
        <v>061773781</v>
      </c>
      <c r="W1645" s="39">
        <f t="shared" si="386"/>
        <v>1</v>
      </c>
      <c r="X1645" s="43">
        <f t="shared" si="387"/>
        <v>1</v>
      </c>
      <c r="Y1645" s="39">
        <f>IF(V1645="បរទេស",1,IF(COUNTIF(V:V,$V1645)&gt;1,2,1))</f>
        <v>1</v>
      </c>
      <c r="Z1645" s="40">
        <f t="shared" si="388"/>
        <v>1</v>
      </c>
      <c r="AA1645" s="40">
        <f t="shared" si="389"/>
        <v>1</v>
      </c>
    </row>
    <row r="1646" spans="1:27" ht="48" customHeight="1" x14ac:dyDescent="0.8">
      <c r="A1646" s="3">
        <v>1644</v>
      </c>
      <c r="B1646" s="3" t="s">
        <v>4748</v>
      </c>
      <c r="C1646" s="3" t="s">
        <v>18037</v>
      </c>
      <c r="D1646" s="3" t="s">
        <v>2699</v>
      </c>
      <c r="E1646" s="3" t="s">
        <v>145</v>
      </c>
      <c r="F1646" s="5" t="s">
        <v>4749</v>
      </c>
      <c r="G1646" s="5" t="s">
        <v>12038</v>
      </c>
      <c r="H1646" s="5" t="s">
        <v>15508</v>
      </c>
      <c r="I1646" s="3"/>
      <c r="J1646" s="35"/>
      <c r="K1646" s="36">
        <f t="shared" si="375"/>
        <v>1</v>
      </c>
      <c r="L1646" s="37" t="str">
        <f t="shared" si="376"/>
        <v>040171105</v>
      </c>
      <c r="M1646" s="38" t="str">
        <f t="shared" si="377"/>
        <v>040171105</v>
      </c>
      <c r="N1646" s="39">
        <f t="shared" si="378"/>
        <v>1</v>
      </c>
      <c r="O1646" s="39">
        <f t="shared" si="379"/>
        <v>1</v>
      </c>
      <c r="P1646" s="39">
        <f>IF(M1646="បរទេស",1,IF(COUNTIF(M:M,$M1646)&gt;1,2,1))</f>
        <v>1</v>
      </c>
      <c r="Q1646" s="40">
        <f t="shared" si="380"/>
        <v>1</v>
      </c>
      <c r="R1646" s="41" t="str">
        <f t="shared" si="381"/>
        <v>070687804</v>
      </c>
      <c r="S1646" s="37" t="str">
        <f t="shared" si="382"/>
        <v>070687804</v>
      </c>
      <c r="T1646" s="39" t="e">
        <f t="shared" si="383"/>
        <v>#VALUE!</v>
      </c>
      <c r="U1646" s="37" t="str">
        <f t="shared" si="384"/>
        <v>070687804</v>
      </c>
      <c r="V1646" s="42" t="str">
        <f t="shared" si="385"/>
        <v>070687804</v>
      </c>
      <c r="W1646" s="39">
        <f t="shared" si="386"/>
        <v>1</v>
      </c>
      <c r="X1646" s="43">
        <f t="shared" si="387"/>
        <v>1</v>
      </c>
      <c r="Y1646" s="39">
        <f>IF(V1646="បរទេស",1,IF(COUNTIF(V:V,$V1646)&gt;1,2,1))</f>
        <v>1</v>
      </c>
      <c r="Z1646" s="40">
        <f t="shared" si="388"/>
        <v>1</v>
      </c>
      <c r="AA1646" s="40">
        <f t="shared" si="389"/>
        <v>1</v>
      </c>
    </row>
    <row r="1647" spans="1:27" ht="48" customHeight="1" x14ac:dyDescent="0.8">
      <c r="A1647" s="3">
        <v>1645</v>
      </c>
      <c r="B1647" s="3" t="s">
        <v>4750</v>
      </c>
      <c r="C1647" s="3" t="s">
        <v>18037</v>
      </c>
      <c r="D1647" s="3" t="s">
        <v>4751</v>
      </c>
      <c r="E1647" s="3" t="s">
        <v>486</v>
      </c>
      <c r="F1647" s="5" t="s">
        <v>4752</v>
      </c>
      <c r="G1647" s="5" t="s">
        <v>12039</v>
      </c>
      <c r="H1647" s="5" t="s">
        <v>17547</v>
      </c>
      <c r="I1647" s="3"/>
      <c r="J1647" s="35"/>
      <c r="K1647" s="36">
        <f t="shared" si="375"/>
        <v>1</v>
      </c>
      <c r="L1647" s="37" t="str">
        <f t="shared" si="376"/>
        <v>040253441</v>
      </c>
      <c r="M1647" s="38" t="str">
        <f t="shared" si="377"/>
        <v>040253441</v>
      </c>
      <c r="N1647" s="39">
        <f t="shared" si="378"/>
        <v>1</v>
      </c>
      <c r="O1647" s="39">
        <f t="shared" si="379"/>
        <v>1</v>
      </c>
      <c r="P1647" s="39">
        <f>IF(M1647="បរទេស",1,IF(COUNTIF(M:M,$M1647)&gt;1,2,1))</f>
        <v>1</v>
      </c>
      <c r="Q1647" s="40">
        <f t="shared" si="380"/>
        <v>1</v>
      </c>
      <c r="R1647" s="41" t="str">
        <f t="shared" si="381"/>
        <v>0713207384</v>
      </c>
      <c r="S1647" s="37" t="str">
        <f t="shared" si="382"/>
        <v>0713207384</v>
      </c>
      <c r="T1647" s="39" t="e">
        <f t="shared" si="383"/>
        <v>#VALUE!</v>
      </c>
      <c r="U1647" s="37" t="str">
        <f t="shared" si="384"/>
        <v>0713207384</v>
      </c>
      <c r="V1647" s="42" t="str">
        <f t="shared" si="385"/>
        <v>0713207384</v>
      </c>
      <c r="W1647" s="39">
        <f t="shared" si="386"/>
        <v>1</v>
      </c>
      <c r="X1647" s="43">
        <f t="shared" si="387"/>
        <v>1</v>
      </c>
      <c r="Y1647" s="39">
        <f>IF(V1647="បរទេស",1,IF(COUNTIF(V:V,$V1647)&gt;1,2,1))</f>
        <v>1</v>
      </c>
      <c r="Z1647" s="40">
        <f t="shared" si="388"/>
        <v>1</v>
      </c>
      <c r="AA1647" s="40">
        <f t="shared" si="389"/>
        <v>1</v>
      </c>
    </row>
    <row r="1648" spans="1:27" ht="48" customHeight="1" x14ac:dyDescent="0.8">
      <c r="A1648" s="3">
        <v>1646</v>
      </c>
      <c r="B1648" s="3" t="s">
        <v>4753</v>
      </c>
      <c r="C1648" s="3" t="s">
        <v>18037</v>
      </c>
      <c r="D1648" s="3" t="s">
        <v>4754</v>
      </c>
      <c r="E1648" s="3" t="s">
        <v>134</v>
      </c>
      <c r="F1648" s="5" t="s">
        <v>4755</v>
      </c>
      <c r="G1648" s="5" t="s">
        <v>12040</v>
      </c>
      <c r="H1648" s="5" t="s">
        <v>15509</v>
      </c>
      <c r="I1648" s="3"/>
      <c r="J1648" s="35"/>
      <c r="K1648" s="36">
        <f t="shared" si="375"/>
        <v>1</v>
      </c>
      <c r="L1648" s="37" t="str">
        <f t="shared" si="376"/>
        <v>160061289</v>
      </c>
      <c r="M1648" s="38" t="str">
        <f t="shared" si="377"/>
        <v>160061289</v>
      </c>
      <c r="N1648" s="39">
        <f t="shared" si="378"/>
        <v>1</v>
      </c>
      <c r="O1648" s="39">
        <f t="shared" si="379"/>
        <v>1</v>
      </c>
      <c r="P1648" s="39">
        <f>IF(M1648="បរទេស",1,IF(COUNTIF(M:M,$M1648)&gt;1,2,1))</f>
        <v>1</v>
      </c>
      <c r="Q1648" s="40">
        <f t="shared" si="380"/>
        <v>1</v>
      </c>
      <c r="R1648" s="41" t="str">
        <f t="shared" si="381"/>
        <v>0887245215</v>
      </c>
      <c r="S1648" s="37" t="str">
        <f t="shared" si="382"/>
        <v>0887245215</v>
      </c>
      <c r="T1648" s="39" t="e">
        <f t="shared" si="383"/>
        <v>#VALUE!</v>
      </c>
      <c r="U1648" s="37" t="str">
        <f t="shared" si="384"/>
        <v>0887245215</v>
      </c>
      <c r="V1648" s="42" t="str">
        <f t="shared" si="385"/>
        <v>0887245215</v>
      </c>
      <c r="W1648" s="39">
        <f t="shared" si="386"/>
        <v>1</v>
      </c>
      <c r="X1648" s="43">
        <f t="shared" si="387"/>
        <v>1</v>
      </c>
      <c r="Y1648" s="39">
        <f>IF(V1648="បរទេស",1,IF(COUNTIF(V:V,$V1648)&gt;1,2,1))</f>
        <v>1</v>
      </c>
      <c r="Z1648" s="40">
        <f t="shared" si="388"/>
        <v>1</v>
      </c>
      <c r="AA1648" s="40">
        <f t="shared" si="389"/>
        <v>1</v>
      </c>
    </row>
    <row r="1649" spans="1:27" ht="48" customHeight="1" x14ac:dyDescent="0.8">
      <c r="A1649" s="3">
        <v>1647</v>
      </c>
      <c r="B1649" s="3" t="s">
        <v>4756</v>
      </c>
      <c r="C1649" s="3" t="s">
        <v>18037</v>
      </c>
      <c r="D1649" s="3" t="s">
        <v>4757</v>
      </c>
      <c r="E1649" s="3" t="s">
        <v>104</v>
      </c>
      <c r="F1649" s="5" t="s">
        <v>4758</v>
      </c>
      <c r="G1649" s="5" t="s">
        <v>12041</v>
      </c>
      <c r="H1649" s="5" t="s">
        <v>15510</v>
      </c>
      <c r="I1649" s="3"/>
      <c r="J1649" s="35"/>
      <c r="K1649" s="36">
        <f t="shared" si="375"/>
        <v>1</v>
      </c>
      <c r="L1649" s="37" t="str">
        <f t="shared" si="376"/>
        <v>040216357</v>
      </c>
      <c r="M1649" s="38" t="str">
        <f t="shared" si="377"/>
        <v>040216357</v>
      </c>
      <c r="N1649" s="39">
        <f t="shared" si="378"/>
        <v>1</v>
      </c>
      <c r="O1649" s="39">
        <f t="shared" si="379"/>
        <v>1</v>
      </c>
      <c r="P1649" s="39">
        <f>IF(M1649="បរទេស",1,IF(COUNTIF(M:M,$M1649)&gt;1,2,1))</f>
        <v>1</v>
      </c>
      <c r="Q1649" s="40">
        <f t="shared" si="380"/>
        <v>1</v>
      </c>
      <c r="R1649" s="41" t="str">
        <f t="shared" si="381"/>
        <v>0884961493</v>
      </c>
      <c r="S1649" s="37" t="str">
        <f t="shared" si="382"/>
        <v>0884961493</v>
      </c>
      <c r="T1649" s="39" t="e">
        <f t="shared" si="383"/>
        <v>#VALUE!</v>
      </c>
      <c r="U1649" s="37" t="str">
        <f t="shared" si="384"/>
        <v>0884961493</v>
      </c>
      <c r="V1649" s="42" t="str">
        <f t="shared" si="385"/>
        <v>0884961493</v>
      </c>
      <c r="W1649" s="39">
        <f t="shared" si="386"/>
        <v>1</v>
      </c>
      <c r="X1649" s="43">
        <f t="shared" si="387"/>
        <v>1</v>
      </c>
      <c r="Y1649" s="39">
        <f>IF(V1649="បរទេស",1,IF(COUNTIF(V:V,$V1649)&gt;1,2,1))</f>
        <v>1</v>
      </c>
      <c r="Z1649" s="40">
        <f t="shared" si="388"/>
        <v>1</v>
      </c>
      <c r="AA1649" s="40">
        <f t="shared" si="389"/>
        <v>1</v>
      </c>
    </row>
    <row r="1650" spans="1:27" ht="48" customHeight="1" x14ac:dyDescent="0.8">
      <c r="A1650" s="3">
        <v>1648</v>
      </c>
      <c r="B1650" s="3" t="s">
        <v>4759</v>
      </c>
      <c r="C1650" s="3" t="s">
        <v>18037</v>
      </c>
      <c r="D1650" s="3" t="s">
        <v>4760</v>
      </c>
      <c r="E1650" s="3" t="s">
        <v>780</v>
      </c>
      <c r="F1650" s="5" t="s">
        <v>4761</v>
      </c>
      <c r="G1650" s="5" t="s">
        <v>12042</v>
      </c>
      <c r="H1650" s="5" t="s">
        <v>15511</v>
      </c>
      <c r="I1650" s="3"/>
      <c r="J1650" s="35"/>
      <c r="K1650" s="36">
        <f t="shared" si="375"/>
        <v>1</v>
      </c>
      <c r="L1650" s="37" t="str">
        <f t="shared" si="376"/>
        <v>040369223</v>
      </c>
      <c r="M1650" s="38" t="str">
        <f t="shared" si="377"/>
        <v>040369223</v>
      </c>
      <c r="N1650" s="39">
        <f t="shared" si="378"/>
        <v>1</v>
      </c>
      <c r="O1650" s="39">
        <f t="shared" si="379"/>
        <v>1</v>
      </c>
      <c r="P1650" s="39">
        <f>IF(M1650="បរទេស",1,IF(COUNTIF(M:M,$M1650)&gt;1,2,1))</f>
        <v>1</v>
      </c>
      <c r="Q1650" s="40">
        <f t="shared" si="380"/>
        <v>1</v>
      </c>
      <c r="R1650" s="41" t="str">
        <f t="shared" si="381"/>
        <v>0963566653</v>
      </c>
      <c r="S1650" s="37" t="str">
        <f t="shared" si="382"/>
        <v>0963566653</v>
      </c>
      <c r="T1650" s="39" t="e">
        <f t="shared" si="383"/>
        <v>#VALUE!</v>
      </c>
      <c r="U1650" s="37" t="str">
        <f t="shared" si="384"/>
        <v>0963566653</v>
      </c>
      <c r="V1650" s="42" t="str">
        <f t="shared" si="385"/>
        <v>0963566653</v>
      </c>
      <c r="W1650" s="39">
        <f t="shared" si="386"/>
        <v>1</v>
      </c>
      <c r="X1650" s="43">
        <f t="shared" si="387"/>
        <v>1</v>
      </c>
      <c r="Y1650" s="39">
        <f>IF(V1650="បរទេស",1,IF(COUNTIF(V:V,$V1650)&gt;1,2,1))</f>
        <v>1</v>
      </c>
      <c r="Z1650" s="40">
        <f t="shared" si="388"/>
        <v>1</v>
      </c>
      <c r="AA1650" s="40">
        <f t="shared" si="389"/>
        <v>1</v>
      </c>
    </row>
    <row r="1651" spans="1:27" ht="48" customHeight="1" x14ac:dyDescent="0.8">
      <c r="A1651" s="3">
        <v>1649</v>
      </c>
      <c r="B1651" s="3" t="s">
        <v>4762</v>
      </c>
      <c r="C1651" s="3" t="s">
        <v>18037</v>
      </c>
      <c r="D1651" s="3" t="s">
        <v>549</v>
      </c>
      <c r="E1651" s="3" t="s">
        <v>441</v>
      </c>
      <c r="F1651" s="5" t="s">
        <v>4763</v>
      </c>
      <c r="G1651" s="5" t="s">
        <v>12043</v>
      </c>
      <c r="H1651" s="5" t="s">
        <v>15512</v>
      </c>
      <c r="I1651" s="3"/>
      <c r="J1651" s="35"/>
      <c r="K1651" s="36">
        <f t="shared" si="375"/>
        <v>1</v>
      </c>
      <c r="L1651" s="37" t="str">
        <f t="shared" si="376"/>
        <v>040485344</v>
      </c>
      <c r="M1651" s="38" t="str">
        <f t="shared" si="377"/>
        <v>040485344</v>
      </c>
      <c r="N1651" s="39">
        <f t="shared" si="378"/>
        <v>1</v>
      </c>
      <c r="O1651" s="39">
        <f t="shared" si="379"/>
        <v>1</v>
      </c>
      <c r="P1651" s="39">
        <f>IF(M1651="បរទេស",1,IF(COUNTIF(M:M,$M1651)&gt;1,2,1))</f>
        <v>1</v>
      </c>
      <c r="Q1651" s="40">
        <f t="shared" si="380"/>
        <v>1</v>
      </c>
      <c r="R1651" s="41" t="str">
        <f t="shared" si="381"/>
        <v>092635825</v>
      </c>
      <c r="S1651" s="37" t="str">
        <f t="shared" si="382"/>
        <v>092635825</v>
      </c>
      <c r="T1651" s="39" t="e">
        <f t="shared" si="383"/>
        <v>#VALUE!</v>
      </c>
      <c r="U1651" s="37" t="str">
        <f t="shared" si="384"/>
        <v>092635825</v>
      </c>
      <c r="V1651" s="42" t="str">
        <f t="shared" si="385"/>
        <v>092635825</v>
      </c>
      <c r="W1651" s="39">
        <f t="shared" si="386"/>
        <v>1</v>
      </c>
      <c r="X1651" s="43">
        <f t="shared" si="387"/>
        <v>1</v>
      </c>
      <c r="Y1651" s="39">
        <f>IF(V1651="បរទេស",1,IF(COUNTIF(V:V,$V1651)&gt;1,2,1))</f>
        <v>1</v>
      </c>
      <c r="Z1651" s="40">
        <f t="shared" si="388"/>
        <v>1</v>
      </c>
      <c r="AA1651" s="40">
        <f t="shared" si="389"/>
        <v>1</v>
      </c>
    </row>
    <row r="1652" spans="1:27" ht="48" customHeight="1" x14ac:dyDescent="0.8">
      <c r="A1652" s="3">
        <v>1650</v>
      </c>
      <c r="B1652" s="3" t="s">
        <v>4764</v>
      </c>
      <c r="C1652" s="3" t="s">
        <v>18037</v>
      </c>
      <c r="D1652" s="3" t="s">
        <v>4765</v>
      </c>
      <c r="E1652" s="3" t="s">
        <v>341</v>
      </c>
      <c r="F1652" s="5" t="s">
        <v>4766</v>
      </c>
      <c r="G1652" s="5" t="s">
        <v>12044</v>
      </c>
      <c r="H1652" s="5" t="s">
        <v>15513</v>
      </c>
      <c r="I1652" s="3"/>
      <c r="J1652" s="35"/>
      <c r="K1652" s="36">
        <f t="shared" si="375"/>
        <v>1</v>
      </c>
      <c r="L1652" s="37" t="str">
        <f t="shared" si="376"/>
        <v>040136459</v>
      </c>
      <c r="M1652" s="38" t="str">
        <f t="shared" si="377"/>
        <v>040136459</v>
      </c>
      <c r="N1652" s="39">
        <f t="shared" si="378"/>
        <v>1</v>
      </c>
      <c r="O1652" s="39">
        <f t="shared" si="379"/>
        <v>1</v>
      </c>
      <c r="P1652" s="39">
        <f>IF(M1652="បរទេស",1,IF(COUNTIF(M:M,$M1652)&gt;1,2,1))</f>
        <v>1</v>
      </c>
      <c r="Q1652" s="40">
        <f t="shared" si="380"/>
        <v>1</v>
      </c>
      <c r="R1652" s="41" t="str">
        <f t="shared" si="381"/>
        <v>0962020116</v>
      </c>
      <c r="S1652" s="37" t="str">
        <f t="shared" si="382"/>
        <v>0962020116</v>
      </c>
      <c r="T1652" s="39" t="e">
        <f t="shared" si="383"/>
        <v>#VALUE!</v>
      </c>
      <c r="U1652" s="37" t="str">
        <f t="shared" si="384"/>
        <v>0962020116</v>
      </c>
      <c r="V1652" s="42" t="str">
        <f t="shared" si="385"/>
        <v>0962020116</v>
      </c>
      <c r="W1652" s="39">
        <f t="shared" si="386"/>
        <v>1</v>
      </c>
      <c r="X1652" s="43">
        <f t="shared" si="387"/>
        <v>1</v>
      </c>
      <c r="Y1652" s="39">
        <f>IF(V1652="បរទេស",1,IF(COUNTIF(V:V,$V1652)&gt;1,2,1))</f>
        <v>1</v>
      </c>
      <c r="Z1652" s="40">
        <f t="shared" si="388"/>
        <v>1</v>
      </c>
      <c r="AA1652" s="40">
        <f t="shared" si="389"/>
        <v>1</v>
      </c>
    </row>
    <row r="1653" spans="1:27" ht="48" customHeight="1" x14ac:dyDescent="0.8">
      <c r="A1653" s="3">
        <v>1651</v>
      </c>
      <c r="B1653" s="3" t="s">
        <v>4767</v>
      </c>
      <c r="C1653" s="3" t="s">
        <v>18037</v>
      </c>
      <c r="D1653" s="3" t="s">
        <v>4768</v>
      </c>
      <c r="E1653" s="3" t="s">
        <v>1359</v>
      </c>
      <c r="F1653" s="5" t="s">
        <v>4769</v>
      </c>
      <c r="G1653" s="5" t="s">
        <v>12045</v>
      </c>
      <c r="H1653" s="5" t="s">
        <v>15514</v>
      </c>
      <c r="I1653" s="3"/>
      <c r="J1653" s="35"/>
      <c r="K1653" s="36">
        <f t="shared" si="375"/>
        <v>1</v>
      </c>
      <c r="L1653" s="37" t="str">
        <f t="shared" si="376"/>
        <v>040291174</v>
      </c>
      <c r="M1653" s="38" t="str">
        <f t="shared" si="377"/>
        <v>040291174</v>
      </c>
      <c r="N1653" s="39">
        <f t="shared" si="378"/>
        <v>1</v>
      </c>
      <c r="O1653" s="39">
        <f t="shared" si="379"/>
        <v>1</v>
      </c>
      <c r="P1653" s="39">
        <f>IF(M1653="បរទេស",1,IF(COUNTIF(M:M,$M1653)&gt;1,2,1))</f>
        <v>1</v>
      </c>
      <c r="Q1653" s="40">
        <f t="shared" si="380"/>
        <v>1</v>
      </c>
      <c r="R1653" s="41" t="str">
        <f t="shared" si="381"/>
        <v>0964519302</v>
      </c>
      <c r="S1653" s="37" t="str">
        <f t="shared" si="382"/>
        <v>0964519302</v>
      </c>
      <c r="T1653" s="39" t="e">
        <f t="shared" si="383"/>
        <v>#VALUE!</v>
      </c>
      <c r="U1653" s="37" t="str">
        <f t="shared" si="384"/>
        <v>0964519302</v>
      </c>
      <c r="V1653" s="42" t="str">
        <f t="shared" si="385"/>
        <v>0964519302</v>
      </c>
      <c r="W1653" s="39">
        <f t="shared" si="386"/>
        <v>1</v>
      </c>
      <c r="X1653" s="43">
        <f t="shared" si="387"/>
        <v>1</v>
      </c>
      <c r="Y1653" s="39">
        <f>IF(V1653="បរទេស",1,IF(COUNTIF(V:V,$V1653)&gt;1,2,1))</f>
        <v>1</v>
      </c>
      <c r="Z1653" s="40">
        <f t="shared" si="388"/>
        <v>1</v>
      </c>
      <c r="AA1653" s="40">
        <f t="shared" si="389"/>
        <v>1</v>
      </c>
    </row>
    <row r="1654" spans="1:27" ht="48" customHeight="1" x14ac:dyDescent="0.8">
      <c r="A1654" s="3">
        <v>1652</v>
      </c>
      <c r="B1654" s="3" t="s">
        <v>4770</v>
      </c>
      <c r="C1654" s="3" t="s">
        <v>18037</v>
      </c>
      <c r="D1654" s="3" t="s">
        <v>2161</v>
      </c>
      <c r="E1654" s="3" t="s">
        <v>305</v>
      </c>
      <c r="F1654" s="5" t="s">
        <v>4771</v>
      </c>
      <c r="G1654" s="5" t="s">
        <v>12046</v>
      </c>
      <c r="H1654" s="5" t="s">
        <v>17700</v>
      </c>
      <c r="I1654" s="3"/>
      <c r="J1654" s="35"/>
      <c r="K1654" s="36">
        <f t="shared" si="375"/>
        <v>1</v>
      </c>
      <c r="L1654" s="37" t="str">
        <f t="shared" si="376"/>
        <v>040170499</v>
      </c>
      <c r="M1654" s="38" t="str">
        <f t="shared" si="377"/>
        <v>040170499</v>
      </c>
      <c r="N1654" s="39">
        <f t="shared" si="378"/>
        <v>1</v>
      </c>
      <c r="O1654" s="39">
        <f t="shared" si="379"/>
        <v>1</v>
      </c>
      <c r="P1654" s="39">
        <f>IF(M1654="បរទេស",1,IF(COUNTIF(M:M,$M1654)&gt;1,2,1))</f>
        <v>1</v>
      </c>
      <c r="Q1654" s="40">
        <f t="shared" si="380"/>
        <v>1</v>
      </c>
      <c r="R1654" s="41" t="str">
        <f t="shared" si="381"/>
        <v>0974818605</v>
      </c>
      <c r="S1654" s="37" t="str">
        <f t="shared" si="382"/>
        <v>0974818605</v>
      </c>
      <c r="T1654" s="39" t="e">
        <f t="shared" si="383"/>
        <v>#VALUE!</v>
      </c>
      <c r="U1654" s="37" t="str">
        <f t="shared" si="384"/>
        <v>0974818605</v>
      </c>
      <c r="V1654" s="42" t="str">
        <f t="shared" si="385"/>
        <v>0974818605</v>
      </c>
      <c r="W1654" s="39">
        <f t="shared" si="386"/>
        <v>1</v>
      </c>
      <c r="X1654" s="43">
        <f t="shared" si="387"/>
        <v>1</v>
      </c>
      <c r="Y1654" s="39">
        <f>IF(V1654="បរទេស",1,IF(COUNTIF(V:V,$V1654)&gt;1,2,1))</f>
        <v>1</v>
      </c>
      <c r="Z1654" s="40">
        <f t="shared" si="388"/>
        <v>1</v>
      </c>
      <c r="AA1654" s="40">
        <f t="shared" si="389"/>
        <v>1</v>
      </c>
    </row>
    <row r="1655" spans="1:27" ht="48" customHeight="1" x14ac:dyDescent="0.8">
      <c r="A1655" s="3">
        <v>1653</v>
      </c>
      <c r="B1655" s="3" t="s">
        <v>4772</v>
      </c>
      <c r="C1655" s="3" t="s">
        <v>18037</v>
      </c>
      <c r="D1655" s="3" t="s">
        <v>1970</v>
      </c>
      <c r="E1655" s="3" t="s">
        <v>17</v>
      </c>
      <c r="F1655" s="5" t="s">
        <v>4773</v>
      </c>
      <c r="G1655" s="5" t="s">
        <v>12047</v>
      </c>
      <c r="H1655" s="5" t="s">
        <v>15515</v>
      </c>
      <c r="I1655" s="3"/>
      <c r="J1655" s="35"/>
      <c r="K1655" s="36">
        <f t="shared" si="375"/>
        <v>1</v>
      </c>
      <c r="L1655" s="37" t="str">
        <f t="shared" si="376"/>
        <v>040246509</v>
      </c>
      <c r="M1655" s="38" t="str">
        <f t="shared" si="377"/>
        <v>040246509</v>
      </c>
      <c r="N1655" s="39">
        <f t="shared" si="378"/>
        <v>1</v>
      </c>
      <c r="O1655" s="39">
        <f t="shared" si="379"/>
        <v>1</v>
      </c>
      <c r="P1655" s="39">
        <f>IF(M1655="បរទេស",1,IF(COUNTIF(M:M,$M1655)&gt;1,2,1))</f>
        <v>1</v>
      </c>
      <c r="Q1655" s="40">
        <f t="shared" si="380"/>
        <v>1</v>
      </c>
      <c r="R1655" s="41" t="str">
        <f t="shared" si="381"/>
        <v>0967781033</v>
      </c>
      <c r="S1655" s="37" t="str">
        <f t="shared" si="382"/>
        <v>0967781033</v>
      </c>
      <c r="T1655" s="39" t="e">
        <f t="shared" si="383"/>
        <v>#VALUE!</v>
      </c>
      <c r="U1655" s="37" t="str">
        <f t="shared" si="384"/>
        <v>0967781033</v>
      </c>
      <c r="V1655" s="42" t="str">
        <f t="shared" si="385"/>
        <v>0967781033</v>
      </c>
      <c r="W1655" s="39">
        <f t="shared" si="386"/>
        <v>1</v>
      </c>
      <c r="X1655" s="43">
        <f t="shared" si="387"/>
        <v>1</v>
      </c>
      <c r="Y1655" s="39">
        <f>IF(V1655="បរទេស",1,IF(COUNTIF(V:V,$V1655)&gt;1,2,1))</f>
        <v>1</v>
      </c>
      <c r="Z1655" s="40">
        <f t="shared" si="388"/>
        <v>1</v>
      </c>
      <c r="AA1655" s="40">
        <f t="shared" si="389"/>
        <v>1</v>
      </c>
    </row>
    <row r="1656" spans="1:27" ht="48" customHeight="1" x14ac:dyDescent="0.8">
      <c r="A1656" s="3">
        <v>1654</v>
      </c>
      <c r="B1656" s="3" t="s">
        <v>4774</v>
      </c>
      <c r="C1656" s="3" t="s">
        <v>18037</v>
      </c>
      <c r="D1656" s="3" t="s">
        <v>4775</v>
      </c>
      <c r="E1656" s="3" t="s">
        <v>441</v>
      </c>
      <c r="F1656" s="5" t="s">
        <v>4776</v>
      </c>
      <c r="G1656" s="5" t="s">
        <v>12048</v>
      </c>
      <c r="H1656" s="5" t="s">
        <v>15516</v>
      </c>
      <c r="I1656" s="3"/>
      <c r="J1656" s="35"/>
      <c r="K1656" s="36">
        <f t="shared" si="375"/>
        <v>1</v>
      </c>
      <c r="L1656" s="37" t="str">
        <f t="shared" si="376"/>
        <v>040314765</v>
      </c>
      <c r="M1656" s="38" t="str">
        <f t="shared" si="377"/>
        <v>040314765</v>
      </c>
      <c r="N1656" s="39">
        <f t="shared" si="378"/>
        <v>1</v>
      </c>
      <c r="O1656" s="39">
        <f t="shared" si="379"/>
        <v>1</v>
      </c>
      <c r="P1656" s="39">
        <f>IF(M1656="បរទេស",1,IF(COUNTIF(M:M,$M1656)&gt;1,2,1))</f>
        <v>1</v>
      </c>
      <c r="Q1656" s="40">
        <f t="shared" si="380"/>
        <v>1</v>
      </c>
      <c r="R1656" s="41" t="str">
        <f t="shared" si="381"/>
        <v>0972011493</v>
      </c>
      <c r="S1656" s="37" t="str">
        <f t="shared" si="382"/>
        <v>0972011493</v>
      </c>
      <c r="T1656" s="39" t="e">
        <f t="shared" si="383"/>
        <v>#VALUE!</v>
      </c>
      <c r="U1656" s="37" t="str">
        <f t="shared" si="384"/>
        <v>0972011493</v>
      </c>
      <c r="V1656" s="42" t="str">
        <f t="shared" si="385"/>
        <v>0972011493</v>
      </c>
      <c r="W1656" s="39">
        <f t="shared" si="386"/>
        <v>1</v>
      </c>
      <c r="X1656" s="43">
        <f t="shared" si="387"/>
        <v>1</v>
      </c>
      <c r="Y1656" s="39">
        <f>IF(V1656="បរទេស",1,IF(COUNTIF(V:V,$V1656)&gt;1,2,1))</f>
        <v>1</v>
      </c>
      <c r="Z1656" s="40">
        <f t="shared" si="388"/>
        <v>1</v>
      </c>
      <c r="AA1656" s="40">
        <f t="shared" si="389"/>
        <v>1</v>
      </c>
    </row>
    <row r="1657" spans="1:27" ht="48" customHeight="1" x14ac:dyDescent="0.8">
      <c r="A1657" s="3">
        <v>1655</v>
      </c>
      <c r="B1657" s="3" t="s">
        <v>4777</v>
      </c>
      <c r="C1657" s="3" t="s">
        <v>18037</v>
      </c>
      <c r="D1657" s="3" t="s">
        <v>4778</v>
      </c>
      <c r="E1657" s="3" t="s">
        <v>527</v>
      </c>
      <c r="F1657" s="5" t="s">
        <v>4779</v>
      </c>
      <c r="G1657" s="5" t="s">
        <v>12049</v>
      </c>
      <c r="H1657" s="5" t="s">
        <v>17860</v>
      </c>
      <c r="I1657" s="3"/>
      <c r="J1657" s="35"/>
      <c r="K1657" s="36">
        <f t="shared" si="375"/>
        <v>1</v>
      </c>
      <c r="L1657" s="37" t="str">
        <f t="shared" si="376"/>
        <v>040387094</v>
      </c>
      <c r="M1657" s="38" t="str">
        <f t="shared" si="377"/>
        <v>040387094</v>
      </c>
      <c r="N1657" s="39">
        <f t="shared" si="378"/>
        <v>1</v>
      </c>
      <c r="O1657" s="39">
        <f t="shared" si="379"/>
        <v>1</v>
      </c>
      <c r="P1657" s="39">
        <f>IF(M1657="បរទេស",1,IF(COUNTIF(M:M,$M1657)&gt;1,2,1))</f>
        <v>1</v>
      </c>
      <c r="Q1657" s="40">
        <f t="shared" si="380"/>
        <v>1</v>
      </c>
      <c r="R1657" s="41" t="str">
        <f t="shared" si="381"/>
        <v>0966829647</v>
      </c>
      <c r="S1657" s="37" t="str">
        <f t="shared" si="382"/>
        <v>0966829647</v>
      </c>
      <c r="T1657" s="39" t="e">
        <f t="shared" si="383"/>
        <v>#VALUE!</v>
      </c>
      <c r="U1657" s="37" t="str">
        <f t="shared" si="384"/>
        <v>0966829647</v>
      </c>
      <c r="V1657" s="42" t="str">
        <f t="shared" si="385"/>
        <v>0966829647</v>
      </c>
      <c r="W1657" s="39">
        <f t="shared" si="386"/>
        <v>1</v>
      </c>
      <c r="X1657" s="43">
        <f t="shared" si="387"/>
        <v>1</v>
      </c>
      <c r="Y1657" s="39">
        <f>IF(V1657="បរទេស",1,IF(COUNTIF(V:V,$V1657)&gt;1,2,1))</f>
        <v>1</v>
      </c>
      <c r="Z1657" s="40">
        <f t="shared" si="388"/>
        <v>1</v>
      </c>
      <c r="AA1657" s="40">
        <f t="shared" si="389"/>
        <v>1</v>
      </c>
    </row>
    <row r="1658" spans="1:27" ht="48" customHeight="1" x14ac:dyDescent="0.8">
      <c r="A1658" s="3">
        <v>1656</v>
      </c>
      <c r="B1658" s="3" t="s">
        <v>4780</v>
      </c>
      <c r="C1658" s="3" t="s">
        <v>18037</v>
      </c>
      <c r="D1658" s="3" t="s">
        <v>4781</v>
      </c>
      <c r="E1658" s="3" t="s">
        <v>171</v>
      </c>
      <c r="F1658" s="5" t="s">
        <v>4782</v>
      </c>
      <c r="G1658" s="5" t="s">
        <v>12050</v>
      </c>
      <c r="H1658" s="5" t="s">
        <v>15517</v>
      </c>
      <c r="I1658" s="3"/>
      <c r="J1658" s="35"/>
      <c r="K1658" s="36">
        <f t="shared" si="375"/>
        <v>1</v>
      </c>
      <c r="L1658" s="37" t="str">
        <f t="shared" si="376"/>
        <v>040100308</v>
      </c>
      <c r="M1658" s="38" t="str">
        <f t="shared" si="377"/>
        <v>040100308</v>
      </c>
      <c r="N1658" s="39">
        <f t="shared" si="378"/>
        <v>1</v>
      </c>
      <c r="O1658" s="39">
        <f t="shared" si="379"/>
        <v>1</v>
      </c>
      <c r="P1658" s="39">
        <f>IF(M1658="បរទេស",1,IF(COUNTIF(M:M,$M1658)&gt;1,2,1))</f>
        <v>1</v>
      </c>
      <c r="Q1658" s="40">
        <f t="shared" si="380"/>
        <v>1</v>
      </c>
      <c r="R1658" s="41" t="str">
        <f t="shared" si="381"/>
        <v>0976130997</v>
      </c>
      <c r="S1658" s="37" t="str">
        <f t="shared" si="382"/>
        <v>0976130997</v>
      </c>
      <c r="T1658" s="39" t="e">
        <f t="shared" si="383"/>
        <v>#VALUE!</v>
      </c>
      <c r="U1658" s="37" t="str">
        <f t="shared" si="384"/>
        <v>0976130997</v>
      </c>
      <c r="V1658" s="42" t="str">
        <f t="shared" si="385"/>
        <v>0976130997</v>
      </c>
      <c r="W1658" s="39">
        <f t="shared" si="386"/>
        <v>1</v>
      </c>
      <c r="X1658" s="43">
        <f t="shared" si="387"/>
        <v>1</v>
      </c>
      <c r="Y1658" s="39">
        <f>IF(V1658="បរទេស",1,IF(COUNTIF(V:V,$V1658)&gt;1,2,1))</f>
        <v>1</v>
      </c>
      <c r="Z1658" s="40">
        <f t="shared" si="388"/>
        <v>1</v>
      </c>
      <c r="AA1658" s="40">
        <f t="shared" si="389"/>
        <v>1</v>
      </c>
    </row>
    <row r="1659" spans="1:27" ht="48" customHeight="1" x14ac:dyDescent="0.8">
      <c r="A1659" s="3">
        <v>1657</v>
      </c>
      <c r="B1659" s="3" t="s">
        <v>4783</v>
      </c>
      <c r="C1659" s="3" t="s">
        <v>18037</v>
      </c>
      <c r="D1659" s="3" t="s">
        <v>688</v>
      </c>
      <c r="E1659" s="3" t="s">
        <v>277</v>
      </c>
      <c r="F1659" s="5" t="s">
        <v>4784</v>
      </c>
      <c r="G1659" s="5" t="s">
        <v>12051</v>
      </c>
      <c r="H1659" s="5" t="s">
        <v>15518</v>
      </c>
      <c r="I1659" s="3"/>
      <c r="J1659" s="35"/>
      <c r="K1659" s="36">
        <f t="shared" si="375"/>
        <v>1</v>
      </c>
      <c r="L1659" s="37" t="str">
        <f t="shared" si="376"/>
        <v>040327447</v>
      </c>
      <c r="M1659" s="38" t="str">
        <f t="shared" si="377"/>
        <v>040327447</v>
      </c>
      <c r="N1659" s="39">
        <f t="shared" si="378"/>
        <v>1</v>
      </c>
      <c r="O1659" s="39">
        <f t="shared" si="379"/>
        <v>1</v>
      </c>
      <c r="P1659" s="39">
        <f>IF(M1659="បរទេស",1,IF(COUNTIF(M:M,$M1659)&gt;1,2,1))</f>
        <v>1</v>
      </c>
      <c r="Q1659" s="40">
        <f t="shared" si="380"/>
        <v>1</v>
      </c>
      <c r="R1659" s="41" t="str">
        <f t="shared" si="381"/>
        <v>095543374</v>
      </c>
      <c r="S1659" s="37" t="str">
        <f t="shared" si="382"/>
        <v>095543374</v>
      </c>
      <c r="T1659" s="39" t="e">
        <f t="shared" si="383"/>
        <v>#VALUE!</v>
      </c>
      <c r="U1659" s="37" t="str">
        <f t="shared" si="384"/>
        <v>095543374</v>
      </c>
      <c r="V1659" s="42" t="str">
        <f t="shared" si="385"/>
        <v>095543374</v>
      </c>
      <c r="W1659" s="39">
        <f t="shared" si="386"/>
        <v>1</v>
      </c>
      <c r="X1659" s="43">
        <f t="shared" si="387"/>
        <v>1</v>
      </c>
      <c r="Y1659" s="39">
        <f>IF(V1659="បរទេស",1,IF(COUNTIF(V:V,$V1659)&gt;1,2,1))</f>
        <v>1</v>
      </c>
      <c r="Z1659" s="40">
        <f t="shared" si="388"/>
        <v>1</v>
      </c>
      <c r="AA1659" s="40">
        <f t="shared" si="389"/>
        <v>1</v>
      </c>
    </row>
    <row r="1660" spans="1:27" ht="48" customHeight="1" x14ac:dyDescent="0.8">
      <c r="A1660" s="3">
        <v>1658</v>
      </c>
      <c r="B1660" s="3" t="s">
        <v>4785</v>
      </c>
      <c r="C1660" s="3" t="s">
        <v>18037</v>
      </c>
      <c r="D1660" s="3" t="s">
        <v>4786</v>
      </c>
      <c r="E1660" s="3" t="s">
        <v>138</v>
      </c>
      <c r="F1660" s="5" t="s">
        <v>4787</v>
      </c>
      <c r="G1660" s="5" t="s">
        <v>12052</v>
      </c>
      <c r="H1660" s="5" t="s">
        <v>17819</v>
      </c>
      <c r="I1660" s="3"/>
      <c r="J1660" s="35"/>
      <c r="K1660" s="36">
        <f t="shared" si="375"/>
        <v>1</v>
      </c>
      <c r="L1660" s="37" t="str">
        <f t="shared" si="376"/>
        <v>040066248</v>
      </c>
      <c r="M1660" s="38" t="str">
        <f t="shared" si="377"/>
        <v>040066248</v>
      </c>
      <c r="N1660" s="39">
        <f t="shared" si="378"/>
        <v>1</v>
      </c>
      <c r="O1660" s="39">
        <f t="shared" si="379"/>
        <v>1</v>
      </c>
      <c r="P1660" s="39">
        <f>IF(M1660="បរទេស",1,IF(COUNTIF(M:M,$M1660)&gt;1,2,1))</f>
        <v>1</v>
      </c>
      <c r="Q1660" s="40">
        <f t="shared" si="380"/>
        <v>1</v>
      </c>
      <c r="R1660" s="41" t="str">
        <f t="shared" si="381"/>
        <v>070962252</v>
      </c>
      <c r="S1660" s="37" t="str">
        <f t="shared" si="382"/>
        <v>070962252</v>
      </c>
      <c r="T1660" s="39" t="e">
        <f t="shared" si="383"/>
        <v>#VALUE!</v>
      </c>
      <c r="U1660" s="37" t="str">
        <f t="shared" si="384"/>
        <v>070962252</v>
      </c>
      <c r="V1660" s="42" t="str">
        <f t="shared" si="385"/>
        <v>070962252</v>
      </c>
      <c r="W1660" s="39">
        <f t="shared" si="386"/>
        <v>1</v>
      </c>
      <c r="X1660" s="43">
        <f t="shared" si="387"/>
        <v>1</v>
      </c>
      <c r="Y1660" s="39">
        <f>IF(V1660="បរទេស",1,IF(COUNTIF(V:V,$V1660)&gt;1,2,1))</f>
        <v>1</v>
      </c>
      <c r="Z1660" s="40">
        <f t="shared" si="388"/>
        <v>1</v>
      </c>
      <c r="AA1660" s="40">
        <f t="shared" si="389"/>
        <v>1</v>
      </c>
    </row>
    <row r="1661" spans="1:27" ht="48" customHeight="1" x14ac:dyDescent="0.8">
      <c r="A1661" s="3">
        <v>1659</v>
      </c>
      <c r="B1661" s="3" t="s">
        <v>4788</v>
      </c>
      <c r="C1661" s="3" t="s">
        <v>18037</v>
      </c>
      <c r="D1661" s="3" t="s">
        <v>4536</v>
      </c>
      <c r="E1661" s="3" t="s">
        <v>185</v>
      </c>
      <c r="F1661" s="5" t="s">
        <v>4789</v>
      </c>
      <c r="G1661" s="5" t="s">
        <v>12053</v>
      </c>
      <c r="H1661" s="5" t="s">
        <v>17960</v>
      </c>
      <c r="I1661" s="3"/>
      <c r="J1661" s="35"/>
      <c r="K1661" s="36">
        <f t="shared" si="375"/>
        <v>1</v>
      </c>
      <c r="L1661" s="37" t="str">
        <f t="shared" si="376"/>
        <v>040303895</v>
      </c>
      <c r="M1661" s="38" t="str">
        <f t="shared" si="377"/>
        <v>040303895</v>
      </c>
      <c r="N1661" s="39">
        <f t="shared" si="378"/>
        <v>1</v>
      </c>
      <c r="O1661" s="39">
        <f t="shared" si="379"/>
        <v>1</v>
      </c>
      <c r="P1661" s="39">
        <f>IF(M1661="បរទេស",1,IF(COUNTIF(M:M,$M1661)&gt;1,2,1))</f>
        <v>1</v>
      </c>
      <c r="Q1661" s="40">
        <f t="shared" si="380"/>
        <v>1</v>
      </c>
      <c r="R1661" s="41" t="str">
        <f t="shared" si="381"/>
        <v>070286870</v>
      </c>
      <c r="S1661" s="37" t="str">
        <f t="shared" si="382"/>
        <v>070286870</v>
      </c>
      <c r="T1661" s="39" t="e">
        <f t="shared" si="383"/>
        <v>#VALUE!</v>
      </c>
      <c r="U1661" s="37" t="str">
        <f t="shared" si="384"/>
        <v>070286870</v>
      </c>
      <c r="V1661" s="42" t="str">
        <f t="shared" si="385"/>
        <v>070286870</v>
      </c>
      <c r="W1661" s="39">
        <f t="shared" si="386"/>
        <v>1</v>
      </c>
      <c r="X1661" s="43">
        <f t="shared" si="387"/>
        <v>1</v>
      </c>
      <c r="Y1661" s="39">
        <f>IF(V1661="បរទេស",1,IF(COUNTIF(V:V,$V1661)&gt;1,2,1))</f>
        <v>1</v>
      </c>
      <c r="Z1661" s="40">
        <f t="shared" si="388"/>
        <v>1</v>
      </c>
      <c r="AA1661" s="40">
        <f t="shared" si="389"/>
        <v>1</v>
      </c>
    </row>
    <row r="1662" spans="1:27" ht="48" customHeight="1" x14ac:dyDescent="0.8">
      <c r="A1662" s="3">
        <v>1660</v>
      </c>
      <c r="B1662" s="3" t="s">
        <v>4790</v>
      </c>
      <c r="C1662" s="3" t="s">
        <v>18037</v>
      </c>
      <c r="D1662" s="3" t="s">
        <v>2234</v>
      </c>
      <c r="E1662" s="3" t="s">
        <v>61</v>
      </c>
      <c r="F1662" s="5" t="s">
        <v>4791</v>
      </c>
      <c r="G1662" s="5" t="s">
        <v>12054</v>
      </c>
      <c r="H1662" s="5" t="s">
        <v>17717</v>
      </c>
      <c r="I1662" s="3"/>
      <c r="J1662" s="35"/>
      <c r="K1662" s="36">
        <f t="shared" si="375"/>
        <v>1</v>
      </c>
      <c r="L1662" s="37" t="str">
        <f t="shared" si="376"/>
        <v>040171644</v>
      </c>
      <c r="M1662" s="38" t="str">
        <f t="shared" si="377"/>
        <v>040171644</v>
      </c>
      <c r="N1662" s="39">
        <f t="shared" si="378"/>
        <v>1</v>
      </c>
      <c r="O1662" s="39">
        <f t="shared" si="379"/>
        <v>1</v>
      </c>
      <c r="P1662" s="39">
        <f>IF(M1662="បរទេស",1,IF(COUNTIF(M:M,$M1662)&gt;1,2,1))</f>
        <v>1</v>
      </c>
      <c r="Q1662" s="40">
        <f t="shared" si="380"/>
        <v>1</v>
      </c>
      <c r="R1662" s="41" t="str">
        <f t="shared" si="381"/>
        <v>0973004399</v>
      </c>
      <c r="S1662" s="37" t="str">
        <f t="shared" si="382"/>
        <v>0973004399</v>
      </c>
      <c r="T1662" s="39" t="e">
        <f t="shared" si="383"/>
        <v>#VALUE!</v>
      </c>
      <c r="U1662" s="37" t="str">
        <f t="shared" si="384"/>
        <v>0973004399</v>
      </c>
      <c r="V1662" s="42" t="str">
        <f t="shared" si="385"/>
        <v>0973004399</v>
      </c>
      <c r="W1662" s="39">
        <f t="shared" si="386"/>
        <v>1</v>
      </c>
      <c r="X1662" s="43">
        <f t="shared" si="387"/>
        <v>1</v>
      </c>
      <c r="Y1662" s="39">
        <f>IF(V1662="បរទេស",1,IF(COUNTIF(V:V,$V1662)&gt;1,2,1))</f>
        <v>1</v>
      </c>
      <c r="Z1662" s="40">
        <f t="shared" si="388"/>
        <v>1</v>
      </c>
      <c r="AA1662" s="40">
        <f t="shared" si="389"/>
        <v>1</v>
      </c>
    </row>
    <row r="1663" spans="1:27" ht="48" customHeight="1" x14ac:dyDescent="0.8">
      <c r="A1663" s="3">
        <v>1661</v>
      </c>
      <c r="B1663" s="3" t="s">
        <v>4792</v>
      </c>
      <c r="C1663" s="3" t="s">
        <v>18037</v>
      </c>
      <c r="D1663" s="3" t="s">
        <v>4793</v>
      </c>
      <c r="E1663" s="3" t="s">
        <v>437</v>
      </c>
      <c r="F1663" s="5" t="s">
        <v>4794</v>
      </c>
      <c r="G1663" s="5" t="s">
        <v>12055</v>
      </c>
      <c r="H1663" s="5" t="s">
        <v>15519</v>
      </c>
      <c r="I1663" s="3"/>
      <c r="J1663" s="35"/>
      <c r="K1663" s="36">
        <f t="shared" si="375"/>
        <v>1</v>
      </c>
      <c r="L1663" s="37" t="str">
        <f t="shared" si="376"/>
        <v>040406890</v>
      </c>
      <c r="M1663" s="38" t="str">
        <f t="shared" si="377"/>
        <v>040406890</v>
      </c>
      <c r="N1663" s="39">
        <f t="shared" si="378"/>
        <v>1</v>
      </c>
      <c r="O1663" s="39">
        <f t="shared" si="379"/>
        <v>1</v>
      </c>
      <c r="P1663" s="39">
        <f>IF(M1663="បរទេស",1,IF(COUNTIF(M:M,$M1663)&gt;1,2,1))</f>
        <v>1</v>
      </c>
      <c r="Q1663" s="40">
        <f t="shared" si="380"/>
        <v>1</v>
      </c>
      <c r="R1663" s="41" t="str">
        <f t="shared" si="381"/>
        <v>093784965</v>
      </c>
      <c r="S1663" s="37" t="str">
        <f t="shared" si="382"/>
        <v>093784965</v>
      </c>
      <c r="T1663" s="39" t="e">
        <f t="shared" si="383"/>
        <v>#VALUE!</v>
      </c>
      <c r="U1663" s="37" t="str">
        <f t="shared" si="384"/>
        <v>093784965</v>
      </c>
      <c r="V1663" s="42" t="str">
        <f t="shared" si="385"/>
        <v>093784965</v>
      </c>
      <c r="W1663" s="39">
        <f t="shared" si="386"/>
        <v>1</v>
      </c>
      <c r="X1663" s="43">
        <f t="shared" si="387"/>
        <v>1</v>
      </c>
      <c r="Y1663" s="39">
        <f>IF(V1663="បរទេស",1,IF(COUNTIF(V:V,$V1663)&gt;1,2,1))</f>
        <v>1</v>
      </c>
      <c r="Z1663" s="40">
        <f t="shared" si="388"/>
        <v>1</v>
      </c>
      <c r="AA1663" s="40">
        <f t="shared" si="389"/>
        <v>1</v>
      </c>
    </row>
    <row r="1664" spans="1:27" ht="48" customHeight="1" x14ac:dyDescent="0.8">
      <c r="A1664" s="3">
        <v>1662</v>
      </c>
      <c r="B1664" s="3" t="s">
        <v>4795</v>
      </c>
      <c r="C1664" s="3" t="s">
        <v>18037</v>
      </c>
      <c r="D1664" s="3" t="s">
        <v>4796</v>
      </c>
      <c r="E1664" s="3" t="s">
        <v>2447</v>
      </c>
      <c r="F1664" s="5" t="s">
        <v>4797</v>
      </c>
      <c r="G1664" s="5" t="s">
        <v>12056</v>
      </c>
      <c r="H1664" s="5" t="s">
        <v>15520</v>
      </c>
      <c r="I1664" s="3"/>
      <c r="J1664" s="35"/>
      <c r="K1664" s="36">
        <f t="shared" si="375"/>
        <v>1</v>
      </c>
      <c r="L1664" s="37" t="str">
        <f t="shared" si="376"/>
        <v>040201574</v>
      </c>
      <c r="M1664" s="38" t="str">
        <f t="shared" si="377"/>
        <v>040201574</v>
      </c>
      <c r="N1664" s="39">
        <f t="shared" si="378"/>
        <v>1</v>
      </c>
      <c r="O1664" s="39">
        <f t="shared" si="379"/>
        <v>1</v>
      </c>
      <c r="P1664" s="39">
        <f>IF(M1664="បរទេស",1,IF(COUNTIF(M:M,$M1664)&gt;1,2,1))</f>
        <v>1</v>
      </c>
      <c r="Q1664" s="40">
        <f t="shared" si="380"/>
        <v>1</v>
      </c>
      <c r="R1664" s="41" t="str">
        <f t="shared" si="381"/>
        <v>081431887</v>
      </c>
      <c r="S1664" s="37" t="str">
        <f t="shared" si="382"/>
        <v>081431887</v>
      </c>
      <c r="T1664" s="39" t="e">
        <f t="shared" si="383"/>
        <v>#VALUE!</v>
      </c>
      <c r="U1664" s="37" t="str">
        <f t="shared" si="384"/>
        <v>081431887</v>
      </c>
      <c r="V1664" s="42" t="str">
        <f t="shared" si="385"/>
        <v>081431887</v>
      </c>
      <c r="W1664" s="39">
        <f t="shared" si="386"/>
        <v>1</v>
      </c>
      <c r="X1664" s="43">
        <f t="shared" si="387"/>
        <v>1</v>
      </c>
      <c r="Y1664" s="39">
        <f>IF(V1664="បរទេស",1,IF(COUNTIF(V:V,$V1664)&gt;1,2,1))</f>
        <v>1</v>
      </c>
      <c r="Z1664" s="40">
        <f t="shared" si="388"/>
        <v>1</v>
      </c>
      <c r="AA1664" s="40">
        <f t="shared" si="389"/>
        <v>1</v>
      </c>
    </row>
    <row r="1665" spans="1:27" ht="48" customHeight="1" x14ac:dyDescent="0.8">
      <c r="A1665" s="3">
        <v>1663</v>
      </c>
      <c r="B1665" s="3" t="s">
        <v>1265</v>
      </c>
      <c r="C1665" s="3" t="s">
        <v>18037</v>
      </c>
      <c r="D1665" s="3" t="s">
        <v>4798</v>
      </c>
      <c r="E1665" s="3" t="s">
        <v>1030</v>
      </c>
      <c r="F1665" s="5" t="s">
        <v>4799</v>
      </c>
      <c r="G1665" s="5" t="s">
        <v>12057</v>
      </c>
      <c r="H1665" s="5" t="s">
        <v>15521</v>
      </c>
      <c r="I1665" s="3"/>
      <c r="J1665" s="35"/>
      <c r="K1665" s="36">
        <f t="shared" si="375"/>
        <v>1</v>
      </c>
      <c r="L1665" s="37" t="str">
        <f t="shared" si="376"/>
        <v>040170498</v>
      </c>
      <c r="M1665" s="38" t="str">
        <f t="shared" si="377"/>
        <v>040170498</v>
      </c>
      <c r="N1665" s="39">
        <f t="shared" si="378"/>
        <v>1</v>
      </c>
      <c r="O1665" s="39">
        <f t="shared" si="379"/>
        <v>1</v>
      </c>
      <c r="P1665" s="39">
        <f>IF(M1665="បរទេស",1,IF(COUNTIF(M:M,$M1665)&gt;1,2,1))</f>
        <v>1</v>
      </c>
      <c r="Q1665" s="40">
        <f t="shared" si="380"/>
        <v>1</v>
      </c>
      <c r="R1665" s="41" t="str">
        <f t="shared" si="381"/>
        <v>0963856386</v>
      </c>
      <c r="S1665" s="37" t="str">
        <f t="shared" si="382"/>
        <v>0963856386</v>
      </c>
      <c r="T1665" s="39" t="e">
        <f t="shared" si="383"/>
        <v>#VALUE!</v>
      </c>
      <c r="U1665" s="37" t="str">
        <f t="shared" si="384"/>
        <v>0963856386</v>
      </c>
      <c r="V1665" s="42" t="str">
        <f t="shared" si="385"/>
        <v>0963856386</v>
      </c>
      <c r="W1665" s="39">
        <f t="shared" si="386"/>
        <v>1</v>
      </c>
      <c r="X1665" s="43">
        <f t="shared" si="387"/>
        <v>1</v>
      </c>
      <c r="Y1665" s="39">
        <f>IF(V1665="បរទេស",1,IF(COUNTIF(V:V,$V1665)&gt;1,2,1))</f>
        <v>1</v>
      </c>
      <c r="Z1665" s="40">
        <f t="shared" si="388"/>
        <v>1</v>
      </c>
      <c r="AA1665" s="40">
        <f t="shared" si="389"/>
        <v>1</v>
      </c>
    </row>
    <row r="1666" spans="1:27" ht="48" customHeight="1" x14ac:dyDescent="0.8">
      <c r="A1666" s="3">
        <v>1664</v>
      </c>
      <c r="B1666" s="3" t="s">
        <v>4800</v>
      </c>
      <c r="C1666" s="3" t="s">
        <v>18037</v>
      </c>
      <c r="D1666" s="3" t="s">
        <v>1303</v>
      </c>
      <c r="E1666" s="3" t="s">
        <v>81</v>
      </c>
      <c r="F1666" s="5" t="s">
        <v>4801</v>
      </c>
      <c r="G1666" s="5" t="s">
        <v>12058</v>
      </c>
      <c r="H1666" s="5" t="s">
        <v>15522</v>
      </c>
      <c r="I1666" s="3"/>
      <c r="J1666" s="35"/>
      <c r="K1666" s="36">
        <f t="shared" si="375"/>
        <v>1</v>
      </c>
      <c r="L1666" s="37" t="str">
        <f t="shared" si="376"/>
        <v>040291362</v>
      </c>
      <c r="M1666" s="38" t="str">
        <f t="shared" si="377"/>
        <v>040291362</v>
      </c>
      <c r="N1666" s="39">
        <f t="shared" si="378"/>
        <v>1</v>
      </c>
      <c r="O1666" s="39">
        <f t="shared" si="379"/>
        <v>1</v>
      </c>
      <c r="P1666" s="39">
        <f>IF(M1666="បរទេស",1,IF(COUNTIF(M:M,$M1666)&gt;1,2,1))</f>
        <v>1</v>
      </c>
      <c r="Q1666" s="40">
        <f t="shared" si="380"/>
        <v>1</v>
      </c>
      <c r="R1666" s="41" t="str">
        <f t="shared" si="381"/>
        <v>0882920312</v>
      </c>
      <c r="S1666" s="37" t="str">
        <f t="shared" si="382"/>
        <v>0882920312</v>
      </c>
      <c r="T1666" s="39" t="e">
        <f t="shared" si="383"/>
        <v>#VALUE!</v>
      </c>
      <c r="U1666" s="37" t="str">
        <f t="shared" si="384"/>
        <v>0882920312</v>
      </c>
      <c r="V1666" s="42" t="str">
        <f t="shared" si="385"/>
        <v>0882920312</v>
      </c>
      <c r="W1666" s="39">
        <f t="shared" si="386"/>
        <v>1</v>
      </c>
      <c r="X1666" s="43">
        <f t="shared" si="387"/>
        <v>1</v>
      </c>
      <c r="Y1666" s="39">
        <f>IF(V1666="បរទេស",1,IF(COUNTIF(V:V,$V1666)&gt;1,2,1))</f>
        <v>1</v>
      </c>
      <c r="Z1666" s="40">
        <f t="shared" si="388"/>
        <v>1</v>
      </c>
      <c r="AA1666" s="40">
        <f t="shared" si="389"/>
        <v>1</v>
      </c>
    </row>
    <row r="1667" spans="1:27" ht="48" customHeight="1" x14ac:dyDescent="0.8">
      <c r="A1667" s="3">
        <v>1665</v>
      </c>
      <c r="B1667" s="3" t="s">
        <v>4802</v>
      </c>
      <c r="C1667" s="3" t="s">
        <v>18037</v>
      </c>
      <c r="D1667" s="3" t="s">
        <v>3365</v>
      </c>
      <c r="E1667" s="3" t="s">
        <v>104</v>
      </c>
      <c r="F1667" s="5" t="s">
        <v>4803</v>
      </c>
      <c r="G1667" s="5" t="s">
        <v>12059</v>
      </c>
      <c r="H1667" s="5" t="s">
        <v>15523</v>
      </c>
      <c r="I1667" s="3"/>
      <c r="J1667" s="35"/>
      <c r="K1667" s="36">
        <f t="shared" si="375"/>
        <v>1</v>
      </c>
      <c r="L1667" s="37" t="str">
        <f t="shared" si="376"/>
        <v>040507433</v>
      </c>
      <c r="M1667" s="38" t="str">
        <f t="shared" si="377"/>
        <v>040507433</v>
      </c>
      <c r="N1667" s="39">
        <f t="shared" si="378"/>
        <v>1</v>
      </c>
      <c r="O1667" s="39">
        <f t="shared" si="379"/>
        <v>1</v>
      </c>
      <c r="P1667" s="39">
        <f>IF(M1667="បរទេស",1,IF(COUNTIF(M:M,$M1667)&gt;1,2,1))</f>
        <v>1</v>
      </c>
      <c r="Q1667" s="40">
        <f t="shared" si="380"/>
        <v>1</v>
      </c>
      <c r="R1667" s="41" t="str">
        <f t="shared" si="381"/>
        <v>010509128</v>
      </c>
      <c r="S1667" s="37" t="str">
        <f t="shared" si="382"/>
        <v>010509128</v>
      </c>
      <c r="T1667" s="39" t="e">
        <f t="shared" si="383"/>
        <v>#VALUE!</v>
      </c>
      <c r="U1667" s="37" t="str">
        <f t="shared" si="384"/>
        <v>010509128</v>
      </c>
      <c r="V1667" s="42" t="str">
        <f t="shared" si="385"/>
        <v>010509128</v>
      </c>
      <c r="W1667" s="39">
        <f t="shared" si="386"/>
        <v>1</v>
      </c>
      <c r="X1667" s="43">
        <f t="shared" si="387"/>
        <v>1</v>
      </c>
      <c r="Y1667" s="39">
        <f>IF(V1667="បរទេស",1,IF(COUNTIF(V:V,$V1667)&gt;1,2,1))</f>
        <v>1</v>
      </c>
      <c r="Z1667" s="40">
        <f t="shared" si="388"/>
        <v>1</v>
      </c>
      <c r="AA1667" s="40">
        <f t="shared" si="389"/>
        <v>1</v>
      </c>
    </row>
    <row r="1668" spans="1:27" ht="48" customHeight="1" x14ac:dyDescent="0.8">
      <c r="A1668" s="3">
        <v>1666</v>
      </c>
      <c r="B1668" s="3" t="s">
        <v>4804</v>
      </c>
      <c r="C1668" s="3" t="s">
        <v>18037</v>
      </c>
      <c r="D1668" s="3" t="s">
        <v>4043</v>
      </c>
      <c r="E1668" s="3" t="s">
        <v>760</v>
      </c>
      <c r="F1668" s="5" t="s">
        <v>4805</v>
      </c>
      <c r="G1668" s="5" t="s">
        <v>12060</v>
      </c>
      <c r="H1668" s="5" t="s">
        <v>15524</v>
      </c>
      <c r="I1668" s="3"/>
      <c r="J1668" s="35"/>
      <c r="K1668" s="36">
        <f t="shared" ref="K1668:K1731" si="390">IF(OR(H1668="បរទេស",G1668="បរទេស"),2,1)</f>
        <v>1</v>
      </c>
      <c r="L1668" s="37" t="str">
        <f t="shared" ref="L1668:L1731" si="39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1668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040299265</v>
      </c>
      <c r="M1668" s="38" t="str">
        <f t="shared" ref="M1668:M1731" si="392">IF(L1668="បរទេស","បរទេស",IF(AND($BC$2=1,LEN(L1668)=8),"0"&amp;L1668,IF(LEN(L1668)&gt;9,2,LEFT(L1668,9))))</f>
        <v>040299265</v>
      </c>
      <c r="N1668" s="39">
        <f t="shared" ref="N1668:N1731" si="393">IF(L1668="បរទេស",1,IF((LEN($M1668)-9)=0,1,2))</f>
        <v>1</v>
      </c>
      <c r="O1668" s="39">
        <f t="shared" ref="O1668:O1731" si="394">IF(M1668="",2,1)</f>
        <v>1</v>
      </c>
      <c r="P1668" s="39">
        <f>IF(M1668="បរទេស",1,IF(COUNTIF(M:M,$M1668)&gt;1,2,1))</f>
        <v>1</v>
      </c>
      <c r="Q1668" s="40">
        <f t="shared" ref="Q1668:Q1731" si="395">IF(M1668="បរទេស",1,MAX(N1668:P1668))</f>
        <v>1</v>
      </c>
      <c r="R1668" s="41" t="str">
        <f t="shared" ref="R1668:R1731" si="396">H1668</f>
        <v>0979390687</v>
      </c>
      <c r="S1668" s="37" t="str">
        <f t="shared" ref="S1668:S1731" si="397">SUBSTITUTE(SUBSTITUTE(SUBSTITUTE(SUBSTITUTE(SUBSTITUTE(SUBSTITUTE(SUBSTITUTE(SUBSTITUTE(SUBSTITUTE(SUBSTITUTE(SUBSTITUTE(SUBSTITUTE(SUBSTITUTE(SUBSTITUTE(SUBSTITUTE(SUBSTITUTE(SUBSTITUTE(SUBSTITUTE(SUBSTITUTE(SUBSTITUTE(SUBSTITUTE(SUBSTITUTE(R1668,"១","1"),"២","2"),"៣","3"),"៤","4"),"៥","5"),"៦","6"),"៧","7"),"៨","8"),"៩","9"),"០","0")," ","")," ",""),"​",""),",","/"),"-",""),"(",""),")",""),"+855","0"),"(855)","0"),"O","0"),"o","0"),".","")</f>
        <v>0979390687</v>
      </c>
      <c r="T1668" s="39" t="e">
        <f t="shared" ref="T1668:T1731" si="398">LEFT(S1668, SEARCH("/",S1668,1)-1)</f>
        <v>#VALUE!</v>
      </c>
      <c r="U1668" s="37" t="str">
        <f t="shared" ref="U1668:U1731" si="399">IFERROR(T1668,S1668)</f>
        <v>0979390687</v>
      </c>
      <c r="V1668" s="42" t="str">
        <f t="shared" ref="V1668:V1731" si="400">IF(LEFT(U1668,5)="បរទេស","បរទេស",IF(LEFT(U1668,3)="855","0"&amp;MID(U1668,4,10),IF(LEFT(U1668,1)="0",MID(U1668,1,10),IF(LEFT(U1668,1)&gt;=1,"0"&amp;MID(U1668,1,10),U1668))))</f>
        <v>0979390687</v>
      </c>
      <c r="W1668" s="39">
        <f t="shared" ref="W1668:W1731" si="401">IF(V1668="បរទេស",1,IF(OR(LEN(V1668)=9,LEN(V1668)=10),1,2))</f>
        <v>1</v>
      </c>
      <c r="X1668" s="43">
        <f t="shared" ref="X1668:X1731" si="402">IF(V1668="",2,1)</f>
        <v>1</v>
      </c>
      <c r="Y1668" s="39">
        <f>IF(V1668="បរទេស",1,IF(COUNTIF(V:V,$V1668)&gt;1,2,1))</f>
        <v>1</v>
      </c>
      <c r="Z1668" s="40">
        <f t="shared" ref="Z1668:Z1731" si="403">IF(V1668="បរទេស",1,MAX(W1668:Y1668))</f>
        <v>1</v>
      </c>
      <c r="AA1668" s="40">
        <f t="shared" ref="AA1668:AA1731" si="404">IF(K1668=2,2,MAX(J1668,Q1668,Z1668,Z1668))</f>
        <v>1</v>
      </c>
    </row>
    <row r="1669" spans="1:27" ht="48" customHeight="1" x14ac:dyDescent="0.8">
      <c r="A1669" s="3">
        <v>1667</v>
      </c>
      <c r="B1669" s="3" t="s">
        <v>4806</v>
      </c>
      <c r="C1669" s="3" t="s">
        <v>18037</v>
      </c>
      <c r="D1669" s="3" t="s">
        <v>4807</v>
      </c>
      <c r="E1669" s="3" t="s">
        <v>100</v>
      </c>
      <c r="F1669" s="5" t="s">
        <v>4808</v>
      </c>
      <c r="G1669" s="5" t="s">
        <v>12061</v>
      </c>
      <c r="H1669" s="5" t="s">
        <v>15525</v>
      </c>
      <c r="I1669" s="3"/>
      <c r="J1669" s="35"/>
      <c r="K1669" s="36">
        <f t="shared" si="390"/>
        <v>1</v>
      </c>
      <c r="L1669" s="37" t="str">
        <f t="shared" si="391"/>
        <v>040362479</v>
      </c>
      <c r="M1669" s="38" t="str">
        <f t="shared" si="392"/>
        <v>040362479</v>
      </c>
      <c r="N1669" s="39">
        <f t="shared" si="393"/>
        <v>1</v>
      </c>
      <c r="O1669" s="39">
        <f t="shared" si="394"/>
        <v>1</v>
      </c>
      <c r="P1669" s="39">
        <f>IF(M1669="បរទេស",1,IF(COUNTIF(M:M,$M1669)&gt;1,2,1))</f>
        <v>1</v>
      </c>
      <c r="Q1669" s="40">
        <f t="shared" si="395"/>
        <v>1</v>
      </c>
      <c r="R1669" s="41" t="str">
        <f t="shared" si="396"/>
        <v>0966820990</v>
      </c>
      <c r="S1669" s="37" t="str">
        <f t="shared" si="397"/>
        <v>0966820990</v>
      </c>
      <c r="T1669" s="39" t="e">
        <f t="shared" si="398"/>
        <v>#VALUE!</v>
      </c>
      <c r="U1669" s="37" t="str">
        <f t="shared" si="399"/>
        <v>0966820990</v>
      </c>
      <c r="V1669" s="42" t="str">
        <f t="shared" si="400"/>
        <v>0966820990</v>
      </c>
      <c r="W1669" s="39">
        <f t="shared" si="401"/>
        <v>1</v>
      </c>
      <c r="X1669" s="43">
        <f t="shared" si="402"/>
        <v>1</v>
      </c>
      <c r="Y1669" s="39">
        <f>IF(V1669="បរទេស",1,IF(COUNTIF(V:V,$V1669)&gt;1,2,1))</f>
        <v>1</v>
      </c>
      <c r="Z1669" s="40">
        <f t="shared" si="403"/>
        <v>1</v>
      </c>
      <c r="AA1669" s="40">
        <f t="shared" si="404"/>
        <v>1</v>
      </c>
    </row>
    <row r="1670" spans="1:27" ht="48" customHeight="1" x14ac:dyDescent="0.8">
      <c r="A1670" s="3">
        <v>1668</v>
      </c>
      <c r="B1670" s="3" t="s">
        <v>4809</v>
      </c>
      <c r="C1670" s="3" t="s">
        <v>18037</v>
      </c>
      <c r="D1670" s="3" t="s">
        <v>4810</v>
      </c>
      <c r="E1670" s="3" t="s">
        <v>104</v>
      </c>
      <c r="F1670" s="5" t="s">
        <v>4811</v>
      </c>
      <c r="G1670" s="5" t="s">
        <v>12062</v>
      </c>
      <c r="H1670" s="5" t="s">
        <v>15526</v>
      </c>
      <c r="I1670" s="3"/>
      <c r="J1670" s="35"/>
      <c r="K1670" s="36">
        <f t="shared" si="390"/>
        <v>1</v>
      </c>
      <c r="L1670" s="37" t="str">
        <f t="shared" si="391"/>
        <v>040306654</v>
      </c>
      <c r="M1670" s="38" t="str">
        <f t="shared" si="392"/>
        <v>040306654</v>
      </c>
      <c r="N1670" s="39">
        <f t="shared" si="393"/>
        <v>1</v>
      </c>
      <c r="O1670" s="39">
        <f t="shared" si="394"/>
        <v>1</v>
      </c>
      <c r="P1670" s="39">
        <f>IF(M1670="បរទេស",1,IF(COUNTIF(M:M,$M1670)&gt;1,2,1))</f>
        <v>1</v>
      </c>
      <c r="Q1670" s="40">
        <f t="shared" si="395"/>
        <v>1</v>
      </c>
      <c r="R1670" s="41" t="str">
        <f t="shared" si="396"/>
        <v>0715218098</v>
      </c>
      <c r="S1670" s="37" t="str">
        <f t="shared" si="397"/>
        <v>0715218098</v>
      </c>
      <c r="T1670" s="39" t="e">
        <f t="shared" si="398"/>
        <v>#VALUE!</v>
      </c>
      <c r="U1670" s="37" t="str">
        <f t="shared" si="399"/>
        <v>0715218098</v>
      </c>
      <c r="V1670" s="42" t="str">
        <f t="shared" si="400"/>
        <v>0715218098</v>
      </c>
      <c r="W1670" s="39">
        <f t="shared" si="401"/>
        <v>1</v>
      </c>
      <c r="X1670" s="43">
        <f t="shared" si="402"/>
        <v>1</v>
      </c>
      <c r="Y1670" s="39">
        <f>IF(V1670="បរទេស",1,IF(COUNTIF(V:V,$V1670)&gt;1,2,1))</f>
        <v>1</v>
      </c>
      <c r="Z1670" s="40">
        <f t="shared" si="403"/>
        <v>1</v>
      </c>
      <c r="AA1670" s="40">
        <f t="shared" si="404"/>
        <v>1</v>
      </c>
    </row>
    <row r="1671" spans="1:27" ht="48" customHeight="1" x14ac:dyDescent="0.8">
      <c r="A1671" s="3">
        <v>1669</v>
      </c>
      <c r="B1671" s="3" t="s">
        <v>4812</v>
      </c>
      <c r="C1671" s="3" t="s">
        <v>18037</v>
      </c>
      <c r="D1671" s="3" t="s">
        <v>4813</v>
      </c>
      <c r="E1671" s="3" t="s">
        <v>13</v>
      </c>
      <c r="F1671" s="5" t="s">
        <v>4814</v>
      </c>
      <c r="G1671" s="5" t="s">
        <v>12063</v>
      </c>
      <c r="H1671" s="5" t="s">
        <v>15527</v>
      </c>
      <c r="I1671" s="3"/>
      <c r="J1671" s="35"/>
      <c r="K1671" s="36">
        <f t="shared" si="390"/>
        <v>1</v>
      </c>
      <c r="L1671" s="37" t="str">
        <f t="shared" si="391"/>
        <v>040327737</v>
      </c>
      <c r="M1671" s="38" t="str">
        <f t="shared" si="392"/>
        <v>040327737</v>
      </c>
      <c r="N1671" s="39">
        <f t="shared" si="393"/>
        <v>1</v>
      </c>
      <c r="O1671" s="39">
        <f t="shared" si="394"/>
        <v>1</v>
      </c>
      <c r="P1671" s="39">
        <f>IF(M1671="បរទេស",1,IF(COUNTIF(M:M,$M1671)&gt;1,2,1))</f>
        <v>1</v>
      </c>
      <c r="Q1671" s="40">
        <f t="shared" si="395"/>
        <v>1</v>
      </c>
      <c r="R1671" s="41" t="str">
        <f t="shared" si="396"/>
        <v>0963073967</v>
      </c>
      <c r="S1671" s="37" t="str">
        <f t="shared" si="397"/>
        <v>0963073967</v>
      </c>
      <c r="T1671" s="39" t="e">
        <f t="shared" si="398"/>
        <v>#VALUE!</v>
      </c>
      <c r="U1671" s="37" t="str">
        <f t="shared" si="399"/>
        <v>0963073967</v>
      </c>
      <c r="V1671" s="42" t="str">
        <f t="shared" si="400"/>
        <v>0963073967</v>
      </c>
      <c r="W1671" s="39">
        <f t="shared" si="401"/>
        <v>1</v>
      </c>
      <c r="X1671" s="43">
        <f t="shared" si="402"/>
        <v>1</v>
      </c>
      <c r="Y1671" s="39">
        <f>IF(V1671="បរទេស",1,IF(COUNTIF(V:V,$V1671)&gt;1,2,1))</f>
        <v>1</v>
      </c>
      <c r="Z1671" s="40">
        <f t="shared" si="403"/>
        <v>1</v>
      </c>
      <c r="AA1671" s="40">
        <f t="shared" si="404"/>
        <v>1</v>
      </c>
    </row>
    <row r="1672" spans="1:27" ht="48" customHeight="1" x14ac:dyDescent="0.8">
      <c r="A1672" s="3">
        <v>1670</v>
      </c>
      <c r="B1672" s="3" t="s">
        <v>4815</v>
      </c>
      <c r="C1672" s="3" t="s">
        <v>18037</v>
      </c>
      <c r="D1672" s="3" t="s">
        <v>4816</v>
      </c>
      <c r="E1672" s="3" t="s">
        <v>543</v>
      </c>
      <c r="F1672" s="5" t="s">
        <v>4817</v>
      </c>
      <c r="G1672" s="5" t="s">
        <v>12064</v>
      </c>
      <c r="H1672" s="5" t="s">
        <v>15528</v>
      </c>
      <c r="I1672" s="3"/>
      <c r="J1672" s="35"/>
      <c r="K1672" s="36">
        <f t="shared" si="390"/>
        <v>1</v>
      </c>
      <c r="L1672" s="37" t="str">
        <f t="shared" si="391"/>
        <v>040303598</v>
      </c>
      <c r="M1672" s="38" t="str">
        <f t="shared" si="392"/>
        <v>040303598</v>
      </c>
      <c r="N1672" s="39">
        <f t="shared" si="393"/>
        <v>1</v>
      </c>
      <c r="O1672" s="39">
        <f t="shared" si="394"/>
        <v>1</v>
      </c>
      <c r="P1672" s="39">
        <f>IF(M1672="បរទេស",1,IF(COUNTIF(M:M,$M1672)&gt;1,2,1))</f>
        <v>1</v>
      </c>
      <c r="Q1672" s="40">
        <f t="shared" si="395"/>
        <v>1</v>
      </c>
      <c r="R1672" s="41" t="str">
        <f t="shared" si="396"/>
        <v>0967621280</v>
      </c>
      <c r="S1672" s="37" t="str">
        <f t="shared" si="397"/>
        <v>0967621280</v>
      </c>
      <c r="T1672" s="39" t="e">
        <f t="shared" si="398"/>
        <v>#VALUE!</v>
      </c>
      <c r="U1672" s="37" t="str">
        <f t="shared" si="399"/>
        <v>0967621280</v>
      </c>
      <c r="V1672" s="42" t="str">
        <f t="shared" si="400"/>
        <v>0967621280</v>
      </c>
      <c r="W1672" s="39">
        <f t="shared" si="401"/>
        <v>1</v>
      </c>
      <c r="X1672" s="43">
        <f t="shared" si="402"/>
        <v>1</v>
      </c>
      <c r="Y1672" s="39">
        <f>IF(V1672="បរទេស",1,IF(COUNTIF(V:V,$V1672)&gt;1,2,1))</f>
        <v>1</v>
      </c>
      <c r="Z1672" s="40">
        <f t="shared" si="403"/>
        <v>1</v>
      </c>
      <c r="AA1672" s="40">
        <f t="shared" si="404"/>
        <v>1</v>
      </c>
    </row>
    <row r="1673" spans="1:27" ht="48" customHeight="1" x14ac:dyDescent="0.8">
      <c r="A1673" s="3">
        <v>1671</v>
      </c>
      <c r="B1673" s="3" t="s">
        <v>4818</v>
      </c>
      <c r="C1673" s="3" t="s">
        <v>18037</v>
      </c>
      <c r="D1673" s="3" t="s">
        <v>4819</v>
      </c>
      <c r="E1673" s="3" t="s">
        <v>424</v>
      </c>
      <c r="F1673" s="5" t="s">
        <v>4820</v>
      </c>
      <c r="G1673" s="5" t="s">
        <v>12065</v>
      </c>
      <c r="H1673" s="5" t="s">
        <v>15529</v>
      </c>
      <c r="I1673" s="3"/>
      <c r="J1673" s="35"/>
      <c r="K1673" s="36">
        <f t="shared" si="390"/>
        <v>1</v>
      </c>
      <c r="L1673" s="37" t="str">
        <f t="shared" si="391"/>
        <v>040291361</v>
      </c>
      <c r="M1673" s="38" t="str">
        <f t="shared" si="392"/>
        <v>040291361</v>
      </c>
      <c r="N1673" s="39">
        <f t="shared" si="393"/>
        <v>1</v>
      </c>
      <c r="O1673" s="39">
        <f t="shared" si="394"/>
        <v>1</v>
      </c>
      <c r="P1673" s="39">
        <f>IF(M1673="បរទេស",1,IF(COUNTIF(M:M,$M1673)&gt;1,2,1))</f>
        <v>1</v>
      </c>
      <c r="Q1673" s="40">
        <f t="shared" si="395"/>
        <v>1</v>
      </c>
      <c r="R1673" s="41" t="str">
        <f t="shared" si="396"/>
        <v>060320945</v>
      </c>
      <c r="S1673" s="37" t="str">
        <f t="shared" si="397"/>
        <v>060320945</v>
      </c>
      <c r="T1673" s="39" t="e">
        <f t="shared" si="398"/>
        <v>#VALUE!</v>
      </c>
      <c r="U1673" s="37" t="str">
        <f t="shared" si="399"/>
        <v>060320945</v>
      </c>
      <c r="V1673" s="42" t="str">
        <f t="shared" si="400"/>
        <v>060320945</v>
      </c>
      <c r="W1673" s="39">
        <f t="shared" si="401"/>
        <v>1</v>
      </c>
      <c r="X1673" s="43">
        <f t="shared" si="402"/>
        <v>1</v>
      </c>
      <c r="Y1673" s="39">
        <f>IF(V1673="បរទេស",1,IF(COUNTIF(V:V,$V1673)&gt;1,2,1))</f>
        <v>1</v>
      </c>
      <c r="Z1673" s="40">
        <f t="shared" si="403"/>
        <v>1</v>
      </c>
      <c r="AA1673" s="40">
        <f t="shared" si="404"/>
        <v>1</v>
      </c>
    </row>
    <row r="1674" spans="1:27" ht="48" customHeight="1" x14ac:dyDescent="0.8">
      <c r="A1674" s="3">
        <v>1672</v>
      </c>
      <c r="B1674" s="3" t="s">
        <v>4821</v>
      </c>
      <c r="C1674" s="3" t="s">
        <v>18037</v>
      </c>
      <c r="D1674" s="3" t="s">
        <v>4822</v>
      </c>
      <c r="E1674" s="3" t="s">
        <v>17</v>
      </c>
      <c r="F1674" s="5" t="s">
        <v>4823</v>
      </c>
      <c r="G1674" s="5" t="s">
        <v>12066</v>
      </c>
      <c r="H1674" s="5" t="s">
        <v>15530</v>
      </c>
      <c r="I1674" s="3"/>
      <c r="J1674" s="35"/>
      <c r="K1674" s="36">
        <f t="shared" si="390"/>
        <v>1</v>
      </c>
      <c r="L1674" s="37" t="str">
        <f t="shared" si="391"/>
        <v>100423515</v>
      </c>
      <c r="M1674" s="38" t="str">
        <f t="shared" si="392"/>
        <v>100423515</v>
      </c>
      <c r="N1674" s="39">
        <f t="shared" si="393"/>
        <v>1</v>
      </c>
      <c r="O1674" s="39">
        <f t="shared" si="394"/>
        <v>1</v>
      </c>
      <c r="P1674" s="39">
        <f>IF(M1674="បរទេស",1,IF(COUNTIF(M:M,$M1674)&gt;1,2,1))</f>
        <v>1</v>
      </c>
      <c r="Q1674" s="40">
        <f t="shared" si="395"/>
        <v>1</v>
      </c>
      <c r="R1674" s="41" t="str">
        <f t="shared" si="396"/>
        <v>090819392</v>
      </c>
      <c r="S1674" s="37" t="str">
        <f t="shared" si="397"/>
        <v>090819392</v>
      </c>
      <c r="T1674" s="39" t="e">
        <f t="shared" si="398"/>
        <v>#VALUE!</v>
      </c>
      <c r="U1674" s="37" t="str">
        <f t="shared" si="399"/>
        <v>090819392</v>
      </c>
      <c r="V1674" s="42" t="str">
        <f t="shared" si="400"/>
        <v>090819392</v>
      </c>
      <c r="W1674" s="39">
        <f t="shared" si="401"/>
        <v>1</v>
      </c>
      <c r="X1674" s="43">
        <f t="shared" si="402"/>
        <v>1</v>
      </c>
      <c r="Y1674" s="39">
        <f>IF(V1674="បរទេស",1,IF(COUNTIF(V:V,$V1674)&gt;1,2,1))</f>
        <v>1</v>
      </c>
      <c r="Z1674" s="40">
        <f t="shared" si="403"/>
        <v>1</v>
      </c>
      <c r="AA1674" s="40">
        <f t="shared" si="404"/>
        <v>1</v>
      </c>
    </row>
    <row r="1675" spans="1:27" ht="48" customHeight="1" x14ac:dyDescent="0.8">
      <c r="A1675" s="3">
        <v>1673</v>
      </c>
      <c r="B1675" s="3" t="s">
        <v>4824</v>
      </c>
      <c r="C1675" s="3" t="s">
        <v>18039</v>
      </c>
      <c r="D1675" s="3" t="s">
        <v>867</v>
      </c>
      <c r="E1675" s="3" t="s">
        <v>752</v>
      </c>
      <c r="F1675" s="5" t="s">
        <v>4825</v>
      </c>
      <c r="G1675" s="5" t="s">
        <v>12067</v>
      </c>
      <c r="H1675" s="5" t="s">
        <v>17961</v>
      </c>
      <c r="I1675" s="3"/>
      <c r="J1675" s="35"/>
      <c r="K1675" s="36">
        <f t="shared" si="390"/>
        <v>1</v>
      </c>
      <c r="L1675" s="37" t="str">
        <f t="shared" si="391"/>
        <v>040302488</v>
      </c>
      <c r="M1675" s="38" t="str">
        <f t="shared" si="392"/>
        <v>040302488</v>
      </c>
      <c r="N1675" s="39">
        <f t="shared" si="393"/>
        <v>1</v>
      </c>
      <c r="O1675" s="39">
        <f t="shared" si="394"/>
        <v>1</v>
      </c>
      <c r="P1675" s="39">
        <f>IF(M1675="បរទេស",1,IF(COUNTIF(M:M,$M1675)&gt;1,2,1))</f>
        <v>1</v>
      </c>
      <c r="Q1675" s="40">
        <f t="shared" si="395"/>
        <v>1</v>
      </c>
      <c r="R1675" s="41" t="str">
        <f t="shared" si="396"/>
        <v>0715111685</v>
      </c>
      <c r="S1675" s="37" t="str">
        <f t="shared" si="397"/>
        <v>0715111685</v>
      </c>
      <c r="T1675" s="39" t="e">
        <f t="shared" si="398"/>
        <v>#VALUE!</v>
      </c>
      <c r="U1675" s="37" t="str">
        <f t="shared" si="399"/>
        <v>0715111685</v>
      </c>
      <c r="V1675" s="42" t="str">
        <f t="shared" si="400"/>
        <v>0715111685</v>
      </c>
      <c r="W1675" s="39">
        <f t="shared" si="401"/>
        <v>1</v>
      </c>
      <c r="X1675" s="43">
        <f t="shared" si="402"/>
        <v>1</v>
      </c>
      <c r="Y1675" s="39">
        <f>IF(V1675="បរទេស",1,IF(COUNTIF(V:V,$V1675)&gt;1,2,1))</f>
        <v>1</v>
      </c>
      <c r="Z1675" s="40">
        <f t="shared" si="403"/>
        <v>1</v>
      </c>
      <c r="AA1675" s="40">
        <f t="shared" si="404"/>
        <v>1</v>
      </c>
    </row>
    <row r="1676" spans="1:27" ht="48" customHeight="1" x14ac:dyDescent="0.8">
      <c r="A1676" s="3">
        <v>1674</v>
      </c>
      <c r="B1676" s="3" t="s">
        <v>4826</v>
      </c>
      <c r="C1676" s="3" t="s">
        <v>18037</v>
      </c>
      <c r="D1676" s="3" t="s">
        <v>4827</v>
      </c>
      <c r="E1676" s="3" t="s">
        <v>246</v>
      </c>
      <c r="F1676" s="5" t="s">
        <v>4828</v>
      </c>
      <c r="G1676" s="5" t="s">
        <v>12068</v>
      </c>
      <c r="H1676" s="5" t="s">
        <v>15531</v>
      </c>
      <c r="I1676" s="3"/>
      <c r="J1676" s="35"/>
      <c r="K1676" s="36">
        <f t="shared" si="390"/>
        <v>1</v>
      </c>
      <c r="L1676" s="37" t="str">
        <f t="shared" si="391"/>
        <v>040241957</v>
      </c>
      <c r="M1676" s="38" t="str">
        <f t="shared" si="392"/>
        <v>040241957</v>
      </c>
      <c r="N1676" s="39">
        <f t="shared" si="393"/>
        <v>1</v>
      </c>
      <c r="O1676" s="39">
        <f t="shared" si="394"/>
        <v>1</v>
      </c>
      <c r="P1676" s="39">
        <f>IF(M1676="បរទេស",1,IF(COUNTIF(M:M,$M1676)&gt;1,2,1))</f>
        <v>1</v>
      </c>
      <c r="Q1676" s="40">
        <f t="shared" si="395"/>
        <v>1</v>
      </c>
      <c r="R1676" s="41" t="str">
        <f t="shared" si="396"/>
        <v>087286095</v>
      </c>
      <c r="S1676" s="37" t="str">
        <f t="shared" si="397"/>
        <v>087286095</v>
      </c>
      <c r="T1676" s="39" t="e">
        <f t="shared" si="398"/>
        <v>#VALUE!</v>
      </c>
      <c r="U1676" s="37" t="str">
        <f t="shared" si="399"/>
        <v>087286095</v>
      </c>
      <c r="V1676" s="42" t="str">
        <f t="shared" si="400"/>
        <v>087286095</v>
      </c>
      <c r="W1676" s="39">
        <f t="shared" si="401"/>
        <v>1</v>
      </c>
      <c r="X1676" s="43">
        <f t="shared" si="402"/>
        <v>1</v>
      </c>
      <c r="Y1676" s="39">
        <f>IF(V1676="បរទេស",1,IF(COUNTIF(V:V,$V1676)&gt;1,2,1))</f>
        <v>1</v>
      </c>
      <c r="Z1676" s="40">
        <f t="shared" si="403"/>
        <v>1</v>
      </c>
      <c r="AA1676" s="40">
        <f t="shared" si="404"/>
        <v>1</v>
      </c>
    </row>
    <row r="1677" spans="1:27" ht="48" customHeight="1" x14ac:dyDescent="0.8">
      <c r="A1677" s="3">
        <v>1675</v>
      </c>
      <c r="B1677" s="3" t="s">
        <v>4829</v>
      </c>
      <c r="C1677" s="3" t="s">
        <v>18037</v>
      </c>
      <c r="D1677" s="3" t="s">
        <v>4830</v>
      </c>
      <c r="E1677" s="3" t="s">
        <v>1630</v>
      </c>
      <c r="F1677" s="5" t="s">
        <v>4831</v>
      </c>
      <c r="G1677" s="5" t="s">
        <v>12069</v>
      </c>
      <c r="H1677" s="5" t="s">
        <v>15532</v>
      </c>
      <c r="I1677" s="3"/>
      <c r="J1677" s="35"/>
      <c r="K1677" s="36">
        <f t="shared" si="390"/>
        <v>1</v>
      </c>
      <c r="L1677" s="37" t="str">
        <f t="shared" si="391"/>
        <v>040289341</v>
      </c>
      <c r="M1677" s="38" t="str">
        <f t="shared" si="392"/>
        <v>040289341</v>
      </c>
      <c r="N1677" s="39">
        <f t="shared" si="393"/>
        <v>1</v>
      </c>
      <c r="O1677" s="39">
        <f t="shared" si="394"/>
        <v>1</v>
      </c>
      <c r="P1677" s="39">
        <f>IF(M1677="បរទេស",1,IF(COUNTIF(M:M,$M1677)&gt;1,2,1))</f>
        <v>1</v>
      </c>
      <c r="Q1677" s="40">
        <f t="shared" si="395"/>
        <v>1</v>
      </c>
      <c r="R1677" s="41" t="str">
        <f t="shared" si="396"/>
        <v>0969086898</v>
      </c>
      <c r="S1677" s="37" t="str">
        <f t="shared" si="397"/>
        <v>0969086898</v>
      </c>
      <c r="T1677" s="39" t="e">
        <f t="shared" si="398"/>
        <v>#VALUE!</v>
      </c>
      <c r="U1677" s="37" t="str">
        <f t="shared" si="399"/>
        <v>0969086898</v>
      </c>
      <c r="V1677" s="42" t="str">
        <f t="shared" si="400"/>
        <v>0969086898</v>
      </c>
      <c r="W1677" s="39">
        <f t="shared" si="401"/>
        <v>1</v>
      </c>
      <c r="X1677" s="43">
        <f t="shared" si="402"/>
        <v>1</v>
      </c>
      <c r="Y1677" s="39">
        <f>IF(V1677="បរទេស",1,IF(COUNTIF(V:V,$V1677)&gt;1,2,1))</f>
        <v>1</v>
      </c>
      <c r="Z1677" s="40">
        <f t="shared" si="403"/>
        <v>1</v>
      </c>
      <c r="AA1677" s="40">
        <f t="shared" si="404"/>
        <v>1</v>
      </c>
    </row>
    <row r="1678" spans="1:27" ht="48" customHeight="1" x14ac:dyDescent="0.8">
      <c r="A1678" s="3">
        <v>1676</v>
      </c>
      <c r="B1678" s="3" t="s">
        <v>4832</v>
      </c>
      <c r="C1678" s="3" t="s">
        <v>18037</v>
      </c>
      <c r="D1678" s="3" t="s">
        <v>1045</v>
      </c>
      <c r="E1678" s="3" t="s">
        <v>756</v>
      </c>
      <c r="F1678" s="5" t="s">
        <v>4833</v>
      </c>
      <c r="G1678" s="5" t="s">
        <v>12070</v>
      </c>
      <c r="H1678" s="5" t="s">
        <v>15533</v>
      </c>
      <c r="I1678" s="3"/>
      <c r="J1678" s="35"/>
      <c r="K1678" s="36">
        <f t="shared" si="390"/>
        <v>1</v>
      </c>
      <c r="L1678" s="37" t="str">
        <f t="shared" si="391"/>
        <v>040290266</v>
      </c>
      <c r="M1678" s="38" t="str">
        <f t="shared" si="392"/>
        <v>040290266</v>
      </c>
      <c r="N1678" s="39">
        <f t="shared" si="393"/>
        <v>1</v>
      </c>
      <c r="O1678" s="39">
        <f t="shared" si="394"/>
        <v>1</v>
      </c>
      <c r="P1678" s="39">
        <f>IF(M1678="បរទេស",1,IF(COUNTIF(M:M,$M1678)&gt;1,2,1))</f>
        <v>1</v>
      </c>
      <c r="Q1678" s="40">
        <f t="shared" si="395"/>
        <v>1</v>
      </c>
      <c r="R1678" s="41" t="str">
        <f t="shared" si="396"/>
        <v>0885003504</v>
      </c>
      <c r="S1678" s="37" t="str">
        <f t="shared" si="397"/>
        <v>0885003504</v>
      </c>
      <c r="T1678" s="39" t="e">
        <f t="shared" si="398"/>
        <v>#VALUE!</v>
      </c>
      <c r="U1678" s="37" t="str">
        <f t="shared" si="399"/>
        <v>0885003504</v>
      </c>
      <c r="V1678" s="42" t="str">
        <f t="shared" si="400"/>
        <v>0885003504</v>
      </c>
      <c r="W1678" s="39">
        <f t="shared" si="401"/>
        <v>1</v>
      </c>
      <c r="X1678" s="43">
        <f t="shared" si="402"/>
        <v>1</v>
      </c>
      <c r="Y1678" s="39">
        <f>IF(V1678="បរទេស",1,IF(COUNTIF(V:V,$V1678)&gt;1,2,1))</f>
        <v>1</v>
      </c>
      <c r="Z1678" s="40">
        <f t="shared" si="403"/>
        <v>1</v>
      </c>
      <c r="AA1678" s="40">
        <f t="shared" si="404"/>
        <v>1</v>
      </c>
    </row>
    <row r="1679" spans="1:27" ht="48" customHeight="1" x14ac:dyDescent="0.8">
      <c r="A1679" s="3">
        <v>1677</v>
      </c>
      <c r="B1679" s="3" t="s">
        <v>4834</v>
      </c>
      <c r="C1679" s="3" t="s">
        <v>18037</v>
      </c>
      <c r="D1679" s="3" t="s">
        <v>4835</v>
      </c>
      <c r="E1679" s="3" t="s">
        <v>100</v>
      </c>
      <c r="F1679" s="5" t="s">
        <v>4836</v>
      </c>
      <c r="G1679" s="5" t="s">
        <v>12071</v>
      </c>
      <c r="H1679" s="5" t="s">
        <v>15534</v>
      </c>
      <c r="I1679" s="3"/>
      <c r="J1679" s="35"/>
      <c r="K1679" s="36">
        <f t="shared" si="390"/>
        <v>1</v>
      </c>
      <c r="L1679" s="37" t="str">
        <f t="shared" si="391"/>
        <v>040289343</v>
      </c>
      <c r="M1679" s="38" t="str">
        <f t="shared" si="392"/>
        <v>040289343</v>
      </c>
      <c r="N1679" s="39">
        <f t="shared" si="393"/>
        <v>1</v>
      </c>
      <c r="O1679" s="39">
        <f t="shared" si="394"/>
        <v>1</v>
      </c>
      <c r="P1679" s="39">
        <f>IF(M1679="បរទេស",1,IF(COUNTIF(M:M,$M1679)&gt;1,2,1))</f>
        <v>1</v>
      </c>
      <c r="Q1679" s="40">
        <f t="shared" si="395"/>
        <v>1</v>
      </c>
      <c r="R1679" s="41" t="str">
        <f t="shared" si="396"/>
        <v>0965815086</v>
      </c>
      <c r="S1679" s="37" t="str">
        <f t="shared" si="397"/>
        <v>0965815086</v>
      </c>
      <c r="T1679" s="39" t="e">
        <f t="shared" si="398"/>
        <v>#VALUE!</v>
      </c>
      <c r="U1679" s="37" t="str">
        <f t="shared" si="399"/>
        <v>0965815086</v>
      </c>
      <c r="V1679" s="42" t="str">
        <f t="shared" si="400"/>
        <v>0965815086</v>
      </c>
      <c r="W1679" s="39">
        <f t="shared" si="401"/>
        <v>1</v>
      </c>
      <c r="X1679" s="43">
        <f t="shared" si="402"/>
        <v>1</v>
      </c>
      <c r="Y1679" s="39">
        <f>IF(V1679="បរទេស",1,IF(COUNTIF(V:V,$V1679)&gt;1,2,1))</f>
        <v>1</v>
      </c>
      <c r="Z1679" s="40">
        <f t="shared" si="403"/>
        <v>1</v>
      </c>
      <c r="AA1679" s="40">
        <f t="shared" si="404"/>
        <v>1</v>
      </c>
    </row>
    <row r="1680" spans="1:27" ht="48" customHeight="1" x14ac:dyDescent="0.8">
      <c r="A1680" s="3">
        <v>1678</v>
      </c>
      <c r="B1680" s="3" t="s">
        <v>4837</v>
      </c>
      <c r="C1680" s="3" t="s">
        <v>18037</v>
      </c>
      <c r="D1680" s="3" t="s">
        <v>4838</v>
      </c>
      <c r="E1680" s="3" t="s">
        <v>104</v>
      </c>
      <c r="F1680" s="5" t="s">
        <v>4839</v>
      </c>
      <c r="G1680" s="5" t="s">
        <v>12072</v>
      </c>
      <c r="H1680" s="5" t="s">
        <v>15535</v>
      </c>
      <c r="I1680" s="3"/>
      <c r="J1680" s="35"/>
      <c r="K1680" s="36">
        <f t="shared" si="390"/>
        <v>1</v>
      </c>
      <c r="L1680" s="37" t="str">
        <f t="shared" si="391"/>
        <v>040273484</v>
      </c>
      <c r="M1680" s="38" t="str">
        <f t="shared" si="392"/>
        <v>040273484</v>
      </c>
      <c r="N1680" s="39">
        <f t="shared" si="393"/>
        <v>1</v>
      </c>
      <c r="O1680" s="39">
        <f t="shared" si="394"/>
        <v>1</v>
      </c>
      <c r="P1680" s="39">
        <f>IF(M1680="បរទេស",1,IF(COUNTIF(M:M,$M1680)&gt;1,2,1))</f>
        <v>1</v>
      </c>
      <c r="Q1680" s="40">
        <f t="shared" si="395"/>
        <v>1</v>
      </c>
      <c r="R1680" s="41" t="str">
        <f t="shared" si="396"/>
        <v>069610581</v>
      </c>
      <c r="S1680" s="37" t="str">
        <f t="shared" si="397"/>
        <v>069610581</v>
      </c>
      <c r="T1680" s="39" t="e">
        <f t="shared" si="398"/>
        <v>#VALUE!</v>
      </c>
      <c r="U1680" s="37" t="str">
        <f t="shared" si="399"/>
        <v>069610581</v>
      </c>
      <c r="V1680" s="42" t="str">
        <f t="shared" si="400"/>
        <v>069610581</v>
      </c>
      <c r="W1680" s="39">
        <f t="shared" si="401"/>
        <v>1</v>
      </c>
      <c r="X1680" s="43">
        <f t="shared" si="402"/>
        <v>1</v>
      </c>
      <c r="Y1680" s="39">
        <f>IF(V1680="បរទេស",1,IF(COUNTIF(V:V,$V1680)&gt;1,2,1))</f>
        <v>1</v>
      </c>
      <c r="Z1680" s="40">
        <f t="shared" si="403"/>
        <v>1</v>
      </c>
      <c r="AA1680" s="40">
        <f t="shared" si="404"/>
        <v>1</v>
      </c>
    </row>
    <row r="1681" spans="1:27" ht="48" customHeight="1" x14ac:dyDescent="0.8">
      <c r="A1681" s="3">
        <v>1679</v>
      </c>
      <c r="B1681" s="3" t="s">
        <v>4840</v>
      </c>
      <c r="C1681" s="3" t="s">
        <v>18037</v>
      </c>
      <c r="D1681" s="3" t="s">
        <v>3879</v>
      </c>
      <c r="E1681" s="3" t="s">
        <v>246</v>
      </c>
      <c r="F1681" s="5" t="s">
        <v>4841</v>
      </c>
      <c r="G1681" s="5" t="s">
        <v>12073</v>
      </c>
      <c r="H1681" s="5" t="s">
        <v>15536</v>
      </c>
      <c r="I1681" s="3"/>
      <c r="J1681" s="35"/>
      <c r="K1681" s="36">
        <f t="shared" si="390"/>
        <v>1</v>
      </c>
      <c r="L1681" s="37" t="str">
        <f t="shared" si="391"/>
        <v>040289342</v>
      </c>
      <c r="M1681" s="38" t="str">
        <f t="shared" si="392"/>
        <v>040289342</v>
      </c>
      <c r="N1681" s="39">
        <f t="shared" si="393"/>
        <v>1</v>
      </c>
      <c r="O1681" s="39">
        <f t="shared" si="394"/>
        <v>1</v>
      </c>
      <c r="P1681" s="39">
        <f>IF(M1681="បរទេស",1,IF(COUNTIF(M:M,$M1681)&gt;1,2,1))</f>
        <v>1</v>
      </c>
      <c r="Q1681" s="40">
        <f t="shared" si="395"/>
        <v>1</v>
      </c>
      <c r="R1681" s="41" t="str">
        <f t="shared" si="396"/>
        <v>0977366459</v>
      </c>
      <c r="S1681" s="37" t="str">
        <f t="shared" si="397"/>
        <v>0977366459</v>
      </c>
      <c r="T1681" s="39" t="e">
        <f t="shared" si="398"/>
        <v>#VALUE!</v>
      </c>
      <c r="U1681" s="37" t="str">
        <f t="shared" si="399"/>
        <v>0977366459</v>
      </c>
      <c r="V1681" s="42" t="str">
        <f t="shared" si="400"/>
        <v>0977366459</v>
      </c>
      <c r="W1681" s="39">
        <f t="shared" si="401"/>
        <v>1</v>
      </c>
      <c r="X1681" s="43">
        <f t="shared" si="402"/>
        <v>1</v>
      </c>
      <c r="Y1681" s="39">
        <f>IF(V1681="បរទេស",1,IF(COUNTIF(V:V,$V1681)&gt;1,2,1))</f>
        <v>1</v>
      </c>
      <c r="Z1681" s="40">
        <f t="shared" si="403"/>
        <v>1</v>
      </c>
      <c r="AA1681" s="40">
        <f t="shared" si="404"/>
        <v>1</v>
      </c>
    </row>
    <row r="1682" spans="1:27" ht="48" customHeight="1" x14ac:dyDescent="0.8">
      <c r="A1682" s="3">
        <v>1680</v>
      </c>
      <c r="B1682" s="3" t="s">
        <v>4842</v>
      </c>
      <c r="C1682" s="3" t="s">
        <v>18037</v>
      </c>
      <c r="D1682" s="3" t="s">
        <v>1681</v>
      </c>
      <c r="E1682" s="3" t="s">
        <v>73</v>
      </c>
      <c r="F1682" s="5" t="s">
        <v>4843</v>
      </c>
      <c r="G1682" s="5" t="s">
        <v>12074</v>
      </c>
      <c r="H1682" s="5" t="s">
        <v>15537</v>
      </c>
      <c r="I1682" s="3"/>
      <c r="J1682" s="35"/>
      <c r="K1682" s="36">
        <f t="shared" si="390"/>
        <v>1</v>
      </c>
      <c r="L1682" s="37" t="str">
        <f t="shared" si="391"/>
        <v>040173964</v>
      </c>
      <c r="M1682" s="38" t="str">
        <f t="shared" si="392"/>
        <v>040173964</v>
      </c>
      <c r="N1682" s="39">
        <f t="shared" si="393"/>
        <v>1</v>
      </c>
      <c r="O1682" s="39">
        <f t="shared" si="394"/>
        <v>1</v>
      </c>
      <c r="P1682" s="39">
        <f>IF(M1682="បរទេស",1,IF(COUNTIF(M:M,$M1682)&gt;1,2,1))</f>
        <v>1</v>
      </c>
      <c r="Q1682" s="40">
        <f t="shared" si="395"/>
        <v>1</v>
      </c>
      <c r="R1682" s="41" t="str">
        <f t="shared" si="396"/>
        <v>0973031196</v>
      </c>
      <c r="S1682" s="37" t="str">
        <f t="shared" si="397"/>
        <v>0973031196</v>
      </c>
      <c r="T1682" s="39" t="e">
        <f t="shared" si="398"/>
        <v>#VALUE!</v>
      </c>
      <c r="U1682" s="37" t="str">
        <f t="shared" si="399"/>
        <v>0973031196</v>
      </c>
      <c r="V1682" s="42" t="str">
        <f t="shared" si="400"/>
        <v>0973031196</v>
      </c>
      <c r="W1682" s="39">
        <f t="shared" si="401"/>
        <v>1</v>
      </c>
      <c r="X1682" s="43">
        <f t="shared" si="402"/>
        <v>1</v>
      </c>
      <c r="Y1682" s="39">
        <f>IF(V1682="បរទេស",1,IF(COUNTIF(V:V,$V1682)&gt;1,2,1))</f>
        <v>1</v>
      </c>
      <c r="Z1682" s="40">
        <f t="shared" si="403"/>
        <v>1</v>
      </c>
      <c r="AA1682" s="40">
        <f t="shared" si="404"/>
        <v>1</v>
      </c>
    </row>
    <row r="1683" spans="1:27" ht="48" customHeight="1" x14ac:dyDescent="0.8">
      <c r="A1683" s="3">
        <v>1681</v>
      </c>
      <c r="B1683" s="3" t="s">
        <v>4844</v>
      </c>
      <c r="C1683" s="3" t="s">
        <v>18039</v>
      </c>
      <c r="D1683" s="3" t="s">
        <v>4845</v>
      </c>
      <c r="E1683" s="3" t="s">
        <v>756</v>
      </c>
      <c r="F1683" s="5" t="s">
        <v>4846</v>
      </c>
      <c r="G1683" s="5" t="s">
        <v>12075</v>
      </c>
      <c r="H1683" s="5" t="s">
        <v>15538</v>
      </c>
      <c r="I1683" s="3"/>
      <c r="J1683" s="35"/>
      <c r="K1683" s="36">
        <f t="shared" si="390"/>
        <v>1</v>
      </c>
      <c r="L1683" s="37" t="str">
        <f t="shared" si="391"/>
        <v>040289366</v>
      </c>
      <c r="M1683" s="38" t="str">
        <f t="shared" si="392"/>
        <v>040289366</v>
      </c>
      <c r="N1683" s="39">
        <f t="shared" si="393"/>
        <v>1</v>
      </c>
      <c r="O1683" s="39">
        <f t="shared" si="394"/>
        <v>1</v>
      </c>
      <c r="P1683" s="39">
        <f>IF(M1683="បរទេស",1,IF(COUNTIF(M:M,$M1683)&gt;1,2,1))</f>
        <v>1</v>
      </c>
      <c r="Q1683" s="40">
        <f t="shared" si="395"/>
        <v>1</v>
      </c>
      <c r="R1683" s="41" t="str">
        <f t="shared" si="396"/>
        <v>0883736444</v>
      </c>
      <c r="S1683" s="37" t="str">
        <f t="shared" si="397"/>
        <v>0883736444</v>
      </c>
      <c r="T1683" s="39" t="e">
        <f t="shared" si="398"/>
        <v>#VALUE!</v>
      </c>
      <c r="U1683" s="37" t="str">
        <f t="shared" si="399"/>
        <v>0883736444</v>
      </c>
      <c r="V1683" s="42" t="str">
        <f t="shared" si="400"/>
        <v>0883736444</v>
      </c>
      <c r="W1683" s="39">
        <f t="shared" si="401"/>
        <v>1</v>
      </c>
      <c r="X1683" s="43">
        <f t="shared" si="402"/>
        <v>1</v>
      </c>
      <c r="Y1683" s="39">
        <f>IF(V1683="បរទេស",1,IF(COUNTIF(V:V,$V1683)&gt;1,2,1))</f>
        <v>1</v>
      </c>
      <c r="Z1683" s="40">
        <f t="shared" si="403"/>
        <v>1</v>
      </c>
      <c r="AA1683" s="40">
        <f t="shared" si="404"/>
        <v>1</v>
      </c>
    </row>
    <row r="1684" spans="1:27" ht="48" customHeight="1" x14ac:dyDescent="0.8">
      <c r="A1684" s="3">
        <v>1682</v>
      </c>
      <c r="B1684" s="3" t="s">
        <v>4847</v>
      </c>
      <c r="C1684" s="3" t="s">
        <v>18037</v>
      </c>
      <c r="D1684" s="3" t="s">
        <v>4848</v>
      </c>
      <c r="E1684" s="3" t="s">
        <v>25</v>
      </c>
      <c r="F1684" s="5" t="s">
        <v>4849</v>
      </c>
      <c r="G1684" s="5" t="s">
        <v>12076</v>
      </c>
      <c r="H1684" s="5" t="s">
        <v>15539</v>
      </c>
      <c r="I1684" s="3"/>
      <c r="J1684" s="35"/>
      <c r="K1684" s="36">
        <f t="shared" si="390"/>
        <v>1</v>
      </c>
      <c r="L1684" s="37" t="str">
        <f t="shared" si="391"/>
        <v>040257942</v>
      </c>
      <c r="M1684" s="38" t="str">
        <f t="shared" si="392"/>
        <v>040257942</v>
      </c>
      <c r="N1684" s="39">
        <f t="shared" si="393"/>
        <v>1</v>
      </c>
      <c r="O1684" s="39">
        <f t="shared" si="394"/>
        <v>1</v>
      </c>
      <c r="P1684" s="39">
        <f>IF(M1684="បរទេស",1,IF(COUNTIF(M:M,$M1684)&gt;1,2,1))</f>
        <v>1</v>
      </c>
      <c r="Q1684" s="40">
        <f t="shared" si="395"/>
        <v>1</v>
      </c>
      <c r="R1684" s="41" t="str">
        <f t="shared" si="396"/>
        <v>0978688296</v>
      </c>
      <c r="S1684" s="37" t="str">
        <f t="shared" si="397"/>
        <v>0978688296</v>
      </c>
      <c r="T1684" s="39" t="e">
        <f t="shared" si="398"/>
        <v>#VALUE!</v>
      </c>
      <c r="U1684" s="37" t="str">
        <f t="shared" si="399"/>
        <v>0978688296</v>
      </c>
      <c r="V1684" s="42" t="str">
        <f t="shared" si="400"/>
        <v>0978688296</v>
      </c>
      <c r="W1684" s="39">
        <f t="shared" si="401"/>
        <v>1</v>
      </c>
      <c r="X1684" s="43">
        <f t="shared" si="402"/>
        <v>1</v>
      </c>
      <c r="Y1684" s="39">
        <f>IF(V1684="បរទេស",1,IF(COUNTIF(V:V,$V1684)&gt;1,2,1))</f>
        <v>1</v>
      </c>
      <c r="Z1684" s="40">
        <f t="shared" si="403"/>
        <v>1</v>
      </c>
      <c r="AA1684" s="40">
        <f t="shared" si="404"/>
        <v>1</v>
      </c>
    </row>
    <row r="1685" spans="1:27" ht="48" customHeight="1" x14ac:dyDescent="0.8">
      <c r="A1685" s="3">
        <v>1683</v>
      </c>
      <c r="B1685" s="3" t="s">
        <v>4850</v>
      </c>
      <c r="C1685" s="3" t="s">
        <v>18037</v>
      </c>
      <c r="D1685" s="3" t="s">
        <v>4851</v>
      </c>
      <c r="E1685" s="3" t="s">
        <v>224</v>
      </c>
      <c r="F1685" s="5" t="s">
        <v>4852</v>
      </c>
      <c r="G1685" s="5" t="s">
        <v>12077</v>
      </c>
      <c r="H1685" s="5" t="s">
        <v>17497</v>
      </c>
      <c r="I1685" s="3"/>
      <c r="J1685" s="35"/>
      <c r="K1685" s="36">
        <f t="shared" si="390"/>
        <v>1</v>
      </c>
      <c r="L1685" s="37" t="str">
        <f t="shared" si="391"/>
        <v>040182017</v>
      </c>
      <c r="M1685" s="38" t="str">
        <f t="shared" si="392"/>
        <v>040182017</v>
      </c>
      <c r="N1685" s="39">
        <f t="shared" si="393"/>
        <v>1</v>
      </c>
      <c r="O1685" s="39">
        <f t="shared" si="394"/>
        <v>1</v>
      </c>
      <c r="P1685" s="39">
        <f>IF(M1685="បរទេស",1,IF(COUNTIF(M:M,$M1685)&gt;1,2,1))</f>
        <v>1</v>
      </c>
      <c r="Q1685" s="40">
        <f t="shared" si="395"/>
        <v>1</v>
      </c>
      <c r="R1685" s="41" t="str">
        <f t="shared" si="396"/>
        <v>085328449</v>
      </c>
      <c r="S1685" s="37" t="str">
        <f t="shared" si="397"/>
        <v>085328449</v>
      </c>
      <c r="T1685" s="39" t="e">
        <f t="shared" si="398"/>
        <v>#VALUE!</v>
      </c>
      <c r="U1685" s="37" t="str">
        <f t="shared" si="399"/>
        <v>085328449</v>
      </c>
      <c r="V1685" s="42" t="str">
        <f t="shared" si="400"/>
        <v>085328449</v>
      </c>
      <c r="W1685" s="39">
        <f t="shared" si="401"/>
        <v>1</v>
      </c>
      <c r="X1685" s="43">
        <f t="shared" si="402"/>
        <v>1</v>
      </c>
      <c r="Y1685" s="39">
        <f>IF(V1685="បរទេស",1,IF(COUNTIF(V:V,$V1685)&gt;1,2,1))</f>
        <v>1</v>
      </c>
      <c r="Z1685" s="40">
        <f t="shared" si="403"/>
        <v>1</v>
      </c>
      <c r="AA1685" s="40">
        <f t="shared" si="404"/>
        <v>1</v>
      </c>
    </row>
    <row r="1686" spans="1:27" ht="48" customHeight="1" x14ac:dyDescent="0.8">
      <c r="A1686" s="3">
        <v>1684</v>
      </c>
      <c r="B1686" s="3" t="s">
        <v>4853</v>
      </c>
      <c r="C1686" s="3" t="s">
        <v>18037</v>
      </c>
      <c r="D1686" s="3" t="s">
        <v>4746</v>
      </c>
      <c r="E1686" s="3" t="s">
        <v>246</v>
      </c>
      <c r="F1686" s="5" t="s">
        <v>4854</v>
      </c>
      <c r="G1686" s="5" t="s">
        <v>12078</v>
      </c>
      <c r="H1686" s="5" t="s">
        <v>15540</v>
      </c>
      <c r="I1686" s="3"/>
      <c r="J1686" s="35"/>
      <c r="K1686" s="36">
        <f t="shared" si="390"/>
        <v>1</v>
      </c>
      <c r="L1686" s="37" t="str">
        <f t="shared" si="391"/>
        <v>040289733</v>
      </c>
      <c r="M1686" s="38" t="str">
        <f t="shared" si="392"/>
        <v>040289733</v>
      </c>
      <c r="N1686" s="39">
        <f t="shared" si="393"/>
        <v>1</v>
      </c>
      <c r="O1686" s="39">
        <f t="shared" si="394"/>
        <v>1</v>
      </c>
      <c r="P1686" s="39">
        <f>IF(M1686="បរទេស",1,IF(COUNTIF(M:M,$M1686)&gt;1,2,1))</f>
        <v>1</v>
      </c>
      <c r="Q1686" s="40">
        <f t="shared" si="395"/>
        <v>1</v>
      </c>
      <c r="R1686" s="41" t="str">
        <f t="shared" si="396"/>
        <v>016484597</v>
      </c>
      <c r="S1686" s="37" t="str">
        <f t="shared" si="397"/>
        <v>016484597</v>
      </c>
      <c r="T1686" s="39" t="e">
        <f t="shared" si="398"/>
        <v>#VALUE!</v>
      </c>
      <c r="U1686" s="37" t="str">
        <f t="shared" si="399"/>
        <v>016484597</v>
      </c>
      <c r="V1686" s="42" t="str">
        <f t="shared" si="400"/>
        <v>016484597</v>
      </c>
      <c r="W1686" s="39">
        <f t="shared" si="401"/>
        <v>1</v>
      </c>
      <c r="X1686" s="43">
        <f t="shared" si="402"/>
        <v>1</v>
      </c>
      <c r="Y1686" s="39">
        <f>IF(V1686="បរទេស",1,IF(COUNTIF(V:V,$V1686)&gt;1,2,1))</f>
        <v>1</v>
      </c>
      <c r="Z1686" s="40">
        <f t="shared" si="403"/>
        <v>1</v>
      </c>
      <c r="AA1686" s="40">
        <f t="shared" si="404"/>
        <v>1</v>
      </c>
    </row>
    <row r="1687" spans="1:27" ht="48" customHeight="1" x14ac:dyDescent="0.8">
      <c r="A1687" s="3">
        <v>1685</v>
      </c>
      <c r="B1687" s="3" t="s">
        <v>4855</v>
      </c>
      <c r="C1687" s="3" t="s">
        <v>18037</v>
      </c>
      <c r="D1687" s="3" t="s">
        <v>705</v>
      </c>
      <c r="E1687" s="3" t="s">
        <v>228</v>
      </c>
      <c r="F1687" s="5" t="s">
        <v>4856</v>
      </c>
      <c r="G1687" s="5" t="s">
        <v>12079</v>
      </c>
      <c r="H1687" s="5" t="s">
        <v>17988</v>
      </c>
      <c r="I1687" s="3"/>
      <c r="J1687" s="35"/>
      <c r="K1687" s="36">
        <f t="shared" si="390"/>
        <v>1</v>
      </c>
      <c r="L1687" s="37" t="str">
        <f t="shared" si="391"/>
        <v>040252144</v>
      </c>
      <c r="M1687" s="38" t="str">
        <f t="shared" si="392"/>
        <v>040252144</v>
      </c>
      <c r="N1687" s="39">
        <f t="shared" si="393"/>
        <v>1</v>
      </c>
      <c r="O1687" s="39">
        <f t="shared" si="394"/>
        <v>1</v>
      </c>
      <c r="P1687" s="39">
        <f>IF(M1687="បរទេស",1,IF(COUNTIF(M:M,$M1687)&gt;1,2,1))</f>
        <v>1</v>
      </c>
      <c r="Q1687" s="40">
        <f t="shared" si="395"/>
        <v>1</v>
      </c>
      <c r="R1687" s="41" t="str">
        <f t="shared" si="396"/>
        <v>0966996843</v>
      </c>
      <c r="S1687" s="37" t="str">
        <f t="shared" si="397"/>
        <v>0966996843</v>
      </c>
      <c r="T1687" s="39" t="e">
        <f t="shared" si="398"/>
        <v>#VALUE!</v>
      </c>
      <c r="U1687" s="37" t="str">
        <f t="shared" si="399"/>
        <v>0966996843</v>
      </c>
      <c r="V1687" s="42" t="str">
        <f t="shared" si="400"/>
        <v>0966996843</v>
      </c>
      <c r="W1687" s="39">
        <f t="shared" si="401"/>
        <v>1</v>
      </c>
      <c r="X1687" s="43">
        <f t="shared" si="402"/>
        <v>1</v>
      </c>
      <c r="Y1687" s="39">
        <f>IF(V1687="បរទេស",1,IF(COUNTIF(V:V,$V1687)&gt;1,2,1))</f>
        <v>1</v>
      </c>
      <c r="Z1687" s="40">
        <f t="shared" si="403"/>
        <v>1</v>
      </c>
      <c r="AA1687" s="40">
        <f t="shared" si="404"/>
        <v>1</v>
      </c>
    </row>
    <row r="1688" spans="1:27" ht="48" customHeight="1" x14ac:dyDescent="0.8">
      <c r="A1688" s="3">
        <v>1686</v>
      </c>
      <c r="B1688" s="3" t="s">
        <v>4857</v>
      </c>
      <c r="C1688" s="3" t="s">
        <v>18039</v>
      </c>
      <c r="D1688" s="3" t="s">
        <v>4858</v>
      </c>
      <c r="E1688" s="3" t="s">
        <v>1245</v>
      </c>
      <c r="F1688" s="5" t="s">
        <v>4859</v>
      </c>
      <c r="G1688" s="5" t="s">
        <v>12080</v>
      </c>
      <c r="H1688" s="5" t="s">
        <v>15541</v>
      </c>
      <c r="I1688" s="3"/>
      <c r="J1688" s="35"/>
      <c r="K1688" s="36">
        <f t="shared" si="390"/>
        <v>1</v>
      </c>
      <c r="L1688" s="37" t="str">
        <f t="shared" si="391"/>
        <v>110342123</v>
      </c>
      <c r="M1688" s="38" t="str">
        <f t="shared" si="392"/>
        <v>110342123</v>
      </c>
      <c r="N1688" s="39">
        <f t="shared" si="393"/>
        <v>1</v>
      </c>
      <c r="O1688" s="39">
        <f t="shared" si="394"/>
        <v>1</v>
      </c>
      <c r="P1688" s="39">
        <f>IF(M1688="បរទេស",1,IF(COUNTIF(M:M,$M1688)&gt;1,2,1))</f>
        <v>1</v>
      </c>
      <c r="Q1688" s="40">
        <f t="shared" si="395"/>
        <v>1</v>
      </c>
      <c r="R1688" s="41" t="str">
        <f t="shared" si="396"/>
        <v>0979882516</v>
      </c>
      <c r="S1688" s="37" t="str">
        <f t="shared" si="397"/>
        <v>0979882516</v>
      </c>
      <c r="T1688" s="39" t="e">
        <f t="shared" si="398"/>
        <v>#VALUE!</v>
      </c>
      <c r="U1688" s="37" t="str">
        <f t="shared" si="399"/>
        <v>0979882516</v>
      </c>
      <c r="V1688" s="42" t="str">
        <f t="shared" si="400"/>
        <v>0979882516</v>
      </c>
      <c r="W1688" s="39">
        <f t="shared" si="401"/>
        <v>1</v>
      </c>
      <c r="X1688" s="43">
        <f t="shared" si="402"/>
        <v>1</v>
      </c>
      <c r="Y1688" s="39">
        <f>IF(V1688="បរទេស",1,IF(COUNTIF(V:V,$V1688)&gt;1,2,1))</f>
        <v>1</v>
      </c>
      <c r="Z1688" s="40">
        <f t="shared" si="403"/>
        <v>1</v>
      </c>
      <c r="AA1688" s="40">
        <f t="shared" si="404"/>
        <v>1</v>
      </c>
    </row>
    <row r="1689" spans="1:27" ht="48" customHeight="1" x14ac:dyDescent="0.8">
      <c r="A1689" s="3">
        <v>1687</v>
      </c>
      <c r="B1689" s="3" t="s">
        <v>4860</v>
      </c>
      <c r="C1689" s="3" t="s">
        <v>18039</v>
      </c>
      <c r="D1689" s="3" t="s">
        <v>4861</v>
      </c>
      <c r="E1689" s="3" t="s">
        <v>756</v>
      </c>
      <c r="F1689" s="5" t="s">
        <v>4862</v>
      </c>
      <c r="G1689" s="5" t="s">
        <v>12081</v>
      </c>
      <c r="H1689" s="5" t="s">
        <v>15542</v>
      </c>
      <c r="I1689" s="3"/>
      <c r="J1689" s="35"/>
      <c r="K1689" s="36">
        <f t="shared" si="390"/>
        <v>1</v>
      </c>
      <c r="L1689" s="37" t="str">
        <f t="shared" si="391"/>
        <v>040507451</v>
      </c>
      <c r="M1689" s="38" t="str">
        <f t="shared" si="392"/>
        <v>040507451</v>
      </c>
      <c r="N1689" s="39">
        <f t="shared" si="393"/>
        <v>1</v>
      </c>
      <c r="O1689" s="39">
        <f t="shared" si="394"/>
        <v>1</v>
      </c>
      <c r="P1689" s="39">
        <f>IF(M1689="បរទេស",1,IF(COUNTIF(M:M,$M1689)&gt;1,2,1))</f>
        <v>1</v>
      </c>
      <c r="Q1689" s="40">
        <f t="shared" si="395"/>
        <v>1</v>
      </c>
      <c r="R1689" s="41" t="str">
        <f t="shared" si="396"/>
        <v>067234565</v>
      </c>
      <c r="S1689" s="37" t="str">
        <f t="shared" si="397"/>
        <v>067234565</v>
      </c>
      <c r="T1689" s="39" t="e">
        <f t="shared" si="398"/>
        <v>#VALUE!</v>
      </c>
      <c r="U1689" s="37" t="str">
        <f t="shared" si="399"/>
        <v>067234565</v>
      </c>
      <c r="V1689" s="42" t="str">
        <f t="shared" si="400"/>
        <v>067234565</v>
      </c>
      <c r="W1689" s="39">
        <f t="shared" si="401"/>
        <v>1</v>
      </c>
      <c r="X1689" s="43">
        <f t="shared" si="402"/>
        <v>1</v>
      </c>
      <c r="Y1689" s="39">
        <f>IF(V1689="បរទេស",1,IF(COUNTIF(V:V,$V1689)&gt;1,2,1))</f>
        <v>1</v>
      </c>
      <c r="Z1689" s="40">
        <f t="shared" si="403"/>
        <v>1</v>
      </c>
      <c r="AA1689" s="40">
        <f t="shared" si="404"/>
        <v>1</v>
      </c>
    </row>
    <row r="1690" spans="1:27" ht="48" customHeight="1" x14ac:dyDescent="0.8">
      <c r="A1690" s="3">
        <v>1688</v>
      </c>
      <c r="B1690" s="3" t="s">
        <v>4863</v>
      </c>
      <c r="C1690" s="3" t="s">
        <v>18039</v>
      </c>
      <c r="D1690" s="3" t="s">
        <v>4864</v>
      </c>
      <c r="E1690" s="3" t="s">
        <v>630</v>
      </c>
      <c r="F1690" s="5" t="s">
        <v>4865</v>
      </c>
      <c r="G1690" s="5" t="s">
        <v>12082</v>
      </c>
      <c r="H1690" s="5" t="s">
        <v>15543</v>
      </c>
      <c r="I1690" s="3"/>
      <c r="J1690" s="35"/>
      <c r="K1690" s="36">
        <f t="shared" si="390"/>
        <v>1</v>
      </c>
      <c r="L1690" s="37" t="str">
        <f t="shared" si="391"/>
        <v>110272274</v>
      </c>
      <c r="M1690" s="38" t="str">
        <f t="shared" si="392"/>
        <v>110272274</v>
      </c>
      <c r="N1690" s="39">
        <f t="shared" si="393"/>
        <v>1</v>
      </c>
      <c r="O1690" s="39">
        <f t="shared" si="394"/>
        <v>1</v>
      </c>
      <c r="P1690" s="39">
        <f>IF(M1690="បរទេស",1,IF(COUNTIF(M:M,$M1690)&gt;1,2,1))</f>
        <v>1</v>
      </c>
      <c r="Q1690" s="40">
        <f t="shared" si="395"/>
        <v>1</v>
      </c>
      <c r="R1690" s="41" t="str">
        <f t="shared" si="396"/>
        <v>0886084810</v>
      </c>
      <c r="S1690" s="37" t="str">
        <f t="shared" si="397"/>
        <v>0886084810</v>
      </c>
      <c r="T1690" s="39" t="e">
        <f t="shared" si="398"/>
        <v>#VALUE!</v>
      </c>
      <c r="U1690" s="37" t="str">
        <f t="shared" si="399"/>
        <v>0886084810</v>
      </c>
      <c r="V1690" s="42" t="str">
        <f t="shared" si="400"/>
        <v>0886084810</v>
      </c>
      <c r="W1690" s="39">
        <f t="shared" si="401"/>
        <v>1</v>
      </c>
      <c r="X1690" s="43">
        <f t="shared" si="402"/>
        <v>1</v>
      </c>
      <c r="Y1690" s="39">
        <f>IF(V1690="បរទេស",1,IF(COUNTIF(V:V,$V1690)&gt;1,2,1))</f>
        <v>1</v>
      </c>
      <c r="Z1690" s="40">
        <f t="shared" si="403"/>
        <v>1</v>
      </c>
      <c r="AA1690" s="40">
        <f t="shared" si="404"/>
        <v>1</v>
      </c>
    </row>
    <row r="1691" spans="1:27" ht="48" customHeight="1" x14ac:dyDescent="0.8">
      <c r="A1691" s="3">
        <v>1689</v>
      </c>
      <c r="B1691" s="3" t="s">
        <v>4866</v>
      </c>
      <c r="C1691" s="3" t="s">
        <v>18037</v>
      </c>
      <c r="D1691" s="3" t="s">
        <v>4867</v>
      </c>
      <c r="E1691" s="3" t="s">
        <v>1075</v>
      </c>
      <c r="F1691" s="5" t="s">
        <v>4868</v>
      </c>
      <c r="G1691" s="5" t="s">
        <v>12083</v>
      </c>
      <c r="H1691" s="5" t="s">
        <v>15544</v>
      </c>
      <c r="I1691" s="3"/>
      <c r="J1691" s="35"/>
      <c r="K1691" s="36">
        <f t="shared" si="390"/>
        <v>1</v>
      </c>
      <c r="L1691" s="37" t="str">
        <f t="shared" si="391"/>
        <v>040447836</v>
      </c>
      <c r="M1691" s="38" t="str">
        <f t="shared" si="392"/>
        <v>040447836</v>
      </c>
      <c r="N1691" s="39">
        <f t="shared" si="393"/>
        <v>1</v>
      </c>
      <c r="O1691" s="39">
        <f t="shared" si="394"/>
        <v>1</v>
      </c>
      <c r="P1691" s="39">
        <f>IF(M1691="បរទេស",1,IF(COUNTIF(M:M,$M1691)&gt;1,2,1))</f>
        <v>1</v>
      </c>
      <c r="Q1691" s="40">
        <f t="shared" si="395"/>
        <v>1</v>
      </c>
      <c r="R1691" s="41" t="str">
        <f t="shared" si="396"/>
        <v>010557558</v>
      </c>
      <c r="S1691" s="37" t="str">
        <f t="shared" si="397"/>
        <v>010557558</v>
      </c>
      <c r="T1691" s="39" t="e">
        <f t="shared" si="398"/>
        <v>#VALUE!</v>
      </c>
      <c r="U1691" s="37" t="str">
        <f t="shared" si="399"/>
        <v>010557558</v>
      </c>
      <c r="V1691" s="42" t="str">
        <f t="shared" si="400"/>
        <v>010557558</v>
      </c>
      <c r="W1691" s="39">
        <f t="shared" si="401"/>
        <v>1</v>
      </c>
      <c r="X1691" s="43">
        <f t="shared" si="402"/>
        <v>1</v>
      </c>
      <c r="Y1691" s="39">
        <f>IF(V1691="បរទេស",1,IF(COUNTIF(V:V,$V1691)&gt;1,2,1))</f>
        <v>1</v>
      </c>
      <c r="Z1691" s="40">
        <f t="shared" si="403"/>
        <v>1</v>
      </c>
      <c r="AA1691" s="40">
        <f t="shared" si="404"/>
        <v>1</v>
      </c>
    </row>
    <row r="1692" spans="1:27" ht="48" customHeight="1" x14ac:dyDescent="0.8">
      <c r="A1692" s="3">
        <v>1690</v>
      </c>
      <c r="B1692" s="3" t="s">
        <v>4869</v>
      </c>
      <c r="C1692" s="3" t="s">
        <v>18037</v>
      </c>
      <c r="D1692" s="3" t="s">
        <v>4870</v>
      </c>
      <c r="E1692" s="3" t="s">
        <v>207</v>
      </c>
      <c r="F1692" s="5" t="s">
        <v>4871</v>
      </c>
      <c r="G1692" s="5" t="s">
        <v>12084</v>
      </c>
      <c r="H1692" s="5" t="s">
        <v>15545</v>
      </c>
      <c r="I1692" s="3"/>
      <c r="J1692" s="35"/>
      <c r="K1692" s="36">
        <f t="shared" si="390"/>
        <v>1</v>
      </c>
      <c r="L1692" s="37" t="str">
        <f t="shared" si="391"/>
        <v>061023145</v>
      </c>
      <c r="M1692" s="38" t="str">
        <f t="shared" si="392"/>
        <v>061023145</v>
      </c>
      <c r="N1692" s="39">
        <f t="shared" si="393"/>
        <v>1</v>
      </c>
      <c r="O1692" s="39">
        <f t="shared" si="394"/>
        <v>1</v>
      </c>
      <c r="P1692" s="39">
        <f>IF(M1692="បរទេស",1,IF(COUNTIF(M:M,$M1692)&gt;1,2,1))</f>
        <v>1</v>
      </c>
      <c r="Q1692" s="40">
        <f t="shared" si="395"/>
        <v>1</v>
      </c>
      <c r="R1692" s="41" t="str">
        <f t="shared" si="396"/>
        <v>0978458147</v>
      </c>
      <c r="S1692" s="37" t="str">
        <f t="shared" si="397"/>
        <v>0978458147</v>
      </c>
      <c r="T1692" s="39" t="e">
        <f t="shared" si="398"/>
        <v>#VALUE!</v>
      </c>
      <c r="U1692" s="37" t="str">
        <f t="shared" si="399"/>
        <v>0978458147</v>
      </c>
      <c r="V1692" s="42" t="str">
        <f t="shared" si="400"/>
        <v>0978458147</v>
      </c>
      <c r="W1692" s="39">
        <f t="shared" si="401"/>
        <v>1</v>
      </c>
      <c r="X1692" s="43">
        <f t="shared" si="402"/>
        <v>1</v>
      </c>
      <c r="Y1692" s="39">
        <f>IF(V1692="បរទេស",1,IF(COUNTIF(V:V,$V1692)&gt;1,2,1))</f>
        <v>1</v>
      </c>
      <c r="Z1692" s="40">
        <f t="shared" si="403"/>
        <v>1</v>
      </c>
      <c r="AA1692" s="40">
        <f t="shared" si="404"/>
        <v>1</v>
      </c>
    </row>
    <row r="1693" spans="1:27" ht="48" customHeight="1" x14ac:dyDescent="0.8">
      <c r="A1693" s="3">
        <v>1691</v>
      </c>
      <c r="B1693" s="3" t="s">
        <v>4872</v>
      </c>
      <c r="C1693" s="3" t="s">
        <v>18039</v>
      </c>
      <c r="D1693" s="3" t="s">
        <v>4873</v>
      </c>
      <c r="E1693" s="3" t="s">
        <v>756</v>
      </c>
      <c r="F1693" s="5" t="s">
        <v>4874</v>
      </c>
      <c r="G1693" s="5" t="s">
        <v>12085</v>
      </c>
      <c r="H1693" s="5" t="s">
        <v>15546</v>
      </c>
      <c r="I1693" s="3"/>
      <c r="J1693" s="35"/>
      <c r="K1693" s="36">
        <f t="shared" si="390"/>
        <v>1</v>
      </c>
      <c r="L1693" s="37" t="str">
        <f t="shared" si="391"/>
        <v>040003098</v>
      </c>
      <c r="M1693" s="38" t="str">
        <f t="shared" si="392"/>
        <v>040003098</v>
      </c>
      <c r="N1693" s="39">
        <f t="shared" si="393"/>
        <v>1</v>
      </c>
      <c r="O1693" s="39">
        <f t="shared" si="394"/>
        <v>1</v>
      </c>
      <c r="P1693" s="39">
        <f>IF(M1693="បរទេស",1,IF(COUNTIF(M:M,$M1693)&gt;1,2,1))</f>
        <v>1</v>
      </c>
      <c r="Q1693" s="40">
        <f t="shared" si="395"/>
        <v>1</v>
      </c>
      <c r="R1693" s="41" t="str">
        <f t="shared" si="396"/>
        <v>011634581</v>
      </c>
      <c r="S1693" s="37" t="str">
        <f t="shared" si="397"/>
        <v>011634581</v>
      </c>
      <c r="T1693" s="39" t="e">
        <f t="shared" si="398"/>
        <v>#VALUE!</v>
      </c>
      <c r="U1693" s="37" t="str">
        <f t="shared" si="399"/>
        <v>011634581</v>
      </c>
      <c r="V1693" s="42" t="str">
        <f t="shared" si="400"/>
        <v>011634581</v>
      </c>
      <c r="W1693" s="39">
        <f t="shared" si="401"/>
        <v>1</v>
      </c>
      <c r="X1693" s="43">
        <f t="shared" si="402"/>
        <v>1</v>
      </c>
      <c r="Y1693" s="39">
        <f>IF(V1693="បរទេស",1,IF(COUNTIF(V:V,$V1693)&gt;1,2,1))</f>
        <v>1</v>
      </c>
      <c r="Z1693" s="40">
        <f t="shared" si="403"/>
        <v>1</v>
      </c>
      <c r="AA1693" s="40">
        <f t="shared" si="404"/>
        <v>1</v>
      </c>
    </row>
    <row r="1694" spans="1:27" ht="48" customHeight="1" x14ac:dyDescent="0.8">
      <c r="A1694" s="3">
        <v>1692</v>
      </c>
      <c r="B1694" s="3" t="s">
        <v>17188</v>
      </c>
      <c r="C1694" s="3" t="s">
        <v>18039</v>
      </c>
      <c r="D1694" s="5" t="s">
        <v>17976</v>
      </c>
      <c r="E1694" s="3" t="s">
        <v>88</v>
      </c>
      <c r="F1694" s="5" t="s">
        <v>17189</v>
      </c>
      <c r="G1694" s="5" t="s">
        <v>17190</v>
      </c>
      <c r="H1694" s="5" t="s">
        <v>17191</v>
      </c>
      <c r="I1694" s="3"/>
      <c r="J1694" s="35"/>
      <c r="K1694" s="36">
        <f t="shared" si="390"/>
        <v>1</v>
      </c>
      <c r="L1694" s="37" t="str">
        <f t="shared" si="391"/>
        <v>040307456</v>
      </c>
      <c r="M1694" s="38" t="str">
        <f t="shared" si="392"/>
        <v>040307456</v>
      </c>
      <c r="N1694" s="39">
        <f t="shared" si="393"/>
        <v>1</v>
      </c>
      <c r="O1694" s="39">
        <f t="shared" si="394"/>
        <v>1</v>
      </c>
      <c r="P1694" s="39">
        <f>IF(M1694="បរទេស",1,IF(COUNTIF(M:M,$M1694)&gt;1,2,1))</f>
        <v>1</v>
      </c>
      <c r="Q1694" s="40">
        <f t="shared" si="395"/>
        <v>1</v>
      </c>
      <c r="R1694" s="41" t="str">
        <f t="shared" si="396"/>
        <v>0979899846</v>
      </c>
      <c r="S1694" s="37" t="str">
        <f t="shared" si="397"/>
        <v>0979899846</v>
      </c>
      <c r="T1694" s="39" t="e">
        <f t="shared" si="398"/>
        <v>#VALUE!</v>
      </c>
      <c r="U1694" s="37" t="str">
        <f t="shared" si="399"/>
        <v>0979899846</v>
      </c>
      <c r="V1694" s="42" t="str">
        <f t="shared" si="400"/>
        <v>0979899846</v>
      </c>
      <c r="W1694" s="39">
        <f t="shared" si="401"/>
        <v>1</v>
      </c>
      <c r="X1694" s="43">
        <f t="shared" si="402"/>
        <v>1</v>
      </c>
      <c r="Y1694" s="39">
        <f>IF(V1694="បរទេស",1,IF(COUNTIF(V:V,$V1694)&gt;1,2,1))</f>
        <v>1</v>
      </c>
      <c r="Z1694" s="40">
        <f t="shared" si="403"/>
        <v>1</v>
      </c>
      <c r="AA1694" s="40">
        <f t="shared" si="404"/>
        <v>1</v>
      </c>
    </row>
    <row r="1695" spans="1:27" ht="48" customHeight="1" x14ac:dyDescent="0.8">
      <c r="A1695" s="3">
        <v>1693</v>
      </c>
      <c r="B1695" s="3" t="s">
        <v>4529</v>
      </c>
      <c r="C1695" s="3" t="s">
        <v>18037</v>
      </c>
      <c r="D1695" s="3" t="s">
        <v>2252</v>
      </c>
      <c r="E1695" s="3" t="s">
        <v>193</v>
      </c>
      <c r="F1695" s="5" t="s">
        <v>4875</v>
      </c>
      <c r="G1695" s="5" t="s">
        <v>12086</v>
      </c>
      <c r="H1695" s="5" t="s">
        <v>15547</v>
      </c>
      <c r="I1695" s="3"/>
      <c r="J1695" s="35"/>
      <c r="K1695" s="36">
        <f t="shared" si="390"/>
        <v>1</v>
      </c>
      <c r="L1695" s="37" t="str">
        <f t="shared" si="391"/>
        <v>030639102</v>
      </c>
      <c r="M1695" s="38" t="str">
        <f t="shared" si="392"/>
        <v>030639102</v>
      </c>
      <c r="N1695" s="39">
        <f t="shared" si="393"/>
        <v>1</v>
      </c>
      <c r="O1695" s="39">
        <f t="shared" si="394"/>
        <v>1</v>
      </c>
      <c r="P1695" s="39">
        <f>IF(M1695="បរទេស",1,IF(COUNTIF(M:M,$M1695)&gt;1,2,1))</f>
        <v>1</v>
      </c>
      <c r="Q1695" s="40">
        <f t="shared" si="395"/>
        <v>1</v>
      </c>
      <c r="R1695" s="41" t="str">
        <f t="shared" si="396"/>
        <v>069243200</v>
      </c>
      <c r="S1695" s="37" t="str">
        <f t="shared" si="397"/>
        <v>069243200</v>
      </c>
      <c r="T1695" s="39" t="e">
        <f t="shared" si="398"/>
        <v>#VALUE!</v>
      </c>
      <c r="U1695" s="37" t="str">
        <f t="shared" si="399"/>
        <v>069243200</v>
      </c>
      <c r="V1695" s="42" t="str">
        <f t="shared" si="400"/>
        <v>069243200</v>
      </c>
      <c r="W1695" s="39">
        <f t="shared" si="401"/>
        <v>1</v>
      </c>
      <c r="X1695" s="43">
        <f t="shared" si="402"/>
        <v>1</v>
      </c>
      <c r="Y1695" s="39">
        <f>IF(V1695="បរទេស",1,IF(COUNTIF(V:V,$V1695)&gt;1,2,1))</f>
        <v>1</v>
      </c>
      <c r="Z1695" s="40">
        <f t="shared" si="403"/>
        <v>1</v>
      </c>
      <c r="AA1695" s="40">
        <f t="shared" si="404"/>
        <v>1</v>
      </c>
    </row>
    <row r="1696" spans="1:27" ht="48" customHeight="1" x14ac:dyDescent="0.8">
      <c r="A1696" s="3">
        <v>1694</v>
      </c>
      <c r="B1696" s="7" t="s">
        <v>17637</v>
      </c>
      <c r="C1696" s="3" t="s">
        <v>18037</v>
      </c>
      <c r="D1696" s="5" t="s">
        <v>1668</v>
      </c>
      <c r="E1696" s="3" t="s">
        <v>780</v>
      </c>
      <c r="F1696" s="8" t="s">
        <v>17638</v>
      </c>
      <c r="G1696" s="5" t="s">
        <v>17639</v>
      </c>
      <c r="H1696" s="5" t="s">
        <v>17640</v>
      </c>
      <c r="I1696" s="3"/>
      <c r="J1696" s="35"/>
      <c r="K1696" s="36">
        <f t="shared" si="390"/>
        <v>1</v>
      </c>
      <c r="L1696" s="37" t="str">
        <f t="shared" si="391"/>
        <v>040528241</v>
      </c>
      <c r="M1696" s="38" t="str">
        <f t="shared" si="392"/>
        <v>040528241</v>
      </c>
      <c r="N1696" s="39">
        <f t="shared" si="393"/>
        <v>1</v>
      </c>
      <c r="O1696" s="39">
        <f t="shared" si="394"/>
        <v>1</v>
      </c>
      <c r="P1696" s="39">
        <f>IF(M1696="បរទេស",1,IF(COUNTIF(M:M,$M1696)&gt;1,2,1))</f>
        <v>1</v>
      </c>
      <c r="Q1696" s="40">
        <f t="shared" si="395"/>
        <v>1</v>
      </c>
      <c r="R1696" s="41" t="str">
        <f t="shared" si="396"/>
        <v>0889086572</v>
      </c>
      <c r="S1696" s="37" t="str">
        <f t="shared" si="397"/>
        <v>0889086572</v>
      </c>
      <c r="T1696" s="39" t="e">
        <f t="shared" si="398"/>
        <v>#VALUE!</v>
      </c>
      <c r="U1696" s="37" t="str">
        <f t="shared" si="399"/>
        <v>0889086572</v>
      </c>
      <c r="V1696" s="42" t="str">
        <f t="shared" si="400"/>
        <v>0889086572</v>
      </c>
      <c r="W1696" s="39">
        <f t="shared" si="401"/>
        <v>1</v>
      </c>
      <c r="X1696" s="43">
        <f t="shared" si="402"/>
        <v>1</v>
      </c>
      <c r="Y1696" s="39">
        <f>IF(V1696="បរទេស",1,IF(COUNTIF(V:V,$V1696)&gt;1,2,1))</f>
        <v>1</v>
      </c>
      <c r="Z1696" s="40">
        <f t="shared" si="403"/>
        <v>1</v>
      </c>
      <c r="AA1696" s="40">
        <f t="shared" si="404"/>
        <v>1</v>
      </c>
    </row>
    <row r="1697" spans="1:27" ht="48" customHeight="1" x14ac:dyDescent="0.8">
      <c r="A1697" s="3">
        <v>1695</v>
      </c>
      <c r="B1697" s="3" t="s">
        <v>17633</v>
      </c>
      <c r="C1697" s="3" t="s">
        <v>18037</v>
      </c>
      <c r="D1697" s="3" t="s">
        <v>10028</v>
      </c>
      <c r="E1697" s="3" t="s">
        <v>780</v>
      </c>
      <c r="F1697" s="8" t="s">
        <v>17634</v>
      </c>
      <c r="G1697" s="5" t="s">
        <v>17635</v>
      </c>
      <c r="H1697" s="5" t="s">
        <v>17636</v>
      </c>
      <c r="I1697" s="3"/>
      <c r="J1697" s="35"/>
      <c r="K1697" s="36">
        <f t="shared" si="390"/>
        <v>1</v>
      </c>
      <c r="L1697" s="37" t="str">
        <f t="shared" si="391"/>
        <v>040515785</v>
      </c>
      <c r="M1697" s="38" t="str">
        <f t="shared" si="392"/>
        <v>040515785</v>
      </c>
      <c r="N1697" s="39">
        <f t="shared" si="393"/>
        <v>1</v>
      </c>
      <c r="O1697" s="39">
        <f t="shared" si="394"/>
        <v>1</v>
      </c>
      <c r="P1697" s="39">
        <f>IF(M1697="បរទេស",1,IF(COUNTIF(M:M,$M1697)&gt;1,2,1))</f>
        <v>1</v>
      </c>
      <c r="Q1697" s="40">
        <f t="shared" si="395"/>
        <v>1</v>
      </c>
      <c r="R1697" s="41" t="str">
        <f t="shared" si="396"/>
        <v>0975309294</v>
      </c>
      <c r="S1697" s="37" t="str">
        <f t="shared" si="397"/>
        <v>0975309294</v>
      </c>
      <c r="T1697" s="39" t="e">
        <f t="shared" si="398"/>
        <v>#VALUE!</v>
      </c>
      <c r="U1697" s="37" t="str">
        <f t="shared" si="399"/>
        <v>0975309294</v>
      </c>
      <c r="V1697" s="42" t="str">
        <f t="shared" si="400"/>
        <v>0975309294</v>
      </c>
      <c r="W1697" s="39">
        <f t="shared" si="401"/>
        <v>1</v>
      </c>
      <c r="X1697" s="43">
        <f t="shared" si="402"/>
        <v>1</v>
      </c>
      <c r="Y1697" s="39">
        <f>IF(V1697="បរទេស",1,IF(COUNTIF(V:V,$V1697)&gt;1,2,1))</f>
        <v>1</v>
      </c>
      <c r="Z1697" s="40">
        <f t="shared" si="403"/>
        <v>1</v>
      </c>
      <c r="AA1697" s="40">
        <f t="shared" si="404"/>
        <v>1</v>
      </c>
    </row>
    <row r="1698" spans="1:27" ht="48" customHeight="1" x14ac:dyDescent="0.8">
      <c r="A1698" s="3">
        <v>1696</v>
      </c>
      <c r="B1698" s="3" t="s">
        <v>4876</v>
      </c>
      <c r="C1698" s="3" t="s">
        <v>18039</v>
      </c>
      <c r="D1698" s="3" t="s">
        <v>2394</v>
      </c>
      <c r="E1698" s="3" t="s">
        <v>1075</v>
      </c>
      <c r="F1698" s="5" t="s">
        <v>4877</v>
      </c>
      <c r="G1698" s="5" t="s">
        <v>12087</v>
      </c>
      <c r="H1698" s="5" t="s">
        <v>15548</v>
      </c>
      <c r="I1698" s="3"/>
      <c r="J1698" s="35"/>
      <c r="K1698" s="36">
        <f t="shared" si="390"/>
        <v>1</v>
      </c>
      <c r="L1698" s="37" t="str">
        <f t="shared" si="391"/>
        <v>040495130</v>
      </c>
      <c r="M1698" s="38" t="str">
        <f t="shared" si="392"/>
        <v>040495130</v>
      </c>
      <c r="N1698" s="39">
        <f t="shared" si="393"/>
        <v>1</v>
      </c>
      <c r="O1698" s="39">
        <f t="shared" si="394"/>
        <v>1</v>
      </c>
      <c r="P1698" s="39">
        <f>IF(M1698="បរទេស",1,IF(COUNTIF(M:M,$M1698)&gt;1,2,1))</f>
        <v>1</v>
      </c>
      <c r="Q1698" s="40">
        <f t="shared" si="395"/>
        <v>1</v>
      </c>
      <c r="R1698" s="41" t="str">
        <f t="shared" si="396"/>
        <v>090355000</v>
      </c>
      <c r="S1698" s="37" t="str">
        <f t="shared" si="397"/>
        <v>090355000</v>
      </c>
      <c r="T1698" s="39" t="e">
        <f t="shared" si="398"/>
        <v>#VALUE!</v>
      </c>
      <c r="U1698" s="37" t="str">
        <f t="shared" si="399"/>
        <v>090355000</v>
      </c>
      <c r="V1698" s="42" t="str">
        <f t="shared" si="400"/>
        <v>090355000</v>
      </c>
      <c r="W1698" s="39">
        <f t="shared" si="401"/>
        <v>1</v>
      </c>
      <c r="X1698" s="43">
        <f t="shared" si="402"/>
        <v>1</v>
      </c>
      <c r="Y1698" s="39">
        <f>IF(V1698="បរទេស",1,IF(COUNTIF(V:V,$V1698)&gt;1,2,1))</f>
        <v>1</v>
      </c>
      <c r="Z1698" s="40">
        <f t="shared" si="403"/>
        <v>1</v>
      </c>
      <c r="AA1698" s="40">
        <f t="shared" si="404"/>
        <v>1</v>
      </c>
    </row>
    <row r="1699" spans="1:27" ht="48" customHeight="1" x14ac:dyDescent="0.8">
      <c r="A1699" s="3">
        <v>1697</v>
      </c>
      <c r="B1699" s="3" t="s">
        <v>4878</v>
      </c>
      <c r="C1699" s="3" t="s">
        <v>18037</v>
      </c>
      <c r="D1699" s="3" t="s">
        <v>1402</v>
      </c>
      <c r="E1699" s="3" t="s">
        <v>1163</v>
      </c>
      <c r="F1699" s="5" t="s">
        <v>4879</v>
      </c>
      <c r="G1699" s="5" t="s">
        <v>12088</v>
      </c>
      <c r="H1699" s="5" t="s">
        <v>15549</v>
      </c>
      <c r="I1699" s="3"/>
      <c r="J1699" s="35"/>
      <c r="K1699" s="36">
        <f t="shared" si="390"/>
        <v>1</v>
      </c>
      <c r="L1699" s="37" t="str">
        <f t="shared" si="391"/>
        <v>040095895</v>
      </c>
      <c r="M1699" s="38" t="str">
        <f t="shared" si="392"/>
        <v>040095895</v>
      </c>
      <c r="N1699" s="39">
        <f t="shared" si="393"/>
        <v>1</v>
      </c>
      <c r="O1699" s="39">
        <f t="shared" si="394"/>
        <v>1</v>
      </c>
      <c r="P1699" s="39">
        <f>IF(M1699="បរទេស",1,IF(COUNTIF(M:M,$M1699)&gt;1,2,1))</f>
        <v>1</v>
      </c>
      <c r="Q1699" s="40">
        <f t="shared" si="395"/>
        <v>1</v>
      </c>
      <c r="R1699" s="41" t="str">
        <f t="shared" si="396"/>
        <v>0965765989</v>
      </c>
      <c r="S1699" s="37" t="str">
        <f t="shared" si="397"/>
        <v>0965765989</v>
      </c>
      <c r="T1699" s="39" t="e">
        <f t="shared" si="398"/>
        <v>#VALUE!</v>
      </c>
      <c r="U1699" s="37" t="str">
        <f t="shared" si="399"/>
        <v>0965765989</v>
      </c>
      <c r="V1699" s="42" t="str">
        <f t="shared" si="400"/>
        <v>0965765989</v>
      </c>
      <c r="W1699" s="39">
        <f t="shared" si="401"/>
        <v>1</v>
      </c>
      <c r="X1699" s="43">
        <f t="shared" si="402"/>
        <v>1</v>
      </c>
      <c r="Y1699" s="39">
        <f>IF(V1699="បរទេស",1,IF(COUNTIF(V:V,$V1699)&gt;1,2,1))</f>
        <v>1</v>
      </c>
      <c r="Z1699" s="40">
        <f t="shared" si="403"/>
        <v>1</v>
      </c>
      <c r="AA1699" s="40">
        <f t="shared" si="404"/>
        <v>1</v>
      </c>
    </row>
    <row r="1700" spans="1:27" ht="48" customHeight="1" x14ac:dyDescent="0.8">
      <c r="A1700" s="3">
        <v>1698</v>
      </c>
      <c r="B1700" s="3" t="s">
        <v>4880</v>
      </c>
      <c r="C1700" s="3" t="s">
        <v>18037</v>
      </c>
      <c r="D1700" s="3" t="s">
        <v>4881</v>
      </c>
      <c r="E1700" s="3" t="s">
        <v>597</v>
      </c>
      <c r="F1700" s="5" t="s">
        <v>4882</v>
      </c>
      <c r="G1700" s="5" t="s">
        <v>12089</v>
      </c>
      <c r="H1700" s="5" t="s">
        <v>17292</v>
      </c>
      <c r="I1700" s="3"/>
      <c r="J1700" s="35"/>
      <c r="K1700" s="36">
        <f t="shared" si="390"/>
        <v>1</v>
      </c>
      <c r="L1700" s="37" t="str">
        <f t="shared" si="391"/>
        <v>040448363</v>
      </c>
      <c r="M1700" s="38" t="str">
        <f t="shared" si="392"/>
        <v>040448363</v>
      </c>
      <c r="N1700" s="39">
        <f t="shared" si="393"/>
        <v>1</v>
      </c>
      <c r="O1700" s="39">
        <f t="shared" si="394"/>
        <v>1</v>
      </c>
      <c r="P1700" s="39">
        <f>IF(M1700="បរទេស",1,IF(COUNTIF(M:M,$M1700)&gt;1,2,1))</f>
        <v>1</v>
      </c>
      <c r="Q1700" s="40">
        <f t="shared" si="395"/>
        <v>1</v>
      </c>
      <c r="R1700" s="41" t="str">
        <f t="shared" si="396"/>
        <v>086587679</v>
      </c>
      <c r="S1700" s="37" t="str">
        <f t="shared" si="397"/>
        <v>086587679</v>
      </c>
      <c r="T1700" s="39" t="e">
        <f t="shared" si="398"/>
        <v>#VALUE!</v>
      </c>
      <c r="U1700" s="37" t="str">
        <f t="shared" si="399"/>
        <v>086587679</v>
      </c>
      <c r="V1700" s="42" t="str">
        <f t="shared" si="400"/>
        <v>086587679</v>
      </c>
      <c r="W1700" s="39">
        <f t="shared" si="401"/>
        <v>1</v>
      </c>
      <c r="X1700" s="43">
        <f t="shared" si="402"/>
        <v>1</v>
      </c>
      <c r="Y1700" s="39">
        <f>IF(V1700="បរទេស",1,IF(COUNTIF(V:V,$V1700)&gt;1,2,1))</f>
        <v>1</v>
      </c>
      <c r="Z1700" s="40">
        <f t="shared" si="403"/>
        <v>1</v>
      </c>
      <c r="AA1700" s="40">
        <f t="shared" si="404"/>
        <v>1</v>
      </c>
    </row>
    <row r="1701" spans="1:27" ht="48" customHeight="1" x14ac:dyDescent="0.8">
      <c r="A1701" s="3">
        <v>1699</v>
      </c>
      <c r="B1701" s="3" t="s">
        <v>4883</v>
      </c>
      <c r="C1701" s="3" t="s">
        <v>18037</v>
      </c>
      <c r="D1701" s="3" t="s">
        <v>4884</v>
      </c>
      <c r="E1701" s="3" t="s">
        <v>277</v>
      </c>
      <c r="F1701" s="5" t="s">
        <v>4885</v>
      </c>
      <c r="G1701" s="5" t="s">
        <v>12090</v>
      </c>
      <c r="H1701" s="5" t="s">
        <v>17511</v>
      </c>
      <c r="I1701" s="3"/>
      <c r="J1701" s="35"/>
      <c r="K1701" s="36">
        <f t="shared" si="390"/>
        <v>1</v>
      </c>
      <c r="L1701" s="37" t="str">
        <f t="shared" si="391"/>
        <v>040507372</v>
      </c>
      <c r="M1701" s="38" t="str">
        <f t="shared" si="392"/>
        <v>040507372</v>
      </c>
      <c r="N1701" s="39">
        <f t="shared" si="393"/>
        <v>1</v>
      </c>
      <c r="O1701" s="39">
        <f t="shared" si="394"/>
        <v>1</v>
      </c>
      <c r="P1701" s="39">
        <f>IF(M1701="បរទេស",1,IF(COUNTIF(M:M,$M1701)&gt;1,2,1))</f>
        <v>1</v>
      </c>
      <c r="Q1701" s="40">
        <f t="shared" si="395"/>
        <v>1</v>
      </c>
      <c r="R1701" s="41" t="str">
        <f t="shared" si="396"/>
        <v>093951099</v>
      </c>
      <c r="S1701" s="37" t="str">
        <f t="shared" si="397"/>
        <v>093951099</v>
      </c>
      <c r="T1701" s="39" t="e">
        <f t="shared" si="398"/>
        <v>#VALUE!</v>
      </c>
      <c r="U1701" s="37" t="str">
        <f t="shared" si="399"/>
        <v>093951099</v>
      </c>
      <c r="V1701" s="42" t="str">
        <f t="shared" si="400"/>
        <v>093951099</v>
      </c>
      <c r="W1701" s="39">
        <f t="shared" si="401"/>
        <v>1</v>
      </c>
      <c r="X1701" s="43">
        <f t="shared" si="402"/>
        <v>1</v>
      </c>
      <c r="Y1701" s="39">
        <f>IF(V1701="បរទេស",1,IF(COUNTIF(V:V,$V1701)&gt;1,2,1))</f>
        <v>1</v>
      </c>
      <c r="Z1701" s="40">
        <f t="shared" si="403"/>
        <v>1</v>
      </c>
      <c r="AA1701" s="40">
        <f t="shared" si="404"/>
        <v>1</v>
      </c>
    </row>
    <row r="1702" spans="1:27" ht="48" customHeight="1" x14ac:dyDescent="0.8">
      <c r="A1702" s="3">
        <v>1700</v>
      </c>
      <c r="B1702" s="3" t="s">
        <v>4886</v>
      </c>
      <c r="C1702" s="3" t="s">
        <v>18037</v>
      </c>
      <c r="D1702" s="3" t="s">
        <v>4887</v>
      </c>
      <c r="E1702" s="3" t="s">
        <v>441</v>
      </c>
      <c r="F1702" s="5" t="s">
        <v>4888</v>
      </c>
      <c r="G1702" s="5" t="s">
        <v>12091</v>
      </c>
      <c r="H1702" s="5" t="s">
        <v>17786</v>
      </c>
      <c r="I1702" s="3"/>
      <c r="J1702" s="35"/>
      <c r="K1702" s="36">
        <f t="shared" si="390"/>
        <v>1</v>
      </c>
      <c r="L1702" s="37" t="str">
        <f t="shared" si="391"/>
        <v>040241440</v>
      </c>
      <c r="M1702" s="38" t="str">
        <f t="shared" si="392"/>
        <v>040241440</v>
      </c>
      <c r="N1702" s="39">
        <f t="shared" si="393"/>
        <v>1</v>
      </c>
      <c r="O1702" s="39">
        <f t="shared" si="394"/>
        <v>1</v>
      </c>
      <c r="P1702" s="39">
        <f>IF(M1702="បរទេស",1,IF(COUNTIF(M:M,$M1702)&gt;1,2,1))</f>
        <v>1</v>
      </c>
      <c r="Q1702" s="40">
        <f t="shared" si="395"/>
        <v>1</v>
      </c>
      <c r="R1702" s="41" t="str">
        <f t="shared" si="396"/>
        <v>060731664</v>
      </c>
      <c r="S1702" s="37" t="str">
        <f t="shared" si="397"/>
        <v>060731664</v>
      </c>
      <c r="T1702" s="39" t="e">
        <f t="shared" si="398"/>
        <v>#VALUE!</v>
      </c>
      <c r="U1702" s="37" t="str">
        <f t="shared" si="399"/>
        <v>060731664</v>
      </c>
      <c r="V1702" s="42" t="str">
        <f t="shared" si="400"/>
        <v>060731664</v>
      </c>
      <c r="W1702" s="39">
        <f t="shared" si="401"/>
        <v>1</v>
      </c>
      <c r="X1702" s="43">
        <f t="shared" si="402"/>
        <v>1</v>
      </c>
      <c r="Y1702" s="39">
        <f>IF(V1702="បរទេស",1,IF(COUNTIF(V:V,$V1702)&gt;1,2,1))</f>
        <v>1</v>
      </c>
      <c r="Z1702" s="40">
        <f t="shared" si="403"/>
        <v>1</v>
      </c>
      <c r="AA1702" s="40">
        <f t="shared" si="404"/>
        <v>1</v>
      </c>
    </row>
    <row r="1703" spans="1:27" ht="48" customHeight="1" x14ac:dyDescent="0.8">
      <c r="A1703" s="3">
        <v>1701</v>
      </c>
      <c r="B1703" s="3" t="s">
        <v>4889</v>
      </c>
      <c r="C1703" s="3" t="s">
        <v>18037</v>
      </c>
      <c r="D1703" s="3" t="s">
        <v>1362</v>
      </c>
      <c r="E1703" s="3" t="s">
        <v>246</v>
      </c>
      <c r="F1703" s="5" t="s">
        <v>4890</v>
      </c>
      <c r="G1703" s="5" t="s">
        <v>12092</v>
      </c>
      <c r="H1703" s="5" t="s">
        <v>15550</v>
      </c>
      <c r="I1703" s="3"/>
      <c r="J1703" s="35"/>
      <c r="K1703" s="36">
        <f t="shared" si="390"/>
        <v>1</v>
      </c>
      <c r="L1703" s="37" t="str">
        <f t="shared" si="391"/>
        <v>040303128</v>
      </c>
      <c r="M1703" s="38" t="str">
        <f t="shared" si="392"/>
        <v>040303128</v>
      </c>
      <c r="N1703" s="39">
        <f t="shared" si="393"/>
        <v>1</v>
      </c>
      <c r="O1703" s="39">
        <f t="shared" si="394"/>
        <v>1</v>
      </c>
      <c r="P1703" s="39">
        <f>IF(M1703="បរទេស",1,IF(COUNTIF(M:M,$M1703)&gt;1,2,1))</f>
        <v>1</v>
      </c>
      <c r="Q1703" s="40">
        <f t="shared" si="395"/>
        <v>1</v>
      </c>
      <c r="R1703" s="41" t="str">
        <f t="shared" si="396"/>
        <v>0718836714</v>
      </c>
      <c r="S1703" s="37" t="str">
        <f t="shared" si="397"/>
        <v>0718836714</v>
      </c>
      <c r="T1703" s="39" t="e">
        <f t="shared" si="398"/>
        <v>#VALUE!</v>
      </c>
      <c r="U1703" s="37" t="str">
        <f t="shared" si="399"/>
        <v>0718836714</v>
      </c>
      <c r="V1703" s="42" t="str">
        <f t="shared" si="400"/>
        <v>0718836714</v>
      </c>
      <c r="W1703" s="39">
        <f t="shared" si="401"/>
        <v>1</v>
      </c>
      <c r="X1703" s="43">
        <f t="shared" si="402"/>
        <v>1</v>
      </c>
      <c r="Y1703" s="39">
        <f>IF(V1703="បរទេស",1,IF(COUNTIF(V:V,$V1703)&gt;1,2,1))</f>
        <v>1</v>
      </c>
      <c r="Z1703" s="40">
        <f t="shared" si="403"/>
        <v>1</v>
      </c>
      <c r="AA1703" s="40">
        <f t="shared" si="404"/>
        <v>1</v>
      </c>
    </row>
    <row r="1704" spans="1:27" ht="48" customHeight="1" x14ac:dyDescent="0.8">
      <c r="A1704" s="3">
        <v>1702</v>
      </c>
      <c r="B1704" s="3" t="s">
        <v>4891</v>
      </c>
      <c r="C1704" s="3" t="s">
        <v>18037</v>
      </c>
      <c r="D1704" s="3" t="s">
        <v>1535</v>
      </c>
      <c r="E1704" s="3" t="s">
        <v>25</v>
      </c>
      <c r="F1704" s="5" t="s">
        <v>4892</v>
      </c>
      <c r="G1704" s="5" t="s">
        <v>12093</v>
      </c>
      <c r="H1704" s="5" t="s">
        <v>15551</v>
      </c>
      <c r="I1704" s="3"/>
      <c r="J1704" s="35"/>
      <c r="K1704" s="36">
        <f t="shared" si="390"/>
        <v>1</v>
      </c>
      <c r="L1704" s="37" t="str">
        <f t="shared" si="391"/>
        <v>040327603</v>
      </c>
      <c r="M1704" s="38" t="str">
        <f t="shared" si="392"/>
        <v>040327603</v>
      </c>
      <c r="N1704" s="39">
        <f t="shared" si="393"/>
        <v>1</v>
      </c>
      <c r="O1704" s="39">
        <f t="shared" si="394"/>
        <v>1</v>
      </c>
      <c r="P1704" s="39">
        <f>IF(M1704="បរទេស",1,IF(COUNTIF(M:M,$M1704)&gt;1,2,1))</f>
        <v>1</v>
      </c>
      <c r="Q1704" s="40">
        <f t="shared" si="395"/>
        <v>1</v>
      </c>
      <c r="R1704" s="41" t="str">
        <f t="shared" si="396"/>
        <v>0969355581</v>
      </c>
      <c r="S1704" s="37" t="str">
        <f t="shared" si="397"/>
        <v>0969355581</v>
      </c>
      <c r="T1704" s="39" t="e">
        <f t="shared" si="398"/>
        <v>#VALUE!</v>
      </c>
      <c r="U1704" s="37" t="str">
        <f t="shared" si="399"/>
        <v>0969355581</v>
      </c>
      <c r="V1704" s="42" t="str">
        <f t="shared" si="400"/>
        <v>0969355581</v>
      </c>
      <c r="W1704" s="39">
        <f t="shared" si="401"/>
        <v>1</v>
      </c>
      <c r="X1704" s="43">
        <f t="shared" si="402"/>
        <v>1</v>
      </c>
      <c r="Y1704" s="39">
        <f>IF(V1704="បរទេស",1,IF(COUNTIF(V:V,$V1704)&gt;1,2,1))</f>
        <v>1</v>
      </c>
      <c r="Z1704" s="40">
        <f t="shared" si="403"/>
        <v>1</v>
      </c>
      <c r="AA1704" s="40">
        <f t="shared" si="404"/>
        <v>1</v>
      </c>
    </row>
    <row r="1705" spans="1:27" ht="48" customHeight="1" x14ac:dyDescent="0.8">
      <c r="A1705" s="3">
        <v>1703</v>
      </c>
      <c r="B1705" s="3" t="s">
        <v>4893</v>
      </c>
      <c r="C1705" s="3" t="s">
        <v>18037</v>
      </c>
      <c r="D1705" s="3" t="s">
        <v>4894</v>
      </c>
      <c r="E1705" s="3" t="s">
        <v>138</v>
      </c>
      <c r="F1705" s="5" t="s">
        <v>4895</v>
      </c>
      <c r="G1705" s="5" t="s">
        <v>12094</v>
      </c>
      <c r="H1705" s="5" t="s">
        <v>15552</v>
      </c>
      <c r="I1705" s="3"/>
      <c r="J1705" s="35"/>
      <c r="K1705" s="36">
        <f t="shared" si="390"/>
        <v>1</v>
      </c>
      <c r="L1705" s="37" t="str">
        <f t="shared" si="391"/>
        <v>040081979</v>
      </c>
      <c r="M1705" s="38" t="str">
        <f t="shared" si="392"/>
        <v>040081979</v>
      </c>
      <c r="N1705" s="39">
        <f t="shared" si="393"/>
        <v>1</v>
      </c>
      <c r="O1705" s="39">
        <f t="shared" si="394"/>
        <v>1</v>
      </c>
      <c r="P1705" s="39">
        <f>IF(M1705="បរទេស",1,IF(COUNTIF(M:M,$M1705)&gt;1,2,1))</f>
        <v>1</v>
      </c>
      <c r="Q1705" s="40">
        <f t="shared" si="395"/>
        <v>1</v>
      </c>
      <c r="R1705" s="41" t="str">
        <f t="shared" si="396"/>
        <v>0979520332</v>
      </c>
      <c r="S1705" s="37" t="str">
        <f t="shared" si="397"/>
        <v>0979520332</v>
      </c>
      <c r="T1705" s="39" t="e">
        <f t="shared" si="398"/>
        <v>#VALUE!</v>
      </c>
      <c r="U1705" s="37" t="str">
        <f t="shared" si="399"/>
        <v>0979520332</v>
      </c>
      <c r="V1705" s="42" t="str">
        <f t="shared" si="400"/>
        <v>0979520332</v>
      </c>
      <c r="W1705" s="39">
        <f t="shared" si="401"/>
        <v>1</v>
      </c>
      <c r="X1705" s="43">
        <f t="shared" si="402"/>
        <v>1</v>
      </c>
      <c r="Y1705" s="39">
        <f>IF(V1705="បរទេស",1,IF(COUNTIF(V:V,$V1705)&gt;1,2,1))</f>
        <v>1</v>
      </c>
      <c r="Z1705" s="40">
        <f t="shared" si="403"/>
        <v>1</v>
      </c>
      <c r="AA1705" s="40">
        <f t="shared" si="404"/>
        <v>1</v>
      </c>
    </row>
    <row r="1706" spans="1:27" ht="48" customHeight="1" x14ac:dyDescent="0.8">
      <c r="A1706" s="3">
        <v>1704</v>
      </c>
      <c r="B1706" s="3" t="s">
        <v>4896</v>
      </c>
      <c r="C1706" s="3" t="s">
        <v>18037</v>
      </c>
      <c r="D1706" s="3" t="s">
        <v>4897</v>
      </c>
      <c r="E1706" s="3" t="s">
        <v>1783</v>
      </c>
      <c r="F1706" s="5" t="s">
        <v>4898</v>
      </c>
      <c r="G1706" s="5" t="s">
        <v>12095</v>
      </c>
      <c r="H1706" s="5" t="s">
        <v>17208</v>
      </c>
      <c r="I1706" s="3"/>
      <c r="J1706" s="35"/>
      <c r="K1706" s="36">
        <f t="shared" si="390"/>
        <v>1</v>
      </c>
      <c r="L1706" s="37" t="str">
        <f t="shared" si="391"/>
        <v>040200865</v>
      </c>
      <c r="M1706" s="38" t="str">
        <f t="shared" si="392"/>
        <v>040200865</v>
      </c>
      <c r="N1706" s="39">
        <f t="shared" si="393"/>
        <v>1</v>
      </c>
      <c r="O1706" s="39">
        <f t="shared" si="394"/>
        <v>1</v>
      </c>
      <c r="P1706" s="39">
        <f>IF(M1706="បរទេស",1,IF(COUNTIF(M:M,$M1706)&gt;1,2,1))</f>
        <v>1</v>
      </c>
      <c r="Q1706" s="40">
        <f t="shared" si="395"/>
        <v>1</v>
      </c>
      <c r="R1706" s="41" t="str">
        <f t="shared" si="396"/>
        <v>066248719</v>
      </c>
      <c r="S1706" s="37" t="str">
        <f t="shared" si="397"/>
        <v>066248719</v>
      </c>
      <c r="T1706" s="39" t="e">
        <f t="shared" si="398"/>
        <v>#VALUE!</v>
      </c>
      <c r="U1706" s="37" t="str">
        <f t="shared" si="399"/>
        <v>066248719</v>
      </c>
      <c r="V1706" s="42" t="str">
        <f t="shared" si="400"/>
        <v>066248719</v>
      </c>
      <c r="W1706" s="39">
        <f t="shared" si="401"/>
        <v>1</v>
      </c>
      <c r="X1706" s="43">
        <f t="shared" si="402"/>
        <v>1</v>
      </c>
      <c r="Y1706" s="39">
        <f>IF(V1706="បរទេស",1,IF(COUNTIF(V:V,$V1706)&gt;1,2,1))</f>
        <v>1</v>
      </c>
      <c r="Z1706" s="40">
        <f t="shared" si="403"/>
        <v>1</v>
      </c>
      <c r="AA1706" s="40">
        <f t="shared" si="404"/>
        <v>1</v>
      </c>
    </row>
    <row r="1707" spans="1:27" ht="48" customHeight="1" x14ac:dyDescent="0.8">
      <c r="A1707" s="3">
        <v>1705</v>
      </c>
      <c r="B1707" s="3" t="s">
        <v>4899</v>
      </c>
      <c r="C1707" s="3" t="s">
        <v>18037</v>
      </c>
      <c r="D1707" s="3" t="s">
        <v>1603</v>
      </c>
      <c r="E1707" s="3" t="s">
        <v>543</v>
      </c>
      <c r="F1707" s="5" t="s">
        <v>4900</v>
      </c>
      <c r="G1707" s="5" t="s">
        <v>12096</v>
      </c>
      <c r="H1707" s="5" t="s">
        <v>15553</v>
      </c>
      <c r="I1707" s="3"/>
      <c r="J1707" s="35"/>
      <c r="K1707" s="36">
        <f t="shared" si="390"/>
        <v>1</v>
      </c>
      <c r="L1707" s="37" t="str">
        <f t="shared" si="391"/>
        <v>040289904</v>
      </c>
      <c r="M1707" s="38" t="str">
        <f t="shared" si="392"/>
        <v>040289904</v>
      </c>
      <c r="N1707" s="39">
        <f t="shared" si="393"/>
        <v>1</v>
      </c>
      <c r="O1707" s="39">
        <f t="shared" si="394"/>
        <v>1</v>
      </c>
      <c r="P1707" s="39">
        <f>IF(M1707="បរទេស",1,IF(COUNTIF(M:M,$M1707)&gt;1,2,1))</f>
        <v>1</v>
      </c>
      <c r="Q1707" s="40">
        <f t="shared" si="395"/>
        <v>1</v>
      </c>
      <c r="R1707" s="41" t="str">
        <f t="shared" si="396"/>
        <v>0978487943</v>
      </c>
      <c r="S1707" s="37" t="str">
        <f t="shared" si="397"/>
        <v>0978487943</v>
      </c>
      <c r="T1707" s="39" t="e">
        <f t="shared" si="398"/>
        <v>#VALUE!</v>
      </c>
      <c r="U1707" s="37" t="str">
        <f t="shared" si="399"/>
        <v>0978487943</v>
      </c>
      <c r="V1707" s="42" t="str">
        <f t="shared" si="400"/>
        <v>0978487943</v>
      </c>
      <c r="W1707" s="39">
        <f t="shared" si="401"/>
        <v>1</v>
      </c>
      <c r="X1707" s="43">
        <f t="shared" si="402"/>
        <v>1</v>
      </c>
      <c r="Y1707" s="39">
        <f>IF(V1707="បរទេស",1,IF(COUNTIF(V:V,$V1707)&gt;1,2,1))</f>
        <v>1</v>
      </c>
      <c r="Z1707" s="40">
        <f t="shared" si="403"/>
        <v>1</v>
      </c>
      <c r="AA1707" s="40">
        <f t="shared" si="404"/>
        <v>1</v>
      </c>
    </row>
    <row r="1708" spans="1:27" ht="48" customHeight="1" x14ac:dyDescent="0.8">
      <c r="A1708" s="3">
        <v>1706</v>
      </c>
      <c r="B1708" s="3" t="s">
        <v>4901</v>
      </c>
      <c r="C1708" s="3" t="s">
        <v>18037</v>
      </c>
      <c r="D1708" s="3" t="s">
        <v>4649</v>
      </c>
      <c r="E1708" s="3" t="s">
        <v>21</v>
      </c>
      <c r="F1708" s="5" t="s">
        <v>4902</v>
      </c>
      <c r="G1708" s="5" t="s">
        <v>12097</v>
      </c>
      <c r="H1708" s="5" t="s">
        <v>15554</v>
      </c>
      <c r="I1708" s="3"/>
      <c r="J1708" s="35"/>
      <c r="K1708" s="36">
        <f t="shared" si="390"/>
        <v>1</v>
      </c>
      <c r="L1708" s="37" t="str">
        <f t="shared" si="391"/>
        <v>040216811</v>
      </c>
      <c r="M1708" s="38" t="str">
        <f t="shared" si="392"/>
        <v>040216811</v>
      </c>
      <c r="N1708" s="39">
        <f t="shared" si="393"/>
        <v>1</v>
      </c>
      <c r="O1708" s="39">
        <f t="shared" si="394"/>
        <v>1</v>
      </c>
      <c r="P1708" s="39">
        <f>IF(M1708="បរទេស",1,IF(COUNTIF(M:M,$M1708)&gt;1,2,1))</f>
        <v>1</v>
      </c>
      <c r="Q1708" s="40">
        <f t="shared" si="395"/>
        <v>1</v>
      </c>
      <c r="R1708" s="41" t="str">
        <f t="shared" si="396"/>
        <v>0979057310</v>
      </c>
      <c r="S1708" s="37" t="str">
        <f t="shared" si="397"/>
        <v>0979057310</v>
      </c>
      <c r="T1708" s="39" t="e">
        <f t="shared" si="398"/>
        <v>#VALUE!</v>
      </c>
      <c r="U1708" s="37" t="str">
        <f t="shared" si="399"/>
        <v>0979057310</v>
      </c>
      <c r="V1708" s="42" t="str">
        <f t="shared" si="400"/>
        <v>0979057310</v>
      </c>
      <c r="W1708" s="39">
        <f t="shared" si="401"/>
        <v>1</v>
      </c>
      <c r="X1708" s="43">
        <f t="shared" si="402"/>
        <v>1</v>
      </c>
      <c r="Y1708" s="39">
        <f>IF(V1708="បរទេស",1,IF(COUNTIF(V:V,$V1708)&gt;1,2,1))</f>
        <v>1</v>
      </c>
      <c r="Z1708" s="40">
        <f t="shared" si="403"/>
        <v>1</v>
      </c>
      <c r="AA1708" s="40">
        <f t="shared" si="404"/>
        <v>1</v>
      </c>
    </row>
    <row r="1709" spans="1:27" ht="48" customHeight="1" x14ac:dyDescent="0.8">
      <c r="A1709" s="3">
        <v>1707</v>
      </c>
      <c r="B1709" s="3" t="s">
        <v>4903</v>
      </c>
      <c r="C1709" s="3" t="s">
        <v>18037</v>
      </c>
      <c r="D1709" s="3" t="s">
        <v>4904</v>
      </c>
      <c r="E1709" s="3" t="s">
        <v>73</v>
      </c>
      <c r="F1709" s="5" t="s">
        <v>4905</v>
      </c>
      <c r="G1709" s="5" t="s">
        <v>12098</v>
      </c>
      <c r="H1709" s="5" t="s">
        <v>15555</v>
      </c>
      <c r="I1709" s="3"/>
      <c r="J1709" s="35"/>
      <c r="K1709" s="36">
        <f t="shared" si="390"/>
        <v>1</v>
      </c>
      <c r="L1709" s="37" t="str">
        <f t="shared" si="391"/>
        <v>040226512</v>
      </c>
      <c r="M1709" s="38" t="str">
        <f t="shared" si="392"/>
        <v>040226512</v>
      </c>
      <c r="N1709" s="39">
        <f t="shared" si="393"/>
        <v>1</v>
      </c>
      <c r="O1709" s="39">
        <f t="shared" si="394"/>
        <v>1</v>
      </c>
      <c r="P1709" s="39">
        <f>IF(M1709="បរទេស",1,IF(COUNTIF(M:M,$M1709)&gt;1,2,1))</f>
        <v>1</v>
      </c>
      <c r="Q1709" s="40">
        <f t="shared" si="395"/>
        <v>1</v>
      </c>
      <c r="R1709" s="41" t="str">
        <f t="shared" si="396"/>
        <v>011662322</v>
      </c>
      <c r="S1709" s="37" t="str">
        <f t="shared" si="397"/>
        <v>011662322</v>
      </c>
      <c r="T1709" s="39" t="e">
        <f t="shared" si="398"/>
        <v>#VALUE!</v>
      </c>
      <c r="U1709" s="37" t="str">
        <f t="shared" si="399"/>
        <v>011662322</v>
      </c>
      <c r="V1709" s="42" t="str">
        <f t="shared" si="400"/>
        <v>011662322</v>
      </c>
      <c r="W1709" s="39">
        <f t="shared" si="401"/>
        <v>1</v>
      </c>
      <c r="X1709" s="43">
        <f t="shared" si="402"/>
        <v>1</v>
      </c>
      <c r="Y1709" s="39">
        <f>IF(V1709="បរទេស",1,IF(COUNTIF(V:V,$V1709)&gt;1,2,1))</f>
        <v>1</v>
      </c>
      <c r="Z1709" s="40">
        <f t="shared" si="403"/>
        <v>1</v>
      </c>
      <c r="AA1709" s="40">
        <f t="shared" si="404"/>
        <v>1</v>
      </c>
    </row>
    <row r="1710" spans="1:27" ht="48" customHeight="1" x14ac:dyDescent="0.8">
      <c r="A1710" s="3">
        <v>1708</v>
      </c>
      <c r="B1710" s="3" t="s">
        <v>4906</v>
      </c>
      <c r="C1710" s="3" t="s">
        <v>18037</v>
      </c>
      <c r="D1710" s="3" t="s">
        <v>3183</v>
      </c>
      <c r="E1710" s="3" t="s">
        <v>104</v>
      </c>
      <c r="F1710" s="5" t="s">
        <v>4907</v>
      </c>
      <c r="G1710" s="5" t="s">
        <v>12099</v>
      </c>
      <c r="H1710" s="5" t="s">
        <v>15556</v>
      </c>
      <c r="I1710" s="3"/>
      <c r="J1710" s="35"/>
      <c r="K1710" s="36">
        <f t="shared" si="390"/>
        <v>1</v>
      </c>
      <c r="L1710" s="37" t="str">
        <f t="shared" si="391"/>
        <v>040216506</v>
      </c>
      <c r="M1710" s="38" t="str">
        <f t="shared" si="392"/>
        <v>040216506</v>
      </c>
      <c r="N1710" s="39">
        <f t="shared" si="393"/>
        <v>1</v>
      </c>
      <c r="O1710" s="39">
        <f t="shared" si="394"/>
        <v>1</v>
      </c>
      <c r="P1710" s="39">
        <f>IF(M1710="បរទេស",1,IF(COUNTIF(M:M,$M1710)&gt;1,2,1))</f>
        <v>1</v>
      </c>
      <c r="Q1710" s="40">
        <f t="shared" si="395"/>
        <v>1</v>
      </c>
      <c r="R1710" s="41" t="str">
        <f t="shared" si="396"/>
        <v>0719991104</v>
      </c>
      <c r="S1710" s="37" t="str">
        <f t="shared" si="397"/>
        <v>0719991104</v>
      </c>
      <c r="T1710" s="39" t="e">
        <f t="shared" si="398"/>
        <v>#VALUE!</v>
      </c>
      <c r="U1710" s="37" t="str">
        <f t="shared" si="399"/>
        <v>0719991104</v>
      </c>
      <c r="V1710" s="42" t="str">
        <f t="shared" si="400"/>
        <v>0719991104</v>
      </c>
      <c r="W1710" s="39">
        <f t="shared" si="401"/>
        <v>1</v>
      </c>
      <c r="X1710" s="43">
        <f t="shared" si="402"/>
        <v>1</v>
      </c>
      <c r="Y1710" s="39">
        <f>IF(V1710="បរទេស",1,IF(COUNTIF(V:V,$V1710)&gt;1,2,1))</f>
        <v>1</v>
      </c>
      <c r="Z1710" s="40">
        <f t="shared" si="403"/>
        <v>1</v>
      </c>
      <c r="AA1710" s="40">
        <f t="shared" si="404"/>
        <v>1</v>
      </c>
    </row>
    <row r="1711" spans="1:27" ht="48" customHeight="1" x14ac:dyDescent="0.8">
      <c r="A1711" s="3">
        <v>1709</v>
      </c>
      <c r="B1711" s="3" t="s">
        <v>4908</v>
      </c>
      <c r="C1711" s="3" t="s">
        <v>18037</v>
      </c>
      <c r="D1711" s="3" t="s">
        <v>68</v>
      </c>
      <c r="E1711" s="3" t="s">
        <v>41</v>
      </c>
      <c r="F1711" s="5" t="s">
        <v>4909</v>
      </c>
      <c r="G1711" s="5" t="s">
        <v>12100</v>
      </c>
      <c r="H1711" s="5" t="s">
        <v>15557</v>
      </c>
      <c r="I1711" s="3"/>
      <c r="J1711" s="35"/>
      <c r="K1711" s="36">
        <f t="shared" si="390"/>
        <v>1</v>
      </c>
      <c r="L1711" s="37" t="str">
        <f t="shared" si="391"/>
        <v>040448600</v>
      </c>
      <c r="M1711" s="38" t="str">
        <f t="shared" si="392"/>
        <v>040448600</v>
      </c>
      <c r="N1711" s="39">
        <f t="shared" si="393"/>
        <v>1</v>
      </c>
      <c r="O1711" s="39">
        <f t="shared" si="394"/>
        <v>1</v>
      </c>
      <c r="P1711" s="39">
        <f>IF(M1711="បរទេស",1,IF(COUNTIF(M:M,$M1711)&gt;1,2,1))</f>
        <v>1</v>
      </c>
      <c r="Q1711" s="40">
        <f t="shared" si="395"/>
        <v>1</v>
      </c>
      <c r="R1711" s="41" t="str">
        <f t="shared" si="396"/>
        <v>0962207997</v>
      </c>
      <c r="S1711" s="37" t="str">
        <f t="shared" si="397"/>
        <v>0962207997</v>
      </c>
      <c r="T1711" s="39" t="e">
        <f t="shared" si="398"/>
        <v>#VALUE!</v>
      </c>
      <c r="U1711" s="37" t="str">
        <f t="shared" si="399"/>
        <v>0962207997</v>
      </c>
      <c r="V1711" s="42" t="str">
        <f t="shared" si="400"/>
        <v>0962207997</v>
      </c>
      <c r="W1711" s="39">
        <f t="shared" si="401"/>
        <v>1</v>
      </c>
      <c r="X1711" s="43">
        <f t="shared" si="402"/>
        <v>1</v>
      </c>
      <c r="Y1711" s="39">
        <f>IF(V1711="បរទេស",1,IF(COUNTIF(V:V,$V1711)&gt;1,2,1))</f>
        <v>1</v>
      </c>
      <c r="Z1711" s="40">
        <f t="shared" si="403"/>
        <v>1</v>
      </c>
      <c r="AA1711" s="40">
        <f t="shared" si="404"/>
        <v>1</v>
      </c>
    </row>
    <row r="1712" spans="1:27" ht="48" customHeight="1" x14ac:dyDescent="0.8">
      <c r="A1712" s="3">
        <v>1710</v>
      </c>
      <c r="B1712" s="3" t="s">
        <v>4910</v>
      </c>
      <c r="C1712" s="3" t="s">
        <v>18037</v>
      </c>
      <c r="D1712" s="3" t="s">
        <v>4911</v>
      </c>
      <c r="E1712" s="3" t="s">
        <v>371</v>
      </c>
      <c r="F1712" s="5" t="s">
        <v>4912</v>
      </c>
      <c r="G1712" s="5" t="s">
        <v>12101</v>
      </c>
      <c r="H1712" s="5" t="s">
        <v>15558</v>
      </c>
      <c r="I1712" s="3"/>
      <c r="J1712" s="35"/>
      <c r="K1712" s="36">
        <f t="shared" si="390"/>
        <v>1</v>
      </c>
      <c r="L1712" s="37" t="str">
        <f t="shared" si="391"/>
        <v>040108498</v>
      </c>
      <c r="M1712" s="38" t="str">
        <f t="shared" si="392"/>
        <v>040108498</v>
      </c>
      <c r="N1712" s="39">
        <f t="shared" si="393"/>
        <v>1</v>
      </c>
      <c r="O1712" s="39">
        <f t="shared" si="394"/>
        <v>1</v>
      </c>
      <c r="P1712" s="39">
        <f>IF(M1712="បរទេស",1,IF(COUNTIF(M:M,$M1712)&gt;1,2,1))</f>
        <v>1</v>
      </c>
      <c r="Q1712" s="40">
        <f t="shared" si="395"/>
        <v>1</v>
      </c>
      <c r="R1712" s="41" t="str">
        <f t="shared" si="396"/>
        <v>0714606178</v>
      </c>
      <c r="S1712" s="37" t="str">
        <f t="shared" si="397"/>
        <v>0714606178</v>
      </c>
      <c r="T1712" s="39" t="e">
        <f t="shared" si="398"/>
        <v>#VALUE!</v>
      </c>
      <c r="U1712" s="37" t="str">
        <f t="shared" si="399"/>
        <v>0714606178</v>
      </c>
      <c r="V1712" s="42" t="str">
        <f t="shared" si="400"/>
        <v>0714606178</v>
      </c>
      <c r="W1712" s="39">
        <f t="shared" si="401"/>
        <v>1</v>
      </c>
      <c r="X1712" s="43">
        <f t="shared" si="402"/>
        <v>1</v>
      </c>
      <c r="Y1712" s="39">
        <f>IF(V1712="បរទេស",1,IF(COUNTIF(V:V,$V1712)&gt;1,2,1))</f>
        <v>1</v>
      </c>
      <c r="Z1712" s="40">
        <f t="shared" si="403"/>
        <v>1</v>
      </c>
      <c r="AA1712" s="40">
        <f t="shared" si="404"/>
        <v>1</v>
      </c>
    </row>
    <row r="1713" spans="1:27" ht="48" customHeight="1" x14ac:dyDescent="0.8">
      <c r="A1713" s="3">
        <v>1711</v>
      </c>
      <c r="B1713" s="3" t="s">
        <v>4913</v>
      </c>
      <c r="C1713" s="3" t="s">
        <v>18037</v>
      </c>
      <c r="D1713" s="3" t="s">
        <v>4914</v>
      </c>
      <c r="E1713" s="3" t="s">
        <v>21</v>
      </c>
      <c r="F1713" s="5" t="s">
        <v>4915</v>
      </c>
      <c r="G1713" s="5" t="s">
        <v>12102</v>
      </c>
      <c r="H1713" s="5" t="s">
        <v>17685</v>
      </c>
      <c r="I1713" s="3"/>
      <c r="J1713" s="35"/>
      <c r="K1713" s="36">
        <f t="shared" si="390"/>
        <v>1</v>
      </c>
      <c r="L1713" s="37" t="str">
        <f t="shared" si="391"/>
        <v>040200867</v>
      </c>
      <c r="M1713" s="38" t="str">
        <f t="shared" si="392"/>
        <v>040200867</v>
      </c>
      <c r="N1713" s="39">
        <f t="shared" si="393"/>
        <v>1</v>
      </c>
      <c r="O1713" s="39">
        <f t="shared" si="394"/>
        <v>1</v>
      </c>
      <c r="P1713" s="39">
        <f>IF(M1713="បរទេស",1,IF(COUNTIF(M:M,$M1713)&gt;1,2,1))</f>
        <v>1</v>
      </c>
      <c r="Q1713" s="40">
        <f t="shared" si="395"/>
        <v>1</v>
      </c>
      <c r="R1713" s="41" t="str">
        <f t="shared" si="396"/>
        <v>0966740085</v>
      </c>
      <c r="S1713" s="37" t="str">
        <f t="shared" si="397"/>
        <v>0966740085</v>
      </c>
      <c r="T1713" s="39" t="e">
        <f t="shared" si="398"/>
        <v>#VALUE!</v>
      </c>
      <c r="U1713" s="37" t="str">
        <f t="shared" si="399"/>
        <v>0966740085</v>
      </c>
      <c r="V1713" s="42" t="str">
        <f t="shared" si="400"/>
        <v>0966740085</v>
      </c>
      <c r="W1713" s="39">
        <f t="shared" si="401"/>
        <v>1</v>
      </c>
      <c r="X1713" s="43">
        <f t="shared" si="402"/>
        <v>1</v>
      </c>
      <c r="Y1713" s="39">
        <f>IF(V1713="បរទេស",1,IF(COUNTIF(V:V,$V1713)&gt;1,2,1))</f>
        <v>1</v>
      </c>
      <c r="Z1713" s="40">
        <f t="shared" si="403"/>
        <v>1</v>
      </c>
      <c r="AA1713" s="40">
        <f t="shared" si="404"/>
        <v>1</v>
      </c>
    </row>
    <row r="1714" spans="1:27" ht="48" customHeight="1" x14ac:dyDescent="0.8">
      <c r="A1714" s="3">
        <v>1712</v>
      </c>
      <c r="B1714" s="3" t="s">
        <v>4916</v>
      </c>
      <c r="C1714" s="3" t="s">
        <v>18037</v>
      </c>
      <c r="D1714" s="3" t="s">
        <v>4917</v>
      </c>
      <c r="E1714" s="3" t="s">
        <v>41</v>
      </c>
      <c r="F1714" s="5" t="s">
        <v>4918</v>
      </c>
      <c r="G1714" s="5" t="s">
        <v>12103</v>
      </c>
      <c r="H1714" s="5" t="s">
        <v>17458</v>
      </c>
      <c r="I1714" s="3"/>
      <c r="J1714" s="35"/>
      <c r="K1714" s="36">
        <f t="shared" si="390"/>
        <v>1</v>
      </c>
      <c r="L1714" s="37" t="str">
        <f t="shared" si="391"/>
        <v>040313520</v>
      </c>
      <c r="M1714" s="38" t="str">
        <f t="shared" si="392"/>
        <v>040313520</v>
      </c>
      <c r="N1714" s="39">
        <f t="shared" si="393"/>
        <v>1</v>
      </c>
      <c r="O1714" s="39">
        <f t="shared" si="394"/>
        <v>1</v>
      </c>
      <c r="P1714" s="39">
        <f>IF(M1714="បរទេស",1,IF(COUNTIF(M:M,$M1714)&gt;1,2,1))</f>
        <v>1</v>
      </c>
      <c r="Q1714" s="40">
        <f t="shared" si="395"/>
        <v>1</v>
      </c>
      <c r="R1714" s="41" t="str">
        <f t="shared" si="396"/>
        <v>0978766057</v>
      </c>
      <c r="S1714" s="37" t="str">
        <f t="shared" si="397"/>
        <v>0978766057</v>
      </c>
      <c r="T1714" s="39" t="e">
        <f t="shared" si="398"/>
        <v>#VALUE!</v>
      </c>
      <c r="U1714" s="37" t="str">
        <f t="shared" si="399"/>
        <v>0978766057</v>
      </c>
      <c r="V1714" s="42" t="str">
        <f t="shared" si="400"/>
        <v>0978766057</v>
      </c>
      <c r="W1714" s="39">
        <f t="shared" si="401"/>
        <v>1</v>
      </c>
      <c r="X1714" s="43">
        <f t="shared" si="402"/>
        <v>1</v>
      </c>
      <c r="Y1714" s="39">
        <f>IF(V1714="បរទេស",1,IF(COUNTIF(V:V,$V1714)&gt;1,2,1))</f>
        <v>1</v>
      </c>
      <c r="Z1714" s="40">
        <f t="shared" si="403"/>
        <v>1</v>
      </c>
      <c r="AA1714" s="40">
        <f t="shared" si="404"/>
        <v>1</v>
      </c>
    </row>
    <row r="1715" spans="1:27" ht="48" customHeight="1" x14ac:dyDescent="0.8">
      <c r="A1715" s="3">
        <v>1713</v>
      </c>
      <c r="B1715" s="3" t="s">
        <v>4919</v>
      </c>
      <c r="C1715" s="3" t="s">
        <v>18037</v>
      </c>
      <c r="D1715" s="3" t="s">
        <v>4920</v>
      </c>
      <c r="E1715" s="3" t="s">
        <v>441</v>
      </c>
      <c r="F1715" s="5" t="s">
        <v>4921</v>
      </c>
      <c r="G1715" s="5" t="s">
        <v>12104</v>
      </c>
      <c r="H1715" s="5" t="s">
        <v>15559</v>
      </c>
      <c r="I1715" s="3"/>
      <c r="J1715" s="35"/>
      <c r="K1715" s="36">
        <f t="shared" si="390"/>
        <v>1</v>
      </c>
      <c r="L1715" s="37" t="str">
        <f t="shared" si="391"/>
        <v>040200824</v>
      </c>
      <c r="M1715" s="38" t="str">
        <f t="shared" si="392"/>
        <v>040200824</v>
      </c>
      <c r="N1715" s="39">
        <f t="shared" si="393"/>
        <v>1</v>
      </c>
      <c r="O1715" s="39">
        <f t="shared" si="394"/>
        <v>1</v>
      </c>
      <c r="P1715" s="39">
        <f>IF(M1715="បរទេស",1,IF(COUNTIF(M:M,$M1715)&gt;1,2,1))</f>
        <v>1</v>
      </c>
      <c r="Q1715" s="40">
        <f t="shared" si="395"/>
        <v>1</v>
      </c>
      <c r="R1715" s="41" t="str">
        <f t="shared" si="396"/>
        <v>070548579</v>
      </c>
      <c r="S1715" s="37" t="str">
        <f t="shared" si="397"/>
        <v>070548579</v>
      </c>
      <c r="T1715" s="39" t="e">
        <f t="shared" si="398"/>
        <v>#VALUE!</v>
      </c>
      <c r="U1715" s="37" t="str">
        <f t="shared" si="399"/>
        <v>070548579</v>
      </c>
      <c r="V1715" s="42" t="str">
        <f t="shared" si="400"/>
        <v>070548579</v>
      </c>
      <c r="W1715" s="39">
        <f t="shared" si="401"/>
        <v>1</v>
      </c>
      <c r="X1715" s="43">
        <f t="shared" si="402"/>
        <v>1</v>
      </c>
      <c r="Y1715" s="39">
        <f>IF(V1715="បរទេស",1,IF(COUNTIF(V:V,$V1715)&gt;1,2,1))</f>
        <v>1</v>
      </c>
      <c r="Z1715" s="40">
        <f t="shared" si="403"/>
        <v>1</v>
      </c>
      <c r="AA1715" s="40">
        <f t="shared" si="404"/>
        <v>1</v>
      </c>
    </row>
    <row r="1716" spans="1:27" ht="48" customHeight="1" x14ac:dyDescent="0.8">
      <c r="A1716" s="3">
        <v>1714</v>
      </c>
      <c r="B1716" s="3" t="s">
        <v>4922</v>
      </c>
      <c r="C1716" s="3" t="s">
        <v>18037</v>
      </c>
      <c r="D1716" s="3" t="s">
        <v>4923</v>
      </c>
      <c r="E1716" s="3" t="s">
        <v>138</v>
      </c>
      <c r="F1716" s="5" t="s">
        <v>4924</v>
      </c>
      <c r="G1716" s="5" t="s">
        <v>12105</v>
      </c>
      <c r="H1716" s="5" t="s">
        <v>15560</v>
      </c>
      <c r="I1716" s="3"/>
      <c r="J1716" s="35"/>
      <c r="K1716" s="36">
        <f t="shared" si="390"/>
        <v>1</v>
      </c>
      <c r="L1716" s="37" t="str">
        <f t="shared" si="391"/>
        <v>040236195</v>
      </c>
      <c r="M1716" s="38" t="str">
        <f t="shared" si="392"/>
        <v>040236195</v>
      </c>
      <c r="N1716" s="39">
        <f t="shared" si="393"/>
        <v>1</v>
      </c>
      <c r="O1716" s="39">
        <f t="shared" si="394"/>
        <v>1</v>
      </c>
      <c r="P1716" s="39">
        <f>IF(M1716="បរទេស",1,IF(COUNTIF(M:M,$M1716)&gt;1,2,1))</f>
        <v>1</v>
      </c>
      <c r="Q1716" s="40">
        <f t="shared" si="395"/>
        <v>1</v>
      </c>
      <c r="R1716" s="41" t="str">
        <f t="shared" si="396"/>
        <v>0968667973</v>
      </c>
      <c r="S1716" s="37" t="str">
        <f t="shared" si="397"/>
        <v>0968667973</v>
      </c>
      <c r="T1716" s="39" t="e">
        <f t="shared" si="398"/>
        <v>#VALUE!</v>
      </c>
      <c r="U1716" s="37" t="str">
        <f t="shared" si="399"/>
        <v>0968667973</v>
      </c>
      <c r="V1716" s="42" t="str">
        <f t="shared" si="400"/>
        <v>0968667973</v>
      </c>
      <c r="W1716" s="39">
        <f t="shared" si="401"/>
        <v>1</v>
      </c>
      <c r="X1716" s="43">
        <f t="shared" si="402"/>
        <v>1</v>
      </c>
      <c r="Y1716" s="39">
        <f>IF(V1716="បរទេស",1,IF(COUNTIF(V:V,$V1716)&gt;1,2,1))</f>
        <v>1</v>
      </c>
      <c r="Z1716" s="40">
        <f t="shared" si="403"/>
        <v>1</v>
      </c>
      <c r="AA1716" s="40">
        <f t="shared" si="404"/>
        <v>1</v>
      </c>
    </row>
    <row r="1717" spans="1:27" ht="48" customHeight="1" x14ac:dyDescent="0.8">
      <c r="A1717" s="3">
        <v>1715</v>
      </c>
      <c r="B1717" s="3" t="s">
        <v>4925</v>
      </c>
      <c r="C1717" s="3" t="s">
        <v>18037</v>
      </c>
      <c r="D1717" s="3" t="s">
        <v>1423</v>
      </c>
      <c r="E1717" s="3" t="s">
        <v>37</v>
      </c>
      <c r="F1717" s="5" t="s">
        <v>4926</v>
      </c>
      <c r="G1717" s="5" t="s">
        <v>12106</v>
      </c>
      <c r="H1717" s="5" t="s">
        <v>17561</v>
      </c>
      <c r="I1717" s="3"/>
      <c r="J1717" s="35"/>
      <c r="K1717" s="36">
        <f t="shared" si="390"/>
        <v>1</v>
      </c>
      <c r="L1717" s="37" t="str">
        <f t="shared" si="391"/>
        <v>040107660</v>
      </c>
      <c r="M1717" s="38" t="str">
        <f t="shared" si="392"/>
        <v>040107660</v>
      </c>
      <c r="N1717" s="39">
        <f t="shared" si="393"/>
        <v>1</v>
      </c>
      <c r="O1717" s="39">
        <f t="shared" si="394"/>
        <v>1</v>
      </c>
      <c r="P1717" s="39">
        <f>IF(M1717="បរទេស",1,IF(COUNTIF(M:M,$M1717)&gt;1,2,1))</f>
        <v>1</v>
      </c>
      <c r="Q1717" s="40">
        <f t="shared" si="395"/>
        <v>1</v>
      </c>
      <c r="R1717" s="41" t="str">
        <f t="shared" si="396"/>
        <v>016362319</v>
      </c>
      <c r="S1717" s="37" t="str">
        <f t="shared" si="397"/>
        <v>016362319</v>
      </c>
      <c r="T1717" s="39" t="e">
        <f t="shared" si="398"/>
        <v>#VALUE!</v>
      </c>
      <c r="U1717" s="37" t="str">
        <f t="shared" si="399"/>
        <v>016362319</v>
      </c>
      <c r="V1717" s="42" t="str">
        <f t="shared" si="400"/>
        <v>016362319</v>
      </c>
      <c r="W1717" s="39">
        <f t="shared" si="401"/>
        <v>1</v>
      </c>
      <c r="X1717" s="43">
        <f t="shared" si="402"/>
        <v>1</v>
      </c>
      <c r="Y1717" s="39">
        <f>IF(V1717="បរទេស",1,IF(COUNTIF(V:V,$V1717)&gt;1,2,1))</f>
        <v>1</v>
      </c>
      <c r="Z1717" s="40">
        <f t="shared" si="403"/>
        <v>1</v>
      </c>
      <c r="AA1717" s="40">
        <f t="shared" si="404"/>
        <v>1</v>
      </c>
    </row>
    <row r="1718" spans="1:27" ht="48" customHeight="1" x14ac:dyDescent="0.8">
      <c r="A1718" s="3">
        <v>1716</v>
      </c>
      <c r="B1718" s="3" t="s">
        <v>4927</v>
      </c>
      <c r="C1718" s="3" t="s">
        <v>18037</v>
      </c>
      <c r="D1718" s="3" t="s">
        <v>4928</v>
      </c>
      <c r="E1718" s="3" t="s">
        <v>597</v>
      </c>
      <c r="F1718" s="5" t="s">
        <v>4929</v>
      </c>
      <c r="G1718" s="5" t="s">
        <v>12107</v>
      </c>
      <c r="H1718" s="5" t="s">
        <v>15561</v>
      </c>
      <c r="I1718" s="3"/>
      <c r="J1718" s="35"/>
      <c r="K1718" s="36">
        <f t="shared" si="390"/>
        <v>1</v>
      </c>
      <c r="L1718" s="37" t="str">
        <f t="shared" si="391"/>
        <v>040341092</v>
      </c>
      <c r="M1718" s="38" t="str">
        <f t="shared" si="392"/>
        <v>040341092</v>
      </c>
      <c r="N1718" s="39">
        <f t="shared" si="393"/>
        <v>1</v>
      </c>
      <c r="O1718" s="39">
        <f t="shared" si="394"/>
        <v>1</v>
      </c>
      <c r="P1718" s="39">
        <f>IF(M1718="បរទេស",1,IF(COUNTIF(M:M,$M1718)&gt;1,2,1))</f>
        <v>1</v>
      </c>
      <c r="Q1718" s="40">
        <f t="shared" si="395"/>
        <v>1</v>
      </c>
      <c r="R1718" s="41" t="str">
        <f t="shared" si="396"/>
        <v>0966238889</v>
      </c>
      <c r="S1718" s="37" t="str">
        <f t="shared" si="397"/>
        <v>0966238889</v>
      </c>
      <c r="T1718" s="39" t="e">
        <f t="shared" si="398"/>
        <v>#VALUE!</v>
      </c>
      <c r="U1718" s="37" t="str">
        <f t="shared" si="399"/>
        <v>0966238889</v>
      </c>
      <c r="V1718" s="42" t="str">
        <f t="shared" si="400"/>
        <v>0966238889</v>
      </c>
      <c r="W1718" s="39">
        <f t="shared" si="401"/>
        <v>1</v>
      </c>
      <c r="X1718" s="43">
        <f t="shared" si="402"/>
        <v>1</v>
      </c>
      <c r="Y1718" s="39">
        <f>IF(V1718="បរទេស",1,IF(COUNTIF(V:V,$V1718)&gt;1,2,1))</f>
        <v>1</v>
      </c>
      <c r="Z1718" s="40">
        <f t="shared" si="403"/>
        <v>1</v>
      </c>
      <c r="AA1718" s="40">
        <f t="shared" si="404"/>
        <v>1</v>
      </c>
    </row>
    <row r="1719" spans="1:27" ht="48" customHeight="1" x14ac:dyDescent="0.8">
      <c r="A1719" s="3">
        <v>1717</v>
      </c>
      <c r="B1719" s="3" t="s">
        <v>4930</v>
      </c>
      <c r="C1719" s="3" t="s">
        <v>18037</v>
      </c>
      <c r="D1719" s="3" t="s">
        <v>3959</v>
      </c>
      <c r="E1719" s="3" t="s">
        <v>116</v>
      </c>
      <c r="F1719" s="5" t="s">
        <v>4931</v>
      </c>
      <c r="G1719" s="5" t="s">
        <v>12108</v>
      </c>
      <c r="H1719" s="5" t="s">
        <v>15562</v>
      </c>
      <c r="I1719" s="3"/>
      <c r="J1719" s="35"/>
      <c r="K1719" s="36">
        <f t="shared" si="390"/>
        <v>1</v>
      </c>
      <c r="L1719" s="37" t="str">
        <f t="shared" si="391"/>
        <v>040305700</v>
      </c>
      <c r="M1719" s="38" t="str">
        <f t="shared" si="392"/>
        <v>040305700</v>
      </c>
      <c r="N1719" s="39">
        <f t="shared" si="393"/>
        <v>1</v>
      </c>
      <c r="O1719" s="39">
        <f t="shared" si="394"/>
        <v>1</v>
      </c>
      <c r="P1719" s="39">
        <f>IF(M1719="បរទេស",1,IF(COUNTIF(M:M,$M1719)&gt;1,2,1))</f>
        <v>1</v>
      </c>
      <c r="Q1719" s="40">
        <f t="shared" si="395"/>
        <v>1</v>
      </c>
      <c r="R1719" s="41" t="str">
        <f t="shared" si="396"/>
        <v>0966051739</v>
      </c>
      <c r="S1719" s="37" t="str">
        <f t="shared" si="397"/>
        <v>0966051739</v>
      </c>
      <c r="T1719" s="39" t="e">
        <f t="shared" si="398"/>
        <v>#VALUE!</v>
      </c>
      <c r="U1719" s="37" t="str">
        <f t="shared" si="399"/>
        <v>0966051739</v>
      </c>
      <c r="V1719" s="42" t="str">
        <f t="shared" si="400"/>
        <v>0966051739</v>
      </c>
      <c r="W1719" s="39">
        <f t="shared" si="401"/>
        <v>1</v>
      </c>
      <c r="X1719" s="43">
        <f t="shared" si="402"/>
        <v>1</v>
      </c>
      <c r="Y1719" s="39">
        <f>IF(V1719="បរទេស",1,IF(COUNTIF(V:V,$V1719)&gt;1,2,1))</f>
        <v>1</v>
      </c>
      <c r="Z1719" s="40">
        <f t="shared" si="403"/>
        <v>1</v>
      </c>
      <c r="AA1719" s="40">
        <f t="shared" si="404"/>
        <v>1</v>
      </c>
    </row>
    <row r="1720" spans="1:27" ht="48" customHeight="1" x14ac:dyDescent="0.8">
      <c r="A1720" s="3">
        <v>1718</v>
      </c>
      <c r="B1720" s="3" t="s">
        <v>4932</v>
      </c>
      <c r="C1720" s="3" t="s">
        <v>18037</v>
      </c>
      <c r="D1720" s="3" t="s">
        <v>4933</v>
      </c>
      <c r="E1720" s="3" t="s">
        <v>1630</v>
      </c>
      <c r="F1720" s="5" t="s">
        <v>4934</v>
      </c>
      <c r="G1720" s="5" t="s">
        <v>12109</v>
      </c>
      <c r="H1720" s="5" t="s">
        <v>15563</v>
      </c>
      <c r="I1720" s="3"/>
      <c r="J1720" s="35"/>
      <c r="K1720" s="36">
        <f t="shared" si="390"/>
        <v>1</v>
      </c>
      <c r="L1720" s="37" t="str">
        <f t="shared" si="391"/>
        <v>040314145</v>
      </c>
      <c r="M1720" s="38" t="str">
        <f t="shared" si="392"/>
        <v>040314145</v>
      </c>
      <c r="N1720" s="39">
        <f t="shared" si="393"/>
        <v>1</v>
      </c>
      <c r="O1720" s="39">
        <f t="shared" si="394"/>
        <v>1</v>
      </c>
      <c r="P1720" s="39">
        <f>IF(M1720="បរទេស",1,IF(COUNTIF(M:M,$M1720)&gt;1,2,1))</f>
        <v>1</v>
      </c>
      <c r="Q1720" s="40">
        <f t="shared" si="395"/>
        <v>1</v>
      </c>
      <c r="R1720" s="41" t="str">
        <f t="shared" si="396"/>
        <v>010504162</v>
      </c>
      <c r="S1720" s="37" t="str">
        <f t="shared" si="397"/>
        <v>010504162</v>
      </c>
      <c r="T1720" s="39" t="e">
        <f t="shared" si="398"/>
        <v>#VALUE!</v>
      </c>
      <c r="U1720" s="37" t="str">
        <f t="shared" si="399"/>
        <v>010504162</v>
      </c>
      <c r="V1720" s="42" t="str">
        <f t="shared" si="400"/>
        <v>010504162</v>
      </c>
      <c r="W1720" s="39">
        <f t="shared" si="401"/>
        <v>1</v>
      </c>
      <c r="X1720" s="43">
        <f t="shared" si="402"/>
        <v>1</v>
      </c>
      <c r="Y1720" s="39">
        <f>IF(V1720="បរទេស",1,IF(COUNTIF(V:V,$V1720)&gt;1,2,1))</f>
        <v>1</v>
      </c>
      <c r="Z1720" s="40">
        <f t="shared" si="403"/>
        <v>1</v>
      </c>
      <c r="AA1720" s="40">
        <f t="shared" si="404"/>
        <v>1</v>
      </c>
    </row>
    <row r="1721" spans="1:27" ht="48" customHeight="1" x14ac:dyDescent="0.8">
      <c r="A1721" s="3">
        <v>1719</v>
      </c>
      <c r="B1721" s="3" t="s">
        <v>4935</v>
      </c>
      <c r="C1721" s="3" t="s">
        <v>18037</v>
      </c>
      <c r="D1721" s="3" t="s">
        <v>3655</v>
      </c>
      <c r="E1721" s="3" t="s">
        <v>301</v>
      </c>
      <c r="F1721" s="5" t="s">
        <v>4936</v>
      </c>
      <c r="G1721" s="5" t="s">
        <v>12110</v>
      </c>
      <c r="H1721" s="5" t="s">
        <v>15564</v>
      </c>
      <c r="I1721" s="3"/>
      <c r="J1721" s="35"/>
      <c r="K1721" s="36">
        <f t="shared" si="390"/>
        <v>1</v>
      </c>
      <c r="L1721" s="37" t="str">
        <f t="shared" si="391"/>
        <v>040093527</v>
      </c>
      <c r="M1721" s="38" t="str">
        <f t="shared" si="392"/>
        <v>040093527</v>
      </c>
      <c r="N1721" s="39">
        <f t="shared" si="393"/>
        <v>1</v>
      </c>
      <c r="O1721" s="39">
        <f t="shared" si="394"/>
        <v>1</v>
      </c>
      <c r="P1721" s="39">
        <f>IF(M1721="បរទេស",1,IF(COUNTIF(M:M,$M1721)&gt;1,2,1))</f>
        <v>1</v>
      </c>
      <c r="Q1721" s="40">
        <f t="shared" si="395"/>
        <v>1</v>
      </c>
      <c r="R1721" s="41" t="str">
        <f t="shared" si="396"/>
        <v>0969376697</v>
      </c>
      <c r="S1721" s="37" t="str">
        <f t="shared" si="397"/>
        <v>0969376697</v>
      </c>
      <c r="T1721" s="39" t="e">
        <f t="shared" si="398"/>
        <v>#VALUE!</v>
      </c>
      <c r="U1721" s="37" t="str">
        <f t="shared" si="399"/>
        <v>0969376697</v>
      </c>
      <c r="V1721" s="42" t="str">
        <f t="shared" si="400"/>
        <v>0969376697</v>
      </c>
      <c r="W1721" s="39">
        <f t="shared" si="401"/>
        <v>1</v>
      </c>
      <c r="X1721" s="43">
        <f t="shared" si="402"/>
        <v>1</v>
      </c>
      <c r="Y1721" s="39">
        <f>IF(V1721="បរទេស",1,IF(COUNTIF(V:V,$V1721)&gt;1,2,1))</f>
        <v>1</v>
      </c>
      <c r="Z1721" s="40">
        <f t="shared" si="403"/>
        <v>1</v>
      </c>
      <c r="AA1721" s="40">
        <f t="shared" si="404"/>
        <v>1</v>
      </c>
    </row>
    <row r="1722" spans="1:27" ht="48" customHeight="1" x14ac:dyDescent="0.8">
      <c r="A1722" s="3">
        <v>1720</v>
      </c>
      <c r="B1722" s="3" t="s">
        <v>4937</v>
      </c>
      <c r="C1722" s="3" t="s">
        <v>18037</v>
      </c>
      <c r="D1722" s="3" t="s">
        <v>4938</v>
      </c>
      <c r="E1722" s="3" t="s">
        <v>767</v>
      </c>
      <c r="F1722" s="5" t="s">
        <v>4939</v>
      </c>
      <c r="G1722" s="5" t="s">
        <v>12111</v>
      </c>
      <c r="H1722" s="5" t="s">
        <v>15565</v>
      </c>
      <c r="I1722" s="3"/>
      <c r="J1722" s="35"/>
      <c r="K1722" s="36">
        <f t="shared" si="390"/>
        <v>1</v>
      </c>
      <c r="L1722" s="37" t="str">
        <f t="shared" si="391"/>
        <v>040328428</v>
      </c>
      <c r="M1722" s="38" t="str">
        <f t="shared" si="392"/>
        <v>040328428</v>
      </c>
      <c r="N1722" s="39">
        <f t="shared" si="393"/>
        <v>1</v>
      </c>
      <c r="O1722" s="39">
        <f t="shared" si="394"/>
        <v>1</v>
      </c>
      <c r="P1722" s="39">
        <f>IF(M1722="បរទេស",1,IF(COUNTIF(M:M,$M1722)&gt;1,2,1))</f>
        <v>1</v>
      </c>
      <c r="Q1722" s="40">
        <f t="shared" si="395"/>
        <v>1</v>
      </c>
      <c r="R1722" s="41" t="str">
        <f t="shared" si="396"/>
        <v>0966160684</v>
      </c>
      <c r="S1722" s="37" t="str">
        <f t="shared" si="397"/>
        <v>0966160684</v>
      </c>
      <c r="T1722" s="39" t="e">
        <f t="shared" si="398"/>
        <v>#VALUE!</v>
      </c>
      <c r="U1722" s="37" t="str">
        <f t="shared" si="399"/>
        <v>0966160684</v>
      </c>
      <c r="V1722" s="42" t="str">
        <f t="shared" si="400"/>
        <v>0966160684</v>
      </c>
      <c r="W1722" s="39">
        <f t="shared" si="401"/>
        <v>1</v>
      </c>
      <c r="X1722" s="43">
        <f t="shared" si="402"/>
        <v>1</v>
      </c>
      <c r="Y1722" s="39">
        <f>IF(V1722="បរទេស",1,IF(COUNTIF(V:V,$V1722)&gt;1,2,1))</f>
        <v>1</v>
      </c>
      <c r="Z1722" s="40">
        <f t="shared" si="403"/>
        <v>1</v>
      </c>
      <c r="AA1722" s="40">
        <f t="shared" si="404"/>
        <v>1</v>
      </c>
    </row>
    <row r="1723" spans="1:27" ht="48" customHeight="1" x14ac:dyDescent="0.8">
      <c r="A1723" s="3">
        <v>1721</v>
      </c>
      <c r="B1723" s="3" t="s">
        <v>4940</v>
      </c>
      <c r="C1723" s="3" t="s">
        <v>18037</v>
      </c>
      <c r="D1723" s="3" t="s">
        <v>4941</v>
      </c>
      <c r="E1723" s="3" t="s">
        <v>100</v>
      </c>
      <c r="F1723" s="5" t="s">
        <v>4942</v>
      </c>
      <c r="G1723" s="5" t="s">
        <v>12112</v>
      </c>
      <c r="H1723" s="5" t="s">
        <v>15566</v>
      </c>
      <c r="I1723" s="3"/>
      <c r="J1723" s="35"/>
      <c r="K1723" s="36">
        <f t="shared" si="390"/>
        <v>1</v>
      </c>
      <c r="L1723" s="37" t="str">
        <f t="shared" si="391"/>
        <v>040200304</v>
      </c>
      <c r="M1723" s="38" t="str">
        <f t="shared" si="392"/>
        <v>040200304</v>
      </c>
      <c r="N1723" s="39">
        <f t="shared" si="393"/>
        <v>1</v>
      </c>
      <c r="O1723" s="39">
        <f t="shared" si="394"/>
        <v>1</v>
      </c>
      <c r="P1723" s="39">
        <f>IF(M1723="បរទេស",1,IF(COUNTIF(M:M,$M1723)&gt;1,2,1))</f>
        <v>1</v>
      </c>
      <c r="Q1723" s="40">
        <f t="shared" si="395"/>
        <v>1</v>
      </c>
      <c r="R1723" s="41" t="str">
        <f t="shared" si="396"/>
        <v>0964892799</v>
      </c>
      <c r="S1723" s="37" t="str">
        <f t="shared" si="397"/>
        <v>0964892799</v>
      </c>
      <c r="T1723" s="39" t="e">
        <f t="shared" si="398"/>
        <v>#VALUE!</v>
      </c>
      <c r="U1723" s="37" t="str">
        <f t="shared" si="399"/>
        <v>0964892799</v>
      </c>
      <c r="V1723" s="42" t="str">
        <f t="shared" si="400"/>
        <v>0964892799</v>
      </c>
      <c r="W1723" s="39">
        <f t="shared" si="401"/>
        <v>1</v>
      </c>
      <c r="X1723" s="43">
        <f t="shared" si="402"/>
        <v>1</v>
      </c>
      <c r="Y1723" s="39">
        <f>IF(V1723="បរទេស",1,IF(COUNTIF(V:V,$V1723)&gt;1,2,1))</f>
        <v>1</v>
      </c>
      <c r="Z1723" s="40">
        <f t="shared" si="403"/>
        <v>1</v>
      </c>
      <c r="AA1723" s="40">
        <f t="shared" si="404"/>
        <v>1</v>
      </c>
    </row>
    <row r="1724" spans="1:27" ht="48" customHeight="1" x14ac:dyDescent="0.8">
      <c r="A1724" s="3">
        <v>1722</v>
      </c>
      <c r="B1724" s="3" t="s">
        <v>4943</v>
      </c>
      <c r="C1724" s="3" t="s">
        <v>18037</v>
      </c>
      <c r="D1724" s="3" t="s">
        <v>4944</v>
      </c>
      <c r="E1724" s="3" t="s">
        <v>207</v>
      </c>
      <c r="F1724" s="5" t="s">
        <v>4945</v>
      </c>
      <c r="G1724" s="5" t="s">
        <v>12113</v>
      </c>
      <c r="H1724" s="5" t="s">
        <v>15567</v>
      </c>
      <c r="I1724" s="3"/>
      <c r="J1724" s="35"/>
      <c r="K1724" s="36">
        <f t="shared" si="390"/>
        <v>1</v>
      </c>
      <c r="L1724" s="37" t="str">
        <f t="shared" si="391"/>
        <v>040301023</v>
      </c>
      <c r="M1724" s="38" t="str">
        <f t="shared" si="392"/>
        <v>040301023</v>
      </c>
      <c r="N1724" s="39">
        <f t="shared" si="393"/>
        <v>1</v>
      </c>
      <c r="O1724" s="39">
        <f t="shared" si="394"/>
        <v>1</v>
      </c>
      <c r="P1724" s="39">
        <f>IF(M1724="បរទេស",1,IF(COUNTIF(M:M,$M1724)&gt;1,2,1))</f>
        <v>1</v>
      </c>
      <c r="Q1724" s="40">
        <f t="shared" si="395"/>
        <v>1</v>
      </c>
      <c r="R1724" s="41" t="str">
        <f t="shared" si="396"/>
        <v>087756913</v>
      </c>
      <c r="S1724" s="37" t="str">
        <f t="shared" si="397"/>
        <v>087756913</v>
      </c>
      <c r="T1724" s="39" t="e">
        <f t="shared" si="398"/>
        <v>#VALUE!</v>
      </c>
      <c r="U1724" s="37" t="str">
        <f t="shared" si="399"/>
        <v>087756913</v>
      </c>
      <c r="V1724" s="42" t="str">
        <f t="shared" si="400"/>
        <v>087756913</v>
      </c>
      <c r="W1724" s="39">
        <f t="shared" si="401"/>
        <v>1</v>
      </c>
      <c r="X1724" s="43">
        <f t="shared" si="402"/>
        <v>1</v>
      </c>
      <c r="Y1724" s="39">
        <f>IF(V1724="បរទេស",1,IF(COUNTIF(V:V,$V1724)&gt;1,2,1))</f>
        <v>1</v>
      </c>
      <c r="Z1724" s="40">
        <f t="shared" si="403"/>
        <v>1</v>
      </c>
      <c r="AA1724" s="40">
        <f t="shared" si="404"/>
        <v>1</v>
      </c>
    </row>
    <row r="1725" spans="1:27" ht="48" customHeight="1" x14ac:dyDescent="0.8">
      <c r="A1725" s="3">
        <v>1723</v>
      </c>
      <c r="B1725" s="3" t="s">
        <v>4946</v>
      </c>
      <c r="C1725" s="3" t="s">
        <v>18037</v>
      </c>
      <c r="D1725" s="3" t="s">
        <v>4947</v>
      </c>
      <c r="E1725" s="3" t="s">
        <v>127</v>
      </c>
      <c r="F1725" s="5" t="s">
        <v>4948</v>
      </c>
      <c r="G1725" s="5" t="s">
        <v>12114</v>
      </c>
      <c r="H1725" s="5" t="s">
        <v>15568</v>
      </c>
      <c r="I1725" s="3"/>
      <c r="J1725" s="35"/>
      <c r="K1725" s="36">
        <f t="shared" si="390"/>
        <v>1</v>
      </c>
      <c r="L1725" s="37" t="str">
        <f t="shared" si="391"/>
        <v>100838974</v>
      </c>
      <c r="M1725" s="38" t="str">
        <f t="shared" si="392"/>
        <v>100838974</v>
      </c>
      <c r="N1725" s="39">
        <f t="shared" si="393"/>
        <v>1</v>
      </c>
      <c r="O1725" s="39">
        <f t="shared" si="394"/>
        <v>1</v>
      </c>
      <c r="P1725" s="39">
        <f>IF(M1725="បរទេស",1,IF(COUNTIF(M:M,$M1725)&gt;1,2,1))</f>
        <v>1</v>
      </c>
      <c r="Q1725" s="40">
        <f t="shared" si="395"/>
        <v>1</v>
      </c>
      <c r="R1725" s="41" t="str">
        <f t="shared" si="396"/>
        <v>0977522907</v>
      </c>
      <c r="S1725" s="37" t="str">
        <f t="shared" si="397"/>
        <v>0977522907</v>
      </c>
      <c r="T1725" s="39" t="e">
        <f t="shared" si="398"/>
        <v>#VALUE!</v>
      </c>
      <c r="U1725" s="37" t="str">
        <f t="shared" si="399"/>
        <v>0977522907</v>
      </c>
      <c r="V1725" s="42" t="str">
        <f t="shared" si="400"/>
        <v>0977522907</v>
      </c>
      <c r="W1725" s="39">
        <f t="shared" si="401"/>
        <v>1</v>
      </c>
      <c r="X1725" s="43">
        <f t="shared" si="402"/>
        <v>1</v>
      </c>
      <c r="Y1725" s="39">
        <f>IF(V1725="បរទេស",1,IF(COUNTIF(V:V,$V1725)&gt;1,2,1))</f>
        <v>1</v>
      </c>
      <c r="Z1725" s="40">
        <f t="shared" si="403"/>
        <v>1</v>
      </c>
      <c r="AA1725" s="40">
        <f t="shared" si="404"/>
        <v>1</v>
      </c>
    </row>
    <row r="1726" spans="1:27" ht="48" customHeight="1" x14ac:dyDescent="0.8">
      <c r="A1726" s="3">
        <v>1724</v>
      </c>
      <c r="B1726" s="3" t="s">
        <v>4949</v>
      </c>
      <c r="C1726" s="3" t="s">
        <v>18037</v>
      </c>
      <c r="D1726" s="3" t="s">
        <v>4950</v>
      </c>
      <c r="E1726" s="3" t="s">
        <v>81</v>
      </c>
      <c r="F1726" s="5" t="s">
        <v>4951</v>
      </c>
      <c r="G1726" s="5" t="s">
        <v>12115</v>
      </c>
      <c r="H1726" s="5" t="s">
        <v>15569</v>
      </c>
      <c r="I1726" s="3"/>
      <c r="J1726" s="35"/>
      <c r="K1726" s="36">
        <f t="shared" si="390"/>
        <v>1</v>
      </c>
      <c r="L1726" s="37" t="str">
        <f t="shared" si="391"/>
        <v>040201373</v>
      </c>
      <c r="M1726" s="38" t="str">
        <f t="shared" si="392"/>
        <v>040201373</v>
      </c>
      <c r="N1726" s="39">
        <f t="shared" si="393"/>
        <v>1</v>
      </c>
      <c r="O1726" s="39">
        <f t="shared" si="394"/>
        <v>1</v>
      </c>
      <c r="P1726" s="39">
        <f>IF(M1726="បរទេស",1,IF(COUNTIF(M:M,$M1726)&gt;1,2,1))</f>
        <v>1</v>
      </c>
      <c r="Q1726" s="40">
        <f t="shared" si="395"/>
        <v>1</v>
      </c>
      <c r="R1726" s="41" t="str">
        <f t="shared" si="396"/>
        <v>0976204677</v>
      </c>
      <c r="S1726" s="37" t="str">
        <f t="shared" si="397"/>
        <v>0976204677</v>
      </c>
      <c r="T1726" s="39" t="e">
        <f t="shared" si="398"/>
        <v>#VALUE!</v>
      </c>
      <c r="U1726" s="37" t="str">
        <f t="shared" si="399"/>
        <v>0976204677</v>
      </c>
      <c r="V1726" s="42" t="str">
        <f t="shared" si="400"/>
        <v>0976204677</v>
      </c>
      <c r="W1726" s="39">
        <f t="shared" si="401"/>
        <v>1</v>
      </c>
      <c r="X1726" s="43">
        <f t="shared" si="402"/>
        <v>1</v>
      </c>
      <c r="Y1726" s="39">
        <f>IF(V1726="បរទេស",1,IF(COUNTIF(V:V,$V1726)&gt;1,2,1))</f>
        <v>1</v>
      </c>
      <c r="Z1726" s="40">
        <f t="shared" si="403"/>
        <v>1</v>
      </c>
      <c r="AA1726" s="40">
        <f t="shared" si="404"/>
        <v>1</v>
      </c>
    </row>
    <row r="1727" spans="1:27" ht="48" customHeight="1" x14ac:dyDescent="0.8">
      <c r="A1727" s="3">
        <v>1725</v>
      </c>
      <c r="B1727" s="3" t="s">
        <v>4952</v>
      </c>
      <c r="C1727" s="3" t="s">
        <v>18037</v>
      </c>
      <c r="D1727" s="3" t="s">
        <v>4953</v>
      </c>
      <c r="E1727" s="3" t="s">
        <v>138</v>
      </c>
      <c r="F1727" s="5" t="s">
        <v>4954</v>
      </c>
      <c r="G1727" s="5" t="s">
        <v>12116</v>
      </c>
      <c r="H1727" s="5" t="s">
        <v>15570</v>
      </c>
      <c r="I1727" s="3"/>
      <c r="J1727" s="35"/>
      <c r="K1727" s="36">
        <f t="shared" si="390"/>
        <v>1</v>
      </c>
      <c r="L1727" s="37" t="str">
        <f t="shared" si="391"/>
        <v>040246593</v>
      </c>
      <c r="M1727" s="38" t="str">
        <f t="shared" si="392"/>
        <v>040246593</v>
      </c>
      <c r="N1727" s="39">
        <f t="shared" si="393"/>
        <v>1</v>
      </c>
      <c r="O1727" s="39">
        <f t="shared" si="394"/>
        <v>1</v>
      </c>
      <c r="P1727" s="39">
        <f>IF(M1727="បរទេស",1,IF(COUNTIF(M:M,$M1727)&gt;1,2,1))</f>
        <v>1</v>
      </c>
      <c r="Q1727" s="40">
        <f t="shared" si="395"/>
        <v>1</v>
      </c>
      <c r="R1727" s="41" t="str">
        <f t="shared" si="396"/>
        <v>016834546</v>
      </c>
      <c r="S1727" s="37" t="str">
        <f t="shared" si="397"/>
        <v>016834546</v>
      </c>
      <c r="T1727" s="39" t="e">
        <f t="shared" si="398"/>
        <v>#VALUE!</v>
      </c>
      <c r="U1727" s="37" t="str">
        <f t="shared" si="399"/>
        <v>016834546</v>
      </c>
      <c r="V1727" s="42" t="str">
        <f t="shared" si="400"/>
        <v>016834546</v>
      </c>
      <c r="W1727" s="39">
        <f t="shared" si="401"/>
        <v>1</v>
      </c>
      <c r="X1727" s="43">
        <f t="shared" si="402"/>
        <v>1</v>
      </c>
      <c r="Y1727" s="39">
        <f>IF(V1727="បរទេស",1,IF(COUNTIF(V:V,$V1727)&gt;1,2,1))</f>
        <v>1</v>
      </c>
      <c r="Z1727" s="40">
        <f t="shared" si="403"/>
        <v>1</v>
      </c>
      <c r="AA1727" s="40">
        <f t="shared" si="404"/>
        <v>1</v>
      </c>
    </row>
    <row r="1728" spans="1:27" ht="48" customHeight="1" x14ac:dyDescent="0.8">
      <c r="A1728" s="3">
        <v>1726</v>
      </c>
      <c r="B1728" s="3" t="s">
        <v>4955</v>
      </c>
      <c r="C1728" s="3" t="s">
        <v>18037</v>
      </c>
      <c r="D1728" s="3" t="s">
        <v>4208</v>
      </c>
      <c r="E1728" s="3" t="s">
        <v>81</v>
      </c>
      <c r="F1728" s="5" t="s">
        <v>4956</v>
      </c>
      <c r="G1728" s="5" t="s">
        <v>12117</v>
      </c>
      <c r="H1728" s="5" t="s">
        <v>15571</v>
      </c>
      <c r="I1728" s="3"/>
      <c r="J1728" s="35"/>
      <c r="K1728" s="36">
        <f t="shared" si="390"/>
        <v>1</v>
      </c>
      <c r="L1728" s="37" t="str">
        <f t="shared" si="391"/>
        <v>040293635</v>
      </c>
      <c r="M1728" s="38" t="str">
        <f t="shared" si="392"/>
        <v>040293635</v>
      </c>
      <c r="N1728" s="39">
        <f t="shared" si="393"/>
        <v>1</v>
      </c>
      <c r="O1728" s="39">
        <f t="shared" si="394"/>
        <v>1</v>
      </c>
      <c r="P1728" s="39">
        <f>IF(M1728="បរទេស",1,IF(COUNTIF(M:M,$M1728)&gt;1,2,1))</f>
        <v>1</v>
      </c>
      <c r="Q1728" s="40">
        <f t="shared" si="395"/>
        <v>1</v>
      </c>
      <c r="R1728" s="41" t="str">
        <f t="shared" si="396"/>
        <v>010956739</v>
      </c>
      <c r="S1728" s="37" t="str">
        <f t="shared" si="397"/>
        <v>010956739</v>
      </c>
      <c r="T1728" s="39" t="e">
        <f t="shared" si="398"/>
        <v>#VALUE!</v>
      </c>
      <c r="U1728" s="37" t="str">
        <f t="shared" si="399"/>
        <v>010956739</v>
      </c>
      <c r="V1728" s="42" t="str">
        <f t="shared" si="400"/>
        <v>010956739</v>
      </c>
      <c r="W1728" s="39">
        <f t="shared" si="401"/>
        <v>1</v>
      </c>
      <c r="X1728" s="43">
        <f t="shared" si="402"/>
        <v>1</v>
      </c>
      <c r="Y1728" s="39">
        <f>IF(V1728="បរទេស",1,IF(COUNTIF(V:V,$V1728)&gt;1,2,1))</f>
        <v>1</v>
      </c>
      <c r="Z1728" s="40">
        <f t="shared" si="403"/>
        <v>1</v>
      </c>
      <c r="AA1728" s="40">
        <f t="shared" si="404"/>
        <v>1</v>
      </c>
    </row>
    <row r="1729" spans="1:27" ht="48" customHeight="1" x14ac:dyDescent="0.8">
      <c r="A1729" s="3">
        <v>1727</v>
      </c>
      <c r="B1729" s="3" t="s">
        <v>4957</v>
      </c>
      <c r="C1729" s="3" t="s">
        <v>18037</v>
      </c>
      <c r="D1729" s="3" t="s">
        <v>3141</v>
      </c>
      <c r="E1729" s="3" t="s">
        <v>138</v>
      </c>
      <c r="F1729" s="5" t="s">
        <v>4958</v>
      </c>
      <c r="G1729" s="5" t="s">
        <v>12118</v>
      </c>
      <c r="H1729" s="5" t="s">
        <v>17795</v>
      </c>
      <c r="I1729" s="3"/>
      <c r="J1729" s="35"/>
      <c r="K1729" s="36">
        <f t="shared" si="390"/>
        <v>1</v>
      </c>
      <c r="L1729" s="37" t="str">
        <f t="shared" si="391"/>
        <v>040296435</v>
      </c>
      <c r="M1729" s="38" t="str">
        <f t="shared" si="392"/>
        <v>040296435</v>
      </c>
      <c r="N1729" s="39">
        <f t="shared" si="393"/>
        <v>1</v>
      </c>
      <c r="O1729" s="39">
        <f t="shared" si="394"/>
        <v>1</v>
      </c>
      <c r="P1729" s="39">
        <f>IF(M1729="បរទេស",1,IF(COUNTIF(M:M,$M1729)&gt;1,2,1))</f>
        <v>1</v>
      </c>
      <c r="Q1729" s="40">
        <f t="shared" si="395"/>
        <v>1</v>
      </c>
      <c r="R1729" s="41" t="str">
        <f t="shared" si="396"/>
        <v>0719722174</v>
      </c>
      <c r="S1729" s="37" t="str">
        <f t="shared" si="397"/>
        <v>0719722174</v>
      </c>
      <c r="T1729" s="39" t="e">
        <f t="shared" si="398"/>
        <v>#VALUE!</v>
      </c>
      <c r="U1729" s="37" t="str">
        <f t="shared" si="399"/>
        <v>0719722174</v>
      </c>
      <c r="V1729" s="42" t="str">
        <f t="shared" si="400"/>
        <v>0719722174</v>
      </c>
      <c r="W1729" s="39">
        <f t="shared" si="401"/>
        <v>1</v>
      </c>
      <c r="X1729" s="43">
        <f t="shared" si="402"/>
        <v>1</v>
      </c>
      <c r="Y1729" s="39">
        <f>IF(V1729="បរទេស",1,IF(COUNTIF(V:V,$V1729)&gt;1,2,1))</f>
        <v>1</v>
      </c>
      <c r="Z1729" s="40">
        <f t="shared" si="403"/>
        <v>1</v>
      </c>
      <c r="AA1729" s="40">
        <f t="shared" si="404"/>
        <v>1</v>
      </c>
    </row>
    <row r="1730" spans="1:27" ht="48" customHeight="1" x14ac:dyDescent="0.8">
      <c r="A1730" s="3">
        <v>1728</v>
      </c>
      <c r="B1730" s="3" t="s">
        <v>4959</v>
      </c>
      <c r="C1730" s="3" t="s">
        <v>18037</v>
      </c>
      <c r="D1730" s="3" t="s">
        <v>2075</v>
      </c>
      <c r="E1730" s="3" t="s">
        <v>29</v>
      </c>
      <c r="F1730" s="5" t="s">
        <v>4960</v>
      </c>
      <c r="G1730" s="5" t="s">
        <v>12119</v>
      </c>
      <c r="H1730" s="5" t="s">
        <v>15572</v>
      </c>
      <c r="I1730" s="3"/>
      <c r="J1730" s="35"/>
      <c r="K1730" s="36">
        <f t="shared" si="390"/>
        <v>1</v>
      </c>
      <c r="L1730" s="37" t="str">
        <f t="shared" si="391"/>
        <v>040300230</v>
      </c>
      <c r="M1730" s="38" t="str">
        <f t="shared" si="392"/>
        <v>040300230</v>
      </c>
      <c r="N1730" s="39">
        <f t="shared" si="393"/>
        <v>1</v>
      </c>
      <c r="O1730" s="39">
        <f t="shared" si="394"/>
        <v>1</v>
      </c>
      <c r="P1730" s="39">
        <f>IF(M1730="បរទេស",1,IF(COUNTIF(M:M,$M1730)&gt;1,2,1))</f>
        <v>1</v>
      </c>
      <c r="Q1730" s="40">
        <f t="shared" si="395"/>
        <v>1</v>
      </c>
      <c r="R1730" s="41" t="str">
        <f t="shared" si="396"/>
        <v>0979379357</v>
      </c>
      <c r="S1730" s="37" t="str">
        <f t="shared" si="397"/>
        <v>0979379357</v>
      </c>
      <c r="T1730" s="39" t="e">
        <f t="shared" si="398"/>
        <v>#VALUE!</v>
      </c>
      <c r="U1730" s="37" t="str">
        <f t="shared" si="399"/>
        <v>0979379357</v>
      </c>
      <c r="V1730" s="42" t="str">
        <f t="shared" si="400"/>
        <v>0979379357</v>
      </c>
      <c r="W1730" s="39">
        <f t="shared" si="401"/>
        <v>1</v>
      </c>
      <c r="X1730" s="43">
        <f t="shared" si="402"/>
        <v>1</v>
      </c>
      <c r="Y1730" s="39">
        <f>IF(V1730="បរទេស",1,IF(COUNTIF(V:V,$V1730)&gt;1,2,1))</f>
        <v>1</v>
      </c>
      <c r="Z1730" s="40">
        <f t="shared" si="403"/>
        <v>1</v>
      </c>
      <c r="AA1730" s="40">
        <f t="shared" si="404"/>
        <v>1</v>
      </c>
    </row>
    <row r="1731" spans="1:27" ht="48" customHeight="1" x14ac:dyDescent="0.8">
      <c r="A1731" s="3">
        <v>1729</v>
      </c>
      <c r="B1731" s="3" t="s">
        <v>4961</v>
      </c>
      <c r="C1731" s="3" t="s">
        <v>18037</v>
      </c>
      <c r="D1731" s="3" t="s">
        <v>4962</v>
      </c>
      <c r="E1731" s="3" t="s">
        <v>123</v>
      </c>
      <c r="F1731" s="5" t="s">
        <v>4963</v>
      </c>
      <c r="G1731" s="5" t="s">
        <v>12120</v>
      </c>
      <c r="H1731" s="5" t="s">
        <v>15573</v>
      </c>
      <c r="I1731" s="3"/>
      <c r="J1731" s="35"/>
      <c r="K1731" s="36">
        <f t="shared" si="390"/>
        <v>1</v>
      </c>
      <c r="L1731" s="37" t="str">
        <f t="shared" si="391"/>
        <v>040254625</v>
      </c>
      <c r="M1731" s="38" t="str">
        <f t="shared" si="392"/>
        <v>040254625</v>
      </c>
      <c r="N1731" s="39">
        <f t="shared" si="393"/>
        <v>1</v>
      </c>
      <c r="O1731" s="39">
        <f t="shared" si="394"/>
        <v>1</v>
      </c>
      <c r="P1731" s="39">
        <f>IF(M1731="បរទេស",1,IF(COUNTIF(M:M,$M1731)&gt;1,2,1))</f>
        <v>1</v>
      </c>
      <c r="Q1731" s="40">
        <f t="shared" si="395"/>
        <v>1</v>
      </c>
      <c r="R1731" s="41" t="str">
        <f t="shared" si="396"/>
        <v>0967991858</v>
      </c>
      <c r="S1731" s="37" t="str">
        <f t="shared" si="397"/>
        <v>0967991858</v>
      </c>
      <c r="T1731" s="39" t="e">
        <f t="shared" si="398"/>
        <v>#VALUE!</v>
      </c>
      <c r="U1731" s="37" t="str">
        <f t="shared" si="399"/>
        <v>0967991858</v>
      </c>
      <c r="V1731" s="42" t="str">
        <f t="shared" si="400"/>
        <v>0967991858</v>
      </c>
      <c r="W1731" s="39">
        <f t="shared" si="401"/>
        <v>1</v>
      </c>
      <c r="X1731" s="43">
        <f t="shared" si="402"/>
        <v>1</v>
      </c>
      <c r="Y1731" s="39">
        <f>IF(V1731="បរទេស",1,IF(COUNTIF(V:V,$V1731)&gt;1,2,1))</f>
        <v>1</v>
      </c>
      <c r="Z1731" s="40">
        <f t="shared" si="403"/>
        <v>1</v>
      </c>
      <c r="AA1731" s="40">
        <f t="shared" si="404"/>
        <v>1</v>
      </c>
    </row>
    <row r="1732" spans="1:27" ht="48" customHeight="1" x14ac:dyDescent="0.8">
      <c r="A1732" s="3">
        <v>1730</v>
      </c>
      <c r="B1732" s="3" t="s">
        <v>4964</v>
      </c>
      <c r="C1732" s="3" t="s">
        <v>18037</v>
      </c>
      <c r="D1732" s="3" t="s">
        <v>4965</v>
      </c>
      <c r="E1732" s="3" t="s">
        <v>92</v>
      </c>
      <c r="F1732" s="5" t="s">
        <v>4966</v>
      </c>
      <c r="G1732" s="5" t="s">
        <v>12121</v>
      </c>
      <c r="H1732" s="5" t="s">
        <v>15574</v>
      </c>
      <c r="I1732" s="3"/>
      <c r="J1732" s="35"/>
      <c r="K1732" s="36">
        <f t="shared" ref="K1732:K1795" si="405">IF(OR(H1732="បរទេស",G1732="បរទេស"),2,1)</f>
        <v>1</v>
      </c>
      <c r="L1732" s="37" t="str">
        <f t="shared" ref="L1732:L1795" si="40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1732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040254545</v>
      </c>
      <c r="M1732" s="38" t="str">
        <f t="shared" ref="M1732:M1795" si="407">IF(L1732="បរទេស","បរទេស",IF(AND($BC$2=1,LEN(L1732)=8),"0"&amp;L1732,IF(LEN(L1732)&gt;9,2,LEFT(L1732,9))))</f>
        <v>040254545</v>
      </c>
      <c r="N1732" s="39">
        <f t="shared" ref="N1732:N1795" si="408">IF(L1732="បរទេស",1,IF((LEN($M1732)-9)=0,1,2))</f>
        <v>1</v>
      </c>
      <c r="O1732" s="39">
        <f t="shared" ref="O1732:O1795" si="409">IF(M1732="",2,1)</f>
        <v>1</v>
      </c>
      <c r="P1732" s="39">
        <f>IF(M1732="បរទេស",1,IF(COUNTIF(M:M,$M1732)&gt;1,2,1))</f>
        <v>1</v>
      </c>
      <c r="Q1732" s="40">
        <f t="shared" ref="Q1732:Q1795" si="410">IF(M1732="បរទេស",1,MAX(N1732:P1732))</f>
        <v>1</v>
      </c>
      <c r="R1732" s="41" t="str">
        <f t="shared" ref="R1732:R1795" si="411">H1732</f>
        <v>0974502274</v>
      </c>
      <c r="S1732" s="37" t="str">
        <f t="shared" ref="S1732:S1795" si="412">SUBSTITUTE(SUBSTITUTE(SUBSTITUTE(SUBSTITUTE(SUBSTITUTE(SUBSTITUTE(SUBSTITUTE(SUBSTITUTE(SUBSTITUTE(SUBSTITUTE(SUBSTITUTE(SUBSTITUTE(SUBSTITUTE(SUBSTITUTE(SUBSTITUTE(SUBSTITUTE(SUBSTITUTE(SUBSTITUTE(SUBSTITUTE(SUBSTITUTE(SUBSTITUTE(SUBSTITUTE(R1732,"១","1"),"២","2"),"៣","3"),"៤","4"),"៥","5"),"៦","6"),"៧","7"),"៨","8"),"៩","9"),"០","0")," ","")," ",""),"​",""),",","/"),"-",""),"(",""),")",""),"+855","0"),"(855)","0"),"O","0"),"o","0"),".","")</f>
        <v>0974502274</v>
      </c>
      <c r="T1732" s="39" t="e">
        <f t="shared" ref="T1732:T1795" si="413">LEFT(S1732, SEARCH("/",S1732,1)-1)</f>
        <v>#VALUE!</v>
      </c>
      <c r="U1732" s="37" t="str">
        <f t="shared" ref="U1732:U1795" si="414">IFERROR(T1732,S1732)</f>
        <v>0974502274</v>
      </c>
      <c r="V1732" s="42" t="str">
        <f t="shared" ref="V1732:V1795" si="415">IF(LEFT(U1732,5)="បរទេស","បរទេស",IF(LEFT(U1732,3)="855","0"&amp;MID(U1732,4,10),IF(LEFT(U1732,1)="0",MID(U1732,1,10),IF(LEFT(U1732,1)&gt;=1,"0"&amp;MID(U1732,1,10),U1732))))</f>
        <v>0974502274</v>
      </c>
      <c r="W1732" s="39">
        <f t="shared" ref="W1732:W1795" si="416">IF(V1732="បរទេស",1,IF(OR(LEN(V1732)=9,LEN(V1732)=10),1,2))</f>
        <v>1</v>
      </c>
      <c r="X1732" s="43">
        <f t="shared" ref="X1732:X1795" si="417">IF(V1732="",2,1)</f>
        <v>1</v>
      </c>
      <c r="Y1732" s="39">
        <f>IF(V1732="បរទេស",1,IF(COUNTIF(V:V,$V1732)&gt;1,2,1))</f>
        <v>1</v>
      </c>
      <c r="Z1732" s="40">
        <f t="shared" ref="Z1732:Z1795" si="418">IF(V1732="បរទេស",1,MAX(W1732:Y1732))</f>
        <v>1</v>
      </c>
      <c r="AA1732" s="40">
        <f t="shared" ref="AA1732:AA1795" si="419">IF(K1732=2,2,MAX(J1732,Q1732,Z1732,Z1732))</f>
        <v>1</v>
      </c>
    </row>
    <row r="1733" spans="1:27" ht="48" customHeight="1" x14ac:dyDescent="0.8">
      <c r="A1733" s="3">
        <v>1731</v>
      </c>
      <c r="B1733" s="3" t="s">
        <v>4967</v>
      </c>
      <c r="C1733" s="3" t="s">
        <v>18037</v>
      </c>
      <c r="D1733" s="3" t="s">
        <v>4968</v>
      </c>
      <c r="E1733" s="3" t="s">
        <v>21</v>
      </c>
      <c r="F1733" s="5" t="s">
        <v>4969</v>
      </c>
      <c r="G1733" s="5" t="s">
        <v>12122</v>
      </c>
      <c r="H1733" s="5" t="s">
        <v>17686</v>
      </c>
      <c r="I1733" s="3"/>
      <c r="J1733" s="35"/>
      <c r="K1733" s="36">
        <f t="shared" si="405"/>
        <v>1</v>
      </c>
      <c r="L1733" s="37" t="str">
        <f t="shared" si="406"/>
        <v>040357263</v>
      </c>
      <c r="M1733" s="38" t="str">
        <f t="shared" si="407"/>
        <v>040357263</v>
      </c>
      <c r="N1733" s="39">
        <f t="shared" si="408"/>
        <v>1</v>
      </c>
      <c r="O1733" s="39">
        <f t="shared" si="409"/>
        <v>1</v>
      </c>
      <c r="P1733" s="39">
        <f>IF(M1733="បរទេស",1,IF(COUNTIF(M:M,$M1733)&gt;1,2,1))</f>
        <v>1</v>
      </c>
      <c r="Q1733" s="40">
        <f t="shared" si="410"/>
        <v>1</v>
      </c>
      <c r="R1733" s="41" t="str">
        <f t="shared" si="411"/>
        <v>0964725210</v>
      </c>
      <c r="S1733" s="37" t="str">
        <f t="shared" si="412"/>
        <v>0964725210</v>
      </c>
      <c r="T1733" s="39" t="e">
        <f t="shared" si="413"/>
        <v>#VALUE!</v>
      </c>
      <c r="U1733" s="37" t="str">
        <f t="shared" si="414"/>
        <v>0964725210</v>
      </c>
      <c r="V1733" s="42" t="str">
        <f t="shared" si="415"/>
        <v>0964725210</v>
      </c>
      <c r="W1733" s="39">
        <f t="shared" si="416"/>
        <v>1</v>
      </c>
      <c r="X1733" s="43">
        <f t="shared" si="417"/>
        <v>1</v>
      </c>
      <c r="Y1733" s="39">
        <f>IF(V1733="បរទេស",1,IF(COUNTIF(V:V,$V1733)&gt;1,2,1))</f>
        <v>1</v>
      </c>
      <c r="Z1733" s="40">
        <f t="shared" si="418"/>
        <v>1</v>
      </c>
      <c r="AA1733" s="40">
        <f t="shared" si="419"/>
        <v>1</v>
      </c>
    </row>
    <row r="1734" spans="1:27" ht="48" customHeight="1" x14ac:dyDescent="0.8">
      <c r="A1734" s="3">
        <v>1732</v>
      </c>
      <c r="B1734" s="3" t="s">
        <v>4970</v>
      </c>
      <c r="C1734" s="3" t="s">
        <v>18037</v>
      </c>
      <c r="D1734" s="3" t="s">
        <v>16</v>
      </c>
      <c r="E1734" s="3" t="s">
        <v>1521</v>
      </c>
      <c r="F1734" s="5" t="s">
        <v>4971</v>
      </c>
      <c r="G1734" s="5" t="s">
        <v>12123</v>
      </c>
      <c r="H1734" s="5" t="s">
        <v>15575</v>
      </c>
      <c r="I1734" s="3"/>
      <c r="J1734" s="35"/>
      <c r="K1734" s="36">
        <f t="shared" si="405"/>
        <v>1</v>
      </c>
      <c r="L1734" s="37" t="str">
        <f t="shared" si="406"/>
        <v>040437035</v>
      </c>
      <c r="M1734" s="38" t="str">
        <f t="shared" si="407"/>
        <v>040437035</v>
      </c>
      <c r="N1734" s="39">
        <f t="shared" si="408"/>
        <v>1</v>
      </c>
      <c r="O1734" s="39">
        <f t="shared" si="409"/>
        <v>1</v>
      </c>
      <c r="P1734" s="39">
        <f>IF(M1734="បរទេស",1,IF(COUNTIF(M:M,$M1734)&gt;1,2,1))</f>
        <v>1</v>
      </c>
      <c r="Q1734" s="40">
        <f t="shared" si="410"/>
        <v>1</v>
      </c>
      <c r="R1734" s="41" t="str">
        <f t="shared" si="411"/>
        <v>081850059</v>
      </c>
      <c r="S1734" s="37" t="str">
        <f t="shared" si="412"/>
        <v>081850059</v>
      </c>
      <c r="T1734" s="39" t="e">
        <f t="shared" si="413"/>
        <v>#VALUE!</v>
      </c>
      <c r="U1734" s="37" t="str">
        <f t="shared" si="414"/>
        <v>081850059</v>
      </c>
      <c r="V1734" s="42" t="str">
        <f t="shared" si="415"/>
        <v>081850059</v>
      </c>
      <c r="W1734" s="39">
        <f t="shared" si="416"/>
        <v>1</v>
      </c>
      <c r="X1734" s="43">
        <f t="shared" si="417"/>
        <v>1</v>
      </c>
      <c r="Y1734" s="39">
        <f>IF(V1734="បរទេស",1,IF(COUNTIF(V:V,$V1734)&gt;1,2,1))</f>
        <v>1</v>
      </c>
      <c r="Z1734" s="40">
        <f t="shared" si="418"/>
        <v>1</v>
      </c>
      <c r="AA1734" s="40">
        <f t="shared" si="419"/>
        <v>1</v>
      </c>
    </row>
    <row r="1735" spans="1:27" ht="48" customHeight="1" x14ac:dyDescent="0.8">
      <c r="A1735" s="3">
        <v>1733</v>
      </c>
      <c r="B1735" s="3" t="s">
        <v>4972</v>
      </c>
      <c r="C1735" s="3" t="s">
        <v>18037</v>
      </c>
      <c r="D1735" s="3" t="s">
        <v>4973</v>
      </c>
      <c r="E1735" s="3" t="s">
        <v>328</v>
      </c>
      <c r="F1735" s="5" t="s">
        <v>4974</v>
      </c>
      <c r="G1735" s="5" t="s">
        <v>12124</v>
      </c>
      <c r="H1735" s="5" t="s">
        <v>15576</v>
      </c>
      <c r="I1735" s="3"/>
      <c r="J1735" s="35"/>
      <c r="K1735" s="36">
        <f t="shared" si="405"/>
        <v>1</v>
      </c>
      <c r="L1735" s="37" t="str">
        <f t="shared" si="406"/>
        <v>040251804</v>
      </c>
      <c r="M1735" s="38" t="str">
        <f t="shared" si="407"/>
        <v>040251804</v>
      </c>
      <c r="N1735" s="39">
        <f t="shared" si="408"/>
        <v>1</v>
      </c>
      <c r="O1735" s="39">
        <f t="shared" si="409"/>
        <v>1</v>
      </c>
      <c r="P1735" s="39">
        <f>IF(M1735="បរទេស",1,IF(COUNTIF(M:M,$M1735)&gt;1,2,1))</f>
        <v>1</v>
      </c>
      <c r="Q1735" s="40">
        <f t="shared" si="410"/>
        <v>1</v>
      </c>
      <c r="R1735" s="41" t="str">
        <f t="shared" si="411"/>
        <v>077436001</v>
      </c>
      <c r="S1735" s="37" t="str">
        <f t="shared" si="412"/>
        <v>077436001</v>
      </c>
      <c r="T1735" s="39" t="e">
        <f t="shared" si="413"/>
        <v>#VALUE!</v>
      </c>
      <c r="U1735" s="37" t="str">
        <f t="shared" si="414"/>
        <v>077436001</v>
      </c>
      <c r="V1735" s="42" t="str">
        <f t="shared" si="415"/>
        <v>077436001</v>
      </c>
      <c r="W1735" s="39">
        <f t="shared" si="416"/>
        <v>1</v>
      </c>
      <c r="X1735" s="43">
        <f t="shared" si="417"/>
        <v>1</v>
      </c>
      <c r="Y1735" s="39">
        <f>IF(V1735="បរទេស",1,IF(COUNTIF(V:V,$V1735)&gt;1,2,1))</f>
        <v>1</v>
      </c>
      <c r="Z1735" s="40">
        <f t="shared" si="418"/>
        <v>1</v>
      </c>
      <c r="AA1735" s="40">
        <f t="shared" si="419"/>
        <v>1</v>
      </c>
    </row>
    <row r="1736" spans="1:27" ht="48" customHeight="1" x14ac:dyDescent="0.8">
      <c r="A1736" s="3">
        <v>1734</v>
      </c>
      <c r="B1736" s="3" t="s">
        <v>4975</v>
      </c>
      <c r="C1736" s="3" t="s">
        <v>18037</v>
      </c>
      <c r="D1736" s="3" t="s">
        <v>4976</v>
      </c>
      <c r="E1736" s="3" t="s">
        <v>2447</v>
      </c>
      <c r="F1736" s="5" t="s">
        <v>4977</v>
      </c>
      <c r="G1736" s="5" t="s">
        <v>12125</v>
      </c>
      <c r="H1736" s="5" t="s">
        <v>15577</v>
      </c>
      <c r="I1736" s="3"/>
      <c r="J1736" s="35"/>
      <c r="K1736" s="36">
        <f t="shared" si="405"/>
        <v>1</v>
      </c>
      <c r="L1736" s="37" t="str">
        <f t="shared" si="406"/>
        <v>040363664</v>
      </c>
      <c r="M1736" s="38" t="str">
        <f t="shared" si="407"/>
        <v>040363664</v>
      </c>
      <c r="N1736" s="39">
        <f t="shared" si="408"/>
        <v>1</v>
      </c>
      <c r="O1736" s="39">
        <f t="shared" si="409"/>
        <v>1</v>
      </c>
      <c r="P1736" s="39">
        <f>IF(M1736="បរទេស",1,IF(COUNTIF(M:M,$M1736)&gt;1,2,1))</f>
        <v>1</v>
      </c>
      <c r="Q1736" s="40">
        <f t="shared" si="410"/>
        <v>1</v>
      </c>
      <c r="R1736" s="41" t="str">
        <f t="shared" si="411"/>
        <v>0967699855</v>
      </c>
      <c r="S1736" s="37" t="str">
        <f t="shared" si="412"/>
        <v>0967699855</v>
      </c>
      <c r="T1736" s="39" t="e">
        <f t="shared" si="413"/>
        <v>#VALUE!</v>
      </c>
      <c r="U1736" s="37" t="str">
        <f t="shared" si="414"/>
        <v>0967699855</v>
      </c>
      <c r="V1736" s="42" t="str">
        <f t="shared" si="415"/>
        <v>0967699855</v>
      </c>
      <c r="W1736" s="39">
        <f t="shared" si="416"/>
        <v>1</v>
      </c>
      <c r="X1736" s="43">
        <f t="shared" si="417"/>
        <v>1</v>
      </c>
      <c r="Y1736" s="39">
        <f>IF(V1736="បរទេស",1,IF(COUNTIF(V:V,$V1736)&gt;1,2,1))</f>
        <v>1</v>
      </c>
      <c r="Z1736" s="40">
        <f t="shared" si="418"/>
        <v>1</v>
      </c>
      <c r="AA1736" s="40">
        <f t="shared" si="419"/>
        <v>1</v>
      </c>
    </row>
    <row r="1737" spans="1:27" ht="48" customHeight="1" x14ac:dyDescent="0.8">
      <c r="A1737" s="3">
        <v>1735</v>
      </c>
      <c r="B1737" s="3" t="s">
        <v>4978</v>
      </c>
      <c r="C1737" s="3" t="s">
        <v>18037</v>
      </c>
      <c r="D1737" s="3" t="s">
        <v>1702</v>
      </c>
      <c r="E1737" s="3" t="s">
        <v>189</v>
      </c>
      <c r="F1737" s="5" t="s">
        <v>4979</v>
      </c>
      <c r="G1737" s="5" t="s">
        <v>12126</v>
      </c>
      <c r="H1737" s="5" t="s">
        <v>15578</v>
      </c>
      <c r="I1737" s="3"/>
      <c r="J1737" s="35"/>
      <c r="K1737" s="36">
        <f t="shared" si="405"/>
        <v>1</v>
      </c>
      <c r="L1737" s="37" t="str">
        <f t="shared" si="406"/>
        <v>040289112</v>
      </c>
      <c r="M1737" s="38" t="str">
        <f t="shared" si="407"/>
        <v>040289112</v>
      </c>
      <c r="N1737" s="39">
        <f t="shared" si="408"/>
        <v>1</v>
      </c>
      <c r="O1737" s="39">
        <f t="shared" si="409"/>
        <v>1</v>
      </c>
      <c r="P1737" s="39">
        <f>IF(M1737="បរទេស",1,IF(COUNTIF(M:M,$M1737)&gt;1,2,1))</f>
        <v>1</v>
      </c>
      <c r="Q1737" s="40">
        <f t="shared" si="410"/>
        <v>1</v>
      </c>
      <c r="R1737" s="41" t="str">
        <f t="shared" si="411"/>
        <v>081742931</v>
      </c>
      <c r="S1737" s="37" t="str">
        <f t="shared" si="412"/>
        <v>081742931</v>
      </c>
      <c r="T1737" s="39" t="e">
        <f t="shared" si="413"/>
        <v>#VALUE!</v>
      </c>
      <c r="U1737" s="37" t="str">
        <f t="shared" si="414"/>
        <v>081742931</v>
      </c>
      <c r="V1737" s="42" t="str">
        <f t="shared" si="415"/>
        <v>081742931</v>
      </c>
      <c r="W1737" s="39">
        <f t="shared" si="416"/>
        <v>1</v>
      </c>
      <c r="X1737" s="43">
        <f t="shared" si="417"/>
        <v>1</v>
      </c>
      <c r="Y1737" s="39">
        <f>IF(V1737="បរទេស",1,IF(COUNTIF(V:V,$V1737)&gt;1,2,1))</f>
        <v>1</v>
      </c>
      <c r="Z1737" s="40">
        <f t="shared" si="418"/>
        <v>1</v>
      </c>
      <c r="AA1737" s="40">
        <f t="shared" si="419"/>
        <v>1</v>
      </c>
    </row>
    <row r="1738" spans="1:27" ht="48" customHeight="1" x14ac:dyDescent="0.8">
      <c r="A1738" s="3">
        <v>1736</v>
      </c>
      <c r="B1738" s="3" t="s">
        <v>4980</v>
      </c>
      <c r="C1738" s="3" t="s">
        <v>18037</v>
      </c>
      <c r="D1738" s="3" t="s">
        <v>4981</v>
      </c>
      <c r="E1738" s="3" t="s">
        <v>189</v>
      </c>
      <c r="F1738" s="5" t="s">
        <v>4982</v>
      </c>
      <c r="G1738" s="5" t="s">
        <v>12127</v>
      </c>
      <c r="H1738" s="5" t="s">
        <v>17317</v>
      </c>
      <c r="I1738" s="3"/>
      <c r="J1738" s="35"/>
      <c r="K1738" s="36">
        <f t="shared" si="405"/>
        <v>1</v>
      </c>
      <c r="L1738" s="37" t="str">
        <f t="shared" si="406"/>
        <v>040338929</v>
      </c>
      <c r="M1738" s="38" t="str">
        <f t="shared" si="407"/>
        <v>040338929</v>
      </c>
      <c r="N1738" s="39">
        <f t="shared" si="408"/>
        <v>1</v>
      </c>
      <c r="O1738" s="39">
        <f t="shared" si="409"/>
        <v>1</v>
      </c>
      <c r="P1738" s="39">
        <f>IF(M1738="បរទេស",1,IF(COUNTIF(M:M,$M1738)&gt;1,2,1))</f>
        <v>1</v>
      </c>
      <c r="Q1738" s="40">
        <f t="shared" si="410"/>
        <v>1</v>
      </c>
      <c r="R1738" s="41" t="str">
        <f t="shared" si="411"/>
        <v>016972354</v>
      </c>
      <c r="S1738" s="37" t="str">
        <f t="shared" si="412"/>
        <v>016972354</v>
      </c>
      <c r="T1738" s="39" t="e">
        <f t="shared" si="413"/>
        <v>#VALUE!</v>
      </c>
      <c r="U1738" s="37" t="str">
        <f t="shared" si="414"/>
        <v>016972354</v>
      </c>
      <c r="V1738" s="42" t="str">
        <f t="shared" si="415"/>
        <v>016972354</v>
      </c>
      <c r="W1738" s="39">
        <f t="shared" si="416"/>
        <v>1</v>
      </c>
      <c r="X1738" s="43">
        <f t="shared" si="417"/>
        <v>1</v>
      </c>
      <c r="Y1738" s="39">
        <f>IF(V1738="បរទេស",1,IF(COUNTIF(V:V,$V1738)&gt;1,2,1))</f>
        <v>1</v>
      </c>
      <c r="Z1738" s="40">
        <f t="shared" si="418"/>
        <v>1</v>
      </c>
      <c r="AA1738" s="40">
        <f t="shared" si="419"/>
        <v>1</v>
      </c>
    </row>
    <row r="1739" spans="1:27" ht="48" customHeight="1" x14ac:dyDescent="0.8">
      <c r="A1739" s="3">
        <v>1737</v>
      </c>
      <c r="B1739" s="3" t="s">
        <v>4983</v>
      </c>
      <c r="C1739" s="3" t="s">
        <v>18037</v>
      </c>
      <c r="D1739" s="3" t="s">
        <v>4984</v>
      </c>
      <c r="E1739" s="3" t="s">
        <v>41</v>
      </c>
      <c r="F1739" s="5" t="s">
        <v>4985</v>
      </c>
      <c r="G1739" s="5" t="s">
        <v>12128</v>
      </c>
      <c r="H1739" s="5" t="s">
        <v>15579</v>
      </c>
      <c r="I1739" s="3"/>
      <c r="J1739" s="35"/>
      <c r="K1739" s="36">
        <f t="shared" si="405"/>
        <v>1</v>
      </c>
      <c r="L1739" s="37" t="str">
        <f t="shared" si="406"/>
        <v>040252141</v>
      </c>
      <c r="M1739" s="38" t="str">
        <f t="shared" si="407"/>
        <v>040252141</v>
      </c>
      <c r="N1739" s="39">
        <f t="shared" si="408"/>
        <v>1</v>
      </c>
      <c r="O1739" s="39">
        <f t="shared" si="409"/>
        <v>1</v>
      </c>
      <c r="P1739" s="39">
        <f>IF(M1739="បរទេស",1,IF(COUNTIF(M:M,$M1739)&gt;1,2,1))</f>
        <v>1</v>
      </c>
      <c r="Q1739" s="40">
        <f t="shared" si="410"/>
        <v>1</v>
      </c>
      <c r="R1739" s="41" t="str">
        <f t="shared" si="411"/>
        <v>086560103</v>
      </c>
      <c r="S1739" s="37" t="str">
        <f t="shared" si="412"/>
        <v>086560103</v>
      </c>
      <c r="T1739" s="39" t="e">
        <f t="shared" si="413"/>
        <v>#VALUE!</v>
      </c>
      <c r="U1739" s="37" t="str">
        <f t="shared" si="414"/>
        <v>086560103</v>
      </c>
      <c r="V1739" s="42" t="str">
        <f t="shared" si="415"/>
        <v>086560103</v>
      </c>
      <c r="W1739" s="39">
        <f t="shared" si="416"/>
        <v>1</v>
      </c>
      <c r="X1739" s="43">
        <f t="shared" si="417"/>
        <v>1</v>
      </c>
      <c r="Y1739" s="39">
        <f>IF(V1739="បរទេស",1,IF(COUNTIF(V:V,$V1739)&gt;1,2,1))</f>
        <v>1</v>
      </c>
      <c r="Z1739" s="40">
        <f t="shared" si="418"/>
        <v>1</v>
      </c>
      <c r="AA1739" s="40">
        <f t="shared" si="419"/>
        <v>1</v>
      </c>
    </row>
    <row r="1740" spans="1:27" ht="48" customHeight="1" x14ac:dyDescent="0.8">
      <c r="A1740" s="3">
        <v>1738</v>
      </c>
      <c r="B1740" s="3" t="s">
        <v>4986</v>
      </c>
      <c r="C1740" s="3" t="s">
        <v>18037</v>
      </c>
      <c r="D1740" s="3" t="s">
        <v>4987</v>
      </c>
      <c r="E1740" s="3" t="s">
        <v>112</v>
      </c>
      <c r="F1740" s="5" t="s">
        <v>4988</v>
      </c>
      <c r="G1740" s="5" t="s">
        <v>12129</v>
      </c>
      <c r="H1740" s="5" t="s">
        <v>15580</v>
      </c>
      <c r="I1740" s="3"/>
      <c r="J1740" s="35"/>
      <c r="K1740" s="36">
        <f t="shared" si="405"/>
        <v>1</v>
      </c>
      <c r="L1740" s="37" t="str">
        <f t="shared" si="406"/>
        <v>040368644</v>
      </c>
      <c r="M1740" s="38" t="str">
        <f t="shared" si="407"/>
        <v>040368644</v>
      </c>
      <c r="N1740" s="39">
        <f t="shared" si="408"/>
        <v>1</v>
      </c>
      <c r="O1740" s="39">
        <f t="shared" si="409"/>
        <v>1</v>
      </c>
      <c r="P1740" s="39">
        <f>IF(M1740="បរទេស",1,IF(COUNTIF(M:M,$M1740)&gt;1,2,1))</f>
        <v>1</v>
      </c>
      <c r="Q1740" s="40">
        <f t="shared" si="410"/>
        <v>1</v>
      </c>
      <c r="R1740" s="41" t="str">
        <f t="shared" si="411"/>
        <v>095868020</v>
      </c>
      <c r="S1740" s="37" t="str">
        <f t="shared" si="412"/>
        <v>095868020</v>
      </c>
      <c r="T1740" s="39" t="e">
        <f t="shared" si="413"/>
        <v>#VALUE!</v>
      </c>
      <c r="U1740" s="37" t="str">
        <f t="shared" si="414"/>
        <v>095868020</v>
      </c>
      <c r="V1740" s="42" t="str">
        <f t="shared" si="415"/>
        <v>095868020</v>
      </c>
      <c r="W1740" s="39">
        <f t="shared" si="416"/>
        <v>1</v>
      </c>
      <c r="X1740" s="43">
        <f t="shared" si="417"/>
        <v>1</v>
      </c>
      <c r="Y1740" s="39">
        <f>IF(V1740="បរទេស",1,IF(COUNTIF(V:V,$V1740)&gt;1,2,1))</f>
        <v>1</v>
      </c>
      <c r="Z1740" s="40">
        <f t="shared" si="418"/>
        <v>1</v>
      </c>
      <c r="AA1740" s="40">
        <f t="shared" si="419"/>
        <v>1</v>
      </c>
    </row>
    <row r="1741" spans="1:27" ht="48" customHeight="1" x14ac:dyDescent="0.8">
      <c r="A1741" s="3">
        <v>1739</v>
      </c>
      <c r="B1741" s="3" t="s">
        <v>4989</v>
      </c>
      <c r="C1741" s="3" t="s">
        <v>18037</v>
      </c>
      <c r="D1741" s="3" t="s">
        <v>4944</v>
      </c>
      <c r="E1741" s="3" t="s">
        <v>780</v>
      </c>
      <c r="F1741" s="5" t="s">
        <v>4990</v>
      </c>
      <c r="G1741" s="5" t="s">
        <v>12130</v>
      </c>
      <c r="H1741" s="5" t="s">
        <v>15581</v>
      </c>
      <c r="I1741" s="3"/>
      <c r="J1741" s="35"/>
      <c r="K1741" s="36">
        <f t="shared" si="405"/>
        <v>1</v>
      </c>
      <c r="L1741" s="37" t="str">
        <f t="shared" si="406"/>
        <v>040290280</v>
      </c>
      <c r="M1741" s="38" t="str">
        <f t="shared" si="407"/>
        <v>040290280</v>
      </c>
      <c r="N1741" s="39">
        <f t="shared" si="408"/>
        <v>1</v>
      </c>
      <c r="O1741" s="39">
        <f t="shared" si="409"/>
        <v>1</v>
      </c>
      <c r="P1741" s="39">
        <f>IF(M1741="បរទេស",1,IF(COUNTIF(M:M,$M1741)&gt;1,2,1))</f>
        <v>1</v>
      </c>
      <c r="Q1741" s="40">
        <f t="shared" si="410"/>
        <v>1</v>
      </c>
      <c r="R1741" s="41" t="str">
        <f t="shared" si="411"/>
        <v>086596376</v>
      </c>
      <c r="S1741" s="37" t="str">
        <f t="shared" si="412"/>
        <v>086596376</v>
      </c>
      <c r="T1741" s="39" t="e">
        <f t="shared" si="413"/>
        <v>#VALUE!</v>
      </c>
      <c r="U1741" s="37" t="str">
        <f t="shared" si="414"/>
        <v>086596376</v>
      </c>
      <c r="V1741" s="42" t="str">
        <f t="shared" si="415"/>
        <v>086596376</v>
      </c>
      <c r="W1741" s="39">
        <f t="shared" si="416"/>
        <v>1</v>
      </c>
      <c r="X1741" s="43">
        <f t="shared" si="417"/>
        <v>1</v>
      </c>
      <c r="Y1741" s="39">
        <f>IF(V1741="បរទេស",1,IF(COUNTIF(V:V,$V1741)&gt;1,2,1))</f>
        <v>1</v>
      </c>
      <c r="Z1741" s="40">
        <f t="shared" si="418"/>
        <v>1</v>
      </c>
      <c r="AA1741" s="40">
        <f t="shared" si="419"/>
        <v>1</v>
      </c>
    </row>
    <row r="1742" spans="1:27" ht="48" customHeight="1" x14ac:dyDescent="0.8">
      <c r="A1742" s="3">
        <v>1740</v>
      </c>
      <c r="B1742" s="3" t="s">
        <v>4991</v>
      </c>
      <c r="C1742" s="3" t="s">
        <v>18037</v>
      </c>
      <c r="D1742" s="3" t="s">
        <v>4992</v>
      </c>
      <c r="E1742" s="3" t="s">
        <v>543</v>
      </c>
      <c r="F1742" s="5" t="s">
        <v>4993</v>
      </c>
      <c r="G1742" s="5" t="s">
        <v>12131</v>
      </c>
      <c r="H1742" s="5" t="s">
        <v>15582</v>
      </c>
      <c r="I1742" s="3"/>
      <c r="J1742" s="35"/>
      <c r="K1742" s="36">
        <f t="shared" si="405"/>
        <v>1</v>
      </c>
      <c r="L1742" s="37" t="str">
        <f t="shared" si="406"/>
        <v>040303758</v>
      </c>
      <c r="M1742" s="38" t="str">
        <f t="shared" si="407"/>
        <v>040303758</v>
      </c>
      <c r="N1742" s="39">
        <f t="shared" si="408"/>
        <v>1</v>
      </c>
      <c r="O1742" s="39">
        <f t="shared" si="409"/>
        <v>1</v>
      </c>
      <c r="P1742" s="39">
        <f>IF(M1742="បរទេស",1,IF(COUNTIF(M:M,$M1742)&gt;1,2,1))</f>
        <v>1</v>
      </c>
      <c r="Q1742" s="40">
        <f t="shared" si="410"/>
        <v>1</v>
      </c>
      <c r="R1742" s="41" t="str">
        <f t="shared" si="411"/>
        <v>0965255319</v>
      </c>
      <c r="S1742" s="37" t="str">
        <f t="shared" si="412"/>
        <v>0965255319</v>
      </c>
      <c r="T1742" s="39" t="e">
        <f t="shared" si="413"/>
        <v>#VALUE!</v>
      </c>
      <c r="U1742" s="37" t="str">
        <f t="shared" si="414"/>
        <v>0965255319</v>
      </c>
      <c r="V1742" s="42" t="str">
        <f t="shared" si="415"/>
        <v>0965255319</v>
      </c>
      <c r="W1742" s="39">
        <f t="shared" si="416"/>
        <v>1</v>
      </c>
      <c r="X1742" s="43">
        <f t="shared" si="417"/>
        <v>1</v>
      </c>
      <c r="Y1742" s="39">
        <f>IF(V1742="បរទេស",1,IF(COUNTIF(V:V,$V1742)&gt;1,2,1))</f>
        <v>1</v>
      </c>
      <c r="Z1742" s="40">
        <f t="shared" si="418"/>
        <v>1</v>
      </c>
      <c r="AA1742" s="40">
        <f t="shared" si="419"/>
        <v>1</v>
      </c>
    </row>
    <row r="1743" spans="1:27" ht="48" customHeight="1" x14ac:dyDescent="0.8">
      <c r="A1743" s="3">
        <v>1741</v>
      </c>
      <c r="B1743" s="3" t="s">
        <v>4994</v>
      </c>
      <c r="C1743" s="3" t="s">
        <v>18037</v>
      </c>
      <c r="D1743" s="3" t="s">
        <v>3854</v>
      </c>
      <c r="E1743" s="3" t="s">
        <v>29</v>
      </c>
      <c r="F1743" s="5" t="s">
        <v>4995</v>
      </c>
      <c r="G1743" s="5" t="s">
        <v>12132</v>
      </c>
      <c r="H1743" s="5" t="s">
        <v>17258</v>
      </c>
      <c r="I1743" s="3"/>
      <c r="J1743" s="35"/>
      <c r="K1743" s="36">
        <f t="shared" si="405"/>
        <v>1</v>
      </c>
      <c r="L1743" s="37" t="str">
        <f t="shared" si="406"/>
        <v>040225636</v>
      </c>
      <c r="M1743" s="38" t="str">
        <f t="shared" si="407"/>
        <v>040225636</v>
      </c>
      <c r="N1743" s="39">
        <f t="shared" si="408"/>
        <v>1</v>
      </c>
      <c r="O1743" s="39">
        <f t="shared" si="409"/>
        <v>1</v>
      </c>
      <c r="P1743" s="39">
        <f>IF(M1743="បរទេស",1,IF(COUNTIF(M:M,$M1743)&gt;1,2,1))</f>
        <v>1</v>
      </c>
      <c r="Q1743" s="40">
        <f t="shared" si="410"/>
        <v>1</v>
      </c>
      <c r="R1743" s="41" t="str">
        <f t="shared" si="411"/>
        <v>086486800</v>
      </c>
      <c r="S1743" s="37" t="str">
        <f t="shared" si="412"/>
        <v>086486800</v>
      </c>
      <c r="T1743" s="39" t="e">
        <f t="shared" si="413"/>
        <v>#VALUE!</v>
      </c>
      <c r="U1743" s="37" t="str">
        <f t="shared" si="414"/>
        <v>086486800</v>
      </c>
      <c r="V1743" s="42" t="str">
        <f t="shared" si="415"/>
        <v>086486800</v>
      </c>
      <c r="W1743" s="39">
        <f t="shared" si="416"/>
        <v>1</v>
      </c>
      <c r="X1743" s="43">
        <f t="shared" si="417"/>
        <v>1</v>
      </c>
      <c r="Y1743" s="39">
        <f>IF(V1743="បរទេស",1,IF(COUNTIF(V:V,$V1743)&gt;1,2,1))</f>
        <v>1</v>
      </c>
      <c r="Z1743" s="40">
        <f t="shared" si="418"/>
        <v>1</v>
      </c>
      <c r="AA1743" s="40">
        <f t="shared" si="419"/>
        <v>1</v>
      </c>
    </row>
    <row r="1744" spans="1:27" ht="48" customHeight="1" x14ac:dyDescent="0.8">
      <c r="A1744" s="3">
        <v>1742</v>
      </c>
      <c r="B1744" s="3" t="s">
        <v>4996</v>
      </c>
      <c r="C1744" s="3" t="s">
        <v>18037</v>
      </c>
      <c r="D1744" s="3" t="s">
        <v>2566</v>
      </c>
      <c r="E1744" s="3" t="s">
        <v>123</v>
      </c>
      <c r="F1744" s="5" t="s">
        <v>4997</v>
      </c>
      <c r="G1744" s="5" t="s">
        <v>12133</v>
      </c>
      <c r="H1744" s="5" t="s">
        <v>15583</v>
      </c>
      <c r="I1744" s="3"/>
      <c r="J1744" s="35"/>
      <c r="K1744" s="36">
        <f t="shared" si="405"/>
        <v>1</v>
      </c>
      <c r="L1744" s="37" t="str">
        <f t="shared" si="406"/>
        <v>040341450</v>
      </c>
      <c r="M1744" s="38" t="str">
        <f t="shared" si="407"/>
        <v>040341450</v>
      </c>
      <c r="N1744" s="39">
        <f t="shared" si="408"/>
        <v>1</v>
      </c>
      <c r="O1744" s="39">
        <f t="shared" si="409"/>
        <v>1</v>
      </c>
      <c r="P1744" s="39">
        <f>IF(M1744="បរទេស",1,IF(COUNTIF(M:M,$M1744)&gt;1,2,1))</f>
        <v>1</v>
      </c>
      <c r="Q1744" s="40">
        <f t="shared" si="410"/>
        <v>1</v>
      </c>
      <c r="R1744" s="41" t="str">
        <f t="shared" si="411"/>
        <v>016748908</v>
      </c>
      <c r="S1744" s="37" t="str">
        <f t="shared" si="412"/>
        <v>016748908</v>
      </c>
      <c r="T1744" s="39" t="e">
        <f t="shared" si="413"/>
        <v>#VALUE!</v>
      </c>
      <c r="U1744" s="37" t="str">
        <f t="shared" si="414"/>
        <v>016748908</v>
      </c>
      <c r="V1744" s="42" t="str">
        <f t="shared" si="415"/>
        <v>016748908</v>
      </c>
      <c r="W1744" s="39">
        <f t="shared" si="416"/>
        <v>1</v>
      </c>
      <c r="X1744" s="43">
        <f t="shared" si="417"/>
        <v>1</v>
      </c>
      <c r="Y1744" s="39">
        <f>IF(V1744="បរទេស",1,IF(COUNTIF(V:V,$V1744)&gt;1,2,1))</f>
        <v>1</v>
      </c>
      <c r="Z1744" s="40">
        <f t="shared" si="418"/>
        <v>1</v>
      </c>
      <c r="AA1744" s="40">
        <f t="shared" si="419"/>
        <v>1</v>
      </c>
    </row>
    <row r="1745" spans="1:27" ht="48" customHeight="1" x14ac:dyDescent="0.8">
      <c r="A1745" s="3">
        <v>1743</v>
      </c>
      <c r="B1745" s="3" t="s">
        <v>4998</v>
      </c>
      <c r="C1745" s="3" t="s">
        <v>18037</v>
      </c>
      <c r="D1745" s="3" t="s">
        <v>4999</v>
      </c>
      <c r="E1745" s="3" t="s">
        <v>29</v>
      </c>
      <c r="F1745" s="5" t="s">
        <v>5000</v>
      </c>
      <c r="G1745" s="5" t="s">
        <v>12134</v>
      </c>
      <c r="H1745" s="5" t="s">
        <v>17259</v>
      </c>
      <c r="I1745" s="3"/>
      <c r="J1745" s="35"/>
      <c r="K1745" s="36">
        <f t="shared" si="405"/>
        <v>1</v>
      </c>
      <c r="L1745" s="37" t="str">
        <f t="shared" si="406"/>
        <v>040386965</v>
      </c>
      <c r="M1745" s="38" t="str">
        <f t="shared" si="407"/>
        <v>040386965</v>
      </c>
      <c r="N1745" s="39">
        <f t="shared" si="408"/>
        <v>1</v>
      </c>
      <c r="O1745" s="39">
        <f t="shared" si="409"/>
        <v>1</v>
      </c>
      <c r="P1745" s="39">
        <f>IF(M1745="បរទេស",1,IF(COUNTIF(M:M,$M1745)&gt;1,2,1))</f>
        <v>1</v>
      </c>
      <c r="Q1745" s="40">
        <f t="shared" si="410"/>
        <v>1</v>
      </c>
      <c r="R1745" s="41" t="str">
        <f t="shared" si="411"/>
        <v>0966428279</v>
      </c>
      <c r="S1745" s="37" t="str">
        <f t="shared" si="412"/>
        <v>0966428279</v>
      </c>
      <c r="T1745" s="39" t="e">
        <f t="shared" si="413"/>
        <v>#VALUE!</v>
      </c>
      <c r="U1745" s="37" t="str">
        <f t="shared" si="414"/>
        <v>0966428279</v>
      </c>
      <c r="V1745" s="42" t="str">
        <f t="shared" si="415"/>
        <v>0966428279</v>
      </c>
      <c r="W1745" s="39">
        <f t="shared" si="416"/>
        <v>1</v>
      </c>
      <c r="X1745" s="43">
        <f t="shared" si="417"/>
        <v>1</v>
      </c>
      <c r="Y1745" s="39">
        <f>IF(V1745="បរទេស",1,IF(COUNTIF(V:V,$V1745)&gt;1,2,1))</f>
        <v>1</v>
      </c>
      <c r="Z1745" s="40">
        <f t="shared" si="418"/>
        <v>1</v>
      </c>
      <c r="AA1745" s="40">
        <f t="shared" si="419"/>
        <v>1</v>
      </c>
    </row>
    <row r="1746" spans="1:27" ht="48" customHeight="1" x14ac:dyDescent="0.8">
      <c r="A1746" s="3">
        <v>1744</v>
      </c>
      <c r="B1746" s="3" t="s">
        <v>5001</v>
      </c>
      <c r="C1746" s="3" t="s">
        <v>18037</v>
      </c>
      <c r="D1746" s="3" t="s">
        <v>1908</v>
      </c>
      <c r="E1746" s="3" t="s">
        <v>149</v>
      </c>
      <c r="F1746" s="5" t="s">
        <v>5002</v>
      </c>
      <c r="G1746" s="5" t="s">
        <v>12135</v>
      </c>
      <c r="H1746" s="5" t="s">
        <v>15584</v>
      </c>
      <c r="I1746" s="3"/>
      <c r="J1746" s="35"/>
      <c r="K1746" s="36">
        <f t="shared" si="405"/>
        <v>1</v>
      </c>
      <c r="L1746" s="37" t="str">
        <f t="shared" si="406"/>
        <v>040298391</v>
      </c>
      <c r="M1746" s="38" t="str">
        <f t="shared" si="407"/>
        <v>040298391</v>
      </c>
      <c r="N1746" s="39">
        <f t="shared" si="408"/>
        <v>1</v>
      </c>
      <c r="O1746" s="39">
        <f t="shared" si="409"/>
        <v>1</v>
      </c>
      <c r="P1746" s="39">
        <f>IF(M1746="បរទេស",1,IF(COUNTIF(M:M,$M1746)&gt;1,2,1))</f>
        <v>1</v>
      </c>
      <c r="Q1746" s="40">
        <f t="shared" si="410"/>
        <v>1</v>
      </c>
      <c r="R1746" s="41" t="str">
        <f t="shared" si="411"/>
        <v>015871972</v>
      </c>
      <c r="S1746" s="37" t="str">
        <f t="shared" si="412"/>
        <v>015871972</v>
      </c>
      <c r="T1746" s="39" t="e">
        <f t="shared" si="413"/>
        <v>#VALUE!</v>
      </c>
      <c r="U1746" s="37" t="str">
        <f t="shared" si="414"/>
        <v>015871972</v>
      </c>
      <c r="V1746" s="42" t="str">
        <f t="shared" si="415"/>
        <v>015871972</v>
      </c>
      <c r="W1746" s="39">
        <f t="shared" si="416"/>
        <v>1</v>
      </c>
      <c r="X1746" s="43">
        <f t="shared" si="417"/>
        <v>1</v>
      </c>
      <c r="Y1746" s="39">
        <f>IF(V1746="បរទេស",1,IF(COUNTIF(V:V,$V1746)&gt;1,2,1))</f>
        <v>1</v>
      </c>
      <c r="Z1746" s="40">
        <f t="shared" si="418"/>
        <v>1</v>
      </c>
      <c r="AA1746" s="40">
        <f t="shared" si="419"/>
        <v>1</v>
      </c>
    </row>
    <row r="1747" spans="1:27" ht="48" customHeight="1" x14ac:dyDescent="0.8">
      <c r="A1747" s="3">
        <v>1745</v>
      </c>
      <c r="B1747" s="3" t="s">
        <v>5003</v>
      </c>
      <c r="C1747" s="3" t="s">
        <v>18037</v>
      </c>
      <c r="D1747" s="3" t="s">
        <v>5004</v>
      </c>
      <c r="E1747" s="3" t="s">
        <v>138</v>
      </c>
      <c r="F1747" s="5" t="s">
        <v>5005</v>
      </c>
      <c r="G1747" s="5" t="s">
        <v>12136</v>
      </c>
      <c r="H1747" s="5" t="s">
        <v>17820</v>
      </c>
      <c r="I1747" s="3"/>
      <c r="J1747" s="35"/>
      <c r="K1747" s="36">
        <f t="shared" si="405"/>
        <v>1</v>
      </c>
      <c r="L1747" s="37" t="str">
        <f t="shared" si="406"/>
        <v>040288820</v>
      </c>
      <c r="M1747" s="38" t="str">
        <f t="shared" si="407"/>
        <v>040288820</v>
      </c>
      <c r="N1747" s="39">
        <f t="shared" si="408"/>
        <v>1</v>
      </c>
      <c r="O1747" s="39">
        <f t="shared" si="409"/>
        <v>1</v>
      </c>
      <c r="P1747" s="39">
        <f>IF(M1747="បរទេស",1,IF(COUNTIF(M:M,$M1747)&gt;1,2,1))</f>
        <v>1</v>
      </c>
      <c r="Q1747" s="40">
        <f t="shared" si="410"/>
        <v>1</v>
      </c>
      <c r="R1747" s="41" t="str">
        <f t="shared" si="411"/>
        <v>0967233521</v>
      </c>
      <c r="S1747" s="37" t="str">
        <f t="shared" si="412"/>
        <v>0967233521</v>
      </c>
      <c r="T1747" s="39" t="e">
        <f t="shared" si="413"/>
        <v>#VALUE!</v>
      </c>
      <c r="U1747" s="37" t="str">
        <f t="shared" si="414"/>
        <v>0967233521</v>
      </c>
      <c r="V1747" s="42" t="str">
        <f t="shared" si="415"/>
        <v>0967233521</v>
      </c>
      <c r="W1747" s="39">
        <f t="shared" si="416"/>
        <v>1</v>
      </c>
      <c r="X1747" s="43">
        <f t="shared" si="417"/>
        <v>1</v>
      </c>
      <c r="Y1747" s="39">
        <f>IF(V1747="បរទេស",1,IF(COUNTIF(V:V,$V1747)&gt;1,2,1))</f>
        <v>1</v>
      </c>
      <c r="Z1747" s="40">
        <f t="shared" si="418"/>
        <v>1</v>
      </c>
      <c r="AA1747" s="40">
        <f t="shared" si="419"/>
        <v>1</v>
      </c>
    </row>
    <row r="1748" spans="1:27" ht="48" customHeight="1" x14ac:dyDescent="0.8">
      <c r="A1748" s="3">
        <v>1746</v>
      </c>
      <c r="B1748" s="3" t="s">
        <v>5006</v>
      </c>
      <c r="C1748" s="3" t="s">
        <v>18037</v>
      </c>
      <c r="D1748" s="3" t="s">
        <v>5007</v>
      </c>
      <c r="E1748" s="3" t="s">
        <v>25</v>
      </c>
      <c r="F1748" s="5" t="s">
        <v>5008</v>
      </c>
      <c r="G1748" s="5" t="s">
        <v>12137</v>
      </c>
      <c r="H1748" s="5" t="s">
        <v>17361</v>
      </c>
      <c r="I1748" s="3"/>
      <c r="J1748" s="35"/>
      <c r="K1748" s="36">
        <f t="shared" si="405"/>
        <v>1</v>
      </c>
      <c r="L1748" s="37" t="str">
        <f t="shared" si="406"/>
        <v>040087146</v>
      </c>
      <c r="M1748" s="38" t="str">
        <f t="shared" si="407"/>
        <v>040087146</v>
      </c>
      <c r="N1748" s="39">
        <f t="shared" si="408"/>
        <v>1</v>
      </c>
      <c r="O1748" s="39">
        <f t="shared" si="409"/>
        <v>1</v>
      </c>
      <c r="P1748" s="39">
        <f>IF(M1748="បរទេស",1,IF(COUNTIF(M:M,$M1748)&gt;1,2,1))</f>
        <v>1</v>
      </c>
      <c r="Q1748" s="40">
        <f t="shared" si="410"/>
        <v>1</v>
      </c>
      <c r="R1748" s="41" t="str">
        <f t="shared" si="411"/>
        <v>0713530063</v>
      </c>
      <c r="S1748" s="37" t="str">
        <f t="shared" si="412"/>
        <v>0713530063</v>
      </c>
      <c r="T1748" s="39" t="e">
        <f t="shared" si="413"/>
        <v>#VALUE!</v>
      </c>
      <c r="U1748" s="37" t="str">
        <f t="shared" si="414"/>
        <v>0713530063</v>
      </c>
      <c r="V1748" s="42" t="str">
        <f t="shared" si="415"/>
        <v>0713530063</v>
      </c>
      <c r="W1748" s="39">
        <f t="shared" si="416"/>
        <v>1</v>
      </c>
      <c r="X1748" s="43">
        <f t="shared" si="417"/>
        <v>1</v>
      </c>
      <c r="Y1748" s="39">
        <f>IF(V1748="បរទេស",1,IF(COUNTIF(V:V,$V1748)&gt;1,2,1))</f>
        <v>1</v>
      </c>
      <c r="Z1748" s="40">
        <f t="shared" si="418"/>
        <v>1</v>
      </c>
      <c r="AA1748" s="40">
        <f t="shared" si="419"/>
        <v>1</v>
      </c>
    </row>
    <row r="1749" spans="1:27" ht="48" customHeight="1" x14ac:dyDescent="0.8">
      <c r="A1749" s="3">
        <v>1747</v>
      </c>
      <c r="B1749" s="3" t="s">
        <v>5009</v>
      </c>
      <c r="C1749" s="3" t="s">
        <v>18037</v>
      </c>
      <c r="D1749" s="3" t="s">
        <v>5010</v>
      </c>
      <c r="E1749" s="3" t="s">
        <v>511</v>
      </c>
      <c r="F1749" s="5" t="s">
        <v>5011</v>
      </c>
      <c r="G1749" s="5" t="s">
        <v>12138</v>
      </c>
      <c r="H1749" s="5" t="s">
        <v>15585</v>
      </c>
      <c r="I1749" s="3"/>
      <c r="J1749" s="35"/>
      <c r="K1749" s="36">
        <f t="shared" si="405"/>
        <v>1</v>
      </c>
      <c r="L1749" s="37" t="str">
        <f t="shared" si="406"/>
        <v>040252131</v>
      </c>
      <c r="M1749" s="38" t="str">
        <f t="shared" si="407"/>
        <v>040252131</v>
      </c>
      <c r="N1749" s="39">
        <f t="shared" si="408"/>
        <v>1</v>
      </c>
      <c r="O1749" s="39">
        <f t="shared" si="409"/>
        <v>1</v>
      </c>
      <c r="P1749" s="39">
        <f>IF(M1749="បរទេស",1,IF(COUNTIF(M:M,$M1749)&gt;1,2,1))</f>
        <v>1</v>
      </c>
      <c r="Q1749" s="40">
        <f t="shared" si="410"/>
        <v>1</v>
      </c>
      <c r="R1749" s="41" t="str">
        <f t="shared" si="411"/>
        <v>087622076</v>
      </c>
      <c r="S1749" s="37" t="str">
        <f t="shared" si="412"/>
        <v>087622076</v>
      </c>
      <c r="T1749" s="39" t="e">
        <f t="shared" si="413"/>
        <v>#VALUE!</v>
      </c>
      <c r="U1749" s="37" t="str">
        <f t="shared" si="414"/>
        <v>087622076</v>
      </c>
      <c r="V1749" s="42" t="str">
        <f t="shared" si="415"/>
        <v>087622076</v>
      </c>
      <c r="W1749" s="39">
        <f t="shared" si="416"/>
        <v>1</v>
      </c>
      <c r="X1749" s="43">
        <f t="shared" si="417"/>
        <v>1</v>
      </c>
      <c r="Y1749" s="39">
        <f>IF(V1749="បរទេស",1,IF(COUNTIF(V:V,$V1749)&gt;1,2,1))</f>
        <v>1</v>
      </c>
      <c r="Z1749" s="40">
        <f t="shared" si="418"/>
        <v>1</v>
      </c>
      <c r="AA1749" s="40">
        <f t="shared" si="419"/>
        <v>1</v>
      </c>
    </row>
    <row r="1750" spans="1:27" ht="48" customHeight="1" x14ac:dyDescent="0.8">
      <c r="A1750" s="3">
        <v>1748</v>
      </c>
      <c r="B1750" s="3" t="s">
        <v>5012</v>
      </c>
      <c r="C1750" s="3" t="s">
        <v>18037</v>
      </c>
      <c r="D1750" s="3" t="s">
        <v>5013</v>
      </c>
      <c r="E1750" s="3" t="s">
        <v>1212</v>
      </c>
      <c r="F1750" s="5" t="s">
        <v>5014</v>
      </c>
      <c r="G1750" s="5" t="s">
        <v>12139</v>
      </c>
      <c r="H1750" s="5" t="s">
        <v>15586</v>
      </c>
      <c r="I1750" s="3"/>
      <c r="J1750" s="35"/>
      <c r="K1750" s="36">
        <f t="shared" si="405"/>
        <v>1</v>
      </c>
      <c r="L1750" s="37" t="str">
        <f t="shared" si="406"/>
        <v>040250549</v>
      </c>
      <c r="M1750" s="38" t="str">
        <f t="shared" si="407"/>
        <v>040250549</v>
      </c>
      <c r="N1750" s="39">
        <f t="shared" si="408"/>
        <v>1</v>
      </c>
      <c r="O1750" s="39">
        <f t="shared" si="409"/>
        <v>1</v>
      </c>
      <c r="P1750" s="39">
        <f>IF(M1750="បរទេស",1,IF(COUNTIF(M:M,$M1750)&gt;1,2,1))</f>
        <v>1</v>
      </c>
      <c r="Q1750" s="40">
        <f t="shared" si="410"/>
        <v>1</v>
      </c>
      <c r="R1750" s="41" t="str">
        <f t="shared" si="411"/>
        <v>0974124766</v>
      </c>
      <c r="S1750" s="37" t="str">
        <f t="shared" si="412"/>
        <v>0974124766</v>
      </c>
      <c r="T1750" s="39" t="e">
        <f t="shared" si="413"/>
        <v>#VALUE!</v>
      </c>
      <c r="U1750" s="37" t="str">
        <f t="shared" si="414"/>
        <v>0974124766</v>
      </c>
      <c r="V1750" s="42" t="str">
        <f t="shared" si="415"/>
        <v>0974124766</v>
      </c>
      <c r="W1750" s="39">
        <f t="shared" si="416"/>
        <v>1</v>
      </c>
      <c r="X1750" s="43">
        <f t="shared" si="417"/>
        <v>1</v>
      </c>
      <c r="Y1750" s="39">
        <f>IF(V1750="បរទេស",1,IF(COUNTIF(V:V,$V1750)&gt;1,2,1))</f>
        <v>1</v>
      </c>
      <c r="Z1750" s="40">
        <f t="shared" si="418"/>
        <v>1</v>
      </c>
      <c r="AA1750" s="40">
        <f t="shared" si="419"/>
        <v>1</v>
      </c>
    </row>
    <row r="1751" spans="1:27" ht="48" customHeight="1" x14ac:dyDescent="0.8">
      <c r="A1751" s="3">
        <v>1749</v>
      </c>
      <c r="B1751" s="3" t="s">
        <v>5015</v>
      </c>
      <c r="C1751" s="3" t="s">
        <v>18037</v>
      </c>
      <c r="D1751" s="3" t="s">
        <v>5016</v>
      </c>
      <c r="E1751" s="3" t="s">
        <v>305</v>
      </c>
      <c r="F1751" s="5" t="s">
        <v>5017</v>
      </c>
      <c r="G1751" s="5" t="s">
        <v>12140</v>
      </c>
      <c r="H1751" s="5" t="s">
        <v>17701</v>
      </c>
      <c r="I1751" s="3"/>
      <c r="J1751" s="35"/>
      <c r="K1751" s="36">
        <f t="shared" si="405"/>
        <v>1</v>
      </c>
      <c r="L1751" s="37" t="str">
        <f t="shared" si="406"/>
        <v>040093956</v>
      </c>
      <c r="M1751" s="38" t="str">
        <f t="shared" si="407"/>
        <v>040093956</v>
      </c>
      <c r="N1751" s="39">
        <f t="shared" si="408"/>
        <v>1</v>
      </c>
      <c r="O1751" s="39">
        <f t="shared" si="409"/>
        <v>1</v>
      </c>
      <c r="P1751" s="39">
        <f>IF(M1751="បរទេស",1,IF(COUNTIF(M:M,$M1751)&gt;1,2,1))</f>
        <v>1</v>
      </c>
      <c r="Q1751" s="40">
        <f t="shared" si="410"/>
        <v>1</v>
      </c>
      <c r="R1751" s="41" t="str">
        <f t="shared" si="411"/>
        <v>086598868</v>
      </c>
      <c r="S1751" s="37" t="str">
        <f t="shared" si="412"/>
        <v>086598868</v>
      </c>
      <c r="T1751" s="39" t="e">
        <f t="shared" si="413"/>
        <v>#VALUE!</v>
      </c>
      <c r="U1751" s="37" t="str">
        <f t="shared" si="414"/>
        <v>086598868</v>
      </c>
      <c r="V1751" s="42" t="str">
        <f t="shared" si="415"/>
        <v>086598868</v>
      </c>
      <c r="W1751" s="39">
        <f t="shared" si="416"/>
        <v>1</v>
      </c>
      <c r="X1751" s="43">
        <f t="shared" si="417"/>
        <v>1</v>
      </c>
      <c r="Y1751" s="39">
        <f>IF(V1751="បរទេស",1,IF(COUNTIF(V:V,$V1751)&gt;1,2,1))</f>
        <v>1</v>
      </c>
      <c r="Z1751" s="40">
        <f t="shared" si="418"/>
        <v>1</v>
      </c>
      <c r="AA1751" s="40">
        <f t="shared" si="419"/>
        <v>1</v>
      </c>
    </row>
    <row r="1752" spans="1:27" ht="48" customHeight="1" x14ac:dyDescent="0.8">
      <c r="A1752" s="3">
        <v>1750</v>
      </c>
      <c r="B1752" s="3" t="s">
        <v>5018</v>
      </c>
      <c r="C1752" s="3" t="s">
        <v>18037</v>
      </c>
      <c r="D1752" s="3" t="s">
        <v>5019</v>
      </c>
      <c r="E1752" s="3" t="s">
        <v>145</v>
      </c>
      <c r="F1752" s="5" t="s">
        <v>5020</v>
      </c>
      <c r="G1752" s="5" t="s">
        <v>12141</v>
      </c>
      <c r="H1752" s="5" t="s">
        <v>17472</v>
      </c>
      <c r="I1752" s="3"/>
      <c r="J1752" s="35"/>
      <c r="K1752" s="36">
        <f t="shared" si="405"/>
        <v>1</v>
      </c>
      <c r="L1752" s="37" t="str">
        <f t="shared" si="406"/>
        <v>040171013</v>
      </c>
      <c r="M1752" s="38" t="str">
        <f t="shared" si="407"/>
        <v>040171013</v>
      </c>
      <c r="N1752" s="39">
        <f t="shared" si="408"/>
        <v>1</v>
      </c>
      <c r="O1752" s="39">
        <f t="shared" si="409"/>
        <v>1</v>
      </c>
      <c r="P1752" s="39">
        <f>IF(M1752="បរទេស",1,IF(COUNTIF(M:M,$M1752)&gt;1,2,1))</f>
        <v>1</v>
      </c>
      <c r="Q1752" s="40">
        <f t="shared" si="410"/>
        <v>1</v>
      </c>
      <c r="R1752" s="41" t="str">
        <f t="shared" si="411"/>
        <v>0966733203</v>
      </c>
      <c r="S1752" s="37" t="str">
        <f t="shared" si="412"/>
        <v>0966733203</v>
      </c>
      <c r="T1752" s="39" t="e">
        <f t="shared" si="413"/>
        <v>#VALUE!</v>
      </c>
      <c r="U1752" s="37" t="str">
        <f t="shared" si="414"/>
        <v>0966733203</v>
      </c>
      <c r="V1752" s="42" t="str">
        <f t="shared" si="415"/>
        <v>0966733203</v>
      </c>
      <c r="W1752" s="39">
        <f t="shared" si="416"/>
        <v>1</v>
      </c>
      <c r="X1752" s="43">
        <f t="shared" si="417"/>
        <v>1</v>
      </c>
      <c r="Y1752" s="39">
        <f>IF(V1752="បរទេស",1,IF(COUNTIF(V:V,$V1752)&gt;1,2,1))</f>
        <v>1</v>
      </c>
      <c r="Z1752" s="40">
        <f t="shared" si="418"/>
        <v>1</v>
      </c>
      <c r="AA1752" s="40">
        <f t="shared" si="419"/>
        <v>1</v>
      </c>
    </row>
    <row r="1753" spans="1:27" ht="48" customHeight="1" x14ac:dyDescent="0.8">
      <c r="A1753" s="3">
        <v>1751</v>
      </c>
      <c r="B1753" s="3" t="s">
        <v>5021</v>
      </c>
      <c r="C1753" s="3" t="s">
        <v>18037</v>
      </c>
      <c r="D1753" s="3" t="s">
        <v>5022</v>
      </c>
      <c r="E1753" s="3" t="s">
        <v>817</v>
      </c>
      <c r="F1753" s="5" t="s">
        <v>5023</v>
      </c>
      <c r="G1753" s="5" t="s">
        <v>12142</v>
      </c>
      <c r="H1753" s="5" t="s">
        <v>15587</v>
      </c>
      <c r="I1753" s="3"/>
      <c r="J1753" s="35"/>
      <c r="K1753" s="36">
        <f t="shared" si="405"/>
        <v>1</v>
      </c>
      <c r="L1753" s="37" t="str">
        <f t="shared" si="406"/>
        <v>040254256</v>
      </c>
      <c r="M1753" s="38" t="str">
        <f t="shared" si="407"/>
        <v>040254256</v>
      </c>
      <c r="N1753" s="39">
        <f t="shared" si="408"/>
        <v>1</v>
      </c>
      <c r="O1753" s="39">
        <f t="shared" si="409"/>
        <v>1</v>
      </c>
      <c r="P1753" s="39">
        <f>IF(M1753="បរទេស",1,IF(COUNTIF(M:M,$M1753)&gt;1,2,1))</f>
        <v>1</v>
      </c>
      <c r="Q1753" s="40">
        <f t="shared" si="410"/>
        <v>1</v>
      </c>
      <c r="R1753" s="41" t="str">
        <f t="shared" si="411"/>
        <v>0966174166</v>
      </c>
      <c r="S1753" s="37" t="str">
        <f t="shared" si="412"/>
        <v>0966174166</v>
      </c>
      <c r="T1753" s="39" t="e">
        <f t="shared" si="413"/>
        <v>#VALUE!</v>
      </c>
      <c r="U1753" s="37" t="str">
        <f t="shared" si="414"/>
        <v>0966174166</v>
      </c>
      <c r="V1753" s="42" t="str">
        <f t="shared" si="415"/>
        <v>0966174166</v>
      </c>
      <c r="W1753" s="39">
        <f t="shared" si="416"/>
        <v>1</v>
      </c>
      <c r="X1753" s="43">
        <f t="shared" si="417"/>
        <v>1</v>
      </c>
      <c r="Y1753" s="39">
        <f>IF(V1753="បរទេស",1,IF(COUNTIF(V:V,$V1753)&gt;1,2,1))</f>
        <v>1</v>
      </c>
      <c r="Z1753" s="40">
        <f t="shared" si="418"/>
        <v>1</v>
      </c>
      <c r="AA1753" s="40">
        <f t="shared" si="419"/>
        <v>1</v>
      </c>
    </row>
    <row r="1754" spans="1:27" ht="48" customHeight="1" x14ac:dyDescent="0.8">
      <c r="A1754" s="3">
        <v>1752</v>
      </c>
      <c r="B1754" s="3" t="s">
        <v>5024</v>
      </c>
      <c r="C1754" s="3" t="s">
        <v>18037</v>
      </c>
      <c r="D1754" s="3" t="s">
        <v>5025</v>
      </c>
      <c r="E1754" s="3" t="s">
        <v>1630</v>
      </c>
      <c r="F1754" s="5" t="s">
        <v>5026</v>
      </c>
      <c r="G1754" s="5" t="s">
        <v>12143</v>
      </c>
      <c r="H1754" s="5" t="s">
        <v>15588</v>
      </c>
      <c r="I1754" s="3"/>
      <c r="J1754" s="35"/>
      <c r="K1754" s="36">
        <f t="shared" si="405"/>
        <v>1</v>
      </c>
      <c r="L1754" s="37" t="str">
        <f t="shared" si="406"/>
        <v>040194005</v>
      </c>
      <c r="M1754" s="38" t="str">
        <f t="shared" si="407"/>
        <v>040194005</v>
      </c>
      <c r="N1754" s="39">
        <f t="shared" si="408"/>
        <v>1</v>
      </c>
      <c r="O1754" s="39">
        <f t="shared" si="409"/>
        <v>1</v>
      </c>
      <c r="P1754" s="39">
        <f>IF(M1754="បរទេស",1,IF(COUNTIF(M:M,$M1754)&gt;1,2,1))</f>
        <v>1</v>
      </c>
      <c r="Q1754" s="40">
        <f t="shared" si="410"/>
        <v>1</v>
      </c>
      <c r="R1754" s="41" t="str">
        <f t="shared" si="411"/>
        <v>095415237</v>
      </c>
      <c r="S1754" s="37" t="str">
        <f t="shared" si="412"/>
        <v>095415237</v>
      </c>
      <c r="T1754" s="39" t="e">
        <f t="shared" si="413"/>
        <v>#VALUE!</v>
      </c>
      <c r="U1754" s="37" t="str">
        <f t="shared" si="414"/>
        <v>095415237</v>
      </c>
      <c r="V1754" s="42" t="str">
        <f t="shared" si="415"/>
        <v>095415237</v>
      </c>
      <c r="W1754" s="39">
        <f t="shared" si="416"/>
        <v>1</v>
      </c>
      <c r="X1754" s="43">
        <f t="shared" si="417"/>
        <v>1</v>
      </c>
      <c r="Y1754" s="39">
        <f>IF(V1754="បរទេស",1,IF(COUNTIF(V:V,$V1754)&gt;1,2,1))</f>
        <v>1</v>
      </c>
      <c r="Z1754" s="40">
        <f t="shared" si="418"/>
        <v>1</v>
      </c>
      <c r="AA1754" s="40">
        <f t="shared" si="419"/>
        <v>1</v>
      </c>
    </row>
    <row r="1755" spans="1:27" ht="48" customHeight="1" x14ac:dyDescent="0.8">
      <c r="A1755" s="3">
        <v>1753</v>
      </c>
      <c r="B1755" s="3" t="s">
        <v>5027</v>
      </c>
      <c r="C1755" s="3" t="s">
        <v>18037</v>
      </c>
      <c r="D1755" s="3" t="s">
        <v>4577</v>
      </c>
      <c r="E1755" s="3" t="s">
        <v>1030</v>
      </c>
      <c r="F1755" s="5" t="s">
        <v>5028</v>
      </c>
      <c r="G1755" s="5" t="s">
        <v>12144</v>
      </c>
      <c r="H1755" s="5" t="s">
        <v>17746</v>
      </c>
      <c r="I1755" s="3"/>
      <c r="J1755" s="35"/>
      <c r="K1755" s="36">
        <f t="shared" si="405"/>
        <v>1</v>
      </c>
      <c r="L1755" s="37" t="str">
        <f t="shared" si="406"/>
        <v>040093025</v>
      </c>
      <c r="M1755" s="38" t="str">
        <f t="shared" si="407"/>
        <v>040093025</v>
      </c>
      <c r="N1755" s="39">
        <f t="shared" si="408"/>
        <v>1</v>
      </c>
      <c r="O1755" s="39">
        <f t="shared" si="409"/>
        <v>1</v>
      </c>
      <c r="P1755" s="39">
        <f>IF(M1755="បរទេស",1,IF(COUNTIF(M:M,$M1755)&gt;1,2,1))</f>
        <v>1</v>
      </c>
      <c r="Q1755" s="40">
        <f t="shared" si="410"/>
        <v>1</v>
      </c>
      <c r="R1755" s="41" t="str">
        <f t="shared" si="411"/>
        <v>0978646562</v>
      </c>
      <c r="S1755" s="37" t="str">
        <f t="shared" si="412"/>
        <v>0978646562</v>
      </c>
      <c r="T1755" s="39" t="e">
        <f t="shared" si="413"/>
        <v>#VALUE!</v>
      </c>
      <c r="U1755" s="37" t="str">
        <f t="shared" si="414"/>
        <v>0978646562</v>
      </c>
      <c r="V1755" s="42" t="str">
        <f t="shared" si="415"/>
        <v>0978646562</v>
      </c>
      <c r="W1755" s="39">
        <f t="shared" si="416"/>
        <v>1</v>
      </c>
      <c r="X1755" s="43">
        <f t="shared" si="417"/>
        <v>1</v>
      </c>
      <c r="Y1755" s="39">
        <f>IF(V1755="បរទេស",1,IF(COUNTIF(V:V,$V1755)&gt;1,2,1))</f>
        <v>1</v>
      </c>
      <c r="Z1755" s="40">
        <f t="shared" si="418"/>
        <v>1</v>
      </c>
      <c r="AA1755" s="40">
        <f t="shared" si="419"/>
        <v>1</v>
      </c>
    </row>
    <row r="1756" spans="1:27" ht="48" customHeight="1" x14ac:dyDescent="0.8">
      <c r="A1756" s="3">
        <v>1754</v>
      </c>
      <c r="B1756" s="3" t="s">
        <v>5029</v>
      </c>
      <c r="C1756" s="3" t="s">
        <v>18037</v>
      </c>
      <c r="D1756" s="3" t="s">
        <v>648</v>
      </c>
      <c r="E1756" s="3" t="s">
        <v>531</v>
      </c>
      <c r="F1756" s="5" t="s">
        <v>5030</v>
      </c>
      <c r="G1756" s="5" t="s">
        <v>12145</v>
      </c>
      <c r="H1756" s="5" t="s">
        <v>15589</v>
      </c>
      <c r="I1756" s="3"/>
      <c r="J1756" s="35"/>
      <c r="K1756" s="36">
        <f t="shared" si="405"/>
        <v>1</v>
      </c>
      <c r="L1756" s="37" t="str">
        <f t="shared" si="406"/>
        <v>040070550</v>
      </c>
      <c r="M1756" s="38" t="str">
        <f t="shared" si="407"/>
        <v>040070550</v>
      </c>
      <c r="N1756" s="39">
        <f t="shared" si="408"/>
        <v>1</v>
      </c>
      <c r="O1756" s="39">
        <f t="shared" si="409"/>
        <v>1</v>
      </c>
      <c r="P1756" s="39">
        <f>IF(M1756="បរទេស",1,IF(COUNTIF(M:M,$M1756)&gt;1,2,1))</f>
        <v>1</v>
      </c>
      <c r="Q1756" s="40">
        <f t="shared" si="410"/>
        <v>1</v>
      </c>
      <c r="R1756" s="41" t="str">
        <f t="shared" si="411"/>
        <v>0974920049</v>
      </c>
      <c r="S1756" s="37" t="str">
        <f t="shared" si="412"/>
        <v>0974920049</v>
      </c>
      <c r="T1756" s="39" t="e">
        <f t="shared" si="413"/>
        <v>#VALUE!</v>
      </c>
      <c r="U1756" s="37" t="str">
        <f t="shared" si="414"/>
        <v>0974920049</v>
      </c>
      <c r="V1756" s="42" t="str">
        <f t="shared" si="415"/>
        <v>0974920049</v>
      </c>
      <c r="W1756" s="39">
        <f t="shared" si="416"/>
        <v>1</v>
      </c>
      <c r="X1756" s="43">
        <f t="shared" si="417"/>
        <v>1</v>
      </c>
      <c r="Y1756" s="39">
        <f>IF(V1756="បរទេស",1,IF(COUNTIF(V:V,$V1756)&gt;1,2,1))</f>
        <v>1</v>
      </c>
      <c r="Z1756" s="40">
        <f t="shared" si="418"/>
        <v>1</v>
      </c>
      <c r="AA1756" s="40">
        <f t="shared" si="419"/>
        <v>1</v>
      </c>
    </row>
    <row r="1757" spans="1:27" ht="48" customHeight="1" x14ac:dyDescent="0.8">
      <c r="A1757" s="3">
        <v>1755</v>
      </c>
      <c r="B1757" s="3" t="s">
        <v>5031</v>
      </c>
      <c r="C1757" s="3" t="s">
        <v>18037</v>
      </c>
      <c r="D1757" s="3" t="s">
        <v>5032</v>
      </c>
      <c r="E1757" s="3" t="s">
        <v>189</v>
      </c>
      <c r="F1757" s="5" t="s">
        <v>5033</v>
      </c>
      <c r="G1757" s="5" t="s">
        <v>12146</v>
      </c>
      <c r="H1757" s="5" t="s">
        <v>15590</v>
      </c>
      <c r="I1757" s="3"/>
      <c r="J1757" s="35"/>
      <c r="K1757" s="36">
        <f t="shared" si="405"/>
        <v>1</v>
      </c>
      <c r="L1757" s="37" t="str">
        <f t="shared" si="406"/>
        <v>040093463</v>
      </c>
      <c r="M1757" s="38" t="str">
        <f t="shared" si="407"/>
        <v>040093463</v>
      </c>
      <c r="N1757" s="39">
        <f t="shared" si="408"/>
        <v>1</v>
      </c>
      <c r="O1757" s="39">
        <f t="shared" si="409"/>
        <v>1</v>
      </c>
      <c r="P1757" s="39">
        <f>IF(M1757="បរទេស",1,IF(COUNTIF(M:M,$M1757)&gt;1,2,1))</f>
        <v>1</v>
      </c>
      <c r="Q1757" s="40">
        <f t="shared" si="410"/>
        <v>1</v>
      </c>
      <c r="R1757" s="41" t="str">
        <f t="shared" si="411"/>
        <v>087286068</v>
      </c>
      <c r="S1757" s="37" t="str">
        <f t="shared" si="412"/>
        <v>087286068</v>
      </c>
      <c r="T1757" s="39" t="e">
        <f t="shared" si="413"/>
        <v>#VALUE!</v>
      </c>
      <c r="U1757" s="37" t="str">
        <f t="shared" si="414"/>
        <v>087286068</v>
      </c>
      <c r="V1757" s="42" t="str">
        <f t="shared" si="415"/>
        <v>087286068</v>
      </c>
      <c r="W1757" s="39">
        <f t="shared" si="416"/>
        <v>1</v>
      </c>
      <c r="X1757" s="43">
        <f t="shared" si="417"/>
        <v>1</v>
      </c>
      <c r="Y1757" s="39">
        <f>IF(V1757="បរទេស",1,IF(COUNTIF(V:V,$V1757)&gt;1,2,1))</f>
        <v>1</v>
      </c>
      <c r="Z1757" s="40">
        <f t="shared" si="418"/>
        <v>1</v>
      </c>
      <c r="AA1757" s="40">
        <f t="shared" si="419"/>
        <v>1</v>
      </c>
    </row>
    <row r="1758" spans="1:27" ht="48" customHeight="1" x14ac:dyDescent="0.8">
      <c r="A1758" s="3">
        <v>1756</v>
      </c>
      <c r="B1758" s="3" t="s">
        <v>5034</v>
      </c>
      <c r="C1758" s="3" t="s">
        <v>18037</v>
      </c>
      <c r="D1758" s="3" t="s">
        <v>5035</v>
      </c>
      <c r="E1758" s="3" t="s">
        <v>301</v>
      </c>
      <c r="F1758" s="5" t="s">
        <v>5036</v>
      </c>
      <c r="G1758" s="5" t="s">
        <v>12147</v>
      </c>
      <c r="H1758" s="5" t="s">
        <v>17732</v>
      </c>
      <c r="I1758" s="3"/>
      <c r="J1758" s="35"/>
      <c r="K1758" s="36">
        <f t="shared" si="405"/>
        <v>1</v>
      </c>
      <c r="L1758" s="37" t="str">
        <f t="shared" si="406"/>
        <v>040303401</v>
      </c>
      <c r="M1758" s="38" t="str">
        <f t="shared" si="407"/>
        <v>040303401</v>
      </c>
      <c r="N1758" s="39">
        <f t="shared" si="408"/>
        <v>1</v>
      </c>
      <c r="O1758" s="39">
        <f t="shared" si="409"/>
        <v>1</v>
      </c>
      <c r="P1758" s="39">
        <f>IF(M1758="បរទេស",1,IF(COUNTIF(M:M,$M1758)&gt;1,2,1))</f>
        <v>1</v>
      </c>
      <c r="Q1758" s="40">
        <f t="shared" si="410"/>
        <v>1</v>
      </c>
      <c r="R1758" s="41" t="str">
        <f t="shared" si="411"/>
        <v>0713524471</v>
      </c>
      <c r="S1758" s="37" t="str">
        <f t="shared" si="412"/>
        <v>0713524471</v>
      </c>
      <c r="T1758" s="39" t="e">
        <f t="shared" si="413"/>
        <v>#VALUE!</v>
      </c>
      <c r="U1758" s="37" t="str">
        <f t="shared" si="414"/>
        <v>0713524471</v>
      </c>
      <c r="V1758" s="42" t="str">
        <f t="shared" si="415"/>
        <v>0713524471</v>
      </c>
      <c r="W1758" s="39">
        <f t="shared" si="416"/>
        <v>1</v>
      </c>
      <c r="X1758" s="43">
        <f t="shared" si="417"/>
        <v>1</v>
      </c>
      <c r="Y1758" s="39">
        <f>IF(V1758="បរទេស",1,IF(COUNTIF(V:V,$V1758)&gt;1,2,1))</f>
        <v>1</v>
      </c>
      <c r="Z1758" s="40">
        <f t="shared" si="418"/>
        <v>1</v>
      </c>
      <c r="AA1758" s="40">
        <f t="shared" si="419"/>
        <v>1</v>
      </c>
    </row>
    <row r="1759" spans="1:27" ht="48" customHeight="1" x14ac:dyDescent="0.8">
      <c r="A1759" s="3">
        <v>1757</v>
      </c>
      <c r="B1759" s="3" t="s">
        <v>5037</v>
      </c>
      <c r="C1759" s="3" t="s">
        <v>18037</v>
      </c>
      <c r="D1759" s="3" t="s">
        <v>5038</v>
      </c>
      <c r="E1759" s="3" t="s">
        <v>73</v>
      </c>
      <c r="F1759" s="5" t="s">
        <v>5039</v>
      </c>
      <c r="G1759" s="5" t="s">
        <v>12148</v>
      </c>
      <c r="H1759" s="5" t="s">
        <v>15591</v>
      </c>
      <c r="I1759" s="3"/>
      <c r="J1759" s="35"/>
      <c r="K1759" s="36">
        <f t="shared" si="405"/>
        <v>1</v>
      </c>
      <c r="L1759" s="37" t="str">
        <f t="shared" si="406"/>
        <v>040080046</v>
      </c>
      <c r="M1759" s="38" t="str">
        <f t="shared" si="407"/>
        <v>040080046</v>
      </c>
      <c r="N1759" s="39">
        <f t="shared" si="408"/>
        <v>1</v>
      </c>
      <c r="O1759" s="39">
        <f t="shared" si="409"/>
        <v>1</v>
      </c>
      <c r="P1759" s="39">
        <f>IF(M1759="បរទេស",1,IF(COUNTIF(M:M,$M1759)&gt;1,2,1))</f>
        <v>1</v>
      </c>
      <c r="Q1759" s="40">
        <f t="shared" si="410"/>
        <v>1</v>
      </c>
      <c r="R1759" s="41" t="str">
        <f t="shared" si="411"/>
        <v>066604299</v>
      </c>
      <c r="S1759" s="37" t="str">
        <f t="shared" si="412"/>
        <v>066604299</v>
      </c>
      <c r="T1759" s="39" t="e">
        <f t="shared" si="413"/>
        <v>#VALUE!</v>
      </c>
      <c r="U1759" s="37" t="str">
        <f t="shared" si="414"/>
        <v>066604299</v>
      </c>
      <c r="V1759" s="42" t="str">
        <f t="shared" si="415"/>
        <v>066604299</v>
      </c>
      <c r="W1759" s="39">
        <f t="shared" si="416"/>
        <v>1</v>
      </c>
      <c r="X1759" s="43">
        <f t="shared" si="417"/>
        <v>1</v>
      </c>
      <c r="Y1759" s="39">
        <f>IF(V1759="បរទេស",1,IF(COUNTIF(V:V,$V1759)&gt;1,2,1))</f>
        <v>1</v>
      </c>
      <c r="Z1759" s="40">
        <f t="shared" si="418"/>
        <v>1</v>
      </c>
      <c r="AA1759" s="40">
        <f t="shared" si="419"/>
        <v>1</v>
      </c>
    </row>
    <row r="1760" spans="1:27" ht="48" customHeight="1" x14ac:dyDescent="0.8">
      <c r="A1760" s="3">
        <v>1758</v>
      </c>
      <c r="B1760" s="3" t="s">
        <v>5040</v>
      </c>
      <c r="C1760" s="3" t="s">
        <v>18037</v>
      </c>
      <c r="D1760" s="3" t="s">
        <v>5041</v>
      </c>
      <c r="E1760" s="3" t="s">
        <v>73</v>
      </c>
      <c r="F1760" s="5" t="s">
        <v>5042</v>
      </c>
      <c r="G1760" s="5" t="s">
        <v>12149</v>
      </c>
      <c r="H1760" s="5" t="s">
        <v>15592</v>
      </c>
      <c r="I1760" s="3"/>
      <c r="J1760" s="35"/>
      <c r="K1760" s="36">
        <f t="shared" si="405"/>
        <v>1</v>
      </c>
      <c r="L1760" s="37" t="str">
        <f t="shared" si="406"/>
        <v>040176080</v>
      </c>
      <c r="M1760" s="38" t="str">
        <f t="shared" si="407"/>
        <v>040176080</v>
      </c>
      <c r="N1760" s="39">
        <f t="shared" si="408"/>
        <v>1</v>
      </c>
      <c r="O1760" s="39">
        <f t="shared" si="409"/>
        <v>1</v>
      </c>
      <c r="P1760" s="39">
        <f>IF(M1760="បរទេស",1,IF(COUNTIF(M:M,$M1760)&gt;1,2,1))</f>
        <v>1</v>
      </c>
      <c r="Q1760" s="40">
        <f t="shared" si="410"/>
        <v>1</v>
      </c>
      <c r="R1760" s="41" t="str">
        <f t="shared" si="411"/>
        <v>0963871960</v>
      </c>
      <c r="S1760" s="37" t="str">
        <f t="shared" si="412"/>
        <v>0963871960</v>
      </c>
      <c r="T1760" s="39" t="e">
        <f t="shared" si="413"/>
        <v>#VALUE!</v>
      </c>
      <c r="U1760" s="37" t="str">
        <f t="shared" si="414"/>
        <v>0963871960</v>
      </c>
      <c r="V1760" s="42" t="str">
        <f t="shared" si="415"/>
        <v>0963871960</v>
      </c>
      <c r="W1760" s="39">
        <f t="shared" si="416"/>
        <v>1</v>
      </c>
      <c r="X1760" s="43">
        <f t="shared" si="417"/>
        <v>1</v>
      </c>
      <c r="Y1760" s="39">
        <f>IF(V1760="បរទេស",1,IF(COUNTIF(V:V,$V1760)&gt;1,2,1))</f>
        <v>1</v>
      </c>
      <c r="Z1760" s="40">
        <f t="shared" si="418"/>
        <v>1</v>
      </c>
      <c r="AA1760" s="40">
        <f t="shared" si="419"/>
        <v>1</v>
      </c>
    </row>
    <row r="1761" spans="1:27" ht="48" customHeight="1" x14ac:dyDescent="0.8">
      <c r="A1761" s="3">
        <v>1759</v>
      </c>
      <c r="B1761" s="3" t="s">
        <v>5043</v>
      </c>
      <c r="C1761" s="3" t="s">
        <v>18037</v>
      </c>
      <c r="D1761" s="3" t="s">
        <v>5044</v>
      </c>
      <c r="E1761" s="3" t="s">
        <v>138</v>
      </c>
      <c r="F1761" s="5" t="s">
        <v>5045</v>
      </c>
      <c r="G1761" s="5" t="s">
        <v>12150</v>
      </c>
      <c r="H1761" s="5" t="s">
        <v>15593</v>
      </c>
      <c r="I1761" s="3"/>
      <c r="J1761" s="35"/>
      <c r="K1761" s="36">
        <f t="shared" si="405"/>
        <v>1</v>
      </c>
      <c r="L1761" s="37" t="str">
        <f t="shared" si="406"/>
        <v>040299580</v>
      </c>
      <c r="M1761" s="38" t="str">
        <f t="shared" si="407"/>
        <v>040299580</v>
      </c>
      <c r="N1761" s="39">
        <f t="shared" si="408"/>
        <v>1</v>
      </c>
      <c r="O1761" s="39">
        <f t="shared" si="409"/>
        <v>1</v>
      </c>
      <c r="P1761" s="39">
        <f>IF(M1761="បរទេស",1,IF(COUNTIF(M:M,$M1761)&gt;1,2,1))</f>
        <v>1</v>
      </c>
      <c r="Q1761" s="40">
        <f t="shared" si="410"/>
        <v>1</v>
      </c>
      <c r="R1761" s="41" t="str">
        <f t="shared" si="411"/>
        <v>0883120752</v>
      </c>
      <c r="S1761" s="37" t="str">
        <f t="shared" si="412"/>
        <v>0883120752</v>
      </c>
      <c r="T1761" s="39" t="e">
        <f t="shared" si="413"/>
        <v>#VALUE!</v>
      </c>
      <c r="U1761" s="37" t="str">
        <f t="shared" si="414"/>
        <v>0883120752</v>
      </c>
      <c r="V1761" s="42" t="str">
        <f t="shared" si="415"/>
        <v>0883120752</v>
      </c>
      <c r="W1761" s="39">
        <f t="shared" si="416"/>
        <v>1</v>
      </c>
      <c r="X1761" s="43">
        <f t="shared" si="417"/>
        <v>1</v>
      </c>
      <c r="Y1761" s="39">
        <f>IF(V1761="បរទេស",1,IF(COUNTIF(V:V,$V1761)&gt;1,2,1))</f>
        <v>1</v>
      </c>
      <c r="Z1761" s="40">
        <f t="shared" si="418"/>
        <v>1</v>
      </c>
      <c r="AA1761" s="40">
        <f t="shared" si="419"/>
        <v>1</v>
      </c>
    </row>
    <row r="1762" spans="1:27" ht="48" customHeight="1" x14ac:dyDescent="0.8">
      <c r="A1762" s="3">
        <v>1760</v>
      </c>
      <c r="B1762" s="3" t="s">
        <v>5046</v>
      </c>
      <c r="C1762" s="3" t="s">
        <v>18037</v>
      </c>
      <c r="D1762" s="3" t="s">
        <v>5047</v>
      </c>
      <c r="E1762" s="3" t="s">
        <v>145</v>
      </c>
      <c r="F1762" s="5" t="s">
        <v>5048</v>
      </c>
      <c r="G1762" s="5" t="s">
        <v>12151</v>
      </c>
      <c r="H1762" s="5" t="s">
        <v>15594</v>
      </c>
      <c r="I1762" s="3"/>
      <c r="J1762" s="35"/>
      <c r="K1762" s="36">
        <f t="shared" si="405"/>
        <v>1</v>
      </c>
      <c r="L1762" s="37" t="str">
        <f t="shared" si="406"/>
        <v>040363249</v>
      </c>
      <c r="M1762" s="38" t="str">
        <f t="shared" si="407"/>
        <v>040363249</v>
      </c>
      <c r="N1762" s="39">
        <f t="shared" si="408"/>
        <v>1</v>
      </c>
      <c r="O1762" s="39">
        <f t="shared" si="409"/>
        <v>1</v>
      </c>
      <c r="P1762" s="39">
        <f>IF(M1762="បរទេស",1,IF(COUNTIF(M:M,$M1762)&gt;1,2,1))</f>
        <v>1</v>
      </c>
      <c r="Q1762" s="40">
        <f t="shared" si="410"/>
        <v>1</v>
      </c>
      <c r="R1762" s="41" t="str">
        <f t="shared" si="411"/>
        <v>0973536653</v>
      </c>
      <c r="S1762" s="37" t="str">
        <f t="shared" si="412"/>
        <v>0973536653</v>
      </c>
      <c r="T1762" s="39" t="e">
        <f t="shared" si="413"/>
        <v>#VALUE!</v>
      </c>
      <c r="U1762" s="37" t="str">
        <f t="shared" si="414"/>
        <v>0973536653</v>
      </c>
      <c r="V1762" s="42" t="str">
        <f t="shared" si="415"/>
        <v>0973536653</v>
      </c>
      <c r="W1762" s="39">
        <f t="shared" si="416"/>
        <v>1</v>
      </c>
      <c r="X1762" s="43">
        <f t="shared" si="417"/>
        <v>1</v>
      </c>
      <c r="Y1762" s="39">
        <f>IF(V1762="បរទេស",1,IF(COUNTIF(V:V,$V1762)&gt;1,2,1))</f>
        <v>1</v>
      </c>
      <c r="Z1762" s="40">
        <f t="shared" si="418"/>
        <v>1</v>
      </c>
      <c r="AA1762" s="40">
        <f t="shared" si="419"/>
        <v>1</v>
      </c>
    </row>
    <row r="1763" spans="1:27" ht="48" customHeight="1" x14ac:dyDescent="0.8">
      <c r="A1763" s="3">
        <v>1761</v>
      </c>
      <c r="B1763" s="3" t="s">
        <v>5049</v>
      </c>
      <c r="C1763" s="3" t="s">
        <v>18037</v>
      </c>
      <c r="D1763" s="3" t="s">
        <v>5050</v>
      </c>
      <c r="E1763" s="3" t="s">
        <v>441</v>
      </c>
      <c r="F1763" s="5" t="s">
        <v>5051</v>
      </c>
      <c r="G1763" s="5" t="s">
        <v>12152</v>
      </c>
      <c r="H1763" s="5" t="s">
        <v>15595</v>
      </c>
      <c r="I1763" s="3"/>
      <c r="J1763" s="35"/>
      <c r="K1763" s="36">
        <f t="shared" si="405"/>
        <v>1</v>
      </c>
      <c r="L1763" s="37" t="str">
        <f t="shared" si="406"/>
        <v>040341343</v>
      </c>
      <c r="M1763" s="38" t="str">
        <f t="shared" si="407"/>
        <v>040341343</v>
      </c>
      <c r="N1763" s="39">
        <f t="shared" si="408"/>
        <v>1</v>
      </c>
      <c r="O1763" s="39">
        <f t="shared" si="409"/>
        <v>1</v>
      </c>
      <c r="P1763" s="39">
        <f>IF(M1763="បរទេស",1,IF(COUNTIF(M:M,$M1763)&gt;1,2,1))</f>
        <v>1</v>
      </c>
      <c r="Q1763" s="40">
        <f t="shared" si="410"/>
        <v>1</v>
      </c>
      <c r="R1763" s="41" t="str">
        <f t="shared" si="411"/>
        <v>0885837478</v>
      </c>
      <c r="S1763" s="37" t="str">
        <f t="shared" si="412"/>
        <v>0885837478</v>
      </c>
      <c r="T1763" s="39" t="e">
        <f t="shared" si="413"/>
        <v>#VALUE!</v>
      </c>
      <c r="U1763" s="37" t="str">
        <f t="shared" si="414"/>
        <v>0885837478</v>
      </c>
      <c r="V1763" s="42" t="str">
        <f t="shared" si="415"/>
        <v>0885837478</v>
      </c>
      <c r="W1763" s="39">
        <f t="shared" si="416"/>
        <v>1</v>
      </c>
      <c r="X1763" s="43">
        <f t="shared" si="417"/>
        <v>1</v>
      </c>
      <c r="Y1763" s="39">
        <f>IF(V1763="បរទេស",1,IF(COUNTIF(V:V,$V1763)&gt;1,2,1))</f>
        <v>1</v>
      </c>
      <c r="Z1763" s="40">
        <f t="shared" si="418"/>
        <v>1</v>
      </c>
      <c r="AA1763" s="40">
        <f t="shared" si="419"/>
        <v>1</v>
      </c>
    </row>
    <row r="1764" spans="1:27" ht="48" customHeight="1" x14ac:dyDescent="0.8">
      <c r="A1764" s="3">
        <v>1762</v>
      </c>
      <c r="B1764" s="3" t="s">
        <v>5052</v>
      </c>
      <c r="C1764" s="3" t="s">
        <v>18037</v>
      </c>
      <c r="D1764" s="3" t="s">
        <v>561</v>
      </c>
      <c r="E1764" s="3" t="s">
        <v>1521</v>
      </c>
      <c r="F1764" s="5" t="s">
        <v>5053</v>
      </c>
      <c r="G1764" s="5" t="s">
        <v>12153</v>
      </c>
      <c r="H1764" s="5" t="s">
        <v>15596</v>
      </c>
      <c r="I1764" s="3"/>
      <c r="J1764" s="35"/>
      <c r="K1764" s="36">
        <f t="shared" si="405"/>
        <v>1</v>
      </c>
      <c r="L1764" s="37" t="str">
        <f t="shared" si="406"/>
        <v>040216072</v>
      </c>
      <c r="M1764" s="38" t="str">
        <f t="shared" si="407"/>
        <v>040216072</v>
      </c>
      <c r="N1764" s="39">
        <f t="shared" si="408"/>
        <v>1</v>
      </c>
      <c r="O1764" s="39">
        <f t="shared" si="409"/>
        <v>1</v>
      </c>
      <c r="P1764" s="39">
        <f>IF(M1764="បរទេស",1,IF(COUNTIF(M:M,$M1764)&gt;1,2,1))</f>
        <v>1</v>
      </c>
      <c r="Q1764" s="40">
        <f t="shared" si="410"/>
        <v>1</v>
      </c>
      <c r="R1764" s="41" t="str">
        <f t="shared" si="411"/>
        <v>0964968197</v>
      </c>
      <c r="S1764" s="37" t="str">
        <f t="shared" si="412"/>
        <v>0964968197</v>
      </c>
      <c r="T1764" s="39" t="e">
        <f t="shared" si="413"/>
        <v>#VALUE!</v>
      </c>
      <c r="U1764" s="37" t="str">
        <f t="shared" si="414"/>
        <v>0964968197</v>
      </c>
      <c r="V1764" s="42" t="str">
        <f t="shared" si="415"/>
        <v>0964968197</v>
      </c>
      <c r="W1764" s="39">
        <f t="shared" si="416"/>
        <v>1</v>
      </c>
      <c r="X1764" s="43">
        <f t="shared" si="417"/>
        <v>1</v>
      </c>
      <c r="Y1764" s="39">
        <f>IF(V1764="បរទេស",1,IF(COUNTIF(V:V,$V1764)&gt;1,2,1))</f>
        <v>1</v>
      </c>
      <c r="Z1764" s="40">
        <f t="shared" si="418"/>
        <v>1</v>
      </c>
      <c r="AA1764" s="40">
        <f t="shared" si="419"/>
        <v>1</v>
      </c>
    </row>
    <row r="1765" spans="1:27" ht="48" customHeight="1" x14ac:dyDescent="0.8">
      <c r="A1765" s="3">
        <v>1763</v>
      </c>
      <c r="B1765" s="3" t="s">
        <v>5054</v>
      </c>
      <c r="C1765" s="3" t="s">
        <v>18037</v>
      </c>
      <c r="D1765" s="3" t="s">
        <v>5055</v>
      </c>
      <c r="E1765" s="3" t="s">
        <v>45</v>
      </c>
      <c r="F1765" s="5" t="s">
        <v>5056</v>
      </c>
      <c r="G1765" s="5" t="s">
        <v>12154</v>
      </c>
      <c r="H1765" s="5" t="s">
        <v>15597</v>
      </c>
      <c r="I1765" s="3"/>
      <c r="J1765" s="35"/>
      <c r="K1765" s="36">
        <f t="shared" si="405"/>
        <v>1</v>
      </c>
      <c r="L1765" s="37" t="str">
        <f t="shared" si="406"/>
        <v>040216088</v>
      </c>
      <c r="M1765" s="38" t="str">
        <f t="shared" si="407"/>
        <v>040216088</v>
      </c>
      <c r="N1765" s="39">
        <f t="shared" si="408"/>
        <v>1</v>
      </c>
      <c r="O1765" s="39">
        <f t="shared" si="409"/>
        <v>1</v>
      </c>
      <c r="P1765" s="39">
        <f>IF(M1765="បរទេស",1,IF(COUNTIF(M:M,$M1765)&gt;1,2,1))</f>
        <v>1</v>
      </c>
      <c r="Q1765" s="40">
        <f t="shared" si="410"/>
        <v>1</v>
      </c>
      <c r="R1765" s="41" t="str">
        <f t="shared" si="411"/>
        <v>0969799625</v>
      </c>
      <c r="S1765" s="37" t="str">
        <f t="shared" si="412"/>
        <v>0969799625</v>
      </c>
      <c r="T1765" s="39" t="e">
        <f t="shared" si="413"/>
        <v>#VALUE!</v>
      </c>
      <c r="U1765" s="37" t="str">
        <f t="shared" si="414"/>
        <v>0969799625</v>
      </c>
      <c r="V1765" s="42" t="str">
        <f t="shared" si="415"/>
        <v>0969799625</v>
      </c>
      <c r="W1765" s="39">
        <f t="shared" si="416"/>
        <v>1</v>
      </c>
      <c r="X1765" s="43">
        <f t="shared" si="417"/>
        <v>1</v>
      </c>
      <c r="Y1765" s="39">
        <f>IF(V1765="បរទេស",1,IF(COUNTIF(V:V,$V1765)&gt;1,2,1))</f>
        <v>1</v>
      </c>
      <c r="Z1765" s="40">
        <f t="shared" si="418"/>
        <v>1</v>
      </c>
      <c r="AA1765" s="40">
        <f t="shared" si="419"/>
        <v>1</v>
      </c>
    </row>
    <row r="1766" spans="1:27" ht="48" customHeight="1" x14ac:dyDescent="0.8">
      <c r="A1766" s="3">
        <v>1764</v>
      </c>
      <c r="B1766" s="3" t="s">
        <v>5057</v>
      </c>
      <c r="C1766" s="3" t="s">
        <v>18037</v>
      </c>
      <c r="D1766" s="3" t="s">
        <v>600</v>
      </c>
      <c r="E1766" s="3" t="s">
        <v>531</v>
      </c>
      <c r="F1766" s="5" t="s">
        <v>5058</v>
      </c>
      <c r="G1766" s="5" t="s">
        <v>12155</v>
      </c>
      <c r="H1766" s="5" t="s">
        <v>15598</v>
      </c>
      <c r="I1766" s="3"/>
      <c r="J1766" s="35"/>
      <c r="K1766" s="36">
        <f t="shared" si="405"/>
        <v>1</v>
      </c>
      <c r="L1766" s="37" t="str">
        <f t="shared" si="406"/>
        <v>040206069</v>
      </c>
      <c r="M1766" s="38" t="str">
        <f t="shared" si="407"/>
        <v>040206069</v>
      </c>
      <c r="N1766" s="39">
        <f t="shared" si="408"/>
        <v>1</v>
      </c>
      <c r="O1766" s="39">
        <f t="shared" si="409"/>
        <v>1</v>
      </c>
      <c r="P1766" s="39">
        <f>IF(M1766="បរទេស",1,IF(COUNTIF(M:M,$M1766)&gt;1,2,1))</f>
        <v>1</v>
      </c>
      <c r="Q1766" s="40">
        <f t="shared" si="410"/>
        <v>1</v>
      </c>
      <c r="R1766" s="41" t="str">
        <f t="shared" si="411"/>
        <v>0887438288</v>
      </c>
      <c r="S1766" s="37" t="str">
        <f t="shared" si="412"/>
        <v>0887438288</v>
      </c>
      <c r="T1766" s="39" t="e">
        <f t="shared" si="413"/>
        <v>#VALUE!</v>
      </c>
      <c r="U1766" s="37" t="str">
        <f t="shared" si="414"/>
        <v>0887438288</v>
      </c>
      <c r="V1766" s="42" t="str">
        <f t="shared" si="415"/>
        <v>0887438288</v>
      </c>
      <c r="W1766" s="39">
        <f t="shared" si="416"/>
        <v>1</v>
      </c>
      <c r="X1766" s="43">
        <f t="shared" si="417"/>
        <v>1</v>
      </c>
      <c r="Y1766" s="39">
        <f>IF(V1766="បរទេស",1,IF(COUNTIF(V:V,$V1766)&gt;1,2,1))</f>
        <v>1</v>
      </c>
      <c r="Z1766" s="40">
        <f t="shared" si="418"/>
        <v>1</v>
      </c>
      <c r="AA1766" s="40">
        <f t="shared" si="419"/>
        <v>1</v>
      </c>
    </row>
    <row r="1767" spans="1:27" ht="48" customHeight="1" x14ac:dyDescent="0.8">
      <c r="A1767" s="3">
        <v>1765</v>
      </c>
      <c r="B1767" s="3" t="s">
        <v>5059</v>
      </c>
      <c r="C1767" s="3" t="s">
        <v>18037</v>
      </c>
      <c r="D1767" s="3" t="s">
        <v>5060</v>
      </c>
      <c r="E1767" s="3" t="s">
        <v>123</v>
      </c>
      <c r="F1767" s="5" t="s">
        <v>5061</v>
      </c>
      <c r="G1767" s="5" t="s">
        <v>12156</v>
      </c>
      <c r="H1767" s="5" t="s">
        <v>15599</v>
      </c>
      <c r="I1767" s="3"/>
      <c r="J1767" s="35"/>
      <c r="K1767" s="36">
        <f t="shared" si="405"/>
        <v>1</v>
      </c>
      <c r="L1767" s="37" t="str">
        <f t="shared" si="406"/>
        <v>040296230</v>
      </c>
      <c r="M1767" s="38" t="str">
        <f t="shared" si="407"/>
        <v>040296230</v>
      </c>
      <c r="N1767" s="39">
        <f t="shared" si="408"/>
        <v>1</v>
      </c>
      <c r="O1767" s="39">
        <f t="shared" si="409"/>
        <v>1</v>
      </c>
      <c r="P1767" s="39">
        <f>IF(M1767="បរទេស",1,IF(COUNTIF(M:M,$M1767)&gt;1,2,1))</f>
        <v>1</v>
      </c>
      <c r="Q1767" s="40">
        <f t="shared" si="410"/>
        <v>1</v>
      </c>
      <c r="R1767" s="41" t="str">
        <f t="shared" si="411"/>
        <v>0967288545</v>
      </c>
      <c r="S1767" s="37" t="str">
        <f t="shared" si="412"/>
        <v>0967288545</v>
      </c>
      <c r="T1767" s="39" t="e">
        <f t="shared" si="413"/>
        <v>#VALUE!</v>
      </c>
      <c r="U1767" s="37" t="str">
        <f t="shared" si="414"/>
        <v>0967288545</v>
      </c>
      <c r="V1767" s="42" t="str">
        <f t="shared" si="415"/>
        <v>0967288545</v>
      </c>
      <c r="W1767" s="39">
        <f t="shared" si="416"/>
        <v>1</v>
      </c>
      <c r="X1767" s="43">
        <f t="shared" si="417"/>
        <v>1</v>
      </c>
      <c r="Y1767" s="39">
        <f>IF(V1767="បរទេស",1,IF(COUNTIF(V:V,$V1767)&gt;1,2,1))</f>
        <v>1</v>
      </c>
      <c r="Z1767" s="40">
        <f t="shared" si="418"/>
        <v>1</v>
      </c>
      <c r="AA1767" s="40">
        <f t="shared" si="419"/>
        <v>1</v>
      </c>
    </row>
    <row r="1768" spans="1:27" ht="48" customHeight="1" x14ac:dyDescent="0.8">
      <c r="A1768" s="3">
        <v>1766</v>
      </c>
      <c r="B1768" s="3" t="s">
        <v>5062</v>
      </c>
      <c r="C1768" s="3" t="s">
        <v>18037</v>
      </c>
      <c r="D1768" s="3" t="s">
        <v>5063</v>
      </c>
      <c r="E1768" s="3" t="s">
        <v>1783</v>
      </c>
      <c r="F1768" s="5" t="s">
        <v>5064</v>
      </c>
      <c r="G1768" s="5" t="s">
        <v>12157</v>
      </c>
      <c r="H1768" s="5" t="s">
        <v>15600</v>
      </c>
      <c r="I1768" s="3"/>
      <c r="J1768" s="35"/>
      <c r="K1768" s="36">
        <f t="shared" si="405"/>
        <v>1</v>
      </c>
      <c r="L1768" s="37" t="str">
        <f t="shared" si="406"/>
        <v>040326509</v>
      </c>
      <c r="M1768" s="38" t="str">
        <f t="shared" si="407"/>
        <v>040326509</v>
      </c>
      <c r="N1768" s="39">
        <f t="shared" si="408"/>
        <v>1</v>
      </c>
      <c r="O1768" s="39">
        <f t="shared" si="409"/>
        <v>1</v>
      </c>
      <c r="P1768" s="39">
        <f>IF(M1768="បរទេស",1,IF(COUNTIF(M:M,$M1768)&gt;1,2,1))</f>
        <v>1</v>
      </c>
      <c r="Q1768" s="40">
        <f t="shared" si="410"/>
        <v>1</v>
      </c>
      <c r="R1768" s="41" t="str">
        <f t="shared" si="411"/>
        <v>0978017651</v>
      </c>
      <c r="S1768" s="37" t="str">
        <f t="shared" si="412"/>
        <v>0978017651</v>
      </c>
      <c r="T1768" s="39" t="e">
        <f t="shared" si="413"/>
        <v>#VALUE!</v>
      </c>
      <c r="U1768" s="37" t="str">
        <f t="shared" si="414"/>
        <v>0978017651</v>
      </c>
      <c r="V1768" s="42" t="str">
        <f t="shared" si="415"/>
        <v>0978017651</v>
      </c>
      <c r="W1768" s="39">
        <f t="shared" si="416"/>
        <v>1</v>
      </c>
      <c r="X1768" s="43">
        <f t="shared" si="417"/>
        <v>1</v>
      </c>
      <c r="Y1768" s="39">
        <f>IF(V1768="បរទេស",1,IF(COUNTIF(V:V,$V1768)&gt;1,2,1))</f>
        <v>1</v>
      </c>
      <c r="Z1768" s="40">
        <f t="shared" si="418"/>
        <v>1</v>
      </c>
      <c r="AA1768" s="40">
        <f t="shared" si="419"/>
        <v>1</v>
      </c>
    </row>
    <row r="1769" spans="1:27" ht="48" customHeight="1" x14ac:dyDescent="0.8">
      <c r="A1769" s="3">
        <v>1767</v>
      </c>
      <c r="B1769" s="3" t="s">
        <v>5065</v>
      </c>
      <c r="C1769" s="3" t="s">
        <v>18037</v>
      </c>
      <c r="D1769" s="3" t="s">
        <v>5066</v>
      </c>
      <c r="E1769" s="3" t="s">
        <v>1521</v>
      </c>
      <c r="F1769" s="5" t="s">
        <v>5067</v>
      </c>
      <c r="G1769" s="5" t="s">
        <v>12158</v>
      </c>
      <c r="H1769" s="5" t="s">
        <v>15601</v>
      </c>
      <c r="I1769" s="3"/>
      <c r="J1769" s="35"/>
      <c r="K1769" s="36">
        <f t="shared" si="405"/>
        <v>1</v>
      </c>
      <c r="L1769" s="37" t="str">
        <f t="shared" si="406"/>
        <v>040351910</v>
      </c>
      <c r="M1769" s="38" t="str">
        <f t="shared" si="407"/>
        <v>040351910</v>
      </c>
      <c r="N1769" s="39">
        <f t="shared" si="408"/>
        <v>1</v>
      </c>
      <c r="O1769" s="39">
        <f t="shared" si="409"/>
        <v>1</v>
      </c>
      <c r="P1769" s="39">
        <f>IF(M1769="បរទេស",1,IF(COUNTIF(M:M,$M1769)&gt;1,2,1))</f>
        <v>1</v>
      </c>
      <c r="Q1769" s="40">
        <f t="shared" si="410"/>
        <v>1</v>
      </c>
      <c r="R1769" s="41" t="str">
        <f t="shared" si="411"/>
        <v>0975141290</v>
      </c>
      <c r="S1769" s="37" t="str">
        <f t="shared" si="412"/>
        <v>0975141290</v>
      </c>
      <c r="T1769" s="39" t="e">
        <f t="shared" si="413"/>
        <v>#VALUE!</v>
      </c>
      <c r="U1769" s="37" t="str">
        <f t="shared" si="414"/>
        <v>0975141290</v>
      </c>
      <c r="V1769" s="42" t="str">
        <f t="shared" si="415"/>
        <v>0975141290</v>
      </c>
      <c r="W1769" s="39">
        <f t="shared" si="416"/>
        <v>1</v>
      </c>
      <c r="X1769" s="43">
        <f t="shared" si="417"/>
        <v>1</v>
      </c>
      <c r="Y1769" s="39">
        <f>IF(V1769="បរទេស",1,IF(COUNTIF(V:V,$V1769)&gt;1,2,1))</f>
        <v>1</v>
      </c>
      <c r="Z1769" s="40">
        <f t="shared" si="418"/>
        <v>1</v>
      </c>
      <c r="AA1769" s="40">
        <f t="shared" si="419"/>
        <v>1</v>
      </c>
    </row>
    <row r="1770" spans="1:27" ht="48" customHeight="1" x14ac:dyDescent="0.8">
      <c r="A1770" s="3">
        <v>1768</v>
      </c>
      <c r="B1770" s="3" t="s">
        <v>5068</v>
      </c>
      <c r="C1770" s="3" t="s">
        <v>18037</v>
      </c>
      <c r="D1770" s="3" t="s">
        <v>5069</v>
      </c>
      <c r="E1770" s="3" t="s">
        <v>441</v>
      </c>
      <c r="F1770" s="5" t="s">
        <v>5070</v>
      </c>
      <c r="G1770" s="5" t="s">
        <v>12159</v>
      </c>
      <c r="H1770" s="5" t="s">
        <v>15602</v>
      </c>
      <c r="I1770" s="3"/>
      <c r="J1770" s="35"/>
      <c r="K1770" s="36">
        <f t="shared" si="405"/>
        <v>1</v>
      </c>
      <c r="L1770" s="37" t="str">
        <f t="shared" si="406"/>
        <v>040401953</v>
      </c>
      <c r="M1770" s="38" t="str">
        <f t="shared" si="407"/>
        <v>040401953</v>
      </c>
      <c r="N1770" s="39">
        <f t="shared" si="408"/>
        <v>1</v>
      </c>
      <c r="O1770" s="39">
        <f t="shared" si="409"/>
        <v>1</v>
      </c>
      <c r="P1770" s="39">
        <f>IF(M1770="បរទេស",1,IF(COUNTIF(M:M,$M1770)&gt;1,2,1))</f>
        <v>1</v>
      </c>
      <c r="Q1770" s="40">
        <f t="shared" si="410"/>
        <v>1</v>
      </c>
      <c r="R1770" s="41" t="str">
        <f t="shared" si="411"/>
        <v>0968202074</v>
      </c>
      <c r="S1770" s="37" t="str">
        <f t="shared" si="412"/>
        <v>0968202074</v>
      </c>
      <c r="T1770" s="39" t="e">
        <f t="shared" si="413"/>
        <v>#VALUE!</v>
      </c>
      <c r="U1770" s="37" t="str">
        <f t="shared" si="414"/>
        <v>0968202074</v>
      </c>
      <c r="V1770" s="42" t="str">
        <f t="shared" si="415"/>
        <v>0968202074</v>
      </c>
      <c r="W1770" s="39">
        <f t="shared" si="416"/>
        <v>1</v>
      </c>
      <c r="X1770" s="43">
        <f t="shared" si="417"/>
        <v>1</v>
      </c>
      <c r="Y1770" s="39">
        <f>IF(V1770="បរទេស",1,IF(COUNTIF(V:V,$V1770)&gt;1,2,1))</f>
        <v>1</v>
      </c>
      <c r="Z1770" s="40">
        <f t="shared" si="418"/>
        <v>1</v>
      </c>
      <c r="AA1770" s="40">
        <f t="shared" si="419"/>
        <v>1</v>
      </c>
    </row>
    <row r="1771" spans="1:27" ht="48" customHeight="1" x14ac:dyDescent="0.8">
      <c r="A1771" s="3">
        <v>1769</v>
      </c>
      <c r="B1771" s="3" t="s">
        <v>5071</v>
      </c>
      <c r="C1771" s="3" t="s">
        <v>18037</v>
      </c>
      <c r="D1771" s="3" t="s">
        <v>5072</v>
      </c>
      <c r="E1771" s="3" t="s">
        <v>207</v>
      </c>
      <c r="F1771" s="5" t="s">
        <v>5073</v>
      </c>
      <c r="G1771" s="5" t="s">
        <v>12160</v>
      </c>
      <c r="H1771" s="5" t="s">
        <v>15603</v>
      </c>
      <c r="I1771" s="3"/>
      <c r="J1771" s="35"/>
      <c r="K1771" s="36">
        <f t="shared" si="405"/>
        <v>1</v>
      </c>
      <c r="L1771" s="37" t="str">
        <f t="shared" si="406"/>
        <v>040176442</v>
      </c>
      <c r="M1771" s="38" t="str">
        <f t="shared" si="407"/>
        <v>040176442</v>
      </c>
      <c r="N1771" s="39">
        <f t="shared" si="408"/>
        <v>1</v>
      </c>
      <c r="O1771" s="39">
        <f t="shared" si="409"/>
        <v>1</v>
      </c>
      <c r="P1771" s="39">
        <f>IF(M1771="បរទេស",1,IF(COUNTIF(M:M,$M1771)&gt;1,2,1))</f>
        <v>1</v>
      </c>
      <c r="Q1771" s="40">
        <f t="shared" si="410"/>
        <v>1</v>
      </c>
      <c r="R1771" s="41" t="str">
        <f t="shared" si="411"/>
        <v>093367174</v>
      </c>
      <c r="S1771" s="37" t="str">
        <f t="shared" si="412"/>
        <v>093367174</v>
      </c>
      <c r="T1771" s="39" t="e">
        <f t="shared" si="413"/>
        <v>#VALUE!</v>
      </c>
      <c r="U1771" s="37" t="str">
        <f t="shared" si="414"/>
        <v>093367174</v>
      </c>
      <c r="V1771" s="42" t="str">
        <f t="shared" si="415"/>
        <v>093367174</v>
      </c>
      <c r="W1771" s="39">
        <f t="shared" si="416"/>
        <v>1</v>
      </c>
      <c r="X1771" s="43">
        <f t="shared" si="417"/>
        <v>1</v>
      </c>
      <c r="Y1771" s="39">
        <f>IF(V1771="បរទេស",1,IF(COUNTIF(V:V,$V1771)&gt;1,2,1))</f>
        <v>1</v>
      </c>
      <c r="Z1771" s="40">
        <f t="shared" si="418"/>
        <v>1</v>
      </c>
      <c r="AA1771" s="40">
        <f t="shared" si="419"/>
        <v>1</v>
      </c>
    </row>
    <row r="1772" spans="1:27" ht="48" customHeight="1" x14ac:dyDescent="0.8">
      <c r="A1772" s="3">
        <v>1770</v>
      </c>
      <c r="B1772" s="3" t="s">
        <v>5074</v>
      </c>
      <c r="C1772" s="3" t="s">
        <v>18037</v>
      </c>
      <c r="D1772" s="3" t="s">
        <v>507</v>
      </c>
      <c r="E1772" s="3" t="s">
        <v>17</v>
      </c>
      <c r="F1772" s="5" t="s">
        <v>5075</v>
      </c>
      <c r="G1772" s="5" t="s">
        <v>12161</v>
      </c>
      <c r="H1772" s="5" t="s">
        <v>15604</v>
      </c>
      <c r="I1772" s="3"/>
      <c r="J1772" s="35"/>
      <c r="K1772" s="36">
        <f t="shared" si="405"/>
        <v>1</v>
      </c>
      <c r="L1772" s="37" t="str">
        <f t="shared" si="406"/>
        <v>040475738</v>
      </c>
      <c r="M1772" s="38" t="str">
        <f t="shared" si="407"/>
        <v>040475738</v>
      </c>
      <c r="N1772" s="39">
        <f t="shared" si="408"/>
        <v>1</v>
      </c>
      <c r="O1772" s="39">
        <f t="shared" si="409"/>
        <v>1</v>
      </c>
      <c r="P1772" s="39">
        <f>IF(M1772="បរទេស",1,IF(COUNTIF(M:M,$M1772)&gt;1,2,1))</f>
        <v>1</v>
      </c>
      <c r="Q1772" s="40">
        <f t="shared" si="410"/>
        <v>1</v>
      </c>
      <c r="R1772" s="41" t="str">
        <f t="shared" si="411"/>
        <v>070878330</v>
      </c>
      <c r="S1772" s="37" t="str">
        <f t="shared" si="412"/>
        <v>070878330</v>
      </c>
      <c r="T1772" s="39" t="e">
        <f t="shared" si="413"/>
        <v>#VALUE!</v>
      </c>
      <c r="U1772" s="37" t="str">
        <f t="shared" si="414"/>
        <v>070878330</v>
      </c>
      <c r="V1772" s="42" t="str">
        <f t="shared" si="415"/>
        <v>070878330</v>
      </c>
      <c r="W1772" s="39">
        <f t="shared" si="416"/>
        <v>1</v>
      </c>
      <c r="X1772" s="43">
        <f t="shared" si="417"/>
        <v>1</v>
      </c>
      <c r="Y1772" s="39">
        <f>IF(V1772="បរទេស",1,IF(COUNTIF(V:V,$V1772)&gt;1,2,1))</f>
        <v>1</v>
      </c>
      <c r="Z1772" s="40">
        <f t="shared" si="418"/>
        <v>1</v>
      </c>
      <c r="AA1772" s="40">
        <f t="shared" si="419"/>
        <v>1</v>
      </c>
    </row>
    <row r="1773" spans="1:27" ht="48" customHeight="1" x14ac:dyDescent="0.8">
      <c r="A1773" s="3">
        <v>1771</v>
      </c>
      <c r="B1773" s="3" t="s">
        <v>5076</v>
      </c>
      <c r="C1773" s="3" t="s">
        <v>18037</v>
      </c>
      <c r="D1773" s="3" t="s">
        <v>5077</v>
      </c>
      <c r="E1773" s="3" t="s">
        <v>309</v>
      </c>
      <c r="F1773" s="5" t="s">
        <v>5078</v>
      </c>
      <c r="G1773" s="5" t="s">
        <v>12162</v>
      </c>
      <c r="H1773" s="5" t="s">
        <v>15605</v>
      </c>
      <c r="I1773" s="3"/>
      <c r="J1773" s="35"/>
      <c r="K1773" s="36">
        <f t="shared" si="405"/>
        <v>1</v>
      </c>
      <c r="L1773" s="37" t="str">
        <f t="shared" si="406"/>
        <v>040325664</v>
      </c>
      <c r="M1773" s="38" t="str">
        <f t="shared" si="407"/>
        <v>040325664</v>
      </c>
      <c r="N1773" s="39">
        <f t="shared" si="408"/>
        <v>1</v>
      </c>
      <c r="O1773" s="39">
        <f t="shared" si="409"/>
        <v>1</v>
      </c>
      <c r="P1773" s="39">
        <f>IF(M1773="បរទេស",1,IF(COUNTIF(M:M,$M1773)&gt;1,2,1))</f>
        <v>1</v>
      </c>
      <c r="Q1773" s="40">
        <f t="shared" si="410"/>
        <v>1</v>
      </c>
      <c r="R1773" s="41" t="str">
        <f t="shared" si="411"/>
        <v>085880520</v>
      </c>
      <c r="S1773" s="37" t="str">
        <f t="shared" si="412"/>
        <v>085880520</v>
      </c>
      <c r="T1773" s="39" t="e">
        <f t="shared" si="413"/>
        <v>#VALUE!</v>
      </c>
      <c r="U1773" s="37" t="str">
        <f t="shared" si="414"/>
        <v>085880520</v>
      </c>
      <c r="V1773" s="42" t="str">
        <f t="shared" si="415"/>
        <v>085880520</v>
      </c>
      <c r="W1773" s="39">
        <f t="shared" si="416"/>
        <v>1</v>
      </c>
      <c r="X1773" s="43">
        <f t="shared" si="417"/>
        <v>1</v>
      </c>
      <c r="Y1773" s="39">
        <f>IF(V1773="បរទេស",1,IF(COUNTIF(V:V,$V1773)&gt;1,2,1))</f>
        <v>1</v>
      </c>
      <c r="Z1773" s="40">
        <f t="shared" si="418"/>
        <v>1</v>
      </c>
      <c r="AA1773" s="40">
        <f t="shared" si="419"/>
        <v>1</v>
      </c>
    </row>
    <row r="1774" spans="1:27" ht="48" customHeight="1" x14ac:dyDescent="0.8">
      <c r="A1774" s="3">
        <v>1772</v>
      </c>
      <c r="B1774" s="3" t="s">
        <v>5079</v>
      </c>
      <c r="C1774" s="3" t="s">
        <v>18037</v>
      </c>
      <c r="D1774" s="3" t="s">
        <v>5080</v>
      </c>
      <c r="E1774" s="3" t="s">
        <v>33</v>
      </c>
      <c r="F1774" s="5" t="s">
        <v>5081</v>
      </c>
      <c r="G1774" s="5" t="s">
        <v>12163</v>
      </c>
      <c r="H1774" s="5" t="s">
        <v>15606</v>
      </c>
      <c r="I1774" s="3"/>
      <c r="J1774" s="35"/>
      <c r="K1774" s="36">
        <f t="shared" si="405"/>
        <v>1</v>
      </c>
      <c r="L1774" s="37" t="str">
        <f t="shared" si="406"/>
        <v>040400541</v>
      </c>
      <c r="M1774" s="38" t="str">
        <f t="shared" si="407"/>
        <v>040400541</v>
      </c>
      <c r="N1774" s="39">
        <f t="shared" si="408"/>
        <v>1</v>
      </c>
      <c r="O1774" s="39">
        <f t="shared" si="409"/>
        <v>1</v>
      </c>
      <c r="P1774" s="39">
        <f>IF(M1774="បរទេស",1,IF(COUNTIF(M:M,$M1774)&gt;1,2,1))</f>
        <v>1</v>
      </c>
      <c r="Q1774" s="40">
        <f t="shared" si="410"/>
        <v>1</v>
      </c>
      <c r="R1774" s="41" t="str">
        <f t="shared" si="411"/>
        <v>099901582</v>
      </c>
      <c r="S1774" s="37" t="str">
        <f t="shared" si="412"/>
        <v>099901582</v>
      </c>
      <c r="T1774" s="39" t="e">
        <f t="shared" si="413"/>
        <v>#VALUE!</v>
      </c>
      <c r="U1774" s="37" t="str">
        <f t="shared" si="414"/>
        <v>099901582</v>
      </c>
      <c r="V1774" s="42" t="str">
        <f t="shared" si="415"/>
        <v>099901582</v>
      </c>
      <c r="W1774" s="39">
        <f t="shared" si="416"/>
        <v>1</v>
      </c>
      <c r="X1774" s="43">
        <f t="shared" si="417"/>
        <v>1</v>
      </c>
      <c r="Y1774" s="39">
        <f>IF(V1774="បរទេស",1,IF(COUNTIF(V:V,$V1774)&gt;1,2,1))</f>
        <v>1</v>
      </c>
      <c r="Z1774" s="40">
        <f t="shared" si="418"/>
        <v>1</v>
      </c>
      <c r="AA1774" s="40">
        <f t="shared" si="419"/>
        <v>1</v>
      </c>
    </row>
    <row r="1775" spans="1:27" ht="48" customHeight="1" x14ac:dyDescent="0.8">
      <c r="A1775" s="3">
        <v>1773</v>
      </c>
      <c r="B1775" s="3" t="s">
        <v>5082</v>
      </c>
      <c r="C1775" s="3" t="s">
        <v>18037</v>
      </c>
      <c r="D1775" s="3" t="s">
        <v>5083</v>
      </c>
      <c r="E1775" s="3" t="s">
        <v>402</v>
      </c>
      <c r="F1775" s="5" t="s">
        <v>5084</v>
      </c>
      <c r="G1775" s="5" t="s">
        <v>12164</v>
      </c>
      <c r="H1775" s="5" t="s">
        <v>15607</v>
      </c>
      <c r="I1775" s="3"/>
      <c r="J1775" s="35"/>
      <c r="K1775" s="36">
        <f t="shared" si="405"/>
        <v>1</v>
      </c>
      <c r="L1775" s="37" t="str">
        <f t="shared" si="406"/>
        <v>040216524</v>
      </c>
      <c r="M1775" s="38" t="str">
        <f t="shared" si="407"/>
        <v>040216524</v>
      </c>
      <c r="N1775" s="39">
        <f t="shared" si="408"/>
        <v>1</v>
      </c>
      <c r="O1775" s="39">
        <f t="shared" si="409"/>
        <v>1</v>
      </c>
      <c r="P1775" s="39">
        <f>IF(M1775="បរទេស",1,IF(COUNTIF(M:M,$M1775)&gt;1,2,1))</f>
        <v>1</v>
      </c>
      <c r="Q1775" s="40">
        <f t="shared" si="410"/>
        <v>1</v>
      </c>
      <c r="R1775" s="41" t="str">
        <f t="shared" si="411"/>
        <v>099518770</v>
      </c>
      <c r="S1775" s="37" t="str">
        <f t="shared" si="412"/>
        <v>099518770</v>
      </c>
      <c r="T1775" s="39" t="e">
        <f t="shared" si="413"/>
        <v>#VALUE!</v>
      </c>
      <c r="U1775" s="37" t="str">
        <f t="shared" si="414"/>
        <v>099518770</v>
      </c>
      <c r="V1775" s="42" t="str">
        <f t="shared" si="415"/>
        <v>099518770</v>
      </c>
      <c r="W1775" s="39">
        <f t="shared" si="416"/>
        <v>1</v>
      </c>
      <c r="X1775" s="43">
        <f t="shared" si="417"/>
        <v>1</v>
      </c>
      <c r="Y1775" s="39">
        <f>IF(V1775="បរទេស",1,IF(COUNTIF(V:V,$V1775)&gt;1,2,1))</f>
        <v>1</v>
      </c>
      <c r="Z1775" s="40">
        <f t="shared" si="418"/>
        <v>1</v>
      </c>
      <c r="AA1775" s="40">
        <f t="shared" si="419"/>
        <v>1</v>
      </c>
    </row>
    <row r="1776" spans="1:27" ht="48" customHeight="1" x14ac:dyDescent="0.8">
      <c r="A1776" s="3">
        <v>1774</v>
      </c>
      <c r="B1776" s="3" t="s">
        <v>5085</v>
      </c>
      <c r="C1776" s="3" t="s">
        <v>18037</v>
      </c>
      <c r="D1776" s="3" t="s">
        <v>5086</v>
      </c>
      <c r="E1776" s="3" t="s">
        <v>767</v>
      </c>
      <c r="F1776" s="5" t="s">
        <v>5087</v>
      </c>
      <c r="G1776" s="5" t="s">
        <v>12165</v>
      </c>
      <c r="H1776" s="5" t="s">
        <v>15608</v>
      </c>
      <c r="I1776" s="3"/>
      <c r="J1776" s="35"/>
      <c r="K1776" s="36">
        <f t="shared" si="405"/>
        <v>1</v>
      </c>
      <c r="L1776" s="37" t="str">
        <f t="shared" si="406"/>
        <v>040306178</v>
      </c>
      <c r="M1776" s="38" t="str">
        <f t="shared" si="407"/>
        <v>040306178</v>
      </c>
      <c r="N1776" s="39">
        <f t="shared" si="408"/>
        <v>1</v>
      </c>
      <c r="O1776" s="39">
        <f t="shared" si="409"/>
        <v>1</v>
      </c>
      <c r="P1776" s="39">
        <f>IF(M1776="បរទេស",1,IF(COUNTIF(M:M,$M1776)&gt;1,2,1))</f>
        <v>1</v>
      </c>
      <c r="Q1776" s="40">
        <f t="shared" si="410"/>
        <v>1</v>
      </c>
      <c r="R1776" s="41" t="str">
        <f t="shared" si="411"/>
        <v>0975761709</v>
      </c>
      <c r="S1776" s="37" t="str">
        <f t="shared" si="412"/>
        <v>0975761709</v>
      </c>
      <c r="T1776" s="39" t="e">
        <f t="shared" si="413"/>
        <v>#VALUE!</v>
      </c>
      <c r="U1776" s="37" t="str">
        <f t="shared" si="414"/>
        <v>0975761709</v>
      </c>
      <c r="V1776" s="42" t="str">
        <f t="shared" si="415"/>
        <v>0975761709</v>
      </c>
      <c r="W1776" s="39">
        <f t="shared" si="416"/>
        <v>1</v>
      </c>
      <c r="X1776" s="43">
        <f t="shared" si="417"/>
        <v>1</v>
      </c>
      <c r="Y1776" s="39">
        <f>IF(V1776="បរទេស",1,IF(COUNTIF(V:V,$V1776)&gt;1,2,1))</f>
        <v>1</v>
      </c>
      <c r="Z1776" s="40">
        <f t="shared" si="418"/>
        <v>1</v>
      </c>
      <c r="AA1776" s="40">
        <f t="shared" si="419"/>
        <v>1</v>
      </c>
    </row>
    <row r="1777" spans="1:27" ht="48" customHeight="1" x14ac:dyDescent="0.8">
      <c r="A1777" s="3">
        <v>1775</v>
      </c>
      <c r="B1777" s="3" t="s">
        <v>5088</v>
      </c>
      <c r="C1777" s="3" t="s">
        <v>18037</v>
      </c>
      <c r="D1777" s="3" t="s">
        <v>5089</v>
      </c>
      <c r="E1777" s="3" t="s">
        <v>100</v>
      </c>
      <c r="F1777" s="5" t="s">
        <v>5090</v>
      </c>
      <c r="G1777" s="5" t="s">
        <v>12166</v>
      </c>
      <c r="H1777" s="5" t="s">
        <v>15609</v>
      </c>
      <c r="I1777" s="3"/>
      <c r="J1777" s="35"/>
      <c r="K1777" s="36">
        <f t="shared" si="405"/>
        <v>1</v>
      </c>
      <c r="L1777" s="37" t="str">
        <f t="shared" si="406"/>
        <v>040216915</v>
      </c>
      <c r="M1777" s="38" t="str">
        <f t="shared" si="407"/>
        <v>040216915</v>
      </c>
      <c r="N1777" s="39">
        <f t="shared" si="408"/>
        <v>1</v>
      </c>
      <c r="O1777" s="39">
        <f t="shared" si="409"/>
        <v>1</v>
      </c>
      <c r="P1777" s="39">
        <f>IF(M1777="បរទេស",1,IF(COUNTIF(M:M,$M1777)&gt;1,2,1))</f>
        <v>1</v>
      </c>
      <c r="Q1777" s="40">
        <f t="shared" si="410"/>
        <v>1</v>
      </c>
      <c r="R1777" s="41" t="str">
        <f t="shared" si="411"/>
        <v>0972152704</v>
      </c>
      <c r="S1777" s="37" t="str">
        <f t="shared" si="412"/>
        <v>0972152704</v>
      </c>
      <c r="T1777" s="39" t="e">
        <f t="shared" si="413"/>
        <v>#VALUE!</v>
      </c>
      <c r="U1777" s="37" t="str">
        <f t="shared" si="414"/>
        <v>0972152704</v>
      </c>
      <c r="V1777" s="42" t="str">
        <f t="shared" si="415"/>
        <v>0972152704</v>
      </c>
      <c r="W1777" s="39">
        <f t="shared" si="416"/>
        <v>1</v>
      </c>
      <c r="X1777" s="43">
        <f t="shared" si="417"/>
        <v>1</v>
      </c>
      <c r="Y1777" s="39">
        <f>IF(V1777="បរទេស",1,IF(COUNTIF(V:V,$V1777)&gt;1,2,1))</f>
        <v>1</v>
      </c>
      <c r="Z1777" s="40">
        <f t="shared" si="418"/>
        <v>1</v>
      </c>
      <c r="AA1777" s="40">
        <f t="shared" si="419"/>
        <v>1</v>
      </c>
    </row>
    <row r="1778" spans="1:27" ht="48" customHeight="1" x14ac:dyDescent="0.8">
      <c r="A1778" s="3">
        <v>1776</v>
      </c>
      <c r="B1778" s="3" t="s">
        <v>5091</v>
      </c>
      <c r="C1778" s="3" t="s">
        <v>18037</v>
      </c>
      <c r="D1778" s="3" t="s">
        <v>3001</v>
      </c>
      <c r="E1778" s="3" t="s">
        <v>100</v>
      </c>
      <c r="F1778" s="5" t="s">
        <v>5092</v>
      </c>
      <c r="G1778" s="5" t="s">
        <v>12167</v>
      </c>
      <c r="H1778" s="5" t="s">
        <v>15610</v>
      </c>
      <c r="I1778" s="3"/>
      <c r="J1778" s="35"/>
      <c r="K1778" s="36">
        <f t="shared" si="405"/>
        <v>1</v>
      </c>
      <c r="L1778" s="37" t="str">
        <f t="shared" si="406"/>
        <v>040254498</v>
      </c>
      <c r="M1778" s="38" t="str">
        <f t="shared" si="407"/>
        <v>040254498</v>
      </c>
      <c r="N1778" s="39">
        <f t="shared" si="408"/>
        <v>1</v>
      </c>
      <c r="O1778" s="39">
        <f t="shared" si="409"/>
        <v>1</v>
      </c>
      <c r="P1778" s="39">
        <f>IF(M1778="បរទេស",1,IF(COUNTIF(M:M,$M1778)&gt;1,2,1))</f>
        <v>1</v>
      </c>
      <c r="Q1778" s="40">
        <f t="shared" si="410"/>
        <v>1</v>
      </c>
      <c r="R1778" s="41" t="str">
        <f t="shared" si="411"/>
        <v>066396091</v>
      </c>
      <c r="S1778" s="37" t="str">
        <f t="shared" si="412"/>
        <v>066396091</v>
      </c>
      <c r="T1778" s="39" t="e">
        <f t="shared" si="413"/>
        <v>#VALUE!</v>
      </c>
      <c r="U1778" s="37" t="str">
        <f t="shared" si="414"/>
        <v>066396091</v>
      </c>
      <c r="V1778" s="42" t="str">
        <f t="shared" si="415"/>
        <v>066396091</v>
      </c>
      <c r="W1778" s="39">
        <f t="shared" si="416"/>
        <v>1</v>
      </c>
      <c r="X1778" s="43">
        <f t="shared" si="417"/>
        <v>1</v>
      </c>
      <c r="Y1778" s="39">
        <f>IF(V1778="បរទេស",1,IF(COUNTIF(V:V,$V1778)&gt;1,2,1))</f>
        <v>1</v>
      </c>
      <c r="Z1778" s="40">
        <f t="shared" si="418"/>
        <v>1</v>
      </c>
      <c r="AA1778" s="40">
        <f t="shared" si="419"/>
        <v>1</v>
      </c>
    </row>
    <row r="1779" spans="1:27" ht="48" customHeight="1" x14ac:dyDescent="0.8">
      <c r="A1779" s="3">
        <v>1777</v>
      </c>
      <c r="B1779" s="3" t="s">
        <v>5093</v>
      </c>
      <c r="C1779" s="3" t="s">
        <v>18037</v>
      </c>
      <c r="D1779" s="3" t="s">
        <v>5094</v>
      </c>
      <c r="E1779" s="3" t="s">
        <v>2447</v>
      </c>
      <c r="F1779" s="5" t="s">
        <v>5095</v>
      </c>
      <c r="G1779" s="5" t="s">
        <v>12168</v>
      </c>
      <c r="H1779" s="5" t="s">
        <v>15611</v>
      </c>
      <c r="I1779" s="3"/>
      <c r="J1779" s="35"/>
      <c r="K1779" s="36">
        <f t="shared" si="405"/>
        <v>1</v>
      </c>
      <c r="L1779" s="37" t="str">
        <f t="shared" si="406"/>
        <v>040216388</v>
      </c>
      <c r="M1779" s="38" t="str">
        <f t="shared" si="407"/>
        <v>040216388</v>
      </c>
      <c r="N1779" s="39">
        <f t="shared" si="408"/>
        <v>1</v>
      </c>
      <c r="O1779" s="39">
        <f t="shared" si="409"/>
        <v>1</v>
      </c>
      <c r="P1779" s="39">
        <f>IF(M1779="បរទេស",1,IF(COUNTIF(M:M,$M1779)&gt;1,2,1))</f>
        <v>1</v>
      </c>
      <c r="Q1779" s="40">
        <f t="shared" si="410"/>
        <v>1</v>
      </c>
      <c r="R1779" s="41" t="str">
        <f t="shared" si="411"/>
        <v>0975969897</v>
      </c>
      <c r="S1779" s="37" t="str">
        <f t="shared" si="412"/>
        <v>0975969897</v>
      </c>
      <c r="T1779" s="39" t="e">
        <f t="shared" si="413"/>
        <v>#VALUE!</v>
      </c>
      <c r="U1779" s="37" t="str">
        <f t="shared" si="414"/>
        <v>0975969897</v>
      </c>
      <c r="V1779" s="42" t="str">
        <f t="shared" si="415"/>
        <v>0975969897</v>
      </c>
      <c r="W1779" s="39">
        <f t="shared" si="416"/>
        <v>1</v>
      </c>
      <c r="X1779" s="43">
        <f t="shared" si="417"/>
        <v>1</v>
      </c>
      <c r="Y1779" s="39">
        <f>IF(V1779="បរទេស",1,IF(COUNTIF(V:V,$V1779)&gt;1,2,1))</f>
        <v>1</v>
      </c>
      <c r="Z1779" s="40">
        <f t="shared" si="418"/>
        <v>1</v>
      </c>
      <c r="AA1779" s="40">
        <f t="shared" si="419"/>
        <v>1</v>
      </c>
    </row>
    <row r="1780" spans="1:27" ht="48" customHeight="1" x14ac:dyDescent="0.8">
      <c r="A1780" s="3">
        <v>1778</v>
      </c>
      <c r="B1780" s="3" t="s">
        <v>5096</v>
      </c>
      <c r="C1780" s="3" t="s">
        <v>18037</v>
      </c>
      <c r="D1780" s="3" t="s">
        <v>5097</v>
      </c>
      <c r="E1780" s="3" t="s">
        <v>181</v>
      </c>
      <c r="F1780" s="5" t="s">
        <v>5098</v>
      </c>
      <c r="G1780" s="5" t="s">
        <v>12169</v>
      </c>
      <c r="H1780" s="5" t="s">
        <v>15612</v>
      </c>
      <c r="I1780" s="3"/>
      <c r="J1780" s="35"/>
      <c r="K1780" s="36">
        <f t="shared" si="405"/>
        <v>1</v>
      </c>
      <c r="L1780" s="37" t="str">
        <f t="shared" si="406"/>
        <v>040254259</v>
      </c>
      <c r="M1780" s="38" t="str">
        <f t="shared" si="407"/>
        <v>040254259</v>
      </c>
      <c r="N1780" s="39">
        <f t="shared" si="408"/>
        <v>1</v>
      </c>
      <c r="O1780" s="39">
        <f t="shared" si="409"/>
        <v>1</v>
      </c>
      <c r="P1780" s="39">
        <f>IF(M1780="បរទេស",1,IF(COUNTIF(M:M,$M1780)&gt;1,2,1))</f>
        <v>1</v>
      </c>
      <c r="Q1780" s="40">
        <f t="shared" si="410"/>
        <v>1</v>
      </c>
      <c r="R1780" s="41" t="str">
        <f t="shared" si="411"/>
        <v>0965575290</v>
      </c>
      <c r="S1780" s="37" t="str">
        <f t="shared" si="412"/>
        <v>0965575290</v>
      </c>
      <c r="T1780" s="39" t="e">
        <f t="shared" si="413"/>
        <v>#VALUE!</v>
      </c>
      <c r="U1780" s="37" t="str">
        <f t="shared" si="414"/>
        <v>0965575290</v>
      </c>
      <c r="V1780" s="42" t="str">
        <f t="shared" si="415"/>
        <v>0965575290</v>
      </c>
      <c r="W1780" s="39">
        <f t="shared" si="416"/>
        <v>1</v>
      </c>
      <c r="X1780" s="43">
        <f t="shared" si="417"/>
        <v>1</v>
      </c>
      <c r="Y1780" s="39">
        <f>IF(V1780="បរទេស",1,IF(COUNTIF(V:V,$V1780)&gt;1,2,1))</f>
        <v>1</v>
      </c>
      <c r="Z1780" s="40">
        <f t="shared" si="418"/>
        <v>1</v>
      </c>
      <c r="AA1780" s="40">
        <f t="shared" si="419"/>
        <v>1</v>
      </c>
    </row>
    <row r="1781" spans="1:27" ht="48" customHeight="1" x14ac:dyDescent="0.8">
      <c r="A1781" s="3">
        <v>1779</v>
      </c>
      <c r="B1781" s="3" t="s">
        <v>5099</v>
      </c>
      <c r="C1781" s="3" t="s">
        <v>18039</v>
      </c>
      <c r="D1781" s="3" t="s">
        <v>5100</v>
      </c>
      <c r="E1781" s="3" t="s">
        <v>756</v>
      </c>
      <c r="F1781" s="5" t="s">
        <v>5101</v>
      </c>
      <c r="G1781" s="5" t="s">
        <v>12170</v>
      </c>
      <c r="H1781" s="5" t="s">
        <v>15613</v>
      </c>
      <c r="I1781" s="3"/>
      <c r="J1781" s="35"/>
      <c r="K1781" s="36">
        <f t="shared" si="405"/>
        <v>1</v>
      </c>
      <c r="L1781" s="37" t="str">
        <f t="shared" si="406"/>
        <v>040362306</v>
      </c>
      <c r="M1781" s="38" t="str">
        <f t="shared" si="407"/>
        <v>040362306</v>
      </c>
      <c r="N1781" s="39">
        <f t="shared" si="408"/>
        <v>1</v>
      </c>
      <c r="O1781" s="39">
        <f t="shared" si="409"/>
        <v>1</v>
      </c>
      <c r="P1781" s="39">
        <f>IF(M1781="បរទេស",1,IF(COUNTIF(M:M,$M1781)&gt;1,2,1))</f>
        <v>1</v>
      </c>
      <c r="Q1781" s="40">
        <f t="shared" si="410"/>
        <v>1</v>
      </c>
      <c r="R1781" s="41" t="str">
        <f t="shared" si="411"/>
        <v>0977007710</v>
      </c>
      <c r="S1781" s="37" t="str">
        <f t="shared" si="412"/>
        <v>0977007710</v>
      </c>
      <c r="T1781" s="39" t="e">
        <f t="shared" si="413"/>
        <v>#VALUE!</v>
      </c>
      <c r="U1781" s="37" t="str">
        <f t="shared" si="414"/>
        <v>0977007710</v>
      </c>
      <c r="V1781" s="42" t="str">
        <f t="shared" si="415"/>
        <v>0977007710</v>
      </c>
      <c r="W1781" s="39">
        <f t="shared" si="416"/>
        <v>1</v>
      </c>
      <c r="X1781" s="43">
        <f t="shared" si="417"/>
        <v>1</v>
      </c>
      <c r="Y1781" s="39">
        <f>IF(V1781="បរទេស",1,IF(COUNTIF(V:V,$V1781)&gt;1,2,1))</f>
        <v>1</v>
      </c>
      <c r="Z1781" s="40">
        <f t="shared" si="418"/>
        <v>1</v>
      </c>
      <c r="AA1781" s="40">
        <f t="shared" si="419"/>
        <v>1</v>
      </c>
    </row>
    <row r="1782" spans="1:27" ht="48" customHeight="1" x14ac:dyDescent="0.8">
      <c r="A1782" s="3">
        <v>1780</v>
      </c>
      <c r="B1782" s="3" t="s">
        <v>5102</v>
      </c>
      <c r="C1782" s="3" t="s">
        <v>18037</v>
      </c>
      <c r="D1782" s="3" t="s">
        <v>5103</v>
      </c>
      <c r="E1782" s="3" t="s">
        <v>73</v>
      </c>
      <c r="F1782" s="5" t="s">
        <v>5104</v>
      </c>
      <c r="G1782" s="5" t="s">
        <v>12171</v>
      </c>
      <c r="H1782" s="5" t="s">
        <v>15614</v>
      </c>
      <c r="I1782" s="3"/>
      <c r="J1782" s="35"/>
      <c r="K1782" s="36">
        <f t="shared" si="405"/>
        <v>1</v>
      </c>
      <c r="L1782" s="37" t="str">
        <f t="shared" si="406"/>
        <v>040273754</v>
      </c>
      <c r="M1782" s="38" t="str">
        <f t="shared" si="407"/>
        <v>040273754</v>
      </c>
      <c r="N1782" s="39">
        <f t="shared" si="408"/>
        <v>1</v>
      </c>
      <c r="O1782" s="39">
        <f t="shared" si="409"/>
        <v>1</v>
      </c>
      <c r="P1782" s="39">
        <f>IF(M1782="បរទេស",1,IF(COUNTIF(M:M,$M1782)&gt;1,2,1))</f>
        <v>1</v>
      </c>
      <c r="Q1782" s="40">
        <f t="shared" si="410"/>
        <v>1</v>
      </c>
      <c r="R1782" s="41" t="str">
        <f t="shared" si="411"/>
        <v>0889971295</v>
      </c>
      <c r="S1782" s="37" t="str">
        <f t="shared" si="412"/>
        <v>0889971295</v>
      </c>
      <c r="T1782" s="39" t="e">
        <f t="shared" si="413"/>
        <v>#VALUE!</v>
      </c>
      <c r="U1782" s="37" t="str">
        <f t="shared" si="414"/>
        <v>0889971295</v>
      </c>
      <c r="V1782" s="42" t="str">
        <f t="shared" si="415"/>
        <v>0889971295</v>
      </c>
      <c r="W1782" s="39">
        <f t="shared" si="416"/>
        <v>1</v>
      </c>
      <c r="X1782" s="43">
        <f t="shared" si="417"/>
        <v>1</v>
      </c>
      <c r="Y1782" s="39">
        <f>IF(V1782="បរទេស",1,IF(COUNTIF(V:V,$V1782)&gt;1,2,1))</f>
        <v>1</v>
      </c>
      <c r="Z1782" s="40">
        <f t="shared" si="418"/>
        <v>1</v>
      </c>
      <c r="AA1782" s="40">
        <f t="shared" si="419"/>
        <v>1</v>
      </c>
    </row>
    <row r="1783" spans="1:27" ht="48" customHeight="1" x14ac:dyDescent="0.8">
      <c r="A1783" s="3">
        <v>1781</v>
      </c>
      <c r="B1783" s="3" t="s">
        <v>5105</v>
      </c>
      <c r="C1783" s="3" t="s">
        <v>18037</v>
      </c>
      <c r="D1783" s="3" t="s">
        <v>570</v>
      </c>
      <c r="E1783" s="3" t="s">
        <v>760</v>
      </c>
      <c r="F1783" s="5" t="s">
        <v>5106</v>
      </c>
      <c r="G1783" s="5" t="s">
        <v>12172</v>
      </c>
      <c r="H1783" s="5" t="s">
        <v>15615</v>
      </c>
      <c r="I1783" s="3"/>
      <c r="J1783" s="35"/>
      <c r="K1783" s="36">
        <f t="shared" si="405"/>
        <v>1</v>
      </c>
      <c r="L1783" s="37" t="str">
        <f t="shared" si="406"/>
        <v>040079824</v>
      </c>
      <c r="M1783" s="38" t="str">
        <f t="shared" si="407"/>
        <v>040079824</v>
      </c>
      <c r="N1783" s="39">
        <f t="shared" si="408"/>
        <v>1</v>
      </c>
      <c r="O1783" s="39">
        <f t="shared" si="409"/>
        <v>1</v>
      </c>
      <c r="P1783" s="39">
        <f>IF(M1783="បរទេស",1,IF(COUNTIF(M:M,$M1783)&gt;1,2,1))</f>
        <v>1</v>
      </c>
      <c r="Q1783" s="40">
        <f t="shared" si="410"/>
        <v>1</v>
      </c>
      <c r="R1783" s="41" t="str">
        <f t="shared" si="411"/>
        <v>016783587</v>
      </c>
      <c r="S1783" s="37" t="str">
        <f t="shared" si="412"/>
        <v>016783587</v>
      </c>
      <c r="T1783" s="39" t="e">
        <f t="shared" si="413"/>
        <v>#VALUE!</v>
      </c>
      <c r="U1783" s="37" t="str">
        <f t="shared" si="414"/>
        <v>016783587</v>
      </c>
      <c r="V1783" s="42" t="str">
        <f t="shared" si="415"/>
        <v>016783587</v>
      </c>
      <c r="W1783" s="39">
        <f t="shared" si="416"/>
        <v>1</v>
      </c>
      <c r="X1783" s="43">
        <f t="shared" si="417"/>
        <v>1</v>
      </c>
      <c r="Y1783" s="39">
        <f>IF(V1783="បរទេស",1,IF(COUNTIF(V:V,$V1783)&gt;1,2,1))</f>
        <v>1</v>
      </c>
      <c r="Z1783" s="40">
        <f t="shared" si="418"/>
        <v>1</v>
      </c>
      <c r="AA1783" s="40">
        <f t="shared" si="419"/>
        <v>1</v>
      </c>
    </row>
    <row r="1784" spans="1:27" ht="48" customHeight="1" x14ac:dyDescent="0.8">
      <c r="A1784" s="3">
        <v>1782</v>
      </c>
      <c r="B1784" s="3" t="s">
        <v>5107</v>
      </c>
      <c r="C1784" s="3" t="s">
        <v>18037</v>
      </c>
      <c r="D1784" s="3" t="s">
        <v>5108</v>
      </c>
      <c r="E1784" s="3" t="s">
        <v>288</v>
      </c>
      <c r="F1784" s="5" t="s">
        <v>5109</v>
      </c>
      <c r="G1784" s="5" t="s">
        <v>12173</v>
      </c>
      <c r="H1784" s="5" t="s">
        <v>17397</v>
      </c>
      <c r="I1784" s="3"/>
      <c r="J1784" s="35"/>
      <c r="K1784" s="36">
        <f t="shared" si="405"/>
        <v>1</v>
      </c>
      <c r="L1784" s="37" t="str">
        <f t="shared" si="406"/>
        <v>040216939</v>
      </c>
      <c r="M1784" s="38" t="str">
        <f t="shared" si="407"/>
        <v>040216939</v>
      </c>
      <c r="N1784" s="39">
        <f t="shared" si="408"/>
        <v>1</v>
      </c>
      <c r="O1784" s="39">
        <f t="shared" si="409"/>
        <v>1</v>
      </c>
      <c r="P1784" s="39">
        <f>IF(M1784="បរទេស",1,IF(COUNTIF(M:M,$M1784)&gt;1,2,1))</f>
        <v>1</v>
      </c>
      <c r="Q1784" s="40">
        <f t="shared" si="410"/>
        <v>1</v>
      </c>
      <c r="R1784" s="41" t="str">
        <f t="shared" si="411"/>
        <v>0965704487</v>
      </c>
      <c r="S1784" s="37" t="str">
        <f t="shared" si="412"/>
        <v>0965704487</v>
      </c>
      <c r="T1784" s="39" t="e">
        <f t="shared" si="413"/>
        <v>#VALUE!</v>
      </c>
      <c r="U1784" s="37" t="str">
        <f t="shared" si="414"/>
        <v>0965704487</v>
      </c>
      <c r="V1784" s="42" t="str">
        <f t="shared" si="415"/>
        <v>0965704487</v>
      </c>
      <c r="W1784" s="39">
        <f t="shared" si="416"/>
        <v>1</v>
      </c>
      <c r="X1784" s="43">
        <f t="shared" si="417"/>
        <v>1</v>
      </c>
      <c r="Y1784" s="39">
        <f>IF(V1784="បរទេស",1,IF(COUNTIF(V:V,$V1784)&gt;1,2,1))</f>
        <v>1</v>
      </c>
      <c r="Z1784" s="40">
        <f t="shared" si="418"/>
        <v>1</v>
      </c>
      <c r="AA1784" s="40">
        <f t="shared" si="419"/>
        <v>1</v>
      </c>
    </row>
    <row r="1785" spans="1:27" ht="48" customHeight="1" x14ac:dyDescent="0.8">
      <c r="A1785" s="3">
        <v>1783</v>
      </c>
      <c r="B1785" s="3" t="s">
        <v>5110</v>
      </c>
      <c r="C1785" s="3" t="s">
        <v>18037</v>
      </c>
      <c r="D1785" s="3" t="s">
        <v>5111</v>
      </c>
      <c r="E1785" s="3" t="s">
        <v>424</v>
      </c>
      <c r="F1785" s="5" t="s">
        <v>5112</v>
      </c>
      <c r="G1785" s="5" t="s">
        <v>12174</v>
      </c>
      <c r="H1785" s="5" t="s">
        <v>15616</v>
      </c>
      <c r="I1785" s="3"/>
      <c r="J1785" s="35"/>
      <c r="K1785" s="36">
        <f t="shared" si="405"/>
        <v>1</v>
      </c>
      <c r="L1785" s="37" t="str">
        <f t="shared" si="406"/>
        <v>040066936</v>
      </c>
      <c r="M1785" s="38" t="str">
        <f t="shared" si="407"/>
        <v>040066936</v>
      </c>
      <c r="N1785" s="39">
        <f t="shared" si="408"/>
        <v>1</v>
      </c>
      <c r="O1785" s="39">
        <f t="shared" si="409"/>
        <v>1</v>
      </c>
      <c r="P1785" s="39">
        <f>IF(M1785="បរទេស",1,IF(COUNTIF(M:M,$M1785)&gt;1,2,1))</f>
        <v>1</v>
      </c>
      <c r="Q1785" s="40">
        <f t="shared" si="410"/>
        <v>1</v>
      </c>
      <c r="R1785" s="41" t="str">
        <f t="shared" si="411"/>
        <v>0884645427</v>
      </c>
      <c r="S1785" s="37" t="str">
        <f t="shared" si="412"/>
        <v>0884645427</v>
      </c>
      <c r="T1785" s="39" t="e">
        <f t="shared" si="413"/>
        <v>#VALUE!</v>
      </c>
      <c r="U1785" s="37" t="str">
        <f t="shared" si="414"/>
        <v>0884645427</v>
      </c>
      <c r="V1785" s="42" t="str">
        <f t="shared" si="415"/>
        <v>0884645427</v>
      </c>
      <c r="W1785" s="39">
        <f t="shared" si="416"/>
        <v>1</v>
      </c>
      <c r="X1785" s="43">
        <f t="shared" si="417"/>
        <v>1</v>
      </c>
      <c r="Y1785" s="39">
        <f>IF(V1785="បរទេស",1,IF(COUNTIF(V:V,$V1785)&gt;1,2,1))</f>
        <v>1</v>
      </c>
      <c r="Z1785" s="40">
        <f t="shared" si="418"/>
        <v>1</v>
      </c>
      <c r="AA1785" s="40">
        <f t="shared" si="419"/>
        <v>1</v>
      </c>
    </row>
    <row r="1786" spans="1:27" ht="48" customHeight="1" x14ac:dyDescent="0.8">
      <c r="A1786" s="3">
        <v>1784</v>
      </c>
      <c r="B1786" s="3" t="s">
        <v>5113</v>
      </c>
      <c r="C1786" s="3" t="s">
        <v>18037</v>
      </c>
      <c r="D1786" s="3" t="s">
        <v>5114</v>
      </c>
      <c r="E1786" s="3" t="s">
        <v>224</v>
      </c>
      <c r="F1786" s="5" t="s">
        <v>5115</v>
      </c>
      <c r="G1786" s="5" t="s">
        <v>12175</v>
      </c>
      <c r="H1786" s="5" t="s">
        <v>15617</v>
      </c>
      <c r="I1786" s="3"/>
      <c r="J1786" s="35"/>
      <c r="K1786" s="36">
        <f t="shared" si="405"/>
        <v>1</v>
      </c>
      <c r="L1786" s="37" t="str">
        <f t="shared" si="406"/>
        <v>040084899</v>
      </c>
      <c r="M1786" s="38" t="str">
        <f t="shared" si="407"/>
        <v>040084899</v>
      </c>
      <c r="N1786" s="39">
        <f t="shared" si="408"/>
        <v>1</v>
      </c>
      <c r="O1786" s="39">
        <f t="shared" si="409"/>
        <v>1</v>
      </c>
      <c r="P1786" s="39">
        <f>IF(M1786="បរទេស",1,IF(COUNTIF(M:M,$M1786)&gt;1,2,1))</f>
        <v>1</v>
      </c>
      <c r="Q1786" s="40">
        <f t="shared" si="410"/>
        <v>1</v>
      </c>
      <c r="R1786" s="41" t="str">
        <f t="shared" si="411"/>
        <v>098750560</v>
      </c>
      <c r="S1786" s="37" t="str">
        <f t="shared" si="412"/>
        <v>098750560</v>
      </c>
      <c r="T1786" s="39" t="e">
        <f t="shared" si="413"/>
        <v>#VALUE!</v>
      </c>
      <c r="U1786" s="37" t="str">
        <f t="shared" si="414"/>
        <v>098750560</v>
      </c>
      <c r="V1786" s="42" t="str">
        <f t="shared" si="415"/>
        <v>098750560</v>
      </c>
      <c r="W1786" s="39">
        <f t="shared" si="416"/>
        <v>1</v>
      </c>
      <c r="X1786" s="43">
        <f t="shared" si="417"/>
        <v>1</v>
      </c>
      <c r="Y1786" s="39">
        <f>IF(V1786="បរទេស",1,IF(COUNTIF(V:V,$V1786)&gt;1,2,1))</f>
        <v>1</v>
      </c>
      <c r="Z1786" s="40">
        <f t="shared" si="418"/>
        <v>1</v>
      </c>
      <c r="AA1786" s="40">
        <f t="shared" si="419"/>
        <v>1</v>
      </c>
    </row>
    <row r="1787" spans="1:27" ht="48" customHeight="1" x14ac:dyDescent="0.8">
      <c r="A1787" s="3">
        <v>1785</v>
      </c>
      <c r="B1787" s="3" t="s">
        <v>5116</v>
      </c>
      <c r="C1787" s="3" t="s">
        <v>18037</v>
      </c>
      <c r="D1787" s="3" t="s">
        <v>5117</v>
      </c>
      <c r="E1787" s="3" t="s">
        <v>123</v>
      </c>
      <c r="F1787" s="5" t="s">
        <v>5118</v>
      </c>
      <c r="G1787" s="5" t="s">
        <v>12176</v>
      </c>
      <c r="H1787" s="5" t="s">
        <v>17350</v>
      </c>
      <c r="I1787" s="3"/>
      <c r="J1787" s="35"/>
      <c r="K1787" s="36">
        <f t="shared" si="405"/>
        <v>1</v>
      </c>
      <c r="L1787" s="37" t="str">
        <f t="shared" si="406"/>
        <v>040066252</v>
      </c>
      <c r="M1787" s="38" t="str">
        <f t="shared" si="407"/>
        <v>040066252</v>
      </c>
      <c r="N1787" s="39">
        <f t="shared" si="408"/>
        <v>1</v>
      </c>
      <c r="O1787" s="39">
        <f t="shared" si="409"/>
        <v>1</v>
      </c>
      <c r="P1787" s="39">
        <f>IF(M1787="បរទេស",1,IF(COUNTIF(M:M,$M1787)&gt;1,2,1))</f>
        <v>1</v>
      </c>
      <c r="Q1787" s="40">
        <f t="shared" si="410"/>
        <v>1</v>
      </c>
      <c r="R1787" s="41" t="str">
        <f t="shared" si="411"/>
        <v>086497542</v>
      </c>
      <c r="S1787" s="37" t="str">
        <f t="shared" si="412"/>
        <v>086497542</v>
      </c>
      <c r="T1787" s="39" t="e">
        <f t="shared" si="413"/>
        <v>#VALUE!</v>
      </c>
      <c r="U1787" s="37" t="str">
        <f t="shared" si="414"/>
        <v>086497542</v>
      </c>
      <c r="V1787" s="42" t="str">
        <f t="shared" si="415"/>
        <v>086497542</v>
      </c>
      <c r="W1787" s="39">
        <f t="shared" si="416"/>
        <v>1</v>
      </c>
      <c r="X1787" s="43">
        <f t="shared" si="417"/>
        <v>1</v>
      </c>
      <c r="Y1787" s="39">
        <f>IF(V1787="បរទេស",1,IF(COUNTIF(V:V,$V1787)&gt;1,2,1))</f>
        <v>1</v>
      </c>
      <c r="Z1787" s="40">
        <f t="shared" si="418"/>
        <v>1</v>
      </c>
      <c r="AA1787" s="40">
        <f t="shared" si="419"/>
        <v>1</v>
      </c>
    </row>
    <row r="1788" spans="1:27" ht="48" customHeight="1" x14ac:dyDescent="0.8">
      <c r="A1788" s="3">
        <v>1786</v>
      </c>
      <c r="B1788" s="3" t="s">
        <v>5119</v>
      </c>
      <c r="C1788" s="3" t="s">
        <v>18037</v>
      </c>
      <c r="D1788" s="3" t="s">
        <v>873</v>
      </c>
      <c r="E1788" s="3" t="s">
        <v>284</v>
      </c>
      <c r="F1788" s="5" t="s">
        <v>5120</v>
      </c>
      <c r="G1788" s="5" t="s">
        <v>12177</v>
      </c>
      <c r="H1788" s="5" t="s">
        <v>15618</v>
      </c>
      <c r="I1788" s="3"/>
      <c r="J1788" s="35"/>
      <c r="K1788" s="36">
        <f t="shared" si="405"/>
        <v>1</v>
      </c>
      <c r="L1788" s="37" t="str">
        <f t="shared" si="406"/>
        <v>040191003</v>
      </c>
      <c r="M1788" s="38" t="str">
        <f t="shared" si="407"/>
        <v>040191003</v>
      </c>
      <c r="N1788" s="39">
        <f t="shared" si="408"/>
        <v>1</v>
      </c>
      <c r="O1788" s="39">
        <f t="shared" si="409"/>
        <v>1</v>
      </c>
      <c r="P1788" s="39">
        <f>IF(M1788="បរទេស",1,IF(COUNTIF(M:M,$M1788)&gt;1,2,1))</f>
        <v>1</v>
      </c>
      <c r="Q1788" s="40">
        <f t="shared" si="410"/>
        <v>1</v>
      </c>
      <c r="R1788" s="41" t="str">
        <f t="shared" si="411"/>
        <v>069736381</v>
      </c>
      <c r="S1788" s="37" t="str">
        <f t="shared" si="412"/>
        <v>069736381</v>
      </c>
      <c r="T1788" s="39" t="e">
        <f t="shared" si="413"/>
        <v>#VALUE!</v>
      </c>
      <c r="U1788" s="37" t="str">
        <f t="shared" si="414"/>
        <v>069736381</v>
      </c>
      <c r="V1788" s="42" t="str">
        <f t="shared" si="415"/>
        <v>069736381</v>
      </c>
      <c r="W1788" s="39">
        <f t="shared" si="416"/>
        <v>1</v>
      </c>
      <c r="X1788" s="43">
        <f t="shared" si="417"/>
        <v>1</v>
      </c>
      <c r="Y1788" s="39">
        <f>IF(V1788="បរទេស",1,IF(COUNTIF(V:V,$V1788)&gt;1,2,1))</f>
        <v>1</v>
      </c>
      <c r="Z1788" s="40">
        <f t="shared" si="418"/>
        <v>1</v>
      </c>
      <c r="AA1788" s="40">
        <f t="shared" si="419"/>
        <v>1</v>
      </c>
    </row>
    <row r="1789" spans="1:27" ht="48" customHeight="1" x14ac:dyDescent="0.8">
      <c r="A1789" s="3">
        <v>1787</v>
      </c>
      <c r="B1789" s="3" t="s">
        <v>5121</v>
      </c>
      <c r="C1789" s="3" t="s">
        <v>18037</v>
      </c>
      <c r="D1789" s="3" t="s">
        <v>5122</v>
      </c>
      <c r="E1789" s="3" t="s">
        <v>21</v>
      </c>
      <c r="F1789" s="5" t="s">
        <v>5123</v>
      </c>
      <c r="G1789" s="5" t="s">
        <v>12178</v>
      </c>
      <c r="H1789" s="5" t="s">
        <v>15619</v>
      </c>
      <c r="I1789" s="3"/>
      <c r="J1789" s="35"/>
      <c r="K1789" s="36">
        <f t="shared" si="405"/>
        <v>1</v>
      </c>
      <c r="L1789" s="37" t="str">
        <f t="shared" si="406"/>
        <v>040065359</v>
      </c>
      <c r="M1789" s="38" t="str">
        <f t="shared" si="407"/>
        <v>040065359</v>
      </c>
      <c r="N1789" s="39">
        <f t="shared" si="408"/>
        <v>1</v>
      </c>
      <c r="O1789" s="39">
        <f t="shared" si="409"/>
        <v>1</v>
      </c>
      <c r="P1789" s="39">
        <f>IF(M1789="បរទេស",1,IF(COUNTIF(M:M,$M1789)&gt;1,2,1))</f>
        <v>1</v>
      </c>
      <c r="Q1789" s="40">
        <f t="shared" si="410"/>
        <v>1</v>
      </c>
      <c r="R1789" s="41" t="str">
        <f t="shared" si="411"/>
        <v>0888839289</v>
      </c>
      <c r="S1789" s="37" t="str">
        <f t="shared" si="412"/>
        <v>0888839289</v>
      </c>
      <c r="T1789" s="39" t="e">
        <f t="shared" si="413"/>
        <v>#VALUE!</v>
      </c>
      <c r="U1789" s="37" t="str">
        <f t="shared" si="414"/>
        <v>0888839289</v>
      </c>
      <c r="V1789" s="42" t="str">
        <f t="shared" si="415"/>
        <v>0888839289</v>
      </c>
      <c r="W1789" s="39">
        <f t="shared" si="416"/>
        <v>1</v>
      </c>
      <c r="X1789" s="43">
        <f t="shared" si="417"/>
        <v>1</v>
      </c>
      <c r="Y1789" s="39">
        <f>IF(V1789="បរទេស",1,IF(COUNTIF(V:V,$V1789)&gt;1,2,1))</f>
        <v>1</v>
      </c>
      <c r="Z1789" s="40">
        <f t="shared" si="418"/>
        <v>1</v>
      </c>
      <c r="AA1789" s="40">
        <f t="shared" si="419"/>
        <v>1</v>
      </c>
    </row>
    <row r="1790" spans="1:27" ht="48" customHeight="1" x14ac:dyDescent="0.8">
      <c r="A1790" s="3">
        <v>1788</v>
      </c>
      <c r="B1790" s="3" t="s">
        <v>5124</v>
      </c>
      <c r="C1790" s="3" t="s">
        <v>18037</v>
      </c>
      <c r="D1790" s="3" t="s">
        <v>5125</v>
      </c>
      <c r="E1790" s="3" t="s">
        <v>1252</v>
      </c>
      <c r="F1790" s="5" t="s">
        <v>5126</v>
      </c>
      <c r="G1790" s="5" t="s">
        <v>12179</v>
      </c>
      <c r="H1790" s="5" t="s">
        <v>15620</v>
      </c>
      <c r="I1790" s="3"/>
      <c r="J1790" s="35"/>
      <c r="K1790" s="36">
        <f t="shared" si="405"/>
        <v>1</v>
      </c>
      <c r="L1790" s="37" t="str">
        <f t="shared" si="406"/>
        <v>040197834</v>
      </c>
      <c r="M1790" s="38" t="str">
        <f t="shared" si="407"/>
        <v>040197834</v>
      </c>
      <c r="N1790" s="39">
        <f t="shared" si="408"/>
        <v>1</v>
      </c>
      <c r="O1790" s="39">
        <f t="shared" si="409"/>
        <v>1</v>
      </c>
      <c r="P1790" s="39">
        <f>IF(M1790="បរទេស",1,IF(COUNTIF(M:M,$M1790)&gt;1,2,1))</f>
        <v>1</v>
      </c>
      <c r="Q1790" s="40">
        <f t="shared" si="410"/>
        <v>1</v>
      </c>
      <c r="R1790" s="41" t="str">
        <f t="shared" si="411"/>
        <v>0965256335</v>
      </c>
      <c r="S1790" s="37" t="str">
        <f t="shared" si="412"/>
        <v>0965256335</v>
      </c>
      <c r="T1790" s="39" t="e">
        <f t="shared" si="413"/>
        <v>#VALUE!</v>
      </c>
      <c r="U1790" s="37" t="str">
        <f t="shared" si="414"/>
        <v>0965256335</v>
      </c>
      <c r="V1790" s="42" t="str">
        <f t="shared" si="415"/>
        <v>0965256335</v>
      </c>
      <c r="W1790" s="39">
        <f t="shared" si="416"/>
        <v>1</v>
      </c>
      <c r="X1790" s="43">
        <f t="shared" si="417"/>
        <v>1</v>
      </c>
      <c r="Y1790" s="39">
        <f>IF(V1790="បរទេស",1,IF(COUNTIF(V:V,$V1790)&gt;1,2,1))</f>
        <v>1</v>
      </c>
      <c r="Z1790" s="40">
        <f t="shared" si="418"/>
        <v>1</v>
      </c>
      <c r="AA1790" s="40">
        <f t="shared" si="419"/>
        <v>1</v>
      </c>
    </row>
    <row r="1791" spans="1:27" ht="48" customHeight="1" x14ac:dyDescent="0.8">
      <c r="A1791" s="3">
        <v>1789</v>
      </c>
      <c r="B1791" s="3" t="s">
        <v>5127</v>
      </c>
      <c r="C1791" s="3" t="s">
        <v>18037</v>
      </c>
      <c r="D1791" s="3" t="s">
        <v>5128</v>
      </c>
      <c r="E1791" s="3" t="s">
        <v>65</v>
      </c>
      <c r="F1791" s="5" t="s">
        <v>5129</v>
      </c>
      <c r="G1791" s="5" t="s">
        <v>12180</v>
      </c>
      <c r="H1791" s="5" t="s">
        <v>15621</v>
      </c>
      <c r="I1791" s="3"/>
      <c r="J1791" s="35"/>
      <c r="K1791" s="36">
        <f t="shared" si="405"/>
        <v>1</v>
      </c>
      <c r="L1791" s="37" t="str">
        <f t="shared" si="406"/>
        <v>040307343</v>
      </c>
      <c r="M1791" s="38" t="str">
        <f t="shared" si="407"/>
        <v>040307343</v>
      </c>
      <c r="N1791" s="39">
        <f t="shared" si="408"/>
        <v>1</v>
      </c>
      <c r="O1791" s="39">
        <f t="shared" si="409"/>
        <v>1</v>
      </c>
      <c r="P1791" s="39">
        <f>IF(M1791="បរទេស",1,IF(COUNTIF(M:M,$M1791)&gt;1,2,1))</f>
        <v>1</v>
      </c>
      <c r="Q1791" s="40">
        <f t="shared" si="410"/>
        <v>1</v>
      </c>
      <c r="R1791" s="41" t="str">
        <f t="shared" si="411"/>
        <v>0966022402</v>
      </c>
      <c r="S1791" s="37" t="str">
        <f t="shared" si="412"/>
        <v>0966022402</v>
      </c>
      <c r="T1791" s="39" t="e">
        <f t="shared" si="413"/>
        <v>#VALUE!</v>
      </c>
      <c r="U1791" s="37" t="str">
        <f t="shared" si="414"/>
        <v>0966022402</v>
      </c>
      <c r="V1791" s="42" t="str">
        <f t="shared" si="415"/>
        <v>0966022402</v>
      </c>
      <c r="W1791" s="39">
        <f t="shared" si="416"/>
        <v>1</v>
      </c>
      <c r="X1791" s="43">
        <f t="shared" si="417"/>
        <v>1</v>
      </c>
      <c r="Y1791" s="39">
        <f>IF(V1791="បរទេស",1,IF(COUNTIF(V:V,$V1791)&gt;1,2,1))</f>
        <v>1</v>
      </c>
      <c r="Z1791" s="40">
        <f t="shared" si="418"/>
        <v>1</v>
      </c>
      <c r="AA1791" s="40">
        <f t="shared" si="419"/>
        <v>1</v>
      </c>
    </row>
    <row r="1792" spans="1:27" ht="48" customHeight="1" x14ac:dyDescent="0.8">
      <c r="A1792" s="3">
        <v>1790</v>
      </c>
      <c r="B1792" s="3" t="s">
        <v>5130</v>
      </c>
      <c r="C1792" s="3" t="s">
        <v>18037</v>
      </c>
      <c r="D1792" s="3" t="s">
        <v>5131</v>
      </c>
      <c r="E1792" s="3" t="s">
        <v>288</v>
      </c>
      <c r="F1792" s="5" t="s">
        <v>5132</v>
      </c>
      <c r="G1792" s="5" t="s">
        <v>12181</v>
      </c>
      <c r="H1792" s="5" t="s">
        <v>15622</v>
      </c>
      <c r="I1792" s="3"/>
      <c r="J1792" s="35"/>
      <c r="K1792" s="36">
        <f t="shared" si="405"/>
        <v>1</v>
      </c>
      <c r="L1792" s="37" t="str">
        <f t="shared" si="406"/>
        <v>040372504</v>
      </c>
      <c r="M1792" s="38" t="str">
        <f t="shared" si="407"/>
        <v>040372504</v>
      </c>
      <c r="N1792" s="39">
        <f t="shared" si="408"/>
        <v>1</v>
      </c>
      <c r="O1792" s="39">
        <f t="shared" si="409"/>
        <v>1</v>
      </c>
      <c r="P1792" s="39">
        <f>IF(M1792="បរទេស",1,IF(COUNTIF(M:M,$M1792)&gt;1,2,1))</f>
        <v>1</v>
      </c>
      <c r="Q1792" s="40">
        <f t="shared" si="410"/>
        <v>1</v>
      </c>
      <c r="R1792" s="41" t="str">
        <f t="shared" si="411"/>
        <v>077990282</v>
      </c>
      <c r="S1792" s="37" t="str">
        <f t="shared" si="412"/>
        <v>077990282</v>
      </c>
      <c r="T1792" s="39" t="e">
        <f t="shared" si="413"/>
        <v>#VALUE!</v>
      </c>
      <c r="U1792" s="37" t="str">
        <f t="shared" si="414"/>
        <v>077990282</v>
      </c>
      <c r="V1792" s="42" t="str">
        <f t="shared" si="415"/>
        <v>077990282</v>
      </c>
      <c r="W1792" s="39">
        <f t="shared" si="416"/>
        <v>1</v>
      </c>
      <c r="X1792" s="43">
        <f t="shared" si="417"/>
        <v>1</v>
      </c>
      <c r="Y1792" s="39">
        <f>IF(V1792="បរទេស",1,IF(COUNTIF(V:V,$V1792)&gt;1,2,1))</f>
        <v>1</v>
      </c>
      <c r="Z1792" s="40">
        <f t="shared" si="418"/>
        <v>1</v>
      </c>
      <c r="AA1792" s="40">
        <f t="shared" si="419"/>
        <v>1</v>
      </c>
    </row>
    <row r="1793" spans="1:27" ht="48" customHeight="1" x14ac:dyDescent="0.8">
      <c r="A1793" s="3">
        <v>1791</v>
      </c>
      <c r="B1793" s="3" t="s">
        <v>5133</v>
      </c>
      <c r="C1793" s="3" t="s">
        <v>18037</v>
      </c>
      <c r="D1793" s="3" t="s">
        <v>4399</v>
      </c>
      <c r="E1793" s="3" t="s">
        <v>679</v>
      </c>
      <c r="F1793" s="5" t="s">
        <v>5134</v>
      </c>
      <c r="G1793" s="5" t="s">
        <v>12182</v>
      </c>
      <c r="H1793" s="5" t="s">
        <v>15623</v>
      </c>
      <c r="I1793" s="3"/>
      <c r="J1793" s="35"/>
      <c r="K1793" s="36">
        <f t="shared" si="405"/>
        <v>1</v>
      </c>
      <c r="L1793" s="37" t="str">
        <f t="shared" si="406"/>
        <v>040227905</v>
      </c>
      <c r="M1793" s="38" t="str">
        <f t="shared" si="407"/>
        <v>040227905</v>
      </c>
      <c r="N1793" s="39">
        <f t="shared" si="408"/>
        <v>1</v>
      </c>
      <c r="O1793" s="39">
        <f t="shared" si="409"/>
        <v>1</v>
      </c>
      <c r="P1793" s="39">
        <f>IF(M1793="បរទេស",1,IF(COUNTIF(M:M,$M1793)&gt;1,2,1))</f>
        <v>1</v>
      </c>
      <c r="Q1793" s="40">
        <f t="shared" si="410"/>
        <v>1</v>
      </c>
      <c r="R1793" s="41" t="str">
        <f t="shared" si="411"/>
        <v>0884029783</v>
      </c>
      <c r="S1793" s="37" t="str">
        <f t="shared" si="412"/>
        <v>0884029783</v>
      </c>
      <c r="T1793" s="39" t="e">
        <f t="shared" si="413"/>
        <v>#VALUE!</v>
      </c>
      <c r="U1793" s="37" t="str">
        <f t="shared" si="414"/>
        <v>0884029783</v>
      </c>
      <c r="V1793" s="42" t="str">
        <f t="shared" si="415"/>
        <v>0884029783</v>
      </c>
      <c r="W1793" s="39">
        <f t="shared" si="416"/>
        <v>1</v>
      </c>
      <c r="X1793" s="43">
        <f t="shared" si="417"/>
        <v>1</v>
      </c>
      <c r="Y1793" s="39">
        <f>IF(V1793="បរទេស",1,IF(COUNTIF(V:V,$V1793)&gt;1,2,1))</f>
        <v>1</v>
      </c>
      <c r="Z1793" s="40">
        <f t="shared" si="418"/>
        <v>1</v>
      </c>
      <c r="AA1793" s="40">
        <f t="shared" si="419"/>
        <v>1</v>
      </c>
    </row>
    <row r="1794" spans="1:27" ht="48" customHeight="1" x14ac:dyDescent="0.8">
      <c r="A1794" s="3">
        <v>1792</v>
      </c>
      <c r="B1794" s="3" t="s">
        <v>5135</v>
      </c>
      <c r="C1794" s="3" t="s">
        <v>18037</v>
      </c>
      <c r="D1794" s="3" t="s">
        <v>5136</v>
      </c>
      <c r="E1794" s="3" t="s">
        <v>96</v>
      </c>
      <c r="F1794" s="5" t="s">
        <v>5137</v>
      </c>
      <c r="G1794" s="5" t="s">
        <v>12183</v>
      </c>
      <c r="H1794" s="5" t="s">
        <v>15624</v>
      </c>
      <c r="I1794" s="3"/>
      <c r="J1794" s="35"/>
      <c r="K1794" s="36">
        <f t="shared" si="405"/>
        <v>1</v>
      </c>
      <c r="L1794" s="37" t="str">
        <f t="shared" si="406"/>
        <v>040296221</v>
      </c>
      <c r="M1794" s="38" t="str">
        <f t="shared" si="407"/>
        <v>040296221</v>
      </c>
      <c r="N1794" s="39">
        <f t="shared" si="408"/>
        <v>1</v>
      </c>
      <c r="O1794" s="39">
        <f t="shared" si="409"/>
        <v>1</v>
      </c>
      <c r="P1794" s="39">
        <f>IF(M1794="បរទេស",1,IF(COUNTIF(M:M,$M1794)&gt;1,2,1))</f>
        <v>1</v>
      </c>
      <c r="Q1794" s="40">
        <f t="shared" si="410"/>
        <v>1</v>
      </c>
      <c r="R1794" s="41" t="str">
        <f t="shared" si="411"/>
        <v>015526283</v>
      </c>
      <c r="S1794" s="37" t="str">
        <f t="shared" si="412"/>
        <v>015526283</v>
      </c>
      <c r="T1794" s="39" t="e">
        <f t="shared" si="413"/>
        <v>#VALUE!</v>
      </c>
      <c r="U1794" s="37" t="str">
        <f t="shared" si="414"/>
        <v>015526283</v>
      </c>
      <c r="V1794" s="42" t="str">
        <f t="shared" si="415"/>
        <v>015526283</v>
      </c>
      <c r="W1794" s="39">
        <f t="shared" si="416"/>
        <v>1</v>
      </c>
      <c r="X1794" s="43">
        <f t="shared" si="417"/>
        <v>1</v>
      </c>
      <c r="Y1794" s="39">
        <f>IF(V1794="បរទេស",1,IF(COUNTIF(V:V,$V1794)&gt;1,2,1))</f>
        <v>1</v>
      </c>
      <c r="Z1794" s="40">
        <f t="shared" si="418"/>
        <v>1</v>
      </c>
      <c r="AA1794" s="40">
        <f t="shared" si="419"/>
        <v>1</v>
      </c>
    </row>
    <row r="1795" spans="1:27" ht="48" customHeight="1" x14ac:dyDescent="0.8">
      <c r="A1795" s="3">
        <v>1793</v>
      </c>
      <c r="B1795" s="3" t="s">
        <v>5138</v>
      </c>
      <c r="C1795" s="3" t="s">
        <v>18037</v>
      </c>
      <c r="D1795" s="3" t="s">
        <v>596</v>
      </c>
      <c r="E1795" s="3" t="s">
        <v>341</v>
      </c>
      <c r="F1795" s="5" t="s">
        <v>5139</v>
      </c>
      <c r="G1795" s="5" t="s">
        <v>12184</v>
      </c>
      <c r="H1795" s="5" t="s">
        <v>15625</v>
      </c>
      <c r="I1795" s="3"/>
      <c r="J1795" s="35"/>
      <c r="K1795" s="36">
        <f t="shared" si="405"/>
        <v>1</v>
      </c>
      <c r="L1795" s="37" t="str">
        <f t="shared" si="406"/>
        <v>040302411</v>
      </c>
      <c r="M1795" s="38" t="str">
        <f t="shared" si="407"/>
        <v>040302411</v>
      </c>
      <c r="N1795" s="39">
        <f t="shared" si="408"/>
        <v>1</v>
      </c>
      <c r="O1795" s="39">
        <f t="shared" si="409"/>
        <v>1</v>
      </c>
      <c r="P1795" s="39">
        <f>IF(M1795="បរទេស",1,IF(COUNTIF(M:M,$M1795)&gt;1,2,1))</f>
        <v>1</v>
      </c>
      <c r="Q1795" s="40">
        <f t="shared" si="410"/>
        <v>1</v>
      </c>
      <c r="R1795" s="41" t="str">
        <f t="shared" si="411"/>
        <v>0312444213</v>
      </c>
      <c r="S1795" s="37" t="str">
        <f t="shared" si="412"/>
        <v>0312444213</v>
      </c>
      <c r="T1795" s="39" t="e">
        <f t="shared" si="413"/>
        <v>#VALUE!</v>
      </c>
      <c r="U1795" s="37" t="str">
        <f t="shared" si="414"/>
        <v>0312444213</v>
      </c>
      <c r="V1795" s="42" t="str">
        <f t="shared" si="415"/>
        <v>0312444213</v>
      </c>
      <c r="W1795" s="39">
        <f t="shared" si="416"/>
        <v>1</v>
      </c>
      <c r="X1795" s="43">
        <f t="shared" si="417"/>
        <v>1</v>
      </c>
      <c r="Y1795" s="39">
        <f>IF(V1795="បរទេស",1,IF(COUNTIF(V:V,$V1795)&gt;1,2,1))</f>
        <v>1</v>
      </c>
      <c r="Z1795" s="40">
        <f t="shared" si="418"/>
        <v>1</v>
      </c>
      <c r="AA1795" s="40">
        <f t="shared" si="419"/>
        <v>1</v>
      </c>
    </row>
    <row r="1796" spans="1:27" ht="48" customHeight="1" x14ac:dyDescent="0.8">
      <c r="A1796" s="3">
        <v>1794</v>
      </c>
      <c r="B1796" s="3" t="s">
        <v>5140</v>
      </c>
      <c r="C1796" s="3" t="s">
        <v>18037</v>
      </c>
      <c r="D1796" s="3" t="s">
        <v>4354</v>
      </c>
      <c r="E1796" s="3" t="s">
        <v>220</v>
      </c>
      <c r="F1796" s="5" t="s">
        <v>5141</v>
      </c>
      <c r="G1796" s="5" t="s">
        <v>12185</v>
      </c>
      <c r="H1796" s="5" t="s">
        <v>15626</v>
      </c>
      <c r="I1796" s="3"/>
      <c r="J1796" s="35"/>
      <c r="K1796" s="36">
        <f t="shared" ref="K1796:K1859" si="420">IF(OR(H1796="បរទេស",G1796="បរទេស"),2,1)</f>
        <v>1</v>
      </c>
      <c r="L1796" s="37" t="str">
        <f t="shared" ref="L1796:L1859" si="42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1796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040313366</v>
      </c>
      <c r="M1796" s="38" t="str">
        <f t="shared" ref="M1796:M1859" si="422">IF(L1796="បរទេស","បរទេស",IF(AND($BC$2=1,LEN(L1796)=8),"0"&amp;L1796,IF(LEN(L1796)&gt;9,2,LEFT(L1796,9))))</f>
        <v>040313366</v>
      </c>
      <c r="N1796" s="39">
        <f t="shared" ref="N1796:N1859" si="423">IF(L1796="បរទេស",1,IF((LEN($M1796)-9)=0,1,2))</f>
        <v>1</v>
      </c>
      <c r="O1796" s="39">
        <f t="shared" ref="O1796:O1859" si="424">IF(M1796="",2,1)</f>
        <v>1</v>
      </c>
      <c r="P1796" s="39">
        <f>IF(M1796="បរទេស",1,IF(COUNTIF(M:M,$M1796)&gt;1,2,1))</f>
        <v>1</v>
      </c>
      <c r="Q1796" s="40">
        <f t="shared" ref="Q1796:Q1859" si="425">IF(M1796="បរទេស",1,MAX(N1796:P1796))</f>
        <v>1</v>
      </c>
      <c r="R1796" s="41" t="str">
        <f t="shared" ref="R1796:R1859" si="426">H1796</f>
        <v>087528062</v>
      </c>
      <c r="S1796" s="37" t="str">
        <f t="shared" ref="S1796:S1859" si="427">SUBSTITUTE(SUBSTITUTE(SUBSTITUTE(SUBSTITUTE(SUBSTITUTE(SUBSTITUTE(SUBSTITUTE(SUBSTITUTE(SUBSTITUTE(SUBSTITUTE(SUBSTITUTE(SUBSTITUTE(SUBSTITUTE(SUBSTITUTE(SUBSTITUTE(SUBSTITUTE(SUBSTITUTE(SUBSTITUTE(SUBSTITUTE(SUBSTITUTE(SUBSTITUTE(SUBSTITUTE(R1796,"១","1"),"២","2"),"៣","3"),"៤","4"),"៥","5"),"៦","6"),"៧","7"),"៨","8"),"៩","9"),"០","0")," ","")," ",""),"​",""),",","/"),"-",""),"(",""),")",""),"+855","0"),"(855)","0"),"O","0"),"o","0"),".","")</f>
        <v>087528062</v>
      </c>
      <c r="T1796" s="39" t="e">
        <f t="shared" ref="T1796:T1859" si="428">LEFT(S1796, SEARCH("/",S1796,1)-1)</f>
        <v>#VALUE!</v>
      </c>
      <c r="U1796" s="37" t="str">
        <f t="shared" ref="U1796:U1859" si="429">IFERROR(T1796,S1796)</f>
        <v>087528062</v>
      </c>
      <c r="V1796" s="42" t="str">
        <f t="shared" ref="V1796:V1859" si="430">IF(LEFT(U1796,5)="បរទេស","បរទេស",IF(LEFT(U1796,3)="855","0"&amp;MID(U1796,4,10),IF(LEFT(U1796,1)="0",MID(U1796,1,10),IF(LEFT(U1796,1)&gt;=1,"0"&amp;MID(U1796,1,10),U1796))))</f>
        <v>087528062</v>
      </c>
      <c r="W1796" s="39">
        <f t="shared" ref="W1796:W1859" si="431">IF(V1796="បរទេស",1,IF(OR(LEN(V1796)=9,LEN(V1796)=10),1,2))</f>
        <v>1</v>
      </c>
      <c r="X1796" s="43">
        <f t="shared" ref="X1796:X1859" si="432">IF(V1796="",2,1)</f>
        <v>1</v>
      </c>
      <c r="Y1796" s="39">
        <f>IF(V1796="បរទេស",1,IF(COUNTIF(V:V,$V1796)&gt;1,2,1))</f>
        <v>1</v>
      </c>
      <c r="Z1796" s="40">
        <f t="shared" ref="Z1796:Z1859" si="433">IF(V1796="បរទេស",1,MAX(W1796:Y1796))</f>
        <v>1</v>
      </c>
      <c r="AA1796" s="40">
        <f t="shared" ref="AA1796:AA1859" si="434">IF(K1796=2,2,MAX(J1796,Q1796,Z1796,Z1796))</f>
        <v>1</v>
      </c>
    </row>
    <row r="1797" spans="1:27" ht="48" customHeight="1" x14ac:dyDescent="0.8">
      <c r="A1797" s="3">
        <v>1795</v>
      </c>
      <c r="B1797" s="3" t="s">
        <v>5142</v>
      </c>
      <c r="C1797" s="3" t="s">
        <v>18037</v>
      </c>
      <c r="D1797" s="3" t="s">
        <v>517</v>
      </c>
      <c r="E1797" s="3" t="s">
        <v>288</v>
      </c>
      <c r="F1797" s="5" t="s">
        <v>5143</v>
      </c>
      <c r="G1797" s="5" t="s">
        <v>12186</v>
      </c>
      <c r="H1797" s="5" t="s">
        <v>15627</v>
      </c>
      <c r="I1797" s="3"/>
      <c r="J1797" s="35"/>
      <c r="K1797" s="36">
        <f t="shared" si="420"/>
        <v>1</v>
      </c>
      <c r="L1797" s="37" t="str">
        <f t="shared" si="421"/>
        <v>040369225</v>
      </c>
      <c r="M1797" s="38" t="str">
        <f t="shared" si="422"/>
        <v>040369225</v>
      </c>
      <c r="N1797" s="39">
        <f t="shared" si="423"/>
        <v>1</v>
      </c>
      <c r="O1797" s="39">
        <f t="shared" si="424"/>
        <v>1</v>
      </c>
      <c r="P1797" s="39">
        <f>IF(M1797="បរទេស",1,IF(COUNTIF(M:M,$M1797)&gt;1,2,1))</f>
        <v>1</v>
      </c>
      <c r="Q1797" s="40">
        <f t="shared" si="425"/>
        <v>1</v>
      </c>
      <c r="R1797" s="41" t="str">
        <f t="shared" si="426"/>
        <v>0962524031</v>
      </c>
      <c r="S1797" s="37" t="str">
        <f t="shared" si="427"/>
        <v>0962524031</v>
      </c>
      <c r="T1797" s="39" t="e">
        <f t="shared" si="428"/>
        <v>#VALUE!</v>
      </c>
      <c r="U1797" s="37" t="str">
        <f t="shared" si="429"/>
        <v>0962524031</v>
      </c>
      <c r="V1797" s="42" t="str">
        <f t="shared" si="430"/>
        <v>0962524031</v>
      </c>
      <c r="W1797" s="39">
        <f t="shared" si="431"/>
        <v>1</v>
      </c>
      <c r="X1797" s="43">
        <f t="shared" si="432"/>
        <v>1</v>
      </c>
      <c r="Y1797" s="39">
        <f>IF(V1797="បរទេស",1,IF(COUNTIF(V:V,$V1797)&gt;1,2,1))</f>
        <v>1</v>
      </c>
      <c r="Z1797" s="40">
        <f t="shared" si="433"/>
        <v>1</v>
      </c>
      <c r="AA1797" s="40">
        <f t="shared" si="434"/>
        <v>1</v>
      </c>
    </row>
    <row r="1798" spans="1:27" ht="48" customHeight="1" x14ac:dyDescent="0.8">
      <c r="A1798" s="3">
        <v>1796</v>
      </c>
      <c r="B1798" s="3" t="s">
        <v>5144</v>
      </c>
      <c r="C1798" s="3" t="s">
        <v>18037</v>
      </c>
      <c r="D1798" s="3" t="s">
        <v>1651</v>
      </c>
      <c r="E1798" s="3" t="s">
        <v>246</v>
      </c>
      <c r="F1798" s="5" t="s">
        <v>5145</v>
      </c>
      <c r="G1798" s="5" t="s">
        <v>12187</v>
      </c>
      <c r="H1798" s="5" t="s">
        <v>15628</v>
      </c>
      <c r="I1798" s="3"/>
      <c r="J1798" s="35"/>
      <c r="K1798" s="36">
        <f t="shared" si="420"/>
        <v>1</v>
      </c>
      <c r="L1798" s="37" t="str">
        <f t="shared" si="421"/>
        <v>040107186</v>
      </c>
      <c r="M1798" s="38" t="str">
        <f t="shared" si="422"/>
        <v>040107186</v>
      </c>
      <c r="N1798" s="39">
        <f t="shared" si="423"/>
        <v>1</v>
      </c>
      <c r="O1798" s="39">
        <f t="shared" si="424"/>
        <v>1</v>
      </c>
      <c r="P1798" s="39">
        <f>IF(M1798="បរទេស",1,IF(COUNTIF(M:M,$M1798)&gt;1,2,1))</f>
        <v>1</v>
      </c>
      <c r="Q1798" s="40">
        <f t="shared" si="425"/>
        <v>1</v>
      </c>
      <c r="R1798" s="41" t="str">
        <f t="shared" si="426"/>
        <v>0967758434</v>
      </c>
      <c r="S1798" s="37" t="str">
        <f t="shared" si="427"/>
        <v>0967758434</v>
      </c>
      <c r="T1798" s="39" t="e">
        <f t="shared" si="428"/>
        <v>#VALUE!</v>
      </c>
      <c r="U1798" s="37" t="str">
        <f t="shared" si="429"/>
        <v>0967758434</v>
      </c>
      <c r="V1798" s="42" t="str">
        <f t="shared" si="430"/>
        <v>0967758434</v>
      </c>
      <c r="W1798" s="39">
        <f t="shared" si="431"/>
        <v>1</v>
      </c>
      <c r="X1798" s="43">
        <f t="shared" si="432"/>
        <v>1</v>
      </c>
      <c r="Y1798" s="39">
        <f>IF(V1798="បរទេស",1,IF(COUNTIF(V:V,$V1798)&gt;1,2,1))</f>
        <v>1</v>
      </c>
      <c r="Z1798" s="40">
        <f t="shared" si="433"/>
        <v>1</v>
      </c>
      <c r="AA1798" s="40">
        <f t="shared" si="434"/>
        <v>1</v>
      </c>
    </row>
    <row r="1799" spans="1:27" ht="48" customHeight="1" x14ac:dyDescent="0.8">
      <c r="A1799" s="3">
        <v>1797</v>
      </c>
      <c r="B1799" s="3" t="s">
        <v>5146</v>
      </c>
      <c r="C1799" s="3" t="s">
        <v>18037</v>
      </c>
      <c r="D1799" s="3" t="s">
        <v>5147</v>
      </c>
      <c r="E1799" s="3" t="s">
        <v>242</v>
      </c>
      <c r="F1799" s="5" t="s">
        <v>5148</v>
      </c>
      <c r="G1799" s="5" t="s">
        <v>12188</v>
      </c>
      <c r="H1799" s="5" t="s">
        <v>17843</v>
      </c>
      <c r="I1799" s="3"/>
      <c r="J1799" s="35"/>
      <c r="K1799" s="36">
        <f t="shared" si="420"/>
        <v>1</v>
      </c>
      <c r="L1799" s="37" t="str">
        <f t="shared" si="421"/>
        <v>040273510</v>
      </c>
      <c r="M1799" s="38" t="str">
        <f t="shared" si="422"/>
        <v>040273510</v>
      </c>
      <c r="N1799" s="39">
        <f t="shared" si="423"/>
        <v>1</v>
      </c>
      <c r="O1799" s="39">
        <f t="shared" si="424"/>
        <v>1</v>
      </c>
      <c r="P1799" s="39">
        <f>IF(M1799="បរទេស",1,IF(COUNTIF(M:M,$M1799)&gt;1,2,1))</f>
        <v>1</v>
      </c>
      <c r="Q1799" s="40">
        <f t="shared" si="425"/>
        <v>1</v>
      </c>
      <c r="R1799" s="41" t="str">
        <f t="shared" si="426"/>
        <v>0965758460</v>
      </c>
      <c r="S1799" s="37" t="str">
        <f t="shared" si="427"/>
        <v>0965758460</v>
      </c>
      <c r="T1799" s="39" t="e">
        <f t="shared" si="428"/>
        <v>#VALUE!</v>
      </c>
      <c r="U1799" s="37" t="str">
        <f t="shared" si="429"/>
        <v>0965758460</v>
      </c>
      <c r="V1799" s="42" t="str">
        <f t="shared" si="430"/>
        <v>0965758460</v>
      </c>
      <c r="W1799" s="39">
        <f t="shared" si="431"/>
        <v>1</v>
      </c>
      <c r="X1799" s="43">
        <f t="shared" si="432"/>
        <v>1</v>
      </c>
      <c r="Y1799" s="39">
        <f>IF(V1799="បរទេស",1,IF(COUNTIF(V:V,$V1799)&gt;1,2,1))</f>
        <v>1</v>
      </c>
      <c r="Z1799" s="40">
        <f t="shared" si="433"/>
        <v>1</v>
      </c>
      <c r="AA1799" s="40">
        <f t="shared" si="434"/>
        <v>1</v>
      </c>
    </row>
    <row r="1800" spans="1:27" ht="48" customHeight="1" x14ac:dyDescent="0.8">
      <c r="A1800" s="3">
        <v>1798</v>
      </c>
      <c r="B1800" s="3" t="s">
        <v>5149</v>
      </c>
      <c r="C1800" s="3" t="s">
        <v>18037</v>
      </c>
      <c r="D1800" s="3" t="s">
        <v>4357</v>
      </c>
      <c r="E1800" s="3" t="s">
        <v>277</v>
      </c>
      <c r="F1800" s="5" t="s">
        <v>5150</v>
      </c>
      <c r="G1800" s="5" t="s">
        <v>12189</v>
      </c>
      <c r="H1800" s="5" t="s">
        <v>15629</v>
      </c>
      <c r="I1800" s="3"/>
      <c r="J1800" s="35"/>
      <c r="K1800" s="36">
        <f t="shared" si="420"/>
        <v>1</v>
      </c>
      <c r="L1800" s="37" t="str">
        <f t="shared" si="421"/>
        <v>040273228</v>
      </c>
      <c r="M1800" s="38" t="str">
        <f t="shared" si="422"/>
        <v>040273228</v>
      </c>
      <c r="N1800" s="39">
        <f t="shared" si="423"/>
        <v>1</v>
      </c>
      <c r="O1800" s="39">
        <f t="shared" si="424"/>
        <v>1</v>
      </c>
      <c r="P1800" s="39">
        <f>IF(M1800="បរទេស",1,IF(COUNTIF(M:M,$M1800)&gt;1,2,1))</f>
        <v>1</v>
      </c>
      <c r="Q1800" s="40">
        <f t="shared" si="425"/>
        <v>1</v>
      </c>
      <c r="R1800" s="41" t="str">
        <f t="shared" si="426"/>
        <v>0977603621</v>
      </c>
      <c r="S1800" s="37" t="str">
        <f t="shared" si="427"/>
        <v>0977603621</v>
      </c>
      <c r="T1800" s="39" t="e">
        <f t="shared" si="428"/>
        <v>#VALUE!</v>
      </c>
      <c r="U1800" s="37" t="str">
        <f t="shared" si="429"/>
        <v>0977603621</v>
      </c>
      <c r="V1800" s="42" t="str">
        <f t="shared" si="430"/>
        <v>0977603621</v>
      </c>
      <c r="W1800" s="39">
        <f t="shared" si="431"/>
        <v>1</v>
      </c>
      <c r="X1800" s="43">
        <f t="shared" si="432"/>
        <v>1</v>
      </c>
      <c r="Y1800" s="39">
        <f>IF(V1800="បរទេស",1,IF(COUNTIF(V:V,$V1800)&gt;1,2,1))</f>
        <v>1</v>
      </c>
      <c r="Z1800" s="40">
        <f t="shared" si="433"/>
        <v>1</v>
      </c>
      <c r="AA1800" s="40">
        <f t="shared" si="434"/>
        <v>1</v>
      </c>
    </row>
    <row r="1801" spans="1:27" ht="48" customHeight="1" x14ac:dyDescent="0.8">
      <c r="A1801" s="3">
        <v>1799</v>
      </c>
      <c r="B1801" s="3" t="s">
        <v>5151</v>
      </c>
      <c r="C1801" s="3" t="s">
        <v>18037</v>
      </c>
      <c r="D1801" s="3" t="s">
        <v>5152</v>
      </c>
      <c r="E1801" s="3" t="s">
        <v>2084</v>
      </c>
      <c r="F1801" s="5" t="s">
        <v>5153</v>
      </c>
      <c r="G1801" s="5" t="s">
        <v>12190</v>
      </c>
      <c r="H1801" s="5" t="s">
        <v>15630</v>
      </c>
      <c r="I1801" s="3"/>
      <c r="J1801" s="35"/>
      <c r="K1801" s="36">
        <f t="shared" si="420"/>
        <v>1</v>
      </c>
      <c r="L1801" s="37" t="str">
        <f t="shared" si="421"/>
        <v>040362889</v>
      </c>
      <c r="M1801" s="38" t="str">
        <f t="shared" si="422"/>
        <v>040362889</v>
      </c>
      <c r="N1801" s="39">
        <f t="shared" si="423"/>
        <v>1</v>
      </c>
      <c r="O1801" s="39">
        <f t="shared" si="424"/>
        <v>1</v>
      </c>
      <c r="P1801" s="39">
        <f>IF(M1801="បរទេស",1,IF(COUNTIF(M:M,$M1801)&gt;1,2,1))</f>
        <v>1</v>
      </c>
      <c r="Q1801" s="40">
        <f t="shared" si="425"/>
        <v>1</v>
      </c>
      <c r="R1801" s="41" t="str">
        <f t="shared" si="426"/>
        <v>070223402</v>
      </c>
      <c r="S1801" s="37" t="str">
        <f t="shared" si="427"/>
        <v>070223402</v>
      </c>
      <c r="T1801" s="39" t="e">
        <f t="shared" si="428"/>
        <v>#VALUE!</v>
      </c>
      <c r="U1801" s="37" t="str">
        <f t="shared" si="429"/>
        <v>070223402</v>
      </c>
      <c r="V1801" s="42" t="str">
        <f t="shared" si="430"/>
        <v>070223402</v>
      </c>
      <c r="W1801" s="39">
        <f t="shared" si="431"/>
        <v>1</v>
      </c>
      <c r="X1801" s="43">
        <f t="shared" si="432"/>
        <v>1</v>
      </c>
      <c r="Y1801" s="39">
        <f>IF(V1801="បរទេស",1,IF(COUNTIF(V:V,$V1801)&gt;1,2,1))</f>
        <v>1</v>
      </c>
      <c r="Z1801" s="40">
        <f t="shared" si="433"/>
        <v>1</v>
      </c>
      <c r="AA1801" s="40">
        <f t="shared" si="434"/>
        <v>1</v>
      </c>
    </row>
    <row r="1802" spans="1:27" ht="48" customHeight="1" x14ac:dyDescent="0.8">
      <c r="A1802" s="3">
        <v>1800</v>
      </c>
      <c r="B1802" s="3" t="s">
        <v>5154</v>
      </c>
      <c r="C1802" s="3" t="s">
        <v>18037</v>
      </c>
      <c r="D1802" s="3" t="s">
        <v>5155</v>
      </c>
      <c r="E1802" s="3" t="s">
        <v>679</v>
      </c>
      <c r="F1802" s="5" t="s">
        <v>5156</v>
      </c>
      <c r="G1802" s="5" t="s">
        <v>12191</v>
      </c>
      <c r="H1802" s="5" t="s">
        <v>15631</v>
      </c>
      <c r="I1802" s="3"/>
      <c r="J1802" s="35"/>
      <c r="K1802" s="36">
        <f t="shared" si="420"/>
        <v>1</v>
      </c>
      <c r="L1802" s="37" t="str">
        <f t="shared" si="421"/>
        <v>040417534</v>
      </c>
      <c r="M1802" s="38" t="str">
        <f t="shared" si="422"/>
        <v>040417534</v>
      </c>
      <c r="N1802" s="39">
        <f t="shared" si="423"/>
        <v>1</v>
      </c>
      <c r="O1802" s="39">
        <f t="shared" si="424"/>
        <v>1</v>
      </c>
      <c r="P1802" s="39">
        <f>IF(M1802="បរទេស",1,IF(COUNTIF(M:M,$M1802)&gt;1,2,1))</f>
        <v>1</v>
      </c>
      <c r="Q1802" s="40">
        <f t="shared" si="425"/>
        <v>1</v>
      </c>
      <c r="R1802" s="41" t="str">
        <f t="shared" si="426"/>
        <v>0964997735</v>
      </c>
      <c r="S1802" s="37" t="str">
        <f t="shared" si="427"/>
        <v>0964997735</v>
      </c>
      <c r="T1802" s="39" t="e">
        <f t="shared" si="428"/>
        <v>#VALUE!</v>
      </c>
      <c r="U1802" s="37" t="str">
        <f t="shared" si="429"/>
        <v>0964997735</v>
      </c>
      <c r="V1802" s="42" t="str">
        <f t="shared" si="430"/>
        <v>0964997735</v>
      </c>
      <c r="W1802" s="39">
        <f t="shared" si="431"/>
        <v>1</v>
      </c>
      <c r="X1802" s="43">
        <f t="shared" si="432"/>
        <v>1</v>
      </c>
      <c r="Y1802" s="39">
        <f>IF(V1802="បរទេស",1,IF(COUNTIF(V:V,$V1802)&gt;1,2,1))</f>
        <v>1</v>
      </c>
      <c r="Z1802" s="40">
        <f t="shared" si="433"/>
        <v>1</v>
      </c>
      <c r="AA1802" s="40">
        <f t="shared" si="434"/>
        <v>1</v>
      </c>
    </row>
    <row r="1803" spans="1:27" ht="48" customHeight="1" x14ac:dyDescent="0.8">
      <c r="A1803" s="3">
        <v>1801</v>
      </c>
      <c r="B1803" s="3" t="s">
        <v>5157</v>
      </c>
      <c r="C1803" s="3" t="s">
        <v>18037</v>
      </c>
      <c r="D1803" s="3" t="s">
        <v>5158</v>
      </c>
      <c r="E1803" s="3" t="s">
        <v>301</v>
      </c>
      <c r="F1803" s="5" t="s">
        <v>5159</v>
      </c>
      <c r="G1803" s="5" t="s">
        <v>12192</v>
      </c>
      <c r="H1803" s="5" t="s">
        <v>17733</v>
      </c>
      <c r="I1803" s="3"/>
      <c r="J1803" s="35"/>
      <c r="K1803" s="36">
        <f t="shared" si="420"/>
        <v>1</v>
      </c>
      <c r="L1803" s="37" t="str">
        <f t="shared" si="421"/>
        <v>040399868</v>
      </c>
      <c r="M1803" s="38" t="str">
        <f t="shared" si="422"/>
        <v>040399868</v>
      </c>
      <c r="N1803" s="39">
        <f t="shared" si="423"/>
        <v>1</v>
      </c>
      <c r="O1803" s="39">
        <f t="shared" si="424"/>
        <v>1</v>
      </c>
      <c r="P1803" s="39">
        <f>IF(M1803="បរទេស",1,IF(COUNTIF(M:M,$M1803)&gt;1,2,1))</f>
        <v>1</v>
      </c>
      <c r="Q1803" s="40">
        <f t="shared" si="425"/>
        <v>1</v>
      </c>
      <c r="R1803" s="41" t="str">
        <f t="shared" si="426"/>
        <v>0962691119</v>
      </c>
      <c r="S1803" s="37" t="str">
        <f t="shared" si="427"/>
        <v>0962691119</v>
      </c>
      <c r="T1803" s="39" t="e">
        <f t="shared" si="428"/>
        <v>#VALUE!</v>
      </c>
      <c r="U1803" s="37" t="str">
        <f t="shared" si="429"/>
        <v>0962691119</v>
      </c>
      <c r="V1803" s="42" t="str">
        <f t="shared" si="430"/>
        <v>0962691119</v>
      </c>
      <c r="W1803" s="39">
        <f t="shared" si="431"/>
        <v>1</v>
      </c>
      <c r="X1803" s="43">
        <f t="shared" si="432"/>
        <v>1</v>
      </c>
      <c r="Y1803" s="39">
        <f>IF(V1803="បរទេស",1,IF(COUNTIF(V:V,$V1803)&gt;1,2,1))</f>
        <v>1</v>
      </c>
      <c r="Z1803" s="40">
        <f t="shared" si="433"/>
        <v>1</v>
      </c>
      <c r="AA1803" s="40">
        <f t="shared" si="434"/>
        <v>1</v>
      </c>
    </row>
    <row r="1804" spans="1:27" ht="48" customHeight="1" x14ac:dyDescent="0.8">
      <c r="A1804" s="3">
        <v>1802</v>
      </c>
      <c r="B1804" s="3" t="s">
        <v>5160</v>
      </c>
      <c r="C1804" s="3" t="s">
        <v>18037</v>
      </c>
      <c r="D1804" s="3" t="s">
        <v>5161</v>
      </c>
      <c r="E1804" s="3" t="s">
        <v>100</v>
      </c>
      <c r="F1804" s="5" t="s">
        <v>5162</v>
      </c>
      <c r="G1804" s="5" t="s">
        <v>12193</v>
      </c>
      <c r="H1804" s="5" t="s">
        <v>15632</v>
      </c>
      <c r="I1804" s="3"/>
      <c r="J1804" s="35"/>
      <c r="K1804" s="36">
        <f t="shared" si="420"/>
        <v>1</v>
      </c>
      <c r="L1804" s="37" t="str">
        <f t="shared" si="421"/>
        <v>040113845</v>
      </c>
      <c r="M1804" s="38" t="str">
        <f t="shared" si="422"/>
        <v>040113845</v>
      </c>
      <c r="N1804" s="39">
        <f t="shared" si="423"/>
        <v>1</v>
      </c>
      <c r="O1804" s="39">
        <f t="shared" si="424"/>
        <v>1</v>
      </c>
      <c r="P1804" s="39">
        <f>IF(M1804="បរទេស",1,IF(COUNTIF(M:M,$M1804)&gt;1,2,1))</f>
        <v>1</v>
      </c>
      <c r="Q1804" s="40">
        <f t="shared" si="425"/>
        <v>1</v>
      </c>
      <c r="R1804" s="41" t="str">
        <f t="shared" si="426"/>
        <v>0963727910</v>
      </c>
      <c r="S1804" s="37" t="str">
        <f t="shared" si="427"/>
        <v>0963727910</v>
      </c>
      <c r="T1804" s="39" t="e">
        <f t="shared" si="428"/>
        <v>#VALUE!</v>
      </c>
      <c r="U1804" s="37" t="str">
        <f t="shared" si="429"/>
        <v>0963727910</v>
      </c>
      <c r="V1804" s="42" t="str">
        <f t="shared" si="430"/>
        <v>0963727910</v>
      </c>
      <c r="W1804" s="39">
        <f t="shared" si="431"/>
        <v>1</v>
      </c>
      <c r="X1804" s="43">
        <f t="shared" si="432"/>
        <v>1</v>
      </c>
      <c r="Y1804" s="39">
        <f>IF(V1804="បរទេស",1,IF(COUNTIF(V:V,$V1804)&gt;1,2,1))</f>
        <v>1</v>
      </c>
      <c r="Z1804" s="40">
        <f t="shared" si="433"/>
        <v>1</v>
      </c>
      <c r="AA1804" s="40">
        <f t="shared" si="434"/>
        <v>1</v>
      </c>
    </row>
    <row r="1805" spans="1:27" ht="48" customHeight="1" x14ac:dyDescent="0.8">
      <c r="A1805" s="3">
        <v>1803</v>
      </c>
      <c r="B1805" s="3" t="s">
        <v>5163</v>
      </c>
      <c r="C1805" s="3" t="s">
        <v>18037</v>
      </c>
      <c r="D1805" s="3" t="s">
        <v>5164</v>
      </c>
      <c r="E1805" s="3" t="s">
        <v>73</v>
      </c>
      <c r="F1805" s="5" t="s">
        <v>5165</v>
      </c>
      <c r="G1805" s="5" t="s">
        <v>12194</v>
      </c>
      <c r="H1805" s="5" t="s">
        <v>15633</v>
      </c>
      <c r="I1805" s="3"/>
      <c r="J1805" s="35"/>
      <c r="K1805" s="36">
        <f t="shared" si="420"/>
        <v>1</v>
      </c>
      <c r="L1805" s="37" t="str">
        <f t="shared" si="421"/>
        <v>040540414</v>
      </c>
      <c r="M1805" s="38" t="str">
        <f t="shared" si="422"/>
        <v>040540414</v>
      </c>
      <c r="N1805" s="39">
        <f t="shared" si="423"/>
        <v>1</v>
      </c>
      <c r="O1805" s="39">
        <f t="shared" si="424"/>
        <v>1</v>
      </c>
      <c r="P1805" s="39">
        <f>IF(M1805="បរទេស",1,IF(COUNTIF(M:M,$M1805)&gt;1,2,1))</f>
        <v>1</v>
      </c>
      <c r="Q1805" s="40">
        <f t="shared" si="425"/>
        <v>1</v>
      </c>
      <c r="R1805" s="41" t="str">
        <f t="shared" si="426"/>
        <v>0967339534</v>
      </c>
      <c r="S1805" s="37" t="str">
        <f t="shared" si="427"/>
        <v>0967339534</v>
      </c>
      <c r="T1805" s="39" t="e">
        <f t="shared" si="428"/>
        <v>#VALUE!</v>
      </c>
      <c r="U1805" s="37" t="str">
        <f t="shared" si="429"/>
        <v>0967339534</v>
      </c>
      <c r="V1805" s="42" t="str">
        <f t="shared" si="430"/>
        <v>0967339534</v>
      </c>
      <c r="W1805" s="39">
        <f t="shared" si="431"/>
        <v>1</v>
      </c>
      <c r="X1805" s="43">
        <f t="shared" si="432"/>
        <v>1</v>
      </c>
      <c r="Y1805" s="39">
        <f>IF(V1805="បរទេស",1,IF(COUNTIF(V:V,$V1805)&gt;1,2,1))</f>
        <v>1</v>
      </c>
      <c r="Z1805" s="40">
        <f t="shared" si="433"/>
        <v>1</v>
      </c>
      <c r="AA1805" s="40">
        <f t="shared" si="434"/>
        <v>1</v>
      </c>
    </row>
    <row r="1806" spans="1:27" ht="48" customHeight="1" x14ac:dyDescent="0.8">
      <c r="A1806" s="3">
        <v>1804</v>
      </c>
      <c r="B1806" s="3" t="s">
        <v>5166</v>
      </c>
      <c r="C1806" s="3" t="s">
        <v>18037</v>
      </c>
      <c r="D1806" s="3" t="s">
        <v>3449</v>
      </c>
      <c r="E1806" s="3" t="s">
        <v>1030</v>
      </c>
      <c r="F1806" s="5" t="s">
        <v>5167</v>
      </c>
      <c r="G1806" s="5" t="s">
        <v>12195</v>
      </c>
      <c r="H1806" s="5" t="s">
        <v>17747</v>
      </c>
      <c r="I1806" s="3"/>
      <c r="J1806" s="35"/>
      <c r="K1806" s="36">
        <f t="shared" si="420"/>
        <v>1</v>
      </c>
      <c r="L1806" s="37" t="str">
        <f t="shared" si="421"/>
        <v>040477790</v>
      </c>
      <c r="M1806" s="38" t="str">
        <f t="shared" si="422"/>
        <v>040477790</v>
      </c>
      <c r="N1806" s="39">
        <f t="shared" si="423"/>
        <v>1</v>
      </c>
      <c r="O1806" s="39">
        <f t="shared" si="424"/>
        <v>1</v>
      </c>
      <c r="P1806" s="39">
        <f>IF(M1806="បរទេស",1,IF(COUNTIF(M:M,$M1806)&gt;1,2,1))</f>
        <v>1</v>
      </c>
      <c r="Q1806" s="40">
        <f t="shared" si="425"/>
        <v>1</v>
      </c>
      <c r="R1806" s="41" t="str">
        <f t="shared" si="426"/>
        <v>0966099550</v>
      </c>
      <c r="S1806" s="37" t="str">
        <f t="shared" si="427"/>
        <v>0966099550</v>
      </c>
      <c r="T1806" s="39" t="e">
        <f t="shared" si="428"/>
        <v>#VALUE!</v>
      </c>
      <c r="U1806" s="37" t="str">
        <f t="shared" si="429"/>
        <v>0966099550</v>
      </c>
      <c r="V1806" s="42" t="str">
        <f t="shared" si="430"/>
        <v>0966099550</v>
      </c>
      <c r="W1806" s="39">
        <f t="shared" si="431"/>
        <v>1</v>
      </c>
      <c r="X1806" s="43">
        <f t="shared" si="432"/>
        <v>1</v>
      </c>
      <c r="Y1806" s="39">
        <f>IF(V1806="បរទេស",1,IF(COUNTIF(V:V,$V1806)&gt;1,2,1))</f>
        <v>1</v>
      </c>
      <c r="Z1806" s="40">
        <f t="shared" si="433"/>
        <v>1</v>
      </c>
      <c r="AA1806" s="40">
        <f t="shared" si="434"/>
        <v>1</v>
      </c>
    </row>
    <row r="1807" spans="1:27" ht="48" customHeight="1" x14ac:dyDescent="0.8">
      <c r="A1807" s="3">
        <v>1805</v>
      </c>
      <c r="B1807" s="3" t="s">
        <v>5168</v>
      </c>
      <c r="C1807" s="3" t="s">
        <v>18037</v>
      </c>
      <c r="D1807" s="3" t="s">
        <v>5169</v>
      </c>
      <c r="E1807" s="3" t="s">
        <v>301</v>
      </c>
      <c r="F1807" s="5" t="s">
        <v>5170</v>
      </c>
      <c r="G1807" s="5" t="s">
        <v>12196</v>
      </c>
      <c r="H1807" s="5" t="s">
        <v>17734</v>
      </c>
      <c r="I1807" s="3"/>
      <c r="J1807" s="35"/>
      <c r="K1807" s="36">
        <f t="shared" si="420"/>
        <v>1</v>
      </c>
      <c r="L1807" s="37" t="str">
        <f t="shared" si="421"/>
        <v>040225835</v>
      </c>
      <c r="M1807" s="38" t="str">
        <f t="shared" si="422"/>
        <v>040225835</v>
      </c>
      <c r="N1807" s="39">
        <f t="shared" si="423"/>
        <v>1</v>
      </c>
      <c r="O1807" s="39">
        <f t="shared" si="424"/>
        <v>1</v>
      </c>
      <c r="P1807" s="39">
        <f>IF(M1807="បរទេស",1,IF(COUNTIF(M:M,$M1807)&gt;1,2,1))</f>
        <v>1</v>
      </c>
      <c r="Q1807" s="40">
        <f t="shared" si="425"/>
        <v>1</v>
      </c>
      <c r="R1807" s="41" t="str">
        <f t="shared" si="426"/>
        <v>087334590</v>
      </c>
      <c r="S1807" s="37" t="str">
        <f t="shared" si="427"/>
        <v>087334590</v>
      </c>
      <c r="T1807" s="39" t="e">
        <f t="shared" si="428"/>
        <v>#VALUE!</v>
      </c>
      <c r="U1807" s="37" t="str">
        <f t="shared" si="429"/>
        <v>087334590</v>
      </c>
      <c r="V1807" s="42" t="str">
        <f t="shared" si="430"/>
        <v>087334590</v>
      </c>
      <c r="W1807" s="39">
        <f t="shared" si="431"/>
        <v>1</v>
      </c>
      <c r="X1807" s="43">
        <f t="shared" si="432"/>
        <v>1</v>
      </c>
      <c r="Y1807" s="39">
        <f>IF(V1807="បរទេស",1,IF(COUNTIF(V:V,$V1807)&gt;1,2,1))</f>
        <v>1</v>
      </c>
      <c r="Z1807" s="40">
        <f t="shared" si="433"/>
        <v>1</v>
      </c>
      <c r="AA1807" s="40">
        <f t="shared" si="434"/>
        <v>1</v>
      </c>
    </row>
    <row r="1808" spans="1:27" ht="48" customHeight="1" x14ac:dyDescent="0.8">
      <c r="A1808" s="3">
        <v>1806</v>
      </c>
      <c r="B1808" s="3" t="s">
        <v>4002</v>
      </c>
      <c r="C1808" s="3" t="s">
        <v>18037</v>
      </c>
      <c r="D1808" s="3" t="s">
        <v>304</v>
      </c>
      <c r="E1808" s="3" t="s">
        <v>543</v>
      </c>
      <c r="F1808" s="5" t="s">
        <v>5171</v>
      </c>
      <c r="G1808" s="5" t="s">
        <v>12197</v>
      </c>
      <c r="H1808" s="5" t="s">
        <v>17889</v>
      </c>
      <c r="I1808" s="3"/>
      <c r="J1808" s="35"/>
      <c r="K1808" s="36">
        <f t="shared" si="420"/>
        <v>1</v>
      </c>
      <c r="L1808" s="37" t="str">
        <f t="shared" si="421"/>
        <v>040225867</v>
      </c>
      <c r="M1808" s="38" t="str">
        <f t="shared" si="422"/>
        <v>040225867</v>
      </c>
      <c r="N1808" s="39">
        <f t="shared" si="423"/>
        <v>1</v>
      </c>
      <c r="O1808" s="39">
        <f t="shared" si="424"/>
        <v>1</v>
      </c>
      <c r="P1808" s="39">
        <f>IF(M1808="បរទេស",1,IF(COUNTIF(M:M,$M1808)&gt;1,2,1))</f>
        <v>1</v>
      </c>
      <c r="Q1808" s="40">
        <f t="shared" si="425"/>
        <v>1</v>
      </c>
      <c r="R1808" s="41" t="str">
        <f t="shared" si="426"/>
        <v>060560917</v>
      </c>
      <c r="S1808" s="37" t="str">
        <f t="shared" si="427"/>
        <v>060560917</v>
      </c>
      <c r="T1808" s="39" t="e">
        <f t="shared" si="428"/>
        <v>#VALUE!</v>
      </c>
      <c r="U1808" s="37" t="str">
        <f t="shared" si="429"/>
        <v>060560917</v>
      </c>
      <c r="V1808" s="42" t="str">
        <f t="shared" si="430"/>
        <v>060560917</v>
      </c>
      <c r="W1808" s="39">
        <f t="shared" si="431"/>
        <v>1</v>
      </c>
      <c r="X1808" s="43">
        <f t="shared" si="432"/>
        <v>1</v>
      </c>
      <c r="Y1808" s="39">
        <f>IF(V1808="បរទេស",1,IF(COUNTIF(V:V,$V1808)&gt;1,2,1))</f>
        <v>1</v>
      </c>
      <c r="Z1808" s="40">
        <f t="shared" si="433"/>
        <v>1</v>
      </c>
      <c r="AA1808" s="40">
        <f t="shared" si="434"/>
        <v>1</v>
      </c>
    </row>
    <row r="1809" spans="1:27" ht="48" customHeight="1" x14ac:dyDescent="0.8">
      <c r="A1809" s="3">
        <v>1807</v>
      </c>
      <c r="B1809" s="3" t="s">
        <v>5172</v>
      </c>
      <c r="C1809" s="3" t="s">
        <v>18037</v>
      </c>
      <c r="D1809" s="3" t="s">
        <v>5173</v>
      </c>
      <c r="E1809" s="3" t="s">
        <v>242</v>
      </c>
      <c r="F1809" s="5" t="s">
        <v>5174</v>
      </c>
      <c r="G1809" s="5" t="s">
        <v>12198</v>
      </c>
      <c r="H1809" s="5" t="s">
        <v>17833</v>
      </c>
      <c r="I1809" s="3"/>
      <c r="J1809" s="35"/>
      <c r="K1809" s="36">
        <f t="shared" si="420"/>
        <v>1</v>
      </c>
      <c r="L1809" s="37" t="str">
        <f t="shared" si="421"/>
        <v>040180701</v>
      </c>
      <c r="M1809" s="38" t="str">
        <f t="shared" si="422"/>
        <v>040180701</v>
      </c>
      <c r="N1809" s="39">
        <f t="shared" si="423"/>
        <v>1</v>
      </c>
      <c r="O1809" s="39">
        <f t="shared" si="424"/>
        <v>1</v>
      </c>
      <c r="P1809" s="39">
        <f>IF(M1809="បរទេស",1,IF(COUNTIF(M:M,$M1809)&gt;1,2,1))</f>
        <v>1</v>
      </c>
      <c r="Q1809" s="40">
        <f t="shared" si="425"/>
        <v>1</v>
      </c>
      <c r="R1809" s="41" t="str">
        <f t="shared" si="426"/>
        <v>085280198</v>
      </c>
      <c r="S1809" s="37" t="str">
        <f t="shared" si="427"/>
        <v>085280198</v>
      </c>
      <c r="T1809" s="39" t="e">
        <f t="shared" si="428"/>
        <v>#VALUE!</v>
      </c>
      <c r="U1809" s="37" t="str">
        <f t="shared" si="429"/>
        <v>085280198</v>
      </c>
      <c r="V1809" s="42" t="str">
        <f t="shared" si="430"/>
        <v>085280198</v>
      </c>
      <c r="W1809" s="39">
        <f t="shared" si="431"/>
        <v>1</v>
      </c>
      <c r="X1809" s="43">
        <f t="shared" si="432"/>
        <v>1</v>
      </c>
      <c r="Y1809" s="39">
        <f>IF(V1809="បរទេស",1,IF(COUNTIF(V:V,$V1809)&gt;1,2,1))</f>
        <v>1</v>
      </c>
      <c r="Z1809" s="40">
        <f t="shared" si="433"/>
        <v>1</v>
      </c>
      <c r="AA1809" s="40">
        <f t="shared" si="434"/>
        <v>1</v>
      </c>
    </row>
    <row r="1810" spans="1:27" ht="48" customHeight="1" x14ac:dyDescent="0.8">
      <c r="A1810" s="3">
        <v>1808</v>
      </c>
      <c r="B1810" s="3" t="s">
        <v>5175</v>
      </c>
      <c r="C1810" s="3" t="s">
        <v>18037</v>
      </c>
      <c r="D1810" s="3" t="s">
        <v>5176</v>
      </c>
      <c r="E1810" s="3" t="s">
        <v>246</v>
      </c>
      <c r="F1810" s="5" t="s">
        <v>5177</v>
      </c>
      <c r="G1810" s="5" t="s">
        <v>12199</v>
      </c>
      <c r="H1810" s="5" t="s">
        <v>15634</v>
      </c>
      <c r="I1810" s="3"/>
      <c r="J1810" s="35"/>
      <c r="K1810" s="36">
        <f t="shared" si="420"/>
        <v>1</v>
      </c>
      <c r="L1810" s="37" t="str">
        <f t="shared" si="421"/>
        <v>040113846</v>
      </c>
      <c r="M1810" s="38" t="str">
        <f t="shared" si="422"/>
        <v>040113846</v>
      </c>
      <c r="N1810" s="39">
        <f t="shared" si="423"/>
        <v>1</v>
      </c>
      <c r="O1810" s="39">
        <f t="shared" si="424"/>
        <v>1</v>
      </c>
      <c r="P1810" s="39">
        <f>IF(M1810="បរទេស",1,IF(COUNTIF(M:M,$M1810)&gt;1,2,1))</f>
        <v>1</v>
      </c>
      <c r="Q1810" s="40">
        <f t="shared" si="425"/>
        <v>1</v>
      </c>
      <c r="R1810" s="41" t="str">
        <f t="shared" si="426"/>
        <v>0888974509</v>
      </c>
      <c r="S1810" s="37" t="str">
        <f t="shared" si="427"/>
        <v>0888974509</v>
      </c>
      <c r="T1810" s="39" t="e">
        <f t="shared" si="428"/>
        <v>#VALUE!</v>
      </c>
      <c r="U1810" s="37" t="str">
        <f t="shared" si="429"/>
        <v>0888974509</v>
      </c>
      <c r="V1810" s="42" t="str">
        <f t="shared" si="430"/>
        <v>0888974509</v>
      </c>
      <c r="W1810" s="39">
        <f t="shared" si="431"/>
        <v>1</v>
      </c>
      <c r="X1810" s="43">
        <f t="shared" si="432"/>
        <v>1</v>
      </c>
      <c r="Y1810" s="39">
        <f>IF(V1810="បរទេស",1,IF(COUNTIF(V:V,$V1810)&gt;1,2,1))</f>
        <v>1</v>
      </c>
      <c r="Z1810" s="40">
        <f t="shared" si="433"/>
        <v>1</v>
      </c>
      <c r="AA1810" s="40">
        <f t="shared" si="434"/>
        <v>1</v>
      </c>
    </row>
    <row r="1811" spans="1:27" ht="48" customHeight="1" x14ac:dyDescent="0.8">
      <c r="A1811" s="3">
        <v>1809</v>
      </c>
      <c r="B1811" s="3" t="s">
        <v>5178</v>
      </c>
      <c r="C1811" s="3" t="s">
        <v>18037</v>
      </c>
      <c r="D1811" s="3" t="s">
        <v>5179</v>
      </c>
      <c r="E1811" s="3" t="s">
        <v>73</v>
      </c>
      <c r="F1811" s="5" t="s">
        <v>5180</v>
      </c>
      <c r="G1811" s="5" t="s">
        <v>12200</v>
      </c>
      <c r="H1811" s="5" t="s">
        <v>17266</v>
      </c>
      <c r="I1811" s="3"/>
      <c r="J1811" s="35"/>
      <c r="K1811" s="36">
        <f t="shared" si="420"/>
        <v>1</v>
      </c>
      <c r="L1811" s="37" t="str">
        <f t="shared" si="421"/>
        <v>040081632</v>
      </c>
      <c r="M1811" s="38" t="str">
        <f t="shared" si="422"/>
        <v>040081632</v>
      </c>
      <c r="N1811" s="39">
        <f t="shared" si="423"/>
        <v>1</v>
      </c>
      <c r="O1811" s="39">
        <f t="shared" si="424"/>
        <v>1</v>
      </c>
      <c r="P1811" s="39">
        <f>IF(M1811="បរទេស",1,IF(COUNTIF(M:M,$M1811)&gt;1,2,1))</f>
        <v>1</v>
      </c>
      <c r="Q1811" s="40">
        <f t="shared" si="425"/>
        <v>1</v>
      </c>
      <c r="R1811" s="41" t="str">
        <f t="shared" si="426"/>
        <v>0966292060</v>
      </c>
      <c r="S1811" s="37" t="str">
        <f t="shared" si="427"/>
        <v>0966292060</v>
      </c>
      <c r="T1811" s="39" t="e">
        <f t="shared" si="428"/>
        <v>#VALUE!</v>
      </c>
      <c r="U1811" s="37" t="str">
        <f t="shared" si="429"/>
        <v>0966292060</v>
      </c>
      <c r="V1811" s="42" t="str">
        <f t="shared" si="430"/>
        <v>0966292060</v>
      </c>
      <c r="W1811" s="39">
        <f t="shared" si="431"/>
        <v>1</v>
      </c>
      <c r="X1811" s="43">
        <f t="shared" si="432"/>
        <v>1</v>
      </c>
      <c r="Y1811" s="39">
        <f>IF(V1811="បរទេស",1,IF(COUNTIF(V:V,$V1811)&gt;1,2,1))</f>
        <v>1</v>
      </c>
      <c r="Z1811" s="40">
        <f t="shared" si="433"/>
        <v>1</v>
      </c>
      <c r="AA1811" s="40">
        <f t="shared" si="434"/>
        <v>1</v>
      </c>
    </row>
    <row r="1812" spans="1:27" ht="48" customHeight="1" x14ac:dyDescent="0.8">
      <c r="A1812" s="3">
        <v>1810</v>
      </c>
      <c r="B1812" s="3" t="s">
        <v>5181</v>
      </c>
      <c r="C1812" s="3" t="s">
        <v>18037</v>
      </c>
      <c r="D1812" s="3" t="s">
        <v>5182</v>
      </c>
      <c r="E1812" s="3" t="s">
        <v>437</v>
      </c>
      <c r="F1812" s="5" t="s">
        <v>5183</v>
      </c>
      <c r="G1812" s="5" t="s">
        <v>12201</v>
      </c>
      <c r="H1812" s="5" t="s">
        <v>15635</v>
      </c>
      <c r="I1812" s="3"/>
      <c r="J1812" s="35"/>
      <c r="K1812" s="36">
        <f t="shared" si="420"/>
        <v>1</v>
      </c>
      <c r="L1812" s="37" t="str">
        <f t="shared" si="421"/>
        <v>040197588</v>
      </c>
      <c r="M1812" s="38" t="str">
        <f t="shared" si="422"/>
        <v>040197588</v>
      </c>
      <c r="N1812" s="39">
        <f t="shared" si="423"/>
        <v>1</v>
      </c>
      <c r="O1812" s="39">
        <f t="shared" si="424"/>
        <v>1</v>
      </c>
      <c r="P1812" s="39">
        <f>IF(M1812="បរទេស",1,IF(COUNTIF(M:M,$M1812)&gt;1,2,1))</f>
        <v>1</v>
      </c>
      <c r="Q1812" s="40">
        <f t="shared" si="425"/>
        <v>1</v>
      </c>
      <c r="R1812" s="41" t="str">
        <f t="shared" si="426"/>
        <v>0962516417</v>
      </c>
      <c r="S1812" s="37" t="str">
        <f t="shared" si="427"/>
        <v>0962516417</v>
      </c>
      <c r="T1812" s="39" t="e">
        <f t="shared" si="428"/>
        <v>#VALUE!</v>
      </c>
      <c r="U1812" s="37" t="str">
        <f t="shared" si="429"/>
        <v>0962516417</v>
      </c>
      <c r="V1812" s="42" t="str">
        <f t="shared" si="430"/>
        <v>0962516417</v>
      </c>
      <c r="W1812" s="39">
        <f t="shared" si="431"/>
        <v>1</v>
      </c>
      <c r="X1812" s="43">
        <f t="shared" si="432"/>
        <v>1</v>
      </c>
      <c r="Y1812" s="39">
        <f>IF(V1812="បរទេស",1,IF(COUNTIF(V:V,$V1812)&gt;1,2,1))</f>
        <v>1</v>
      </c>
      <c r="Z1812" s="40">
        <f t="shared" si="433"/>
        <v>1</v>
      </c>
      <c r="AA1812" s="40">
        <f t="shared" si="434"/>
        <v>1</v>
      </c>
    </row>
    <row r="1813" spans="1:27" ht="48" customHeight="1" x14ac:dyDescent="0.8">
      <c r="A1813" s="3">
        <v>1811</v>
      </c>
      <c r="B1813" s="3" t="s">
        <v>5184</v>
      </c>
      <c r="C1813" s="3" t="s">
        <v>18037</v>
      </c>
      <c r="D1813" s="3" t="s">
        <v>5185</v>
      </c>
      <c r="E1813" s="3" t="s">
        <v>228</v>
      </c>
      <c r="F1813" s="5" t="s">
        <v>5186</v>
      </c>
      <c r="G1813" s="5" t="s">
        <v>12202</v>
      </c>
      <c r="H1813" s="5" t="s">
        <v>15636</v>
      </c>
      <c r="I1813" s="3"/>
      <c r="J1813" s="35"/>
      <c r="K1813" s="36">
        <f t="shared" si="420"/>
        <v>1</v>
      </c>
      <c r="L1813" s="37" t="str">
        <f t="shared" si="421"/>
        <v>040387204</v>
      </c>
      <c r="M1813" s="38" t="str">
        <f t="shared" si="422"/>
        <v>040387204</v>
      </c>
      <c r="N1813" s="39">
        <f t="shared" si="423"/>
        <v>1</v>
      </c>
      <c r="O1813" s="39">
        <f t="shared" si="424"/>
        <v>1</v>
      </c>
      <c r="P1813" s="39">
        <f>IF(M1813="បរទេស",1,IF(COUNTIF(M:M,$M1813)&gt;1,2,1))</f>
        <v>1</v>
      </c>
      <c r="Q1813" s="40">
        <f t="shared" si="425"/>
        <v>1</v>
      </c>
      <c r="R1813" s="41" t="str">
        <f t="shared" si="426"/>
        <v>070956019</v>
      </c>
      <c r="S1813" s="37" t="str">
        <f t="shared" si="427"/>
        <v>070956019</v>
      </c>
      <c r="T1813" s="39" t="e">
        <f t="shared" si="428"/>
        <v>#VALUE!</v>
      </c>
      <c r="U1813" s="37" t="str">
        <f t="shared" si="429"/>
        <v>070956019</v>
      </c>
      <c r="V1813" s="42" t="str">
        <f t="shared" si="430"/>
        <v>070956019</v>
      </c>
      <c r="W1813" s="39">
        <f t="shared" si="431"/>
        <v>1</v>
      </c>
      <c r="X1813" s="43">
        <f t="shared" si="432"/>
        <v>1</v>
      </c>
      <c r="Y1813" s="39">
        <f>IF(V1813="បរទេស",1,IF(COUNTIF(V:V,$V1813)&gt;1,2,1))</f>
        <v>1</v>
      </c>
      <c r="Z1813" s="40">
        <f t="shared" si="433"/>
        <v>1</v>
      </c>
      <c r="AA1813" s="40">
        <f t="shared" si="434"/>
        <v>1</v>
      </c>
    </row>
    <row r="1814" spans="1:27" ht="48" customHeight="1" x14ac:dyDescent="0.8">
      <c r="A1814" s="3">
        <v>1812</v>
      </c>
      <c r="B1814" s="3" t="s">
        <v>5187</v>
      </c>
      <c r="C1814" s="3" t="s">
        <v>18037</v>
      </c>
      <c r="D1814" s="3" t="s">
        <v>1979</v>
      </c>
      <c r="E1814" s="3" t="s">
        <v>100</v>
      </c>
      <c r="F1814" s="5" t="s">
        <v>5188</v>
      </c>
      <c r="G1814" s="5" t="s">
        <v>12203</v>
      </c>
      <c r="H1814" s="5" t="s">
        <v>15637</v>
      </c>
      <c r="I1814" s="3"/>
      <c r="J1814" s="35"/>
      <c r="K1814" s="36">
        <f t="shared" si="420"/>
        <v>1</v>
      </c>
      <c r="L1814" s="37" t="str">
        <f t="shared" si="421"/>
        <v>040176429</v>
      </c>
      <c r="M1814" s="38" t="str">
        <f t="shared" si="422"/>
        <v>040176429</v>
      </c>
      <c r="N1814" s="39">
        <f t="shared" si="423"/>
        <v>1</v>
      </c>
      <c r="O1814" s="39">
        <f t="shared" si="424"/>
        <v>1</v>
      </c>
      <c r="P1814" s="39">
        <f>IF(M1814="បរទេស",1,IF(COUNTIF(M:M,$M1814)&gt;1,2,1))</f>
        <v>1</v>
      </c>
      <c r="Q1814" s="40">
        <f t="shared" si="425"/>
        <v>1</v>
      </c>
      <c r="R1814" s="41" t="str">
        <f t="shared" si="426"/>
        <v>015759593</v>
      </c>
      <c r="S1814" s="37" t="str">
        <f t="shared" si="427"/>
        <v>015759593</v>
      </c>
      <c r="T1814" s="39" t="e">
        <f t="shared" si="428"/>
        <v>#VALUE!</v>
      </c>
      <c r="U1814" s="37" t="str">
        <f t="shared" si="429"/>
        <v>015759593</v>
      </c>
      <c r="V1814" s="42" t="str">
        <f t="shared" si="430"/>
        <v>015759593</v>
      </c>
      <c r="W1814" s="39">
        <f t="shared" si="431"/>
        <v>1</v>
      </c>
      <c r="X1814" s="43">
        <f t="shared" si="432"/>
        <v>1</v>
      </c>
      <c r="Y1814" s="39">
        <f>IF(V1814="បរទេស",1,IF(COUNTIF(V:V,$V1814)&gt;1,2,1))</f>
        <v>1</v>
      </c>
      <c r="Z1814" s="40">
        <f t="shared" si="433"/>
        <v>1</v>
      </c>
      <c r="AA1814" s="40">
        <f t="shared" si="434"/>
        <v>1</v>
      </c>
    </row>
    <row r="1815" spans="1:27" ht="48" customHeight="1" x14ac:dyDescent="0.8">
      <c r="A1815" s="3">
        <v>1813</v>
      </c>
      <c r="B1815" s="3" t="s">
        <v>5189</v>
      </c>
      <c r="C1815" s="3" t="s">
        <v>18037</v>
      </c>
      <c r="D1815" s="3" t="s">
        <v>2828</v>
      </c>
      <c r="E1815" s="3" t="s">
        <v>780</v>
      </c>
      <c r="F1815" s="5" t="s">
        <v>5190</v>
      </c>
      <c r="G1815" s="5" t="s">
        <v>12204</v>
      </c>
      <c r="H1815" s="5" t="s">
        <v>15638</v>
      </c>
      <c r="I1815" s="3"/>
      <c r="J1815" s="35"/>
      <c r="K1815" s="36">
        <f t="shared" si="420"/>
        <v>1</v>
      </c>
      <c r="L1815" s="37" t="str">
        <f t="shared" si="421"/>
        <v>040402134</v>
      </c>
      <c r="M1815" s="38" t="str">
        <f t="shared" si="422"/>
        <v>040402134</v>
      </c>
      <c r="N1815" s="39">
        <f t="shared" si="423"/>
        <v>1</v>
      </c>
      <c r="O1815" s="39">
        <f t="shared" si="424"/>
        <v>1</v>
      </c>
      <c r="P1815" s="39">
        <f>IF(M1815="បរទេស",1,IF(COUNTIF(M:M,$M1815)&gt;1,2,1))</f>
        <v>1</v>
      </c>
      <c r="Q1815" s="40">
        <f t="shared" si="425"/>
        <v>1</v>
      </c>
      <c r="R1815" s="41" t="str">
        <f t="shared" si="426"/>
        <v>010504148</v>
      </c>
      <c r="S1815" s="37" t="str">
        <f t="shared" si="427"/>
        <v>010504148</v>
      </c>
      <c r="T1815" s="39" t="e">
        <f t="shared" si="428"/>
        <v>#VALUE!</v>
      </c>
      <c r="U1815" s="37" t="str">
        <f t="shared" si="429"/>
        <v>010504148</v>
      </c>
      <c r="V1815" s="42" t="str">
        <f t="shared" si="430"/>
        <v>010504148</v>
      </c>
      <c r="W1815" s="39">
        <f t="shared" si="431"/>
        <v>1</v>
      </c>
      <c r="X1815" s="43">
        <f t="shared" si="432"/>
        <v>1</v>
      </c>
      <c r="Y1815" s="39">
        <f>IF(V1815="បរទេស",1,IF(COUNTIF(V:V,$V1815)&gt;1,2,1))</f>
        <v>1</v>
      </c>
      <c r="Z1815" s="40">
        <f t="shared" si="433"/>
        <v>1</v>
      </c>
      <c r="AA1815" s="40">
        <f t="shared" si="434"/>
        <v>1</v>
      </c>
    </row>
    <row r="1816" spans="1:27" ht="48" customHeight="1" x14ac:dyDescent="0.8">
      <c r="A1816" s="3">
        <v>1814</v>
      </c>
      <c r="B1816" s="3" t="s">
        <v>5191</v>
      </c>
      <c r="C1816" s="3" t="s">
        <v>18037</v>
      </c>
      <c r="D1816" s="3" t="s">
        <v>5192</v>
      </c>
      <c r="E1816" s="3" t="s">
        <v>104</v>
      </c>
      <c r="F1816" s="5" t="s">
        <v>5193</v>
      </c>
      <c r="G1816" s="5" t="s">
        <v>12205</v>
      </c>
      <c r="H1816" s="5" t="s">
        <v>15639</v>
      </c>
      <c r="I1816" s="3"/>
      <c r="J1816" s="35"/>
      <c r="K1816" s="36">
        <f t="shared" si="420"/>
        <v>1</v>
      </c>
      <c r="L1816" s="37" t="str">
        <f t="shared" si="421"/>
        <v>040106454</v>
      </c>
      <c r="M1816" s="38" t="str">
        <f t="shared" si="422"/>
        <v>040106454</v>
      </c>
      <c r="N1816" s="39">
        <f t="shared" si="423"/>
        <v>1</v>
      </c>
      <c r="O1816" s="39">
        <f t="shared" si="424"/>
        <v>1</v>
      </c>
      <c r="P1816" s="39">
        <f>IF(M1816="បរទេស",1,IF(COUNTIF(M:M,$M1816)&gt;1,2,1))</f>
        <v>1</v>
      </c>
      <c r="Q1816" s="40">
        <f t="shared" si="425"/>
        <v>1</v>
      </c>
      <c r="R1816" s="41" t="str">
        <f t="shared" si="426"/>
        <v>017737684</v>
      </c>
      <c r="S1816" s="37" t="str">
        <f t="shared" si="427"/>
        <v>017737684</v>
      </c>
      <c r="T1816" s="39" t="e">
        <f t="shared" si="428"/>
        <v>#VALUE!</v>
      </c>
      <c r="U1816" s="37" t="str">
        <f t="shared" si="429"/>
        <v>017737684</v>
      </c>
      <c r="V1816" s="42" t="str">
        <f t="shared" si="430"/>
        <v>017737684</v>
      </c>
      <c r="W1816" s="39">
        <f t="shared" si="431"/>
        <v>1</v>
      </c>
      <c r="X1816" s="43">
        <f t="shared" si="432"/>
        <v>1</v>
      </c>
      <c r="Y1816" s="39">
        <f>IF(V1816="បរទេស",1,IF(COUNTIF(V:V,$V1816)&gt;1,2,1))</f>
        <v>1</v>
      </c>
      <c r="Z1816" s="40">
        <f t="shared" si="433"/>
        <v>1</v>
      </c>
      <c r="AA1816" s="40">
        <f t="shared" si="434"/>
        <v>1</v>
      </c>
    </row>
    <row r="1817" spans="1:27" ht="48" customHeight="1" x14ac:dyDescent="0.8">
      <c r="A1817" s="3">
        <v>1815</v>
      </c>
      <c r="B1817" s="3" t="s">
        <v>5194</v>
      </c>
      <c r="C1817" s="3" t="s">
        <v>18037</v>
      </c>
      <c r="D1817" s="3" t="s">
        <v>5195</v>
      </c>
      <c r="E1817" s="3" t="s">
        <v>424</v>
      </c>
      <c r="F1817" s="5" t="s">
        <v>5196</v>
      </c>
      <c r="G1817" s="5" t="s">
        <v>12206</v>
      </c>
      <c r="H1817" s="5" t="s">
        <v>15640</v>
      </c>
      <c r="I1817" s="3"/>
      <c r="J1817" s="35"/>
      <c r="K1817" s="36">
        <f t="shared" si="420"/>
        <v>1</v>
      </c>
      <c r="L1817" s="37" t="str">
        <f t="shared" si="421"/>
        <v>040477651</v>
      </c>
      <c r="M1817" s="38" t="str">
        <f t="shared" si="422"/>
        <v>040477651</v>
      </c>
      <c r="N1817" s="39">
        <f t="shared" si="423"/>
        <v>1</v>
      </c>
      <c r="O1817" s="39">
        <f t="shared" si="424"/>
        <v>1</v>
      </c>
      <c r="P1817" s="39">
        <f>IF(M1817="បរទេស",1,IF(COUNTIF(M:M,$M1817)&gt;1,2,1))</f>
        <v>1</v>
      </c>
      <c r="Q1817" s="40">
        <f t="shared" si="425"/>
        <v>1</v>
      </c>
      <c r="R1817" s="41" t="str">
        <f t="shared" si="426"/>
        <v>0965262129</v>
      </c>
      <c r="S1817" s="37" t="str">
        <f t="shared" si="427"/>
        <v>0965262129</v>
      </c>
      <c r="T1817" s="39" t="e">
        <f t="shared" si="428"/>
        <v>#VALUE!</v>
      </c>
      <c r="U1817" s="37" t="str">
        <f t="shared" si="429"/>
        <v>0965262129</v>
      </c>
      <c r="V1817" s="42" t="str">
        <f t="shared" si="430"/>
        <v>0965262129</v>
      </c>
      <c r="W1817" s="39">
        <f t="shared" si="431"/>
        <v>1</v>
      </c>
      <c r="X1817" s="43">
        <f t="shared" si="432"/>
        <v>1</v>
      </c>
      <c r="Y1817" s="39">
        <f>IF(V1817="បរទេស",1,IF(COUNTIF(V:V,$V1817)&gt;1,2,1))</f>
        <v>1</v>
      </c>
      <c r="Z1817" s="40">
        <f t="shared" si="433"/>
        <v>1</v>
      </c>
      <c r="AA1817" s="40">
        <f t="shared" si="434"/>
        <v>1</v>
      </c>
    </row>
    <row r="1818" spans="1:27" ht="48" customHeight="1" x14ac:dyDescent="0.8">
      <c r="A1818" s="3">
        <v>1816</v>
      </c>
      <c r="B1818" s="3" t="s">
        <v>5197</v>
      </c>
      <c r="C1818" s="3" t="s">
        <v>18037</v>
      </c>
      <c r="D1818" s="3" t="s">
        <v>5198</v>
      </c>
      <c r="E1818" s="3" t="s">
        <v>1521</v>
      </c>
      <c r="F1818" s="5" t="s">
        <v>5199</v>
      </c>
      <c r="G1818" s="5" t="s">
        <v>12207</v>
      </c>
      <c r="H1818" s="5" t="s">
        <v>15641</v>
      </c>
      <c r="I1818" s="3"/>
      <c r="J1818" s="35"/>
      <c r="K1818" s="36">
        <f t="shared" si="420"/>
        <v>1</v>
      </c>
      <c r="L1818" s="37" t="str">
        <f t="shared" si="421"/>
        <v>040486296</v>
      </c>
      <c r="M1818" s="38" t="str">
        <f t="shared" si="422"/>
        <v>040486296</v>
      </c>
      <c r="N1818" s="39">
        <f t="shared" si="423"/>
        <v>1</v>
      </c>
      <c r="O1818" s="39">
        <f t="shared" si="424"/>
        <v>1</v>
      </c>
      <c r="P1818" s="39">
        <f>IF(M1818="បរទេស",1,IF(COUNTIF(M:M,$M1818)&gt;1,2,1))</f>
        <v>1</v>
      </c>
      <c r="Q1818" s="40">
        <f t="shared" si="425"/>
        <v>1</v>
      </c>
      <c r="R1818" s="41" t="str">
        <f t="shared" si="426"/>
        <v>0713917073</v>
      </c>
      <c r="S1818" s="37" t="str">
        <f t="shared" si="427"/>
        <v>0713917073</v>
      </c>
      <c r="T1818" s="39" t="e">
        <f t="shared" si="428"/>
        <v>#VALUE!</v>
      </c>
      <c r="U1818" s="37" t="str">
        <f t="shared" si="429"/>
        <v>0713917073</v>
      </c>
      <c r="V1818" s="42" t="str">
        <f t="shared" si="430"/>
        <v>0713917073</v>
      </c>
      <c r="W1818" s="39">
        <f t="shared" si="431"/>
        <v>1</v>
      </c>
      <c r="X1818" s="43">
        <f t="shared" si="432"/>
        <v>1</v>
      </c>
      <c r="Y1818" s="39">
        <f>IF(V1818="បរទេស",1,IF(COUNTIF(V:V,$V1818)&gt;1,2,1))</f>
        <v>1</v>
      </c>
      <c r="Z1818" s="40">
        <f t="shared" si="433"/>
        <v>1</v>
      </c>
      <c r="AA1818" s="40">
        <f t="shared" si="434"/>
        <v>1</v>
      </c>
    </row>
    <row r="1819" spans="1:27" ht="48" customHeight="1" x14ac:dyDescent="0.8">
      <c r="A1819" s="3">
        <v>1817</v>
      </c>
      <c r="B1819" s="3" t="s">
        <v>5200</v>
      </c>
      <c r="C1819" s="3" t="s">
        <v>18037</v>
      </c>
      <c r="D1819" s="3" t="s">
        <v>5201</v>
      </c>
      <c r="E1819" s="3" t="s">
        <v>246</v>
      </c>
      <c r="F1819" s="5" t="s">
        <v>5202</v>
      </c>
      <c r="G1819" s="5" t="s">
        <v>12208</v>
      </c>
      <c r="H1819" s="5" t="s">
        <v>15642</v>
      </c>
      <c r="I1819" s="3"/>
      <c r="J1819" s="35"/>
      <c r="K1819" s="36">
        <f t="shared" si="420"/>
        <v>1</v>
      </c>
      <c r="L1819" s="37" t="str">
        <f t="shared" si="421"/>
        <v>040107485</v>
      </c>
      <c r="M1819" s="38" t="str">
        <f t="shared" si="422"/>
        <v>040107485</v>
      </c>
      <c r="N1819" s="39">
        <f t="shared" si="423"/>
        <v>1</v>
      </c>
      <c r="O1819" s="39">
        <f t="shared" si="424"/>
        <v>1</v>
      </c>
      <c r="P1819" s="39">
        <f>IF(M1819="បរទេស",1,IF(COUNTIF(M:M,$M1819)&gt;1,2,1))</f>
        <v>1</v>
      </c>
      <c r="Q1819" s="40">
        <f t="shared" si="425"/>
        <v>1</v>
      </c>
      <c r="R1819" s="41" t="str">
        <f t="shared" si="426"/>
        <v>0969337683</v>
      </c>
      <c r="S1819" s="37" t="str">
        <f t="shared" si="427"/>
        <v>0969337683</v>
      </c>
      <c r="T1819" s="39" t="e">
        <f t="shared" si="428"/>
        <v>#VALUE!</v>
      </c>
      <c r="U1819" s="37" t="str">
        <f t="shared" si="429"/>
        <v>0969337683</v>
      </c>
      <c r="V1819" s="42" t="str">
        <f t="shared" si="430"/>
        <v>0969337683</v>
      </c>
      <c r="W1819" s="39">
        <f t="shared" si="431"/>
        <v>1</v>
      </c>
      <c r="X1819" s="43">
        <f t="shared" si="432"/>
        <v>1</v>
      </c>
      <c r="Y1819" s="39">
        <f>IF(V1819="បរទេស",1,IF(COUNTIF(V:V,$V1819)&gt;1,2,1))</f>
        <v>1</v>
      </c>
      <c r="Z1819" s="40">
        <f t="shared" si="433"/>
        <v>1</v>
      </c>
      <c r="AA1819" s="40">
        <f t="shared" si="434"/>
        <v>1</v>
      </c>
    </row>
    <row r="1820" spans="1:27" ht="48" customHeight="1" x14ac:dyDescent="0.8">
      <c r="A1820" s="3">
        <v>1818</v>
      </c>
      <c r="B1820" s="3" t="s">
        <v>5203</v>
      </c>
      <c r="C1820" s="3" t="s">
        <v>18037</v>
      </c>
      <c r="D1820" s="3" t="s">
        <v>5204</v>
      </c>
      <c r="E1820" s="3" t="s">
        <v>1212</v>
      </c>
      <c r="F1820" s="5" t="s">
        <v>5205</v>
      </c>
      <c r="G1820" s="5" t="s">
        <v>12209</v>
      </c>
      <c r="H1820" s="5" t="s">
        <v>15643</v>
      </c>
      <c r="I1820" s="3"/>
      <c r="J1820" s="35"/>
      <c r="K1820" s="36">
        <f t="shared" si="420"/>
        <v>1</v>
      </c>
      <c r="L1820" s="37" t="str">
        <f t="shared" si="421"/>
        <v>020489791</v>
      </c>
      <c r="M1820" s="38" t="str">
        <f t="shared" si="422"/>
        <v>020489791</v>
      </c>
      <c r="N1820" s="39">
        <f t="shared" si="423"/>
        <v>1</v>
      </c>
      <c r="O1820" s="39">
        <f t="shared" si="424"/>
        <v>1</v>
      </c>
      <c r="P1820" s="39">
        <f>IF(M1820="បរទេស",1,IF(COUNTIF(M:M,$M1820)&gt;1,2,1))</f>
        <v>1</v>
      </c>
      <c r="Q1820" s="40">
        <f t="shared" si="425"/>
        <v>1</v>
      </c>
      <c r="R1820" s="41" t="str">
        <f t="shared" si="426"/>
        <v>0963266083</v>
      </c>
      <c r="S1820" s="37" t="str">
        <f t="shared" si="427"/>
        <v>0963266083</v>
      </c>
      <c r="T1820" s="39" t="e">
        <f t="shared" si="428"/>
        <v>#VALUE!</v>
      </c>
      <c r="U1820" s="37" t="str">
        <f t="shared" si="429"/>
        <v>0963266083</v>
      </c>
      <c r="V1820" s="42" t="str">
        <f t="shared" si="430"/>
        <v>0963266083</v>
      </c>
      <c r="W1820" s="39">
        <f t="shared" si="431"/>
        <v>1</v>
      </c>
      <c r="X1820" s="43">
        <f t="shared" si="432"/>
        <v>1</v>
      </c>
      <c r="Y1820" s="39">
        <f>IF(V1820="បរទេស",1,IF(COUNTIF(V:V,$V1820)&gt;1,2,1))</f>
        <v>1</v>
      </c>
      <c r="Z1820" s="40">
        <f t="shared" si="433"/>
        <v>1</v>
      </c>
      <c r="AA1820" s="40">
        <f t="shared" si="434"/>
        <v>1</v>
      </c>
    </row>
    <row r="1821" spans="1:27" ht="48" customHeight="1" x14ac:dyDescent="0.8">
      <c r="A1821" s="3">
        <v>1819</v>
      </c>
      <c r="B1821" s="3" t="s">
        <v>5206</v>
      </c>
      <c r="C1821" s="3" t="s">
        <v>18037</v>
      </c>
      <c r="D1821" s="3" t="s">
        <v>5207</v>
      </c>
      <c r="E1821" s="3" t="s">
        <v>1030</v>
      </c>
      <c r="F1821" s="5" t="s">
        <v>5208</v>
      </c>
      <c r="G1821" s="5" t="s">
        <v>12210</v>
      </c>
      <c r="H1821" s="5" t="s">
        <v>17748</v>
      </c>
      <c r="I1821" s="3"/>
      <c r="J1821" s="35"/>
      <c r="K1821" s="36">
        <f t="shared" si="420"/>
        <v>1</v>
      </c>
      <c r="L1821" s="37" t="str">
        <f t="shared" si="421"/>
        <v>040036822</v>
      </c>
      <c r="M1821" s="38" t="str">
        <f t="shared" si="422"/>
        <v>040036822</v>
      </c>
      <c r="N1821" s="39">
        <f t="shared" si="423"/>
        <v>1</v>
      </c>
      <c r="O1821" s="39">
        <f t="shared" si="424"/>
        <v>1</v>
      </c>
      <c r="P1821" s="39">
        <f>IF(M1821="បរទេស",1,IF(COUNTIF(M:M,$M1821)&gt;1,2,1))</f>
        <v>1</v>
      </c>
      <c r="Q1821" s="40">
        <f t="shared" si="425"/>
        <v>1</v>
      </c>
      <c r="R1821" s="41" t="str">
        <f t="shared" si="426"/>
        <v>092413563</v>
      </c>
      <c r="S1821" s="37" t="str">
        <f t="shared" si="427"/>
        <v>092413563</v>
      </c>
      <c r="T1821" s="39" t="e">
        <f t="shared" si="428"/>
        <v>#VALUE!</v>
      </c>
      <c r="U1821" s="37" t="str">
        <f t="shared" si="429"/>
        <v>092413563</v>
      </c>
      <c r="V1821" s="42" t="str">
        <f t="shared" si="430"/>
        <v>092413563</v>
      </c>
      <c r="W1821" s="39">
        <f t="shared" si="431"/>
        <v>1</v>
      </c>
      <c r="X1821" s="43">
        <f t="shared" si="432"/>
        <v>1</v>
      </c>
      <c r="Y1821" s="39">
        <f>IF(V1821="បរទេស",1,IF(COUNTIF(V:V,$V1821)&gt;1,2,1))</f>
        <v>1</v>
      </c>
      <c r="Z1821" s="40">
        <f t="shared" si="433"/>
        <v>1</v>
      </c>
      <c r="AA1821" s="40">
        <f t="shared" si="434"/>
        <v>1</v>
      </c>
    </row>
    <row r="1822" spans="1:27" ht="48" customHeight="1" x14ac:dyDescent="0.8">
      <c r="A1822" s="3">
        <v>1820</v>
      </c>
      <c r="B1822" s="3" t="s">
        <v>5209</v>
      </c>
      <c r="C1822" s="3" t="s">
        <v>18037</v>
      </c>
      <c r="D1822" s="3" t="s">
        <v>5210</v>
      </c>
      <c r="E1822" s="3" t="s">
        <v>77</v>
      </c>
      <c r="F1822" s="5" t="s">
        <v>5211</v>
      </c>
      <c r="G1822" s="5" t="s">
        <v>12211</v>
      </c>
      <c r="H1822" s="5" t="s">
        <v>15644</v>
      </c>
      <c r="I1822" s="3"/>
      <c r="J1822" s="35"/>
      <c r="K1822" s="36">
        <f t="shared" si="420"/>
        <v>1</v>
      </c>
      <c r="L1822" s="37" t="str">
        <f t="shared" si="421"/>
        <v>040216708</v>
      </c>
      <c r="M1822" s="38" t="str">
        <f t="shared" si="422"/>
        <v>040216708</v>
      </c>
      <c r="N1822" s="39">
        <f t="shared" si="423"/>
        <v>1</v>
      </c>
      <c r="O1822" s="39">
        <f t="shared" si="424"/>
        <v>1</v>
      </c>
      <c r="P1822" s="39">
        <f>IF(M1822="បរទេស",1,IF(COUNTIF(M:M,$M1822)&gt;1,2,1))</f>
        <v>1</v>
      </c>
      <c r="Q1822" s="40">
        <f t="shared" si="425"/>
        <v>1</v>
      </c>
      <c r="R1822" s="41" t="str">
        <f t="shared" si="426"/>
        <v>0977432411</v>
      </c>
      <c r="S1822" s="37" t="str">
        <f t="shared" si="427"/>
        <v>0977432411</v>
      </c>
      <c r="T1822" s="39" t="e">
        <f t="shared" si="428"/>
        <v>#VALUE!</v>
      </c>
      <c r="U1822" s="37" t="str">
        <f t="shared" si="429"/>
        <v>0977432411</v>
      </c>
      <c r="V1822" s="42" t="str">
        <f t="shared" si="430"/>
        <v>0977432411</v>
      </c>
      <c r="W1822" s="39">
        <f t="shared" si="431"/>
        <v>1</v>
      </c>
      <c r="X1822" s="43">
        <f t="shared" si="432"/>
        <v>1</v>
      </c>
      <c r="Y1822" s="39">
        <f>IF(V1822="បរទេស",1,IF(COUNTIF(V:V,$V1822)&gt;1,2,1))</f>
        <v>1</v>
      </c>
      <c r="Z1822" s="40">
        <f t="shared" si="433"/>
        <v>1</v>
      </c>
      <c r="AA1822" s="40">
        <f t="shared" si="434"/>
        <v>1</v>
      </c>
    </row>
    <row r="1823" spans="1:27" ht="48" customHeight="1" x14ac:dyDescent="0.8">
      <c r="A1823" s="3">
        <v>1821</v>
      </c>
      <c r="B1823" s="3" t="s">
        <v>5212</v>
      </c>
      <c r="C1823" s="3" t="s">
        <v>18037</v>
      </c>
      <c r="D1823" s="3" t="s">
        <v>5213</v>
      </c>
      <c r="E1823" s="3" t="s">
        <v>424</v>
      </c>
      <c r="F1823" s="5" t="s">
        <v>5214</v>
      </c>
      <c r="G1823" s="5" t="s">
        <v>12212</v>
      </c>
      <c r="H1823" s="5" t="s">
        <v>15645</v>
      </c>
      <c r="I1823" s="3"/>
      <c r="J1823" s="35"/>
      <c r="K1823" s="36">
        <f t="shared" si="420"/>
        <v>1</v>
      </c>
      <c r="L1823" s="37" t="str">
        <f t="shared" si="421"/>
        <v>040368631</v>
      </c>
      <c r="M1823" s="38" t="str">
        <f t="shared" si="422"/>
        <v>040368631</v>
      </c>
      <c r="N1823" s="39">
        <f t="shared" si="423"/>
        <v>1</v>
      </c>
      <c r="O1823" s="39">
        <f t="shared" si="424"/>
        <v>1</v>
      </c>
      <c r="P1823" s="39">
        <f>IF(M1823="បរទេស",1,IF(COUNTIF(M:M,$M1823)&gt;1,2,1))</f>
        <v>1</v>
      </c>
      <c r="Q1823" s="40">
        <f t="shared" si="425"/>
        <v>1</v>
      </c>
      <c r="R1823" s="41" t="str">
        <f t="shared" si="426"/>
        <v>0712229194</v>
      </c>
      <c r="S1823" s="37" t="str">
        <f t="shared" si="427"/>
        <v>0712229194</v>
      </c>
      <c r="T1823" s="39" t="e">
        <f t="shared" si="428"/>
        <v>#VALUE!</v>
      </c>
      <c r="U1823" s="37" t="str">
        <f t="shared" si="429"/>
        <v>0712229194</v>
      </c>
      <c r="V1823" s="42" t="str">
        <f t="shared" si="430"/>
        <v>0712229194</v>
      </c>
      <c r="W1823" s="39">
        <f t="shared" si="431"/>
        <v>1</v>
      </c>
      <c r="X1823" s="43">
        <f t="shared" si="432"/>
        <v>1</v>
      </c>
      <c r="Y1823" s="39">
        <f>IF(V1823="បរទេស",1,IF(COUNTIF(V:V,$V1823)&gt;1,2,1))</f>
        <v>1</v>
      </c>
      <c r="Z1823" s="40">
        <f t="shared" si="433"/>
        <v>1</v>
      </c>
      <c r="AA1823" s="40">
        <f t="shared" si="434"/>
        <v>1</v>
      </c>
    </row>
    <row r="1824" spans="1:27" ht="48" customHeight="1" x14ac:dyDescent="0.8">
      <c r="A1824" s="3">
        <v>1822</v>
      </c>
      <c r="B1824" s="3" t="s">
        <v>5215</v>
      </c>
      <c r="C1824" s="3" t="s">
        <v>18037</v>
      </c>
      <c r="D1824" s="3" t="s">
        <v>5216</v>
      </c>
      <c r="E1824" s="3" t="s">
        <v>104</v>
      </c>
      <c r="F1824" s="5" t="s">
        <v>5217</v>
      </c>
      <c r="G1824" s="5" t="s">
        <v>12213</v>
      </c>
      <c r="H1824" s="5" t="s">
        <v>15646</v>
      </c>
      <c r="I1824" s="3"/>
      <c r="J1824" s="35"/>
      <c r="K1824" s="36">
        <f t="shared" si="420"/>
        <v>1</v>
      </c>
      <c r="L1824" s="37" t="str">
        <f t="shared" si="421"/>
        <v>040201415</v>
      </c>
      <c r="M1824" s="38" t="str">
        <f t="shared" si="422"/>
        <v>040201415</v>
      </c>
      <c r="N1824" s="39">
        <f t="shared" si="423"/>
        <v>1</v>
      </c>
      <c r="O1824" s="39">
        <f t="shared" si="424"/>
        <v>1</v>
      </c>
      <c r="P1824" s="39">
        <f>IF(M1824="បរទេស",1,IF(COUNTIF(M:M,$M1824)&gt;1,2,1))</f>
        <v>1</v>
      </c>
      <c r="Q1824" s="40">
        <f t="shared" si="425"/>
        <v>1</v>
      </c>
      <c r="R1824" s="41" t="str">
        <f t="shared" si="426"/>
        <v>016360172</v>
      </c>
      <c r="S1824" s="37" t="str">
        <f t="shared" si="427"/>
        <v>016360172</v>
      </c>
      <c r="T1824" s="39" t="e">
        <f t="shared" si="428"/>
        <v>#VALUE!</v>
      </c>
      <c r="U1824" s="37" t="str">
        <f t="shared" si="429"/>
        <v>016360172</v>
      </c>
      <c r="V1824" s="42" t="str">
        <f t="shared" si="430"/>
        <v>016360172</v>
      </c>
      <c r="W1824" s="39">
        <f t="shared" si="431"/>
        <v>1</v>
      </c>
      <c r="X1824" s="43">
        <f t="shared" si="432"/>
        <v>1</v>
      </c>
      <c r="Y1824" s="39">
        <f>IF(V1824="បរទេស",1,IF(COUNTIF(V:V,$V1824)&gt;1,2,1))</f>
        <v>1</v>
      </c>
      <c r="Z1824" s="40">
        <f t="shared" si="433"/>
        <v>1</v>
      </c>
      <c r="AA1824" s="40">
        <f t="shared" si="434"/>
        <v>1</v>
      </c>
    </row>
    <row r="1825" spans="1:27" ht="48" customHeight="1" x14ac:dyDescent="0.8">
      <c r="A1825" s="3">
        <v>1823</v>
      </c>
      <c r="B1825" s="3" t="s">
        <v>5218</v>
      </c>
      <c r="C1825" s="3" t="s">
        <v>18037</v>
      </c>
      <c r="D1825" s="3" t="s">
        <v>5219</v>
      </c>
      <c r="E1825" s="3" t="s">
        <v>123</v>
      </c>
      <c r="F1825" s="5" t="s">
        <v>5220</v>
      </c>
      <c r="G1825" s="5" t="s">
        <v>12214</v>
      </c>
      <c r="H1825" s="5" t="s">
        <v>15647</v>
      </c>
      <c r="I1825" s="3"/>
      <c r="J1825" s="35"/>
      <c r="K1825" s="36">
        <f t="shared" si="420"/>
        <v>1</v>
      </c>
      <c r="L1825" s="37" t="str">
        <f t="shared" si="421"/>
        <v>040254700</v>
      </c>
      <c r="M1825" s="38" t="str">
        <f t="shared" si="422"/>
        <v>040254700</v>
      </c>
      <c r="N1825" s="39">
        <f t="shared" si="423"/>
        <v>1</v>
      </c>
      <c r="O1825" s="39">
        <f t="shared" si="424"/>
        <v>1</v>
      </c>
      <c r="P1825" s="39">
        <f>IF(M1825="បរទេស",1,IF(COUNTIF(M:M,$M1825)&gt;1,2,1))</f>
        <v>1</v>
      </c>
      <c r="Q1825" s="40">
        <f t="shared" si="425"/>
        <v>1</v>
      </c>
      <c r="R1825" s="41" t="str">
        <f t="shared" si="426"/>
        <v>060589659</v>
      </c>
      <c r="S1825" s="37" t="str">
        <f t="shared" si="427"/>
        <v>060589659</v>
      </c>
      <c r="T1825" s="39" t="e">
        <f t="shared" si="428"/>
        <v>#VALUE!</v>
      </c>
      <c r="U1825" s="37" t="str">
        <f t="shared" si="429"/>
        <v>060589659</v>
      </c>
      <c r="V1825" s="42" t="str">
        <f t="shared" si="430"/>
        <v>060589659</v>
      </c>
      <c r="W1825" s="39">
        <f t="shared" si="431"/>
        <v>1</v>
      </c>
      <c r="X1825" s="43">
        <f t="shared" si="432"/>
        <v>1</v>
      </c>
      <c r="Y1825" s="39">
        <f>IF(V1825="បរទេស",1,IF(COUNTIF(V:V,$V1825)&gt;1,2,1))</f>
        <v>1</v>
      </c>
      <c r="Z1825" s="40">
        <f t="shared" si="433"/>
        <v>1</v>
      </c>
      <c r="AA1825" s="40">
        <f t="shared" si="434"/>
        <v>1</v>
      </c>
    </row>
    <row r="1826" spans="1:27" ht="48" customHeight="1" x14ac:dyDescent="0.8">
      <c r="A1826" s="3">
        <v>1824</v>
      </c>
      <c r="B1826" s="3" t="s">
        <v>5221</v>
      </c>
      <c r="C1826" s="3" t="s">
        <v>18037</v>
      </c>
      <c r="D1826" s="3" t="s">
        <v>1608</v>
      </c>
      <c r="E1826" s="3" t="s">
        <v>73</v>
      </c>
      <c r="F1826" s="5" t="s">
        <v>5222</v>
      </c>
      <c r="G1826" s="5" t="s">
        <v>12215</v>
      </c>
      <c r="H1826" s="5" t="s">
        <v>15648</v>
      </c>
      <c r="I1826" s="3"/>
      <c r="J1826" s="35"/>
      <c r="K1826" s="36">
        <f t="shared" si="420"/>
        <v>1</v>
      </c>
      <c r="L1826" s="37" t="str">
        <f t="shared" si="421"/>
        <v>040296597</v>
      </c>
      <c r="M1826" s="38" t="str">
        <f t="shared" si="422"/>
        <v>040296597</v>
      </c>
      <c r="N1826" s="39">
        <f t="shared" si="423"/>
        <v>1</v>
      </c>
      <c r="O1826" s="39">
        <f t="shared" si="424"/>
        <v>1</v>
      </c>
      <c r="P1826" s="39">
        <f>IF(M1826="បរទេស",1,IF(COUNTIF(M:M,$M1826)&gt;1,2,1))</f>
        <v>1</v>
      </c>
      <c r="Q1826" s="40">
        <f t="shared" si="425"/>
        <v>1</v>
      </c>
      <c r="R1826" s="41" t="str">
        <f t="shared" si="426"/>
        <v>0973752118</v>
      </c>
      <c r="S1826" s="37" t="str">
        <f t="shared" si="427"/>
        <v>0973752118</v>
      </c>
      <c r="T1826" s="39" t="e">
        <f t="shared" si="428"/>
        <v>#VALUE!</v>
      </c>
      <c r="U1826" s="37" t="str">
        <f t="shared" si="429"/>
        <v>0973752118</v>
      </c>
      <c r="V1826" s="42" t="str">
        <f t="shared" si="430"/>
        <v>0973752118</v>
      </c>
      <c r="W1826" s="39">
        <f t="shared" si="431"/>
        <v>1</v>
      </c>
      <c r="X1826" s="43">
        <f t="shared" si="432"/>
        <v>1</v>
      </c>
      <c r="Y1826" s="39">
        <f>IF(V1826="បរទេស",1,IF(COUNTIF(V:V,$V1826)&gt;1,2,1))</f>
        <v>1</v>
      </c>
      <c r="Z1826" s="40">
        <f t="shared" si="433"/>
        <v>1</v>
      </c>
      <c r="AA1826" s="40">
        <f t="shared" si="434"/>
        <v>1</v>
      </c>
    </row>
    <row r="1827" spans="1:27" ht="48" customHeight="1" x14ac:dyDescent="0.8">
      <c r="A1827" s="3">
        <v>1825</v>
      </c>
      <c r="B1827" s="3" t="s">
        <v>5223</v>
      </c>
      <c r="C1827" s="3" t="s">
        <v>18037</v>
      </c>
      <c r="D1827" s="3" t="s">
        <v>5224</v>
      </c>
      <c r="E1827" s="3" t="s">
        <v>160</v>
      </c>
      <c r="F1827" s="5" t="s">
        <v>5225</v>
      </c>
      <c r="G1827" s="5" t="s">
        <v>12216</v>
      </c>
      <c r="H1827" s="5" t="s">
        <v>15649</v>
      </c>
      <c r="I1827" s="3"/>
      <c r="J1827" s="35"/>
      <c r="K1827" s="36">
        <f t="shared" si="420"/>
        <v>1</v>
      </c>
      <c r="L1827" s="37" t="str">
        <f t="shared" si="421"/>
        <v>040363131</v>
      </c>
      <c r="M1827" s="38" t="str">
        <f t="shared" si="422"/>
        <v>040363131</v>
      </c>
      <c r="N1827" s="39">
        <f t="shared" si="423"/>
        <v>1</v>
      </c>
      <c r="O1827" s="39">
        <f t="shared" si="424"/>
        <v>1</v>
      </c>
      <c r="P1827" s="39">
        <f>IF(M1827="បរទេស",1,IF(COUNTIF(M:M,$M1827)&gt;1,2,1))</f>
        <v>1</v>
      </c>
      <c r="Q1827" s="40">
        <f t="shared" si="425"/>
        <v>1</v>
      </c>
      <c r="R1827" s="41" t="str">
        <f t="shared" si="426"/>
        <v>0973356966</v>
      </c>
      <c r="S1827" s="37" t="str">
        <f t="shared" si="427"/>
        <v>0973356966</v>
      </c>
      <c r="T1827" s="39" t="e">
        <f t="shared" si="428"/>
        <v>#VALUE!</v>
      </c>
      <c r="U1827" s="37" t="str">
        <f t="shared" si="429"/>
        <v>0973356966</v>
      </c>
      <c r="V1827" s="42" t="str">
        <f t="shared" si="430"/>
        <v>0973356966</v>
      </c>
      <c r="W1827" s="39">
        <f t="shared" si="431"/>
        <v>1</v>
      </c>
      <c r="X1827" s="43">
        <f t="shared" si="432"/>
        <v>1</v>
      </c>
      <c r="Y1827" s="39">
        <f>IF(V1827="បរទេស",1,IF(COUNTIF(V:V,$V1827)&gt;1,2,1))</f>
        <v>1</v>
      </c>
      <c r="Z1827" s="40">
        <f t="shared" si="433"/>
        <v>1</v>
      </c>
      <c r="AA1827" s="40">
        <f t="shared" si="434"/>
        <v>1</v>
      </c>
    </row>
    <row r="1828" spans="1:27" ht="48" customHeight="1" x14ac:dyDescent="0.8">
      <c r="A1828" s="3">
        <v>1826</v>
      </c>
      <c r="B1828" s="3" t="s">
        <v>5226</v>
      </c>
      <c r="C1828" s="3" t="s">
        <v>18037</v>
      </c>
      <c r="D1828" s="3" t="s">
        <v>5227</v>
      </c>
      <c r="E1828" s="3" t="s">
        <v>149</v>
      </c>
      <c r="F1828" s="5" t="s">
        <v>5228</v>
      </c>
      <c r="G1828" s="5" t="s">
        <v>12217</v>
      </c>
      <c r="H1828" s="5" t="s">
        <v>17525</v>
      </c>
      <c r="I1828" s="3"/>
      <c r="J1828" s="35"/>
      <c r="K1828" s="36">
        <f t="shared" si="420"/>
        <v>1</v>
      </c>
      <c r="L1828" s="37" t="str">
        <f t="shared" si="421"/>
        <v>040242688</v>
      </c>
      <c r="M1828" s="38" t="str">
        <f t="shared" si="422"/>
        <v>040242688</v>
      </c>
      <c r="N1828" s="39">
        <f t="shared" si="423"/>
        <v>1</v>
      </c>
      <c r="O1828" s="39">
        <f t="shared" si="424"/>
        <v>1</v>
      </c>
      <c r="P1828" s="39">
        <f>IF(M1828="បរទេស",1,IF(COUNTIF(M:M,$M1828)&gt;1,2,1))</f>
        <v>1</v>
      </c>
      <c r="Q1828" s="40">
        <f t="shared" si="425"/>
        <v>1</v>
      </c>
      <c r="R1828" s="41" t="str">
        <f t="shared" si="426"/>
        <v>090308707</v>
      </c>
      <c r="S1828" s="37" t="str">
        <f t="shared" si="427"/>
        <v>090308707</v>
      </c>
      <c r="T1828" s="39" t="e">
        <f t="shared" si="428"/>
        <v>#VALUE!</v>
      </c>
      <c r="U1828" s="37" t="str">
        <f t="shared" si="429"/>
        <v>090308707</v>
      </c>
      <c r="V1828" s="42" t="str">
        <f t="shared" si="430"/>
        <v>090308707</v>
      </c>
      <c r="W1828" s="39">
        <f t="shared" si="431"/>
        <v>1</v>
      </c>
      <c r="X1828" s="43">
        <f t="shared" si="432"/>
        <v>1</v>
      </c>
      <c r="Y1828" s="39">
        <f>IF(V1828="បរទេស",1,IF(COUNTIF(V:V,$V1828)&gt;1,2,1))</f>
        <v>1</v>
      </c>
      <c r="Z1828" s="40">
        <f t="shared" si="433"/>
        <v>1</v>
      </c>
      <c r="AA1828" s="40">
        <f t="shared" si="434"/>
        <v>1</v>
      </c>
    </row>
    <row r="1829" spans="1:27" ht="48" customHeight="1" x14ac:dyDescent="0.8">
      <c r="A1829" s="3">
        <v>1827</v>
      </c>
      <c r="B1829" s="3" t="s">
        <v>5229</v>
      </c>
      <c r="C1829" s="3" t="s">
        <v>18037</v>
      </c>
      <c r="D1829" s="3" t="s">
        <v>5230</v>
      </c>
      <c r="E1829" s="3" t="s">
        <v>49</v>
      </c>
      <c r="F1829" s="5" t="s">
        <v>5231</v>
      </c>
      <c r="G1829" s="5" t="s">
        <v>12218</v>
      </c>
      <c r="H1829" s="5" t="s">
        <v>15650</v>
      </c>
      <c r="I1829" s="3"/>
      <c r="J1829" s="35"/>
      <c r="K1829" s="36">
        <f t="shared" si="420"/>
        <v>1</v>
      </c>
      <c r="L1829" s="37" t="str">
        <f t="shared" si="421"/>
        <v>040296282</v>
      </c>
      <c r="M1829" s="38" t="str">
        <f t="shared" si="422"/>
        <v>040296282</v>
      </c>
      <c r="N1829" s="39">
        <f t="shared" si="423"/>
        <v>1</v>
      </c>
      <c r="O1829" s="39">
        <f t="shared" si="424"/>
        <v>1</v>
      </c>
      <c r="P1829" s="39">
        <f>IF(M1829="បរទេស",1,IF(COUNTIF(M:M,$M1829)&gt;1,2,1))</f>
        <v>1</v>
      </c>
      <c r="Q1829" s="40">
        <f t="shared" si="425"/>
        <v>1</v>
      </c>
      <c r="R1829" s="41" t="str">
        <f t="shared" si="426"/>
        <v>0964193184</v>
      </c>
      <c r="S1829" s="37" t="str">
        <f t="shared" si="427"/>
        <v>0964193184</v>
      </c>
      <c r="T1829" s="39" t="e">
        <f t="shared" si="428"/>
        <v>#VALUE!</v>
      </c>
      <c r="U1829" s="37" t="str">
        <f t="shared" si="429"/>
        <v>0964193184</v>
      </c>
      <c r="V1829" s="42" t="str">
        <f t="shared" si="430"/>
        <v>0964193184</v>
      </c>
      <c r="W1829" s="39">
        <f t="shared" si="431"/>
        <v>1</v>
      </c>
      <c r="X1829" s="43">
        <f t="shared" si="432"/>
        <v>1</v>
      </c>
      <c r="Y1829" s="39">
        <f>IF(V1829="បរទេស",1,IF(COUNTIF(V:V,$V1829)&gt;1,2,1))</f>
        <v>1</v>
      </c>
      <c r="Z1829" s="40">
        <f t="shared" si="433"/>
        <v>1</v>
      </c>
      <c r="AA1829" s="40">
        <f t="shared" si="434"/>
        <v>1</v>
      </c>
    </row>
    <row r="1830" spans="1:27" ht="48" customHeight="1" x14ac:dyDescent="0.8">
      <c r="A1830" s="3">
        <v>1828</v>
      </c>
      <c r="B1830" s="3" t="s">
        <v>5232</v>
      </c>
      <c r="C1830" s="3" t="s">
        <v>18037</v>
      </c>
      <c r="D1830" s="3" t="s">
        <v>5233</v>
      </c>
      <c r="E1830" s="3" t="s">
        <v>29</v>
      </c>
      <c r="F1830" s="5" t="s">
        <v>5234</v>
      </c>
      <c r="G1830" s="5" t="s">
        <v>12219</v>
      </c>
      <c r="H1830" s="5" t="s">
        <v>15651</v>
      </c>
      <c r="I1830" s="3"/>
      <c r="J1830" s="35"/>
      <c r="K1830" s="36">
        <f t="shared" si="420"/>
        <v>1</v>
      </c>
      <c r="L1830" s="37" t="str">
        <f t="shared" si="421"/>
        <v>040084483</v>
      </c>
      <c r="M1830" s="38" t="str">
        <f t="shared" si="422"/>
        <v>040084483</v>
      </c>
      <c r="N1830" s="39">
        <f t="shared" si="423"/>
        <v>1</v>
      </c>
      <c r="O1830" s="39">
        <f t="shared" si="424"/>
        <v>1</v>
      </c>
      <c r="P1830" s="39">
        <f>IF(M1830="បរទេស",1,IF(COUNTIF(M:M,$M1830)&gt;1,2,1))</f>
        <v>1</v>
      </c>
      <c r="Q1830" s="40">
        <f t="shared" si="425"/>
        <v>1</v>
      </c>
      <c r="R1830" s="41" t="str">
        <f t="shared" si="426"/>
        <v>069360856</v>
      </c>
      <c r="S1830" s="37" t="str">
        <f t="shared" si="427"/>
        <v>069360856</v>
      </c>
      <c r="T1830" s="39" t="e">
        <f t="shared" si="428"/>
        <v>#VALUE!</v>
      </c>
      <c r="U1830" s="37" t="str">
        <f t="shared" si="429"/>
        <v>069360856</v>
      </c>
      <c r="V1830" s="42" t="str">
        <f t="shared" si="430"/>
        <v>069360856</v>
      </c>
      <c r="W1830" s="39">
        <f t="shared" si="431"/>
        <v>1</v>
      </c>
      <c r="X1830" s="43">
        <f t="shared" si="432"/>
        <v>1</v>
      </c>
      <c r="Y1830" s="39">
        <f>IF(V1830="បរទេស",1,IF(COUNTIF(V:V,$V1830)&gt;1,2,1))</f>
        <v>1</v>
      </c>
      <c r="Z1830" s="40">
        <f t="shared" si="433"/>
        <v>1</v>
      </c>
      <c r="AA1830" s="40">
        <f t="shared" si="434"/>
        <v>1</v>
      </c>
    </row>
    <row r="1831" spans="1:27" ht="48" customHeight="1" x14ac:dyDescent="0.8">
      <c r="A1831" s="3">
        <v>1829</v>
      </c>
      <c r="B1831" s="3" t="s">
        <v>5235</v>
      </c>
      <c r="C1831" s="3" t="s">
        <v>18037</v>
      </c>
      <c r="D1831" s="3" t="s">
        <v>260</v>
      </c>
      <c r="E1831" s="3" t="s">
        <v>402</v>
      </c>
      <c r="F1831" s="5" t="s">
        <v>5236</v>
      </c>
      <c r="G1831" s="5" t="s">
        <v>12220</v>
      </c>
      <c r="H1831" s="5" t="s">
        <v>17426</v>
      </c>
      <c r="I1831" s="3"/>
      <c r="J1831" s="35"/>
      <c r="K1831" s="36">
        <f t="shared" si="420"/>
        <v>1</v>
      </c>
      <c r="L1831" s="37" t="str">
        <f t="shared" si="421"/>
        <v>170739409</v>
      </c>
      <c r="M1831" s="38" t="str">
        <f t="shared" si="422"/>
        <v>170739409</v>
      </c>
      <c r="N1831" s="39">
        <f t="shared" si="423"/>
        <v>1</v>
      </c>
      <c r="O1831" s="39">
        <f t="shared" si="424"/>
        <v>1</v>
      </c>
      <c r="P1831" s="39">
        <f>IF(M1831="បរទេស",1,IF(COUNTIF(M:M,$M1831)&gt;1,2,1))</f>
        <v>1</v>
      </c>
      <c r="Q1831" s="40">
        <f t="shared" si="425"/>
        <v>1</v>
      </c>
      <c r="R1831" s="41" t="str">
        <f t="shared" si="426"/>
        <v>061579284</v>
      </c>
      <c r="S1831" s="37" t="str">
        <f t="shared" si="427"/>
        <v>061579284</v>
      </c>
      <c r="T1831" s="39" t="e">
        <f t="shared" si="428"/>
        <v>#VALUE!</v>
      </c>
      <c r="U1831" s="37" t="str">
        <f t="shared" si="429"/>
        <v>061579284</v>
      </c>
      <c r="V1831" s="42" t="str">
        <f t="shared" si="430"/>
        <v>061579284</v>
      </c>
      <c r="W1831" s="39">
        <f t="shared" si="431"/>
        <v>1</v>
      </c>
      <c r="X1831" s="43">
        <f t="shared" si="432"/>
        <v>1</v>
      </c>
      <c r="Y1831" s="39">
        <f>IF(V1831="បរទេស",1,IF(COUNTIF(V:V,$V1831)&gt;1,2,1))</f>
        <v>1</v>
      </c>
      <c r="Z1831" s="40">
        <f t="shared" si="433"/>
        <v>1</v>
      </c>
      <c r="AA1831" s="40">
        <f t="shared" si="434"/>
        <v>1</v>
      </c>
    </row>
    <row r="1832" spans="1:27" ht="48" customHeight="1" x14ac:dyDescent="0.8">
      <c r="A1832" s="3">
        <v>1830</v>
      </c>
      <c r="B1832" s="3" t="s">
        <v>5237</v>
      </c>
      <c r="C1832" s="3" t="s">
        <v>18037</v>
      </c>
      <c r="D1832" s="3" t="s">
        <v>5238</v>
      </c>
      <c r="E1832" s="3" t="s">
        <v>1212</v>
      </c>
      <c r="F1832" s="5" t="s">
        <v>5239</v>
      </c>
      <c r="G1832" s="5" t="s">
        <v>12221</v>
      </c>
      <c r="H1832" s="5" t="s">
        <v>15652</v>
      </c>
      <c r="I1832" s="3"/>
      <c r="J1832" s="35"/>
      <c r="K1832" s="36">
        <f t="shared" si="420"/>
        <v>1</v>
      </c>
      <c r="L1832" s="37" t="str">
        <f t="shared" si="421"/>
        <v>040242977</v>
      </c>
      <c r="M1832" s="38" t="str">
        <f t="shared" si="422"/>
        <v>040242977</v>
      </c>
      <c r="N1832" s="39">
        <f t="shared" si="423"/>
        <v>1</v>
      </c>
      <c r="O1832" s="39">
        <f t="shared" si="424"/>
        <v>1</v>
      </c>
      <c r="P1832" s="39">
        <f>IF(M1832="បរទេស",1,IF(COUNTIF(M:M,$M1832)&gt;1,2,1))</f>
        <v>1</v>
      </c>
      <c r="Q1832" s="40">
        <f t="shared" si="425"/>
        <v>1</v>
      </c>
      <c r="R1832" s="41" t="str">
        <f t="shared" si="426"/>
        <v>0966999679</v>
      </c>
      <c r="S1832" s="37" t="str">
        <f t="shared" si="427"/>
        <v>0966999679</v>
      </c>
      <c r="T1832" s="39" t="e">
        <f t="shared" si="428"/>
        <v>#VALUE!</v>
      </c>
      <c r="U1832" s="37" t="str">
        <f t="shared" si="429"/>
        <v>0966999679</v>
      </c>
      <c r="V1832" s="42" t="str">
        <f t="shared" si="430"/>
        <v>0966999679</v>
      </c>
      <c r="W1832" s="39">
        <f t="shared" si="431"/>
        <v>1</v>
      </c>
      <c r="X1832" s="43">
        <f t="shared" si="432"/>
        <v>1</v>
      </c>
      <c r="Y1832" s="39">
        <f>IF(V1832="បរទេស",1,IF(COUNTIF(V:V,$V1832)&gt;1,2,1))</f>
        <v>1</v>
      </c>
      <c r="Z1832" s="40">
        <f t="shared" si="433"/>
        <v>1</v>
      </c>
      <c r="AA1832" s="40">
        <f t="shared" si="434"/>
        <v>1</v>
      </c>
    </row>
    <row r="1833" spans="1:27" ht="48" customHeight="1" x14ac:dyDescent="0.8">
      <c r="A1833" s="3">
        <v>1831</v>
      </c>
      <c r="B1833" s="3" t="s">
        <v>5240</v>
      </c>
      <c r="C1833" s="3" t="s">
        <v>18037</v>
      </c>
      <c r="D1833" s="3" t="s">
        <v>5241</v>
      </c>
      <c r="E1833" s="3" t="s">
        <v>1212</v>
      </c>
      <c r="F1833" s="5" t="s">
        <v>5242</v>
      </c>
      <c r="G1833" s="5" t="s">
        <v>12222</v>
      </c>
      <c r="H1833" s="5" t="s">
        <v>15653</v>
      </c>
      <c r="I1833" s="3"/>
      <c r="J1833" s="35"/>
      <c r="K1833" s="36">
        <f t="shared" si="420"/>
        <v>1</v>
      </c>
      <c r="L1833" s="37" t="str">
        <f t="shared" si="421"/>
        <v>040314616</v>
      </c>
      <c r="M1833" s="38" t="str">
        <f t="shared" si="422"/>
        <v>040314616</v>
      </c>
      <c r="N1833" s="39">
        <f t="shared" si="423"/>
        <v>1</v>
      </c>
      <c r="O1833" s="39">
        <f t="shared" si="424"/>
        <v>1</v>
      </c>
      <c r="P1833" s="39">
        <f>IF(M1833="បរទេស",1,IF(COUNTIF(M:M,$M1833)&gt;1,2,1))</f>
        <v>1</v>
      </c>
      <c r="Q1833" s="40">
        <f t="shared" si="425"/>
        <v>1</v>
      </c>
      <c r="R1833" s="41" t="str">
        <f t="shared" si="426"/>
        <v>0963474152</v>
      </c>
      <c r="S1833" s="37" t="str">
        <f t="shared" si="427"/>
        <v>0963474152</v>
      </c>
      <c r="T1833" s="39" t="e">
        <f t="shared" si="428"/>
        <v>#VALUE!</v>
      </c>
      <c r="U1833" s="37" t="str">
        <f t="shared" si="429"/>
        <v>0963474152</v>
      </c>
      <c r="V1833" s="42" t="str">
        <f t="shared" si="430"/>
        <v>0963474152</v>
      </c>
      <c r="W1833" s="39">
        <f t="shared" si="431"/>
        <v>1</v>
      </c>
      <c r="X1833" s="43">
        <f t="shared" si="432"/>
        <v>1</v>
      </c>
      <c r="Y1833" s="39">
        <f>IF(V1833="បរទេស",1,IF(COUNTIF(V:V,$V1833)&gt;1,2,1))</f>
        <v>1</v>
      </c>
      <c r="Z1833" s="40">
        <f t="shared" si="433"/>
        <v>1</v>
      </c>
      <c r="AA1833" s="40">
        <f t="shared" si="434"/>
        <v>1</v>
      </c>
    </row>
    <row r="1834" spans="1:27" ht="48" customHeight="1" x14ac:dyDescent="0.8">
      <c r="A1834" s="3">
        <v>1832</v>
      </c>
      <c r="B1834" s="3" t="s">
        <v>5243</v>
      </c>
      <c r="C1834" s="3" t="s">
        <v>18037</v>
      </c>
      <c r="D1834" s="3" t="s">
        <v>5244</v>
      </c>
      <c r="E1834" s="3" t="s">
        <v>145</v>
      </c>
      <c r="F1834" s="5" t="s">
        <v>5245</v>
      </c>
      <c r="G1834" s="5" t="s">
        <v>12223</v>
      </c>
      <c r="H1834" s="5" t="s">
        <v>15654</v>
      </c>
      <c r="I1834" s="3"/>
      <c r="J1834" s="35"/>
      <c r="K1834" s="36">
        <f t="shared" si="420"/>
        <v>1</v>
      </c>
      <c r="L1834" s="37" t="str">
        <f t="shared" si="421"/>
        <v>040201451</v>
      </c>
      <c r="M1834" s="38" t="str">
        <f t="shared" si="422"/>
        <v>040201451</v>
      </c>
      <c r="N1834" s="39">
        <f t="shared" si="423"/>
        <v>1</v>
      </c>
      <c r="O1834" s="39">
        <f t="shared" si="424"/>
        <v>1</v>
      </c>
      <c r="P1834" s="39">
        <f>IF(M1834="បរទេស",1,IF(COUNTIF(M:M,$M1834)&gt;1,2,1))</f>
        <v>1</v>
      </c>
      <c r="Q1834" s="40">
        <f t="shared" si="425"/>
        <v>1</v>
      </c>
      <c r="R1834" s="41" t="str">
        <f t="shared" si="426"/>
        <v>016652408</v>
      </c>
      <c r="S1834" s="37" t="str">
        <f t="shared" si="427"/>
        <v>016652408</v>
      </c>
      <c r="T1834" s="39" t="e">
        <f t="shared" si="428"/>
        <v>#VALUE!</v>
      </c>
      <c r="U1834" s="37" t="str">
        <f t="shared" si="429"/>
        <v>016652408</v>
      </c>
      <c r="V1834" s="42" t="str">
        <f t="shared" si="430"/>
        <v>016652408</v>
      </c>
      <c r="W1834" s="39">
        <f t="shared" si="431"/>
        <v>1</v>
      </c>
      <c r="X1834" s="43">
        <f t="shared" si="432"/>
        <v>1</v>
      </c>
      <c r="Y1834" s="39">
        <f>IF(V1834="បរទេស",1,IF(COUNTIF(V:V,$V1834)&gt;1,2,1))</f>
        <v>1</v>
      </c>
      <c r="Z1834" s="40">
        <f t="shared" si="433"/>
        <v>1</v>
      </c>
      <c r="AA1834" s="40">
        <f t="shared" si="434"/>
        <v>1</v>
      </c>
    </row>
    <row r="1835" spans="1:27" ht="48" customHeight="1" x14ac:dyDescent="0.8">
      <c r="A1835" s="3">
        <v>1833</v>
      </c>
      <c r="B1835" s="3" t="s">
        <v>5246</v>
      </c>
      <c r="C1835" s="3" t="s">
        <v>18037</v>
      </c>
      <c r="D1835" s="3" t="s">
        <v>5247</v>
      </c>
      <c r="E1835" s="3" t="s">
        <v>207</v>
      </c>
      <c r="F1835" s="5" t="s">
        <v>5248</v>
      </c>
      <c r="G1835" s="5" t="s">
        <v>12224</v>
      </c>
      <c r="H1835" s="5" t="s">
        <v>15655</v>
      </c>
      <c r="I1835" s="3"/>
      <c r="J1835" s="35"/>
      <c r="K1835" s="36">
        <f t="shared" si="420"/>
        <v>1</v>
      </c>
      <c r="L1835" s="37" t="str">
        <f t="shared" si="421"/>
        <v>160279960</v>
      </c>
      <c r="M1835" s="38" t="str">
        <f t="shared" si="422"/>
        <v>160279960</v>
      </c>
      <c r="N1835" s="39">
        <f t="shared" si="423"/>
        <v>1</v>
      </c>
      <c r="O1835" s="39">
        <f t="shared" si="424"/>
        <v>1</v>
      </c>
      <c r="P1835" s="39">
        <f>IF(M1835="បរទេស",1,IF(COUNTIF(M:M,$M1835)&gt;1,2,1))</f>
        <v>1</v>
      </c>
      <c r="Q1835" s="40">
        <f t="shared" si="425"/>
        <v>1</v>
      </c>
      <c r="R1835" s="41" t="str">
        <f t="shared" si="426"/>
        <v>087341151</v>
      </c>
      <c r="S1835" s="37" t="str">
        <f t="shared" si="427"/>
        <v>087341151</v>
      </c>
      <c r="T1835" s="39" t="e">
        <f t="shared" si="428"/>
        <v>#VALUE!</v>
      </c>
      <c r="U1835" s="37" t="str">
        <f t="shared" si="429"/>
        <v>087341151</v>
      </c>
      <c r="V1835" s="42" t="str">
        <f t="shared" si="430"/>
        <v>087341151</v>
      </c>
      <c r="W1835" s="39">
        <f t="shared" si="431"/>
        <v>1</v>
      </c>
      <c r="X1835" s="43">
        <f t="shared" si="432"/>
        <v>1</v>
      </c>
      <c r="Y1835" s="39">
        <f>IF(V1835="បរទេស",1,IF(COUNTIF(V:V,$V1835)&gt;1,2,1))</f>
        <v>1</v>
      </c>
      <c r="Z1835" s="40">
        <f t="shared" si="433"/>
        <v>1</v>
      </c>
      <c r="AA1835" s="40">
        <f t="shared" si="434"/>
        <v>1</v>
      </c>
    </row>
    <row r="1836" spans="1:27" ht="48" customHeight="1" x14ac:dyDescent="0.8">
      <c r="A1836" s="3">
        <v>1834</v>
      </c>
      <c r="B1836" s="3" t="s">
        <v>5249</v>
      </c>
      <c r="C1836" s="3" t="s">
        <v>18037</v>
      </c>
      <c r="D1836" s="3" t="s">
        <v>1483</v>
      </c>
      <c r="E1836" s="3" t="s">
        <v>138</v>
      </c>
      <c r="F1836" s="5" t="s">
        <v>5250</v>
      </c>
      <c r="G1836" s="5" t="s">
        <v>12225</v>
      </c>
      <c r="H1836" s="5" t="s">
        <v>15656</v>
      </c>
      <c r="I1836" s="3"/>
      <c r="J1836" s="35"/>
      <c r="K1836" s="36">
        <f t="shared" si="420"/>
        <v>1</v>
      </c>
      <c r="L1836" s="37" t="str">
        <f t="shared" si="421"/>
        <v>040307229</v>
      </c>
      <c r="M1836" s="38" t="str">
        <f t="shared" si="422"/>
        <v>040307229</v>
      </c>
      <c r="N1836" s="39">
        <f t="shared" si="423"/>
        <v>1</v>
      </c>
      <c r="O1836" s="39">
        <f t="shared" si="424"/>
        <v>1</v>
      </c>
      <c r="P1836" s="39">
        <f>IF(M1836="បរទេស",1,IF(COUNTIF(M:M,$M1836)&gt;1,2,1))</f>
        <v>1</v>
      </c>
      <c r="Q1836" s="40">
        <f t="shared" si="425"/>
        <v>1</v>
      </c>
      <c r="R1836" s="41" t="str">
        <f t="shared" si="426"/>
        <v>070895938</v>
      </c>
      <c r="S1836" s="37" t="str">
        <f t="shared" si="427"/>
        <v>070895938</v>
      </c>
      <c r="T1836" s="39" t="e">
        <f t="shared" si="428"/>
        <v>#VALUE!</v>
      </c>
      <c r="U1836" s="37" t="str">
        <f t="shared" si="429"/>
        <v>070895938</v>
      </c>
      <c r="V1836" s="42" t="str">
        <f t="shared" si="430"/>
        <v>070895938</v>
      </c>
      <c r="W1836" s="39">
        <f t="shared" si="431"/>
        <v>1</v>
      </c>
      <c r="X1836" s="43">
        <f t="shared" si="432"/>
        <v>1</v>
      </c>
      <c r="Y1836" s="39">
        <f>IF(V1836="បរទេស",1,IF(COUNTIF(V:V,$V1836)&gt;1,2,1))</f>
        <v>1</v>
      </c>
      <c r="Z1836" s="40">
        <f t="shared" si="433"/>
        <v>1</v>
      </c>
      <c r="AA1836" s="40">
        <f t="shared" si="434"/>
        <v>1</v>
      </c>
    </row>
    <row r="1837" spans="1:27" ht="48" customHeight="1" x14ac:dyDescent="0.8">
      <c r="A1837" s="3">
        <v>1835</v>
      </c>
      <c r="B1837" s="3" t="s">
        <v>5251</v>
      </c>
      <c r="C1837" s="3" t="s">
        <v>18037</v>
      </c>
      <c r="D1837" s="3" t="s">
        <v>4149</v>
      </c>
      <c r="E1837" s="3" t="s">
        <v>1783</v>
      </c>
      <c r="F1837" s="5" t="s">
        <v>5252</v>
      </c>
      <c r="G1837" s="5" t="s">
        <v>12226</v>
      </c>
      <c r="H1837" s="5" t="s">
        <v>17209</v>
      </c>
      <c r="I1837" s="3"/>
      <c r="J1837" s="35"/>
      <c r="K1837" s="36">
        <f t="shared" si="420"/>
        <v>1</v>
      </c>
      <c r="L1837" s="37" t="str">
        <f t="shared" si="421"/>
        <v>040299066</v>
      </c>
      <c r="M1837" s="38" t="str">
        <f t="shared" si="422"/>
        <v>040299066</v>
      </c>
      <c r="N1837" s="39">
        <f t="shared" si="423"/>
        <v>1</v>
      </c>
      <c r="O1837" s="39">
        <f t="shared" si="424"/>
        <v>1</v>
      </c>
      <c r="P1837" s="39">
        <f>IF(M1837="បរទេស",1,IF(COUNTIF(M:M,$M1837)&gt;1,2,1))</f>
        <v>1</v>
      </c>
      <c r="Q1837" s="40">
        <f t="shared" si="425"/>
        <v>1</v>
      </c>
      <c r="R1837" s="41" t="str">
        <f t="shared" si="426"/>
        <v>0968725098</v>
      </c>
      <c r="S1837" s="37" t="str">
        <f t="shared" si="427"/>
        <v>0968725098</v>
      </c>
      <c r="T1837" s="39" t="e">
        <f t="shared" si="428"/>
        <v>#VALUE!</v>
      </c>
      <c r="U1837" s="37" t="str">
        <f t="shared" si="429"/>
        <v>0968725098</v>
      </c>
      <c r="V1837" s="42" t="str">
        <f t="shared" si="430"/>
        <v>0968725098</v>
      </c>
      <c r="W1837" s="39">
        <f t="shared" si="431"/>
        <v>1</v>
      </c>
      <c r="X1837" s="43">
        <f t="shared" si="432"/>
        <v>1</v>
      </c>
      <c r="Y1837" s="39">
        <f>IF(V1837="បរទេស",1,IF(COUNTIF(V:V,$V1837)&gt;1,2,1))</f>
        <v>1</v>
      </c>
      <c r="Z1837" s="40">
        <f t="shared" si="433"/>
        <v>1</v>
      </c>
      <c r="AA1837" s="40">
        <f t="shared" si="434"/>
        <v>1</v>
      </c>
    </row>
    <row r="1838" spans="1:27" ht="48" customHeight="1" x14ac:dyDescent="0.8">
      <c r="A1838" s="3">
        <v>1836</v>
      </c>
      <c r="B1838" s="3" t="s">
        <v>5253</v>
      </c>
      <c r="C1838" s="3" t="s">
        <v>18037</v>
      </c>
      <c r="D1838" s="3" t="s">
        <v>256</v>
      </c>
      <c r="E1838" s="3" t="s">
        <v>228</v>
      </c>
      <c r="F1838" s="5" t="s">
        <v>5254</v>
      </c>
      <c r="G1838" s="5" t="s">
        <v>12227</v>
      </c>
      <c r="H1838" s="5" t="s">
        <v>17334</v>
      </c>
      <c r="I1838" s="3"/>
      <c r="J1838" s="35"/>
      <c r="K1838" s="36">
        <f t="shared" si="420"/>
        <v>1</v>
      </c>
      <c r="L1838" s="37" t="str">
        <f t="shared" si="421"/>
        <v>040409795</v>
      </c>
      <c r="M1838" s="38" t="str">
        <f t="shared" si="422"/>
        <v>040409795</v>
      </c>
      <c r="N1838" s="39">
        <f t="shared" si="423"/>
        <v>1</v>
      </c>
      <c r="O1838" s="39">
        <f t="shared" si="424"/>
        <v>1</v>
      </c>
      <c r="P1838" s="39">
        <f>IF(M1838="បរទេស",1,IF(COUNTIF(M:M,$M1838)&gt;1,2,1))</f>
        <v>1</v>
      </c>
      <c r="Q1838" s="40">
        <f t="shared" si="425"/>
        <v>1</v>
      </c>
      <c r="R1838" s="41" t="str">
        <f t="shared" si="426"/>
        <v>016360061</v>
      </c>
      <c r="S1838" s="37" t="str">
        <f t="shared" si="427"/>
        <v>016360061</v>
      </c>
      <c r="T1838" s="39" t="e">
        <f t="shared" si="428"/>
        <v>#VALUE!</v>
      </c>
      <c r="U1838" s="37" t="str">
        <f t="shared" si="429"/>
        <v>016360061</v>
      </c>
      <c r="V1838" s="42" t="str">
        <f t="shared" si="430"/>
        <v>016360061</v>
      </c>
      <c r="W1838" s="39">
        <f t="shared" si="431"/>
        <v>1</v>
      </c>
      <c r="X1838" s="43">
        <f t="shared" si="432"/>
        <v>1</v>
      </c>
      <c r="Y1838" s="39">
        <f>IF(V1838="បរទេស",1,IF(COUNTIF(V:V,$V1838)&gt;1,2,1))</f>
        <v>1</v>
      </c>
      <c r="Z1838" s="40">
        <f t="shared" si="433"/>
        <v>1</v>
      </c>
      <c r="AA1838" s="40">
        <f t="shared" si="434"/>
        <v>1</v>
      </c>
    </row>
    <row r="1839" spans="1:27" ht="48" customHeight="1" x14ac:dyDescent="0.8">
      <c r="A1839" s="3">
        <v>1837</v>
      </c>
      <c r="B1839" s="3" t="s">
        <v>5255</v>
      </c>
      <c r="C1839" s="3" t="s">
        <v>18037</v>
      </c>
      <c r="D1839" s="3" t="s">
        <v>4102</v>
      </c>
      <c r="E1839" s="3" t="s">
        <v>253</v>
      </c>
      <c r="F1839" s="5" t="s">
        <v>5256</v>
      </c>
      <c r="G1839" s="5" t="s">
        <v>12228</v>
      </c>
      <c r="H1839" s="5" t="s">
        <v>17187</v>
      </c>
      <c r="I1839" s="3"/>
      <c r="J1839" s="35"/>
      <c r="K1839" s="36">
        <f t="shared" si="420"/>
        <v>1</v>
      </c>
      <c r="L1839" s="37" t="str">
        <f t="shared" si="421"/>
        <v>170712223</v>
      </c>
      <c r="M1839" s="38" t="str">
        <f t="shared" si="422"/>
        <v>170712223</v>
      </c>
      <c r="N1839" s="39">
        <f t="shared" si="423"/>
        <v>1</v>
      </c>
      <c r="O1839" s="39">
        <f t="shared" si="424"/>
        <v>1</v>
      </c>
      <c r="P1839" s="39">
        <f>IF(M1839="បរទេស",1,IF(COUNTIF(M:M,$M1839)&gt;1,2,1))</f>
        <v>1</v>
      </c>
      <c r="Q1839" s="40">
        <f t="shared" si="425"/>
        <v>1</v>
      </c>
      <c r="R1839" s="41" t="str">
        <f t="shared" si="426"/>
        <v>087691662</v>
      </c>
      <c r="S1839" s="37" t="str">
        <f t="shared" si="427"/>
        <v>087691662</v>
      </c>
      <c r="T1839" s="39" t="e">
        <f t="shared" si="428"/>
        <v>#VALUE!</v>
      </c>
      <c r="U1839" s="37" t="str">
        <f t="shared" si="429"/>
        <v>087691662</v>
      </c>
      <c r="V1839" s="42" t="str">
        <f t="shared" si="430"/>
        <v>087691662</v>
      </c>
      <c r="W1839" s="39">
        <f t="shared" si="431"/>
        <v>1</v>
      </c>
      <c r="X1839" s="43">
        <f t="shared" si="432"/>
        <v>1</v>
      </c>
      <c r="Y1839" s="39">
        <f>IF(V1839="បរទេស",1,IF(COUNTIF(V:V,$V1839)&gt;1,2,1))</f>
        <v>1</v>
      </c>
      <c r="Z1839" s="40">
        <f t="shared" si="433"/>
        <v>1</v>
      </c>
      <c r="AA1839" s="40">
        <f t="shared" si="434"/>
        <v>1</v>
      </c>
    </row>
    <row r="1840" spans="1:27" ht="48" customHeight="1" x14ac:dyDescent="0.8">
      <c r="A1840" s="3">
        <v>1838</v>
      </c>
      <c r="B1840" s="3" t="s">
        <v>5257</v>
      </c>
      <c r="C1840" s="3" t="s">
        <v>18037</v>
      </c>
      <c r="D1840" s="3" t="s">
        <v>5258</v>
      </c>
      <c r="E1840" s="3" t="s">
        <v>341</v>
      </c>
      <c r="F1840" s="5" t="s">
        <v>5259</v>
      </c>
      <c r="G1840" s="5" t="s">
        <v>12229</v>
      </c>
      <c r="H1840" s="5" t="s">
        <v>17219</v>
      </c>
      <c r="I1840" s="3"/>
      <c r="J1840" s="35"/>
      <c r="K1840" s="36">
        <f t="shared" si="420"/>
        <v>1</v>
      </c>
      <c r="L1840" s="37" t="str">
        <f t="shared" si="421"/>
        <v>010818057</v>
      </c>
      <c r="M1840" s="38" t="str">
        <f t="shared" si="422"/>
        <v>010818057</v>
      </c>
      <c r="N1840" s="39">
        <f t="shared" si="423"/>
        <v>1</v>
      </c>
      <c r="O1840" s="39">
        <f t="shared" si="424"/>
        <v>1</v>
      </c>
      <c r="P1840" s="39">
        <f>IF(M1840="បរទេស",1,IF(COUNTIF(M:M,$M1840)&gt;1,2,1))</f>
        <v>1</v>
      </c>
      <c r="Q1840" s="40">
        <f t="shared" si="425"/>
        <v>1</v>
      </c>
      <c r="R1840" s="41" t="str">
        <f t="shared" si="426"/>
        <v>0885106277</v>
      </c>
      <c r="S1840" s="37" t="str">
        <f t="shared" si="427"/>
        <v>0885106277</v>
      </c>
      <c r="T1840" s="39" t="e">
        <f t="shared" si="428"/>
        <v>#VALUE!</v>
      </c>
      <c r="U1840" s="37" t="str">
        <f t="shared" si="429"/>
        <v>0885106277</v>
      </c>
      <c r="V1840" s="42" t="str">
        <f t="shared" si="430"/>
        <v>0885106277</v>
      </c>
      <c r="W1840" s="39">
        <f t="shared" si="431"/>
        <v>1</v>
      </c>
      <c r="X1840" s="43">
        <f t="shared" si="432"/>
        <v>1</v>
      </c>
      <c r="Y1840" s="39">
        <f>IF(V1840="បរទេស",1,IF(COUNTIF(V:V,$V1840)&gt;1,2,1))</f>
        <v>1</v>
      </c>
      <c r="Z1840" s="40">
        <f t="shared" si="433"/>
        <v>1</v>
      </c>
      <c r="AA1840" s="40">
        <f t="shared" si="434"/>
        <v>1</v>
      </c>
    </row>
    <row r="1841" spans="1:27" ht="48" customHeight="1" x14ac:dyDescent="0.8">
      <c r="A1841" s="3">
        <v>1839</v>
      </c>
      <c r="B1841" s="3" t="s">
        <v>5260</v>
      </c>
      <c r="C1841" s="3" t="s">
        <v>18037</v>
      </c>
      <c r="D1841" s="3" t="s">
        <v>5261</v>
      </c>
      <c r="E1841" s="3" t="s">
        <v>145</v>
      </c>
      <c r="F1841" s="5" t="s">
        <v>5262</v>
      </c>
      <c r="G1841" s="5" t="s">
        <v>12230</v>
      </c>
      <c r="H1841" s="5" t="s">
        <v>17465</v>
      </c>
      <c r="I1841" s="3"/>
      <c r="J1841" s="35"/>
      <c r="K1841" s="36">
        <f t="shared" si="420"/>
        <v>1</v>
      </c>
      <c r="L1841" s="37" t="str">
        <f t="shared" si="421"/>
        <v>040241431</v>
      </c>
      <c r="M1841" s="38" t="str">
        <f t="shared" si="422"/>
        <v>040241431</v>
      </c>
      <c r="N1841" s="39">
        <f t="shared" si="423"/>
        <v>1</v>
      </c>
      <c r="O1841" s="39">
        <f t="shared" si="424"/>
        <v>1</v>
      </c>
      <c r="P1841" s="39">
        <f>IF(M1841="បរទេស",1,IF(COUNTIF(M:M,$M1841)&gt;1,2,1))</f>
        <v>1</v>
      </c>
      <c r="Q1841" s="40">
        <f t="shared" si="425"/>
        <v>1</v>
      </c>
      <c r="R1841" s="41" t="str">
        <f t="shared" si="426"/>
        <v>070763462</v>
      </c>
      <c r="S1841" s="37" t="str">
        <f t="shared" si="427"/>
        <v>070763462</v>
      </c>
      <c r="T1841" s="39" t="e">
        <f t="shared" si="428"/>
        <v>#VALUE!</v>
      </c>
      <c r="U1841" s="37" t="str">
        <f t="shared" si="429"/>
        <v>070763462</v>
      </c>
      <c r="V1841" s="42" t="str">
        <f t="shared" si="430"/>
        <v>070763462</v>
      </c>
      <c r="W1841" s="39">
        <f t="shared" si="431"/>
        <v>1</v>
      </c>
      <c r="X1841" s="43">
        <f t="shared" si="432"/>
        <v>1</v>
      </c>
      <c r="Y1841" s="39">
        <f>IF(V1841="បរទេស",1,IF(COUNTIF(V:V,$V1841)&gt;1,2,1))</f>
        <v>1</v>
      </c>
      <c r="Z1841" s="40">
        <f t="shared" si="433"/>
        <v>1</v>
      </c>
      <c r="AA1841" s="40">
        <f t="shared" si="434"/>
        <v>1</v>
      </c>
    </row>
    <row r="1842" spans="1:27" ht="48" customHeight="1" x14ac:dyDescent="0.8">
      <c r="A1842" s="3">
        <v>1840</v>
      </c>
      <c r="B1842" s="3" t="s">
        <v>5263</v>
      </c>
      <c r="C1842" s="3" t="s">
        <v>18037</v>
      </c>
      <c r="D1842" s="3" t="s">
        <v>1860</v>
      </c>
      <c r="E1842" s="3" t="s">
        <v>264</v>
      </c>
      <c r="F1842" s="5" t="s">
        <v>5264</v>
      </c>
      <c r="G1842" s="5" t="s">
        <v>12231</v>
      </c>
      <c r="H1842" s="5" t="s">
        <v>15657</v>
      </c>
      <c r="I1842" s="3"/>
      <c r="J1842" s="35"/>
      <c r="K1842" s="36">
        <f t="shared" si="420"/>
        <v>1</v>
      </c>
      <c r="L1842" s="37" t="str">
        <f t="shared" si="421"/>
        <v>040296366</v>
      </c>
      <c r="M1842" s="38" t="str">
        <f t="shared" si="422"/>
        <v>040296366</v>
      </c>
      <c r="N1842" s="39">
        <f t="shared" si="423"/>
        <v>1</v>
      </c>
      <c r="O1842" s="39">
        <f t="shared" si="424"/>
        <v>1</v>
      </c>
      <c r="P1842" s="39">
        <f>IF(M1842="បរទេស",1,IF(COUNTIF(M:M,$M1842)&gt;1,2,1))</f>
        <v>1</v>
      </c>
      <c r="Q1842" s="40">
        <f t="shared" si="425"/>
        <v>1</v>
      </c>
      <c r="R1842" s="41" t="str">
        <f t="shared" si="426"/>
        <v>010742920</v>
      </c>
      <c r="S1842" s="37" t="str">
        <f t="shared" si="427"/>
        <v>010742920</v>
      </c>
      <c r="T1842" s="39" t="e">
        <f t="shared" si="428"/>
        <v>#VALUE!</v>
      </c>
      <c r="U1842" s="37" t="str">
        <f t="shared" si="429"/>
        <v>010742920</v>
      </c>
      <c r="V1842" s="42" t="str">
        <f t="shared" si="430"/>
        <v>010742920</v>
      </c>
      <c r="W1842" s="39">
        <f t="shared" si="431"/>
        <v>1</v>
      </c>
      <c r="X1842" s="43">
        <f t="shared" si="432"/>
        <v>1</v>
      </c>
      <c r="Y1842" s="39">
        <f>IF(V1842="បរទេស",1,IF(COUNTIF(V:V,$V1842)&gt;1,2,1))</f>
        <v>1</v>
      </c>
      <c r="Z1842" s="40">
        <f t="shared" si="433"/>
        <v>1</v>
      </c>
      <c r="AA1842" s="40">
        <f t="shared" si="434"/>
        <v>1</v>
      </c>
    </row>
    <row r="1843" spans="1:27" ht="48" customHeight="1" x14ac:dyDescent="0.8">
      <c r="A1843" s="3">
        <v>1841</v>
      </c>
      <c r="B1843" s="3" t="s">
        <v>5265</v>
      </c>
      <c r="C1843" s="3" t="s">
        <v>18037</v>
      </c>
      <c r="D1843" s="3" t="s">
        <v>5266</v>
      </c>
      <c r="E1843" s="3" t="s">
        <v>402</v>
      </c>
      <c r="F1843" s="5" t="s">
        <v>5267</v>
      </c>
      <c r="G1843" s="5" t="s">
        <v>12232</v>
      </c>
      <c r="H1843" s="5" t="s">
        <v>15658</v>
      </c>
      <c r="I1843" s="3"/>
      <c r="J1843" s="35"/>
      <c r="K1843" s="36">
        <f t="shared" si="420"/>
        <v>1</v>
      </c>
      <c r="L1843" s="37" t="str">
        <f t="shared" si="421"/>
        <v>040216214</v>
      </c>
      <c r="M1843" s="38" t="str">
        <f t="shared" si="422"/>
        <v>040216214</v>
      </c>
      <c r="N1843" s="39">
        <f t="shared" si="423"/>
        <v>1</v>
      </c>
      <c r="O1843" s="39">
        <f t="shared" si="424"/>
        <v>1</v>
      </c>
      <c r="P1843" s="39">
        <f>IF(M1843="បរទេស",1,IF(COUNTIF(M:M,$M1843)&gt;1,2,1))</f>
        <v>1</v>
      </c>
      <c r="Q1843" s="40">
        <f t="shared" si="425"/>
        <v>1</v>
      </c>
      <c r="R1843" s="41" t="str">
        <f t="shared" si="426"/>
        <v>0976440936</v>
      </c>
      <c r="S1843" s="37" t="str">
        <f t="shared" si="427"/>
        <v>0976440936</v>
      </c>
      <c r="T1843" s="39" t="e">
        <f t="shared" si="428"/>
        <v>#VALUE!</v>
      </c>
      <c r="U1843" s="37" t="str">
        <f t="shared" si="429"/>
        <v>0976440936</v>
      </c>
      <c r="V1843" s="42" t="str">
        <f t="shared" si="430"/>
        <v>0976440936</v>
      </c>
      <c r="W1843" s="39">
        <f t="shared" si="431"/>
        <v>1</v>
      </c>
      <c r="X1843" s="43">
        <f t="shared" si="432"/>
        <v>1</v>
      </c>
      <c r="Y1843" s="39">
        <f>IF(V1843="បរទេស",1,IF(COUNTIF(V:V,$V1843)&gt;1,2,1))</f>
        <v>1</v>
      </c>
      <c r="Z1843" s="40">
        <f t="shared" si="433"/>
        <v>1</v>
      </c>
      <c r="AA1843" s="40">
        <f t="shared" si="434"/>
        <v>1</v>
      </c>
    </row>
    <row r="1844" spans="1:27" ht="48" customHeight="1" x14ac:dyDescent="0.8">
      <c r="A1844" s="3">
        <v>1842</v>
      </c>
      <c r="B1844" s="3" t="s">
        <v>5268</v>
      </c>
      <c r="C1844" s="3" t="s">
        <v>18037</v>
      </c>
      <c r="D1844" s="3" t="s">
        <v>5269</v>
      </c>
      <c r="E1844" s="3" t="s">
        <v>73</v>
      </c>
      <c r="F1844" s="5" t="s">
        <v>5270</v>
      </c>
      <c r="G1844" s="5" t="s">
        <v>12233</v>
      </c>
      <c r="H1844" s="5" t="s">
        <v>17267</v>
      </c>
      <c r="I1844" s="3"/>
      <c r="J1844" s="35"/>
      <c r="K1844" s="36">
        <f t="shared" si="420"/>
        <v>1</v>
      </c>
      <c r="L1844" s="37" t="str">
        <f t="shared" si="421"/>
        <v>040383808</v>
      </c>
      <c r="M1844" s="38" t="str">
        <f t="shared" si="422"/>
        <v>040383808</v>
      </c>
      <c r="N1844" s="39">
        <f t="shared" si="423"/>
        <v>1</v>
      </c>
      <c r="O1844" s="39">
        <f t="shared" si="424"/>
        <v>1</v>
      </c>
      <c r="P1844" s="39">
        <f>IF(M1844="បរទេស",1,IF(COUNTIF(M:M,$M1844)&gt;1,2,1))</f>
        <v>1</v>
      </c>
      <c r="Q1844" s="40">
        <f t="shared" si="425"/>
        <v>1</v>
      </c>
      <c r="R1844" s="41" t="str">
        <f t="shared" si="426"/>
        <v>0969576710</v>
      </c>
      <c r="S1844" s="37" t="str">
        <f t="shared" si="427"/>
        <v>0969576710</v>
      </c>
      <c r="T1844" s="39" t="e">
        <f t="shared" si="428"/>
        <v>#VALUE!</v>
      </c>
      <c r="U1844" s="37" t="str">
        <f t="shared" si="429"/>
        <v>0969576710</v>
      </c>
      <c r="V1844" s="42" t="str">
        <f t="shared" si="430"/>
        <v>0969576710</v>
      </c>
      <c r="W1844" s="39">
        <f t="shared" si="431"/>
        <v>1</v>
      </c>
      <c r="X1844" s="43">
        <f t="shared" si="432"/>
        <v>1</v>
      </c>
      <c r="Y1844" s="39">
        <f>IF(V1844="បរទេស",1,IF(COUNTIF(V:V,$V1844)&gt;1,2,1))</f>
        <v>1</v>
      </c>
      <c r="Z1844" s="40">
        <f t="shared" si="433"/>
        <v>1</v>
      </c>
      <c r="AA1844" s="40">
        <f t="shared" si="434"/>
        <v>1</v>
      </c>
    </row>
    <row r="1845" spans="1:27" ht="48" customHeight="1" x14ac:dyDescent="0.8">
      <c r="A1845" s="3">
        <v>1843</v>
      </c>
      <c r="B1845" s="3" t="s">
        <v>5271</v>
      </c>
      <c r="C1845" s="3" t="s">
        <v>18037</v>
      </c>
      <c r="D1845" s="3" t="s">
        <v>5272</v>
      </c>
      <c r="E1845" s="3" t="s">
        <v>73</v>
      </c>
      <c r="F1845" s="5" t="s">
        <v>5273</v>
      </c>
      <c r="G1845" s="5" t="s">
        <v>12234</v>
      </c>
      <c r="H1845" s="5" t="s">
        <v>17273</v>
      </c>
      <c r="I1845" s="3"/>
      <c r="J1845" s="35"/>
      <c r="K1845" s="36">
        <f t="shared" si="420"/>
        <v>1</v>
      </c>
      <c r="L1845" s="37" t="str">
        <f t="shared" si="421"/>
        <v>040104422</v>
      </c>
      <c r="M1845" s="38" t="str">
        <f t="shared" si="422"/>
        <v>040104422</v>
      </c>
      <c r="N1845" s="39">
        <f t="shared" si="423"/>
        <v>1</v>
      </c>
      <c r="O1845" s="39">
        <f t="shared" si="424"/>
        <v>1</v>
      </c>
      <c r="P1845" s="39">
        <f>IF(M1845="បរទេស",1,IF(COUNTIF(M:M,$M1845)&gt;1,2,1))</f>
        <v>1</v>
      </c>
      <c r="Q1845" s="40">
        <f t="shared" si="425"/>
        <v>1</v>
      </c>
      <c r="R1845" s="41" t="str">
        <f t="shared" si="426"/>
        <v>086580734</v>
      </c>
      <c r="S1845" s="37" t="str">
        <f t="shared" si="427"/>
        <v>086580734</v>
      </c>
      <c r="T1845" s="39" t="e">
        <f t="shared" si="428"/>
        <v>#VALUE!</v>
      </c>
      <c r="U1845" s="37" t="str">
        <f t="shared" si="429"/>
        <v>086580734</v>
      </c>
      <c r="V1845" s="42" t="str">
        <f t="shared" si="430"/>
        <v>086580734</v>
      </c>
      <c r="W1845" s="39">
        <f t="shared" si="431"/>
        <v>1</v>
      </c>
      <c r="X1845" s="43">
        <f t="shared" si="432"/>
        <v>1</v>
      </c>
      <c r="Y1845" s="39">
        <f>IF(V1845="បរទេស",1,IF(COUNTIF(V:V,$V1845)&gt;1,2,1))</f>
        <v>1</v>
      </c>
      <c r="Z1845" s="40">
        <f t="shared" si="433"/>
        <v>1</v>
      </c>
      <c r="AA1845" s="40">
        <f t="shared" si="434"/>
        <v>1</v>
      </c>
    </row>
    <row r="1846" spans="1:27" ht="48" customHeight="1" x14ac:dyDescent="0.8">
      <c r="A1846" s="3">
        <v>1844</v>
      </c>
      <c r="B1846" s="3" t="s">
        <v>5274</v>
      </c>
      <c r="C1846" s="3" t="s">
        <v>18037</v>
      </c>
      <c r="D1846" s="3" t="s">
        <v>5275</v>
      </c>
      <c r="E1846" s="3" t="s">
        <v>543</v>
      </c>
      <c r="F1846" s="5" t="s">
        <v>5276</v>
      </c>
      <c r="G1846" s="5" t="s">
        <v>12235</v>
      </c>
      <c r="H1846" s="5" t="s">
        <v>15659</v>
      </c>
      <c r="I1846" s="3"/>
      <c r="J1846" s="35"/>
      <c r="K1846" s="36">
        <f t="shared" si="420"/>
        <v>1</v>
      </c>
      <c r="L1846" s="37" t="str">
        <f t="shared" si="421"/>
        <v>040088741</v>
      </c>
      <c r="M1846" s="38" t="str">
        <f t="shared" si="422"/>
        <v>040088741</v>
      </c>
      <c r="N1846" s="39">
        <f t="shared" si="423"/>
        <v>1</v>
      </c>
      <c r="O1846" s="39">
        <f t="shared" si="424"/>
        <v>1</v>
      </c>
      <c r="P1846" s="39">
        <f>IF(M1846="បរទេស",1,IF(COUNTIF(M:M,$M1846)&gt;1,2,1))</f>
        <v>1</v>
      </c>
      <c r="Q1846" s="40">
        <f t="shared" si="425"/>
        <v>1</v>
      </c>
      <c r="R1846" s="41" t="str">
        <f t="shared" si="426"/>
        <v>0975084418</v>
      </c>
      <c r="S1846" s="37" t="str">
        <f t="shared" si="427"/>
        <v>0975084418</v>
      </c>
      <c r="T1846" s="39" t="e">
        <f t="shared" si="428"/>
        <v>#VALUE!</v>
      </c>
      <c r="U1846" s="37" t="str">
        <f t="shared" si="429"/>
        <v>0975084418</v>
      </c>
      <c r="V1846" s="42" t="str">
        <f t="shared" si="430"/>
        <v>0975084418</v>
      </c>
      <c r="W1846" s="39">
        <f t="shared" si="431"/>
        <v>1</v>
      </c>
      <c r="X1846" s="43">
        <f t="shared" si="432"/>
        <v>1</v>
      </c>
      <c r="Y1846" s="39">
        <f>IF(V1846="បរទេស",1,IF(COUNTIF(V:V,$V1846)&gt;1,2,1))</f>
        <v>1</v>
      </c>
      <c r="Z1846" s="40">
        <f t="shared" si="433"/>
        <v>1</v>
      </c>
      <c r="AA1846" s="40">
        <f t="shared" si="434"/>
        <v>1</v>
      </c>
    </row>
    <row r="1847" spans="1:27" ht="48" customHeight="1" x14ac:dyDescent="0.8">
      <c r="A1847" s="3">
        <v>1845</v>
      </c>
      <c r="B1847" s="3" t="s">
        <v>5277</v>
      </c>
      <c r="C1847" s="3" t="s">
        <v>18037</v>
      </c>
      <c r="D1847" s="3" t="s">
        <v>5278</v>
      </c>
      <c r="E1847" s="3" t="s">
        <v>3220</v>
      </c>
      <c r="F1847" s="5" t="s">
        <v>5279</v>
      </c>
      <c r="G1847" s="5" t="s">
        <v>12236</v>
      </c>
      <c r="H1847" s="5" t="s">
        <v>15660</v>
      </c>
      <c r="I1847" s="3"/>
      <c r="J1847" s="35"/>
      <c r="K1847" s="36">
        <f t="shared" si="420"/>
        <v>1</v>
      </c>
      <c r="L1847" s="37" t="str">
        <f t="shared" si="421"/>
        <v>040256068</v>
      </c>
      <c r="M1847" s="38" t="str">
        <f t="shared" si="422"/>
        <v>040256068</v>
      </c>
      <c r="N1847" s="39">
        <f t="shared" si="423"/>
        <v>1</v>
      </c>
      <c r="O1847" s="39">
        <f t="shared" si="424"/>
        <v>1</v>
      </c>
      <c r="P1847" s="39">
        <f>IF(M1847="បរទេស",1,IF(COUNTIF(M:M,$M1847)&gt;1,2,1))</f>
        <v>1</v>
      </c>
      <c r="Q1847" s="40">
        <f t="shared" si="425"/>
        <v>1</v>
      </c>
      <c r="R1847" s="41" t="str">
        <f t="shared" si="426"/>
        <v>0974638443</v>
      </c>
      <c r="S1847" s="37" t="str">
        <f t="shared" si="427"/>
        <v>0974638443</v>
      </c>
      <c r="T1847" s="39" t="e">
        <f t="shared" si="428"/>
        <v>#VALUE!</v>
      </c>
      <c r="U1847" s="37" t="str">
        <f t="shared" si="429"/>
        <v>0974638443</v>
      </c>
      <c r="V1847" s="42" t="str">
        <f t="shared" si="430"/>
        <v>0974638443</v>
      </c>
      <c r="W1847" s="39">
        <f t="shared" si="431"/>
        <v>1</v>
      </c>
      <c r="X1847" s="43">
        <f t="shared" si="432"/>
        <v>1</v>
      </c>
      <c r="Y1847" s="39">
        <f>IF(V1847="បរទេស",1,IF(COUNTIF(V:V,$V1847)&gt;1,2,1))</f>
        <v>1</v>
      </c>
      <c r="Z1847" s="40">
        <f t="shared" si="433"/>
        <v>1</v>
      </c>
      <c r="AA1847" s="40">
        <f t="shared" si="434"/>
        <v>1</v>
      </c>
    </row>
    <row r="1848" spans="1:27" ht="48" customHeight="1" x14ac:dyDescent="0.8">
      <c r="A1848" s="3">
        <v>1846</v>
      </c>
      <c r="B1848" s="3" t="s">
        <v>5280</v>
      </c>
      <c r="C1848" s="3" t="s">
        <v>18037</v>
      </c>
      <c r="D1848" s="3" t="s">
        <v>1626</v>
      </c>
      <c r="E1848" s="3" t="s">
        <v>371</v>
      </c>
      <c r="F1848" s="5" t="s">
        <v>5281</v>
      </c>
      <c r="G1848" s="5" t="s">
        <v>12237</v>
      </c>
      <c r="H1848" s="5" t="s">
        <v>15661</v>
      </c>
      <c r="I1848" s="3"/>
      <c r="J1848" s="35"/>
      <c r="K1848" s="36">
        <f t="shared" si="420"/>
        <v>1</v>
      </c>
      <c r="L1848" s="37" t="str">
        <f t="shared" si="421"/>
        <v>040409801</v>
      </c>
      <c r="M1848" s="38" t="str">
        <f t="shared" si="422"/>
        <v>040409801</v>
      </c>
      <c r="N1848" s="39">
        <f t="shared" si="423"/>
        <v>1</v>
      </c>
      <c r="O1848" s="39">
        <f t="shared" si="424"/>
        <v>1</v>
      </c>
      <c r="P1848" s="39">
        <f>IF(M1848="បរទេស",1,IF(COUNTIF(M:M,$M1848)&gt;1,2,1))</f>
        <v>1</v>
      </c>
      <c r="Q1848" s="40">
        <f t="shared" si="425"/>
        <v>1</v>
      </c>
      <c r="R1848" s="41" t="str">
        <f t="shared" si="426"/>
        <v>099445770</v>
      </c>
      <c r="S1848" s="37" t="str">
        <f t="shared" si="427"/>
        <v>099445770</v>
      </c>
      <c r="T1848" s="39" t="e">
        <f t="shared" si="428"/>
        <v>#VALUE!</v>
      </c>
      <c r="U1848" s="37" t="str">
        <f t="shared" si="429"/>
        <v>099445770</v>
      </c>
      <c r="V1848" s="42" t="str">
        <f t="shared" si="430"/>
        <v>099445770</v>
      </c>
      <c r="W1848" s="39">
        <f t="shared" si="431"/>
        <v>1</v>
      </c>
      <c r="X1848" s="43">
        <f t="shared" si="432"/>
        <v>1</v>
      </c>
      <c r="Y1848" s="39">
        <f>IF(V1848="បរទេស",1,IF(COUNTIF(V:V,$V1848)&gt;1,2,1))</f>
        <v>1</v>
      </c>
      <c r="Z1848" s="40">
        <f t="shared" si="433"/>
        <v>1</v>
      </c>
      <c r="AA1848" s="40">
        <f t="shared" si="434"/>
        <v>1</v>
      </c>
    </row>
    <row r="1849" spans="1:27" ht="48" customHeight="1" x14ac:dyDescent="0.8">
      <c r="A1849" s="3">
        <v>1847</v>
      </c>
      <c r="B1849" s="3" t="s">
        <v>5282</v>
      </c>
      <c r="C1849" s="3" t="s">
        <v>18037</v>
      </c>
      <c r="D1849" s="3" t="s">
        <v>5283</v>
      </c>
      <c r="E1849" s="3" t="s">
        <v>138</v>
      </c>
      <c r="F1849" s="5" t="s">
        <v>5284</v>
      </c>
      <c r="G1849" s="5" t="s">
        <v>12238</v>
      </c>
      <c r="H1849" s="5" t="s">
        <v>17804</v>
      </c>
      <c r="I1849" s="3"/>
      <c r="J1849" s="35"/>
      <c r="K1849" s="36">
        <f t="shared" si="420"/>
        <v>1</v>
      </c>
      <c r="L1849" s="37" t="str">
        <f t="shared" si="421"/>
        <v>040226058</v>
      </c>
      <c r="M1849" s="38" t="str">
        <f t="shared" si="422"/>
        <v>040226058</v>
      </c>
      <c r="N1849" s="39">
        <f t="shared" si="423"/>
        <v>1</v>
      </c>
      <c r="O1849" s="39">
        <f t="shared" si="424"/>
        <v>1</v>
      </c>
      <c r="P1849" s="39">
        <f>IF(M1849="បរទេស",1,IF(COUNTIF(M:M,$M1849)&gt;1,2,1))</f>
        <v>1</v>
      </c>
      <c r="Q1849" s="40">
        <f t="shared" si="425"/>
        <v>1</v>
      </c>
      <c r="R1849" s="41" t="str">
        <f t="shared" si="426"/>
        <v>0974237673</v>
      </c>
      <c r="S1849" s="37" t="str">
        <f t="shared" si="427"/>
        <v>0974237673</v>
      </c>
      <c r="T1849" s="39" t="e">
        <f t="shared" si="428"/>
        <v>#VALUE!</v>
      </c>
      <c r="U1849" s="37" t="str">
        <f t="shared" si="429"/>
        <v>0974237673</v>
      </c>
      <c r="V1849" s="42" t="str">
        <f t="shared" si="430"/>
        <v>0974237673</v>
      </c>
      <c r="W1849" s="39">
        <f t="shared" si="431"/>
        <v>1</v>
      </c>
      <c r="X1849" s="43">
        <f t="shared" si="432"/>
        <v>1</v>
      </c>
      <c r="Y1849" s="39">
        <f>IF(V1849="បរទេស",1,IF(COUNTIF(V:V,$V1849)&gt;1,2,1))</f>
        <v>1</v>
      </c>
      <c r="Z1849" s="40">
        <f t="shared" si="433"/>
        <v>1</v>
      </c>
      <c r="AA1849" s="40">
        <f t="shared" si="434"/>
        <v>1</v>
      </c>
    </row>
    <row r="1850" spans="1:27" ht="48" customHeight="1" x14ac:dyDescent="0.8">
      <c r="A1850" s="3">
        <v>1848</v>
      </c>
      <c r="B1850" s="3" t="s">
        <v>5285</v>
      </c>
      <c r="C1850" s="3" t="s">
        <v>18037</v>
      </c>
      <c r="D1850" s="3" t="s">
        <v>5286</v>
      </c>
      <c r="E1850" s="3" t="s">
        <v>61</v>
      </c>
      <c r="F1850" s="5" t="s">
        <v>5287</v>
      </c>
      <c r="G1850" s="5" t="s">
        <v>12239</v>
      </c>
      <c r="H1850" s="5" t="s">
        <v>15662</v>
      </c>
      <c r="I1850" s="3"/>
      <c r="J1850" s="35"/>
      <c r="K1850" s="36">
        <f t="shared" si="420"/>
        <v>1</v>
      </c>
      <c r="L1850" s="37" t="str">
        <f t="shared" si="421"/>
        <v>040036904</v>
      </c>
      <c r="M1850" s="38" t="str">
        <f t="shared" si="422"/>
        <v>040036904</v>
      </c>
      <c r="N1850" s="39">
        <f t="shared" si="423"/>
        <v>1</v>
      </c>
      <c r="O1850" s="39">
        <f t="shared" si="424"/>
        <v>1</v>
      </c>
      <c r="P1850" s="39">
        <f>IF(M1850="បរទេស",1,IF(COUNTIF(M:M,$M1850)&gt;1,2,1))</f>
        <v>1</v>
      </c>
      <c r="Q1850" s="40">
        <f t="shared" si="425"/>
        <v>1</v>
      </c>
      <c r="R1850" s="41" t="str">
        <f t="shared" si="426"/>
        <v>086469267</v>
      </c>
      <c r="S1850" s="37" t="str">
        <f t="shared" si="427"/>
        <v>086469267</v>
      </c>
      <c r="T1850" s="39" t="e">
        <f t="shared" si="428"/>
        <v>#VALUE!</v>
      </c>
      <c r="U1850" s="37" t="str">
        <f t="shared" si="429"/>
        <v>086469267</v>
      </c>
      <c r="V1850" s="42" t="str">
        <f t="shared" si="430"/>
        <v>086469267</v>
      </c>
      <c r="W1850" s="39">
        <f t="shared" si="431"/>
        <v>1</v>
      </c>
      <c r="X1850" s="43">
        <f t="shared" si="432"/>
        <v>1</v>
      </c>
      <c r="Y1850" s="39">
        <f>IF(V1850="បរទេស",1,IF(COUNTIF(V:V,$V1850)&gt;1,2,1))</f>
        <v>1</v>
      </c>
      <c r="Z1850" s="40">
        <f t="shared" si="433"/>
        <v>1</v>
      </c>
      <c r="AA1850" s="40">
        <f t="shared" si="434"/>
        <v>1</v>
      </c>
    </row>
    <row r="1851" spans="1:27" ht="48" customHeight="1" x14ac:dyDescent="0.8">
      <c r="A1851" s="3">
        <v>1849</v>
      </c>
      <c r="B1851" s="3" t="s">
        <v>5288</v>
      </c>
      <c r="C1851" s="3" t="s">
        <v>18037</v>
      </c>
      <c r="D1851" s="3" t="s">
        <v>4981</v>
      </c>
      <c r="E1851" s="3" t="s">
        <v>77</v>
      </c>
      <c r="F1851" s="5" t="s">
        <v>5289</v>
      </c>
      <c r="G1851" s="5" t="s">
        <v>12240</v>
      </c>
      <c r="H1851" s="5" t="s">
        <v>15663</v>
      </c>
      <c r="I1851" s="3"/>
      <c r="J1851" s="35"/>
      <c r="K1851" s="36">
        <f t="shared" si="420"/>
        <v>1</v>
      </c>
      <c r="L1851" s="37" t="str">
        <f t="shared" si="421"/>
        <v>040341696</v>
      </c>
      <c r="M1851" s="38" t="str">
        <f t="shared" si="422"/>
        <v>040341696</v>
      </c>
      <c r="N1851" s="39">
        <f t="shared" si="423"/>
        <v>1</v>
      </c>
      <c r="O1851" s="39">
        <f t="shared" si="424"/>
        <v>1</v>
      </c>
      <c r="P1851" s="39">
        <f>IF(M1851="បរទេស",1,IF(COUNTIF(M:M,$M1851)&gt;1,2,1))</f>
        <v>1</v>
      </c>
      <c r="Q1851" s="40">
        <f t="shared" si="425"/>
        <v>1</v>
      </c>
      <c r="R1851" s="41" t="str">
        <f t="shared" si="426"/>
        <v>0963198495</v>
      </c>
      <c r="S1851" s="37" t="str">
        <f t="shared" si="427"/>
        <v>0963198495</v>
      </c>
      <c r="T1851" s="39" t="e">
        <f t="shared" si="428"/>
        <v>#VALUE!</v>
      </c>
      <c r="U1851" s="37" t="str">
        <f t="shared" si="429"/>
        <v>0963198495</v>
      </c>
      <c r="V1851" s="42" t="str">
        <f t="shared" si="430"/>
        <v>0963198495</v>
      </c>
      <c r="W1851" s="39">
        <f t="shared" si="431"/>
        <v>1</v>
      </c>
      <c r="X1851" s="43">
        <f t="shared" si="432"/>
        <v>1</v>
      </c>
      <c r="Y1851" s="39">
        <f>IF(V1851="បរទេស",1,IF(COUNTIF(V:V,$V1851)&gt;1,2,1))</f>
        <v>1</v>
      </c>
      <c r="Z1851" s="40">
        <f t="shared" si="433"/>
        <v>1</v>
      </c>
      <c r="AA1851" s="40">
        <f t="shared" si="434"/>
        <v>1</v>
      </c>
    </row>
    <row r="1852" spans="1:27" ht="48" customHeight="1" x14ac:dyDescent="0.8">
      <c r="A1852" s="3">
        <v>1850</v>
      </c>
      <c r="B1852" s="3" t="s">
        <v>5290</v>
      </c>
      <c r="C1852" s="3" t="s">
        <v>18037</v>
      </c>
      <c r="D1852" s="3" t="s">
        <v>5291</v>
      </c>
      <c r="E1852" s="3" t="s">
        <v>37</v>
      </c>
      <c r="F1852" s="5" t="s">
        <v>5292</v>
      </c>
      <c r="G1852" s="5" t="s">
        <v>12241</v>
      </c>
      <c r="H1852" s="5" t="s">
        <v>17562</v>
      </c>
      <c r="I1852" s="3"/>
      <c r="J1852" s="35"/>
      <c r="K1852" s="36">
        <f t="shared" si="420"/>
        <v>1</v>
      </c>
      <c r="L1852" s="37" t="str">
        <f t="shared" si="421"/>
        <v>040197710</v>
      </c>
      <c r="M1852" s="38" t="str">
        <f t="shared" si="422"/>
        <v>040197710</v>
      </c>
      <c r="N1852" s="39">
        <f t="shared" si="423"/>
        <v>1</v>
      </c>
      <c r="O1852" s="39">
        <f t="shared" si="424"/>
        <v>1</v>
      </c>
      <c r="P1852" s="39">
        <f>IF(M1852="បរទេស",1,IF(COUNTIF(M:M,$M1852)&gt;1,2,1))</f>
        <v>1</v>
      </c>
      <c r="Q1852" s="40">
        <f t="shared" si="425"/>
        <v>1</v>
      </c>
      <c r="R1852" s="41" t="str">
        <f t="shared" si="426"/>
        <v>092514137</v>
      </c>
      <c r="S1852" s="37" t="str">
        <f t="shared" si="427"/>
        <v>092514137</v>
      </c>
      <c r="T1852" s="39" t="e">
        <f t="shared" si="428"/>
        <v>#VALUE!</v>
      </c>
      <c r="U1852" s="37" t="str">
        <f t="shared" si="429"/>
        <v>092514137</v>
      </c>
      <c r="V1852" s="42" t="str">
        <f t="shared" si="430"/>
        <v>092514137</v>
      </c>
      <c r="W1852" s="39">
        <f t="shared" si="431"/>
        <v>1</v>
      </c>
      <c r="X1852" s="43">
        <f t="shared" si="432"/>
        <v>1</v>
      </c>
      <c r="Y1852" s="39">
        <f>IF(V1852="បរទេស",1,IF(COUNTIF(V:V,$V1852)&gt;1,2,1))</f>
        <v>1</v>
      </c>
      <c r="Z1852" s="40">
        <f t="shared" si="433"/>
        <v>1</v>
      </c>
      <c r="AA1852" s="40">
        <f t="shared" si="434"/>
        <v>1</v>
      </c>
    </row>
    <row r="1853" spans="1:27" ht="48" customHeight="1" x14ac:dyDescent="0.8">
      <c r="A1853" s="3">
        <v>1851</v>
      </c>
      <c r="B1853" s="3" t="s">
        <v>5293</v>
      </c>
      <c r="C1853" s="3" t="s">
        <v>18037</v>
      </c>
      <c r="D1853" s="3" t="s">
        <v>5294</v>
      </c>
      <c r="E1853" s="3" t="s">
        <v>767</v>
      </c>
      <c r="F1853" s="5" t="s">
        <v>5295</v>
      </c>
      <c r="G1853" s="5" t="s">
        <v>12242</v>
      </c>
      <c r="H1853" s="5" t="s">
        <v>15664</v>
      </c>
      <c r="I1853" s="3"/>
      <c r="J1853" s="35"/>
      <c r="K1853" s="36">
        <f t="shared" si="420"/>
        <v>1</v>
      </c>
      <c r="L1853" s="37" t="str">
        <f t="shared" si="421"/>
        <v>040087946</v>
      </c>
      <c r="M1853" s="38" t="str">
        <f t="shared" si="422"/>
        <v>040087946</v>
      </c>
      <c r="N1853" s="39">
        <f t="shared" si="423"/>
        <v>1</v>
      </c>
      <c r="O1853" s="39">
        <f t="shared" si="424"/>
        <v>1</v>
      </c>
      <c r="P1853" s="39">
        <f>IF(M1853="បរទេស",1,IF(COUNTIF(M:M,$M1853)&gt;1,2,1))</f>
        <v>1</v>
      </c>
      <c r="Q1853" s="40">
        <f t="shared" si="425"/>
        <v>1</v>
      </c>
      <c r="R1853" s="41" t="str">
        <f t="shared" si="426"/>
        <v>068594663</v>
      </c>
      <c r="S1853" s="37" t="str">
        <f t="shared" si="427"/>
        <v>068594663</v>
      </c>
      <c r="T1853" s="39" t="e">
        <f t="shared" si="428"/>
        <v>#VALUE!</v>
      </c>
      <c r="U1853" s="37" t="str">
        <f t="shared" si="429"/>
        <v>068594663</v>
      </c>
      <c r="V1853" s="42" t="str">
        <f t="shared" si="430"/>
        <v>068594663</v>
      </c>
      <c r="W1853" s="39">
        <f t="shared" si="431"/>
        <v>1</v>
      </c>
      <c r="X1853" s="43">
        <f t="shared" si="432"/>
        <v>1</v>
      </c>
      <c r="Y1853" s="39">
        <f>IF(V1853="បរទេស",1,IF(COUNTIF(V:V,$V1853)&gt;1,2,1))</f>
        <v>1</v>
      </c>
      <c r="Z1853" s="40">
        <f t="shared" si="433"/>
        <v>1</v>
      </c>
      <c r="AA1853" s="40">
        <f t="shared" si="434"/>
        <v>1</v>
      </c>
    </row>
    <row r="1854" spans="1:27" ht="48" customHeight="1" x14ac:dyDescent="0.8">
      <c r="A1854" s="3">
        <v>1852</v>
      </c>
      <c r="B1854" s="3" t="s">
        <v>5296</v>
      </c>
      <c r="C1854" s="3" t="s">
        <v>18037</v>
      </c>
      <c r="D1854" s="3" t="s">
        <v>5297</v>
      </c>
      <c r="E1854" s="3" t="s">
        <v>235</v>
      </c>
      <c r="F1854" s="5" t="s">
        <v>5298</v>
      </c>
      <c r="G1854" s="5" t="s">
        <v>12243</v>
      </c>
      <c r="H1854" s="5" t="s">
        <v>15665</v>
      </c>
      <c r="I1854" s="3"/>
      <c r="J1854" s="35"/>
      <c r="K1854" s="36">
        <f t="shared" si="420"/>
        <v>1</v>
      </c>
      <c r="L1854" s="37" t="str">
        <f t="shared" si="421"/>
        <v>040372470</v>
      </c>
      <c r="M1854" s="38" t="str">
        <f t="shared" si="422"/>
        <v>040372470</v>
      </c>
      <c r="N1854" s="39">
        <f t="shared" si="423"/>
        <v>1</v>
      </c>
      <c r="O1854" s="39">
        <f t="shared" si="424"/>
        <v>1</v>
      </c>
      <c r="P1854" s="39">
        <f>IF(M1854="បរទេស",1,IF(COUNTIF(M:M,$M1854)&gt;1,2,1))</f>
        <v>1</v>
      </c>
      <c r="Q1854" s="40">
        <f t="shared" si="425"/>
        <v>1</v>
      </c>
      <c r="R1854" s="41" t="str">
        <f t="shared" si="426"/>
        <v>0883782072</v>
      </c>
      <c r="S1854" s="37" t="str">
        <f t="shared" si="427"/>
        <v>0883782072</v>
      </c>
      <c r="T1854" s="39" t="e">
        <f t="shared" si="428"/>
        <v>#VALUE!</v>
      </c>
      <c r="U1854" s="37" t="str">
        <f t="shared" si="429"/>
        <v>0883782072</v>
      </c>
      <c r="V1854" s="42" t="str">
        <f t="shared" si="430"/>
        <v>0883782072</v>
      </c>
      <c r="W1854" s="39">
        <f t="shared" si="431"/>
        <v>1</v>
      </c>
      <c r="X1854" s="43">
        <f t="shared" si="432"/>
        <v>1</v>
      </c>
      <c r="Y1854" s="39">
        <f>IF(V1854="បរទេស",1,IF(COUNTIF(V:V,$V1854)&gt;1,2,1))</f>
        <v>1</v>
      </c>
      <c r="Z1854" s="40">
        <f t="shared" si="433"/>
        <v>1</v>
      </c>
      <c r="AA1854" s="40">
        <f t="shared" si="434"/>
        <v>1</v>
      </c>
    </row>
    <row r="1855" spans="1:27" ht="48" customHeight="1" x14ac:dyDescent="0.8">
      <c r="A1855" s="3">
        <v>1853</v>
      </c>
      <c r="B1855" s="3" t="s">
        <v>5299</v>
      </c>
      <c r="C1855" s="3" t="s">
        <v>18037</v>
      </c>
      <c r="D1855" s="3" t="s">
        <v>5300</v>
      </c>
      <c r="E1855" s="3" t="s">
        <v>73</v>
      </c>
      <c r="F1855" s="5" t="s">
        <v>5301</v>
      </c>
      <c r="G1855" s="5" t="s">
        <v>12244</v>
      </c>
      <c r="H1855" s="5" t="s">
        <v>17283</v>
      </c>
      <c r="I1855" s="3"/>
      <c r="J1855" s="35"/>
      <c r="K1855" s="36">
        <f t="shared" si="420"/>
        <v>1</v>
      </c>
      <c r="L1855" s="37" t="str">
        <f t="shared" si="421"/>
        <v>040087148</v>
      </c>
      <c r="M1855" s="38" t="str">
        <f t="shared" si="422"/>
        <v>040087148</v>
      </c>
      <c r="N1855" s="39">
        <f t="shared" si="423"/>
        <v>1</v>
      </c>
      <c r="O1855" s="39">
        <f t="shared" si="424"/>
        <v>1</v>
      </c>
      <c r="P1855" s="39">
        <f>IF(M1855="បរទេស",1,IF(COUNTIF(M:M,$M1855)&gt;1,2,1))</f>
        <v>1</v>
      </c>
      <c r="Q1855" s="40">
        <f t="shared" si="425"/>
        <v>1</v>
      </c>
      <c r="R1855" s="41" t="str">
        <f t="shared" si="426"/>
        <v>093946031</v>
      </c>
      <c r="S1855" s="37" t="str">
        <f t="shared" si="427"/>
        <v>093946031</v>
      </c>
      <c r="T1855" s="39" t="e">
        <f t="shared" si="428"/>
        <v>#VALUE!</v>
      </c>
      <c r="U1855" s="37" t="str">
        <f t="shared" si="429"/>
        <v>093946031</v>
      </c>
      <c r="V1855" s="42" t="str">
        <f t="shared" si="430"/>
        <v>093946031</v>
      </c>
      <c r="W1855" s="39">
        <f t="shared" si="431"/>
        <v>1</v>
      </c>
      <c r="X1855" s="43">
        <f t="shared" si="432"/>
        <v>1</v>
      </c>
      <c r="Y1855" s="39">
        <f>IF(V1855="បរទេស",1,IF(COUNTIF(V:V,$V1855)&gt;1,2,1))</f>
        <v>1</v>
      </c>
      <c r="Z1855" s="40">
        <f t="shared" si="433"/>
        <v>1</v>
      </c>
      <c r="AA1855" s="40">
        <f t="shared" si="434"/>
        <v>1</v>
      </c>
    </row>
    <row r="1856" spans="1:27" ht="48" customHeight="1" x14ac:dyDescent="0.8">
      <c r="A1856" s="3">
        <v>1854</v>
      </c>
      <c r="B1856" s="3" t="s">
        <v>5302</v>
      </c>
      <c r="C1856" s="3" t="s">
        <v>18037</v>
      </c>
      <c r="D1856" s="3" t="s">
        <v>5303</v>
      </c>
      <c r="E1856" s="3" t="s">
        <v>284</v>
      </c>
      <c r="F1856" s="5" t="s">
        <v>5304</v>
      </c>
      <c r="G1856" s="5" t="s">
        <v>12245</v>
      </c>
      <c r="H1856" s="5" t="s">
        <v>15666</v>
      </c>
      <c r="I1856" s="3"/>
      <c r="J1856" s="35"/>
      <c r="K1856" s="36">
        <f t="shared" si="420"/>
        <v>1</v>
      </c>
      <c r="L1856" s="37" t="str">
        <f t="shared" si="421"/>
        <v>040373136</v>
      </c>
      <c r="M1856" s="38" t="str">
        <f t="shared" si="422"/>
        <v>040373136</v>
      </c>
      <c r="N1856" s="39">
        <f t="shared" si="423"/>
        <v>1</v>
      </c>
      <c r="O1856" s="39">
        <f t="shared" si="424"/>
        <v>1</v>
      </c>
      <c r="P1856" s="39">
        <f>IF(M1856="បរទេស",1,IF(COUNTIF(M:M,$M1856)&gt;1,2,1))</f>
        <v>1</v>
      </c>
      <c r="Q1856" s="40">
        <f t="shared" si="425"/>
        <v>1</v>
      </c>
      <c r="R1856" s="41" t="str">
        <f t="shared" si="426"/>
        <v>087917786</v>
      </c>
      <c r="S1856" s="37" t="str">
        <f t="shared" si="427"/>
        <v>087917786</v>
      </c>
      <c r="T1856" s="39" t="e">
        <f t="shared" si="428"/>
        <v>#VALUE!</v>
      </c>
      <c r="U1856" s="37" t="str">
        <f t="shared" si="429"/>
        <v>087917786</v>
      </c>
      <c r="V1856" s="42" t="str">
        <f t="shared" si="430"/>
        <v>087917786</v>
      </c>
      <c r="W1856" s="39">
        <f t="shared" si="431"/>
        <v>1</v>
      </c>
      <c r="X1856" s="43">
        <f t="shared" si="432"/>
        <v>1</v>
      </c>
      <c r="Y1856" s="39">
        <f>IF(V1856="បរទេស",1,IF(COUNTIF(V:V,$V1856)&gt;1,2,1))</f>
        <v>1</v>
      </c>
      <c r="Z1856" s="40">
        <f t="shared" si="433"/>
        <v>1</v>
      </c>
      <c r="AA1856" s="40">
        <f t="shared" si="434"/>
        <v>1</v>
      </c>
    </row>
    <row r="1857" spans="1:27" ht="48" customHeight="1" x14ac:dyDescent="0.8">
      <c r="A1857" s="3">
        <v>1855</v>
      </c>
      <c r="B1857" s="3" t="s">
        <v>5305</v>
      </c>
      <c r="C1857" s="3" t="s">
        <v>18037</v>
      </c>
      <c r="D1857" s="3" t="s">
        <v>2819</v>
      </c>
      <c r="E1857" s="3" t="s">
        <v>277</v>
      </c>
      <c r="F1857" s="5" t="s">
        <v>5306</v>
      </c>
      <c r="G1857" s="5" t="s">
        <v>12246</v>
      </c>
      <c r="H1857" s="5" t="s">
        <v>17512</v>
      </c>
      <c r="I1857" s="3"/>
      <c r="J1857" s="35"/>
      <c r="K1857" s="36">
        <f t="shared" si="420"/>
        <v>1</v>
      </c>
      <c r="L1857" s="37" t="str">
        <f t="shared" si="421"/>
        <v>040170678</v>
      </c>
      <c r="M1857" s="38" t="str">
        <f t="shared" si="422"/>
        <v>040170678</v>
      </c>
      <c r="N1857" s="39">
        <f t="shared" si="423"/>
        <v>1</v>
      </c>
      <c r="O1857" s="39">
        <f t="shared" si="424"/>
        <v>1</v>
      </c>
      <c r="P1857" s="39">
        <f>IF(M1857="បរទេស",1,IF(COUNTIF(M:M,$M1857)&gt;1,2,1))</f>
        <v>1</v>
      </c>
      <c r="Q1857" s="40">
        <f t="shared" si="425"/>
        <v>1</v>
      </c>
      <c r="R1857" s="41" t="str">
        <f t="shared" si="426"/>
        <v>093931740</v>
      </c>
      <c r="S1857" s="37" t="str">
        <f t="shared" si="427"/>
        <v>093931740</v>
      </c>
      <c r="T1857" s="39" t="e">
        <f t="shared" si="428"/>
        <v>#VALUE!</v>
      </c>
      <c r="U1857" s="37" t="str">
        <f t="shared" si="429"/>
        <v>093931740</v>
      </c>
      <c r="V1857" s="42" t="str">
        <f t="shared" si="430"/>
        <v>093931740</v>
      </c>
      <c r="W1857" s="39">
        <f t="shared" si="431"/>
        <v>1</v>
      </c>
      <c r="X1857" s="43">
        <f t="shared" si="432"/>
        <v>1</v>
      </c>
      <c r="Y1857" s="39">
        <f>IF(V1857="បរទេស",1,IF(COUNTIF(V:V,$V1857)&gt;1,2,1))</f>
        <v>1</v>
      </c>
      <c r="Z1857" s="40">
        <f t="shared" si="433"/>
        <v>1</v>
      </c>
      <c r="AA1857" s="40">
        <f t="shared" si="434"/>
        <v>1</v>
      </c>
    </row>
    <row r="1858" spans="1:27" ht="48" customHeight="1" x14ac:dyDescent="0.8">
      <c r="A1858" s="3">
        <v>1856</v>
      </c>
      <c r="B1858" s="3" t="s">
        <v>5307</v>
      </c>
      <c r="C1858" s="3" t="s">
        <v>18039</v>
      </c>
      <c r="D1858" s="3" t="s">
        <v>1603</v>
      </c>
      <c r="E1858" s="3" t="s">
        <v>760</v>
      </c>
      <c r="F1858" s="5" t="s">
        <v>5308</v>
      </c>
      <c r="G1858" s="5" t="s">
        <v>12247</v>
      </c>
      <c r="H1858" s="5" t="s">
        <v>15667</v>
      </c>
      <c r="I1858" s="3"/>
      <c r="J1858" s="35"/>
      <c r="K1858" s="36">
        <f t="shared" si="420"/>
        <v>1</v>
      </c>
      <c r="L1858" s="37" t="str">
        <f t="shared" si="421"/>
        <v>040429648</v>
      </c>
      <c r="M1858" s="38" t="str">
        <f t="shared" si="422"/>
        <v>040429648</v>
      </c>
      <c r="N1858" s="39">
        <f t="shared" si="423"/>
        <v>1</v>
      </c>
      <c r="O1858" s="39">
        <f t="shared" si="424"/>
        <v>1</v>
      </c>
      <c r="P1858" s="39">
        <f>IF(M1858="បរទេស",1,IF(COUNTIF(M:M,$M1858)&gt;1,2,1))</f>
        <v>1</v>
      </c>
      <c r="Q1858" s="40">
        <f t="shared" si="425"/>
        <v>1</v>
      </c>
      <c r="R1858" s="41" t="str">
        <f t="shared" si="426"/>
        <v>0968027939</v>
      </c>
      <c r="S1858" s="37" t="str">
        <f t="shared" si="427"/>
        <v>0968027939</v>
      </c>
      <c r="T1858" s="39" t="e">
        <f t="shared" si="428"/>
        <v>#VALUE!</v>
      </c>
      <c r="U1858" s="37" t="str">
        <f t="shared" si="429"/>
        <v>0968027939</v>
      </c>
      <c r="V1858" s="42" t="str">
        <f t="shared" si="430"/>
        <v>0968027939</v>
      </c>
      <c r="W1858" s="39">
        <f t="shared" si="431"/>
        <v>1</v>
      </c>
      <c r="X1858" s="43">
        <f t="shared" si="432"/>
        <v>1</v>
      </c>
      <c r="Y1858" s="39">
        <f>IF(V1858="បរទេស",1,IF(COUNTIF(V:V,$V1858)&gt;1,2,1))</f>
        <v>1</v>
      </c>
      <c r="Z1858" s="40">
        <f t="shared" si="433"/>
        <v>1</v>
      </c>
      <c r="AA1858" s="40">
        <f t="shared" si="434"/>
        <v>1</v>
      </c>
    </row>
    <row r="1859" spans="1:27" ht="48" customHeight="1" x14ac:dyDescent="0.8">
      <c r="A1859" s="3">
        <v>1857</v>
      </c>
      <c r="B1859" s="3" t="s">
        <v>5309</v>
      </c>
      <c r="C1859" s="3" t="s">
        <v>18037</v>
      </c>
      <c r="D1859" s="3" t="s">
        <v>349</v>
      </c>
      <c r="E1859" s="3" t="s">
        <v>679</v>
      </c>
      <c r="F1859" s="5" t="s">
        <v>5310</v>
      </c>
      <c r="G1859" s="5" t="s">
        <v>12248</v>
      </c>
      <c r="H1859" s="5" t="s">
        <v>15668</v>
      </c>
      <c r="I1859" s="3"/>
      <c r="J1859" s="35"/>
      <c r="K1859" s="36">
        <f t="shared" si="420"/>
        <v>1</v>
      </c>
      <c r="L1859" s="37" t="str">
        <f t="shared" si="421"/>
        <v>040192734</v>
      </c>
      <c r="M1859" s="38" t="str">
        <f t="shared" si="422"/>
        <v>040192734</v>
      </c>
      <c r="N1859" s="39">
        <f t="shared" si="423"/>
        <v>1</v>
      </c>
      <c r="O1859" s="39">
        <f t="shared" si="424"/>
        <v>1</v>
      </c>
      <c r="P1859" s="39">
        <f>IF(M1859="បរទេស",1,IF(COUNTIF(M:M,$M1859)&gt;1,2,1))</f>
        <v>1</v>
      </c>
      <c r="Q1859" s="40">
        <f t="shared" si="425"/>
        <v>1</v>
      </c>
      <c r="R1859" s="41" t="str">
        <f t="shared" si="426"/>
        <v>016214532</v>
      </c>
      <c r="S1859" s="37" t="str">
        <f t="shared" si="427"/>
        <v>016214532</v>
      </c>
      <c r="T1859" s="39" t="e">
        <f t="shared" si="428"/>
        <v>#VALUE!</v>
      </c>
      <c r="U1859" s="37" t="str">
        <f t="shared" si="429"/>
        <v>016214532</v>
      </c>
      <c r="V1859" s="42" t="str">
        <f t="shared" si="430"/>
        <v>016214532</v>
      </c>
      <c r="W1859" s="39">
        <f t="shared" si="431"/>
        <v>1</v>
      </c>
      <c r="X1859" s="43">
        <f t="shared" si="432"/>
        <v>1</v>
      </c>
      <c r="Y1859" s="39">
        <f>IF(V1859="បរទេស",1,IF(COUNTIF(V:V,$V1859)&gt;1,2,1))</f>
        <v>1</v>
      </c>
      <c r="Z1859" s="40">
        <f t="shared" si="433"/>
        <v>1</v>
      </c>
      <c r="AA1859" s="40">
        <f t="shared" si="434"/>
        <v>1</v>
      </c>
    </row>
    <row r="1860" spans="1:27" ht="48" customHeight="1" x14ac:dyDescent="0.8">
      <c r="A1860" s="3">
        <v>1858</v>
      </c>
      <c r="B1860" s="3" t="s">
        <v>5311</v>
      </c>
      <c r="C1860" s="3" t="s">
        <v>18037</v>
      </c>
      <c r="D1860" s="3" t="s">
        <v>5312</v>
      </c>
      <c r="E1860" s="3" t="s">
        <v>207</v>
      </c>
      <c r="F1860" s="5" t="s">
        <v>5313</v>
      </c>
      <c r="G1860" s="5" t="s">
        <v>12249</v>
      </c>
      <c r="H1860" s="5" t="s">
        <v>15669</v>
      </c>
      <c r="I1860" s="3"/>
      <c r="J1860" s="35"/>
      <c r="K1860" s="36">
        <f t="shared" ref="K1860:K1923" si="435">IF(OR(H1860="បរទេស",G1860="បរទេស"),2,1)</f>
        <v>1</v>
      </c>
      <c r="L1860" s="37" t="str">
        <f t="shared" ref="L1860:L1923" si="43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1860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040250298</v>
      </c>
      <c r="M1860" s="38" t="str">
        <f t="shared" ref="M1860:M1923" si="437">IF(L1860="បរទេស","បរទេស",IF(AND($BC$2=1,LEN(L1860)=8),"0"&amp;L1860,IF(LEN(L1860)&gt;9,2,LEFT(L1860,9))))</f>
        <v>040250298</v>
      </c>
      <c r="N1860" s="39">
        <f t="shared" ref="N1860:N1923" si="438">IF(L1860="បរទេស",1,IF((LEN($M1860)-9)=0,1,2))</f>
        <v>1</v>
      </c>
      <c r="O1860" s="39">
        <f t="shared" ref="O1860:O1923" si="439">IF(M1860="",2,1)</f>
        <v>1</v>
      </c>
      <c r="P1860" s="39">
        <f>IF(M1860="បរទេស",1,IF(COUNTIF(M:M,$M1860)&gt;1,2,1))</f>
        <v>1</v>
      </c>
      <c r="Q1860" s="40">
        <f t="shared" ref="Q1860:Q1923" si="440">IF(M1860="បរទេស",1,MAX(N1860:P1860))</f>
        <v>1</v>
      </c>
      <c r="R1860" s="41" t="str">
        <f t="shared" ref="R1860:R1923" si="441">H1860</f>
        <v>0888383227</v>
      </c>
      <c r="S1860" s="37" t="str">
        <f t="shared" ref="S1860:S1923" si="442">SUBSTITUTE(SUBSTITUTE(SUBSTITUTE(SUBSTITUTE(SUBSTITUTE(SUBSTITUTE(SUBSTITUTE(SUBSTITUTE(SUBSTITUTE(SUBSTITUTE(SUBSTITUTE(SUBSTITUTE(SUBSTITUTE(SUBSTITUTE(SUBSTITUTE(SUBSTITUTE(SUBSTITUTE(SUBSTITUTE(SUBSTITUTE(SUBSTITUTE(SUBSTITUTE(SUBSTITUTE(R1860,"១","1"),"២","2"),"៣","3"),"៤","4"),"៥","5"),"៦","6"),"៧","7"),"៨","8"),"៩","9"),"០","0")," ","")," ",""),"​",""),",","/"),"-",""),"(",""),")",""),"+855","0"),"(855)","0"),"O","0"),"o","0"),".","")</f>
        <v>0888383227</v>
      </c>
      <c r="T1860" s="39" t="e">
        <f t="shared" ref="T1860:T1923" si="443">LEFT(S1860, SEARCH("/",S1860,1)-1)</f>
        <v>#VALUE!</v>
      </c>
      <c r="U1860" s="37" t="str">
        <f t="shared" ref="U1860:U1923" si="444">IFERROR(T1860,S1860)</f>
        <v>0888383227</v>
      </c>
      <c r="V1860" s="42" t="str">
        <f t="shared" ref="V1860:V1923" si="445">IF(LEFT(U1860,5)="បរទេស","បរទេស",IF(LEFT(U1860,3)="855","0"&amp;MID(U1860,4,10),IF(LEFT(U1860,1)="0",MID(U1860,1,10),IF(LEFT(U1860,1)&gt;=1,"0"&amp;MID(U1860,1,10),U1860))))</f>
        <v>0888383227</v>
      </c>
      <c r="W1860" s="39">
        <f t="shared" ref="W1860:W1923" si="446">IF(V1860="បរទេស",1,IF(OR(LEN(V1860)=9,LEN(V1860)=10),1,2))</f>
        <v>1</v>
      </c>
      <c r="X1860" s="43">
        <f t="shared" ref="X1860:X1923" si="447">IF(V1860="",2,1)</f>
        <v>1</v>
      </c>
      <c r="Y1860" s="39">
        <f>IF(V1860="បរទេស",1,IF(COUNTIF(V:V,$V1860)&gt;1,2,1))</f>
        <v>1</v>
      </c>
      <c r="Z1860" s="40">
        <f t="shared" ref="Z1860:Z1923" si="448">IF(V1860="បរទេស",1,MAX(W1860:Y1860))</f>
        <v>1</v>
      </c>
      <c r="AA1860" s="40">
        <f t="shared" ref="AA1860:AA1923" si="449">IF(K1860=2,2,MAX(J1860,Q1860,Z1860,Z1860))</f>
        <v>1</v>
      </c>
    </row>
    <row r="1861" spans="1:27" ht="48" customHeight="1" x14ac:dyDescent="0.8">
      <c r="A1861" s="3">
        <v>1859</v>
      </c>
      <c r="B1861" s="3" t="s">
        <v>5314</v>
      </c>
      <c r="C1861" s="3" t="s">
        <v>18037</v>
      </c>
      <c r="D1861" s="3" t="s">
        <v>4933</v>
      </c>
      <c r="E1861" s="3" t="s">
        <v>437</v>
      </c>
      <c r="F1861" s="5" t="s">
        <v>5315</v>
      </c>
      <c r="G1861" s="5" t="s">
        <v>12250</v>
      </c>
      <c r="H1861" s="5" t="s">
        <v>15670</v>
      </c>
      <c r="I1861" s="3"/>
      <c r="J1861" s="35"/>
      <c r="K1861" s="36">
        <f t="shared" si="435"/>
        <v>1</v>
      </c>
      <c r="L1861" s="37" t="str">
        <f t="shared" si="436"/>
        <v>040300278</v>
      </c>
      <c r="M1861" s="38" t="str">
        <f t="shared" si="437"/>
        <v>040300278</v>
      </c>
      <c r="N1861" s="39">
        <f t="shared" si="438"/>
        <v>1</v>
      </c>
      <c r="O1861" s="39">
        <f t="shared" si="439"/>
        <v>1</v>
      </c>
      <c r="P1861" s="39">
        <f>IF(M1861="បរទេស",1,IF(COUNTIF(M:M,$M1861)&gt;1,2,1))</f>
        <v>1</v>
      </c>
      <c r="Q1861" s="40">
        <f t="shared" si="440"/>
        <v>1</v>
      </c>
      <c r="R1861" s="41" t="str">
        <f t="shared" si="441"/>
        <v>0973174428</v>
      </c>
      <c r="S1861" s="37" t="str">
        <f t="shared" si="442"/>
        <v>0973174428</v>
      </c>
      <c r="T1861" s="39" t="e">
        <f t="shared" si="443"/>
        <v>#VALUE!</v>
      </c>
      <c r="U1861" s="37" t="str">
        <f t="shared" si="444"/>
        <v>0973174428</v>
      </c>
      <c r="V1861" s="42" t="str">
        <f t="shared" si="445"/>
        <v>0973174428</v>
      </c>
      <c r="W1861" s="39">
        <f t="shared" si="446"/>
        <v>1</v>
      </c>
      <c r="X1861" s="43">
        <f t="shared" si="447"/>
        <v>1</v>
      </c>
      <c r="Y1861" s="39">
        <f>IF(V1861="បរទេស",1,IF(COUNTIF(V:V,$V1861)&gt;1,2,1))</f>
        <v>1</v>
      </c>
      <c r="Z1861" s="40">
        <f t="shared" si="448"/>
        <v>1</v>
      </c>
      <c r="AA1861" s="40">
        <f t="shared" si="449"/>
        <v>1</v>
      </c>
    </row>
    <row r="1862" spans="1:27" ht="48" customHeight="1" x14ac:dyDescent="0.8">
      <c r="A1862" s="3">
        <v>1860</v>
      </c>
      <c r="B1862" s="3" t="s">
        <v>5316</v>
      </c>
      <c r="C1862" s="3" t="s">
        <v>18037</v>
      </c>
      <c r="D1862" s="3" t="s">
        <v>5317</v>
      </c>
      <c r="E1862" s="3" t="s">
        <v>207</v>
      </c>
      <c r="F1862" s="5" t="s">
        <v>5318</v>
      </c>
      <c r="G1862" s="5" t="s">
        <v>12251</v>
      </c>
      <c r="H1862" s="5" t="s">
        <v>15671</v>
      </c>
      <c r="I1862" s="3"/>
      <c r="J1862" s="35"/>
      <c r="K1862" s="36">
        <f t="shared" si="435"/>
        <v>1</v>
      </c>
      <c r="L1862" s="37" t="str">
        <f t="shared" si="436"/>
        <v>040376624</v>
      </c>
      <c r="M1862" s="38" t="str">
        <f t="shared" si="437"/>
        <v>040376624</v>
      </c>
      <c r="N1862" s="39">
        <f t="shared" si="438"/>
        <v>1</v>
      </c>
      <c r="O1862" s="39">
        <f t="shared" si="439"/>
        <v>1</v>
      </c>
      <c r="P1862" s="39">
        <f>IF(M1862="បរទេស",1,IF(COUNTIF(M:M,$M1862)&gt;1,2,1))</f>
        <v>1</v>
      </c>
      <c r="Q1862" s="40">
        <f t="shared" si="440"/>
        <v>1</v>
      </c>
      <c r="R1862" s="41" t="str">
        <f t="shared" si="441"/>
        <v>0969895236</v>
      </c>
      <c r="S1862" s="37" t="str">
        <f t="shared" si="442"/>
        <v>0969895236</v>
      </c>
      <c r="T1862" s="39" t="e">
        <f t="shared" si="443"/>
        <v>#VALUE!</v>
      </c>
      <c r="U1862" s="37" t="str">
        <f t="shared" si="444"/>
        <v>0969895236</v>
      </c>
      <c r="V1862" s="42" t="str">
        <f t="shared" si="445"/>
        <v>0969895236</v>
      </c>
      <c r="W1862" s="39">
        <f t="shared" si="446"/>
        <v>1</v>
      </c>
      <c r="X1862" s="43">
        <f t="shared" si="447"/>
        <v>1</v>
      </c>
      <c r="Y1862" s="39">
        <f>IF(V1862="បរទេស",1,IF(COUNTIF(V:V,$V1862)&gt;1,2,1))</f>
        <v>1</v>
      </c>
      <c r="Z1862" s="40">
        <f t="shared" si="448"/>
        <v>1</v>
      </c>
      <c r="AA1862" s="40">
        <f t="shared" si="449"/>
        <v>1</v>
      </c>
    </row>
    <row r="1863" spans="1:27" ht="48" customHeight="1" x14ac:dyDescent="0.8">
      <c r="A1863" s="3">
        <v>1861</v>
      </c>
      <c r="B1863" s="3" t="s">
        <v>5319</v>
      </c>
      <c r="C1863" s="3" t="s">
        <v>18037</v>
      </c>
      <c r="D1863" s="3" t="s">
        <v>5320</v>
      </c>
      <c r="E1863" s="3" t="s">
        <v>1783</v>
      </c>
      <c r="F1863" s="5" t="s">
        <v>5321</v>
      </c>
      <c r="G1863" s="5" t="s">
        <v>12252</v>
      </c>
      <c r="H1863" s="5" t="s">
        <v>15672</v>
      </c>
      <c r="I1863" s="3"/>
      <c r="J1863" s="35"/>
      <c r="K1863" s="36">
        <f t="shared" si="435"/>
        <v>1</v>
      </c>
      <c r="L1863" s="37" t="str">
        <f t="shared" si="436"/>
        <v>040307228</v>
      </c>
      <c r="M1863" s="38" t="str">
        <f t="shared" si="437"/>
        <v>040307228</v>
      </c>
      <c r="N1863" s="39">
        <f t="shared" si="438"/>
        <v>1</v>
      </c>
      <c r="O1863" s="39">
        <f t="shared" si="439"/>
        <v>1</v>
      </c>
      <c r="P1863" s="39">
        <f>IF(M1863="បរទេស",1,IF(COUNTIF(M:M,$M1863)&gt;1,2,1))</f>
        <v>1</v>
      </c>
      <c r="Q1863" s="40">
        <f t="shared" si="440"/>
        <v>1</v>
      </c>
      <c r="R1863" s="41" t="str">
        <f t="shared" si="441"/>
        <v>0885155668</v>
      </c>
      <c r="S1863" s="37" t="str">
        <f t="shared" si="442"/>
        <v>0885155668</v>
      </c>
      <c r="T1863" s="39" t="e">
        <f t="shared" si="443"/>
        <v>#VALUE!</v>
      </c>
      <c r="U1863" s="37" t="str">
        <f t="shared" si="444"/>
        <v>0885155668</v>
      </c>
      <c r="V1863" s="42" t="str">
        <f t="shared" si="445"/>
        <v>0885155668</v>
      </c>
      <c r="W1863" s="39">
        <f t="shared" si="446"/>
        <v>1</v>
      </c>
      <c r="X1863" s="43">
        <f t="shared" si="447"/>
        <v>1</v>
      </c>
      <c r="Y1863" s="39">
        <f>IF(V1863="បរទេស",1,IF(COUNTIF(V:V,$V1863)&gt;1,2,1))</f>
        <v>1</v>
      </c>
      <c r="Z1863" s="40">
        <f t="shared" si="448"/>
        <v>1</v>
      </c>
      <c r="AA1863" s="40">
        <f t="shared" si="449"/>
        <v>1</v>
      </c>
    </row>
    <row r="1864" spans="1:27" ht="48" customHeight="1" x14ac:dyDescent="0.8">
      <c r="A1864" s="3">
        <v>1862</v>
      </c>
      <c r="B1864" s="3" t="s">
        <v>155</v>
      </c>
      <c r="C1864" s="3" t="s">
        <v>18037</v>
      </c>
      <c r="D1864" s="3" t="s">
        <v>5322</v>
      </c>
      <c r="E1864" s="3" t="s">
        <v>73</v>
      </c>
      <c r="F1864" s="5" t="s">
        <v>5323</v>
      </c>
      <c r="G1864" s="5" t="s">
        <v>12253</v>
      </c>
      <c r="H1864" s="5" t="s">
        <v>17274</v>
      </c>
      <c r="I1864" s="3"/>
      <c r="J1864" s="35"/>
      <c r="K1864" s="36">
        <f t="shared" si="435"/>
        <v>1</v>
      </c>
      <c r="L1864" s="37" t="str">
        <f t="shared" si="436"/>
        <v>040373293</v>
      </c>
      <c r="M1864" s="38" t="str">
        <f t="shared" si="437"/>
        <v>040373293</v>
      </c>
      <c r="N1864" s="39">
        <f t="shared" si="438"/>
        <v>1</v>
      </c>
      <c r="O1864" s="39">
        <f t="shared" si="439"/>
        <v>1</v>
      </c>
      <c r="P1864" s="39">
        <f>IF(M1864="បរទេស",1,IF(COUNTIF(M:M,$M1864)&gt;1,2,1))</f>
        <v>1</v>
      </c>
      <c r="Q1864" s="40">
        <f t="shared" si="440"/>
        <v>1</v>
      </c>
      <c r="R1864" s="41" t="str">
        <f t="shared" si="441"/>
        <v>0719707338</v>
      </c>
      <c r="S1864" s="37" t="str">
        <f t="shared" si="442"/>
        <v>0719707338</v>
      </c>
      <c r="T1864" s="39" t="e">
        <f t="shared" si="443"/>
        <v>#VALUE!</v>
      </c>
      <c r="U1864" s="37" t="str">
        <f t="shared" si="444"/>
        <v>0719707338</v>
      </c>
      <c r="V1864" s="42" t="str">
        <f t="shared" si="445"/>
        <v>0719707338</v>
      </c>
      <c r="W1864" s="39">
        <f t="shared" si="446"/>
        <v>1</v>
      </c>
      <c r="X1864" s="43">
        <f t="shared" si="447"/>
        <v>1</v>
      </c>
      <c r="Y1864" s="39">
        <f>IF(V1864="បរទេស",1,IF(COUNTIF(V:V,$V1864)&gt;1,2,1))</f>
        <v>1</v>
      </c>
      <c r="Z1864" s="40">
        <f t="shared" si="448"/>
        <v>1</v>
      </c>
      <c r="AA1864" s="40">
        <f t="shared" si="449"/>
        <v>1</v>
      </c>
    </row>
    <row r="1865" spans="1:27" ht="48" customHeight="1" x14ac:dyDescent="0.8">
      <c r="A1865" s="3">
        <v>1863</v>
      </c>
      <c r="B1865" s="3" t="s">
        <v>5324</v>
      </c>
      <c r="C1865" s="3" t="s">
        <v>18037</v>
      </c>
      <c r="D1865" s="3" t="s">
        <v>1623</v>
      </c>
      <c r="E1865" s="3" t="s">
        <v>17</v>
      </c>
      <c r="F1865" s="5" t="s">
        <v>5325</v>
      </c>
      <c r="G1865" s="5" t="s">
        <v>12254</v>
      </c>
      <c r="H1865" s="5" t="s">
        <v>15673</v>
      </c>
      <c r="I1865" s="3"/>
      <c r="J1865" s="35"/>
      <c r="K1865" s="36">
        <f t="shared" si="435"/>
        <v>1</v>
      </c>
      <c r="L1865" s="37" t="str">
        <f t="shared" si="436"/>
        <v>040078971</v>
      </c>
      <c r="M1865" s="38" t="str">
        <f t="shared" si="437"/>
        <v>040078971</v>
      </c>
      <c r="N1865" s="39">
        <f t="shared" si="438"/>
        <v>1</v>
      </c>
      <c r="O1865" s="39">
        <f t="shared" si="439"/>
        <v>1</v>
      </c>
      <c r="P1865" s="39">
        <f>IF(M1865="បរទេស",1,IF(COUNTIF(M:M,$M1865)&gt;1,2,1))</f>
        <v>1</v>
      </c>
      <c r="Q1865" s="40">
        <f t="shared" si="440"/>
        <v>1</v>
      </c>
      <c r="R1865" s="41" t="str">
        <f t="shared" si="441"/>
        <v>0978443743</v>
      </c>
      <c r="S1865" s="37" t="str">
        <f t="shared" si="442"/>
        <v>0978443743</v>
      </c>
      <c r="T1865" s="39" t="e">
        <f t="shared" si="443"/>
        <v>#VALUE!</v>
      </c>
      <c r="U1865" s="37" t="str">
        <f t="shared" si="444"/>
        <v>0978443743</v>
      </c>
      <c r="V1865" s="42" t="str">
        <f t="shared" si="445"/>
        <v>0978443743</v>
      </c>
      <c r="W1865" s="39">
        <f t="shared" si="446"/>
        <v>1</v>
      </c>
      <c r="X1865" s="43">
        <f t="shared" si="447"/>
        <v>1</v>
      </c>
      <c r="Y1865" s="39">
        <f>IF(V1865="បរទេស",1,IF(COUNTIF(V:V,$V1865)&gt;1,2,1))</f>
        <v>1</v>
      </c>
      <c r="Z1865" s="40">
        <f t="shared" si="448"/>
        <v>1</v>
      </c>
      <c r="AA1865" s="40">
        <f t="shared" si="449"/>
        <v>1</v>
      </c>
    </row>
    <row r="1866" spans="1:27" ht="48" customHeight="1" x14ac:dyDescent="0.8">
      <c r="A1866" s="3">
        <v>1864</v>
      </c>
      <c r="B1866" s="3" t="s">
        <v>5326</v>
      </c>
      <c r="C1866" s="3" t="s">
        <v>18037</v>
      </c>
      <c r="D1866" s="3" t="s">
        <v>5327</v>
      </c>
      <c r="E1866" s="3" t="s">
        <v>359</v>
      </c>
      <c r="F1866" s="5" t="s">
        <v>5328</v>
      </c>
      <c r="G1866" s="5" t="s">
        <v>12255</v>
      </c>
      <c r="H1866" s="5" t="s">
        <v>15674</v>
      </c>
      <c r="I1866" s="3"/>
      <c r="J1866" s="35"/>
      <c r="K1866" s="36">
        <f t="shared" si="435"/>
        <v>1</v>
      </c>
      <c r="L1866" s="37" t="str">
        <f t="shared" si="436"/>
        <v>040419636</v>
      </c>
      <c r="M1866" s="38" t="str">
        <f t="shared" si="437"/>
        <v>040419636</v>
      </c>
      <c r="N1866" s="39">
        <f t="shared" si="438"/>
        <v>1</v>
      </c>
      <c r="O1866" s="39">
        <f t="shared" si="439"/>
        <v>1</v>
      </c>
      <c r="P1866" s="39">
        <f>IF(M1866="បរទេស",1,IF(COUNTIF(M:M,$M1866)&gt;1,2,1))</f>
        <v>1</v>
      </c>
      <c r="Q1866" s="40">
        <f t="shared" si="440"/>
        <v>1</v>
      </c>
      <c r="R1866" s="41" t="str">
        <f t="shared" si="441"/>
        <v>0973262467</v>
      </c>
      <c r="S1866" s="37" t="str">
        <f t="shared" si="442"/>
        <v>0973262467</v>
      </c>
      <c r="T1866" s="39" t="e">
        <f t="shared" si="443"/>
        <v>#VALUE!</v>
      </c>
      <c r="U1866" s="37" t="str">
        <f t="shared" si="444"/>
        <v>0973262467</v>
      </c>
      <c r="V1866" s="42" t="str">
        <f t="shared" si="445"/>
        <v>0973262467</v>
      </c>
      <c r="W1866" s="39">
        <f t="shared" si="446"/>
        <v>1</v>
      </c>
      <c r="X1866" s="43">
        <f t="shared" si="447"/>
        <v>1</v>
      </c>
      <c r="Y1866" s="39">
        <f>IF(V1866="បរទេស",1,IF(COUNTIF(V:V,$V1866)&gt;1,2,1))</f>
        <v>1</v>
      </c>
      <c r="Z1866" s="40">
        <f t="shared" si="448"/>
        <v>1</v>
      </c>
      <c r="AA1866" s="40">
        <f t="shared" si="449"/>
        <v>1</v>
      </c>
    </row>
    <row r="1867" spans="1:27" ht="48" customHeight="1" x14ac:dyDescent="0.8">
      <c r="A1867" s="3">
        <v>1865</v>
      </c>
      <c r="B1867" s="3" t="s">
        <v>5329</v>
      </c>
      <c r="C1867" s="3" t="s">
        <v>18037</v>
      </c>
      <c r="D1867" s="3" t="s">
        <v>5330</v>
      </c>
      <c r="E1867" s="3" t="s">
        <v>1521</v>
      </c>
      <c r="F1867" s="5" t="s">
        <v>5331</v>
      </c>
      <c r="G1867" s="5" t="s">
        <v>12256</v>
      </c>
      <c r="H1867" s="5" t="s">
        <v>15675</v>
      </c>
      <c r="I1867" s="3"/>
      <c r="J1867" s="35"/>
      <c r="K1867" s="36">
        <f t="shared" si="435"/>
        <v>1</v>
      </c>
      <c r="L1867" s="37" t="str">
        <f t="shared" si="436"/>
        <v>040251782</v>
      </c>
      <c r="M1867" s="38" t="str">
        <f t="shared" si="437"/>
        <v>040251782</v>
      </c>
      <c r="N1867" s="39">
        <f t="shared" si="438"/>
        <v>1</v>
      </c>
      <c r="O1867" s="39">
        <f t="shared" si="439"/>
        <v>1</v>
      </c>
      <c r="P1867" s="39">
        <f>IF(M1867="បរទេស",1,IF(COUNTIF(M:M,$M1867)&gt;1,2,1))</f>
        <v>1</v>
      </c>
      <c r="Q1867" s="40">
        <f t="shared" si="440"/>
        <v>1</v>
      </c>
      <c r="R1867" s="41" t="str">
        <f t="shared" si="441"/>
        <v>0965380125</v>
      </c>
      <c r="S1867" s="37" t="str">
        <f t="shared" si="442"/>
        <v>0965380125</v>
      </c>
      <c r="T1867" s="39" t="e">
        <f t="shared" si="443"/>
        <v>#VALUE!</v>
      </c>
      <c r="U1867" s="37" t="str">
        <f t="shared" si="444"/>
        <v>0965380125</v>
      </c>
      <c r="V1867" s="42" t="str">
        <f t="shared" si="445"/>
        <v>0965380125</v>
      </c>
      <c r="W1867" s="39">
        <f t="shared" si="446"/>
        <v>1</v>
      </c>
      <c r="X1867" s="43">
        <f t="shared" si="447"/>
        <v>1</v>
      </c>
      <c r="Y1867" s="39">
        <f>IF(V1867="បរទេស",1,IF(COUNTIF(V:V,$V1867)&gt;1,2,1))</f>
        <v>1</v>
      </c>
      <c r="Z1867" s="40">
        <f t="shared" si="448"/>
        <v>1</v>
      </c>
      <c r="AA1867" s="40">
        <f t="shared" si="449"/>
        <v>1</v>
      </c>
    </row>
    <row r="1868" spans="1:27" ht="48" customHeight="1" x14ac:dyDescent="0.8">
      <c r="A1868" s="3">
        <v>1866</v>
      </c>
      <c r="B1868" s="3" t="s">
        <v>5332</v>
      </c>
      <c r="C1868" s="3" t="s">
        <v>18037</v>
      </c>
      <c r="D1868" s="3" t="s">
        <v>5333</v>
      </c>
      <c r="E1868" s="3" t="s">
        <v>328</v>
      </c>
      <c r="F1868" s="5" t="s">
        <v>5334</v>
      </c>
      <c r="G1868" s="5" t="s">
        <v>12257</v>
      </c>
      <c r="H1868" s="5" t="s">
        <v>15676</v>
      </c>
      <c r="I1868" s="3"/>
      <c r="J1868" s="35"/>
      <c r="K1868" s="36">
        <f t="shared" si="435"/>
        <v>1</v>
      </c>
      <c r="L1868" s="37" t="str">
        <f t="shared" si="436"/>
        <v>040201724</v>
      </c>
      <c r="M1868" s="38" t="str">
        <f t="shared" si="437"/>
        <v>040201724</v>
      </c>
      <c r="N1868" s="39">
        <f t="shared" si="438"/>
        <v>1</v>
      </c>
      <c r="O1868" s="39">
        <f t="shared" si="439"/>
        <v>1</v>
      </c>
      <c r="P1868" s="39">
        <f>IF(M1868="បរទេស",1,IF(COUNTIF(M:M,$M1868)&gt;1,2,1))</f>
        <v>1</v>
      </c>
      <c r="Q1868" s="40">
        <f t="shared" si="440"/>
        <v>1</v>
      </c>
      <c r="R1868" s="41" t="str">
        <f t="shared" si="441"/>
        <v>086588447</v>
      </c>
      <c r="S1868" s="37" t="str">
        <f t="shared" si="442"/>
        <v>086588447</v>
      </c>
      <c r="T1868" s="39" t="e">
        <f t="shared" si="443"/>
        <v>#VALUE!</v>
      </c>
      <c r="U1868" s="37" t="str">
        <f t="shared" si="444"/>
        <v>086588447</v>
      </c>
      <c r="V1868" s="42" t="str">
        <f t="shared" si="445"/>
        <v>086588447</v>
      </c>
      <c r="W1868" s="39">
        <f t="shared" si="446"/>
        <v>1</v>
      </c>
      <c r="X1868" s="43">
        <f t="shared" si="447"/>
        <v>1</v>
      </c>
      <c r="Y1868" s="39">
        <f>IF(V1868="បរទេស",1,IF(COUNTIF(V:V,$V1868)&gt;1,2,1))</f>
        <v>1</v>
      </c>
      <c r="Z1868" s="40">
        <f t="shared" si="448"/>
        <v>1</v>
      </c>
      <c r="AA1868" s="40">
        <f t="shared" si="449"/>
        <v>1</v>
      </c>
    </row>
    <row r="1869" spans="1:27" ht="48" customHeight="1" x14ac:dyDescent="0.8">
      <c r="A1869" s="3">
        <v>1867</v>
      </c>
      <c r="B1869" s="3" t="s">
        <v>5335</v>
      </c>
      <c r="C1869" s="3" t="s">
        <v>18037</v>
      </c>
      <c r="D1869" s="3" t="s">
        <v>5336</v>
      </c>
      <c r="E1869" s="3" t="s">
        <v>864</v>
      </c>
      <c r="F1869" s="5" t="s">
        <v>5337</v>
      </c>
      <c r="G1869" s="5" t="s">
        <v>12258</v>
      </c>
      <c r="H1869" s="5" t="s">
        <v>15677</v>
      </c>
      <c r="I1869" s="3"/>
      <c r="J1869" s="35"/>
      <c r="K1869" s="36">
        <f t="shared" si="435"/>
        <v>1</v>
      </c>
      <c r="L1869" s="37" t="str">
        <f t="shared" si="436"/>
        <v>040411884</v>
      </c>
      <c r="M1869" s="38" t="str">
        <f t="shared" si="437"/>
        <v>040411884</v>
      </c>
      <c r="N1869" s="39">
        <f t="shared" si="438"/>
        <v>1</v>
      </c>
      <c r="O1869" s="39">
        <f t="shared" si="439"/>
        <v>1</v>
      </c>
      <c r="P1869" s="39">
        <f>IF(M1869="បរទេស",1,IF(COUNTIF(M:M,$M1869)&gt;1,2,1))</f>
        <v>1</v>
      </c>
      <c r="Q1869" s="40">
        <f t="shared" si="440"/>
        <v>1</v>
      </c>
      <c r="R1869" s="41" t="str">
        <f t="shared" si="441"/>
        <v>0967249632</v>
      </c>
      <c r="S1869" s="37" t="str">
        <f t="shared" si="442"/>
        <v>0967249632</v>
      </c>
      <c r="T1869" s="39" t="e">
        <f t="shared" si="443"/>
        <v>#VALUE!</v>
      </c>
      <c r="U1869" s="37" t="str">
        <f t="shared" si="444"/>
        <v>0967249632</v>
      </c>
      <c r="V1869" s="42" t="str">
        <f t="shared" si="445"/>
        <v>0967249632</v>
      </c>
      <c r="W1869" s="39">
        <f t="shared" si="446"/>
        <v>1</v>
      </c>
      <c r="X1869" s="43">
        <f t="shared" si="447"/>
        <v>1</v>
      </c>
      <c r="Y1869" s="39">
        <f>IF(V1869="បរទេស",1,IF(COUNTIF(V:V,$V1869)&gt;1,2,1))</f>
        <v>1</v>
      </c>
      <c r="Z1869" s="40">
        <f t="shared" si="448"/>
        <v>1</v>
      </c>
      <c r="AA1869" s="40">
        <f t="shared" si="449"/>
        <v>1</v>
      </c>
    </row>
    <row r="1870" spans="1:27" ht="48" customHeight="1" x14ac:dyDescent="0.8">
      <c r="A1870" s="3">
        <v>1868</v>
      </c>
      <c r="B1870" s="3" t="s">
        <v>5338</v>
      </c>
      <c r="C1870" s="3" t="s">
        <v>18037</v>
      </c>
      <c r="D1870" s="3" t="s">
        <v>5339</v>
      </c>
      <c r="E1870" s="3" t="s">
        <v>2447</v>
      </c>
      <c r="F1870" s="5" t="s">
        <v>5340</v>
      </c>
      <c r="G1870" s="5" t="s">
        <v>12259</v>
      </c>
      <c r="H1870" s="5" t="s">
        <v>15678</v>
      </c>
      <c r="I1870" s="3"/>
      <c r="J1870" s="35"/>
      <c r="K1870" s="36">
        <f t="shared" si="435"/>
        <v>1</v>
      </c>
      <c r="L1870" s="37" t="str">
        <f t="shared" si="436"/>
        <v>040380775</v>
      </c>
      <c r="M1870" s="38" t="str">
        <f t="shared" si="437"/>
        <v>040380775</v>
      </c>
      <c r="N1870" s="39">
        <f t="shared" si="438"/>
        <v>1</v>
      </c>
      <c r="O1870" s="39">
        <f t="shared" si="439"/>
        <v>1</v>
      </c>
      <c r="P1870" s="39">
        <f>IF(M1870="បរទេស",1,IF(COUNTIF(M:M,$M1870)&gt;1,2,1))</f>
        <v>1</v>
      </c>
      <c r="Q1870" s="40">
        <f t="shared" si="440"/>
        <v>1</v>
      </c>
      <c r="R1870" s="41" t="str">
        <f t="shared" si="441"/>
        <v>095944816</v>
      </c>
      <c r="S1870" s="37" t="str">
        <f t="shared" si="442"/>
        <v>095944816</v>
      </c>
      <c r="T1870" s="39" t="e">
        <f t="shared" si="443"/>
        <v>#VALUE!</v>
      </c>
      <c r="U1870" s="37" t="str">
        <f t="shared" si="444"/>
        <v>095944816</v>
      </c>
      <c r="V1870" s="42" t="str">
        <f t="shared" si="445"/>
        <v>095944816</v>
      </c>
      <c r="W1870" s="39">
        <f t="shared" si="446"/>
        <v>1</v>
      </c>
      <c r="X1870" s="43">
        <f t="shared" si="447"/>
        <v>1</v>
      </c>
      <c r="Y1870" s="39">
        <f>IF(V1870="បរទេស",1,IF(COUNTIF(V:V,$V1870)&gt;1,2,1))</f>
        <v>1</v>
      </c>
      <c r="Z1870" s="40">
        <f t="shared" si="448"/>
        <v>1</v>
      </c>
      <c r="AA1870" s="40">
        <f t="shared" si="449"/>
        <v>1</v>
      </c>
    </row>
    <row r="1871" spans="1:27" ht="48" customHeight="1" x14ac:dyDescent="0.8">
      <c r="A1871" s="3">
        <v>1869</v>
      </c>
      <c r="B1871" s="3" t="s">
        <v>5341</v>
      </c>
      <c r="C1871" s="3" t="s">
        <v>18037</v>
      </c>
      <c r="D1871" s="3" t="s">
        <v>5342</v>
      </c>
      <c r="E1871" s="3" t="s">
        <v>134</v>
      </c>
      <c r="F1871" s="5" t="s">
        <v>5343</v>
      </c>
      <c r="G1871" s="5" t="s">
        <v>12260</v>
      </c>
      <c r="H1871" s="5" t="s">
        <v>15679</v>
      </c>
      <c r="I1871" s="3"/>
      <c r="J1871" s="35"/>
      <c r="K1871" s="36">
        <f t="shared" si="435"/>
        <v>1</v>
      </c>
      <c r="L1871" s="37" t="str">
        <f t="shared" si="436"/>
        <v>040386945</v>
      </c>
      <c r="M1871" s="38" t="str">
        <f t="shared" si="437"/>
        <v>040386945</v>
      </c>
      <c r="N1871" s="39">
        <f t="shared" si="438"/>
        <v>1</v>
      </c>
      <c r="O1871" s="39">
        <f t="shared" si="439"/>
        <v>1</v>
      </c>
      <c r="P1871" s="39">
        <f>IF(M1871="បរទេស",1,IF(COUNTIF(M:M,$M1871)&gt;1,2,1))</f>
        <v>1</v>
      </c>
      <c r="Q1871" s="40">
        <f t="shared" si="440"/>
        <v>1</v>
      </c>
      <c r="R1871" s="41" t="str">
        <f t="shared" si="441"/>
        <v>0887290977</v>
      </c>
      <c r="S1871" s="37" t="str">
        <f t="shared" si="442"/>
        <v>0887290977</v>
      </c>
      <c r="T1871" s="39" t="e">
        <f t="shared" si="443"/>
        <v>#VALUE!</v>
      </c>
      <c r="U1871" s="37" t="str">
        <f t="shared" si="444"/>
        <v>0887290977</v>
      </c>
      <c r="V1871" s="42" t="str">
        <f t="shared" si="445"/>
        <v>0887290977</v>
      </c>
      <c r="W1871" s="39">
        <f t="shared" si="446"/>
        <v>1</v>
      </c>
      <c r="X1871" s="43">
        <f t="shared" si="447"/>
        <v>1</v>
      </c>
      <c r="Y1871" s="39">
        <f>IF(V1871="បរទេស",1,IF(COUNTIF(V:V,$V1871)&gt;1,2,1))</f>
        <v>1</v>
      </c>
      <c r="Z1871" s="40">
        <f t="shared" si="448"/>
        <v>1</v>
      </c>
      <c r="AA1871" s="40">
        <f t="shared" si="449"/>
        <v>1</v>
      </c>
    </row>
    <row r="1872" spans="1:27" ht="48" customHeight="1" x14ac:dyDescent="0.8">
      <c r="A1872" s="3">
        <v>1870</v>
      </c>
      <c r="B1872" s="3" t="s">
        <v>5344</v>
      </c>
      <c r="C1872" s="3" t="s">
        <v>18037</v>
      </c>
      <c r="D1872" s="3" t="s">
        <v>3279</v>
      </c>
      <c r="E1872" s="3" t="s">
        <v>441</v>
      </c>
      <c r="F1872" s="5" t="s">
        <v>5345</v>
      </c>
      <c r="G1872" s="5" t="s">
        <v>12261</v>
      </c>
      <c r="H1872" s="5" t="s">
        <v>15680</v>
      </c>
      <c r="I1872" s="3"/>
      <c r="J1872" s="35"/>
      <c r="K1872" s="36">
        <f t="shared" si="435"/>
        <v>1</v>
      </c>
      <c r="L1872" s="37" t="str">
        <f t="shared" si="436"/>
        <v>040176721</v>
      </c>
      <c r="M1872" s="38" t="str">
        <f t="shared" si="437"/>
        <v>040176721</v>
      </c>
      <c r="N1872" s="39">
        <f t="shared" si="438"/>
        <v>1</v>
      </c>
      <c r="O1872" s="39">
        <f t="shared" si="439"/>
        <v>1</v>
      </c>
      <c r="P1872" s="39">
        <f>IF(M1872="បរទេស",1,IF(COUNTIF(M:M,$M1872)&gt;1,2,1))</f>
        <v>1</v>
      </c>
      <c r="Q1872" s="40">
        <f t="shared" si="440"/>
        <v>1</v>
      </c>
      <c r="R1872" s="41" t="str">
        <f t="shared" si="441"/>
        <v>0884702164</v>
      </c>
      <c r="S1872" s="37" t="str">
        <f t="shared" si="442"/>
        <v>0884702164</v>
      </c>
      <c r="T1872" s="39" t="e">
        <f t="shared" si="443"/>
        <v>#VALUE!</v>
      </c>
      <c r="U1872" s="37" t="str">
        <f t="shared" si="444"/>
        <v>0884702164</v>
      </c>
      <c r="V1872" s="42" t="str">
        <f t="shared" si="445"/>
        <v>0884702164</v>
      </c>
      <c r="W1872" s="39">
        <f t="shared" si="446"/>
        <v>1</v>
      </c>
      <c r="X1872" s="43">
        <f t="shared" si="447"/>
        <v>1</v>
      </c>
      <c r="Y1872" s="39">
        <f>IF(V1872="បរទេស",1,IF(COUNTIF(V:V,$V1872)&gt;1,2,1))</f>
        <v>1</v>
      </c>
      <c r="Z1872" s="40">
        <f t="shared" si="448"/>
        <v>1</v>
      </c>
      <c r="AA1872" s="40">
        <f t="shared" si="449"/>
        <v>1</v>
      </c>
    </row>
    <row r="1873" spans="1:27" ht="48" customHeight="1" x14ac:dyDescent="0.8">
      <c r="A1873" s="3">
        <v>1871</v>
      </c>
      <c r="B1873" s="3" t="s">
        <v>5346</v>
      </c>
      <c r="C1873" s="3" t="s">
        <v>18037</v>
      </c>
      <c r="D1873" s="3" t="s">
        <v>5347</v>
      </c>
      <c r="E1873" s="3" t="s">
        <v>1521</v>
      </c>
      <c r="F1873" s="5" t="s">
        <v>5348</v>
      </c>
      <c r="G1873" s="5" t="s">
        <v>12262</v>
      </c>
      <c r="H1873" s="5" t="s">
        <v>15681</v>
      </c>
      <c r="I1873" s="3"/>
      <c r="J1873" s="35"/>
      <c r="K1873" s="36">
        <f t="shared" si="435"/>
        <v>1</v>
      </c>
      <c r="L1873" s="37" t="str">
        <f t="shared" si="436"/>
        <v>040201792</v>
      </c>
      <c r="M1873" s="38" t="str">
        <f t="shared" si="437"/>
        <v>040201792</v>
      </c>
      <c r="N1873" s="39">
        <f t="shared" si="438"/>
        <v>1</v>
      </c>
      <c r="O1873" s="39">
        <f t="shared" si="439"/>
        <v>1</v>
      </c>
      <c r="P1873" s="39">
        <f>IF(M1873="បរទេស",1,IF(COUNTIF(M:M,$M1873)&gt;1,2,1))</f>
        <v>1</v>
      </c>
      <c r="Q1873" s="40">
        <f t="shared" si="440"/>
        <v>1</v>
      </c>
      <c r="R1873" s="41" t="str">
        <f t="shared" si="441"/>
        <v>087743137</v>
      </c>
      <c r="S1873" s="37" t="str">
        <f t="shared" si="442"/>
        <v>087743137</v>
      </c>
      <c r="T1873" s="39" t="e">
        <f t="shared" si="443"/>
        <v>#VALUE!</v>
      </c>
      <c r="U1873" s="37" t="str">
        <f t="shared" si="444"/>
        <v>087743137</v>
      </c>
      <c r="V1873" s="42" t="str">
        <f t="shared" si="445"/>
        <v>087743137</v>
      </c>
      <c r="W1873" s="39">
        <f t="shared" si="446"/>
        <v>1</v>
      </c>
      <c r="X1873" s="43">
        <f t="shared" si="447"/>
        <v>1</v>
      </c>
      <c r="Y1873" s="39">
        <f>IF(V1873="បរទេស",1,IF(COUNTIF(V:V,$V1873)&gt;1,2,1))</f>
        <v>1</v>
      </c>
      <c r="Z1873" s="40">
        <f t="shared" si="448"/>
        <v>1</v>
      </c>
      <c r="AA1873" s="40">
        <f t="shared" si="449"/>
        <v>1</v>
      </c>
    </row>
    <row r="1874" spans="1:27" ht="48" customHeight="1" x14ac:dyDescent="0.8">
      <c r="A1874" s="3">
        <v>1872</v>
      </c>
      <c r="B1874" s="3" t="s">
        <v>5349</v>
      </c>
      <c r="C1874" s="3" t="s">
        <v>18037</v>
      </c>
      <c r="D1874" s="3" t="s">
        <v>5350</v>
      </c>
      <c r="E1874" s="3" t="s">
        <v>73</v>
      </c>
      <c r="F1874" s="5" t="s">
        <v>5351</v>
      </c>
      <c r="G1874" s="5" t="s">
        <v>12263</v>
      </c>
      <c r="H1874" s="5" t="s">
        <v>17275</v>
      </c>
      <c r="I1874" s="3"/>
      <c r="J1874" s="35"/>
      <c r="K1874" s="36">
        <f t="shared" si="435"/>
        <v>1</v>
      </c>
      <c r="L1874" s="37" t="str">
        <f t="shared" si="436"/>
        <v>040303131</v>
      </c>
      <c r="M1874" s="38" t="str">
        <f t="shared" si="437"/>
        <v>040303131</v>
      </c>
      <c r="N1874" s="39">
        <f t="shared" si="438"/>
        <v>1</v>
      </c>
      <c r="O1874" s="39">
        <f t="shared" si="439"/>
        <v>1</v>
      </c>
      <c r="P1874" s="39">
        <f>IF(M1874="បរទេស",1,IF(COUNTIF(M:M,$M1874)&gt;1,2,1))</f>
        <v>1</v>
      </c>
      <c r="Q1874" s="40">
        <f t="shared" si="440"/>
        <v>1</v>
      </c>
      <c r="R1874" s="41" t="str">
        <f t="shared" si="441"/>
        <v>0882840340</v>
      </c>
      <c r="S1874" s="37" t="str">
        <f t="shared" si="442"/>
        <v>0882840340</v>
      </c>
      <c r="T1874" s="39" t="e">
        <f t="shared" si="443"/>
        <v>#VALUE!</v>
      </c>
      <c r="U1874" s="37" t="str">
        <f t="shared" si="444"/>
        <v>0882840340</v>
      </c>
      <c r="V1874" s="42" t="str">
        <f t="shared" si="445"/>
        <v>0882840340</v>
      </c>
      <c r="W1874" s="39">
        <f t="shared" si="446"/>
        <v>1</v>
      </c>
      <c r="X1874" s="43">
        <f t="shared" si="447"/>
        <v>1</v>
      </c>
      <c r="Y1874" s="39">
        <f>IF(V1874="បរទេស",1,IF(COUNTIF(V:V,$V1874)&gt;1,2,1))</f>
        <v>1</v>
      </c>
      <c r="Z1874" s="40">
        <f t="shared" si="448"/>
        <v>1</v>
      </c>
      <c r="AA1874" s="40">
        <f t="shared" si="449"/>
        <v>1</v>
      </c>
    </row>
    <row r="1875" spans="1:27" ht="48" customHeight="1" x14ac:dyDescent="0.8">
      <c r="A1875" s="3">
        <v>1873</v>
      </c>
      <c r="B1875" s="3" t="s">
        <v>5352</v>
      </c>
      <c r="C1875" s="3" t="s">
        <v>18037</v>
      </c>
      <c r="D1875" s="3" t="s">
        <v>5353</v>
      </c>
      <c r="E1875" s="3" t="s">
        <v>17</v>
      </c>
      <c r="F1875" s="5" t="s">
        <v>5354</v>
      </c>
      <c r="G1875" s="5" t="s">
        <v>12264</v>
      </c>
      <c r="H1875" s="5" t="s">
        <v>15682</v>
      </c>
      <c r="I1875" s="3"/>
      <c r="J1875" s="35"/>
      <c r="K1875" s="36">
        <f t="shared" si="435"/>
        <v>1</v>
      </c>
      <c r="L1875" s="37" t="str">
        <f t="shared" si="436"/>
        <v>040445189</v>
      </c>
      <c r="M1875" s="38" t="str">
        <f t="shared" si="437"/>
        <v>040445189</v>
      </c>
      <c r="N1875" s="39">
        <f t="shared" si="438"/>
        <v>1</v>
      </c>
      <c r="O1875" s="39">
        <f t="shared" si="439"/>
        <v>1</v>
      </c>
      <c r="P1875" s="39">
        <f>IF(M1875="បរទេស",1,IF(COUNTIF(M:M,$M1875)&gt;1,2,1))</f>
        <v>1</v>
      </c>
      <c r="Q1875" s="40">
        <f t="shared" si="440"/>
        <v>1</v>
      </c>
      <c r="R1875" s="41" t="str">
        <f t="shared" si="441"/>
        <v>016973586</v>
      </c>
      <c r="S1875" s="37" t="str">
        <f t="shared" si="442"/>
        <v>016973586</v>
      </c>
      <c r="T1875" s="39" t="e">
        <f t="shared" si="443"/>
        <v>#VALUE!</v>
      </c>
      <c r="U1875" s="37" t="str">
        <f t="shared" si="444"/>
        <v>016973586</v>
      </c>
      <c r="V1875" s="42" t="str">
        <f t="shared" si="445"/>
        <v>016973586</v>
      </c>
      <c r="W1875" s="39">
        <f t="shared" si="446"/>
        <v>1</v>
      </c>
      <c r="X1875" s="43">
        <f t="shared" si="447"/>
        <v>1</v>
      </c>
      <c r="Y1875" s="39">
        <f>IF(V1875="បរទេស",1,IF(COUNTIF(V:V,$V1875)&gt;1,2,1))</f>
        <v>1</v>
      </c>
      <c r="Z1875" s="40">
        <f t="shared" si="448"/>
        <v>1</v>
      </c>
      <c r="AA1875" s="40">
        <f t="shared" si="449"/>
        <v>1</v>
      </c>
    </row>
    <row r="1876" spans="1:27" ht="48" customHeight="1" x14ac:dyDescent="0.8">
      <c r="A1876" s="3">
        <v>1874</v>
      </c>
      <c r="B1876" s="3" t="s">
        <v>5355</v>
      </c>
      <c r="C1876" s="3" t="s">
        <v>18037</v>
      </c>
      <c r="D1876" s="3" t="s">
        <v>4370</v>
      </c>
      <c r="E1876" s="3" t="s">
        <v>817</v>
      </c>
      <c r="F1876" s="5" t="s">
        <v>5356</v>
      </c>
      <c r="G1876" s="5" t="s">
        <v>12265</v>
      </c>
      <c r="H1876" s="5" t="s">
        <v>15683</v>
      </c>
      <c r="I1876" s="3"/>
      <c r="J1876" s="35"/>
      <c r="K1876" s="36">
        <f t="shared" si="435"/>
        <v>1</v>
      </c>
      <c r="L1876" s="37" t="str">
        <f t="shared" si="436"/>
        <v>040341772</v>
      </c>
      <c r="M1876" s="38" t="str">
        <f t="shared" si="437"/>
        <v>040341772</v>
      </c>
      <c r="N1876" s="39">
        <f t="shared" si="438"/>
        <v>1</v>
      </c>
      <c r="O1876" s="39">
        <f t="shared" si="439"/>
        <v>1</v>
      </c>
      <c r="P1876" s="39">
        <f>IF(M1876="បរទេស",1,IF(COUNTIF(M:M,$M1876)&gt;1,2,1))</f>
        <v>1</v>
      </c>
      <c r="Q1876" s="40">
        <f t="shared" si="440"/>
        <v>1</v>
      </c>
      <c r="R1876" s="41" t="str">
        <f t="shared" si="441"/>
        <v>086482207</v>
      </c>
      <c r="S1876" s="37" t="str">
        <f t="shared" si="442"/>
        <v>086482207</v>
      </c>
      <c r="T1876" s="39" t="e">
        <f t="shared" si="443"/>
        <v>#VALUE!</v>
      </c>
      <c r="U1876" s="37" t="str">
        <f t="shared" si="444"/>
        <v>086482207</v>
      </c>
      <c r="V1876" s="42" t="str">
        <f t="shared" si="445"/>
        <v>086482207</v>
      </c>
      <c r="W1876" s="39">
        <f t="shared" si="446"/>
        <v>1</v>
      </c>
      <c r="X1876" s="43">
        <f t="shared" si="447"/>
        <v>1</v>
      </c>
      <c r="Y1876" s="39">
        <f>IF(V1876="បរទេស",1,IF(COUNTIF(V:V,$V1876)&gt;1,2,1))</f>
        <v>1</v>
      </c>
      <c r="Z1876" s="40">
        <f t="shared" si="448"/>
        <v>1</v>
      </c>
      <c r="AA1876" s="40">
        <f t="shared" si="449"/>
        <v>1</v>
      </c>
    </row>
    <row r="1877" spans="1:27" ht="48" customHeight="1" x14ac:dyDescent="0.8">
      <c r="A1877" s="3">
        <v>1875</v>
      </c>
      <c r="B1877" s="3" t="s">
        <v>5357</v>
      </c>
      <c r="C1877" s="3" t="s">
        <v>18037</v>
      </c>
      <c r="D1877" s="3" t="s">
        <v>5358</v>
      </c>
      <c r="E1877" s="3" t="s">
        <v>679</v>
      </c>
      <c r="F1877" s="5" t="s">
        <v>5359</v>
      </c>
      <c r="G1877" s="5" t="s">
        <v>12266</v>
      </c>
      <c r="H1877" s="5" t="s">
        <v>15684</v>
      </c>
      <c r="I1877" s="3"/>
      <c r="J1877" s="35"/>
      <c r="K1877" s="36">
        <f t="shared" si="435"/>
        <v>1</v>
      </c>
      <c r="L1877" s="37" t="str">
        <f t="shared" si="436"/>
        <v>040411275</v>
      </c>
      <c r="M1877" s="38" t="str">
        <f t="shared" si="437"/>
        <v>040411275</v>
      </c>
      <c r="N1877" s="39">
        <f t="shared" si="438"/>
        <v>1</v>
      </c>
      <c r="O1877" s="39">
        <f t="shared" si="439"/>
        <v>1</v>
      </c>
      <c r="P1877" s="39">
        <f>IF(M1877="បរទេស",1,IF(COUNTIF(M:M,$M1877)&gt;1,2,1))</f>
        <v>1</v>
      </c>
      <c r="Q1877" s="40">
        <f t="shared" si="440"/>
        <v>1</v>
      </c>
      <c r="R1877" s="41" t="str">
        <f t="shared" si="441"/>
        <v>081432660</v>
      </c>
      <c r="S1877" s="37" t="str">
        <f t="shared" si="442"/>
        <v>081432660</v>
      </c>
      <c r="T1877" s="39" t="e">
        <f t="shared" si="443"/>
        <v>#VALUE!</v>
      </c>
      <c r="U1877" s="37" t="str">
        <f t="shared" si="444"/>
        <v>081432660</v>
      </c>
      <c r="V1877" s="42" t="str">
        <f t="shared" si="445"/>
        <v>081432660</v>
      </c>
      <c r="W1877" s="39">
        <f t="shared" si="446"/>
        <v>1</v>
      </c>
      <c r="X1877" s="43">
        <f t="shared" si="447"/>
        <v>1</v>
      </c>
      <c r="Y1877" s="39">
        <f>IF(V1877="បរទេស",1,IF(COUNTIF(V:V,$V1877)&gt;1,2,1))</f>
        <v>1</v>
      </c>
      <c r="Z1877" s="40">
        <f t="shared" si="448"/>
        <v>1</v>
      </c>
      <c r="AA1877" s="40">
        <f t="shared" si="449"/>
        <v>1</v>
      </c>
    </row>
    <row r="1878" spans="1:27" ht="48" customHeight="1" x14ac:dyDescent="0.8">
      <c r="A1878" s="3">
        <v>1876</v>
      </c>
      <c r="B1878" s="3" t="s">
        <v>5360</v>
      </c>
      <c r="C1878" s="3" t="s">
        <v>18037</v>
      </c>
      <c r="D1878" s="3" t="s">
        <v>5294</v>
      </c>
      <c r="E1878" s="3" t="s">
        <v>780</v>
      </c>
      <c r="F1878" s="5" t="s">
        <v>5361</v>
      </c>
      <c r="G1878" s="5" t="s">
        <v>12267</v>
      </c>
      <c r="H1878" s="5" t="s">
        <v>15685</v>
      </c>
      <c r="I1878" s="3"/>
      <c r="J1878" s="35"/>
      <c r="K1878" s="36">
        <f t="shared" si="435"/>
        <v>1</v>
      </c>
      <c r="L1878" s="37" t="str">
        <f t="shared" si="436"/>
        <v>040108073</v>
      </c>
      <c r="M1878" s="38" t="str">
        <f t="shared" si="437"/>
        <v>040108073</v>
      </c>
      <c r="N1878" s="39">
        <f t="shared" si="438"/>
        <v>1</v>
      </c>
      <c r="O1878" s="39">
        <f t="shared" si="439"/>
        <v>1</v>
      </c>
      <c r="P1878" s="39">
        <f>IF(M1878="បរទេស",1,IF(COUNTIF(M:M,$M1878)&gt;1,2,1))</f>
        <v>1</v>
      </c>
      <c r="Q1878" s="40">
        <f t="shared" si="440"/>
        <v>1</v>
      </c>
      <c r="R1878" s="41" t="str">
        <f t="shared" si="441"/>
        <v>070211905</v>
      </c>
      <c r="S1878" s="37" t="str">
        <f t="shared" si="442"/>
        <v>070211905</v>
      </c>
      <c r="T1878" s="39" t="e">
        <f t="shared" si="443"/>
        <v>#VALUE!</v>
      </c>
      <c r="U1878" s="37" t="str">
        <f t="shared" si="444"/>
        <v>070211905</v>
      </c>
      <c r="V1878" s="42" t="str">
        <f t="shared" si="445"/>
        <v>070211905</v>
      </c>
      <c r="W1878" s="39">
        <f t="shared" si="446"/>
        <v>1</v>
      </c>
      <c r="X1878" s="43">
        <f t="shared" si="447"/>
        <v>1</v>
      </c>
      <c r="Y1878" s="39">
        <f>IF(V1878="បរទេស",1,IF(COUNTIF(V:V,$V1878)&gt;1,2,1))</f>
        <v>1</v>
      </c>
      <c r="Z1878" s="40">
        <f t="shared" si="448"/>
        <v>1</v>
      </c>
      <c r="AA1878" s="40">
        <f t="shared" si="449"/>
        <v>1</v>
      </c>
    </row>
    <row r="1879" spans="1:27" ht="48" customHeight="1" x14ac:dyDescent="0.8">
      <c r="A1879" s="3">
        <v>1877</v>
      </c>
      <c r="B1879" s="3" t="s">
        <v>5362</v>
      </c>
      <c r="C1879" s="3" t="s">
        <v>18037</v>
      </c>
      <c r="D1879" s="3" t="s">
        <v>5363</v>
      </c>
      <c r="E1879" s="3" t="s">
        <v>2267</v>
      </c>
      <c r="F1879" s="5" t="s">
        <v>5364</v>
      </c>
      <c r="G1879" s="5" t="s">
        <v>12268</v>
      </c>
      <c r="H1879" s="5" t="s">
        <v>17989</v>
      </c>
      <c r="I1879" s="3"/>
      <c r="J1879" s="35"/>
      <c r="K1879" s="36">
        <f t="shared" si="435"/>
        <v>1</v>
      </c>
      <c r="L1879" s="37" t="str">
        <f t="shared" si="436"/>
        <v>040411276</v>
      </c>
      <c r="M1879" s="38" t="str">
        <f t="shared" si="437"/>
        <v>040411276</v>
      </c>
      <c r="N1879" s="39">
        <f t="shared" si="438"/>
        <v>1</v>
      </c>
      <c r="O1879" s="39">
        <f t="shared" si="439"/>
        <v>1</v>
      </c>
      <c r="P1879" s="39">
        <f>IF(M1879="បរទេស",1,IF(COUNTIF(M:M,$M1879)&gt;1,2,1))</f>
        <v>1</v>
      </c>
      <c r="Q1879" s="40">
        <f t="shared" si="440"/>
        <v>1</v>
      </c>
      <c r="R1879" s="41" t="str">
        <f t="shared" si="441"/>
        <v>081357233</v>
      </c>
      <c r="S1879" s="37" t="str">
        <f t="shared" si="442"/>
        <v>081357233</v>
      </c>
      <c r="T1879" s="39" t="e">
        <f t="shared" si="443"/>
        <v>#VALUE!</v>
      </c>
      <c r="U1879" s="37" t="str">
        <f t="shared" si="444"/>
        <v>081357233</v>
      </c>
      <c r="V1879" s="42" t="str">
        <f t="shared" si="445"/>
        <v>081357233</v>
      </c>
      <c r="W1879" s="39">
        <f t="shared" si="446"/>
        <v>1</v>
      </c>
      <c r="X1879" s="43">
        <f t="shared" si="447"/>
        <v>1</v>
      </c>
      <c r="Y1879" s="39">
        <f>IF(V1879="បរទេស",1,IF(COUNTIF(V:V,$V1879)&gt;1,2,1))</f>
        <v>1</v>
      </c>
      <c r="Z1879" s="40">
        <f t="shared" si="448"/>
        <v>1</v>
      </c>
      <c r="AA1879" s="40">
        <f t="shared" si="449"/>
        <v>1</v>
      </c>
    </row>
    <row r="1880" spans="1:27" ht="48" customHeight="1" x14ac:dyDescent="0.8">
      <c r="A1880" s="3">
        <v>1878</v>
      </c>
      <c r="B1880" s="3" t="s">
        <v>5365</v>
      </c>
      <c r="C1880" s="3" t="s">
        <v>18037</v>
      </c>
      <c r="D1880" s="3" t="s">
        <v>5366</v>
      </c>
      <c r="E1880" s="3" t="s">
        <v>246</v>
      </c>
      <c r="F1880" s="5" t="s">
        <v>5367</v>
      </c>
      <c r="G1880" s="5" t="s">
        <v>12269</v>
      </c>
      <c r="H1880" s="5" t="s">
        <v>15686</v>
      </c>
      <c r="I1880" s="3"/>
      <c r="J1880" s="35"/>
      <c r="K1880" s="36">
        <f t="shared" si="435"/>
        <v>1</v>
      </c>
      <c r="L1880" s="37" t="str">
        <f t="shared" si="436"/>
        <v>040386993</v>
      </c>
      <c r="M1880" s="38" t="str">
        <f t="shared" si="437"/>
        <v>040386993</v>
      </c>
      <c r="N1880" s="39">
        <f t="shared" si="438"/>
        <v>1</v>
      </c>
      <c r="O1880" s="39">
        <f t="shared" si="439"/>
        <v>1</v>
      </c>
      <c r="P1880" s="39">
        <f>IF(M1880="បរទេស",1,IF(COUNTIF(M:M,$M1880)&gt;1,2,1))</f>
        <v>1</v>
      </c>
      <c r="Q1880" s="40">
        <f t="shared" si="440"/>
        <v>1</v>
      </c>
      <c r="R1880" s="41" t="str">
        <f t="shared" si="441"/>
        <v>077339839</v>
      </c>
      <c r="S1880" s="37" t="str">
        <f t="shared" si="442"/>
        <v>077339839</v>
      </c>
      <c r="T1880" s="39" t="e">
        <f t="shared" si="443"/>
        <v>#VALUE!</v>
      </c>
      <c r="U1880" s="37" t="str">
        <f t="shared" si="444"/>
        <v>077339839</v>
      </c>
      <c r="V1880" s="42" t="str">
        <f t="shared" si="445"/>
        <v>077339839</v>
      </c>
      <c r="W1880" s="39">
        <f t="shared" si="446"/>
        <v>1</v>
      </c>
      <c r="X1880" s="43">
        <f t="shared" si="447"/>
        <v>1</v>
      </c>
      <c r="Y1880" s="39">
        <f>IF(V1880="បរទេស",1,IF(COUNTIF(V:V,$V1880)&gt;1,2,1))</f>
        <v>1</v>
      </c>
      <c r="Z1880" s="40">
        <f t="shared" si="448"/>
        <v>1</v>
      </c>
      <c r="AA1880" s="40">
        <f t="shared" si="449"/>
        <v>1</v>
      </c>
    </row>
    <row r="1881" spans="1:27" ht="48" customHeight="1" x14ac:dyDescent="0.8">
      <c r="A1881" s="3">
        <v>1879</v>
      </c>
      <c r="B1881" s="3" t="s">
        <v>5368</v>
      </c>
      <c r="C1881" s="3" t="s">
        <v>18037</v>
      </c>
      <c r="D1881" s="3" t="s">
        <v>5369</v>
      </c>
      <c r="E1881" s="3" t="s">
        <v>25</v>
      </c>
      <c r="F1881" s="5" t="s">
        <v>5370</v>
      </c>
      <c r="G1881" s="5" t="s">
        <v>12270</v>
      </c>
      <c r="H1881" s="5" t="s">
        <v>15687</v>
      </c>
      <c r="I1881" s="3"/>
      <c r="J1881" s="35"/>
      <c r="K1881" s="36">
        <f t="shared" si="435"/>
        <v>1</v>
      </c>
      <c r="L1881" s="37" t="str">
        <f t="shared" si="436"/>
        <v>040216256</v>
      </c>
      <c r="M1881" s="38" t="str">
        <f t="shared" si="437"/>
        <v>040216256</v>
      </c>
      <c r="N1881" s="39">
        <f t="shared" si="438"/>
        <v>1</v>
      </c>
      <c r="O1881" s="39">
        <f t="shared" si="439"/>
        <v>1</v>
      </c>
      <c r="P1881" s="39">
        <f>IF(M1881="បរទេស",1,IF(COUNTIF(M:M,$M1881)&gt;1,2,1))</f>
        <v>1</v>
      </c>
      <c r="Q1881" s="40">
        <f t="shared" si="440"/>
        <v>1</v>
      </c>
      <c r="R1881" s="41" t="str">
        <f t="shared" si="441"/>
        <v>070548605</v>
      </c>
      <c r="S1881" s="37" t="str">
        <f t="shared" si="442"/>
        <v>070548605</v>
      </c>
      <c r="T1881" s="39" t="e">
        <f t="shared" si="443"/>
        <v>#VALUE!</v>
      </c>
      <c r="U1881" s="37" t="str">
        <f t="shared" si="444"/>
        <v>070548605</v>
      </c>
      <c r="V1881" s="42" t="str">
        <f t="shared" si="445"/>
        <v>070548605</v>
      </c>
      <c r="W1881" s="39">
        <f t="shared" si="446"/>
        <v>1</v>
      </c>
      <c r="X1881" s="43">
        <f t="shared" si="447"/>
        <v>1</v>
      </c>
      <c r="Y1881" s="39">
        <f>IF(V1881="បរទេស",1,IF(COUNTIF(V:V,$V1881)&gt;1,2,1))</f>
        <v>1</v>
      </c>
      <c r="Z1881" s="40">
        <f t="shared" si="448"/>
        <v>1</v>
      </c>
      <c r="AA1881" s="40">
        <f t="shared" si="449"/>
        <v>1</v>
      </c>
    </row>
    <row r="1882" spans="1:27" ht="48" customHeight="1" x14ac:dyDescent="0.8">
      <c r="A1882" s="3">
        <v>1880</v>
      </c>
      <c r="B1882" s="3" t="s">
        <v>5371</v>
      </c>
      <c r="C1882" s="3" t="s">
        <v>18037</v>
      </c>
      <c r="D1882" s="3" t="s">
        <v>5372</v>
      </c>
      <c r="E1882" s="3" t="s">
        <v>207</v>
      </c>
      <c r="F1882" s="5" t="s">
        <v>5373</v>
      </c>
      <c r="G1882" s="5" t="s">
        <v>12271</v>
      </c>
      <c r="H1882" s="5" t="s">
        <v>15688</v>
      </c>
      <c r="I1882" s="3"/>
      <c r="J1882" s="35"/>
      <c r="K1882" s="36">
        <f t="shared" si="435"/>
        <v>1</v>
      </c>
      <c r="L1882" s="37" t="str">
        <f t="shared" si="436"/>
        <v>040216062</v>
      </c>
      <c r="M1882" s="38" t="str">
        <f t="shared" si="437"/>
        <v>040216062</v>
      </c>
      <c r="N1882" s="39">
        <f t="shared" si="438"/>
        <v>1</v>
      </c>
      <c r="O1882" s="39">
        <f t="shared" si="439"/>
        <v>1</v>
      </c>
      <c r="P1882" s="39">
        <f>IF(M1882="បរទេស",1,IF(COUNTIF(M:M,$M1882)&gt;1,2,1))</f>
        <v>1</v>
      </c>
      <c r="Q1882" s="40">
        <f t="shared" si="440"/>
        <v>1</v>
      </c>
      <c r="R1882" s="41" t="str">
        <f t="shared" si="441"/>
        <v>0882220345</v>
      </c>
      <c r="S1882" s="37" t="str">
        <f t="shared" si="442"/>
        <v>0882220345</v>
      </c>
      <c r="T1882" s="39" t="e">
        <f t="shared" si="443"/>
        <v>#VALUE!</v>
      </c>
      <c r="U1882" s="37" t="str">
        <f t="shared" si="444"/>
        <v>0882220345</v>
      </c>
      <c r="V1882" s="42" t="str">
        <f t="shared" si="445"/>
        <v>0882220345</v>
      </c>
      <c r="W1882" s="39">
        <f t="shared" si="446"/>
        <v>1</v>
      </c>
      <c r="X1882" s="43">
        <f t="shared" si="447"/>
        <v>1</v>
      </c>
      <c r="Y1882" s="39">
        <f>IF(V1882="បរទេស",1,IF(COUNTIF(V:V,$V1882)&gt;1,2,1))</f>
        <v>1</v>
      </c>
      <c r="Z1882" s="40">
        <f t="shared" si="448"/>
        <v>1</v>
      </c>
      <c r="AA1882" s="40">
        <f t="shared" si="449"/>
        <v>1</v>
      </c>
    </row>
    <row r="1883" spans="1:27" ht="48" customHeight="1" x14ac:dyDescent="0.8">
      <c r="A1883" s="3">
        <v>1881</v>
      </c>
      <c r="B1883" s="3" t="s">
        <v>5374</v>
      </c>
      <c r="C1883" s="3" t="s">
        <v>18037</v>
      </c>
      <c r="D1883" s="3" t="s">
        <v>5375</v>
      </c>
      <c r="E1883" s="3" t="s">
        <v>207</v>
      </c>
      <c r="F1883" s="5" t="s">
        <v>5376</v>
      </c>
      <c r="G1883" s="5" t="s">
        <v>12272</v>
      </c>
      <c r="H1883" s="5" t="s">
        <v>17990</v>
      </c>
      <c r="I1883" s="3"/>
      <c r="J1883" s="35"/>
      <c r="K1883" s="36">
        <f t="shared" si="435"/>
        <v>1</v>
      </c>
      <c r="L1883" s="37" t="str">
        <f t="shared" si="436"/>
        <v>040412174</v>
      </c>
      <c r="M1883" s="38" t="str">
        <f t="shared" si="437"/>
        <v>040412174</v>
      </c>
      <c r="N1883" s="39">
        <f t="shared" si="438"/>
        <v>1</v>
      </c>
      <c r="O1883" s="39">
        <f t="shared" si="439"/>
        <v>1</v>
      </c>
      <c r="P1883" s="39">
        <f>IF(M1883="បរទេស",1,IF(COUNTIF(M:M,$M1883)&gt;1,2,1))</f>
        <v>1</v>
      </c>
      <c r="Q1883" s="40">
        <f t="shared" si="440"/>
        <v>1</v>
      </c>
      <c r="R1883" s="41" t="str">
        <f t="shared" si="441"/>
        <v>086479868</v>
      </c>
      <c r="S1883" s="37" t="str">
        <f t="shared" si="442"/>
        <v>086479868</v>
      </c>
      <c r="T1883" s="39" t="e">
        <f t="shared" si="443"/>
        <v>#VALUE!</v>
      </c>
      <c r="U1883" s="37" t="str">
        <f t="shared" si="444"/>
        <v>086479868</v>
      </c>
      <c r="V1883" s="42" t="str">
        <f t="shared" si="445"/>
        <v>086479868</v>
      </c>
      <c r="W1883" s="39">
        <f t="shared" si="446"/>
        <v>1</v>
      </c>
      <c r="X1883" s="43">
        <f t="shared" si="447"/>
        <v>1</v>
      </c>
      <c r="Y1883" s="39">
        <f>IF(V1883="បរទេស",1,IF(COUNTIF(V:V,$V1883)&gt;1,2,1))</f>
        <v>1</v>
      </c>
      <c r="Z1883" s="40">
        <f t="shared" si="448"/>
        <v>1</v>
      </c>
      <c r="AA1883" s="40">
        <f t="shared" si="449"/>
        <v>1</v>
      </c>
    </row>
    <row r="1884" spans="1:27" ht="48" customHeight="1" x14ac:dyDescent="0.8">
      <c r="A1884" s="3">
        <v>1882</v>
      </c>
      <c r="B1884" s="3" t="s">
        <v>5377</v>
      </c>
      <c r="C1884" s="3" t="s">
        <v>18037</v>
      </c>
      <c r="D1884" s="3" t="s">
        <v>5378</v>
      </c>
      <c r="E1884" s="3" t="s">
        <v>257</v>
      </c>
      <c r="F1884" s="5" t="s">
        <v>5379</v>
      </c>
      <c r="G1884" s="5" t="s">
        <v>12273</v>
      </c>
      <c r="H1884" s="5" t="s">
        <v>15689</v>
      </c>
      <c r="I1884" s="3"/>
      <c r="J1884" s="35"/>
      <c r="K1884" s="36">
        <f t="shared" si="435"/>
        <v>1</v>
      </c>
      <c r="L1884" s="37" t="str">
        <f t="shared" si="436"/>
        <v>040291144</v>
      </c>
      <c r="M1884" s="38" t="str">
        <f t="shared" si="437"/>
        <v>040291144</v>
      </c>
      <c r="N1884" s="39">
        <f t="shared" si="438"/>
        <v>1</v>
      </c>
      <c r="O1884" s="39">
        <f t="shared" si="439"/>
        <v>1</v>
      </c>
      <c r="P1884" s="39">
        <f>IF(M1884="បរទេស",1,IF(COUNTIF(M:M,$M1884)&gt;1,2,1))</f>
        <v>1</v>
      </c>
      <c r="Q1884" s="40">
        <f t="shared" si="440"/>
        <v>1</v>
      </c>
      <c r="R1884" s="41" t="str">
        <f t="shared" si="441"/>
        <v>0889794484</v>
      </c>
      <c r="S1884" s="37" t="str">
        <f t="shared" si="442"/>
        <v>0889794484</v>
      </c>
      <c r="T1884" s="39" t="e">
        <f t="shared" si="443"/>
        <v>#VALUE!</v>
      </c>
      <c r="U1884" s="37" t="str">
        <f t="shared" si="444"/>
        <v>0889794484</v>
      </c>
      <c r="V1884" s="42" t="str">
        <f t="shared" si="445"/>
        <v>0889794484</v>
      </c>
      <c r="W1884" s="39">
        <f t="shared" si="446"/>
        <v>1</v>
      </c>
      <c r="X1884" s="43">
        <f t="shared" si="447"/>
        <v>1</v>
      </c>
      <c r="Y1884" s="39">
        <f>IF(V1884="បរទេស",1,IF(COUNTIF(V:V,$V1884)&gt;1,2,1))</f>
        <v>1</v>
      </c>
      <c r="Z1884" s="40">
        <f t="shared" si="448"/>
        <v>1</v>
      </c>
      <c r="AA1884" s="40">
        <f t="shared" si="449"/>
        <v>1</v>
      </c>
    </row>
    <row r="1885" spans="1:27" ht="48" customHeight="1" x14ac:dyDescent="0.8">
      <c r="A1885" s="3">
        <v>1883</v>
      </c>
      <c r="B1885" s="3" t="s">
        <v>5380</v>
      </c>
      <c r="C1885" s="3" t="s">
        <v>18037</v>
      </c>
      <c r="D1885" s="3" t="s">
        <v>5381</v>
      </c>
      <c r="E1885" s="3" t="s">
        <v>81</v>
      </c>
      <c r="F1885" s="5" t="s">
        <v>5382</v>
      </c>
      <c r="G1885" s="5" t="s">
        <v>12274</v>
      </c>
      <c r="H1885" s="5" t="s">
        <v>15690</v>
      </c>
      <c r="I1885" s="3"/>
      <c r="J1885" s="35"/>
      <c r="K1885" s="36">
        <f t="shared" si="435"/>
        <v>1</v>
      </c>
      <c r="L1885" s="37" t="str">
        <f t="shared" si="436"/>
        <v>040296387</v>
      </c>
      <c r="M1885" s="38" t="str">
        <f t="shared" si="437"/>
        <v>040296387</v>
      </c>
      <c r="N1885" s="39">
        <f t="shared" si="438"/>
        <v>1</v>
      </c>
      <c r="O1885" s="39">
        <f t="shared" si="439"/>
        <v>1</v>
      </c>
      <c r="P1885" s="39">
        <f>IF(M1885="បរទេស",1,IF(COUNTIF(M:M,$M1885)&gt;1,2,1))</f>
        <v>1</v>
      </c>
      <c r="Q1885" s="40">
        <f t="shared" si="440"/>
        <v>1</v>
      </c>
      <c r="R1885" s="41" t="str">
        <f t="shared" si="441"/>
        <v>0715326124</v>
      </c>
      <c r="S1885" s="37" t="str">
        <f t="shared" si="442"/>
        <v>0715326124</v>
      </c>
      <c r="T1885" s="39" t="e">
        <f t="shared" si="443"/>
        <v>#VALUE!</v>
      </c>
      <c r="U1885" s="37" t="str">
        <f t="shared" si="444"/>
        <v>0715326124</v>
      </c>
      <c r="V1885" s="42" t="str">
        <f t="shared" si="445"/>
        <v>0715326124</v>
      </c>
      <c r="W1885" s="39">
        <f t="shared" si="446"/>
        <v>1</v>
      </c>
      <c r="X1885" s="43">
        <f t="shared" si="447"/>
        <v>1</v>
      </c>
      <c r="Y1885" s="39">
        <f>IF(V1885="បរទេស",1,IF(COUNTIF(V:V,$V1885)&gt;1,2,1))</f>
        <v>1</v>
      </c>
      <c r="Z1885" s="40">
        <f t="shared" si="448"/>
        <v>1</v>
      </c>
      <c r="AA1885" s="40">
        <f t="shared" si="449"/>
        <v>1</v>
      </c>
    </row>
    <row r="1886" spans="1:27" ht="48" customHeight="1" x14ac:dyDescent="0.8">
      <c r="A1886" s="3">
        <v>1884</v>
      </c>
      <c r="B1886" s="3" t="s">
        <v>5383</v>
      </c>
      <c r="C1886" s="3" t="s">
        <v>18037</v>
      </c>
      <c r="D1886" s="3" t="s">
        <v>5384</v>
      </c>
      <c r="E1886" s="3" t="s">
        <v>100</v>
      </c>
      <c r="F1886" s="5" t="s">
        <v>5385</v>
      </c>
      <c r="G1886" s="5" t="s">
        <v>12275</v>
      </c>
      <c r="H1886" s="5" t="s">
        <v>15691</v>
      </c>
      <c r="I1886" s="3"/>
      <c r="J1886" s="35"/>
      <c r="K1886" s="36">
        <f t="shared" si="435"/>
        <v>1</v>
      </c>
      <c r="L1886" s="37" t="str">
        <f t="shared" si="436"/>
        <v>040201942</v>
      </c>
      <c r="M1886" s="38" t="str">
        <f t="shared" si="437"/>
        <v>040201942</v>
      </c>
      <c r="N1886" s="39">
        <f t="shared" si="438"/>
        <v>1</v>
      </c>
      <c r="O1886" s="39">
        <f t="shared" si="439"/>
        <v>1</v>
      </c>
      <c r="P1886" s="39">
        <f>IF(M1886="បរទេស",1,IF(COUNTIF(M:M,$M1886)&gt;1,2,1))</f>
        <v>1</v>
      </c>
      <c r="Q1886" s="40">
        <f t="shared" si="440"/>
        <v>1</v>
      </c>
      <c r="R1886" s="41" t="str">
        <f t="shared" si="441"/>
        <v>0977070190</v>
      </c>
      <c r="S1886" s="37" t="str">
        <f t="shared" si="442"/>
        <v>0977070190</v>
      </c>
      <c r="T1886" s="39" t="e">
        <f t="shared" si="443"/>
        <v>#VALUE!</v>
      </c>
      <c r="U1886" s="37" t="str">
        <f t="shared" si="444"/>
        <v>0977070190</v>
      </c>
      <c r="V1886" s="42" t="str">
        <f t="shared" si="445"/>
        <v>0977070190</v>
      </c>
      <c r="W1886" s="39">
        <f t="shared" si="446"/>
        <v>1</v>
      </c>
      <c r="X1886" s="43">
        <f t="shared" si="447"/>
        <v>1</v>
      </c>
      <c r="Y1886" s="39">
        <f>IF(V1886="បរទេស",1,IF(COUNTIF(V:V,$V1886)&gt;1,2,1))</f>
        <v>1</v>
      </c>
      <c r="Z1886" s="40">
        <f t="shared" si="448"/>
        <v>1</v>
      </c>
      <c r="AA1886" s="40">
        <f t="shared" si="449"/>
        <v>1</v>
      </c>
    </row>
    <row r="1887" spans="1:27" ht="48" customHeight="1" x14ac:dyDescent="0.8">
      <c r="A1887" s="3">
        <v>1885</v>
      </c>
      <c r="B1887" s="3" t="s">
        <v>5386</v>
      </c>
      <c r="C1887" s="3" t="s">
        <v>18037</v>
      </c>
      <c r="D1887" s="3" t="s">
        <v>2373</v>
      </c>
      <c r="E1887" s="3" t="s">
        <v>402</v>
      </c>
      <c r="F1887" s="5" t="s">
        <v>5387</v>
      </c>
      <c r="G1887" s="5" t="s">
        <v>12276</v>
      </c>
      <c r="H1887" s="5" t="s">
        <v>15692</v>
      </c>
      <c r="I1887" s="3"/>
      <c r="J1887" s="35"/>
      <c r="K1887" s="36">
        <f t="shared" si="435"/>
        <v>1</v>
      </c>
      <c r="L1887" s="37" t="str">
        <f t="shared" si="436"/>
        <v>040455042</v>
      </c>
      <c r="M1887" s="38" t="str">
        <f t="shared" si="437"/>
        <v>040455042</v>
      </c>
      <c r="N1887" s="39">
        <f t="shared" si="438"/>
        <v>1</v>
      </c>
      <c r="O1887" s="39">
        <f t="shared" si="439"/>
        <v>1</v>
      </c>
      <c r="P1887" s="39">
        <f>IF(M1887="បរទេស",1,IF(COUNTIF(M:M,$M1887)&gt;1,2,1))</f>
        <v>1</v>
      </c>
      <c r="Q1887" s="40">
        <f t="shared" si="440"/>
        <v>1</v>
      </c>
      <c r="R1887" s="41" t="str">
        <f t="shared" si="441"/>
        <v>0883775361</v>
      </c>
      <c r="S1887" s="37" t="str">
        <f t="shared" si="442"/>
        <v>0883775361</v>
      </c>
      <c r="T1887" s="39" t="e">
        <f t="shared" si="443"/>
        <v>#VALUE!</v>
      </c>
      <c r="U1887" s="37" t="str">
        <f t="shared" si="444"/>
        <v>0883775361</v>
      </c>
      <c r="V1887" s="42" t="str">
        <f t="shared" si="445"/>
        <v>0883775361</v>
      </c>
      <c r="W1887" s="39">
        <f t="shared" si="446"/>
        <v>1</v>
      </c>
      <c r="X1887" s="43">
        <f t="shared" si="447"/>
        <v>1</v>
      </c>
      <c r="Y1887" s="39">
        <f>IF(V1887="បរទេស",1,IF(COUNTIF(V:V,$V1887)&gt;1,2,1))</f>
        <v>1</v>
      </c>
      <c r="Z1887" s="40">
        <f t="shared" si="448"/>
        <v>1</v>
      </c>
      <c r="AA1887" s="40">
        <f t="shared" si="449"/>
        <v>1</v>
      </c>
    </row>
    <row r="1888" spans="1:27" ht="48" customHeight="1" x14ac:dyDescent="0.8">
      <c r="A1888" s="3">
        <v>1886</v>
      </c>
      <c r="B1888" s="3" t="s">
        <v>5388</v>
      </c>
      <c r="C1888" s="3" t="s">
        <v>18037</v>
      </c>
      <c r="D1888" s="3" t="s">
        <v>5389</v>
      </c>
      <c r="E1888" s="3" t="s">
        <v>441</v>
      </c>
      <c r="F1888" s="5" t="s">
        <v>5390</v>
      </c>
      <c r="G1888" s="5" t="s">
        <v>12277</v>
      </c>
      <c r="H1888" s="5" t="s">
        <v>15693</v>
      </c>
      <c r="I1888" s="3"/>
      <c r="J1888" s="35"/>
      <c r="K1888" s="36">
        <f t="shared" si="435"/>
        <v>1</v>
      </c>
      <c r="L1888" s="37" t="str">
        <f t="shared" si="436"/>
        <v>040218163</v>
      </c>
      <c r="M1888" s="38" t="str">
        <f t="shared" si="437"/>
        <v>040218163</v>
      </c>
      <c r="N1888" s="39">
        <f t="shared" si="438"/>
        <v>1</v>
      </c>
      <c r="O1888" s="39">
        <f t="shared" si="439"/>
        <v>1</v>
      </c>
      <c r="P1888" s="39">
        <f>IF(M1888="បរទេស",1,IF(COUNTIF(M:M,$M1888)&gt;1,2,1))</f>
        <v>1</v>
      </c>
      <c r="Q1888" s="40">
        <f t="shared" si="440"/>
        <v>1</v>
      </c>
      <c r="R1888" s="41" t="str">
        <f t="shared" si="441"/>
        <v>0715590037</v>
      </c>
      <c r="S1888" s="37" t="str">
        <f t="shared" si="442"/>
        <v>0715590037</v>
      </c>
      <c r="T1888" s="39" t="e">
        <f t="shared" si="443"/>
        <v>#VALUE!</v>
      </c>
      <c r="U1888" s="37" t="str">
        <f t="shared" si="444"/>
        <v>0715590037</v>
      </c>
      <c r="V1888" s="42" t="str">
        <f t="shared" si="445"/>
        <v>0715590037</v>
      </c>
      <c r="W1888" s="39">
        <f t="shared" si="446"/>
        <v>1</v>
      </c>
      <c r="X1888" s="43">
        <f t="shared" si="447"/>
        <v>1</v>
      </c>
      <c r="Y1888" s="39">
        <f>IF(V1888="បរទេស",1,IF(COUNTIF(V:V,$V1888)&gt;1,2,1))</f>
        <v>1</v>
      </c>
      <c r="Z1888" s="40">
        <f t="shared" si="448"/>
        <v>1</v>
      </c>
      <c r="AA1888" s="40">
        <f t="shared" si="449"/>
        <v>1</v>
      </c>
    </row>
    <row r="1889" spans="1:27" ht="48" customHeight="1" x14ac:dyDescent="0.8">
      <c r="A1889" s="3">
        <v>1887</v>
      </c>
      <c r="B1889" s="3" t="s">
        <v>5391</v>
      </c>
      <c r="C1889" s="3" t="s">
        <v>18037</v>
      </c>
      <c r="D1889" s="3" t="s">
        <v>5392</v>
      </c>
      <c r="E1889" s="3" t="s">
        <v>1712</v>
      </c>
      <c r="F1889" s="5" t="s">
        <v>5393</v>
      </c>
      <c r="G1889" s="5" t="s">
        <v>12278</v>
      </c>
      <c r="H1889" s="5" t="s">
        <v>15694</v>
      </c>
      <c r="I1889" s="3"/>
      <c r="J1889" s="35"/>
      <c r="K1889" s="36">
        <f t="shared" si="435"/>
        <v>1</v>
      </c>
      <c r="L1889" s="37" t="str">
        <f t="shared" si="436"/>
        <v>040402660</v>
      </c>
      <c r="M1889" s="38" t="str">
        <f t="shared" si="437"/>
        <v>040402660</v>
      </c>
      <c r="N1889" s="39">
        <f t="shared" si="438"/>
        <v>1</v>
      </c>
      <c r="O1889" s="39">
        <f t="shared" si="439"/>
        <v>1</v>
      </c>
      <c r="P1889" s="39">
        <f>IF(M1889="បរទេស",1,IF(COUNTIF(M:M,$M1889)&gt;1,2,1))</f>
        <v>1</v>
      </c>
      <c r="Q1889" s="40">
        <f t="shared" si="440"/>
        <v>1</v>
      </c>
      <c r="R1889" s="41" t="str">
        <f t="shared" si="441"/>
        <v>092973313</v>
      </c>
      <c r="S1889" s="37" t="str">
        <f t="shared" si="442"/>
        <v>092973313</v>
      </c>
      <c r="T1889" s="39" t="e">
        <f t="shared" si="443"/>
        <v>#VALUE!</v>
      </c>
      <c r="U1889" s="37" t="str">
        <f t="shared" si="444"/>
        <v>092973313</v>
      </c>
      <c r="V1889" s="42" t="str">
        <f t="shared" si="445"/>
        <v>092973313</v>
      </c>
      <c r="W1889" s="39">
        <f t="shared" si="446"/>
        <v>1</v>
      </c>
      <c r="X1889" s="43">
        <f t="shared" si="447"/>
        <v>1</v>
      </c>
      <c r="Y1889" s="39">
        <f>IF(V1889="បរទេស",1,IF(COUNTIF(V:V,$V1889)&gt;1,2,1))</f>
        <v>1</v>
      </c>
      <c r="Z1889" s="40">
        <f t="shared" si="448"/>
        <v>1</v>
      </c>
      <c r="AA1889" s="40">
        <f t="shared" si="449"/>
        <v>1</v>
      </c>
    </row>
    <row r="1890" spans="1:27" ht="48" customHeight="1" x14ac:dyDescent="0.8">
      <c r="A1890" s="3">
        <v>1888</v>
      </c>
      <c r="B1890" s="3" t="s">
        <v>5394</v>
      </c>
      <c r="C1890" s="3" t="s">
        <v>18037</v>
      </c>
      <c r="D1890" s="3" t="s">
        <v>639</v>
      </c>
      <c r="E1890" s="3" t="s">
        <v>41</v>
      </c>
      <c r="F1890" s="5" t="s">
        <v>5395</v>
      </c>
      <c r="G1890" s="5" t="s">
        <v>12279</v>
      </c>
      <c r="H1890" s="5" t="s">
        <v>15695</v>
      </c>
      <c r="I1890" s="3"/>
      <c r="J1890" s="35"/>
      <c r="K1890" s="36">
        <f t="shared" si="435"/>
        <v>1</v>
      </c>
      <c r="L1890" s="37" t="str">
        <f t="shared" si="436"/>
        <v>040074828</v>
      </c>
      <c r="M1890" s="38" t="str">
        <f t="shared" si="437"/>
        <v>040074828</v>
      </c>
      <c r="N1890" s="39">
        <f t="shared" si="438"/>
        <v>1</v>
      </c>
      <c r="O1890" s="39">
        <f t="shared" si="439"/>
        <v>1</v>
      </c>
      <c r="P1890" s="39">
        <f>IF(M1890="បរទេស",1,IF(COUNTIF(M:M,$M1890)&gt;1,2,1))</f>
        <v>1</v>
      </c>
      <c r="Q1890" s="40">
        <f t="shared" si="440"/>
        <v>1</v>
      </c>
      <c r="R1890" s="41" t="str">
        <f t="shared" si="441"/>
        <v>0974517815</v>
      </c>
      <c r="S1890" s="37" t="str">
        <f t="shared" si="442"/>
        <v>0974517815</v>
      </c>
      <c r="T1890" s="39" t="e">
        <f t="shared" si="443"/>
        <v>#VALUE!</v>
      </c>
      <c r="U1890" s="37" t="str">
        <f t="shared" si="444"/>
        <v>0974517815</v>
      </c>
      <c r="V1890" s="42" t="str">
        <f t="shared" si="445"/>
        <v>0974517815</v>
      </c>
      <c r="W1890" s="39">
        <f t="shared" si="446"/>
        <v>1</v>
      </c>
      <c r="X1890" s="43">
        <f t="shared" si="447"/>
        <v>1</v>
      </c>
      <c r="Y1890" s="39">
        <f>IF(V1890="បរទេស",1,IF(COUNTIF(V:V,$V1890)&gt;1,2,1))</f>
        <v>1</v>
      </c>
      <c r="Z1890" s="40">
        <f t="shared" si="448"/>
        <v>1</v>
      </c>
      <c r="AA1890" s="40">
        <f t="shared" si="449"/>
        <v>1</v>
      </c>
    </row>
    <row r="1891" spans="1:27" ht="48" customHeight="1" x14ac:dyDescent="0.8">
      <c r="A1891" s="3">
        <v>1889</v>
      </c>
      <c r="B1891" s="3" t="s">
        <v>5396</v>
      </c>
      <c r="C1891" s="3" t="s">
        <v>18037</v>
      </c>
      <c r="D1891" s="3" t="s">
        <v>5397</v>
      </c>
      <c r="E1891" s="3" t="s">
        <v>145</v>
      </c>
      <c r="F1891" s="5" t="s">
        <v>5398</v>
      </c>
      <c r="G1891" s="5" t="s">
        <v>12280</v>
      </c>
      <c r="H1891" s="5" t="s">
        <v>15696</v>
      </c>
      <c r="I1891" s="3"/>
      <c r="J1891" s="35"/>
      <c r="K1891" s="36">
        <f t="shared" si="435"/>
        <v>1</v>
      </c>
      <c r="L1891" s="37" t="str">
        <f t="shared" si="436"/>
        <v>040204028</v>
      </c>
      <c r="M1891" s="38" t="str">
        <f t="shared" si="437"/>
        <v>040204028</v>
      </c>
      <c r="N1891" s="39">
        <f t="shared" si="438"/>
        <v>1</v>
      </c>
      <c r="O1891" s="39">
        <f t="shared" si="439"/>
        <v>1</v>
      </c>
      <c r="P1891" s="39">
        <f>IF(M1891="បរទេស",1,IF(COUNTIF(M:M,$M1891)&gt;1,2,1))</f>
        <v>1</v>
      </c>
      <c r="Q1891" s="40">
        <f t="shared" si="440"/>
        <v>1</v>
      </c>
      <c r="R1891" s="41" t="str">
        <f t="shared" si="441"/>
        <v>0967057125</v>
      </c>
      <c r="S1891" s="37" t="str">
        <f t="shared" si="442"/>
        <v>0967057125</v>
      </c>
      <c r="T1891" s="39" t="e">
        <f t="shared" si="443"/>
        <v>#VALUE!</v>
      </c>
      <c r="U1891" s="37" t="str">
        <f t="shared" si="444"/>
        <v>0967057125</v>
      </c>
      <c r="V1891" s="42" t="str">
        <f t="shared" si="445"/>
        <v>0967057125</v>
      </c>
      <c r="W1891" s="39">
        <f t="shared" si="446"/>
        <v>1</v>
      </c>
      <c r="X1891" s="43">
        <f t="shared" si="447"/>
        <v>1</v>
      </c>
      <c r="Y1891" s="39">
        <f>IF(V1891="បរទេស",1,IF(COUNTIF(V:V,$V1891)&gt;1,2,1))</f>
        <v>1</v>
      </c>
      <c r="Z1891" s="40">
        <f t="shared" si="448"/>
        <v>1</v>
      </c>
      <c r="AA1891" s="40">
        <f t="shared" si="449"/>
        <v>1</v>
      </c>
    </row>
    <row r="1892" spans="1:27" ht="48" customHeight="1" x14ac:dyDescent="0.8">
      <c r="A1892" s="3">
        <v>1890</v>
      </c>
      <c r="B1892" s="3" t="s">
        <v>5399</v>
      </c>
      <c r="C1892" s="3" t="s">
        <v>18037</v>
      </c>
      <c r="D1892" s="3" t="s">
        <v>5400</v>
      </c>
      <c r="E1892" s="3" t="s">
        <v>441</v>
      </c>
      <c r="F1892" s="5" t="s">
        <v>5401</v>
      </c>
      <c r="G1892" s="5" t="s">
        <v>12281</v>
      </c>
      <c r="H1892" s="5" t="s">
        <v>15697</v>
      </c>
      <c r="I1892" s="3"/>
      <c r="J1892" s="35"/>
      <c r="K1892" s="36">
        <f t="shared" si="435"/>
        <v>1</v>
      </c>
      <c r="L1892" s="37" t="str">
        <f t="shared" si="436"/>
        <v>040226600</v>
      </c>
      <c r="M1892" s="38" t="str">
        <f t="shared" si="437"/>
        <v>040226600</v>
      </c>
      <c r="N1892" s="39">
        <f t="shared" si="438"/>
        <v>1</v>
      </c>
      <c r="O1892" s="39">
        <f t="shared" si="439"/>
        <v>1</v>
      </c>
      <c r="P1892" s="39">
        <f>IF(M1892="បរទេស",1,IF(COUNTIF(M:M,$M1892)&gt;1,2,1))</f>
        <v>1</v>
      </c>
      <c r="Q1892" s="40">
        <f t="shared" si="440"/>
        <v>1</v>
      </c>
      <c r="R1892" s="41" t="str">
        <f t="shared" si="441"/>
        <v>087757155</v>
      </c>
      <c r="S1892" s="37" t="str">
        <f t="shared" si="442"/>
        <v>087757155</v>
      </c>
      <c r="T1892" s="39" t="e">
        <f t="shared" si="443"/>
        <v>#VALUE!</v>
      </c>
      <c r="U1892" s="37" t="str">
        <f t="shared" si="444"/>
        <v>087757155</v>
      </c>
      <c r="V1892" s="42" t="str">
        <f t="shared" si="445"/>
        <v>087757155</v>
      </c>
      <c r="W1892" s="39">
        <f t="shared" si="446"/>
        <v>1</v>
      </c>
      <c r="X1892" s="43">
        <f t="shared" si="447"/>
        <v>1</v>
      </c>
      <c r="Y1892" s="39">
        <f>IF(V1892="បរទេស",1,IF(COUNTIF(V:V,$V1892)&gt;1,2,1))</f>
        <v>1</v>
      </c>
      <c r="Z1892" s="40">
        <f t="shared" si="448"/>
        <v>1</v>
      </c>
      <c r="AA1892" s="40">
        <f t="shared" si="449"/>
        <v>1</v>
      </c>
    </row>
    <row r="1893" spans="1:27" ht="48" customHeight="1" x14ac:dyDescent="0.8">
      <c r="A1893" s="3">
        <v>1891</v>
      </c>
      <c r="B1893" s="3" t="s">
        <v>5402</v>
      </c>
      <c r="C1893" s="3" t="s">
        <v>18037</v>
      </c>
      <c r="D1893" s="3" t="s">
        <v>5403</v>
      </c>
      <c r="E1893" s="3" t="s">
        <v>17</v>
      </c>
      <c r="F1893" s="5" t="s">
        <v>5404</v>
      </c>
      <c r="G1893" s="5" t="s">
        <v>12282</v>
      </c>
      <c r="H1893" s="5" t="s">
        <v>15698</v>
      </c>
      <c r="I1893" s="3"/>
      <c r="J1893" s="35"/>
      <c r="K1893" s="36">
        <f t="shared" si="435"/>
        <v>1</v>
      </c>
      <c r="L1893" s="37" t="str">
        <f t="shared" si="436"/>
        <v>040201779</v>
      </c>
      <c r="M1893" s="38" t="str">
        <f t="shared" si="437"/>
        <v>040201779</v>
      </c>
      <c r="N1893" s="39">
        <f t="shared" si="438"/>
        <v>1</v>
      </c>
      <c r="O1893" s="39">
        <f t="shared" si="439"/>
        <v>1</v>
      </c>
      <c r="P1893" s="39">
        <f>IF(M1893="បរទេស",1,IF(COUNTIF(M:M,$M1893)&gt;1,2,1))</f>
        <v>1</v>
      </c>
      <c r="Q1893" s="40">
        <f t="shared" si="440"/>
        <v>1</v>
      </c>
      <c r="R1893" s="41" t="str">
        <f t="shared" si="441"/>
        <v>0968551787</v>
      </c>
      <c r="S1893" s="37" t="str">
        <f t="shared" si="442"/>
        <v>0968551787</v>
      </c>
      <c r="T1893" s="39" t="e">
        <f t="shared" si="443"/>
        <v>#VALUE!</v>
      </c>
      <c r="U1893" s="37" t="str">
        <f t="shared" si="444"/>
        <v>0968551787</v>
      </c>
      <c r="V1893" s="42" t="str">
        <f t="shared" si="445"/>
        <v>0968551787</v>
      </c>
      <c r="W1893" s="39">
        <f t="shared" si="446"/>
        <v>1</v>
      </c>
      <c r="X1893" s="43">
        <f t="shared" si="447"/>
        <v>1</v>
      </c>
      <c r="Y1893" s="39">
        <f>IF(V1893="បរទេស",1,IF(COUNTIF(V:V,$V1893)&gt;1,2,1))</f>
        <v>1</v>
      </c>
      <c r="Z1893" s="40">
        <f t="shared" si="448"/>
        <v>1</v>
      </c>
      <c r="AA1893" s="40">
        <f t="shared" si="449"/>
        <v>1</v>
      </c>
    </row>
    <row r="1894" spans="1:27" ht="48" customHeight="1" x14ac:dyDescent="0.8">
      <c r="A1894" s="3">
        <v>1892</v>
      </c>
      <c r="B1894" s="3" t="s">
        <v>5405</v>
      </c>
      <c r="C1894" s="3" t="s">
        <v>18037</v>
      </c>
      <c r="D1894" s="3" t="s">
        <v>5406</v>
      </c>
      <c r="E1894" s="3" t="s">
        <v>246</v>
      </c>
      <c r="F1894" s="5" t="s">
        <v>5407</v>
      </c>
      <c r="G1894" s="5" t="s">
        <v>12283</v>
      </c>
      <c r="H1894" s="5" t="s">
        <v>15699</v>
      </c>
      <c r="I1894" s="3"/>
      <c r="J1894" s="35"/>
      <c r="K1894" s="36">
        <f t="shared" si="435"/>
        <v>1</v>
      </c>
      <c r="L1894" s="37" t="str">
        <f t="shared" si="436"/>
        <v>040108923</v>
      </c>
      <c r="M1894" s="38" t="str">
        <f t="shared" si="437"/>
        <v>040108923</v>
      </c>
      <c r="N1894" s="39">
        <f t="shared" si="438"/>
        <v>1</v>
      </c>
      <c r="O1894" s="39">
        <f t="shared" si="439"/>
        <v>1</v>
      </c>
      <c r="P1894" s="39">
        <f>IF(M1894="បរទេស",1,IF(COUNTIF(M:M,$M1894)&gt;1,2,1))</f>
        <v>1</v>
      </c>
      <c r="Q1894" s="40">
        <f t="shared" si="440"/>
        <v>1</v>
      </c>
      <c r="R1894" s="41" t="str">
        <f t="shared" si="441"/>
        <v>0883959402</v>
      </c>
      <c r="S1894" s="37" t="str">
        <f t="shared" si="442"/>
        <v>0883959402</v>
      </c>
      <c r="T1894" s="39" t="e">
        <f t="shared" si="443"/>
        <v>#VALUE!</v>
      </c>
      <c r="U1894" s="37" t="str">
        <f t="shared" si="444"/>
        <v>0883959402</v>
      </c>
      <c r="V1894" s="42" t="str">
        <f t="shared" si="445"/>
        <v>0883959402</v>
      </c>
      <c r="W1894" s="39">
        <f t="shared" si="446"/>
        <v>1</v>
      </c>
      <c r="X1894" s="43">
        <f t="shared" si="447"/>
        <v>1</v>
      </c>
      <c r="Y1894" s="39">
        <f>IF(V1894="បរទេស",1,IF(COUNTIF(V:V,$V1894)&gt;1,2,1))</f>
        <v>1</v>
      </c>
      <c r="Z1894" s="40">
        <f t="shared" si="448"/>
        <v>1</v>
      </c>
      <c r="AA1894" s="40">
        <f t="shared" si="449"/>
        <v>1</v>
      </c>
    </row>
    <row r="1895" spans="1:27" ht="48" customHeight="1" x14ac:dyDescent="0.8">
      <c r="A1895" s="3">
        <v>1893</v>
      </c>
      <c r="B1895" s="3" t="s">
        <v>5408</v>
      </c>
      <c r="C1895" s="3" t="s">
        <v>18037</v>
      </c>
      <c r="D1895" s="3" t="s">
        <v>5409</v>
      </c>
      <c r="E1895" s="3" t="s">
        <v>104</v>
      </c>
      <c r="F1895" s="5" t="s">
        <v>5410</v>
      </c>
      <c r="G1895" s="5" t="s">
        <v>12284</v>
      </c>
      <c r="H1895" s="5" t="s">
        <v>15700</v>
      </c>
      <c r="I1895" s="3"/>
      <c r="J1895" s="35"/>
      <c r="K1895" s="36">
        <f t="shared" si="435"/>
        <v>1</v>
      </c>
      <c r="L1895" s="37" t="str">
        <f t="shared" si="436"/>
        <v>040204409</v>
      </c>
      <c r="M1895" s="38" t="str">
        <f t="shared" si="437"/>
        <v>040204409</v>
      </c>
      <c r="N1895" s="39">
        <f t="shared" si="438"/>
        <v>1</v>
      </c>
      <c r="O1895" s="39">
        <f t="shared" si="439"/>
        <v>1</v>
      </c>
      <c r="P1895" s="39">
        <f>IF(M1895="បរទេស",1,IF(COUNTIF(M:M,$M1895)&gt;1,2,1))</f>
        <v>1</v>
      </c>
      <c r="Q1895" s="40">
        <f t="shared" si="440"/>
        <v>1</v>
      </c>
      <c r="R1895" s="41" t="str">
        <f t="shared" si="441"/>
        <v>069357954</v>
      </c>
      <c r="S1895" s="37" t="str">
        <f t="shared" si="442"/>
        <v>069357954</v>
      </c>
      <c r="T1895" s="39" t="e">
        <f t="shared" si="443"/>
        <v>#VALUE!</v>
      </c>
      <c r="U1895" s="37" t="str">
        <f t="shared" si="444"/>
        <v>069357954</v>
      </c>
      <c r="V1895" s="42" t="str">
        <f t="shared" si="445"/>
        <v>069357954</v>
      </c>
      <c r="W1895" s="39">
        <f t="shared" si="446"/>
        <v>1</v>
      </c>
      <c r="X1895" s="43">
        <f t="shared" si="447"/>
        <v>1</v>
      </c>
      <c r="Y1895" s="39">
        <f>IF(V1895="បរទេស",1,IF(COUNTIF(V:V,$V1895)&gt;1,2,1))</f>
        <v>1</v>
      </c>
      <c r="Z1895" s="40">
        <f t="shared" si="448"/>
        <v>1</v>
      </c>
      <c r="AA1895" s="40">
        <f t="shared" si="449"/>
        <v>1</v>
      </c>
    </row>
    <row r="1896" spans="1:27" ht="48" customHeight="1" x14ac:dyDescent="0.8">
      <c r="A1896" s="3">
        <v>1894</v>
      </c>
      <c r="B1896" s="3" t="s">
        <v>5411</v>
      </c>
      <c r="C1896" s="3" t="s">
        <v>18037</v>
      </c>
      <c r="D1896" s="3" t="s">
        <v>5412</v>
      </c>
      <c r="E1896" s="3" t="s">
        <v>328</v>
      </c>
      <c r="F1896" s="5" t="s">
        <v>5413</v>
      </c>
      <c r="G1896" s="5" t="s">
        <v>12285</v>
      </c>
      <c r="H1896" s="5" t="s">
        <v>15701</v>
      </c>
      <c r="I1896" s="3"/>
      <c r="J1896" s="35"/>
      <c r="K1896" s="36">
        <f t="shared" si="435"/>
        <v>1</v>
      </c>
      <c r="L1896" s="37" t="str">
        <f t="shared" si="436"/>
        <v>040352066</v>
      </c>
      <c r="M1896" s="38" t="str">
        <f t="shared" si="437"/>
        <v>040352066</v>
      </c>
      <c r="N1896" s="39">
        <f t="shared" si="438"/>
        <v>1</v>
      </c>
      <c r="O1896" s="39">
        <f t="shared" si="439"/>
        <v>1</v>
      </c>
      <c r="P1896" s="39">
        <f>IF(M1896="បរទេស",1,IF(COUNTIF(M:M,$M1896)&gt;1,2,1))</f>
        <v>1</v>
      </c>
      <c r="Q1896" s="40">
        <f t="shared" si="440"/>
        <v>1</v>
      </c>
      <c r="R1896" s="41" t="str">
        <f t="shared" si="441"/>
        <v>0966831486</v>
      </c>
      <c r="S1896" s="37" t="str">
        <f t="shared" si="442"/>
        <v>0966831486</v>
      </c>
      <c r="T1896" s="39" t="e">
        <f t="shared" si="443"/>
        <v>#VALUE!</v>
      </c>
      <c r="U1896" s="37" t="str">
        <f t="shared" si="444"/>
        <v>0966831486</v>
      </c>
      <c r="V1896" s="42" t="str">
        <f t="shared" si="445"/>
        <v>0966831486</v>
      </c>
      <c r="W1896" s="39">
        <f t="shared" si="446"/>
        <v>1</v>
      </c>
      <c r="X1896" s="43">
        <f t="shared" si="447"/>
        <v>1</v>
      </c>
      <c r="Y1896" s="39">
        <f>IF(V1896="បរទេស",1,IF(COUNTIF(V:V,$V1896)&gt;1,2,1))</f>
        <v>1</v>
      </c>
      <c r="Z1896" s="40">
        <f t="shared" si="448"/>
        <v>1</v>
      </c>
      <c r="AA1896" s="40">
        <f t="shared" si="449"/>
        <v>1</v>
      </c>
    </row>
    <row r="1897" spans="1:27" ht="48" customHeight="1" x14ac:dyDescent="0.8">
      <c r="A1897" s="3">
        <v>1895</v>
      </c>
      <c r="B1897" s="3" t="s">
        <v>5414</v>
      </c>
      <c r="C1897" s="3" t="s">
        <v>18037</v>
      </c>
      <c r="D1897" s="3" t="s">
        <v>5415</v>
      </c>
      <c r="E1897" s="3" t="s">
        <v>25</v>
      </c>
      <c r="F1897" s="5" t="s">
        <v>5416</v>
      </c>
      <c r="G1897" s="5" t="s">
        <v>12286</v>
      </c>
      <c r="H1897" s="5" t="s">
        <v>17374</v>
      </c>
      <c r="I1897" s="3"/>
      <c r="J1897" s="35"/>
      <c r="K1897" s="36">
        <f t="shared" si="435"/>
        <v>1</v>
      </c>
      <c r="L1897" s="37" t="str">
        <f t="shared" si="436"/>
        <v>040181285</v>
      </c>
      <c r="M1897" s="38" t="str">
        <f t="shared" si="437"/>
        <v>040181285</v>
      </c>
      <c r="N1897" s="39">
        <f t="shared" si="438"/>
        <v>1</v>
      </c>
      <c r="O1897" s="39">
        <f t="shared" si="439"/>
        <v>1</v>
      </c>
      <c r="P1897" s="39">
        <f>IF(M1897="បរទេស",1,IF(COUNTIF(M:M,$M1897)&gt;1,2,1))</f>
        <v>1</v>
      </c>
      <c r="Q1897" s="40">
        <f t="shared" si="440"/>
        <v>1</v>
      </c>
      <c r="R1897" s="41" t="str">
        <f t="shared" si="441"/>
        <v>069510881</v>
      </c>
      <c r="S1897" s="37" t="str">
        <f t="shared" si="442"/>
        <v>069510881</v>
      </c>
      <c r="T1897" s="39" t="e">
        <f t="shared" si="443"/>
        <v>#VALUE!</v>
      </c>
      <c r="U1897" s="37" t="str">
        <f t="shared" si="444"/>
        <v>069510881</v>
      </c>
      <c r="V1897" s="42" t="str">
        <f t="shared" si="445"/>
        <v>069510881</v>
      </c>
      <c r="W1897" s="39">
        <f t="shared" si="446"/>
        <v>1</v>
      </c>
      <c r="X1897" s="43">
        <f t="shared" si="447"/>
        <v>1</v>
      </c>
      <c r="Y1897" s="39">
        <f>IF(V1897="បរទេស",1,IF(COUNTIF(V:V,$V1897)&gt;1,2,1))</f>
        <v>1</v>
      </c>
      <c r="Z1897" s="40">
        <f t="shared" si="448"/>
        <v>1</v>
      </c>
      <c r="AA1897" s="40">
        <f t="shared" si="449"/>
        <v>1</v>
      </c>
    </row>
    <row r="1898" spans="1:27" ht="48" customHeight="1" x14ac:dyDescent="0.8">
      <c r="A1898" s="3">
        <v>1896</v>
      </c>
      <c r="B1898" s="3" t="s">
        <v>5417</v>
      </c>
      <c r="C1898" s="3" t="s">
        <v>18037</v>
      </c>
      <c r="D1898" s="3" t="s">
        <v>5418</v>
      </c>
      <c r="E1898" s="3" t="s">
        <v>246</v>
      </c>
      <c r="F1898" s="5" t="s">
        <v>5419</v>
      </c>
      <c r="G1898" s="5" t="s">
        <v>12287</v>
      </c>
      <c r="H1898" s="5" t="s">
        <v>15702</v>
      </c>
      <c r="I1898" s="3"/>
      <c r="J1898" s="35"/>
      <c r="K1898" s="36">
        <f t="shared" si="435"/>
        <v>1</v>
      </c>
      <c r="L1898" s="37" t="str">
        <f t="shared" si="436"/>
        <v>040095473</v>
      </c>
      <c r="M1898" s="38" t="str">
        <f t="shared" si="437"/>
        <v>040095473</v>
      </c>
      <c r="N1898" s="39">
        <f t="shared" si="438"/>
        <v>1</v>
      </c>
      <c r="O1898" s="39">
        <f t="shared" si="439"/>
        <v>1</v>
      </c>
      <c r="P1898" s="39">
        <f>IF(M1898="បរទេស",1,IF(COUNTIF(M:M,$M1898)&gt;1,2,1))</f>
        <v>1</v>
      </c>
      <c r="Q1898" s="40">
        <f t="shared" si="440"/>
        <v>1</v>
      </c>
      <c r="R1898" s="41" t="str">
        <f t="shared" si="441"/>
        <v>090493519</v>
      </c>
      <c r="S1898" s="37" t="str">
        <f t="shared" si="442"/>
        <v>090493519</v>
      </c>
      <c r="T1898" s="39" t="e">
        <f t="shared" si="443"/>
        <v>#VALUE!</v>
      </c>
      <c r="U1898" s="37" t="str">
        <f t="shared" si="444"/>
        <v>090493519</v>
      </c>
      <c r="V1898" s="42" t="str">
        <f t="shared" si="445"/>
        <v>090493519</v>
      </c>
      <c r="W1898" s="39">
        <f t="shared" si="446"/>
        <v>1</v>
      </c>
      <c r="X1898" s="43">
        <f t="shared" si="447"/>
        <v>1</v>
      </c>
      <c r="Y1898" s="39">
        <f>IF(V1898="បរទេស",1,IF(COUNTIF(V:V,$V1898)&gt;1,2,1))</f>
        <v>1</v>
      </c>
      <c r="Z1898" s="40">
        <f t="shared" si="448"/>
        <v>1</v>
      </c>
      <c r="AA1898" s="40">
        <f t="shared" si="449"/>
        <v>1</v>
      </c>
    </row>
    <row r="1899" spans="1:27" ht="48" customHeight="1" x14ac:dyDescent="0.8">
      <c r="A1899" s="3">
        <v>1897</v>
      </c>
      <c r="B1899" s="3" t="s">
        <v>5420</v>
      </c>
      <c r="C1899" s="3" t="s">
        <v>18037</v>
      </c>
      <c r="D1899" s="3" t="s">
        <v>1789</v>
      </c>
      <c r="E1899" s="3" t="s">
        <v>207</v>
      </c>
      <c r="F1899" s="5" t="s">
        <v>5421</v>
      </c>
      <c r="G1899" s="5" t="s">
        <v>12288</v>
      </c>
      <c r="H1899" s="5" t="s">
        <v>17587</v>
      </c>
      <c r="I1899" s="3"/>
      <c r="J1899" s="35"/>
      <c r="K1899" s="36">
        <f t="shared" si="435"/>
        <v>1</v>
      </c>
      <c r="L1899" s="37" t="str">
        <f t="shared" si="436"/>
        <v>040307359</v>
      </c>
      <c r="M1899" s="38" t="str">
        <f t="shared" si="437"/>
        <v>040307359</v>
      </c>
      <c r="N1899" s="39">
        <f t="shared" si="438"/>
        <v>1</v>
      </c>
      <c r="O1899" s="39">
        <f t="shared" si="439"/>
        <v>1</v>
      </c>
      <c r="P1899" s="39">
        <f>IF(M1899="បរទេស",1,IF(COUNTIF(M:M,$M1899)&gt;1,2,1))</f>
        <v>1</v>
      </c>
      <c r="Q1899" s="40">
        <f t="shared" si="440"/>
        <v>1</v>
      </c>
      <c r="R1899" s="41" t="str">
        <f t="shared" si="441"/>
        <v>0886186217</v>
      </c>
      <c r="S1899" s="37" t="str">
        <f t="shared" si="442"/>
        <v>0886186217</v>
      </c>
      <c r="T1899" s="39" t="e">
        <f t="shared" si="443"/>
        <v>#VALUE!</v>
      </c>
      <c r="U1899" s="37" t="str">
        <f t="shared" si="444"/>
        <v>0886186217</v>
      </c>
      <c r="V1899" s="42" t="str">
        <f t="shared" si="445"/>
        <v>0886186217</v>
      </c>
      <c r="W1899" s="39">
        <f t="shared" si="446"/>
        <v>1</v>
      </c>
      <c r="X1899" s="43">
        <f t="shared" si="447"/>
        <v>1</v>
      </c>
      <c r="Y1899" s="39">
        <f>IF(V1899="បរទេស",1,IF(COUNTIF(V:V,$V1899)&gt;1,2,1))</f>
        <v>1</v>
      </c>
      <c r="Z1899" s="40">
        <f t="shared" si="448"/>
        <v>1</v>
      </c>
      <c r="AA1899" s="40">
        <f t="shared" si="449"/>
        <v>1</v>
      </c>
    </row>
    <row r="1900" spans="1:27" ht="48" customHeight="1" x14ac:dyDescent="0.8">
      <c r="A1900" s="3">
        <v>1898</v>
      </c>
      <c r="B1900" s="3" t="s">
        <v>5422</v>
      </c>
      <c r="C1900" s="3" t="s">
        <v>18037</v>
      </c>
      <c r="D1900" s="3" t="s">
        <v>5423</v>
      </c>
      <c r="E1900" s="3" t="s">
        <v>189</v>
      </c>
      <c r="F1900" s="5" t="s">
        <v>5424</v>
      </c>
      <c r="G1900" s="5" t="s">
        <v>12289</v>
      </c>
      <c r="H1900" s="5" t="s">
        <v>15703</v>
      </c>
      <c r="I1900" s="3"/>
      <c r="J1900" s="35"/>
      <c r="K1900" s="36">
        <f t="shared" si="435"/>
        <v>1</v>
      </c>
      <c r="L1900" s="37" t="str">
        <f t="shared" si="436"/>
        <v>040477897</v>
      </c>
      <c r="M1900" s="38" t="str">
        <f t="shared" si="437"/>
        <v>040477897</v>
      </c>
      <c r="N1900" s="39">
        <f t="shared" si="438"/>
        <v>1</v>
      </c>
      <c r="O1900" s="39">
        <f t="shared" si="439"/>
        <v>1</v>
      </c>
      <c r="P1900" s="39">
        <f>IF(M1900="បរទេស",1,IF(COUNTIF(M:M,$M1900)&gt;1,2,1))</f>
        <v>1</v>
      </c>
      <c r="Q1900" s="40">
        <f t="shared" si="440"/>
        <v>1</v>
      </c>
      <c r="R1900" s="41" t="str">
        <f t="shared" si="441"/>
        <v>0979411739</v>
      </c>
      <c r="S1900" s="37" t="str">
        <f t="shared" si="442"/>
        <v>0979411739</v>
      </c>
      <c r="T1900" s="39" t="e">
        <f t="shared" si="443"/>
        <v>#VALUE!</v>
      </c>
      <c r="U1900" s="37" t="str">
        <f t="shared" si="444"/>
        <v>0979411739</v>
      </c>
      <c r="V1900" s="42" t="str">
        <f t="shared" si="445"/>
        <v>0979411739</v>
      </c>
      <c r="W1900" s="39">
        <f t="shared" si="446"/>
        <v>1</v>
      </c>
      <c r="X1900" s="43">
        <f t="shared" si="447"/>
        <v>1</v>
      </c>
      <c r="Y1900" s="39">
        <f>IF(V1900="បរទេស",1,IF(COUNTIF(V:V,$V1900)&gt;1,2,1))</f>
        <v>1</v>
      </c>
      <c r="Z1900" s="40">
        <f t="shared" si="448"/>
        <v>1</v>
      </c>
      <c r="AA1900" s="40">
        <f t="shared" si="449"/>
        <v>1</v>
      </c>
    </row>
    <row r="1901" spans="1:27" ht="48" customHeight="1" x14ac:dyDescent="0.8">
      <c r="A1901" s="3">
        <v>1899</v>
      </c>
      <c r="B1901" s="3" t="s">
        <v>5425</v>
      </c>
      <c r="C1901" s="3" t="s">
        <v>18037</v>
      </c>
      <c r="D1901" s="3" t="s">
        <v>5426</v>
      </c>
      <c r="E1901" s="3" t="s">
        <v>207</v>
      </c>
      <c r="F1901" s="5" t="s">
        <v>5427</v>
      </c>
      <c r="G1901" s="5" t="s">
        <v>12290</v>
      </c>
      <c r="H1901" s="5" t="s">
        <v>15704</v>
      </c>
      <c r="I1901" s="3"/>
      <c r="J1901" s="35"/>
      <c r="K1901" s="36">
        <f t="shared" si="435"/>
        <v>1</v>
      </c>
      <c r="L1901" s="37" t="str">
        <f t="shared" si="436"/>
        <v>040201819</v>
      </c>
      <c r="M1901" s="38" t="str">
        <f t="shared" si="437"/>
        <v>040201819</v>
      </c>
      <c r="N1901" s="39">
        <f t="shared" si="438"/>
        <v>1</v>
      </c>
      <c r="O1901" s="39">
        <f t="shared" si="439"/>
        <v>1</v>
      </c>
      <c r="P1901" s="39">
        <f>IF(M1901="បរទេស",1,IF(COUNTIF(M:M,$M1901)&gt;1,2,1))</f>
        <v>1</v>
      </c>
      <c r="Q1901" s="40">
        <f t="shared" si="440"/>
        <v>1</v>
      </c>
      <c r="R1901" s="41" t="str">
        <f t="shared" si="441"/>
        <v>0965374166</v>
      </c>
      <c r="S1901" s="37" t="str">
        <f t="shared" si="442"/>
        <v>0965374166</v>
      </c>
      <c r="T1901" s="39" t="e">
        <f t="shared" si="443"/>
        <v>#VALUE!</v>
      </c>
      <c r="U1901" s="37" t="str">
        <f t="shared" si="444"/>
        <v>0965374166</v>
      </c>
      <c r="V1901" s="42" t="str">
        <f t="shared" si="445"/>
        <v>0965374166</v>
      </c>
      <c r="W1901" s="39">
        <f t="shared" si="446"/>
        <v>1</v>
      </c>
      <c r="X1901" s="43">
        <f t="shared" si="447"/>
        <v>1</v>
      </c>
      <c r="Y1901" s="39">
        <f>IF(V1901="បរទេស",1,IF(COUNTIF(V:V,$V1901)&gt;1,2,1))</f>
        <v>1</v>
      </c>
      <c r="Z1901" s="40">
        <f t="shared" si="448"/>
        <v>1</v>
      </c>
      <c r="AA1901" s="40">
        <f t="shared" si="449"/>
        <v>1</v>
      </c>
    </row>
    <row r="1902" spans="1:27" ht="48" customHeight="1" x14ac:dyDescent="0.8">
      <c r="A1902" s="3">
        <v>1900</v>
      </c>
      <c r="B1902" s="3" t="s">
        <v>5428</v>
      </c>
      <c r="C1902" s="3" t="s">
        <v>18037</v>
      </c>
      <c r="D1902" s="3" t="s">
        <v>5125</v>
      </c>
      <c r="E1902" s="3" t="s">
        <v>780</v>
      </c>
      <c r="F1902" s="5" t="s">
        <v>5429</v>
      </c>
      <c r="G1902" s="5" t="s">
        <v>12291</v>
      </c>
      <c r="H1902" s="5" t="s">
        <v>15705</v>
      </c>
      <c r="I1902" s="3"/>
      <c r="J1902" s="35"/>
      <c r="K1902" s="36">
        <f t="shared" si="435"/>
        <v>1</v>
      </c>
      <c r="L1902" s="37" t="str">
        <f t="shared" si="436"/>
        <v>040068491</v>
      </c>
      <c r="M1902" s="38" t="str">
        <f t="shared" si="437"/>
        <v>040068491</v>
      </c>
      <c r="N1902" s="39">
        <f t="shared" si="438"/>
        <v>1</v>
      </c>
      <c r="O1902" s="39">
        <f t="shared" si="439"/>
        <v>1</v>
      </c>
      <c r="P1902" s="39">
        <f>IF(M1902="បរទេស",1,IF(COUNTIF(M:M,$M1902)&gt;1,2,1))</f>
        <v>1</v>
      </c>
      <c r="Q1902" s="40">
        <f t="shared" si="440"/>
        <v>1</v>
      </c>
      <c r="R1902" s="41" t="str">
        <f t="shared" si="441"/>
        <v>0977364587</v>
      </c>
      <c r="S1902" s="37" t="str">
        <f t="shared" si="442"/>
        <v>0977364587</v>
      </c>
      <c r="T1902" s="39" t="e">
        <f t="shared" si="443"/>
        <v>#VALUE!</v>
      </c>
      <c r="U1902" s="37" t="str">
        <f t="shared" si="444"/>
        <v>0977364587</v>
      </c>
      <c r="V1902" s="42" t="str">
        <f t="shared" si="445"/>
        <v>0977364587</v>
      </c>
      <c r="W1902" s="39">
        <f t="shared" si="446"/>
        <v>1</v>
      </c>
      <c r="X1902" s="43">
        <f t="shared" si="447"/>
        <v>1</v>
      </c>
      <c r="Y1902" s="39">
        <f>IF(V1902="បរទេស",1,IF(COUNTIF(V:V,$V1902)&gt;1,2,1))</f>
        <v>1</v>
      </c>
      <c r="Z1902" s="40">
        <f t="shared" si="448"/>
        <v>1</v>
      </c>
      <c r="AA1902" s="40">
        <f t="shared" si="449"/>
        <v>1</v>
      </c>
    </row>
    <row r="1903" spans="1:27" ht="48" customHeight="1" x14ac:dyDescent="0.8">
      <c r="A1903" s="3">
        <v>1901</v>
      </c>
      <c r="B1903" s="3" t="s">
        <v>5430</v>
      </c>
      <c r="C1903" s="3" t="s">
        <v>18037</v>
      </c>
      <c r="D1903" s="3" t="s">
        <v>3786</v>
      </c>
      <c r="E1903" s="3" t="s">
        <v>679</v>
      </c>
      <c r="F1903" s="5" t="s">
        <v>5431</v>
      </c>
      <c r="G1903" s="5" t="s">
        <v>12292</v>
      </c>
      <c r="H1903" s="5" t="s">
        <v>15706</v>
      </c>
      <c r="I1903" s="3"/>
      <c r="J1903" s="35"/>
      <c r="K1903" s="36">
        <f t="shared" si="435"/>
        <v>1</v>
      </c>
      <c r="L1903" s="37" t="str">
        <f t="shared" si="436"/>
        <v>040170686</v>
      </c>
      <c r="M1903" s="38" t="str">
        <f t="shared" si="437"/>
        <v>040170686</v>
      </c>
      <c r="N1903" s="39">
        <f t="shared" si="438"/>
        <v>1</v>
      </c>
      <c r="O1903" s="39">
        <f t="shared" si="439"/>
        <v>1</v>
      </c>
      <c r="P1903" s="39">
        <f>IF(M1903="បរទេស",1,IF(COUNTIF(M:M,$M1903)&gt;1,2,1))</f>
        <v>1</v>
      </c>
      <c r="Q1903" s="40">
        <f t="shared" si="440"/>
        <v>1</v>
      </c>
      <c r="R1903" s="41" t="str">
        <f t="shared" si="441"/>
        <v>011394156</v>
      </c>
      <c r="S1903" s="37" t="str">
        <f t="shared" si="442"/>
        <v>011394156</v>
      </c>
      <c r="T1903" s="39" t="e">
        <f t="shared" si="443"/>
        <v>#VALUE!</v>
      </c>
      <c r="U1903" s="37" t="str">
        <f t="shared" si="444"/>
        <v>011394156</v>
      </c>
      <c r="V1903" s="42" t="str">
        <f t="shared" si="445"/>
        <v>011394156</v>
      </c>
      <c r="W1903" s="39">
        <f t="shared" si="446"/>
        <v>1</v>
      </c>
      <c r="X1903" s="43">
        <f t="shared" si="447"/>
        <v>1</v>
      </c>
      <c r="Y1903" s="39">
        <f>IF(V1903="បរទេស",1,IF(COUNTIF(V:V,$V1903)&gt;1,2,1))</f>
        <v>1</v>
      </c>
      <c r="Z1903" s="40">
        <f t="shared" si="448"/>
        <v>1</v>
      </c>
      <c r="AA1903" s="40">
        <f t="shared" si="449"/>
        <v>1</v>
      </c>
    </row>
    <row r="1904" spans="1:27" ht="48" customHeight="1" x14ac:dyDescent="0.8">
      <c r="A1904" s="3">
        <v>1902</v>
      </c>
      <c r="B1904" s="3" t="s">
        <v>5432</v>
      </c>
      <c r="C1904" s="3" t="s">
        <v>18037</v>
      </c>
      <c r="D1904" s="3" t="s">
        <v>2304</v>
      </c>
      <c r="E1904" s="3" t="s">
        <v>123</v>
      </c>
      <c r="F1904" s="5" t="s">
        <v>5433</v>
      </c>
      <c r="G1904" s="5" t="s">
        <v>12293</v>
      </c>
      <c r="H1904" s="5" t="s">
        <v>17351</v>
      </c>
      <c r="I1904" s="3"/>
      <c r="J1904" s="35"/>
      <c r="K1904" s="36">
        <f t="shared" si="435"/>
        <v>1</v>
      </c>
      <c r="L1904" s="37" t="str">
        <f t="shared" si="436"/>
        <v>040252045</v>
      </c>
      <c r="M1904" s="38" t="str">
        <f t="shared" si="437"/>
        <v>040252045</v>
      </c>
      <c r="N1904" s="39">
        <f t="shared" si="438"/>
        <v>1</v>
      </c>
      <c r="O1904" s="39">
        <f t="shared" si="439"/>
        <v>1</v>
      </c>
      <c r="P1904" s="39">
        <f>IF(M1904="បរទេស",1,IF(COUNTIF(M:M,$M1904)&gt;1,2,1))</f>
        <v>1</v>
      </c>
      <c r="Q1904" s="40">
        <f t="shared" si="440"/>
        <v>1</v>
      </c>
      <c r="R1904" s="41" t="str">
        <f t="shared" si="441"/>
        <v>0714779363</v>
      </c>
      <c r="S1904" s="37" t="str">
        <f t="shared" si="442"/>
        <v>0714779363</v>
      </c>
      <c r="T1904" s="39" t="e">
        <f t="shared" si="443"/>
        <v>#VALUE!</v>
      </c>
      <c r="U1904" s="37" t="str">
        <f t="shared" si="444"/>
        <v>0714779363</v>
      </c>
      <c r="V1904" s="42" t="str">
        <f t="shared" si="445"/>
        <v>0714779363</v>
      </c>
      <c r="W1904" s="39">
        <f t="shared" si="446"/>
        <v>1</v>
      </c>
      <c r="X1904" s="43">
        <f t="shared" si="447"/>
        <v>1</v>
      </c>
      <c r="Y1904" s="39">
        <f>IF(V1904="បរទេស",1,IF(COUNTIF(V:V,$V1904)&gt;1,2,1))</f>
        <v>1</v>
      </c>
      <c r="Z1904" s="40">
        <f t="shared" si="448"/>
        <v>1</v>
      </c>
      <c r="AA1904" s="40">
        <f t="shared" si="449"/>
        <v>1</v>
      </c>
    </row>
    <row r="1905" spans="1:27" ht="48" customHeight="1" x14ac:dyDescent="0.8">
      <c r="A1905" s="3">
        <v>1903</v>
      </c>
      <c r="B1905" s="3" t="s">
        <v>5434</v>
      </c>
      <c r="C1905" s="3" t="s">
        <v>18037</v>
      </c>
      <c r="D1905" s="3" t="s">
        <v>5435</v>
      </c>
      <c r="E1905" s="3" t="s">
        <v>424</v>
      </c>
      <c r="F1905" s="5" t="s">
        <v>5436</v>
      </c>
      <c r="G1905" s="5" t="s">
        <v>12294</v>
      </c>
      <c r="H1905" s="5" t="s">
        <v>15707</v>
      </c>
      <c r="I1905" s="3"/>
      <c r="J1905" s="35"/>
      <c r="K1905" s="36">
        <f t="shared" si="435"/>
        <v>1</v>
      </c>
      <c r="L1905" s="37" t="str">
        <f t="shared" si="436"/>
        <v>040412353</v>
      </c>
      <c r="M1905" s="38" t="str">
        <f t="shared" si="437"/>
        <v>040412353</v>
      </c>
      <c r="N1905" s="39">
        <f t="shared" si="438"/>
        <v>1</v>
      </c>
      <c r="O1905" s="39">
        <f t="shared" si="439"/>
        <v>1</v>
      </c>
      <c r="P1905" s="39">
        <f>IF(M1905="បរទេស",1,IF(COUNTIF(M:M,$M1905)&gt;1,2,1))</f>
        <v>1</v>
      </c>
      <c r="Q1905" s="40">
        <f t="shared" si="440"/>
        <v>1</v>
      </c>
      <c r="R1905" s="41" t="str">
        <f t="shared" si="441"/>
        <v>0967150582</v>
      </c>
      <c r="S1905" s="37" t="str">
        <f t="shared" si="442"/>
        <v>0967150582</v>
      </c>
      <c r="T1905" s="39" t="e">
        <f t="shared" si="443"/>
        <v>#VALUE!</v>
      </c>
      <c r="U1905" s="37" t="str">
        <f t="shared" si="444"/>
        <v>0967150582</v>
      </c>
      <c r="V1905" s="42" t="str">
        <f t="shared" si="445"/>
        <v>0967150582</v>
      </c>
      <c r="W1905" s="39">
        <f t="shared" si="446"/>
        <v>1</v>
      </c>
      <c r="X1905" s="43">
        <f t="shared" si="447"/>
        <v>1</v>
      </c>
      <c r="Y1905" s="39">
        <f>IF(V1905="បរទេស",1,IF(COUNTIF(V:V,$V1905)&gt;1,2,1))</f>
        <v>1</v>
      </c>
      <c r="Z1905" s="40">
        <f t="shared" si="448"/>
        <v>1</v>
      </c>
      <c r="AA1905" s="40">
        <f t="shared" si="449"/>
        <v>1</v>
      </c>
    </row>
    <row r="1906" spans="1:27" ht="48" customHeight="1" x14ac:dyDescent="0.8">
      <c r="A1906" s="3">
        <v>1904</v>
      </c>
      <c r="B1906" s="3" t="s">
        <v>1077</v>
      </c>
      <c r="C1906" s="3" t="s">
        <v>18037</v>
      </c>
      <c r="D1906" s="3" t="s">
        <v>5437</v>
      </c>
      <c r="E1906" s="3" t="s">
        <v>134</v>
      </c>
      <c r="F1906" s="5" t="s">
        <v>5438</v>
      </c>
      <c r="G1906" s="5" t="s">
        <v>12295</v>
      </c>
      <c r="H1906" s="5" t="s">
        <v>15708</v>
      </c>
      <c r="I1906" s="3"/>
      <c r="J1906" s="35"/>
      <c r="K1906" s="36">
        <f t="shared" si="435"/>
        <v>1</v>
      </c>
      <c r="L1906" s="37" t="str">
        <f t="shared" si="436"/>
        <v>040216723</v>
      </c>
      <c r="M1906" s="38" t="str">
        <f t="shared" si="437"/>
        <v>040216723</v>
      </c>
      <c r="N1906" s="39">
        <f t="shared" si="438"/>
        <v>1</v>
      </c>
      <c r="O1906" s="39">
        <f t="shared" si="439"/>
        <v>1</v>
      </c>
      <c r="P1906" s="39">
        <f>IF(M1906="បរទេស",1,IF(COUNTIF(M:M,$M1906)&gt;1,2,1))</f>
        <v>1</v>
      </c>
      <c r="Q1906" s="40">
        <f t="shared" si="440"/>
        <v>1</v>
      </c>
      <c r="R1906" s="41" t="str">
        <f t="shared" si="441"/>
        <v>093249722</v>
      </c>
      <c r="S1906" s="37" t="str">
        <f t="shared" si="442"/>
        <v>093249722</v>
      </c>
      <c r="T1906" s="39" t="e">
        <f t="shared" si="443"/>
        <v>#VALUE!</v>
      </c>
      <c r="U1906" s="37" t="str">
        <f t="shared" si="444"/>
        <v>093249722</v>
      </c>
      <c r="V1906" s="42" t="str">
        <f t="shared" si="445"/>
        <v>093249722</v>
      </c>
      <c r="W1906" s="39">
        <f t="shared" si="446"/>
        <v>1</v>
      </c>
      <c r="X1906" s="43">
        <f t="shared" si="447"/>
        <v>1</v>
      </c>
      <c r="Y1906" s="39">
        <f>IF(V1906="បរទេស",1,IF(COUNTIF(V:V,$V1906)&gt;1,2,1))</f>
        <v>1</v>
      </c>
      <c r="Z1906" s="40">
        <f t="shared" si="448"/>
        <v>1</v>
      </c>
      <c r="AA1906" s="40">
        <f t="shared" si="449"/>
        <v>1</v>
      </c>
    </row>
    <row r="1907" spans="1:27" ht="48" customHeight="1" x14ac:dyDescent="0.8">
      <c r="A1907" s="3">
        <v>1905</v>
      </c>
      <c r="B1907" s="3" t="s">
        <v>5439</v>
      </c>
      <c r="C1907" s="3" t="s">
        <v>18037</v>
      </c>
      <c r="D1907" s="3" t="s">
        <v>5440</v>
      </c>
      <c r="E1907" s="3" t="s">
        <v>1630</v>
      </c>
      <c r="F1907" s="5" t="s">
        <v>5441</v>
      </c>
      <c r="G1907" s="5" t="s">
        <v>12296</v>
      </c>
      <c r="H1907" s="5" t="s">
        <v>15709</v>
      </c>
      <c r="I1907" s="3"/>
      <c r="J1907" s="35"/>
      <c r="K1907" s="36">
        <f t="shared" si="435"/>
        <v>1</v>
      </c>
      <c r="L1907" s="37" t="str">
        <f t="shared" si="436"/>
        <v>040306726</v>
      </c>
      <c r="M1907" s="38" t="str">
        <f t="shared" si="437"/>
        <v>040306726</v>
      </c>
      <c r="N1907" s="39">
        <f t="shared" si="438"/>
        <v>1</v>
      </c>
      <c r="O1907" s="39">
        <f t="shared" si="439"/>
        <v>1</v>
      </c>
      <c r="P1907" s="39">
        <f>IF(M1907="បរទេស",1,IF(COUNTIF(M:M,$M1907)&gt;1,2,1))</f>
        <v>1</v>
      </c>
      <c r="Q1907" s="40">
        <f t="shared" si="440"/>
        <v>1</v>
      </c>
      <c r="R1907" s="41" t="str">
        <f t="shared" si="441"/>
        <v>0966017797</v>
      </c>
      <c r="S1907" s="37" t="str">
        <f t="shared" si="442"/>
        <v>0966017797</v>
      </c>
      <c r="T1907" s="39" t="e">
        <f t="shared" si="443"/>
        <v>#VALUE!</v>
      </c>
      <c r="U1907" s="37" t="str">
        <f t="shared" si="444"/>
        <v>0966017797</v>
      </c>
      <c r="V1907" s="42" t="str">
        <f t="shared" si="445"/>
        <v>0966017797</v>
      </c>
      <c r="W1907" s="39">
        <f t="shared" si="446"/>
        <v>1</v>
      </c>
      <c r="X1907" s="43">
        <f t="shared" si="447"/>
        <v>1</v>
      </c>
      <c r="Y1907" s="39">
        <f>IF(V1907="បរទេស",1,IF(COUNTIF(V:V,$V1907)&gt;1,2,1))</f>
        <v>1</v>
      </c>
      <c r="Z1907" s="40">
        <f t="shared" si="448"/>
        <v>1</v>
      </c>
      <c r="AA1907" s="40">
        <f t="shared" si="449"/>
        <v>1</v>
      </c>
    </row>
    <row r="1908" spans="1:27" ht="48" customHeight="1" x14ac:dyDescent="0.8">
      <c r="A1908" s="3">
        <v>1906</v>
      </c>
      <c r="B1908" s="3" t="s">
        <v>5442</v>
      </c>
      <c r="C1908" s="3" t="s">
        <v>18037</v>
      </c>
      <c r="D1908" s="3" t="s">
        <v>5443</v>
      </c>
      <c r="E1908" s="3" t="s">
        <v>49</v>
      </c>
      <c r="F1908" s="5" t="s">
        <v>5444</v>
      </c>
      <c r="G1908" s="5" t="s">
        <v>12297</v>
      </c>
      <c r="H1908" s="5" t="s">
        <v>15710</v>
      </c>
      <c r="I1908" s="3"/>
      <c r="J1908" s="35"/>
      <c r="K1908" s="36">
        <f t="shared" si="435"/>
        <v>1</v>
      </c>
      <c r="L1908" s="37" t="str">
        <f t="shared" si="436"/>
        <v>040273290</v>
      </c>
      <c r="M1908" s="38" t="str">
        <f t="shared" si="437"/>
        <v>040273290</v>
      </c>
      <c r="N1908" s="39">
        <f t="shared" si="438"/>
        <v>1</v>
      </c>
      <c r="O1908" s="39">
        <f t="shared" si="439"/>
        <v>1</v>
      </c>
      <c r="P1908" s="39">
        <f>IF(M1908="បរទេស",1,IF(COUNTIF(M:M,$M1908)&gt;1,2,1))</f>
        <v>1</v>
      </c>
      <c r="Q1908" s="40">
        <f t="shared" si="440"/>
        <v>1</v>
      </c>
      <c r="R1908" s="41" t="str">
        <f t="shared" si="441"/>
        <v>0978416685</v>
      </c>
      <c r="S1908" s="37" t="str">
        <f t="shared" si="442"/>
        <v>0978416685</v>
      </c>
      <c r="T1908" s="39" t="e">
        <f t="shared" si="443"/>
        <v>#VALUE!</v>
      </c>
      <c r="U1908" s="37" t="str">
        <f t="shared" si="444"/>
        <v>0978416685</v>
      </c>
      <c r="V1908" s="42" t="str">
        <f t="shared" si="445"/>
        <v>0978416685</v>
      </c>
      <c r="W1908" s="39">
        <f t="shared" si="446"/>
        <v>1</v>
      </c>
      <c r="X1908" s="43">
        <f t="shared" si="447"/>
        <v>1</v>
      </c>
      <c r="Y1908" s="39">
        <f>IF(V1908="បរទេស",1,IF(COUNTIF(V:V,$V1908)&gt;1,2,1))</f>
        <v>1</v>
      </c>
      <c r="Z1908" s="40">
        <f t="shared" si="448"/>
        <v>1</v>
      </c>
      <c r="AA1908" s="40">
        <f t="shared" si="449"/>
        <v>1</v>
      </c>
    </row>
    <row r="1909" spans="1:27" ht="48" customHeight="1" x14ac:dyDescent="0.8">
      <c r="A1909" s="3">
        <v>1907</v>
      </c>
      <c r="B1909" s="3" t="s">
        <v>5445</v>
      </c>
      <c r="C1909" s="3" t="s">
        <v>18037</v>
      </c>
      <c r="D1909" s="3" t="s">
        <v>5446</v>
      </c>
      <c r="E1909" s="3" t="s">
        <v>127</v>
      </c>
      <c r="F1909" s="5" t="s">
        <v>5447</v>
      </c>
      <c r="G1909" s="5" t="s">
        <v>12298</v>
      </c>
      <c r="H1909" s="5" t="s">
        <v>15711</v>
      </c>
      <c r="I1909" s="3"/>
      <c r="J1909" s="35"/>
      <c r="K1909" s="36">
        <f t="shared" si="435"/>
        <v>1</v>
      </c>
      <c r="L1909" s="37" t="str">
        <f t="shared" si="436"/>
        <v>040078236</v>
      </c>
      <c r="M1909" s="38" t="str">
        <f t="shared" si="437"/>
        <v>040078236</v>
      </c>
      <c r="N1909" s="39">
        <f t="shared" si="438"/>
        <v>1</v>
      </c>
      <c r="O1909" s="39">
        <f t="shared" si="439"/>
        <v>1</v>
      </c>
      <c r="P1909" s="39">
        <f>IF(M1909="បរទេស",1,IF(COUNTIF(M:M,$M1909)&gt;1,2,1))</f>
        <v>1</v>
      </c>
      <c r="Q1909" s="40">
        <f t="shared" si="440"/>
        <v>1</v>
      </c>
      <c r="R1909" s="41" t="str">
        <f t="shared" si="441"/>
        <v>086485061</v>
      </c>
      <c r="S1909" s="37" t="str">
        <f t="shared" si="442"/>
        <v>086485061</v>
      </c>
      <c r="T1909" s="39" t="e">
        <f t="shared" si="443"/>
        <v>#VALUE!</v>
      </c>
      <c r="U1909" s="37" t="str">
        <f t="shared" si="444"/>
        <v>086485061</v>
      </c>
      <c r="V1909" s="42" t="str">
        <f t="shared" si="445"/>
        <v>086485061</v>
      </c>
      <c r="W1909" s="39">
        <f t="shared" si="446"/>
        <v>1</v>
      </c>
      <c r="X1909" s="43">
        <f t="shared" si="447"/>
        <v>1</v>
      </c>
      <c r="Y1909" s="39">
        <f>IF(V1909="បរទេស",1,IF(COUNTIF(V:V,$V1909)&gt;1,2,1))</f>
        <v>1</v>
      </c>
      <c r="Z1909" s="40">
        <f t="shared" si="448"/>
        <v>1</v>
      </c>
      <c r="AA1909" s="40">
        <f t="shared" si="449"/>
        <v>1</v>
      </c>
    </row>
    <row r="1910" spans="1:27" ht="48" customHeight="1" x14ac:dyDescent="0.8">
      <c r="A1910" s="3">
        <v>1908</v>
      </c>
      <c r="B1910" s="3" t="s">
        <v>5448</v>
      </c>
      <c r="C1910" s="3" t="s">
        <v>18037</v>
      </c>
      <c r="D1910" s="3" t="s">
        <v>5449</v>
      </c>
      <c r="E1910" s="3" t="s">
        <v>53</v>
      </c>
      <c r="F1910" s="5" t="s">
        <v>5450</v>
      </c>
      <c r="G1910" s="5" t="s">
        <v>12299</v>
      </c>
      <c r="H1910" s="5" t="s">
        <v>15712</v>
      </c>
      <c r="I1910" s="3"/>
      <c r="J1910" s="35"/>
      <c r="K1910" s="36">
        <f t="shared" si="435"/>
        <v>1</v>
      </c>
      <c r="L1910" s="37" t="str">
        <f t="shared" si="436"/>
        <v>040379909</v>
      </c>
      <c r="M1910" s="38" t="str">
        <f t="shared" si="437"/>
        <v>040379909</v>
      </c>
      <c r="N1910" s="39">
        <f t="shared" si="438"/>
        <v>1</v>
      </c>
      <c r="O1910" s="39">
        <f t="shared" si="439"/>
        <v>1</v>
      </c>
      <c r="P1910" s="39">
        <f>IF(M1910="បរទេស",1,IF(COUNTIF(M:M,$M1910)&gt;1,2,1))</f>
        <v>1</v>
      </c>
      <c r="Q1910" s="40">
        <f t="shared" si="440"/>
        <v>1</v>
      </c>
      <c r="R1910" s="41" t="str">
        <f t="shared" si="441"/>
        <v>086475353</v>
      </c>
      <c r="S1910" s="37" t="str">
        <f t="shared" si="442"/>
        <v>086475353</v>
      </c>
      <c r="T1910" s="39" t="e">
        <f t="shared" si="443"/>
        <v>#VALUE!</v>
      </c>
      <c r="U1910" s="37" t="str">
        <f t="shared" si="444"/>
        <v>086475353</v>
      </c>
      <c r="V1910" s="42" t="str">
        <f t="shared" si="445"/>
        <v>086475353</v>
      </c>
      <c r="W1910" s="39">
        <f t="shared" si="446"/>
        <v>1</v>
      </c>
      <c r="X1910" s="43">
        <f t="shared" si="447"/>
        <v>1</v>
      </c>
      <c r="Y1910" s="39">
        <f>IF(V1910="បរទេស",1,IF(COUNTIF(V:V,$V1910)&gt;1,2,1))</f>
        <v>1</v>
      </c>
      <c r="Z1910" s="40">
        <f t="shared" si="448"/>
        <v>1</v>
      </c>
      <c r="AA1910" s="40">
        <f t="shared" si="449"/>
        <v>1</v>
      </c>
    </row>
    <row r="1911" spans="1:27" ht="48" customHeight="1" x14ac:dyDescent="0.8">
      <c r="A1911" s="3">
        <v>1909</v>
      </c>
      <c r="B1911" s="3" t="s">
        <v>5451</v>
      </c>
      <c r="C1911" s="3" t="s">
        <v>18037</v>
      </c>
      <c r="D1911" s="3" t="s">
        <v>5452</v>
      </c>
      <c r="E1911" s="3" t="s">
        <v>45</v>
      </c>
      <c r="F1911" s="5" t="s">
        <v>5453</v>
      </c>
      <c r="G1911" s="5" t="s">
        <v>12300</v>
      </c>
      <c r="H1911" s="5" t="s">
        <v>17413</v>
      </c>
      <c r="I1911" s="3"/>
      <c r="J1911" s="35"/>
      <c r="K1911" s="36">
        <f t="shared" si="435"/>
        <v>1</v>
      </c>
      <c r="L1911" s="37" t="str">
        <f t="shared" si="436"/>
        <v>040087966</v>
      </c>
      <c r="M1911" s="38" t="str">
        <f t="shared" si="437"/>
        <v>040087966</v>
      </c>
      <c r="N1911" s="39">
        <f t="shared" si="438"/>
        <v>1</v>
      </c>
      <c r="O1911" s="39">
        <f t="shared" si="439"/>
        <v>1</v>
      </c>
      <c r="P1911" s="39">
        <f>IF(M1911="បរទេស",1,IF(COUNTIF(M:M,$M1911)&gt;1,2,1))</f>
        <v>1</v>
      </c>
      <c r="Q1911" s="40">
        <f t="shared" si="440"/>
        <v>1</v>
      </c>
      <c r="R1911" s="41" t="str">
        <f t="shared" si="441"/>
        <v>090907488</v>
      </c>
      <c r="S1911" s="37" t="str">
        <f t="shared" si="442"/>
        <v>090907488</v>
      </c>
      <c r="T1911" s="39" t="e">
        <f t="shared" si="443"/>
        <v>#VALUE!</v>
      </c>
      <c r="U1911" s="37" t="str">
        <f t="shared" si="444"/>
        <v>090907488</v>
      </c>
      <c r="V1911" s="42" t="str">
        <f t="shared" si="445"/>
        <v>090907488</v>
      </c>
      <c r="W1911" s="39">
        <f t="shared" si="446"/>
        <v>1</v>
      </c>
      <c r="X1911" s="43">
        <f t="shared" si="447"/>
        <v>1</v>
      </c>
      <c r="Y1911" s="39">
        <f>IF(V1911="បរទេស",1,IF(COUNTIF(V:V,$V1911)&gt;1,2,1))</f>
        <v>1</v>
      </c>
      <c r="Z1911" s="40">
        <f t="shared" si="448"/>
        <v>1</v>
      </c>
      <c r="AA1911" s="40">
        <f t="shared" si="449"/>
        <v>1</v>
      </c>
    </row>
    <row r="1912" spans="1:27" ht="48" customHeight="1" x14ac:dyDescent="0.8">
      <c r="A1912" s="3">
        <v>1910</v>
      </c>
      <c r="B1912" s="3" t="s">
        <v>5454</v>
      </c>
      <c r="C1912" s="3" t="s">
        <v>18037</v>
      </c>
      <c r="D1912" s="3" t="s">
        <v>5455</v>
      </c>
      <c r="E1912" s="3" t="s">
        <v>160</v>
      </c>
      <c r="F1912" s="5" t="s">
        <v>5456</v>
      </c>
      <c r="G1912" s="5" t="s">
        <v>12301</v>
      </c>
      <c r="H1912" s="5" t="s">
        <v>15713</v>
      </c>
      <c r="I1912" s="3"/>
      <c r="J1912" s="35"/>
      <c r="K1912" s="36">
        <f t="shared" si="435"/>
        <v>1</v>
      </c>
      <c r="L1912" s="37" t="str">
        <f t="shared" si="436"/>
        <v>040216995</v>
      </c>
      <c r="M1912" s="38" t="str">
        <f t="shared" si="437"/>
        <v>040216995</v>
      </c>
      <c r="N1912" s="39">
        <f t="shared" si="438"/>
        <v>1</v>
      </c>
      <c r="O1912" s="39">
        <f t="shared" si="439"/>
        <v>1</v>
      </c>
      <c r="P1912" s="39">
        <f>IF(M1912="បរទេស",1,IF(COUNTIF(M:M,$M1912)&gt;1,2,1))</f>
        <v>1</v>
      </c>
      <c r="Q1912" s="40">
        <f t="shared" si="440"/>
        <v>1</v>
      </c>
      <c r="R1912" s="41" t="str">
        <f t="shared" si="441"/>
        <v>0973386909</v>
      </c>
      <c r="S1912" s="37" t="str">
        <f t="shared" si="442"/>
        <v>0973386909</v>
      </c>
      <c r="T1912" s="39" t="e">
        <f t="shared" si="443"/>
        <v>#VALUE!</v>
      </c>
      <c r="U1912" s="37" t="str">
        <f t="shared" si="444"/>
        <v>0973386909</v>
      </c>
      <c r="V1912" s="42" t="str">
        <f t="shared" si="445"/>
        <v>0973386909</v>
      </c>
      <c r="W1912" s="39">
        <f t="shared" si="446"/>
        <v>1</v>
      </c>
      <c r="X1912" s="43">
        <f t="shared" si="447"/>
        <v>1</v>
      </c>
      <c r="Y1912" s="39">
        <f>IF(V1912="បរទេស",1,IF(COUNTIF(V:V,$V1912)&gt;1,2,1))</f>
        <v>1</v>
      </c>
      <c r="Z1912" s="40">
        <f t="shared" si="448"/>
        <v>1</v>
      </c>
      <c r="AA1912" s="40">
        <f t="shared" si="449"/>
        <v>1</v>
      </c>
    </row>
    <row r="1913" spans="1:27" ht="48" customHeight="1" x14ac:dyDescent="0.8">
      <c r="A1913" s="3">
        <v>1911</v>
      </c>
      <c r="B1913" s="3" t="s">
        <v>5457</v>
      </c>
      <c r="C1913" s="3" t="s">
        <v>18037</v>
      </c>
      <c r="D1913" s="3" t="s">
        <v>5458</v>
      </c>
      <c r="E1913" s="3" t="s">
        <v>264</v>
      </c>
      <c r="F1913" s="5" t="s">
        <v>5459</v>
      </c>
      <c r="G1913" s="5" t="s">
        <v>12302</v>
      </c>
      <c r="H1913" s="5" t="s">
        <v>15714</v>
      </c>
      <c r="I1913" s="3"/>
      <c r="J1913" s="35"/>
      <c r="K1913" s="36">
        <f t="shared" si="435"/>
        <v>1</v>
      </c>
      <c r="L1913" s="37" t="str">
        <f t="shared" si="436"/>
        <v>040065319</v>
      </c>
      <c r="M1913" s="38" t="str">
        <f t="shared" si="437"/>
        <v>040065319</v>
      </c>
      <c r="N1913" s="39">
        <f t="shared" si="438"/>
        <v>1</v>
      </c>
      <c r="O1913" s="39">
        <f t="shared" si="439"/>
        <v>1</v>
      </c>
      <c r="P1913" s="39">
        <f>IF(M1913="បរទេស",1,IF(COUNTIF(M:M,$M1913)&gt;1,2,1))</f>
        <v>1</v>
      </c>
      <c r="Q1913" s="40">
        <f t="shared" si="440"/>
        <v>1</v>
      </c>
      <c r="R1913" s="41" t="str">
        <f t="shared" si="441"/>
        <v>016802511</v>
      </c>
      <c r="S1913" s="37" t="str">
        <f t="shared" si="442"/>
        <v>016802511</v>
      </c>
      <c r="T1913" s="39" t="e">
        <f t="shared" si="443"/>
        <v>#VALUE!</v>
      </c>
      <c r="U1913" s="37" t="str">
        <f t="shared" si="444"/>
        <v>016802511</v>
      </c>
      <c r="V1913" s="42" t="str">
        <f t="shared" si="445"/>
        <v>016802511</v>
      </c>
      <c r="W1913" s="39">
        <f t="shared" si="446"/>
        <v>1</v>
      </c>
      <c r="X1913" s="43">
        <f t="shared" si="447"/>
        <v>1</v>
      </c>
      <c r="Y1913" s="39">
        <f>IF(V1913="បរទេស",1,IF(COUNTIF(V:V,$V1913)&gt;1,2,1))</f>
        <v>1</v>
      </c>
      <c r="Z1913" s="40">
        <f t="shared" si="448"/>
        <v>1</v>
      </c>
      <c r="AA1913" s="40">
        <f t="shared" si="449"/>
        <v>1</v>
      </c>
    </row>
    <row r="1914" spans="1:27" ht="48" customHeight="1" x14ac:dyDescent="0.8">
      <c r="A1914" s="3">
        <v>1912</v>
      </c>
      <c r="B1914" s="3" t="s">
        <v>5460</v>
      </c>
      <c r="C1914" s="3" t="s">
        <v>18037</v>
      </c>
      <c r="D1914" s="3" t="s">
        <v>2754</v>
      </c>
      <c r="E1914" s="3" t="s">
        <v>756</v>
      </c>
      <c r="F1914" s="5" t="s">
        <v>5461</v>
      </c>
      <c r="G1914" s="5" t="s">
        <v>12303</v>
      </c>
      <c r="H1914" s="5" t="s">
        <v>15715</v>
      </c>
      <c r="I1914" s="3"/>
      <c r="J1914" s="35"/>
      <c r="K1914" s="36">
        <f t="shared" si="435"/>
        <v>1</v>
      </c>
      <c r="L1914" s="37" t="str">
        <f t="shared" si="436"/>
        <v>040179435</v>
      </c>
      <c r="M1914" s="38" t="str">
        <f t="shared" si="437"/>
        <v>040179435</v>
      </c>
      <c r="N1914" s="39">
        <f t="shared" si="438"/>
        <v>1</v>
      </c>
      <c r="O1914" s="39">
        <f t="shared" si="439"/>
        <v>1</v>
      </c>
      <c r="P1914" s="39">
        <f>IF(M1914="បរទេស",1,IF(COUNTIF(M:M,$M1914)&gt;1,2,1))</f>
        <v>1</v>
      </c>
      <c r="Q1914" s="40">
        <f t="shared" si="440"/>
        <v>1</v>
      </c>
      <c r="R1914" s="41" t="str">
        <f t="shared" si="441"/>
        <v>010476370</v>
      </c>
      <c r="S1914" s="37" t="str">
        <f t="shared" si="442"/>
        <v>010476370</v>
      </c>
      <c r="T1914" s="39" t="e">
        <f t="shared" si="443"/>
        <v>#VALUE!</v>
      </c>
      <c r="U1914" s="37" t="str">
        <f t="shared" si="444"/>
        <v>010476370</v>
      </c>
      <c r="V1914" s="42" t="str">
        <f t="shared" si="445"/>
        <v>010476370</v>
      </c>
      <c r="W1914" s="39">
        <f t="shared" si="446"/>
        <v>1</v>
      </c>
      <c r="X1914" s="43">
        <f t="shared" si="447"/>
        <v>1</v>
      </c>
      <c r="Y1914" s="39">
        <f>IF(V1914="បរទេស",1,IF(COUNTIF(V:V,$V1914)&gt;1,2,1))</f>
        <v>1</v>
      </c>
      <c r="Z1914" s="40">
        <f t="shared" si="448"/>
        <v>1</v>
      </c>
      <c r="AA1914" s="40">
        <f t="shared" si="449"/>
        <v>1</v>
      </c>
    </row>
    <row r="1915" spans="1:27" ht="48" customHeight="1" x14ac:dyDescent="0.8">
      <c r="A1915" s="3">
        <v>1913</v>
      </c>
      <c r="B1915" s="3" t="s">
        <v>5462</v>
      </c>
      <c r="C1915" s="3" t="s">
        <v>18037</v>
      </c>
      <c r="D1915" s="3" t="s">
        <v>5463</v>
      </c>
      <c r="E1915" s="3" t="s">
        <v>100</v>
      </c>
      <c r="F1915" s="5" t="s">
        <v>5464</v>
      </c>
      <c r="G1915" s="5" t="s">
        <v>12304</v>
      </c>
      <c r="H1915" s="5" t="s">
        <v>15716</v>
      </c>
      <c r="I1915" s="3"/>
      <c r="J1915" s="35"/>
      <c r="K1915" s="36">
        <f t="shared" si="435"/>
        <v>1</v>
      </c>
      <c r="L1915" s="37" t="str">
        <f t="shared" si="436"/>
        <v>040380074</v>
      </c>
      <c r="M1915" s="38" t="str">
        <f t="shared" si="437"/>
        <v>040380074</v>
      </c>
      <c r="N1915" s="39">
        <f t="shared" si="438"/>
        <v>1</v>
      </c>
      <c r="O1915" s="39">
        <f t="shared" si="439"/>
        <v>1</v>
      </c>
      <c r="P1915" s="39">
        <f>IF(M1915="បរទេស",1,IF(COUNTIF(M:M,$M1915)&gt;1,2,1))</f>
        <v>1</v>
      </c>
      <c r="Q1915" s="40">
        <f t="shared" si="440"/>
        <v>1</v>
      </c>
      <c r="R1915" s="41" t="str">
        <f t="shared" si="441"/>
        <v>087379781</v>
      </c>
      <c r="S1915" s="37" t="str">
        <f t="shared" si="442"/>
        <v>087379781</v>
      </c>
      <c r="T1915" s="39" t="e">
        <f t="shared" si="443"/>
        <v>#VALUE!</v>
      </c>
      <c r="U1915" s="37" t="str">
        <f t="shared" si="444"/>
        <v>087379781</v>
      </c>
      <c r="V1915" s="42" t="str">
        <f t="shared" si="445"/>
        <v>087379781</v>
      </c>
      <c r="W1915" s="39">
        <f t="shared" si="446"/>
        <v>1</v>
      </c>
      <c r="X1915" s="43">
        <f t="shared" si="447"/>
        <v>1</v>
      </c>
      <c r="Y1915" s="39">
        <f>IF(V1915="បរទេស",1,IF(COUNTIF(V:V,$V1915)&gt;1,2,1))</f>
        <v>1</v>
      </c>
      <c r="Z1915" s="40">
        <f t="shared" si="448"/>
        <v>1</v>
      </c>
      <c r="AA1915" s="40">
        <f t="shared" si="449"/>
        <v>1</v>
      </c>
    </row>
    <row r="1916" spans="1:27" ht="48" customHeight="1" x14ac:dyDescent="0.8">
      <c r="A1916" s="3">
        <v>1914</v>
      </c>
      <c r="B1916" s="3" t="s">
        <v>5465</v>
      </c>
      <c r="C1916" s="3" t="s">
        <v>18037</v>
      </c>
      <c r="D1916" s="3" t="s">
        <v>5466</v>
      </c>
      <c r="E1916" s="3" t="s">
        <v>305</v>
      </c>
      <c r="F1916" s="5" t="s">
        <v>5467</v>
      </c>
      <c r="G1916" s="5" t="s">
        <v>12305</v>
      </c>
      <c r="H1916" s="5" t="s">
        <v>17702</v>
      </c>
      <c r="I1916" s="3"/>
      <c r="J1916" s="35"/>
      <c r="K1916" s="36">
        <f t="shared" si="435"/>
        <v>1</v>
      </c>
      <c r="L1916" s="37" t="str">
        <f t="shared" si="436"/>
        <v>040396409</v>
      </c>
      <c r="M1916" s="38" t="str">
        <f t="shared" si="437"/>
        <v>040396409</v>
      </c>
      <c r="N1916" s="39">
        <f t="shared" si="438"/>
        <v>1</v>
      </c>
      <c r="O1916" s="39">
        <f t="shared" si="439"/>
        <v>1</v>
      </c>
      <c r="P1916" s="39">
        <f>IF(M1916="បរទេស",1,IF(COUNTIF(M:M,$M1916)&gt;1,2,1))</f>
        <v>1</v>
      </c>
      <c r="Q1916" s="40">
        <f t="shared" si="440"/>
        <v>1</v>
      </c>
      <c r="R1916" s="41" t="str">
        <f t="shared" si="441"/>
        <v>087334137</v>
      </c>
      <c r="S1916" s="37" t="str">
        <f t="shared" si="442"/>
        <v>087334137</v>
      </c>
      <c r="T1916" s="39" t="e">
        <f t="shared" si="443"/>
        <v>#VALUE!</v>
      </c>
      <c r="U1916" s="37" t="str">
        <f t="shared" si="444"/>
        <v>087334137</v>
      </c>
      <c r="V1916" s="42" t="str">
        <f t="shared" si="445"/>
        <v>087334137</v>
      </c>
      <c r="W1916" s="39">
        <f t="shared" si="446"/>
        <v>1</v>
      </c>
      <c r="X1916" s="43">
        <f t="shared" si="447"/>
        <v>1</v>
      </c>
      <c r="Y1916" s="39">
        <f>IF(V1916="បរទេស",1,IF(COUNTIF(V:V,$V1916)&gt;1,2,1))</f>
        <v>1</v>
      </c>
      <c r="Z1916" s="40">
        <f t="shared" si="448"/>
        <v>1</v>
      </c>
      <c r="AA1916" s="40">
        <f t="shared" si="449"/>
        <v>1</v>
      </c>
    </row>
    <row r="1917" spans="1:27" ht="48" customHeight="1" x14ac:dyDescent="0.8">
      <c r="A1917" s="3">
        <v>1915</v>
      </c>
      <c r="B1917" s="3" t="s">
        <v>5468</v>
      </c>
      <c r="C1917" s="3" t="s">
        <v>18037</v>
      </c>
      <c r="D1917" s="3" t="s">
        <v>5469</v>
      </c>
      <c r="E1917" s="3" t="s">
        <v>220</v>
      </c>
      <c r="F1917" s="5" t="s">
        <v>5470</v>
      </c>
      <c r="G1917" s="5" t="s">
        <v>12306</v>
      </c>
      <c r="H1917" s="5" t="s">
        <v>15717</v>
      </c>
      <c r="I1917" s="3"/>
      <c r="J1917" s="35"/>
      <c r="K1917" s="36">
        <f t="shared" si="435"/>
        <v>1</v>
      </c>
      <c r="L1917" s="37" t="str">
        <f t="shared" si="436"/>
        <v>040192251</v>
      </c>
      <c r="M1917" s="38" t="str">
        <f t="shared" si="437"/>
        <v>040192251</v>
      </c>
      <c r="N1917" s="39">
        <f t="shared" si="438"/>
        <v>1</v>
      </c>
      <c r="O1917" s="39">
        <f t="shared" si="439"/>
        <v>1</v>
      </c>
      <c r="P1917" s="39">
        <f>IF(M1917="បរទេស",1,IF(COUNTIF(M:M,$M1917)&gt;1,2,1))</f>
        <v>1</v>
      </c>
      <c r="Q1917" s="40">
        <f t="shared" si="440"/>
        <v>1</v>
      </c>
      <c r="R1917" s="41" t="str">
        <f t="shared" si="441"/>
        <v>0962256325</v>
      </c>
      <c r="S1917" s="37" t="str">
        <f t="shared" si="442"/>
        <v>0962256325</v>
      </c>
      <c r="T1917" s="39" t="e">
        <f t="shared" si="443"/>
        <v>#VALUE!</v>
      </c>
      <c r="U1917" s="37" t="str">
        <f t="shared" si="444"/>
        <v>0962256325</v>
      </c>
      <c r="V1917" s="42" t="str">
        <f t="shared" si="445"/>
        <v>0962256325</v>
      </c>
      <c r="W1917" s="39">
        <f t="shared" si="446"/>
        <v>1</v>
      </c>
      <c r="X1917" s="43">
        <f t="shared" si="447"/>
        <v>1</v>
      </c>
      <c r="Y1917" s="39">
        <f>IF(V1917="បរទេស",1,IF(COUNTIF(V:V,$V1917)&gt;1,2,1))</f>
        <v>1</v>
      </c>
      <c r="Z1917" s="40">
        <f t="shared" si="448"/>
        <v>1</v>
      </c>
      <c r="AA1917" s="40">
        <f t="shared" si="449"/>
        <v>1</v>
      </c>
    </row>
    <row r="1918" spans="1:27" ht="48" customHeight="1" x14ac:dyDescent="0.8">
      <c r="A1918" s="3">
        <v>1916</v>
      </c>
      <c r="B1918" s="3" t="s">
        <v>5471</v>
      </c>
      <c r="C1918" s="3" t="s">
        <v>18037</v>
      </c>
      <c r="D1918" s="3" t="s">
        <v>5472</v>
      </c>
      <c r="E1918" s="3" t="s">
        <v>104</v>
      </c>
      <c r="F1918" s="5" t="s">
        <v>5473</v>
      </c>
      <c r="G1918" s="5" t="s">
        <v>12307</v>
      </c>
      <c r="H1918" s="5" t="s">
        <v>15718</v>
      </c>
      <c r="I1918" s="3"/>
      <c r="J1918" s="35"/>
      <c r="K1918" s="36">
        <f t="shared" si="435"/>
        <v>1</v>
      </c>
      <c r="L1918" s="37" t="str">
        <f t="shared" si="436"/>
        <v>040254466</v>
      </c>
      <c r="M1918" s="38" t="str">
        <f t="shared" si="437"/>
        <v>040254466</v>
      </c>
      <c r="N1918" s="39">
        <f t="shared" si="438"/>
        <v>1</v>
      </c>
      <c r="O1918" s="39">
        <f t="shared" si="439"/>
        <v>1</v>
      </c>
      <c r="P1918" s="39">
        <f>IF(M1918="បរទេស",1,IF(COUNTIF(M:M,$M1918)&gt;1,2,1))</f>
        <v>1</v>
      </c>
      <c r="Q1918" s="40">
        <f t="shared" si="440"/>
        <v>1</v>
      </c>
      <c r="R1918" s="41" t="str">
        <f t="shared" si="441"/>
        <v>010613469</v>
      </c>
      <c r="S1918" s="37" t="str">
        <f t="shared" si="442"/>
        <v>010613469</v>
      </c>
      <c r="T1918" s="39" t="e">
        <f t="shared" si="443"/>
        <v>#VALUE!</v>
      </c>
      <c r="U1918" s="37" t="str">
        <f t="shared" si="444"/>
        <v>010613469</v>
      </c>
      <c r="V1918" s="42" t="str">
        <f t="shared" si="445"/>
        <v>010613469</v>
      </c>
      <c r="W1918" s="39">
        <f t="shared" si="446"/>
        <v>1</v>
      </c>
      <c r="X1918" s="43">
        <f t="shared" si="447"/>
        <v>1</v>
      </c>
      <c r="Y1918" s="39">
        <f>IF(V1918="បរទេស",1,IF(COUNTIF(V:V,$V1918)&gt;1,2,1))</f>
        <v>1</v>
      </c>
      <c r="Z1918" s="40">
        <f t="shared" si="448"/>
        <v>1</v>
      </c>
      <c r="AA1918" s="40">
        <f t="shared" si="449"/>
        <v>1</v>
      </c>
    </row>
    <row r="1919" spans="1:27" ht="48" customHeight="1" x14ac:dyDescent="0.8">
      <c r="A1919" s="3">
        <v>1917</v>
      </c>
      <c r="B1919" s="3" t="s">
        <v>5474</v>
      </c>
      <c r="C1919" s="3" t="s">
        <v>18037</v>
      </c>
      <c r="D1919" s="3" t="s">
        <v>1914</v>
      </c>
      <c r="E1919" s="3" t="s">
        <v>171</v>
      </c>
      <c r="F1919" s="5" t="s">
        <v>5475</v>
      </c>
      <c r="G1919" s="5" t="s">
        <v>12308</v>
      </c>
      <c r="H1919" s="5" t="s">
        <v>15719</v>
      </c>
      <c r="I1919" s="3"/>
      <c r="J1919" s="35"/>
      <c r="K1919" s="36">
        <f t="shared" si="435"/>
        <v>1</v>
      </c>
      <c r="L1919" s="37" t="str">
        <f t="shared" si="436"/>
        <v>040218136</v>
      </c>
      <c r="M1919" s="38" t="str">
        <f t="shared" si="437"/>
        <v>040218136</v>
      </c>
      <c r="N1919" s="39">
        <f t="shared" si="438"/>
        <v>1</v>
      </c>
      <c r="O1919" s="39">
        <f t="shared" si="439"/>
        <v>1</v>
      </c>
      <c r="P1919" s="39">
        <f>IF(M1919="បរទេស",1,IF(COUNTIF(M:M,$M1919)&gt;1,2,1))</f>
        <v>1</v>
      </c>
      <c r="Q1919" s="40">
        <f t="shared" si="440"/>
        <v>1</v>
      </c>
      <c r="R1919" s="41" t="str">
        <f t="shared" si="441"/>
        <v>0962051185</v>
      </c>
      <c r="S1919" s="37" t="str">
        <f t="shared" si="442"/>
        <v>0962051185</v>
      </c>
      <c r="T1919" s="39" t="e">
        <f t="shared" si="443"/>
        <v>#VALUE!</v>
      </c>
      <c r="U1919" s="37" t="str">
        <f t="shared" si="444"/>
        <v>0962051185</v>
      </c>
      <c r="V1919" s="42" t="str">
        <f t="shared" si="445"/>
        <v>0962051185</v>
      </c>
      <c r="W1919" s="39">
        <f t="shared" si="446"/>
        <v>1</v>
      </c>
      <c r="X1919" s="43">
        <f t="shared" si="447"/>
        <v>1</v>
      </c>
      <c r="Y1919" s="39">
        <f>IF(V1919="បរទេស",1,IF(COUNTIF(V:V,$V1919)&gt;1,2,1))</f>
        <v>1</v>
      </c>
      <c r="Z1919" s="40">
        <f t="shared" si="448"/>
        <v>1</v>
      </c>
      <c r="AA1919" s="40">
        <f t="shared" si="449"/>
        <v>1</v>
      </c>
    </row>
    <row r="1920" spans="1:27" ht="48" customHeight="1" x14ac:dyDescent="0.8">
      <c r="A1920" s="3">
        <v>1918</v>
      </c>
      <c r="B1920" s="3" t="s">
        <v>5476</v>
      </c>
      <c r="C1920" s="3" t="s">
        <v>18037</v>
      </c>
      <c r="D1920" s="3" t="s">
        <v>1418</v>
      </c>
      <c r="E1920" s="3" t="s">
        <v>100</v>
      </c>
      <c r="F1920" s="5" t="s">
        <v>5477</v>
      </c>
      <c r="G1920" s="5" t="s">
        <v>12309</v>
      </c>
      <c r="H1920" s="5" t="s">
        <v>15720</v>
      </c>
      <c r="I1920" s="3"/>
      <c r="J1920" s="35"/>
      <c r="K1920" s="36">
        <f t="shared" si="435"/>
        <v>1</v>
      </c>
      <c r="L1920" s="37" t="str">
        <f t="shared" si="436"/>
        <v>040170289</v>
      </c>
      <c r="M1920" s="38" t="str">
        <f t="shared" si="437"/>
        <v>040170289</v>
      </c>
      <c r="N1920" s="39">
        <f t="shared" si="438"/>
        <v>1</v>
      </c>
      <c r="O1920" s="39">
        <f t="shared" si="439"/>
        <v>1</v>
      </c>
      <c r="P1920" s="39">
        <f>IF(M1920="បរទេស",1,IF(COUNTIF(M:M,$M1920)&gt;1,2,1))</f>
        <v>1</v>
      </c>
      <c r="Q1920" s="40">
        <f t="shared" si="440"/>
        <v>1</v>
      </c>
      <c r="R1920" s="41" t="str">
        <f t="shared" si="441"/>
        <v>0974417596</v>
      </c>
      <c r="S1920" s="37" t="str">
        <f t="shared" si="442"/>
        <v>0974417596</v>
      </c>
      <c r="T1920" s="39" t="e">
        <f t="shared" si="443"/>
        <v>#VALUE!</v>
      </c>
      <c r="U1920" s="37" t="str">
        <f t="shared" si="444"/>
        <v>0974417596</v>
      </c>
      <c r="V1920" s="42" t="str">
        <f t="shared" si="445"/>
        <v>0974417596</v>
      </c>
      <c r="W1920" s="39">
        <f t="shared" si="446"/>
        <v>1</v>
      </c>
      <c r="X1920" s="43">
        <f t="shared" si="447"/>
        <v>1</v>
      </c>
      <c r="Y1920" s="39">
        <f>IF(V1920="បរទេស",1,IF(COUNTIF(V:V,$V1920)&gt;1,2,1))</f>
        <v>1</v>
      </c>
      <c r="Z1920" s="40">
        <f t="shared" si="448"/>
        <v>1</v>
      </c>
      <c r="AA1920" s="40">
        <f t="shared" si="449"/>
        <v>1</v>
      </c>
    </row>
    <row r="1921" spans="1:27" ht="48" customHeight="1" x14ac:dyDescent="0.8">
      <c r="A1921" s="3">
        <v>1919</v>
      </c>
      <c r="B1921" s="3" t="s">
        <v>5478</v>
      </c>
      <c r="C1921" s="3" t="s">
        <v>18037</v>
      </c>
      <c r="D1921" s="3" t="s">
        <v>5479</v>
      </c>
      <c r="E1921" s="3" t="s">
        <v>359</v>
      </c>
      <c r="F1921" s="5" t="s">
        <v>5480</v>
      </c>
      <c r="G1921" s="5" t="s">
        <v>12310</v>
      </c>
      <c r="H1921" s="5" t="s">
        <v>15721</v>
      </c>
      <c r="I1921" s="3"/>
      <c r="J1921" s="35"/>
      <c r="K1921" s="36">
        <f t="shared" si="435"/>
        <v>1</v>
      </c>
      <c r="L1921" s="37" t="str">
        <f t="shared" si="436"/>
        <v>040483543</v>
      </c>
      <c r="M1921" s="38" t="str">
        <f t="shared" si="437"/>
        <v>040483543</v>
      </c>
      <c r="N1921" s="39">
        <f t="shared" si="438"/>
        <v>1</v>
      </c>
      <c r="O1921" s="39">
        <f t="shared" si="439"/>
        <v>1</v>
      </c>
      <c r="P1921" s="39">
        <f>IF(M1921="បរទេស",1,IF(COUNTIF(M:M,$M1921)&gt;1,2,1))</f>
        <v>1</v>
      </c>
      <c r="Q1921" s="40">
        <f t="shared" si="440"/>
        <v>1</v>
      </c>
      <c r="R1921" s="41" t="str">
        <f t="shared" si="441"/>
        <v>077432760</v>
      </c>
      <c r="S1921" s="37" t="str">
        <f t="shared" si="442"/>
        <v>077432760</v>
      </c>
      <c r="T1921" s="39" t="e">
        <f t="shared" si="443"/>
        <v>#VALUE!</v>
      </c>
      <c r="U1921" s="37" t="str">
        <f t="shared" si="444"/>
        <v>077432760</v>
      </c>
      <c r="V1921" s="42" t="str">
        <f t="shared" si="445"/>
        <v>077432760</v>
      </c>
      <c r="W1921" s="39">
        <f t="shared" si="446"/>
        <v>1</v>
      </c>
      <c r="X1921" s="43">
        <f t="shared" si="447"/>
        <v>1</v>
      </c>
      <c r="Y1921" s="39">
        <f>IF(V1921="បរទេស",1,IF(COUNTIF(V:V,$V1921)&gt;1,2,1))</f>
        <v>1</v>
      </c>
      <c r="Z1921" s="40">
        <f t="shared" si="448"/>
        <v>1</v>
      </c>
      <c r="AA1921" s="40">
        <f t="shared" si="449"/>
        <v>1</v>
      </c>
    </row>
    <row r="1922" spans="1:27" ht="48" customHeight="1" x14ac:dyDescent="0.8">
      <c r="A1922" s="3">
        <v>1920</v>
      </c>
      <c r="B1922" s="3" t="s">
        <v>5481</v>
      </c>
      <c r="C1922" s="3" t="s">
        <v>18037</v>
      </c>
      <c r="D1922" s="3" t="s">
        <v>5482</v>
      </c>
      <c r="E1922" s="3" t="s">
        <v>100</v>
      </c>
      <c r="F1922" s="5" t="s">
        <v>5483</v>
      </c>
      <c r="G1922" s="5" t="s">
        <v>12311</v>
      </c>
      <c r="H1922" s="5" t="s">
        <v>15722</v>
      </c>
      <c r="I1922" s="3"/>
      <c r="J1922" s="35"/>
      <c r="K1922" s="36">
        <f t="shared" si="435"/>
        <v>1</v>
      </c>
      <c r="L1922" s="37" t="str">
        <f t="shared" si="436"/>
        <v>040216178</v>
      </c>
      <c r="M1922" s="38" t="str">
        <f t="shared" si="437"/>
        <v>040216178</v>
      </c>
      <c r="N1922" s="39">
        <f t="shared" si="438"/>
        <v>1</v>
      </c>
      <c r="O1922" s="39">
        <f t="shared" si="439"/>
        <v>1</v>
      </c>
      <c r="P1922" s="39">
        <f>IF(M1922="បរទេស",1,IF(COUNTIF(M:M,$M1922)&gt;1,2,1))</f>
        <v>1</v>
      </c>
      <c r="Q1922" s="40">
        <f t="shared" si="440"/>
        <v>1</v>
      </c>
      <c r="R1922" s="41" t="str">
        <f t="shared" si="441"/>
        <v>0962406402</v>
      </c>
      <c r="S1922" s="37" t="str">
        <f t="shared" si="442"/>
        <v>0962406402</v>
      </c>
      <c r="T1922" s="39" t="e">
        <f t="shared" si="443"/>
        <v>#VALUE!</v>
      </c>
      <c r="U1922" s="37" t="str">
        <f t="shared" si="444"/>
        <v>0962406402</v>
      </c>
      <c r="V1922" s="42" t="str">
        <f t="shared" si="445"/>
        <v>0962406402</v>
      </c>
      <c r="W1922" s="39">
        <f t="shared" si="446"/>
        <v>1</v>
      </c>
      <c r="X1922" s="43">
        <f t="shared" si="447"/>
        <v>1</v>
      </c>
      <c r="Y1922" s="39">
        <f>IF(V1922="បរទេស",1,IF(COUNTIF(V:V,$V1922)&gt;1,2,1))</f>
        <v>1</v>
      </c>
      <c r="Z1922" s="40">
        <f t="shared" si="448"/>
        <v>1</v>
      </c>
      <c r="AA1922" s="40">
        <f t="shared" si="449"/>
        <v>1</v>
      </c>
    </row>
    <row r="1923" spans="1:27" ht="48" customHeight="1" x14ac:dyDescent="0.8">
      <c r="A1923" s="3">
        <v>1921</v>
      </c>
      <c r="B1923" s="3" t="s">
        <v>5484</v>
      </c>
      <c r="C1923" s="3" t="s">
        <v>18037</v>
      </c>
      <c r="D1923" s="3" t="s">
        <v>3079</v>
      </c>
      <c r="E1923" s="3" t="s">
        <v>482</v>
      </c>
      <c r="F1923" s="5" t="s">
        <v>5485</v>
      </c>
      <c r="G1923" s="5" t="s">
        <v>12312</v>
      </c>
      <c r="H1923" s="5" t="s">
        <v>15723</v>
      </c>
      <c r="I1923" s="3"/>
      <c r="J1923" s="35"/>
      <c r="K1923" s="36">
        <f t="shared" si="435"/>
        <v>1</v>
      </c>
      <c r="L1923" s="37" t="str">
        <f t="shared" si="436"/>
        <v>040296256</v>
      </c>
      <c r="M1923" s="38" t="str">
        <f t="shared" si="437"/>
        <v>040296256</v>
      </c>
      <c r="N1923" s="39">
        <f t="shared" si="438"/>
        <v>1</v>
      </c>
      <c r="O1923" s="39">
        <f t="shared" si="439"/>
        <v>1</v>
      </c>
      <c r="P1923" s="39">
        <f>IF(M1923="បរទេស",1,IF(COUNTIF(M:M,$M1923)&gt;1,2,1))</f>
        <v>1</v>
      </c>
      <c r="Q1923" s="40">
        <f t="shared" si="440"/>
        <v>1</v>
      </c>
      <c r="R1923" s="41" t="str">
        <f t="shared" si="441"/>
        <v>078787951</v>
      </c>
      <c r="S1923" s="37" t="str">
        <f t="shared" si="442"/>
        <v>078787951</v>
      </c>
      <c r="T1923" s="39" t="e">
        <f t="shared" si="443"/>
        <v>#VALUE!</v>
      </c>
      <c r="U1923" s="37" t="str">
        <f t="shared" si="444"/>
        <v>078787951</v>
      </c>
      <c r="V1923" s="42" t="str">
        <f t="shared" si="445"/>
        <v>078787951</v>
      </c>
      <c r="W1923" s="39">
        <f t="shared" si="446"/>
        <v>1</v>
      </c>
      <c r="X1923" s="43">
        <f t="shared" si="447"/>
        <v>1</v>
      </c>
      <c r="Y1923" s="39">
        <f>IF(V1923="បរទេស",1,IF(COUNTIF(V:V,$V1923)&gt;1,2,1))</f>
        <v>1</v>
      </c>
      <c r="Z1923" s="40">
        <f t="shared" si="448"/>
        <v>1</v>
      </c>
      <c r="AA1923" s="40">
        <f t="shared" si="449"/>
        <v>1</v>
      </c>
    </row>
    <row r="1924" spans="1:27" ht="48" customHeight="1" x14ac:dyDescent="0.8">
      <c r="A1924" s="3">
        <v>1922</v>
      </c>
      <c r="B1924" s="3" t="s">
        <v>5486</v>
      </c>
      <c r="C1924" s="3" t="s">
        <v>18037</v>
      </c>
      <c r="D1924" s="3" t="s">
        <v>5487</v>
      </c>
      <c r="E1924" s="3" t="s">
        <v>127</v>
      </c>
      <c r="F1924" s="5" t="s">
        <v>5488</v>
      </c>
      <c r="G1924" s="5" t="s">
        <v>12313</v>
      </c>
      <c r="H1924" s="5" t="s">
        <v>15724</v>
      </c>
      <c r="I1924" s="3"/>
      <c r="J1924" s="35"/>
      <c r="K1924" s="36">
        <f t="shared" ref="K1924:K1987" si="450">IF(OR(H1924="បរទេស",G1924="បរទេស"),2,1)</f>
        <v>1</v>
      </c>
      <c r="L1924" s="37" t="str">
        <f t="shared" ref="L1924:L1987" si="45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1924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040078878</v>
      </c>
      <c r="M1924" s="38" t="str">
        <f t="shared" ref="M1924:M1987" si="452">IF(L1924="បរទេស","បរទេស",IF(AND($BC$2=1,LEN(L1924)=8),"0"&amp;L1924,IF(LEN(L1924)&gt;9,2,LEFT(L1924,9))))</f>
        <v>040078878</v>
      </c>
      <c r="N1924" s="39">
        <f t="shared" ref="N1924:N1987" si="453">IF(L1924="បរទេស",1,IF((LEN($M1924)-9)=0,1,2))</f>
        <v>1</v>
      </c>
      <c r="O1924" s="39">
        <f t="shared" ref="O1924:O1987" si="454">IF(M1924="",2,1)</f>
        <v>1</v>
      </c>
      <c r="P1924" s="39">
        <f>IF(M1924="បរទេស",1,IF(COUNTIF(M:M,$M1924)&gt;1,2,1))</f>
        <v>1</v>
      </c>
      <c r="Q1924" s="40">
        <f t="shared" ref="Q1924:Q1987" si="455">IF(M1924="បរទេស",1,MAX(N1924:P1924))</f>
        <v>1</v>
      </c>
      <c r="R1924" s="41" t="str">
        <f t="shared" ref="R1924:R1987" si="456">H1924</f>
        <v>0974342758</v>
      </c>
      <c r="S1924" s="37" t="str">
        <f t="shared" ref="S1924:S1987" si="457">SUBSTITUTE(SUBSTITUTE(SUBSTITUTE(SUBSTITUTE(SUBSTITUTE(SUBSTITUTE(SUBSTITUTE(SUBSTITUTE(SUBSTITUTE(SUBSTITUTE(SUBSTITUTE(SUBSTITUTE(SUBSTITUTE(SUBSTITUTE(SUBSTITUTE(SUBSTITUTE(SUBSTITUTE(SUBSTITUTE(SUBSTITUTE(SUBSTITUTE(SUBSTITUTE(SUBSTITUTE(R1924,"១","1"),"២","2"),"៣","3"),"៤","4"),"៥","5"),"៦","6"),"៧","7"),"៨","8"),"៩","9"),"០","0")," ","")," ",""),"​",""),",","/"),"-",""),"(",""),")",""),"+855","0"),"(855)","0"),"O","0"),"o","0"),".","")</f>
        <v>0974342758</v>
      </c>
      <c r="T1924" s="39" t="e">
        <f t="shared" ref="T1924:T1987" si="458">LEFT(S1924, SEARCH("/",S1924,1)-1)</f>
        <v>#VALUE!</v>
      </c>
      <c r="U1924" s="37" t="str">
        <f t="shared" ref="U1924:U1987" si="459">IFERROR(T1924,S1924)</f>
        <v>0974342758</v>
      </c>
      <c r="V1924" s="42" t="str">
        <f t="shared" ref="V1924:V1987" si="460">IF(LEFT(U1924,5)="បរទេស","បរទេស",IF(LEFT(U1924,3)="855","0"&amp;MID(U1924,4,10),IF(LEFT(U1924,1)="0",MID(U1924,1,10),IF(LEFT(U1924,1)&gt;=1,"0"&amp;MID(U1924,1,10),U1924))))</f>
        <v>0974342758</v>
      </c>
      <c r="W1924" s="39">
        <f t="shared" ref="W1924:W1987" si="461">IF(V1924="បរទេស",1,IF(OR(LEN(V1924)=9,LEN(V1924)=10),1,2))</f>
        <v>1</v>
      </c>
      <c r="X1924" s="43">
        <f t="shared" ref="X1924:X1987" si="462">IF(V1924="",2,1)</f>
        <v>1</v>
      </c>
      <c r="Y1924" s="39">
        <f>IF(V1924="បរទេស",1,IF(COUNTIF(V:V,$V1924)&gt;1,2,1))</f>
        <v>1</v>
      </c>
      <c r="Z1924" s="40">
        <f t="shared" ref="Z1924:Z1987" si="463">IF(V1924="បរទេស",1,MAX(W1924:Y1924))</f>
        <v>1</v>
      </c>
      <c r="AA1924" s="40">
        <f t="shared" ref="AA1924:AA1987" si="464">IF(K1924=2,2,MAX(J1924,Q1924,Z1924,Z1924))</f>
        <v>1</v>
      </c>
    </row>
    <row r="1925" spans="1:27" ht="48" customHeight="1" x14ac:dyDescent="0.8">
      <c r="A1925" s="3">
        <v>1923</v>
      </c>
      <c r="B1925" s="3" t="s">
        <v>5489</v>
      </c>
      <c r="C1925" s="3" t="s">
        <v>18037</v>
      </c>
      <c r="D1925" s="3" t="s">
        <v>5490</v>
      </c>
      <c r="E1925" s="3" t="s">
        <v>73</v>
      </c>
      <c r="F1925" s="5" t="s">
        <v>5491</v>
      </c>
      <c r="G1925" s="5" t="s">
        <v>12314</v>
      </c>
      <c r="H1925" s="5" t="s">
        <v>17284</v>
      </c>
      <c r="I1925" s="3"/>
      <c r="J1925" s="35"/>
      <c r="K1925" s="36">
        <f t="shared" si="450"/>
        <v>1</v>
      </c>
      <c r="L1925" s="37" t="str">
        <f t="shared" si="451"/>
        <v>040380799</v>
      </c>
      <c r="M1925" s="38" t="str">
        <f t="shared" si="452"/>
        <v>040380799</v>
      </c>
      <c r="N1925" s="39">
        <f t="shared" si="453"/>
        <v>1</v>
      </c>
      <c r="O1925" s="39">
        <f t="shared" si="454"/>
        <v>1</v>
      </c>
      <c r="P1925" s="39">
        <f>IF(M1925="បរទេស",1,IF(COUNTIF(M:M,$M1925)&gt;1,2,1))</f>
        <v>1</v>
      </c>
      <c r="Q1925" s="40">
        <f t="shared" si="455"/>
        <v>1</v>
      </c>
      <c r="R1925" s="41" t="str">
        <f t="shared" si="456"/>
        <v>0966266503</v>
      </c>
      <c r="S1925" s="37" t="str">
        <f t="shared" si="457"/>
        <v>0966266503</v>
      </c>
      <c r="T1925" s="39" t="e">
        <f t="shared" si="458"/>
        <v>#VALUE!</v>
      </c>
      <c r="U1925" s="37" t="str">
        <f t="shared" si="459"/>
        <v>0966266503</v>
      </c>
      <c r="V1925" s="42" t="str">
        <f t="shared" si="460"/>
        <v>0966266503</v>
      </c>
      <c r="W1925" s="39">
        <f t="shared" si="461"/>
        <v>1</v>
      </c>
      <c r="X1925" s="43">
        <f t="shared" si="462"/>
        <v>1</v>
      </c>
      <c r="Y1925" s="39">
        <f>IF(V1925="បរទេស",1,IF(COUNTIF(V:V,$V1925)&gt;1,2,1))</f>
        <v>1</v>
      </c>
      <c r="Z1925" s="40">
        <f t="shared" si="463"/>
        <v>1</v>
      </c>
      <c r="AA1925" s="40">
        <f t="shared" si="464"/>
        <v>1</v>
      </c>
    </row>
    <row r="1926" spans="1:27" ht="48" customHeight="1" x14ac:dyDescent="0.8">
      <c r="A1926" s="3">
        <v>1924</v>
      </c>
      <c r="B1926" s="3" t="s">
        <v>5492</v>
      </c>
      <c r="C1926" s="3" t="s">
        <v>18037</v>
      </c>
      <c r="D1926" s="3" t="s">
        <v>2635</v>
      </c>
      <c r="E1926" s="3" t="s">
        <v>277</v>
      </c>
      <c r="F1926" s="5" t="s">
        <v>5493</v>
      </c>
      <c r="G1926" s="5" t="s">
        <v>12315</v>
      </c>
      <c r="H1926" s="5" t="s">
        <v>17513</v>
      </c>
      <c r="I1926" s="3"/>
      <c r="J1926" s="35"/>
      <c r="K1926" s="36">
        <f t="shared" si="450"/>
        <v>1</v>
      </c>
      <c r="L1926" s="37" t="str">
        <f t="shared" si="451"/>
        <v>040378009</v>
      </c>
      <c r="M1926" s="38" t="str">
        <f t="shared" si="452"/>
        <v>040378009</v>
      </c>
      <c r="N1926" s="39">
        <f t="shared" si="453"/>
        <v>1</v>
      </c>
      <c r="O1926" s="39">
        <f t="shared" si="454"/>
        <v>1</v>
      </c>
      <c r="P1926" s="39">
        <f>IF(M1926="បរទេស",1,IF(COUNTIF(M:M,$M1926)&gt;1,2,1))</f>
        <v>1</v>
      </c>
      <c r="Q1926" s="40">
        <f t="shared" si="455"/>
        <v>1</v>
      </c>
      <c r="R1926" s="41" t="str">
        <f t="shared" si="456"/>
        <v>086598891</v>
      </c>
      <c r="S1926" s="37" t="str">
        <f t="shared" si="457"/>
        <v>086598891</v>
      </c>
      <c r="T1926" s="39" t="e">
        <f t="shared" si="458"/>
        <v>#VALUE!</v>
      </c>
      <c r="U1926" s="37" t="str">
        <f t="shared" si="459"/>
        <v>086598891</v>
      </c>
      <c r="V1926" s="42" t="str">
        <f t="shared" si="460"/>
        <v>086598891</v>
      </c>
      <c r="W1926" s="39">
        <f t="shared" si="461"/>
        <v>1</v>
      </c>
      <c r="X1926" s="43">
        <f t="shared" si="462"/>
        <v>1</v>
      </c>
      <c r="Y1926" s="39">
        <f>IF(V1926="បរទេស",1,IF(COUNTIF(V:V,$V1926)&gt;1,2,1))</f>
        <v>1</v>
      </c>
      <c r="Z1926" s="40">
        <f t="shared" si="463"/>
        <v>1</v>
      </c>
      <c r="AA1926" s="40">
        <f t="shared" si="464"/>
        <v>1</v>
      </c>
    </row>
    <row r="1927" spans="1:27" ht="48" customHeight="1" x14ac:dyDescent="0.8">
      <c r="A1927" s="3">
        <v>1925</v>
      </c>
      <c r="B1927" s="3" t="s">
        <v>5494</v>
      </c>
      <c r="C1927" s="3" t="s">
        <v>18037</v>
      </c>
      <c r="D1927" s="3" t="s">
        <v>1202</v>
      </c>
      <c r="E1927" s="3" t="s">
        <v>756</v>
      </c>
      <c r="F1927" s="5" t="s">
        <v>5495</v>
      </c>
      <c r="G1927" s="5" t="s">
        <v>12316</v>
      </c>
      <c r="H1927" s="5" t="s">
        <v>15725</v>
      </c>
      <c r="I1927" s="3"/>
      <c r="J1927" s="35"/>
      <c r="K1927" s="36">
        <f t="shared" si="450"/>
        <v>1</v>
      </c>
      <c r="L1927" s="37" t="str">
        <f t="shared" si="451"/>
        <v>040352193</v>
      </c>
      <c r="M1927" s="38" t="str">
        <f t="shared" si="452"/>
        <v>040352193</v>
      </c>
      <c r="N1927" s="39">
        <f t="shared" si="453"/>
        <v>1</v>
      </c>
      <c r="O1927" s="39">
        <f t="shared" si="454"/>
        <v>1</v>
      </c>
      <c r="P1927" s="39">
        <f>IF(M1927="បរទេស",1,IF(COUNTIF(M:M,$M1927)&gt;1,2,1))</f>
        <v>1</v>
      </c>
      <c r="Q1927" s="40">
        <f t="shared" si="455"/>
        <v>1</v>
      </c>
      <c r="R1927" s="41" t="str">
        <f t="shared" si="456"/>
        <v>0884055970</v>
      </c>
      <c r="S1927" s="37" t="str">
        <f t="shared" si="457"/>
        <v>0884055970</v>
      </c>
      <c r="T1927" s="39" t="e">
        <f t="shared" si="458"/>
        <v>#VALUE!</v>
      </c>
      <c r="U1927" s="37" t="str">
        <f t="shared" si="459"/>
        <v>0884055970</v>
      </c>
      <c r="V1927" s="42" t="str">
        <f t="shared" si="460"/>
        <v>0884055970</v>
      </c>
      <c r="W1927" s="39">
        <f t="shared" si="461"/>
        <v>1</v>
      </c>
      <c r="X1927" s="43">
        <f t="shared" si="462"/>
        <v>1</v>
      </c>
      <c r="Y1927" s="39">
        <f>IF(V1927="បរទេស",1,IF(COUNTIF(V:V,$V1927)&gt;1,2,1))</f>
        <v>1</v>
      </c>
      <c r="Z1927" s="40">
        <f t="shared" si="463"/>
        <v>1</v>
      </c>
      <c r="AA1927" s="40">
        <f t="shared" si="464"/>
        <v>1</v>
      </c>
    </row>
    <row r="1928" spans="1:27" ht="48" customHeight="1" x14ac:dyDescent="0.8">
      <c r="A1928" s="3">
        <v>1926</v>
      </c>
      <c r="B1928" s="3" t="s">
        <v>5496</v>
      </c>
      <c r="C1928" s="3" t="s">
        <v>18037</v>
      </c>
      <c r="D1928" s="3" t="s">
        <v>492</v>
      </c>
      <c r="E1928" s="3" t="s">
        <v>2447</v>
      </c>
      <c r="F1928" s="5" t="s">
        <v>5497</v>
      </c>
      <c r="G1928" s="5" t="s">
        <v>12317</v>
      </c>
      <c r="H1928" s="5" t="s">
        <v>15726</v>
      </c>
      <c r="I1928" s="3"/>
      <c r="J1928" s="35"/>
      <c r="K1928" s="36">
        <f t="shared" si="450"/>
        <v>1</v>
      </c>
      <c r="L1928" s="37" t="str">
        <f t="shared" si="451"/>
        <v>040078735</v>
      </c>
      <c r="M1928" s="38" t="str">
        <f t="shared" si="452"/>
        <v>040078735</v>
      </c>
      <c r="N1928" s="39">
        <f t="shared" si="453"/>
        <v>1</v>
      </c>
      <c r="O1928" s="39">
        <f t="shared" si="454"/>
        <v>1</v>
      </c>
      <c r="P1928" s="39">
        <f>IF(M1928="បរទេស",1,IF(COUNTIF(M:M,$M1928)&gt;1,2,1))</f>
        <v>1</v>
      </c>
      <c r="Q1928" s="40">
        <f t="shared" si="455"/>
        <v>1</v>
      </c>
      <c r="R1928" s="41" t="str">
        <f t="shared" si="456"/>
        <v>0716611147</v>
      </c>
      <c r="S1928" s="37" t="str">
        <f t="shared" si="457"/>
        <v>0716611147</v>
      </c>
      <c r="T1928" s="39" t="e">
        <f t="shared" si="458"/>
        <v>#VALUE!</v>
      </c>
      <c r="U1928" s="37" t="str">
        <f t="shared" si="459"/>
        <v>0716611147</v>
      </c>
      <c r="V1928" s="42" t="str">
        <f t="shared" si="460"/>
        <v>0716611147</v>
      </c>
      <c r="W1928" s="39">
        <f t="shared" si="461"/>
        <v>1</v>
      </c>
      <c r="X1928" s="43">
        <f t="shared" si="462"/>
        <v>1</v>
      </c>
      <c r="Y1928" s="39">
        <f>IF(V1928="បរទេស",1,IF(COUNTIF(V:V,$V1928)&gt;1,2,1))</f>
        <v>1</v>
      </c>
      <c r="Z1928" s="40">
        <f t="shared" si="463"/>
        <v>1</v>
      </c>
      <c r="AA1928" s="40">
        <f t="shared" si="464"/>
        <v>1</v>
      </c>
    </row>
    <row r="1929" spans="1:27" ht="48" customHeight="1" x14ac:dyDescent="0.8">
      <c r="A1929" s="3">
        <v>1927</v>
      </c>
      <c r="B1929" s="3" t="s">
        <v>5498</v>
      </c>
      <c r="C1929" s="3" t="s">
        <v>18037</v>
      </c>
      <c r="D1929" s="3" t="s">
        <v>5499</v>
      </c>
      <c r="E1929" s="3" t="s">
        <v>780</v>
      </c>
      <c r="F1929" s="5" t="s">
        <v>5500</v>
      </c>
      <c r="G1929" s="5" t="s">
        <v>12318</v>
      </c>
      <c r="H1929" s="5" t="s">
        <v>15727</v>
      </c>
      <c r="I1929" s="3"/>
      <c r="J1929" s="35"/>
      <c r="K1929" s="36">
        <f t="shared" si="450"/>
        <v>1</v>
      </c>
      <c r="L1929" s="37" t="str">
        <f t="shared" si="451"/>
        <v>040300892</v>
      </c>
      <c r="M1929" s="38" t="str">
        <f t="shared" si="452"/>
        <v>040300892</v>
      </c>
      <c r="N1929" s="39">
        <f t="shared" si="453"/>
        <v>1</v>
      </c>
      <c r="O1929" s="39">
        <f t="shared" si="454"/>
        <v>1</v>
      </c>
      <c r="P1929" s="39">
        <f>IF(M1929="បរទេស",1,IF(COUNTIF(M:M,$M1929)&gt;1,2,1))</f>
        <v>1</v>
      </c>
      <c r="Q1929" s="40">
        <f t="shared" si="455"/>
        <v>1</v>
      </c>
      <c r="R1929" s="41" t="str">
        <f t="shared" si="456"/>
        <v>093493313</v>
      </c>
      <c r="S1929" s="37" t="str">
        <f t="shared" si="457"/>
        <v>093493313</v>
      </c>
      <c r="T1929" s="39" t="e">
        <f t="shared" si="458"/>
        <v>#VALUE!</v>
      </c>
      <c r="U1929" s="37" t="str">
        <f t="shared" si="459"/>
        <v>093493313</v>
      </c>
      <c r="V1929" s="42" t="str">
        <f t="shared" si="460"/>
        <v>093493313</v>
      </c>
      <c r="W1929" s="39">
        <f t="shared" si="461"/>
        <v>1</v>
      </c>
      <c r="X1929" s="43">
        <f t="shared" si="462"/>
        <v>1</v>
      </c>
      <c r="Y1929" s="39">
        <f>IF(V1929="បរទេស",1,IF(COUNTIF(V:V,$V1929)&gt;1,2,1))</f>
        <v>1</v>
      </c>
      <c r="Z1929" s="40">
        <f t="shared" si="463"/>
        <v>1</v>
      </c>
      <c r="AA1929" s="40">
        <f t="shared" si="464"/>
        <v>1</v>
      </c>
    </row>
    <row r="1930" spans="1:27" ht="48" customHeight="1" x14ac:dyDescent="0.8">
      <c r="A1930" s="3">
        <v>1928</v>
      </c>
      <c r="B1930" s="3" t="s">
        <v>5501</v>
      </c>
      <c r="C1930" s="3" t="s">
        <v>18037</v>
      </c>
      <c r="D1930" s="3" t="s">
        <v>5502</v>
      </c>
      <c r="E1930" s="3" t="s">
        <v>246</v>
      </c>
      <c r="F1930" s="5" t="s">
        <v>5503</v>
      </c>
      <c r="G1930" s="5" t="s">
        <v>12319</v>
      </c>
      <c r="H1930" s="5" t="s">
        <v>15728</v>
      </c>
      <c r="I1930" s="3"/>
      <c r="J1930" s="35"/>
      <c r="K1930" s="36">
        <f t="shared" si="450"/>
        <v>1</v>
      </c>
      <c r="L1930" s="37" t="str">
        <f t="shared" si="451"/>
        <v>040066198</v>
      </c>
      <c r="M1930" s="38" t="str">
        <f t="shared" si="452"/>
        <v>040066198</v>
      </c>
      <c r="N1930" s="39">
        <f t="shared" si="453"/>
        <v>1</v>
      </c>
      <c r="O1930" s="39">
        <f t="shared" si="454"/>
        <v>1</v>
      </c>
      <c r="P1930" s="39">
        <f>IF(M1930="បរទេស",1,IF(COUNTIF(M:M,$M1930)&gt;1,2,1))</f>
        <v>1</v>
      </c>
      <c r="Q1930" s="40">
        <f t="shared" si="455"/>
        <v>1</v>
      </c>
      <c r="R1930" s="41" t="str">
        <f t="shared" si="456"/>
        <v>0978362898</v>
      </c>
      <c r="S1930" s="37" t="str">
        <f t="shared" si="457"/>
        <v>0978362898</v>
      </c>
      <c r="T1930" s="39" t="e">
        <f t="shared" si="458"/>
        <v>#VALUE!</v>
      </c>
      <c r="U1930" s="37" t="str">
        <f t="shared" si="459"/>
        <v>0978362898</v>
      </c>
      <c r="V1930" s="42" t="str">
        <f t="shared" si="460"/>
        <v>0978362898</v>
      </c>
      <c r="W1930" s="39">
        <f t="shared" si="461"/>
        <v>1</v>
      </c>
      <c r="X1930" s="43">
        <f t="shared" si="462"/>
        <v>1</v>
      </c>
      <c r="Y1930" s="39">
        <f>IF(V1930="បរទេស",1,IF(COUNTIF(V:V,$V1930)&gt;1,2,1))</f>
        <v>1</v>
      </c>
      <c r="Z1930" s="40">
        <f t="shared" si="463"/>
        <v>1</v>
      </c>
      <c r="AA1930" s="40">
        <f t="shared" si="464"/>
        <v>1</v>
      </c>
    </row>
    <row r="1931" spans="1:27" ht="48" customHeight="1" x14ac:dyDescent="0.8">
      <c r="A1931" s="3">
        <v>1929</v>
      </c>
      <c r="B1931" s="3" t="s">
        <v>5504</v>
      </c>
      <c r="C1931" s="3" t="s">
        <v>18037</v>
      </c>
      <c r="D1931" s="3" t="s">
        <v>5505</v>
      </c>
      <c r="E1931" s="3" t="s">
        <v>986</v>
      </c>
      <c r="F1931" s="5" t="s">
        <v>5506</v>
      </c>
      <c r="G1931" s="5" t="s">
        <v>12320</v>
      </c>
      <c r="H1931" s="5" t="s">
        <v>15729</v>
      </c>
      <c r="I1931" s="3"/>
      <c r="J1931" s="35"/>
      <c r="K1931" s="36">
        <f t="shared" si="450"/>
        <v>1</v>
      </c>
      <c r="L1931" s="37" t="str">
        <f t="shared" si="451"/>
        <v>040201330</v>
      </c>
      <c r="M1931" s="38" t="str">
        <f t="shared" si="452"/>
        <v>040201330</v>
      </c>
      <c r="N1931" s="39">
        <f t="shared" si="453"/>
        <v>1</v>
      </c>
      <c r="O1931" s="39">
        <f t="shared" si="454"/>
        <v>1</v>
      </c>
      <c r="P1931" s="39">
        <f>IF(M1931="បរទេស",1,IF(COUNTIF(M:M,$M1931)&gt;1,2,1))</f>
        <v>1</v>
      </c>
      <c r="Q1931" s="40">
        <f t="shared" si="455"/>
        <v>1</v>
      </c>
      <c r="R1931" s="41" t="str">
        <f t="shared" si="456"/>
        <v>0885966771</v>
      </c>
      <c r="S1931" s="37" t="str">
        <f t="shared" si="457"/>
        <v>0885966771</v>
      </c>
      <c r="T1931" s="39" t="e">
        <f t="shared" si="458"/>
        <v>#VALUE!</v>
      </c>
      <c r="U1931" s="37" t="str">
        <f t="shared" si="459"/>
        <v>0885966771</v>
      </c>
      <c r="V1931" s="42" t="str">
        <f t="shared" si="460"/>
        <v>0885966771</v>
      </c>
      <c r="W1931" s="39">
        <f t="shared" si="461"/>
        <v>1</v>
      </c>
      <c r="X1931" s="43">
        <f t="shared" si="462"/>
        <v>1</v>
      </c>
      <c r="Y1931" s="39">
        <f>IF(V1931="បរទេស",1,IF(COUNTIF(V:V,$V1931)&gt;1,2,1))</f>
        <v>1</v>
      </c>
      <c r="Z1931" s="40">
        <f t="shared" si="463"/>
        <v>1</v>
      </c>
      <c r="AA1931" s="40">
        <f t="shared" si="464"/>
        <v>1</v>
      </c>
    </row>
    <row r="1932" spans="1:27" ht="48" customHeight="1" x14ac:dyDescent="0.8">
      <c r="A1932" s="3">
        <v>1930</v>
      </c>
      <c r="B1932" s="3" t="s">
        <v>5507</v>
      </c>
      <c r="C1932" s="3" t="s">
        <v>18037</v>
      </c>
      <c r="D1932" s="3" t="s">
        <v>909</v>
      </c>
      <c r="E1932" s="3" t="s">
        <v>17</v>
      </c>
      <c r="F1932" s="5" t="s">
        <v>5508</v>
      </c>
      <c r="G1932" s="5" t="s">
        <v>12321</v>
      </c>
      <c r="H1932" s="5" t="s">
        <v>15730</v>
      </c>
      <c r="I1932" s="3"/>
      <c r="J1932" s="35"/>
      <c r="K1932" s="36">
        <f t="shared" si="450"/>
        <v>1</v>
      </c>
      <c r="L1932" s="37" t="str">
        <f t="shared" si="451"/>
        <v>040405576</v>
      </c>
      <c r="M1932" s="38" t="str">
        <f t="shared" si="452"/>
        <v>040405576</v>
      </c>
      <c r="N1932" s="39">
        <f t="shared" si="453"/>
        <v>1</v>
      </c>
      <c r="O1932" s="39">
        <f t="shared" si="454"/>
        <v>1</v>
      </c>
      <c r="P1932" s="39">
        <f>IF(M1932="បរទេស",1,IF(COUNTIF(M:M,$M1932)&gt;1,2,1))</f>
        <v>1</v>
      </c>
      <c r="Q1932" s="40">
        <f t="shared" si="455"/>
        <v>1</v>
      </c>
      <c r="R1932" s="41" t="str">
        <f t="shared" si="456"/>
        <v>0717415096</v>
      </c>
      <c r="S1932" s="37" t="str">
        <f t="shared" si="457"/>
        <v>0717415096</v>
      </c>
      <c r="T1932" s="39" t="e">
        <f t="shared" si="458"/>
        <v>#VALUE!</v>
      </c>
      <c r="U1932" s="37" t="str">
        <f t="shared" si="459"/>
        <v>0717415096</v>
      </c>
      <c r="V1932" s="42" t="str">
        <f t="shared" si="460"/>
        <v>0717415096</v>
      </c>
      <c r="W1932" s="39">
        <f t="shared" si="461"/>
        <v>1</v>
      </c>
      <c r="X1932" s="43">
        <f t="shared" si="462"/>
        <v>1</v>
      </c>
      <c r="Y1932" s="39">
        <f>IF(V1932="បរទេស",1,IF(COUNTIF(V:V,$V1932)&gt;1,2,1))</f>
        <v>1</v>
      </c>
      <c r="Z1932" s="40">
        <f t="shared" si="463"/>
        <v>1</v>
      </c>
      <c r="AA1932" s="40">
        <f t="shared" si="464"/>
        <v>1</v>
      </c>
    </row>
    <row r="1933" spans="1:27" ht="48" customHeight="1" x14ac:dyDescent="0.8">
      <c r="A1933" s="3">
        <v>1931</v>
      </c>
      <c r="B1933" s="3" t="s">
        <v>5509</v>
      </c>
      <c r="C1933" s="3" t="s">
        <v>18037</v>
      </c>
      <c r="D1933" s="3" t="s">
        <v>5510</v>
      </c>
      <c r="E1933" s="3" t="s">
        <v>171</v>
      </c>
      <c r="F1933" s="5" t="s">
        <v>5511</v>
      </c>
      <c r="G1933" s="5" t="s">
        <v>12322</v>
      </c>
      <c r="H1933" s="5" t="s">
        <v>15731</v>
      </c>
      <c r="I1933" s="3"/>
      <c r="J1933" s="35"/>
      <c r="K1933" s="36">
        <f t="shared" si="450"/>
        <v>1</v>
      </c>
      <c r="L1933" s="37" t="str">
        <f t="shared" si="451"/>
        <v>040182131</v>
      </c>
      <c r="M1933" s="38" t="str">
        <f t="shared" si="452"/>
        <v>040182131</v>
      </c>
      <c r="N1933" s="39">
        <f t="shared" si="453"/>
        <v>1</v>
      </c>
      <c r="O1933" s="39">
        <f t="shared" si="454"/>
        <v>1</v>
      </c>
      <c r="P1933" s="39">
        <f>IF(M1933="បរទេស",1,IF(COUNTIF(M:M,$M1933)&gt;1,2,1))</f>
        <v>1</v>
      </c>
      <c r="Q1933" s="40">
        <f t="shared" si="455"/>
        <v>1</v>
      </c>
      <c r="R1933" s="41" t="str">
        <f t="shared" si="456"/>
        <v>0963850731</v>
      </c>
      <c r="S1933" s="37" t="str">
        <f t="shared" si="457"/>
        <v>0963850731</v>
      </c>
      <c r="T1933" s="39" t="e">
        <f t="shared" si="458"/>
        <v>#VALUE!</v>
      </c>
      <c r="U1933" s="37" t="str">
        <f t="shared" si="459"/>
        <v>0963850731</v>
      </c>
      <c r="V1933" s="42" t="str">
        <f t="shared" si="460"/>
        <v>0963850731</v>
      </c>
      <c r="W1933" s="39">
        <f t="shared" si="461"/>
        <v>1</v>
      </c>
      <c r="X1933" s="43">
        <f t="shared" si="462"/>
        <v>1</v>
      </c>
      <c r="Y1933" s="39">
        <f>IF(V1933="បរទេស",1,IF(COUNTIF(V:V,$V1933)&gt;1,2,1))</f>
        <v>1</v>
      </c>
      <c r="Z1933" s="40">
        <f t="shared" si="463"/>
        <v>1</v>
      </c>
      <c r="AA1933" s="40">
        <f t="shared" si="464"/>
        <v>1</v>
      </c>
    </row>
    <row r="1934" spans="1:27" ht="48" customHeight="1" x14ac:dyDescent="0.8">
      <c r="A1934" s="3">
        <v>1932</v>
      </c>
      <c r="B1934" s="3" t="s">
        <v>5512</v>
      </c>
      <c r="C1934" s="3" t="s">
        <v>18037</v>
      </c>
      <c r="D1934" s="3" t="s">
        <v>5513</v>
      </c>
      <c r="E1934" s="3" t="s">
        <v>167</v>
      </c>
      <c r="F1934" s="5" t="s">
        <v>5514</v>
      </c>
      <c r="G1934" s="5" t="s">
        <v>12323</v>
      </c>
      <c r="H1934" s="5" t="s">
        <v>15732</v>
      </c>
      <c r="I1934" s="3"/>
      <c r="J1934" s="35"/>
      <c r="K1934" s="36">
        <f t="shared" si="450"/>
        <v>1</v>
      </c>
      <c r="L1934" s="37" t="str">
        <f t="shared" si="451"/>
        <v>040369363</v>
      </c>
      <c r="M1934" s="38" t="str">
        <f t="shared" si="452"/>
        <v>040369363</v>
      </c>
      <c r="N1934" s="39">
        <f t="shared" si="453"/>
        <v>1</v>
      </c>
      <c r="O1934" s="39">
        <f t="shared" si="454"/>
        <v>1</v>
      </c>
      <c r="P1934" s="39">
        <f>IF(M1934="បរទេស",1,IF(COUNTIF(M:M,$M1934)&gt;1,2,1))</f>
        <v>1</v>
      </c>
      <c r="Q1934" s="40">
        <f t="shared" si="455"/>
        <v>1</v>
      </c>
      <c r="R1934" s="41" t="str">
        <f t="shared" si="456"/>
        <v>087334572</v>
      </c>
      <c r="S1934" s="37" t="str">
        <f t="shared" si="457"/>
        <v>087334572</v>
      </c>
      <c r="T1934" s="39" t="e">
        <f t="shared" si="458"/>
        <v>#VALUE!</v>
      </c>
      <c r="U1934" s="37" t="str">
        <f t="shared" si="459"/>
        <v>087334572</v>
      </c>
      <c r="V1934" s="42" t="str">
        <f t="shared" si="460"/>
        <v>087334572</v>
      </c>
      <c r="W1934" s="39">
        <f t="shared" si="461"/>
        <v>1</v>
      </c>
      <c r="X1934" s="43">
        <f t="shared" si="462"/>
        <v>1</v>
      </c>
      <c r="Y1934" s="39">
        <f>IF(V1934="បរទេស",1,IF(COUNTIF(V:V,$V1934)&gt;1,2,1))</f>
        <v>1</v>
      </c>
      <c r="Z1934" s="40">
        <f t="shared" si="463"/>
        <v>1</v>
      </c>
      <c r="AA1934" s="40">
        <f t="shared" si="464"/>
        <v>1</v>
      </c>
    </row>
    <row r="1935" spans="1:27" ht="48" customHeight="1" x14ac:dyDescent="0.8">
      <c r="A1935" s="3">
        <v>1933</v>
      </c>
      <c r="B1935" s="3" t="s">
        <v>5515</v>
      </c>
      <c r="C1935" s="3" t="s">
        <v>18037</v>
      </c>
      <c r="D1935" s="3" t="s">
        <v>5516</v>
      </c>
      <c r="E1935" s="3" t="s">
        <v>92</v>
      </c>
      <c r="F1935" s="5" t="s">
        <v>5517</v>
      </c>
      <c r="G1935" s="5" t="s">
        <v>12324</v>
      </c>
      <c r="H1935" s="5" t="s">
        <v>15733</v>
      </c>
      <c r="I1935" s="3"/>
      <c r="J1935" s="35"/>
      <c r="K1935" s="36">
        <f t="shared" si="450"/>
        <v>1</v>
      </c>
      <c r="L1935" s="37" t="str">
        <f t="shared" si="451"/>
        <v>040341451</v>
      </c>
      <c r="M1935" s="38" t="str">
        <f t="shared" si="452"/>
        <v>040341451</v>
      </c>
      <c r="N1935" s="39">
        <f t="shared" si="453"/>
        <v>1</v>
      </c>
      <c r="O1935" s="39">
        <f t="shared" si="454"/>
        <v>1</v>
      </c>
      <c r="P1935" s="39">
        <f>IF(M1935="បរទេស",1,IF(COUNTIF(M:M,$M1935)&gt;1,2,1))</f>
        <v>1</v>
      </c>
      <c r="Q1935" s="40">
        <f t="shared" si="455"/>
        <v>1</v>
      </c>
      <c r="R1935" s="41" t="str">
        <f t="shared" si="456"/>
        <v>0969767844</v>
      </c>
      <c r="S1935" s="37" t="str">
        <f t="shared" si="457"/>
        <v>0969767844</v>
      </c>
      <c r="T1935" s="39" t="e">
        <f t="shared" si="458"/>
        <v>#VALUE!</v>
      </c>
      <c r="U1935" s="37" t="str">
        <f t="shared" si="459"/>
        <v>0969767844</v>
      </c>
      <c r="V1935" s="42" t="str">
        <f t="shared" si="460"/>
        <v>0969767844</v>
      </c>
      <c r="W1935" s="39">
        <f t="shared" si="461"/>
        <v>1</v>
      </c>
      <c r="X1935" s="43">
        <f t="shared" si="462"/>
        <v>1</v>
      </c>
      <c r="Y1935" s="39">
        <f>IF(V1935="បរទេស",1,IF(COUNTIF(V:V,$V1935)&gt;1,2,1))</f>
        <v>1</v>
      </c>
      <c r="Z1935" s="40">
        <f t="shared" si="463"/>
        <v>1</v>
      </c>
      <c r="AA1935" s="40">
        <f t="shared" si="464"/>
        <v>1</v>
      </c>
    </row>
    <row r="1936" spans="1:27" ht="48" customHeight="1" x14ac:dyDescent="0.8">
      <c r="A1936" s="3">
        <v>1934</v>
      </c>
      <c r="B1936" s="3" t="s">
        <v>5518</v>
      </c>
      <c r="C1936" s="3" t="s">
        <v>18037</v>
      </c>
      <c r="D1936" s="3" t="s">
        <v>5519</v>
      </c>
      <c r="E1936" s="3" t="s">
        <v>207</v>
      </c>
      <c r="F1936" s="5" t="s">
        <v>5520</v>
      </c>
      <c r="G1936" s="5" t="s">
        <v>12325</v>
      </c>
      <c r="H1936" s="5" t="s">
        <v>15734</v>
      </c>
      <c r="I1936" s="3"/>
      <c r="J1936" s="35"/>
      <c r="K1936" s="36">
        <f t="shared" si="450"/>
        <v>1</v>
      </c>
      <c r="L1936" s="37" t="str">
        <f t="shared" si="451"/>
        <v>040247868</v>
      </c>
      <c r="M1936" s="38" t="str">
        <f t="shared" si="452"/>
        <v>040247868</v>
      </c>
      <c r="N1936" s="39">
        <f t="shared" si="453"/>
        <v>1</v>
      </c>
      <c r="O1936" s="39">
        <f t="shared" si="454"/>
        <v>1</v>
      </c>
      <c r="P1936" s="39">
        <f>IF(M1936="បរទេស",1,IF(COUNTIF(M:M,$M1936)&gt;1,2,1))</f>
        <v>1</v>
      </c>
      <c r="Q1936" s="40">
        <f t="shared" si="455"/>
        <v>1</v>
      </c>
      <c r="R1936" s="41" t="str">
        <f t="shared" si="456"/>
        <v>0966938971</v>
      </c>
      <c r="S1936" s="37" t="str">
        <f t="shared" si="457"/>
        <v>0966938971</v>
      </c>
      <c r="T1936" s="39" t="e">
        <f t="shared" si="458"/>
        <v>#VALUE!</v>
      </c>
      <c r="U1936" s="37" t="str">
        <f t="shared" si="459"/>
        <v>0966938971</v>
      </c>
      <c r="V1936" s="42" t="str">
        <f t="shared" si="460"/>
        <v>0966938971</v>
      </c>
      <c r="W1936" s="39">
        <f t="shared" si="461"/>
        <v>1</v>
      </c>
      <c r="X1936" s="43">
        <f t="shared" si="462"/>
        <v>1</v>
      </c>
      <c r="Y1936" s="39">
        <f>IF(V1936="បរទេស",1,IF(COUNTIF(V:V,$V1936)&gt;1,2,1))</f>
        <v>1</v>
      </c>
      <c r="Z1936" s="40">
        <f t="shared" si="463"/>
        <v>1</v>
      </c>
      <c r="AA1936" s="40">
        <f t="shared" si="464"/>
        <v>1</v>
      </c>
    </row>
    <row r="1937" spans="1:27" ht="48" customHeight="1" x14ac:dyDescent="0.8">
      <c r="A1937" s="3">
        <v>1935</v>
      </c>
      <c r="B1937" s="3" t="s">
        <v>5521</v>
      </c>
      <c r="C1937" s="3" t="s">
        <v>18037</v>
      </c>
      <c r="D1937" s="3" t="s">
        <v>2234</v>
      </c>
      <c r="E1937" s="3" t="s">
        <v>37</v>
      </c>
      <c r="F1937" s="5" t="s">
        <v>5522</v>
      </c>
      <c r="G1937" s="5" t="s">
        <v>12326</v>
      </c>
      <c r="H1937" s="5" t="s">
        <v>17576</v>
      </c>
      <c r="I1937" s="3"/>
      <c r="J1937" s="35"/>
      <c r="K1937" s="36">
        <f t="shared" si="450"/>
        <v>1</v>
      </c>
      <c r="L1937" s="37" t="str">
        <f t="shared" si="451"/>
        <v>040359610</v>
      </c>
      <c r="M1937" s="38" t="str">
        <f t="shared" si="452"/>
        <v>040359610</v>
      </c>
      <c r="N1937" s="39">
        <f t="shared" si="453"/>
        <v>1</v>
      </c>
      <c r="O1937" s="39">
        <f t="shared" si="454"/>
        <v>1</v>
      </c>
      <c r="P1937" s="39">
        <f>IF(M1937="បរទេស",1,IF(COUNTIF(M:M,$M1937)&gt;1,2,1))</f>
        <v>1</v>
      </c>
      <c r="Q1937" s="40">
        <f t="shared" si="455"/>
        <v>1</v>
      </c>
      <c r="R1937" s="41" t="str">
        <f t="shared" si="456"/>
        <v>060936828</v>
      </c>
      <c r="S1937" s="37" t="str">
        <f t="shared" si="457"/>
        <v>060936828</v>
      </c>
      <c r="T1937" s="39" t="e">
        <f t="shared" si="458"/>
        <v>#VALUE!</v>
      </c>
      <c r="U1937" s="37" t="str">
        <f t="shared" si="459"/>
        <v>060936828</v>
      </c>
      <c r="V1937" s="42" t="str">
        <f t="shared" si="460"/>
        <v>060936828</v>
      </c>
      <c r="W1937" s="39">
        <f t="shared" si="461"/>
        <v>1</v>
      </c>
      <c r="X1937" s="43">
        <f t="shared" si="462"/>
        <v>1</v>
      </c>
      <c r="Y1937" s="39">
        <f>IF(V1937="បរទេស",1,IF(COUNTIF(V:V,$V1937)&gt;1,2,1))</f>
        <v>1</v>
      </c>
      <c r="Z1937" s="40">
        <f t="shared" si="463"/>
        <v>1</v>
      </c>
      <c r="AA1937" s="40">
        <f t="shared" si="464"/>
        <v>1</v>
      </c>
    </row>
    <row r="1938" spans="1:27" ht="48" customHeight="1" x14ac:dyDescent="0.8">
      <c r="A1938" s="3">
        <v>1936</v>
      </c>
      <c r="B1938" s="3" t="s">
        <v>5523</v>
      </c>
      <c r="C1938" s="3" t="s">
        <v>18037</v>
      </c>
      <c r="D1938" s="3" t="s">
        <v>3800</v>
      </c>
      <c r="E1938" s="3" t="s">
        <v>2447</v>
      </c>
      <c r="F1938" s="5" t="s">
        <v>5524</v>
      </c>
      <c r="G1938" s="5" t="s">
        <v>12327</v>
      </c>
      <c r="H1938" s="5" t="s">
        <v>15735</v>
      </c>
      <c r="I1938" s="3"/>
      <c r="J1938" s="35"/>
      <c r="K1938" s="36">
        <f t="shared" si="450"/>
        <v>1</v>
      </c>
      <c r="L1938" s="37" t="str">
        <f t="shared" si="451"/>
        <v>040401939</v>
      </c>
      <c r="M1938" s="38" t="str">
        <f t="shared" si="452"/>
        <v>040401939</v>
      </c>
      <c r="N1938" s="39">
        <f t="shared" si="453"/>
        <v>1</v>
      </c>
      <c r="O1938" s="39">
        <f t="shared" si="454"/>
        <v>1</v>
      </c>
      <c r="P1938" s="39">
        <f>IF(M1938="បរទេស",1,IF(COUNTIF(M:M,$M1938)&gt;1,2,1))</f>
        <v>1</v>
      </c>
      <c r="Q1938" s="40">
        <f t="shared" si="455"/>
        <v>1</v>
      </c>
      <c r="R1938" s="41" t="str">
        <f t="shared" si="456"/>
        <v>0972550302</v>
      </c>
      <c r="S1938" s="37" t="str">
        <f t="shared" si="457"/>
        <v>0972550302</v>
      </c>
      <c r="T1938" s="39" t="e">
        <f t="shared" si="458"/>
        <v>#VALUE!</v>
      </c>
      <c r="U1938" s="37" t="str">
        <f t="shared" si="459"/>
        <v>0972550302</v>
      </c>
      <c r="V1938" s="42" t="str">
        <f t="shared" si="460"/>
        <v>0972550302</v>
      </c>
      <c r="W1938" s="39">
        <f t="shared" si="461"/>
        <v>1</v>
      </c>
      <c r="X1938" s="43">
        <f t="shared" si="462"/>
        <v>1</v>
      </c>
      <c r="Y1938" s="39">
        <f>IF(V1938="បរទេស",1,IF(COUNTIF(V:V,$V1938)&gt;1,2,1))</f>
        <v>1</v>
      </c>
      <c r="Z1938" s="40">
        <f t="shared" si="463"/>
        <v>1</v>
      </c>
      <c r="AA1938" s="40">
        <f t="shared" si="464"/>
        <v>1</v>
      </c>
    </row>
    <row r="1939" spans="1:27" ht="48" customHeight="1" x14ac:dyDescent="0.8">
      <c r="A1939" s="3">
        <v>1937</v>
      </c>
      <c r="B1939" s="3" t="s">
        <v>5525</v>
      </c>
      <c r="C1939" s="3" t="s">
        <v>18037</v>
      </c>
      <c r="D1939" s="3" t="s">
        <v>304</v>
      </c>
      <c r="E1939" s="3" t="s">
        <v>817</v>
      </c>
      <c r="F1939" s="5" t="s">
        <v>5526</v>
      </c>
      <c r="G1939" s="5" t="s">
        <v>12328</v>
      </c>
      <c r="H1939" s="5" t="s">
        <v>15736</v>
      </c>
      <c r="I1939" s="3"/>
      <c r="J1939" s="35"/>
      <c r="K1939" s="36">
        <f t="shared" si="450"/>
        <v>1</v>
      </c>
      <c r="L1939" s="37" t="str">
        <f t="shared" si="451"/>
        <v>040363013</v>
      </c>
      <c r="M1939" s="38" t="str">
        <f t="shared" si="452"/>
        <v>040363013</v>
      </c>
      <c r="N1939" s="39">
        <f t="shared" si="453"/>
        <v>1</v>
      </c>
      <c r="O1939" s="39">
        <f t="shared" si="454"/>
        <v>1</v>
      </c>
      <c r="P1939" s="39">
        <f>IF(M1939="បរទេស",1,IF(COUNTIF(M:M,$M1939)&gt;1,2,1))</f>
        <v>1</v>
      </c>
      <c r="Q1939" s="40">
        <f t="shared" si="455"/>
        <v>1</v>
      </c>
      <c r="R1939" s="41" t="str">
        <f t="shared" si="456"/>
        <v>068507626</v>
      </c>
      <c r="S1939" s="37" t="str">
        <f t="shared" si="457"/>
        <v>068507626</v>
      </c>
      <c r="T1939" s="39" t="e">
        <f t="shared" si="458"/>
        <v>#VALUE!</v>
      </c>
      <c r="U1939" s="37" t="str">
        <f t="shared" si="459"/>
        <v>068507626</v>
      </c>
      <c r="V1939" s="42" t="str">
        <f t="shared" si="460"/>
        <v>068507626</v>
      </c>
      <c r="W1939" s="39">
        <f t="shared" si="461"/>
        <v>1</v>
      </c>
      <c r="X1939" s="43">
        <f t="shared" si="462"/>
        <v>1</v>
      </c>
      <c r="Y1939" s="39">
        <f>IF(V1939="បរទេស",1,IF(COUNTIF(V:V,$V1939)&gt;1,2,1))</f>
        <v>1</v>
      </c>
      <c r="Z1939" s="40">
        <f t="shared" si="463"/>
        <v>1</v>
      </c>
      <c r="AA1939" s="40">
        <f t="shared" si="464"/>
        <v>1</v>
      </c>
    </row>
    <row r="1940" spans="1:27" ht="48" customHeight="1" x14ac:dyDescent="0.8">
      <c r="A1940" s="3">
        <v>1938</v>
      </c>
      <c r="B1940" s="3" t="s">
        <v>5527</v>
      </c>
      <c r="C1940" s="3" t="s">
        <v>18037</v>
      </c>
      <c r="D1940" s="3" t="s">
        <v>5528</v>
      </c>
      <c r="E1940" s="3" t="s">
        <v>96</v>
      </c>
      <c r="F1940" s="5" t="s">
        <v>5529</v>
      </c>
      <c r="G1940" s="5" t="s">
        <v>12329</v>
      </c>
      <c r="H1940" s="5" t="s">
        <v>17916</v>
      </c>
      <c r="I1940" s="3"/>
      <c r="J1940" s="35"/>
      <c r="K1940" s="36">
        <f t="shared" si="450"/>
        <v>1</v>
      </c>
      <c r="L1940" s="37" t="str">
        <f t="shared" si="451"/>
        <v>040232285</v>
      </c>
      <c r="M1940" s="38" t="str">
        <f t="shared" si="452"/>
        <v>040232285</v>
      </c>
      <c r="N1940" s="39">
        <f t="shared" si="453"/>
        <v>1</v>
      </c>
      <c r="O1940" s="39">
        <f t="shared" si="454"/>
        <v>1</v>
      </c>
      <c r="P1940" s="39">
        <f>IF(M1940="បរទេស",1,IF(COUNTIF(M:M,$M1940)&gt;1,2,1))</f>
        <v>1</v>
      </c>
      <c r="Q1940" s="40">
        <f t="shared" si="455"/>
        <v>1</v>
      </c>
      <c r="R1940" s="41" t="str">
        <f t="shared" si="456"/>
        <v>099622396</v>
      </c>
      <c r="S1940" s="37" t="str">
        <f t="shared" si="457"/>
        <v>099622396</v>
      </c>
      <c r="T1940" s="39" t="e">
        <f t="shared" si="458"/>
        <v>#VALUE!</v>
      </c>
      <c r="U1940" s="37" t="str">
        <f t="shared" si="459"/>
        <v>099622396</v>
      </c>
      <c r="V1940" s="42" t="str">
        <f t="shared" si="460"/>
        <v>099622396</v>
      </c>
      <c r="W1940" s="39">
        <f t="shared" si="461"/>
        <v>1</v>
      </c>
      <c r="X1940" s="43">
        <f t="shared" si="462"/>
        <v>1</v>
      </c>
      <c r="Y1940" s="39">
        <f>IF(V1940="បរទេស",1,IF(COUNTIF(V:V,$V1940)&gt;1,2,1))</f>
        <v>1</v>
      </c>
      <c r="Z1940" s="40">
        <f t="shared" si="463"/>
        <v>1</v>
      </c>
      <c r="AA1940" s="40">
        <f t="shared" si="464"/>
        <v>1</v>
      </c>
    </row>
    <row r="1941" spans="1:27" ht="48" customHeight="1" x14ac:dyDescent="0.8">
      <c r="A1941" s="3">
        <v>1939</v>
      </c>
      <c r="B1941" s="3" t="s">
        <v>5530</v>
      </c>
      <c r="C1941" s="3" t="s">
        <v>18037</v>
      </c>
      <c r="D1941" s="3" t="s">
        <v>4143</v>
      </c>
      <c r="E1941" s="3" t="s">
        <v>100</v>
      </c>
      <c r="F1941" s="5" t="s">
        <v>5531</v>
      </c>
      <c r="G1941" s="5" t="s">
        <v>12330</v>
      </c>
      <c r="H1941" s="5" t="s">
        <v>15737</v>
      </c>
      <c r="I1941" s="3"/>
      <c r="J1941" s="35"/>
      <c r="K1941" s="36">
        <f t="shared" si="450"/>
        <v>1</v>
      </c>
      <c r="L1941" s="37" t="str">
        <f t="shared" si="451"/>
        <v>040351825</v>
      </c>
      <c r="M1941" s="38" t="str">
        <f t="shared" si="452"/>
        <v>040351825</v>
      </c>
      <c r="N1941" s="39">
        <f t="shared" si="453"/>
        <v>1</v>
      </c>
      <c r="O1941" s="39">
        <f t="shared" si="454"/>
        <v>1</v>
      </c>
      <c r="P1941" s="39">
        <f>IF(M1941="បរទេស",1,IF(COUNTIF(M:M,$M1941)&gt;1,2,1))</f>
        <v>1</v>
      </c>
      <c r="Q1941" s="40">
        <f t="shared" si="455"/>
        <v>1</v>
      </c>
      <c r="R1941" s="41" t="str">
        <f t="shared" si="456"/>
        <v>0718050543</v>
      </c>
      <c r="S1941" s="37" t="str">
        <f t="shared" si="457"/>
        <v>0718050543</v>
      </c>
      <c r="T1941" s="39" t="e">
        <f t="shared" si="458"/>
        <v>#VALUE!</v>
      </c>
      <c r="U1941" s="37" t="str">
        <f t="shared" si="459"/>
        <v>0718050543</v>
      </c>
      <c r="V1941" s="42" t="str">
        <f t="shared" si="460"/>
        <v>0718050543</v>
      </c>
      <c r="W1941" s="39">
        <f t="shared" si="461"/>
        <v>1</v>
      </c>
      <c r="X1941" s="43">
        <f t="shared" si="462"/>
        <v>1</v>
      </c>
      <c r="Y1941" s="39">
        <f>IF(V1941="បរទេស",1,IF(COUNTIF(V:V,$V1941)&gt;1,2,1))</f>
        <v>1</v>
      </c>
      <c r="Z1941" s="40">
        <f t="shared" si="463"/>
        <v>1</v>
      </c>
      <c r="AA1941" s="40">
        <f t="shared" si="464"/>
        <v>1</v>
      </c>
    </row>
    <row r="1942" spans="1:27" ht="48" customHeight="1" x14ac:dyDescent="0.8">
      <c r="A1942" s="3">
        <v>1940</v>
      </c>
      <c r="B1942" s="3" t="s">
        <v>5532</v>
      </c>
      <c r="C1942" s="3" t="s">
        <v>18037</v>
      </c>
      <c r="D1942" s="3" t="s">
        <v>5533</v>
      </c>
      <c r="E1942" s="3" t="s">
        <v>207</v>
      </c>
      <c r="F1942" s="5" t="s">
        <v>5534</v>
      </c>
      <c r="G1942" s="5" t="s">
        <v>12331</v>
      </c>
      <c r="H1942" s="5" t="s">
        <v>15738</v>
      </c>
      <c r="I1942" s="3"/>
      <c r="J1942" s="35"/>
      <c r="K1942" s="36">
        <f t="shared" si="450"/>
        <v>1</v>
      </c>
      <c r="L1942" s="37" t="str">
        <f t="shared" si="451"/>
        <v>040218455</v>
      </c>
      <c r="M1942" s="38" t="str">
        <f t="shared" si="452"/>
        <v>040218455</v>
      </c>
      <c r="N1942" s="39">
        <f t="shared" si="453"/>
        <v>1</v>
      </c>
      <c r="O1942" s="39">
        <f t="shared" si="454"/>
        <v>1</v>
      </c>
      <c r="P1942" s="39">
        <f>IF(M1942="បរទេស",1,IF(COUNTIF(M:M,$M1942)&gt;1,2,1))</f>
        <v>1</v>
      </c>
      <c r="Q1942" s="40">
        <f t="shared" si="455"/>
        <v>1</v>
      </c>
      <c r="R1942" s="41" t="str">
        <f t="shared" si="456"/>
        <v>086393186</v>
      </c>
      <c r="S1942" s="37" t="str">
        <f t="shared" si="457"/>
        <v>086393186</v>
      </c>
      <c r="T1942" s="39" t="e">
        <f t="shared" si="458"/>
        <v>#VALUE!</v>
      </c>
      <c r="U1942" s="37" t="str">
        <f t="shared" si="459"/>
        <v>086393186</v>
      </c>
      <c r="V1942" s="42" t="str">
        <f t="shared" si="460"/>
        <v>086393186</v>
      </c>
      <c r="W1942" s="39">
        <f t="shared" si="461"/>
        <v>1</v>
      </c>
      <c r="X1942" s="43">
        <f t="shared" si="462"/>
        <v>1</v>
      </c>
      <c r="Y1942" s="39">
        <f>IF(V1942="បរទេស",1,IF(COUNTIF(V:V,$V1942)&gt;1,2,1))</f>
        <v>1</v>
      </c>
      <c r="Z1942" s="40">
        <f t="shared" si="463"/>
        <v>1</v>
      </c>
      <c r="AA1942" s="40">
        <f t="shared" si="464"/>
        <v>1</v>
      </c>
    </row>
    <row r="1943" spans="1:27" ht="48" customHeight="1" x14ac:dyDescent="0.8">
      <c r="A1943" s="3">
        <v>1941</v>
      </c>
      <c r="B1943" s="3" t="s">
        <v>5535</v>
      </c>
      <c r="C1943" s="3" t="s">
        <v>18037</v>
      </c>
      <c r="D1943" s="3" t="s">
        <v>5536</v>
      </c>
      <c r="E1943" s="3" t="s">
        <v>242</v>
      </c>
      <c r="F1943" s="5" t="s">
        <v>5537</v>
      </c>
      <c r="G1943" s="5" t="s">
        <v>12332</v>
      </c>
      <c r="H1943" s="5" t="s">
        <v>15739</v>
      </c>
      <c r="I1943" s="3"/>
      <c r="J1943" s="35"/>
      <c r="K1943" s="36">
        <f t="shared" si="450"/>
        <v>1</v>
      </c>
      <c r="L1943" s="37" t="str">
        <f t="shared" si="451"/>
        <v>040469159</v>
      </c>
      <c r="M1943" s="38" t="str">
        <f t="shared" si="452"/>
        <v>040469159</v>
      </c>
      <c r="N1943" s="39">
        <f t="shared" si="453"/>
        <v>1</v>
      </c>
      <c r="O1943" s="39">
        <f t="shared" si="454"/>
        <v>1</v>
      </c>
      <c r="P1943" s="39">
        <f>IF(M1943="បរទេស",1,IF(COUNTIF(M:M,$M1943)&gt;1,2,1))</f>
        <v>1</v>
      </c>
      <c r="Q1943" s="40">
        <f t="shared" si="455"/>
        <v>1</v>
      </c>
      <c r="R1943" s="41" t="str">
        <f t="shared" si="456"/>
        <v>099678477</v>
      </c>
      <c r="S1943" s="37" t="str">
        <f t="shared" si="457"/>
        <v>099678477</v>
      </c>
      <c r="T1943" s="39" t="e">
        <f t="shared" si="458"/>
        <v>#VALUE!</v>
      </c>
      <c r="U1943" s="37" t="str">
        <f t="shared" si="459"/>
        <v>099678477</v>
      </c>
      <c r="V1943" s="42" t="str">
        <f t="shared" si="460"/>
        <v>099678477</v>
      </c>
      <c r="W1943" s="39">
        <f t="shared" si="461"/>
        <v>1</v>
      </c>
      <c r="X1943" s="43">
        <f t="shared" si="462"/>
        <v>1</v>
      </c>
      <c r="Y1943" s="39">
        <f>IF(V1943="បរទេស",1,IF(COUNTIF(V:V,$V1943)&gt;1,2,1))</f>
        <v>1</v>
      </c>
      <c r="Z1943" s="40">
        <f t="shared" si="463"/>
        <v>1</v>
      </c>
      <c r="AA1943" s="40">
        <f t="shared" si="464"/>
        <v>1</v>
      </c>
    </row>
    <row r="1944" spans="1:27" ht="48" customHeight="1" x14ac:dyDescent="0.8">
      <c r="A1944" s="3">
        <v>1942</v>
      </c>
      <c r="B1944" s="3" t="s">
        <v>5538</v>
      </c>
      <c r="C1944" s="3" t="s">
        <v>18037</v>
      </c>
      <c r="D1944" s="3" t="s">
        <v>5539</v>
      </c>
      <c r="E1944" s="3" t="s">
        <v>1030</v>
      </c>
      <c r="F1944" s="5" t="s">
        <v>5540</v>
      </c>
      <c r="G1944" s="5" t="s">
        <v>12333</v>
      </c>
      <c r="H1944" s="5" t="s">
        <v>15740</v>
      </c>
      <c r="I1944" s="3"/>
      <c r="J1944" s="35"/>
      <c r="K1944" s="36">
        <f t="shared" si="450"/>
        <v>1</v>
      </c>
      <c r="L1944" s="37" t="str">
        <f t="shared" si="451"/>
        <v>040226511</v>
      </c>
      <c r="M1944" s="38" t="str">
        <f t="shared" si="452"/>
        <v>040226511</v>
      </c>
      <c r="N1944" s="39">
        <f t="shared" si="453"/>
        <v>1</v>
      </c>
      <c r="O1944" s="39">
        <f t="shared" si="454"/>
        <v>1</v>
      </c>
      <c r="P1944" s="39">
        <f>IF(M1944="បរទេស",1,IF(COUNTIF(M:M,$M1944)&gt;1,2,1))</f>
        <v>1</v>
      </c>
      <c r="Q1944" s="40">
        <f t="shared" si="455"/>
        <v>1</v>
      </c>
      <c r="R1944" s="41" t="str">
        <f t="shared" si="456"/>
        <v>087765518</v>
      </c>
      <c r="S1944" s="37" t="str">
        <f t="shared" si="457"/>
        <v>087765518</v>
      </c>
      <c r="T1944" s="39" t="e">
        <f t="shared" si="458"/>
        <v>#VALUE!</v>
      </c>
      <c r="U1944" s="37" t="str">
        <f t="shared" si="459"/>
        <v>087765518</v>
      </c>
      <c r="V1944" s="42" t="str">
        <f t="shared" si="460"/>
        <v>087765518</v>
      </c>
      <c r="W1944" s="39">
        <f t="shared" si="461"/>
        <v>1</v>
      </c>
      <c r="X1944" s="43">
        <f t="shared" si="462"/>
        <v>1</v>
      </c>
      <c r="Y1944" s="39">
        <f>IF(V1944="បរទេស",1,IF(COUNTIF(V:V,$V1944)&gt;1,2,1))</f>
        <v>1</v>
      </c>
      <c r="Z1944" s="40">
        <f t="shared" si="463"/>
        <v>1</v>
      </c>
      <c r="AA1944" s="40">
        <f t="shared" si="464"/>
        <v>1</v>
      </c>
    </row>
    <row r="1945" spans="1:27" ht="48" customHeight="1" x14ac:dyDescent="0.8">
      <c r="A1945" s="3">
        <v>1943</v>
      </c>
      <c r="B1945" s="3" t="s">
        <v>5541</v>
      </c>
      <c r="C1945" s="3" t="s">
        <v>18037</v>
      </c>
      <c r="D1945" s="3" t="s">
        <v>5542</v>
      </c>
      <c r="E1945" s="3" t="s">
        <v>597</v>
      </c>
      <c r="F1945" s="5" t="s">
        <v>5543</v>
      </c>
      <c r="G1945" s="5" t="s">
        <v>12334</v>
      </c>
      <c r="H1945" s="5" t="s">
        <v>15741</v>
      </c>
      <c r="I1945" s="3"/>
      <c r="J1945" s="35"/>
      <c r="K1945" s="36">
        <f t="shared" si="450"/>
        <v>1</v>
      </c>
      <c r="L1945" s="37" t="str">
        <f t="shared" si="451"/>
        <v>040314409</v>
      </c>
      <c r="M1945" s="38" t="str">
        <f t="shared" si="452"/>
        <v>040314409</v>
      </c>
      <c r="N1945" s="39">
        <f t="shared" si="453"/>
        <v>1</v>
      </c>
      <c r="O1945" s="39">
        <f t="shared" si="454"/>
        <v>1</v>
      </c>
      <c r="P1945" s="39">
        <f>IF(M1945="បរទេស",1,IF(COUNTIF(M:M,$M1945)&gt;1,2,1))</f>
        <v>1</v>
      </c>
      <c r="Q1945" s="40">
        <f t="shared" si="455"/>
        <v>1</v>
      </c>
      <c r="R1945" s="41" t="str">
        <f t="shared" si="456"/>
        <v>095902794</v>
      </c>
      <c r="S1945" s="37" t="str">
        <f t="shared" si="457"/>
        <v>095902794</v>
      </c>
      <c r="T1945" s="39" t="e">
        <f t="shared" si="458"/>
        <v>#VALUE!</v>
      </c>
      <c r="U1945" s="37" t="str">
        <f t="shared" si="459"/>
        <v>095902794</v>
      </c>
      <c r="V1945" s="42" t="str">
        <f t="shared" si="460"/>
        <v>095902794</v>
      </c>
      <c r="W1945" s="39">
        <f t="shared" si="461"/>
        <v>1</v>
      </c>
      <c r="X1945" s="43">
        <f t="shared" si="462"/>
        <v>1</v>
      </c>
      <c r="Y1945" s="39">
        <f>IF(V1945="បរទេស",1,IF(COUNTIF(V:V,$V1945)&gt;1,2,1))</f>
        <v>1</v>
      </c>
      <c r="Z1945" s="40">
        <f t="shared" si="463"/>
        <v>1</v>
      </c>
      <c r="AA1945" s="40">
        <f t="shared" si="464"/>
        <v>1</v>
      </c>
    </row>
    <row r="1946" spans="1:27" ht="48" customHeight="1" x14ac:dyDescent="0.8">
      <c r="A1946" s="3">
        <v>1944</v>
      </c>
      <c r="B1946" s="3" t="s">
        <v>5544</v>
      </c>
      <c r="C1946" s="3" t="s">
        <v>18037</v>
      </c>
      <c r="D1946" s="3" t="s">
        <v>2712</v>
      </c>
      <c r="E1946" s="3" t="s">
        <v>246</v>
      </c>
      <c r="F1946" s="5" t="s">
        <v>5545</v>
      </c>
      <c r="G1946" s="5" t="s">
        <v>12335</v>
      </c>
      <c r="H1946" s="5" t="s">
        <v>15742</v>
      </c>
      <c r="I1946" s="3"/>
      <c r="J1946" s="35"/>
      <c r="K1946" s="36">
        <f t="shared" si="450"/>
        <v>1</v>
      </c>
      <c r="L1946" s="37" t="str">
        <f t="shared" si="451"/>
        <v>040179971</v>
      </c>
      <c r="M1946" s="38" t="str">
        <f t="shared" si="452"/>
        <v>040179971</v>
      </c>
      <c r="N1946" s="39">
        <f t="shared" si="453"/>
        <v>1</v>
      </c>
      <c r="O1946" s="39">
        <f t="shared" si="454"/>
        <v>1</v>
      </c>
      <c r="P1946" s="39">
        <f>IF(M1946="បរទេស",1,IF(COUNTIF(M:M,$M1946)&gt;1,2,1))</f>
        <v>1</v>
      </c>
      <c r="Q1946" s="40">
        <f t="shared" si="455"/>
        <v>1</v>
      </c>
      <c r="R1946" s="41" t="str">
        <f t="shared" si="456"/>
        <v>0889848076</v>
      </c>
      <c r="S1946" s="37" t="str">
        <f t="shared" si="457"/>
        <v>0889848076</v>
      </c>
      <c r="T1946" s="39" t="e">
        <f t="shared" si="458"/>
        <v>#VALUE!</v>
      </c>
      <c r="U1946" s="37" t="str">
        <f t="shared" si="459"/>
        <v>0889848076</v>
      </c>
      <c r="V1946" s="42" t="str">
        <f t="shared" si="460"/>
        <v>0889848076</v>
      </c>
      <c r="W1946" s="39">
        <f t="shared" si="461"/>
        <v>1</v>
      </c>
      <c r="X1946" s="43">
        <f t="shared" si="462"/>
        <v>1</v>
      </c>
      <c r="Y1946" s="39">
        <f>IF(V1946="បរទេស",1,IF(COUNTIF(V:V,$V1946)&gt;1,2,1))</f>
        <v>1</v>
      </c>
      <c r="Z1946" s="40">
        <f t="shared" si="463"/>
        <v>1</v>
      </c>
      <c r="AA1946" s="40">
        <f t="shared" si="464"/>
        <v>1</v>
      </c>
    </row>
    <row r="1947" spans="1:27" ht="48" customHeight="1" x14ac:dyDescent="0.8">
      <c r="A1947" s="3">
        <v>1945</v>
      </c>
      <c r="B1947" s="3" t="s">
        <v>5546</v>
      </c>
      <c r="C1947" s="3" t="s">
        <v>18037</v>
      </c>
      <c r="D1947" s="3" t="s">
        <v>5547</v>
      </c>
      <c r="E1947" s="3" t="s">
        <v>817</v>
      </c>
      <c r="F1947" s="5" t="s">
        <v>5548</v>
      </c>
      <c r="G1947" s="5" t="s">
        <v>12336</v>
      </c>
      <c r="H1947" s="5" t="s">
        <v>15743</v>
      </c>
      <c r="I1947" s="3"/>
      <c r="J1947" s="35"/>
      <c r="K1947" s="36">
        <f t="shared" si="450"/>
        <v>1</v>
      </c>
      <c r="L1947" s="37" t="str">
        <f t="shared" si="451"/>
        <v>040200755</v>
      </c>
      <c r="M1947" s="38" t="str">
        <f t="shared" si="452"/>
        <v>040200755</v>
      </c>
      <c r="N1947" s="39">
        <f t="shared" si="453"/>
        <v>1</v>
      </c>
      <c r="O1947" s="39">
        <f t="shared" si="454"/>
        <v>1</v>
      </c>
      <c r="P1947" s="39">
        <f>IF(M1947="បរទេស",1,IF(COUNTIF(M:M,$M1947)&gt;1,2,1))</f>
        <v>1</v>
      </c>
      <c r="Q1947" s="40">
        <f t="shared" si="455"/>
        <v>1</v>
      </c>
      <c r="R1947" s="41" t="str">
        <f t="shared" si="456"/>
        <v>086732046</v>
      </c>
      <c r="S1947" s="37" t="str">
        <f t="shared" si="457"/>
        <v>086732046</v>
      </c>
      <c r="T1947" s="39" t="e">
        <f t="shared" si="458"/>
        <v>#VALUE!</v>
      </c>
      <c r="U1947" s="37" t="str">
        <f t="shared" si="459"/>
        <v>086732046</v>
      </c>
      <c r="V1947" s="42" t="str">
        <f t="shared" si="460"/>
        <v>086732046</v>
      </c>
      <c r="W1947" s="39">
        <f t="shared" si="461"/>
        <v>1</v>
      </c>
      <c r="X1947" s="43">
        <f t="shared" si="462"/>
        <v>1</v>
      </c>
      <c r="Y1947" s="39">
        <f>IF(V1947="បរទេស",1,IF(COUNTIF(V:V,$V1947)&gt;1,2,1))</f>
        <v>1</v>
      </c>
      <c r="Z1947" s="40">
        <f t="shared" si="463"/>
        <v>1</v>
      </c>
      <c r="AA1947" s="40">
        <f t="shared" si="464"/>
        <v>1</v>
      </c>
    </row>
    <row r="1948" spans="1:27" ht="48" customHeight="1" x14ac:dyDescent="0.8">
      <c r="A1948" s="3">
        <v>1946</v>
      </c>
      <c r="B1948" s="3" t="s">
        <v>5549</v>
      </c>
      <c r="C1948" s="3" t="s">
        <v>18037</v>
      </c>
      <c r="D1948" s="3" t="s">
        <v>5550</v>
      </c>
      <c r="E1948" s="3" t="s">
        <v>780</v>
      </c>
      <c r="F1948" s="5" t="s">
        <v>5551</v>
      </c>
      <c r="G1948" s="5" t="s">
        <v>12337</v>
      </c>
      <c r="H1948" s="5" t="s">
        <v>15744</v>
      </c>
      <c r="I1948" s="3"/>
      <c r="J1948" s="35"/>
      <c r="K1948" s="36">
        <f t="shared" si="450"/>
        <v>1</v>
      </c>
      <c r="L1948" s="37" t="str">
        <f t="shared" si="451"/>
        <v>020034926</v>
      </c>
      <c r="M1948" s="38" t="str">
        <f t="shared" si="452"/>
        <v>020034926</v>
      </c>
      <c r="N1948" s="39">
        <f t="shared" si="453"/>
        <v>1</v>
      </c>
      <c r="O1948" s="39">
        <f t="shared" si="454"/>
        <v>1</v>
      </c>
      <c r="P1948" s="39">
        <f>IF(M1948="បរទេស",1,IF(COUNTIF(M:M,$M1948)&gt;1,2,1))</f>
        <v>1</v>
      </c>
      <c r="Q1948" s="40">
        <f t="shared" si="455"/>
        <v>1</v>
      </c>
      <c r="R1948" s="41" t="str">
        <f t="shared" si="456"/>
        <v>0963391353</v>
      </c>
      <c r="S1948" s="37" t="str">
        <f t="shared" si="457"/>
        <v>0963391353</v>
      </c>
      <c r="T1948" s="39" t="e">
        <f t="shared" si="458"/>
        <v>#VALUE!</v>
      </c>
      <c r="U1948" s="37" t="str">
        <f t="shared" si="459"/>
        <v>0963391353</v>
      </c>
      <c r="V1948" s="42" t="str">
        <f t="shared" si="460"/>
        <v>0963391353</v>
      </c>
      <c r="W1948" s="39">
        <f t="shared" si="461"/>
        <v>1</v>
      </c>
      <c r="X1948" s="43">
        <f t="shared" si="462"/>
        <v>1</v>
      </c>
      <c r="Y1948" s="39">
        <f>IF(V1948="បរទេស",1,IF(COUNTIF(V:V,$V1948)&gt;1,2,1))</f>
        <v>1</v>
      </c>
      <c r="Z1948" s="40">
        <f t="shared" si="463"/>
        <v>1</v>
      </c>
      <c r="AA1948" s="40">
        <f t="shared" si="464"/>
        <v>1</v>
      </c>
    </row>
    <row r="1949" spans="1:27" ht="48" customHeight="1" x14ac:dyDescent="0.8">
      <c r="A1949" s="3">
        <v>1947</v>
      </c>
      <c r="B1949" s="3" t="s">
        <v>5552</v>
      </c>
      <c r="C1949" s="3" t="s">
        <v>18037</v>
      </c>
      <c r="D1949" s="3" t="s">
        <v>1623</v>
      </c>
      <c r="E1949" s="3" t="s">
        <v>780</v>
      </c>
      <c r="F1949" s="5" t="s">
        <v>5553</v>
      </c>
      <c r="G1949" s="5" t="s">
        <v>12338</v>
      </c>
      <c r="H1949" s="5" t="s">
        <v>15745</v>
      </c>
      <c r="I1949" s="3"/>
      <c r="J1949" s="35"/>
      <c r="K1949" s="36">
        <f t="shared" si="450"/>
        <v>1</v>
      </c>
      <c r="L1949" s="37" t="str">
        <f t="shared" si="451"/>
        <v>040294287</v>
      </c>
      <c r="M1949" s="38" t="str">
        <f t="shared" si="452"/>
        <v>040294287</v>
      </c>
      <c r="N1949" s="39">
        <f t="shared" si="453"/>
        <v>1</v>
      </c>
      <c r="O1949" s="39">
        <f t="shared" si="454"/>
        <v>1</v>
      </c>
      <c r="P1949" s="39">
        <f>IF(M1949="បរទេស",1,IF(COUNTIF(M:M,$M1949)&gt;1,2,1))</f>
        <v>1</v>
      </c>
      <c r="Q1949" s="40">
        <f t="shared" si="455"/>
        <v>1</v>
      </c>
      <c r="R1949" s="41" t="str">
        <f t="shared" si="456"/>
        <v>0973743049</v>
      </c>
      <c r="S1949" s="37" t="str">
        <f t="shared" si="457"/>
        <v>0973743049</v>
      </c>
      <c r="T1949" s="39" t="e">
        <f t="shared" si="458"/>
        <v>#VALUE!</v>
      </c>
      <c r="U1949" s="37" t="str">
        <f t="shared" si="459"/>
        <v>0973743049</v>
      </c>
      <c r="V1949" s="42" t="str">
        <f t="shared" si="460"/>
        <v>0973743049</v>
      </c>
      <c r="W1949" s="39">
        <f t="shared" si="461"/>
        <v>1</v>
      </c>
      <c r="X1949" s="43">
        <f t="shared" si="462"/>
        <v>1</v>
      </c>
      <c r="Y1949" s="39">
        <f>IF(V1949="បរទេស",1,IF(COUNTIF(V:V,$V1949)&gt;1,2,1))</f>
        <v>1</v>
      </c>
      <c r="Z1949" s="40">
        <f t="shared" si="463"/>
        <v>1</v>
      </c>
      <c r="AA1949" s="40">
        <f t="shared" si="464"/>
        <v>1</v>
      </c>
    </row>
    <row r="1950" spans="1:27" ht="48" customHeight="1" x14ac:dyDescent="0.8">
      <c r="A1950" s="3">
        <v>1948</v>
      </c>
      <c r="B1950" s="3" t="s">
        <v>5554</v>
      </c>
      <c r="C1950" s="3" t="s">
        <v>18037</v>
      </c>
      <c r="D1950" s="3" t="s">
        <v>5555</v>
      </c>
      <c r="E1950" s="3" t="s">
        <v>17</v>
      </c>
      <c r="F1950" s="5" t="s">
        <v>5556</v>
      </c>
      <c r="G1950" s="5" t="s">
        <v>12339</v>
      </c>
      <c r="H1950" s="5" t="s">
        <v>15746</v>
      </c>
      <c r="I1950" s="3"/>
      <c r="J1950" s="35"/>
      <c r="K1950" s="36">
        <f t="shared" si="450"/>
        <v>1</v>
      </c>
      <c r="L1950" s="37" t="str">
        <f t="shared" si="451"/>
        <v>040341516</v>
      </c>
      <c r="M1950" s="38" t="str">
        <f t="shared" si="452"/>
        <v>040341516</v>
      </c>
      <c r="N1950" s="39">
        <f t="shared" si="453"/>
        <v>1</v>
      </c>
      <c r="O1950" s="39">
        <f t="shared" si="454"/>
        <v>1</v>
      </c>
      <c r="P1950" s="39">
        <f>IF(M1950="បរទេស",1,IF(COUNTIF(M:M,$M1950)&gt;1,2,1))</f>
        <v>1</v>
      </c>
      <c r="Q1950" s="40">
        <f t="shared" si="455"/>
        <v>1</v>
      </c>
      <c r="R1950" s="41" t="str">
        <f t="shared" si="456"/>
        <v>0965094665</v>
      </c>
      <c r="S1950" s="37" t="str">
        <f t="shared" si="457"/>
        <v>0965094665</v>
      </c>
      <c r="T1950" s="39" t="e">
        <f t="shared" si="458"/>
        <v>#VALUE!</v>
      </c>
      <c r="U1950" s="37" t="str">
        <f t="shared" si="459"/>
        <v>0965094665</v>
      </c>
      <c r="V1950" s="42" t="str">
        <f t="shared" si="460"/>
        <v>0965094665</v>
      </c>
      <c r="W1950" s="39">
        <f t="shared" si="461"/>
        <v>1</v>
      </c>
      <c r="X1950" s="43">
        <f t="shared" si="462"/>
        <v>1</v>
      </c>
      <c r="Y1950" s="39">
        <f>IF(V1950="បរទេស",1,IF(COUNTIF(V:V,$V1950)&gt;1,2,1))</f>
        <v>1</v>
      </c>
      <c r="Z1950" s="40">
        <f t="shared" si="463"/>
        <v>1</v>
      </c>
      <c r="AA1950" s="40">
        <f t="shared" si="464"/>
        <v>1</v>
      </c>
    </row>
    <row r="1951" spans="1:27" ht="48" customHeight="1" x14ac:dyDescent="0.8">
      <c r="A1951" s="3">
        <v>1949</v>
      </c>
      <c r="B1951" s="3" t="s">
        <v>5557</v>
      </c>
      <c r="C1951" s="3" t="s">
        <v>18037</v>
      </c>
      <c r="D1951" s="3" t="s">
        <v>5558</v>
      </c>
      <c r="E1951" s="3" t="s">
        <v>193</v>
      </c>
      <c r="F1951" s="5" t="s">
        <v>5559</v>
      </c>
      <c r="G1951" s="5" t="s">
        <v>12340</v>
      </c>
      <c r="H1951" s="5" t="s">
        <v>15747</v>
      </c>
      <c r="I1951" s="3"/>
      <c r="J1951" s="35"/>
      <c r="K1951" s="36">
        <f t="shared" si="450"/>
        <v>1</v>
      </c>
      <c r="L1951" s="37" t="str">
        <f t="shared" si="451"/>
        <v>160306309</v>
      </c>
      <c r="M1951" s="38" t="str">
        <f t="shared" si="452"/>
        <v>160306309</v>
      </c>
      <c r="N1951" s="39">
        <f t="shared" si="453"/>
        <v>1</v>
      </c>
      <c r="O1951" s="39">
        <f t="shared" si="454"/>
        <v>1</v>
      </c>
      <c r="P1951" s="39">
        <f>IF(M1951="បរទេស",1,IF(COUNTIF(M:M,$M1951)&gt;1,2,1))</f>
        <v>1</v>
      </c>
      <c r="Q1951" s="40">
        <f t="shared" si="455"/>
        <v>1</v>
      </c>
      <c r="R1951" s="41" t="str">
        <f t="shared" si="456"/>
        <v>0966203886</v>
      </c>
      <c r="S1951" s="37" t="str">
        <f t="shared" si="457"/>
        <v>0966203886</v>
      </c>
      <c r="T1951" s="39" t="e">
        <f t="shared" si="458"/>
        <v>#VALUE!</v>
      </c>
      <c r="U1951" s="37" t="str">
        <f t="shared" si="459"/>
        <v>0966203886</v>
      </c>
      <c r="V1951" s="42" t="str">
        <f t="shared" si="460"/>
        <v>0966203886</v>
      </c>
      <c r="W1951" s="39">
        <f t="shared" si="461"/>
        <v>1</v>
      </c>
      <c r="X1951" s="43">
        <f t="shared" si="462"/>
        <v>1</v>
      </c>
      <c r="Y1951" s="39">
        <f>IF(V1951="បរទេស",1,IF(COUNTIF(V:V,$V1951)&gt;1,2,1))</f>
        <v>1</v>
      </c>
      <c r="Z1951" s="40">
        <f t="shared" si="463"/>
        <v>1</v>
      </c>
      <c r="AA1951" s="40">
        <f t="shared" si="464"/>
        <v>1</v>
      </c>
    </row>
    <row r="1952" spans="1:27" ht="48" customHeight="1" x14ac:dyDescent="0.8">
      <c r="A1952" s="3">
        <v>1950</v>
      </c>
      <c r="B1952" s="3" t="s">
        <v>5560</v>
      </c>
      <c r="C1952" s="3" t="s">
        <v>18037</v>
      </c>
      <c r="D1952" s="3" t="s">
        <v>5561</v>
      </c>
      <c r="E1952" s="3" t="s">
        <v>127</v>
      </c>
      <c r="F1952" s="5" t="s">
        <v>5562</v>
      </c>
      <c r="G1952" s="5" t="s">
        <v>12341</v>
      </c>
      <c r="H1952" s="5" t="s">
        <v>15748</v>
      </c>
      <c r="I1952" s="3"/>
      <c r="J1952" s="35"/>
      <c r="K1952" s="36">
        <f t="shared" si="450"/>
        <v>1</v>
      </c>
      <c r="L1952" s="37" t="str">
        <f t="shared" si="451"/>
        <v>040036709</v>
      </c>
      <c r="M1952" s="38" t="str">
        <f t="shared" si="452"/>
        <v>040036709</v>
      </c>
      <c r="N1952" s="39">
        <f t="shared" si="453"/>
        <v>1</v>
      </c>
      <c r="O1952" s="39">
        <f t="shared" si="454"/>
        <v>1</v>
      </c>
      <c r="P1952" s="39">
        <f>IF(M1952="បរទេស",1,IF(COUNTIF(M:M,$M1952)&gt;1,2,1))</f>
        <v>1</v>
      </c>
      <c r="Q1952" s="40">
        <f t="shared" si="455"/>
        <v>1</v>
      </c>
      <c r="R1952" s="41" t="str">
        <f t="shared" si="456"/>
        <v>093837115</v>
      </c>
      <c r="S1952" s="37" t="str">
        <f t="shared" si="457"/>
        <v>093837115</v>
      </c>
      <c r="T1952" s="39" t="e">
        <f t="shared" si="458"/>
        <v>#VALUE!</v>
      </c>
      <c r="U1952" s="37" t="str">
        <f t="shared" si="459"/>
        <v>093837115</v>
      </c>
      <c r="V1952" s="42" t="str">
        <f t="shared" si="460"/>
        <v>093837115</v>
      </c>
      <c r="W1952" s="39">
        <f t="shared" si="461"/>
        <v>1</v>
      </c>
      <c r="X1952" s="43">
        <f t="shared" si="462"/>
        <v>1</v>
      </c>
      <c r="Y1952" s="39">
        <f>IF(V1952="បរទេស",1,IF(COUNTIF(V:V,$V1952)&gt;1,2,1))</f>
        <v>1</v>
      </c>
      <c r="Z1952" s="40">
        <f t="shared" si="463"/>
        <v>1</v>
      </c>
      <c r="AA1952" s="40">
        <f t="shared" si="464"/>
        <v>1</v>
      </c>
    </row>
    <row r="1953" spans="1:27" ht="48" customHeight="1" x14ac:dyDescent="0.8">
      <c r="A1953" s="3">
        <v>1951</v>
      </c>
      <c r="B1953" s="3" t="s">
        <v>5563</v>
      </c>
      <c r="C1953" s="3" t="s">
        <v>18037</v>
      </c>
      <c r="D1953" s="3" t="s">
        <v>5564</v>
      </c>
      <c r="E1953" s="3" t="s">
        <v>253</v>
      </c>
      <c r="F1953" s="5" t="s">
        <v>5565</v>
      </c>
      <c r="G1953" s="5" t="s">
        <v>12342</v>
      </c>
      <c r="H1953" s="5" t="s">
        <v>15749</v>
      </c>
      <c r="I1953" s="3"/>
      <c r="J1953" s="35"/>
      <c r="K1953" s="36">
        <f t="shared" si="450"/>
        <v>1</v>
      </c>
      <c r="L1953" s="37" t="str">
        <f t="shared" si="451"/>
        <v>040297714</v>
      </c>
      <c r="M1953" s="38" t="str">
        <f t="shared" si="452"/>
        <v>040297714</v>
      </c>
      <c r="N1953" s="39">
        <f t="shared" si="453"/>
        <v>1</v>
      </c>
      <c r="O1953" s="39">
        <f t="shared" si="454"/>
        <v>1</v>
      </c>
      <c r="P1953" s="39">
        <f>IF(M1953="បរទេស",1,IF(COUNTIF(M:M,$M1953)&gt;1,2,1))</f>
        <v>1</v>
      </c>
      <c r="Q1953" s="40">
        <f t="shared" si="455"/>
        <v>1</v>
      </c>
      <c r="R1953" s="41" t="str">
        <f t="shared" si="456"/>
        <v>0965638594</v>
      </c>
      <c r="S1953" s="37" t="str">
        <f t="shared" si="457"/>
        <v>0965638594</v>
      </c>
      <c r="T1953" s="39" t="e">
        <f t="shared" si="458"/>
        <v>#VALUE!</v>
      </c>
      <c r="U1953" s="37" t="str">
        <f t="shared" si="459"/>
        <v>0965638594</v>
      </c>
      <c r="V1953" s="42" t="str">
        <f t="shared" si="460"/>
        <v>0965638594</v>
      </c>
      <c r="W1953" s="39">
        <f t="shared" si="461"/>
        <v>1</v>
      </c>
      <c r="X1953" s="43">
        <f t="shared" si="462"/>
        <v>1</v>
      </c>
      <c r="Y1953" s="39">
        <f>IF(V1953="បរទេស",1,IF(COUNTIF(V:V,$V1953)&gt;1,2,1))</f>
        <v>1</v>
      </c>
      <c r="Z1953" s="40">
        <f t="shared" si="463"/>
        <v>1</v>
      </c>
      <c r="AA1953" s="40">
        <f t="shared" si="464"/>
        <v>1</v>
      </c>
    </row>
    <row r="1954" spans="1:27" ht="48" customHeight="1" x14ac:dyDescent="0.8">
      <c r="A1954" s="3">
        <v>1952</v>
      </c>
      <c r="B1954" s="3" t="s">
        <v>5566</v>
      </c>
      <c r="C1954" s="3" t="s">
        <v>18037</v>
      </c>
      <c r="D1954" s="3" t="s">
        <v>1908</v>
      </c>
      <c r="E1954" s="3" t="s">
        <v>123</v>
      </c>
      <c r="F1954" s="5" t="s">
        <v>5567</v>
      </c>
      <c r="G1954" s="5" t="s">
        <v>12343</v>
      </c>
      <c r="H1954" s="5" t="s">
        <v>15750</v>
      </c>
      <c r="I1954" s="3"/>
      <c r="J1954" s="35"/>
      <c r="K1954" s="36">
        <f t="shared" si="450"/>
        <v>1</v>
      </c>
      <c r="L1954" s="37" t="str">
        <f t="shared" si="451"/>
        <v>040305761</v>
      </c>
      <c r="M1954" s="38" t="str">
        <f t="shared" si="452"/>
        <v>040305761</v>
      </c>
      <c r="N1954" s="39">
        <f t="shared" si="453"/>
        <v>1</v>
      </c>
      <c r="O1954" s="39">
        <f t="shared" si="454"/>
        <v>1</v>
      </c>
      <c r="P1954" s="39">
        <f>IF(M1954="បរទេស",1,IF(COUNTIF(M:M,$M1954)&gt;1,2,1))</f>
        <v>1</v>
      </c>
      <c r="Q1954" s="40">
        <f t="shared" si="455"/>
        <v>1</v>
      </c>
      <c r="R1954" s="41" t="str">
        <f t="shared" si="456"/>
        <v>0718835598</v>
      </c>
      <c r="S1954" s="37" t="str">
        <f t="shared" si="457"/>
        <v>0718835598</v>
      </c>
      <c r="T1954" s="39" t="e">
        <f t="shared" si="458"/>
        <v>#VALUE!</v>
      </c>
      <c r="U1954" s="37" t="str">
        <f t="shared" si="459"/>
        <v>0718835598</v>
      </c>
      <c r="V1954" s="42" t="str">
        <f t="shared" si="460"/>
        <v>0718835598</v>
      </c>
      <c r="W1954" s="39">
        <f t="shared" si="461"/>
        <v>1</v>
      </c>
      <c r="X1954" s="43">
        <f t="shared" si="462"/>
        <v>1</v>
      </c>
      <c r="Y1954" s="39">
        <f>IF(V1954="បរទេស",1,IF(COUNTIF(V:V,$V1954)&gt;1,2,1))</f>
        <v>1</v>
      </c>
      <c r="Z1954" s="40">
        <f t="shared" si="463"/>
        <v>1</v>
      </c>
      <c r="AA1954" s="40">
        <f t="shared" si="464"/>
        <v>1</v>
      </c>
    </row>
    <row r="1955" spans="1:27" ht="48" customHeight="1" x14ac:dyDescent="0.8">
      <c r="A1955" s="3">
        <v>1953</v>
      </c>
      <c r="B1955" s="3" t="s">
        <v>5568</v>
      </c>
      <c r="C1955" s="3" t="s">
        <v>18037</v>
      </c>
      <c r="D1955" s="3" t="s">
        <v>5569</v>
      </c>
      <c r="E1955" s="3" t="s">
        <v>116</v>
      </c>
      <c r="F1955" s="5" t="s">
        <v>5570</v>
      </c>
      <c r="G1955" s="5" t="s">
        <v>12344</v>
      </c>
      <c r="H1955" s="5" t="s">
        <v>15751</v>
      </c>
      <c r="I1955" s="3"/>
      <c r="J1955" s="35"/>
      <c r="K1955" s="36">
        <f t="shared" si="450"/>
        <v>1</v>
      </c>
      <c r="L1955" s="37" t="str">
        <f t="shared" si="451"/>
        <v>040211878</v>
      </c>
      <c r="M1955" s="38" t="str">
        <f t="shared" si="452"/>
        <v>040211878</v>
      </c>
      <c r="N1955" s="39">
        <f t="shared" si="453"/>
        <v>1</v>
      </c>
      <c r="O1955" s="39">
        <f t="shared" si="454"/>
        <v>1</v>
      </c>
      <c r="P1955" s="39">
        <f>IF(M1955="បរទេស",1,IF(COUNTIF(M:M,$M1955)&gt;1,2,1))</f>
        <v>1</v>
      </c>
      <c r="Q1955" s="40">
        <f t="shared" si="455"/>
        <v>1</v>
      </c>
      <c r="R1955" s="41" t="str">
        <f t="shared" si="456"/>
        <v>081558916</v>
      </c>
      <c r="S1955" s="37" t="str">
        <f t="shared" si="457"/>
        <v>081558916</v>
      </c>
      <c r="T1955" s="39" t="e">
        <f t="shared" si="458"/>
        <v>#VALUE!</v>
      </c>
      <c r="U1955" s="37" t="str">
        <f t="shared" si="459"/>
        <v>081558916</v>
      </c>
      <c r="V1955" s="42" t="str">
        <f t="shared" si="460"/>
        <v>081558916</v>
      </c>
      <c r="W1955" s="39">
        <f t="shared" si="461"/>
        <v>1</v>
      </c>
      <c r="X1955" s="43">
        <f t="shared" si="462"/>
        <v>1</v>
      </c>
      <c r="Y1955" s="39">
        <f>IF(V1955="បរទេស",1,IF(COUNTIF(V:V,$V1955)&gt;1,2,1))</f>
        <v>1</v>
      </c>
      <c r="Z1955" s="40">
        <f t="shared" si="463"/>
        <v>1</v>
      </c>
      <c r="AA1955" s="40">
        <f t="shared" si="464"/>
        <v>1</v>
      </c>
    </row>
    <row r="1956" spans="1:27" ht="48" customHeight="1" x14ac:dyDescent="0.8">
      <c r="A1956" s="3">
        <v>1954</v>
      </c>
      <c r="B1956" s="3" t="s">
        <v>5571</v>
      </c>
      <c r="C1956" s="3" t="s">
        <v>18037</v>
      </c>
      <c r="D1956" s="3" t="s">
        <v>3365</v>
      </c>
      <c r="E1956" s="3" t="s">
        <v>207</v>
      </c>
      <c r="F1956" s="5" t="s">
        <v>5572</v>
      </c>
      <c r="G1956" s="5" t="s">
        <v>12345</v>
      </c>
      <c r="H1956" s="5" t="s">
        <v>15752</v>
      </c>
      <c r="I1956" s="3"/>
      <c r="J1956" s="35"/>
      <c r="K1956" s="36">
        <f t="shared" si="450"/>
        <v>1</v>
      </c>
      <c r="L1956" s="37" t="str">
        <f t="shared" si="451"/>
        <v>040281102</v>
      </c>
      <c r="M1956" s="38" t="str">
        <f t="shared" si="452"/>
        <v>040281102</v>
      </c>
      <c r="N1956" s="39">
        <f t="shared" si="453"/>
        <v>1</v>
      </c>
      <c r="O1956" s="39">
        <f t="shared" si="454"/>
        <v>1</v>
      </c>
      <c r="P1956" s="39">
        <f>IF(M1956="បរទេស",1,IF(COUNTIF(M:M,$M1956)&gt;1,2,1))</f>
        <v>1</v>
      </c>
      <c r="Q1956" s="40">
        <f t="shared" si="455"/>
        <v>1</v>
      </c>
      <c r="R1956" s="41" t="str">
        <f t="shared" si="456"/>
        <v>0962951480</v>
      </c>
      <c r="S1956" s="37" t="str">
        <f t="shared" si="457"/>
        <v>0962951480</v>
      </c>
      <c r="T1956" s="39" t="e">
        <f t="shared" si="458"/>
        <v>#VALUE!</v>
      </c>
      <c r="U1956" s="37" t="str">
        <f t="shared" si="459"/>
        <v>0962951480</v>
      </c>
      <c r="V1956" s="42" t="str">
        <f t="shared" si="460"/>
        <v>0962951480</v>
      </c>
      <c r="W1956" s="39">
        <f t="shared" si="461"/>
        <v>1</v>
      </c>
      <c r="X1956" s="43">
        <f t="shared" si="462"/>
        <v>1</v>
      </c>
      <c r="Y1956" s="39">
        <f>IF(V1956="បរទេស",1,IF(COUNTIF(V:V,$V1956)&gt;1,2,1))</f>
        <v>1</v>
      </c>
      <c r="Z1956" s="40">
        <f t="shared" si="463"/>
        <v>1</v>
      </c>
      <c r="AA1956" s="40">
        <f t="shared" si="464"/>
        <v>1</v>
      </c>
    </row>
    <row r="1957" spans="1:27" ht="48" customHeight="1" x14ac:dyDescent="0.8">
      <c r="A1957" s="3">
        <v>1955</v>
      </c>
      <c r="B1957" s="3" t="s">
        <v>5573</v>
      </c>
      <c r="C1957" s="3" t="s">
        <v>18037</v>
      </c>
      <c r="D1957" s="3" t="s">
        <v>4405</v>
      </c>
      <c r="E1957" s="3" t="s">
        <v>1521</v>
      </c>
      <c r="F1957" s="5" t="s">
        <v>5574</v>
      </c>
      <c r="G1957" s="5" t="s">
        <v>12346</v>
      </c>
      <c r="H1957" s="5" t="s">
        <v>15753</v>
      </c>
      <c r="I1957" s="3"/>
      <c r="J1957" s="35"/>
      <c r="K1957" s="36">
        <f t="shared" si="450"/>
        <v>1</v>
      </c>
      <c r="L1957" s="37" t="str">
        <f t="shared" si="451"/>
        <v>040241459</v>
      </c>
      <c r="M1957" s="38" t="str">
        <f t="shared" si="452"/>
        <v>040241459</v>
      </c>
      <c r="N1957" s="39">
        <f t="shared" si="453"/>
        <v>1</v>
      </c>
      <c r="O1957" s="39">
        <f t="shared" si="454"/>
        <v>1</v>
      </c>
      <c r="P1957" s="39">
        <f>IF(M1957="បរទេស",1,IF(COUNTIF(M:M,$M1957)&gt;1,2,1))</f>
        <v>1</v>
      </c>
      <c r="Q1957" s="40">
        <f t="shared" si="455"/>
        <v>1</v>
      </c>
      <c r="R1957" s="41" t="str">
        <f t="shared" si="456"/>
        <v>015371041</v>
      </c>
      <c r="S1957" s="37" t="str">
        <f t="shared" si="457"/>
        <v>015371041</v>
      </c>
      <c r="T1957" s="39" t="e">
        <f t="shared" si="458"/>
        <v>#VALUE!</v>
      </c>
      <c r="U1957" s="37" t="str">
        <f t="shared" si="459"/>
        <v>015371041</v>
      </c>
      <c r="V1957" s="42" t="str">
        <f t="shared" si="460"/>
        <v>015371041</v>
      </c>
      <c r="W1957" s="39">
        <f t="shared" si="461"/>
        <v>1</v>
      </c>
      <c r="X1957" s="43">
        <f t="shared" si="462"/>
        <v>1</v>
      </c>
      <c r="Y1957" s="39">
        <f>IF(V1957="បរទេស",1,IF(COUNTIF(V:V,$V1957)&gt;1,2,1))</f>
        <v>1</v>
      </c>
      <c r="Z1957" s="40">
        <f t="shared" si="463"/>
        <v>1</v>
      </c>
      <c r="AA1957" s="40">
        <f t="shared" si="464"/>
        <v>1</v>
      </c>
    </row>
    <row r="1958" spans="1:27" ht="48" customHeight="1" x14ac:dyDescent="0.8">
      <c r="A1958" s="3">
        <v>1956</v>
      </c>
      <c r="B1958" s="3" t="s">
        <v>5575</v>
      </c>
      <c r="C1958" s="3" t="s">
        <v>18037</v>
      </c>
      <c r="D1958" s="3" t="s">
        <v>5358</v>
      </c>
      <c r="E1958" s="3" t="s">
        <v>1163</v>
      </c>
      <c r="F1958" s="5" t="s">
        <v>5576</v>
      </c>
      <c r="G1958" s="5" t="s">
        <v>12347</v>
      </c>
      <c r="H1958" s="5" t="s">
        <v>17945</v>
      </c>
      <c r="I1958" s="3"/>
      <c r="J1958" s="35"/>
      <c r="K1958" s="36">
        <f t="shared" si="450"/>
        <v>1</v>
      </c>
      <c r="L1958" s="37" t="str">
        <f t="shared" si="451"/>
        <v>040373508</v>
      </c>
      <c r="M1958" s="38" t="str">
        <f t="shared" si="452"/>
        <v>040373508</v>
      </c>
      <c r="N1958" s="39">
        <f t="shared" si="453"/>
        <v>1</v>
      </c>
      <c r="O1958" s="39">
        <f t="shared" si="454"/>
        <v>1</v>
      </c>
      <c r="P1958" s="39">
        <f>IF(M1958="បរទេស",1,IF(COUNTIF(M:M,$M1958)&gt;1,2,1))</f>
        <v>1</v>
      </c>
      <c r="Q1958" s="40">
        <f t="shared" si="455"/>
        <v>1</v>
      </c>
      <c r="R1958" s="41" t="str">
        <f t="shared" si="456"/>
        <v>0964670378</v>
      </c>
      <c r="S1958" s="37" t="str">
        <f t="shared" si="457"/>
        <v>0964670378</v>
      </c>
      <c r="T1958" s="39" t="e">
        <f t="shared" si="458"/>
        <v>#VALUE!</v>
      </c>
      <c r="U1958" s="37" t="str">
        <f t="shared" si="459"/>
        <v>0964670378</v>
      </c>
      <c r="V1958" s="42" t="str">
        <f t="shared" si="460"/>
        <v>0964670378</v>
      </c>
      <c r="W1958" s="39">
        <f t="shared" si="461"/>
        <v>1</v>
      </c>
      <c r="X1958" s="43">
        <f t="shared" si="462"/>
        <v>1</v>
      </c>
      <c r="Y1958" s="39">
        <f>IF(V1958="បរទេស",1,IF(COUNTIF(V:V,$V1958)&gt;1,2,1))</f>
        <v>1</v>
      </c>
      <c r="Z1958" s="40">
        <f t="shared" si="463"/>
        <v>1</v>
      </c>
      <c r="AA1958" s="40">
        <f t="shared" si="464"/>
        <v>1</v>
      </c>
    </row>
    <row r="1959" spans="1:27" ht="48" customHeight="1" x14ac:dyDescent="0.8">
      <c r="A1959" s="3">
        <v>1957</v>
      </c>
      <c r="B1959" s="3" t="s">
        <v>5577</v>
      </c>
      <c r="C1959" s="3" t="s">
        <v>18037</v>
      </c>
      <c r="D1959" s="3" t="s">
        <v>5578</v>
      </c>
      <c r="E1959" s="3" t="s">
        <v>527</v>
      </c>
      <c r="F1959" s="5" t="s">
        <v>5579</v>
      </c>
      <c r="G1959" s="5" t="s">
        <v>12348</v>
      </c>
      <c r="H1959" s="5" t="s">
        <v>15754</v>
      </c>
      <c r="I1959" s="3"/>
      <c r="J1959" s="35"/>
      <c r="K1959" s="36">
        <f t="shared" si="450"/>
        <v>1</v>
      </c>
      <c r="L1959" s="37" t="str">
        <f t="shared" si="451"/>
        <v>040070963</v>
      </c>
      <c r="M1959" s="38" t="str">
        <f t="shared" si="452"/>
        <v>040070963</v>
      </c>
      <c r="N1959" s="39">
        <f t="shared" si="453"/>
        <v>1</v>
      </c>
      <c r="O1959" s="39">
        <f t="shared" si="454"/>
        <v>1</v>
      </c>
      <c r="P1959" s="39">
        <f>IF(M1959="បរទេស",1,IF(COUNTIF(M:M,$M1959)&gt;1,2,1))</f>
        <v>1</v>
      </c>
      <c r="Q1959" s="40">
        <f t="shared" si="455"/>
        <v>1</v>
      </c>
      <c r="R1959" s="41" t="str">
        <f t="shared" si="456"/>
        <v>0882641186</v>
      </c>
      <c r="S1959" s="37" t="str">
        <f t="shared" si="457"/>
        <v>0882641186</v>
      </c>
      <c r="T1959" s="39" t="e">
        <f t="shared" si="458"/>
        <v>#VALUE!</v>
      </c>
      <c r="U1959" s="37" t="str">
        <f t="shared" si="459"/>
        <v>0882641186</v>
      </c>
      <c r="V1959" s="42" t="str">
        <f t="shared" si="460"/>
        <v>0882641186</v>
      </c>
      <c r="W1959" s="39">
        <f t="shared" si="461"/>
        <v>1</v>
      </c>
      <c r="X1959" s="43">
        <f t="shared" si="462"/>
        <v>1</v>
      </c>
      <c r="Y1959" s="39">
        <f>IF(V1959="បរទេស",1,IF(COUNTIF(V:V,$V1959)&gt;1,2,1))</f>
        <v>1</v>
      </c>
      <c r="Z1959" s="40">
        <f t="shared" si="463"/>
        <v>1</v>
      </c>
      <c r="AA1959" s="40">
        <f t="shared" si="464"/>
        <v>1</v>
      </c>
    </row>
    <row r="1960" spans="1:27" ht="48" customHeight="1" x14ac:dyDescent="0.8">
      <c r="A1960" s="3">
        <v>1958</v>
      </c>
      <c r="B1960" s="3" t="s">
        <v>5580</v>
      </c>
      <c r="C1960" s="3" t="s">
        <v>18037</v>
      </c>
      <c r="D1960" s="3" t="s">
        <v>5581</v>
      </c>
      <c r="E1960" s="3" t="s">
        <v>597</v>
      </c>
      <c r="F1960" s="5" t="s">
        <v>5582</v>
      </c>
      <c r="G1960" s="5" t="s">
        <v>12349</v>
      </c>
      <c r="H1960" s="5" t="s">
        <v>15755</v>
      </c>
      <c r="I1960" s="3"/>
      <c r="J1960" s="35"/>
      <c r="K1960" s="36">
        <f t="shared" si="450"/>
        <v>1</v>
      </c>
      <c r="L1960" s="37" t="str">
        <f t="shared" si="451"/>
        <v>040250305</v>
      </c>
      <c r="M1960" s="38" t="str">
        <f t="shared" si="452"/>
        <v>040250305</v>
      </c>
      <c r="N1960" s="39">
        <f t="shared" si="453"/>
        <v>1</v>
      </c>
      <c r="O1960" s="39">
        <f t="shared" si="454"/>
        <v>1</v>
      </c>
      <c r="P1960" s="39">
        <f>IF(M1960="បរទេស",1,IF(COUNTIF(M:M,$M1960)&gt;1,2,1))</f>
        <v>1</v>
      </c>
      <c r="Q1960" s="40">
        <f t="shared" si="455"/>
        <v>1</v>
      </c>
      <c r="R1960" s="41" t="str">
        <f t="shared" si="456"/>
        <v>0714181009</v>
      </c>
      <c r="S1960" s="37" t="str">
        <f t="shared" si="457"/>
        <v>0714181009</v>
      </c>
      <c r="T1960" s="39" t="e">
        <f t="shared" si="458"/>
        <v>#VALUE!</v>
      </c>
      <c r="U1960" s="37" t="str">
        <f t="shared" si="459"/>
        <v>0714181009</v>
      </c>
      <c r="V1960" s="42" t="str">
        <f t="shared" si="460"/>
        <v>0714181009</v>
      </c>
      <c r="W1960" s="39">
        <f t="shared" si="461"/>
        <v>1</v>
      </c>
      <c r="X1960" s="43">
        <f t="shared" si="462"/>
        <v>1</v>
      </c>
      <c r="Y1960" s="39">
        <f>IF(V1960="បរទេស",1,IF(COUNTIF(V:V,$V1960)&gt;1,2,1))</f>
        <v>1</v>
      </c>
      <c r="Z1960" s="40">
        <f t="shared" si="463"/>
        <v>1</v>
      </c>
      <c r="AA1960" s="40">
        <f t="shared" si="464"/>
        <v>1</v>
      </c>
    </row>
    <row r="1961" spans="1:27" ht="48" customHeight="1" x14ac:dyDescent="0.8">
      <c r="A1961" s="3">
        <v>1959</v>
      </c>
      <c r="B1961" s="3" t="s">
        <v>5583</v>
      </c>
      <c r="C1961" s="3" t="s">
        <v>18037</v>
      </c>
      <c r="D1961" s="3" t="s">
        <v>2151</v>
      </c>
      <c r="E1961" s="3" t="s">
        <v>309</v>
      </c>
      <c r="F1961" s="5" t="s">
        <v>5584</v>
      </c>
      <c r="G1961" s="5" t="s">
        <v>12350</v>
      </c>
      <c r="H1961" s="5" t="s">
        <v>15756</v>
      </c>
      <c r="I1961" s="3"/>
      <c r="J1961" s="35"/>
      <c r="K1961" s="36">
        <f t="shared" si="450"/>
        <v>1</v>
      </c>
      <c r="L1961" s="37" t="str">
        <f t="shared" si="451"/>
        <v>040372225</v>
      </c>
      <c r="M1961" s="38" t="str">
        <f t="shared" si="452"/>
        <v>040372225</v>
      </c>
      <c r="N1961" s="39">
        <f t="shared" si="453"/>
        <v>1</v>
      </c>
      <c r="O1961" s="39">
        <f t="shared" si="454"/>
        <v>1</v>
      </c>
      <c r="P1961" s="39">
        <f>IF(M1961="បរទេស",1,IF(COUNTIF(M:M,$M1961)&gt;1,2,1))</f>
        <v>1</v>
      </c>
      <c r="Q1961" s="40">
        <f t="shared" si="455"/>
        <v>1</v>
      </c>
      <c r="R1961" s="41" t="str">
        <f t="shared" si="456"/>
        <v>0966573076</v>
      </c>
      <c r="S1961" s="37" t="str">
        <f t="shared" si="457"/>
        <v>0966573076</v>
      </c>
      <c r="T1961" s="39" t="e">
        <f t="shared" si="458"/>
        <v>#VALUE!</v>
      </c>
      <c r="U1961" s="37" t="str">
        <f t="shared" si="459"/>
        <v>0966573076</v>
      </c>
      <c r="V1961" s="42" t="str">
        <f t="shared" si="460"/>
        <v>0966573076</v>
      </c>
      <c r="W1961" s="39">
        <f t="shared" si="461"/>
        <v>1</v>
      </c>
      <c r="X1961" s="43">
        <f t="shared" si="462"/>
        <v>1</v>
      </c>
      <c r="Y1961" s="39">
        <f>IF(V1961="បរទេស",1,IF(COUNTIF(V:V,$V1961)&gt;1,2,1))</f>
        <v>1</v>
      </c>
      <c r="Z1961" s="40">
        <f t="shared" si="463"/>
        <v>1</v>
      </c>
      <c r="AA1961" s="40">
        <f t="shared" si="464"/>
        <v>1</v>
      </c>
    </row>
    <row r="1962" spans="1:27" ht="48" customHeight="1" x14ac:dyDescent="0.8">
      <c r="A1962" s="3">
        <v>1960</v>
      </c>
      <c r="B1962" s="3" t="s">
        <v>5585</v>
      </c>
      <c r="C1962" s="3" t="s">
        <v>18037</v>
      </c>
      <c r="D1962" s="3" t="s">
        <v>1444</v>
      </c>
      <c r="E1962" s="3" t="s">
        <v>77</v>
      </c>
      <c r="F1962" s="5" t="s">
        <v>5586</v>
      </c>
      <c r="G1962" s="5" t="s">
        <v>12351</v>
      </c>
      <c r="H1962" s="5" t="s">
        <v>15757</v>
      </c>
      <c r="I1962" s="3"/>
      <c r="J1962" s="35"/>
      <c r="K1962" s="36">
        <f t="shared" si="450"/>
        <v>1</v>
      </c>
      <c r="L1962" s="37" t="str">
        <f t="shared" si="451"/>
        <v>040374588</v>
      </c>
      <c r="M1962" s="38" t="str">
        <f t="shared" si="452"/>
        <v>040374588</v>
      </c>
      <c r="N1962" s="39">
        <f t="shared" si="453"/>
        <v>1</v>
      </c>
      <c r="O1962" s="39">
        <f t="shared" si="454"/>
        <v>1</v>
      </c>
      <c r="P1962" s="39">
        <f>IF(M1962="បរទេស",1,IF(COUNTIF(M:M,$M1962)&gt;1,2,1))</f>
        <v>1</v>
      </c>
      <c r="Q1962" s="40">
        <f t="shared" si="455"/>
        <v>1</v>
      </c>
      <c r="R1962" s="41" t="str">
        <f t="shared" si="456"/>
        <v>012690545</v>
      </c>
      <c r="S1962" s="37" t="str">
        <f t="shared" si="457"/>
        <v>012690545</v>
      </c>
      <c r="T1962" s="39" t="e">
        <f t="shared" si="458"/>
        <v>#VALUE!</v>
      </c>
      <c r="U1962" s="37" t="str">
        <f t="shared" si="459"/>
        <v>012690545</v>
      </c>
      <c r="V1962" s="42" t="str">
        <f t="shared" si="460"/>
        <v>012690545</v>
      </c>
      <c r="W1962" s="39">
        <f t="shared" si="461"/>
        <v>1</v>
      </c>
      <c r="X1962" s="43">
        <f t="shared" si="462"/>
        <v>1</v>
      </c>
      <c r="Y1962" s="39">
        <f>IF(V1962="បរទេស",1,IF(COUNTIF(V:V,$V1962)&gt;1,2,1))</f>
        <v>1</v>
      </c>
      <c r="Z1962" s="40">
        <f t="shared" si="463"/>
        <v>1</v>
      </c>
      <c r="AA1962" s="40">
        <f t="shared" si="464"/>
        <v>1</v>
      </c>
    </row>
    <row r="1963" spans="1:27" ht="48" customHeight="1" x14ac:dyDescent="0.8">
      <c r="A1963" s="3">
        <v>1961</v>
      </c>
      <c r="B1963" s="3" t="s">
        <v>5587</v>
      </c>
      <c r="C1963" s="3" t="s">
        <v>18037</v>
      </c>
      <c r="D1963" s="3" t="s">
        <v>4399</v>
      </c>
      <c r="E1963" s="3" t="s">
        <v>167</v>
      </c>
      <c r="F1963" s="5" t="s">
        <v>5588</v>
      </c>
      <c r="G1963" s="5" t="s">
        <v>12352</v>
      </c>
      <c r="H1963" s="5" t="s">
        <v>15758</v>
      </c>
      <c r="I1963" s="3"/>
      <c r="J1963" s="35"/>
      <c r="K1963" s="36">
        <f t="shared" si="450"/>
        <v>1</v>
      </c>
      <c r="L1963" s="37" t="str">
        <f t="shared" si="451"/>
        <v>040078061</v>
      </c>
      <c r="M1963" s="38" t="str">
        <f t="shared" si="452"/>
        <v>040078061</v>
      </c>
      <c r="N1963" s="39">
        <f t="shared" si="453"/>
        <v>1</v>
      </c>
      <c r="O1963" s="39">
        <f t="shared" si="454"/>
        <v>1</v>
      </c>
      <c r="P1963" s="39">
        <f>IF(M1963="បរទេស",1,IF(COUNTIF(M:M,$M1963)&gt;1,2,1))</f>
        <v>1</v>
      </c>
      <c r="Q1963" s="40">
        <f t="shared" si="455"/>
        <v>1</v>
      </c>
      <c r="R1963" s="41" t="str">
        <f t="shared" si="456"/>
        <v>0978345930</v>
      </c>
      <c r="S1963" s="37" t="str">
        <f t="shared" si="457"/>
        <v>0978345930</v>
      </c>
      <c r="T1963" s="39" t="e">
        <f t="shared" si="458"/>
        <v>#VALUE!</v>
      </c>
      <c r="U1963" s="37" t="str">
        <f t="shared" si="459"/>
        <v>0978345930</v>
      </c>
      <c r="V1963" s="42" t="str">
        <f t="shared" si="460"/>
        <v>0978345930</v>
      </c>
      <c r="W1963" s="39">
        <f t="shared" si="461"/>
        <v>1</v>
      </c>
      <c r="X1963" s="43">
        <f t="shared" si="462"/>
        <v>1</v>
      </c>
      <c r="Y1963" s="39">
        <f>IF(V1963="បរទេស",1,IF(COUNTIF(V:V,$V1963)&gt;1,2,1))</f>
        <v>1</v>
      </c>
      <c r="Z1963" s="40">
        <f t="shared" si="463"/>
        <v>1</v>
      </c>
      <c r="AA1963" s="40">
        <f t="shared" si="464"/>
        <v>1</v>
      </c>
    </row>
    <row r="1964" spans="1:27" ht="48" customHeight="1" x14ac:dyDescent="0.8">
      <c r="A1964" s="3">
        <v>1962</v>
      </c>
      <c r="B1964" s="3" t="s">
        <v>5589</v>
      </c>
      <c r="C1964" s="3" t="s">
        <v>18037</v>
      </c>
      <c r="D1964" s="3" t="s">
        <v>5590</v>
      </c>
      <c r="E1964" s="3" t="s">
        <v>73</v>
      </c>
      <c r="F1964" s="5" t="s">
        <v>5591</v>
      </c>
      <c r="G1964" s="5" t="s">
        <v>12353</v>
      </c>
      <c r="H1964" s="5" t="s">
        <v>15759</v>
      </c>
      <c r="I1964" s="3"/>
      <c r="J1964" s="35"/>
      <c r="K1964" s="36">
        <f t="shared" si="450"/>
        <v>1</v>
      </c>
      <c r="L1964" s="37" t="str">
        <f t="shared" si="451"/>
        <v>040092977</v>
      </c>
      <c r="M1964" s="38" t="str">
        <f t="shared" si="452"/>
        <v>040092977</v>
      </c>
      <c r="N1964" s="39">
        <f t="shared" si="453"/>
        <v>1</v>
      </c>
      <c r="O1964" s="39">
        <f t="shared" si="454"/>
        <v>1</v>
      </c>
      <c r="P1964" s="39">
        <f>IF(M1964="បរទេស",1,IF(COUNTIF(M:M,$M1964)&gt;1,2,1))</f>
        <v>1</v>
      </c>
      <c r="Q1964" s="40">
        <f t="shared" si="455"/>
        <v>1</v>
      </c>
      <c r="R1964" s="41" t="str">
        <f t="shared" si="456"/>
        <v>0884491626</v>
      </c>
      <c r="S1964" s="37" t="str">
        <f t="shared" si="457"/>
        <v>0884491626</v>
      </c>
      <c r="T1964" s="39" t="e">
        <f t="shared" si="458"/>
        <v>#VALUE!</v>
      </c>
      <c r="U1964" s="37" t="str">
        <f t="shared" si="459"/>
        <v>0884491626</v>
      </c>
      <c r="V1964" s="42" t="str">
        <f t="shared" si="460"/>
        <v>0884491626</v>
      </c>
      <c r="W1964" s="39">
        <f t="shared" si="461"/>
        <v>1</v>
      </c>
      <c r="X1964" s="43">
        <f t="shared" si="462"/>
        <v>1</v>
      </c>
      <c r="Y1964" s="39">
        <f>IF(V1964="បរទេស",1,IF(COUNTIF(V:V,$V1964)&gt;1,2,1))</f>
        <v>1</v>
      </c>
      <c r="Z1964" s="40">
        <f t="shared" si="463"/>
        <v>1</v>
      </c>
      <c r="AA1964" s="40">
        <f t="shared" si="464"/>
        <v>1</v>
      </c>
    </row>
    <row r="1965" spans="1:27" ht="48" customHeight="1" x14ac:dyDescent="0.8">
      <c r="A1965" s="3">
        <v>1963</v>
      </c>
      <c r="B1965" s="3" t="s">
        <v>5592</v>
      </c>
      <c r="C1965" s="3" t="s">
        <v>18037</v>
      </c>
      <c r="D1965" s="3" t="s">
        <v>5593</v>
      </c>
      <c r="E1965" s="3" t="s">
        <v>1212</v>
      </c>
      <c r="F1965" s="5" t="s">
        <v>5594</v>
      </c>
      <c r="G1965" s="5" t="s">
        <v>12354</v>
      </c>
      <c r="H1965" s="5" t="s">
        <v>15760</v>
      </c>
      <c r="I1965" s="3"/>
      <c r="J1965" s="35"/>
      <c r="K1965" s="36">
        <f t="shared" si="450"/>
        <v>1</v>
      </c>
      <c r="L1965" s="37" t="str">
        <f t="shared" si="451"/>
        <v>040455370</v>
      </c>
      <c r="M1965" s="38" t="str">
        <f t="shared" si="452"/>
        <v>040455370</v>
      </c>
      <c r="N1965" s="39">
        <f t="shared" si="453"/>
        <v>1</v>
      </c>
      <c r="O1965" s="39">
        <f t="shared" si="454"/>
        <v>1</v>
      </c>
      <c r="P1965" s="39">
        <f>IF(M1965="បរទេស",1,IF(COUNTIF(M:M,$M1965)&gt;1,2,1))</f>
        <v>1</v>
      </c>
      <c r="Q1965" s="40">
        <f t="shared" si="455"/>
        <v>1</v>
      </c>
      <c r="R1965" s="41" t="str">
        <f t="shared" si="456"/>
        <v>0882603699</v>
      </c>
      <c r="S1965" s="37" t="str">
        <f t="shared" si="457"/>
        <v>0882603699</v>
      </c>
      <c r="T1965" s="39" t="e">
        <f t="shared" si="458"/>
        <v>#VALUE!</v>
      </c>
      <c r="U1965" s="37" t="str">
        <f t="shared" si="459"/>
        <v>0882603699</v>
      </c>
      <c r="V1965" s="42" t="str">
        <f t="shared" si="460"/>
        <v>0882603699</v>
      </c>
      <c r="W1965" s="39">
        <f t="shared" si="461"/>
        <v>1</v>
      </c>
      <c r="X1965" s="43">
        <f t="shared" si="462"/>
        <v>1</v>
      </c>
      <c r="Y1965" s="39">
        <f>IF(V1965="បរទេស",1,IF(COUNTIF(V:V,$V1965)&gt;1,2,1))</f>
        <v>1</v>
      </c>
      <c r="Z1965" s="40">
        <f t="shared" si="463"/>
        <v>1</v>
      </c>
      <c r="AA1965" s="40">
        <f t="shared" si="464"/>
        <v>1</v>
      </c>
    </row>
    <row r="1966" spans="1:27" ht="48" customHeight="1" x14ac:dyDescent="0.8">
      <c r="A1966" s="3">
        <v>1964</v>
      </c>
      <c r="B1966" s="3" t="s">
        <v>5595</v>
      </c>
      <c r="C1966" s="3" t="s">
        <v>18037</v>
      </c>
      <c r="D1966" s="3" t="s">
        <v>5596</v>
      </c>
      <c r="E1966" s="3" t="s">
        <v>780</v>
      </c>
      <c r="F1966" s="5" t="s">
        <v>5597</v>
      </c>
      <c r="G1966" s="5" t="s">
        <v>12355</v>
      </c>
      <c r="H1966" s="5" t="s">
        <v>15761</v>
      </c>
      <c r="I1966" s="3"/>
      <c r="J1966" s="35"/>
      <c r="K1966" s="36">
        <f t="shared" si="450"/>
        <v>1</v>
      </c>
      <c r="L1966" s="37" t="str">
        <f t="shared" si="451"/>
        <v>040216606</v>
      </c>
      <c r="M1966" s="38" t="str">
        <f t="shared" si="452"/>
        <v>040216606</v>
      </c>
      <c r="N1966" s="39">
        <f t="shared" si="453"/>
        <v>1</v>
      </c>
      <c r="O1966" s="39">
        <f t="shared" si="454"/>
        <v>1</v>
      </c>
      <c r="P1966" s="39">
        <f>IF(M1966="បរទេស",1,IF(COUNTIF(M:M,$M1966)&gt;1,2,1))</f>
        <v>1</v>
      </c>
      <c r="Q1966" s="40">
        <f t="shared" si="455"/>
        <v>1</v>
      </c>
      <c r="R1966" s="41" t="str">
        <f t="shared" si="456"/>
        <v>0973220216</v>
      </c>
      <c r="S1966" s="37" t="str">
        <f t="shared" si="457"/>
        <v>0973220216</v>
      </c>
      <c r="T1966" s="39" t="e">
        <f t="shared" si="458"/>
        <v>#VALUE!</v>
      </c>
      <c r="U1966" s="37" t="str">
        <f t="shared" si="459"/>
        <v>0973220216</v>
      </c>
      <c r="V1966" s="42" t="str">
        <f t="shared" si="460"/>
        <v>0973220216</v>
      </c>
      <c r="W1966" s="39">
        <f t="shared" si="461"/>
        <v>1</v>
      </c>
      <c r="X1966" s="43">
        <f t="shared" si="462"/>
        <v>1</v>
      </c>
      <c r="Y1966" s="39">
        <f>IF(V1966="បរទេស",1,IF(COUNTIF(V:V,$V1966)&gt;1,2,1))</f>
        <v>1</v>
      </c>
      <c r="Z1966" s="40">
        <f t="shared" si="463"/>
        <v>1</v>
      </c>
      <c r="AA1966" s="40">
        <f t="shared" si="464"/>
        <v>1</v>
      </c>
    </row>
    <row r="1967" spans="1:27" ht="48" customHeight="1" x14ac:dyDescent="0.8">
      <c r="A1967" s="3">
        <v>1965</v>
      </c>
      <c r="B1967" s="3" t="s">
        <v>5598</v>
      </c>
      <c r="C1967" s="3" t="s">
        <v>18037</v>
      </c>
      <c r="D1967" s="3" t="s">
        <v>5599</v>
      </c>
      <c r="E1967" s="3" t="s">
        <v>527</v>
      </c>
      <c r="F1967" s="5" t="s">
        <v>5600</v>
      </c>
      <c r="G1967" s="5" t="s">
        <v>12356</v>
      </c>
      <c r="H1967" s="5" t="s">
        <v>17861</v>
      </c>
      <c r="I1967" s="3"/>
      <c r="J1967" s="35"/>
      <c r="K1967" s="36">
        <f t="shared" si="450"/>
        <v>1</v>
      </c>
      <c r="L1967" s="37" t="str">
        <f t="shared" si="451"/>
        <v>040300972</v>
      </c>
      <c r="M1967" s="38" t="str">
        <f t="shared" si="452"/>
        <v>040300972</v>
      </c>
      <c r="N1967" s="39">
        <f t="shared" si="453"/>
        <v>1</v>
      </c>
      <c r="O1967" s="39">
        <f t="shared" si="454"/>
        <v>1</v>
      </c>
      <c r="P1967" s="39">
        <f>IF(M1967="បរទេស",1,IF(COUNTIF(M:M,$M1967)&gt;1,2,1))</f>
        <v>1</v>
      </c>
      <c r="Q1967" s="40">
        <f t="shared" si="455"/>
        <v>1</v>
      </c>
      <c r="R1967" s="41" t="str">
        <f t="shared" si="456"/>
        <v>0715583503</v>
      </c>
      <c r="S1967" s="37" t="str">
        <f t="shared" si="457"/>
        <v>0715583503</v>
      </c>
      <c r="T1967" s="39" t="e">
        <f t="shared" si="458"/>
        <v>#VALUE!</v>
      </c>
      <c r="U1967" s="37" t="str">
        <f t="shared" si="459"/>
        <v>0715583503</v>
      </c>
      <c r="V1967" s="42" t="str">
        <f t="shared" si="460"/>
        <v>0715583503</v>
      </c>
      <c r="W1967" s="39">
        <f t="shared" si="461"/>
        <v>1</v>
      </c>
      <c r="X1967" s="43">
        <f t="shared" si="462"/>
        <v>1</v>
      </c>
      <c r="Y1967" s="39">
        <f>IF(V1967="បរទេស",1,IF(COUNTIF(V:V,$V1967)&gt;1,2,1))</f>
        <v>1</v>
      </c>
      <c r="Z1967" s="40">
        <f t="shared" si="463"/>
        <v>1</v>
      </c>
      <c r="AA1967" s="40">
        <f t="shared" si="464"/>
        <v>1</v>
      </c>
    </row>
    <row r="1968" spans="1:27" ht="48" customHeight="1" x14ac:dyDescent="0.8">
      <c r="A1968" s="3">
        <v>1966</v>
      </c>
      <c r="B1968" s="3" t="s">
        <v>5601</v>
      </c>
      <c r="C1968" s="3" t="s">
        <v>18037</v>
      </c>
      <c r="D1968" s="3" t="s">
        <v>4944</v>
      </c>
      <c r="E1968" s="3" t="s">
        <v>486</v>
      </c>
      <c r="F1968" s="5" t="s">
        <v>5602</v>
      </c>
      <c r="G1968" s="5" t="s">
        <v>12357</v>
      </c>
      <c r="H1968" s="5" t="s">
        <v>17548</v>
      </c>
      <c r="I1968" s="3"/>
      <c r="J1968" s="35"/>
      <c r="K1968" s="36">
        <f t="shared" si="450"/>
        <v>1</v>
      </c>
      <c r="L1968" s="37" t="str">
        <f t="shared" si="451"/>
        <v>040303166</v>
      </c>
      <c r="M1968" s="38" t="str">
        <f t="shared" si="452"/>
        <v>040303166</v>
      </c>
      <c r="N1968" s="39">
        <f t="shared" si="453"/>
        <v>1</v>
      </c>
      <c r="O1968" s="39">
        <f t="shared" si="454"/>
        <v>1</v>
      </c>
      <c r="P1968" s="39">
        <f>IF(M1968="បរទេស",1,IF(COUNTIF(M:M,$M1968)&gt;1,2,1))</f>
        <v>1</v>
      </c>
      <c r="Q1968" s="40">
        <f t="shared" si="455"/>
        <v>1</v>
      </c>
      <c r="R1968" s="41" t="str">
        <f t="shared" si="456"/>
        <v>0966717545</v>
      </c>
      <c r="S1968" s="37" t="str">
        <f t="shared" si="457"/>
        <v>0966717545</v>
      </c>
      <c r="T1968" s="39" t="e">
        <f t="shared" si="458"/>
        <v>#VALUE!</v>
      </c>
      <c r="U1968" s="37" t="str">
        <f t="shared" si="459"/>
        <v>0966717545</v>
      </c>
      <c r="V1968" s="42" t="str">
        <f t="shared" si="460"/>
        <v>0966717545</v>
      </c>
      <c r="W1968" s="39">
        <f t="shared" si="461"/>
        <v>1</v>
      </c>
      <c r="X1968" s="43">
        <f t="shared" si="462"/>
        <v>1</v>
      </c>
      <c r="Y1968" s="39">
        <f>IF(V1968="បរទេស",1,IF(COUNTIF(V:V,$V1968)&gt;1,2,1))</f>
        <v>1</v>
      </c>
      <c r="Z1968" s="40">
        <f t="shared" si="463"/>
        <v>1</v>
      </c>
      <c r="AA1968" s="40">
        <f t="shared" si="464"/>
        <v>1</v>
      </c>
    </row>
    <row r="1969" spans="1:27" ht="48" customHeight="1" x14ac:dyDescent="0.8">
      <c r="A1969" s="3">
        <v>1967</v>
      </c>
      <c r="B1969" s="3" t="s">
        <v>5603</v>
      </c>
      <c r="C1969" s="3" t="s">
        <v>18037</v>
      </c>
      <c r="D1969" s="3" t="s">
        <v>3141</v>
      </c>
      <c r="E1969" s="3" t="s">
        <v>288</v>
      </c>
      <c r="F1969" s="5" t="s">
        <v>5604</v>
      </c>
      <c r="G1969" s="5" t="s">
        <v>12358</v>
      </c>
      <c r="H1969" s="5" t="s">
        <v>17398</v>
      </c>
      <c r="I1969" s="3"/>
      <c r="J1969" s="35"/>
      <c r="K1969" s="36">
        <f t="shared" si="450"/>
        <v>1</v>
      </c>
      <c r="L1969" s="37" t="str">
        <f t="shared" si="451"/>
        <v>040306895</v>
      </c>
      <c r="M1969" s="38" t="str">
        <f t="shared" si="452"/>
        <v>040306895</v>
      </c>
      <c r="N1969" s="39">
        <f t="shared" si="453"/>
        <v>1</v>
      </c>
      <c r="O1969" s="39">
        <f t="shared" si="454"/>
        <v>1</v>
      </c>
      <c r="P1969" s="39">
        <f>IF(M1969="បរទេស",1,IF(COUNTIF(M:M,$M1969)&gt;1,2,1))</f>
        <v>1</v>
      </c>
      <c r="Q1969" s="40">
        <f t="shared" si="455"/>
        <v>1</v>
      </c>
      <c r="R1969" s="41" t="str">
        <f t="shared" si="456"/>
        <v>0964416205</v>
      </c>
      <c r="S1969" s="37" t="str">
        <f t="shared" si="457"/>
        <v>0964416205</v>
      </c>
      <c r="T1969" s="39" t="e">
        <f t="shared" si="458"/>
        <v>#VALUE!</v>
      </c>
      <c r="U1969" s="37" t="str">
        <f t="shared" si="459"/>
        <v>0964416205</v>
      </c>
      <c r="V1969" s="42" t="str">
        <f t="shared" si="460"/>
        <v>0964416205</v>
      </c>
      <c r="W1969" s="39">
        <f t="shared" si="461"/>
        <v>1</v>
      </c>
      <c r="X1969" s="43">
        <f t="shared" si="462"/>
        <v>1</v>
      </c>
      <c r="Y1969" s="39">
        <f>IF(V1969="បរទេស",1,IF(COUNTIF(V:V,$V1969)&gt;1,2,1))</f>
        <v>1</v>
      </c>
      <c r="Z1969" s="40">
        <f t="shared" si="463"/>
        <v>1</v>
      </c>
      <c r="AA1969" s="40">
        <f t="shared" si="464"/>
        <v>1</v>
      </c>
    </row>
    <row r="1970" spans="1:27" ht="48" customHeight="1" x14ac:dyDescent="0.8">
      <c r="A1970" s="3">
        <v>1968</v>
      </c>
      <c r="B1970" s="3" t="s">
        <v>5605</v>
      </c>
      <c r="C1970" s="3" t="s">
        <v>18037</v>
      </c>
      <c r="D1970" s="3" t="s">
        <v>5593</v>
      </c>
      <c r="E1970" s="3" t="s">
        <v>246</v>
      </c>
      <c r="F1970" s="5" t="s">
        <v>5606</v>
      </c>
      <c r="G1970" s="5" t="s">
        <v>12359</v>
      </c>
      <c r="H1970" s="5" t="s">
        <v>15762</v>
      </c>
      <c r="I1970" s="3"/>
      <c r="J1970" s="35"/>
      <c r="K1970" s="36">
        <f t="shared" si="450"/>
        <v>1</v>
      </c>
      <c r="L1970" s="37" t="str">
        <f t="shared" si="451"/>
        <v>040175928</v>
      </c>
      <c r="M1970" s="38" t="str">
        <f t="shared" si="452"/>
        <v>040175928</v>
      </c>
      <c r="N1970" s="39">
        <f t="shared" si="453"/>
        <v>1</v>
      </c>
      <c r="O1970" s="39">
        <f t="shared" si="454"/>
        <v>1</v>
      </c>
      <c r="P1970" s="39">
        <f>IF(M1970="បរទេស",1,IF(COUNTIF(M:M,$M1970)&gt;1,2,1))</f>
        <v>1</v>
      </c>
      <c r="Q1970" s="40">
        <f t="shared" si="455"/>
        <v>1</v>
      </c>
      <c r="R1970" s="41" t="str">
        <f t="shared" si="456"/>
        <v>0964947150</v>
      </c>
      <c r="S1970" s="37" t="str">
        <f t="shared" si="457"/>
        <v>0964947150</v>
      </c>
      <c r="T1970" s="39" t="e">
        <f t="shared" si="458"/>
        <v>#VALUE!</v>
      </c>
      <c r="U1970" s="37" t="str">
        <f t="shared" si="459"/>
        <v>0964947150</v>
      </c>
      <c r="V1970" s="42" t="str">
        <f t="shared" si="460"/>
        <v>0964947150</v>
      </c>
      <c r="W1970" s="39">
        <f t="shared" si="461"/>
        <v>1</v>
      </c>
      <c r="X1970" s="43">
        <f t="shared" si="462"/>
        <v>1</v>
      </c>
      <c r="Y1970" s="39">
        <f>IF(V1970="បរទេស",1,IF(COUNTIF(V:V,$V1970)&gt;1,2,1))</f>
        <v>1</v>
      </c>
      <c r="Z1970" s="40">
        <f t="shared" si="463"/>
        <v>1</v>
      </c>
      <c r="AA1970" s="40">
        <f t="shared" si="464"/>
        <v>1</v>
      </c>
    </row>
    <row r="1971" spans="1:27" ht="48" customHeight="1" x14ac:dyDescent="0.8">
      <c r="A1971" s="3">
        <v>1969</v>
      </c>
      <c r="B1971" s="3" t="s">
        <v>5607</v>
      </c>
      <c r="C1971" s="3" t="s">
        <v>18037</v>
      </c>
      <c r="D1971" s="3" t="s">
        <v>4694</v>
      </c>
      <c r="E1971" s="3" t="s">
        <v>65</v>
      </c>
      <c r="F1971" s="5" t="s">
        <v>5608</v>
      </c>
      <c r="G1971" s="5" t="s">
        <v>12360</v>
      </c>
      <c r="H1971" s="5" t="s">
        <v>15763</v>
      </c>
      <c r="I1971" s="3"/>
      <c r="J1971" s="35"/>
      <c r="K1971" s="36">
        <f t="shared" si="450"/>
        <v>1</v>
      </c>
      <c r="L1971" s="37" t="str">
        <f t="shared" si="451"/>
        <v>040341505</v>
      </c>
      <c r="M1971" s="38" t="str">
        <f t="shared" si="452"/>
        <v>040341505</v>
      </c>
      <c r="N1971" s="39">
        <f t="shared" si="453"/>
        <v>1</v>
      </c>
      <c r="O1971" s="39">
        <f t="shared" si="454"/>
        <v>1</v>
      </c>
      <c r="P1971" s="39">
        <f>IF(M1971="បរទេស",1,IF(COUNTIF(M:M,$M1971)&gt;1,2,1))</f>
        <v>1</v>
      </c>
      <c r="Q1971" s="40">
        <f t="shared" si="455"/>
        <v>1</v>
      </c>
      <c r="R1971" s="41" t="str">
        <f t="shared" si="456"/>
        <v>093766051</v>
      </c>
      <c r="S1971" s="37" t="str">
        <f t="shared" si="457"/>
        <v>093766051</v>
      </c>
      <c r="T1971" s="39" t="e">
        <f t="shared" si="458"/>
        <v>#VALUE!</v>
      </c>
      <c r="U1971" s="37" t="str">
        <f t="shared" si="459"/>
        <v>093766051</v>
      </c>
      <c r="V1971" s="42" t="str">
        <f t="shared" si="460"/>
        <v>093766051</v>
      </c>
      <c r="W1971" s="39">
        <f t="shared" si="461"/>
        <v>1</v>
      </c>
      <c r="X1971" s="43">
        <f t="shared" si="462"/>
        <v>1</v>
      </c>
      <c r="Y1971" s="39">
        <f>IF(V1971="បរទេស",1,IF(COUNTIF(V:V,$V1971)&gt;1,2,1))</f>
        <v>1</v>
      </c>
      <c r="Z1971" s="40">
        <f t="shared" si="463"/>
        <v>1</v>
      </c>
      <c r="AA1971" s="40">
        <f t="shared" si="464"/>
        <v>1</v>
      </c>
    </row>
    <row r="1972" spans="1:27" ht="48" customHeight="1" x14ac:dyDescent="0.8">
      <c r="A1972" s="3">
        <v>1970</v>
      </c>
      <c r="B1972" s="3" t="s">
        <v>5609</v>
      </c>
      <c r="C1972" s="3" t="s">
        <v>18037</v>
      </c>
      <c r="D1972" s="3" t="s">
        <v>5610</v>
      </c>
      <c r="E1972" s="3" t="s">
        <v>207</v>
      </c>
      <c r="F1972" s="5" t="s">
        <v>5611</v>
      </c>
      <c r="G1972" s="5" t="s">
        <v>12361</v>
      </c>
      <c r="H1972" s="5" t="s">
        <v>15764</v>
      </c>
      <c r="I1972" s="3"/>
      <c r="J1972" s="35"/>
      <c r="K1972" s="36">
        <f t="shared" si="450"/>
        <v>1</v>
      </c>
      <c r="L1972" s="37" t="str">
        <f t="shared" si="451"/>
        <v>040368622</v>
      </c>
      <c r="M1972" s="38" t="str">
        <f t="shared" si="452"/>
        <v>040368622</v>
      </c>
      <c r="N1972" s="39">
        <f t="shared" si="453"/>
        <v>1</v>
      </c>
      <c r="O1972" s="39">
        <f t="shared" si="454"/>
        <v>1</v>
      </c>
      <c r="P1972" s="39">
        <f>IF(M1972="បរទេស",1,IF(COUNTIF(M:M,$M1972)&gt;1,2,1))</f>
        <v>1</v>
      </c>
      <c r="Q1972" s="40">
        <f t="shared" si="455"/>
        <v>1</v>
      </c>
      <c r="R1972" s="41" t="str">
        <f t="shared" si="456"/>
        <v>0979389982</v>
      </c>
      <c r="S1972" s="37" t="str">
        <f t="shared" si="457"/>
        <v>0979389982</v>
      </c>
      <c r="T1972" s="39" t="e">
        <f t="shared" si="458"/>
        <v>#VALUE!</v>
      </c>
      <c r="U1972" s="37" t="str">
        <f t="shared" si="459"/>
        <v>0979389982</v>
      </c>
      <c r="V1972" s="42" t="str">
        <f t="shared" si="460"/>
        <v>0979389982</v>
      </c>
      <c r="W1972" s="39">
        <f t="shared" si="461"/>
        <v>1</v>
      </c>
      <c r="X1972" s="43">
        <f t="shared" si="462"/>
        <v>1</v>
      </c>
      <c r="Y1972" s="39">
        <f>IF(V1972="បរទេស",1,IF(COUNTIF(V:V,$V1972)&gt;1,2,1))</f>
        <v>1</v>
      </c>
      <c r="Z1972" s="40">
        <f t="shared" si="463"/>
        <v>1</v>
      </c>
      <c r="AA1972" s="40">
        <f t="shared" si="464"/>
        <v>1</v>
      </c>
    </row>
    <row r="1973" spans="1:27" ht="48" customHeight="1" x14ac:dyDescent="0.8">
      <c r="A1973" s="3">
        <v>1971</v>
      </c>
      <c r="B1973" s="3" t="s">
        <v>5612</v>
      </c>
      <c r="C1973" s="3" t="s">
        <v>18037</v>
      </c>
      <c r="D1973" s="3" t="s">
        <v>5613</v>
      </c>
      <c r="E1973" s="3" t="s">
        <v>134</v>
      </c>
      <c r="F1973" s="5" t="s">
        <v>5614</v>
      </c>
      <c r="G1973" s="5" t="s">
        <v>12362</v>
      </c>
      <c r="H1973" s="5" t="s">
        <v>15765</v>
      </c>
      <c r="I1973" s="3"/>
      <c r="J1973" s="35"/>
      <c r="K1973" s="36">
        <f t="shared" si="450"/>
        <v>1</v>
      </c>
      <c r="L1973" s="37" t="str">
        <f t="shared" si="451"/>
        <v>040412445</v>
      </c>
      <c r="M1973" s="38" t="str">
        <f t="shared" si="452"/>
        <v>040412445</v>
      </c>
      <c r="N1973" s="39">
        <f t="shared" si="453"/>
        <v>1</v>
      </c>
      <c r="O1973" s="39">
        <f t="shared" si="454"/>
        <v>1</v>
      </c>
      <c r="P1973" s="39">
        <f>IF(M1973="បរទេស",1,IF(COUNTIF(M:M,$M1973)&gt;1,2,1))</f>
        <v>1</v>
      </c>
      <c r="Q1973" s="40">
        <f t="shared" si="455"/>
        <v>1</v>
      </c>
      <c r="R1973" s="41" t="str">
        <f t="shared" si="456"/>
        <v>0888447899</v>
      </c>
      <c r="S1973" s="37" t="str">
        <f t="shared" si="457"/>
        <v>0888447899</v>
      </c>
      <c r="T1973" s="39" t="e">
        <f t="shared" si="458"/>
        <v>#VALUE!</v>
      </c>
      <c r="U1973" s="37" t="str">
        <f t="shared" si="459"/>
        <v>0888447899</v>
      </c>
      <c r="V1973" s="42" t="str">
        <f t="shared" si="460"/>
        <v>0888447899</v>
      </c>
      <c r="W1973" s="39">
        <f t="shared" si="461"/>
        <v>1</v>
      </c>
      <c r="X1973" s="43">
        <f t="shared" si="462"/>
        <v>1</v>
      </c>
      <c r="Y1973" s="39">
        <f>IF(V1973="បរទេស",1,IF(COUNTIF(V:V,$V1973)&gt;1,2,1))</f>
        <v>1</v>
      </c>
      <c r="Z1973" s="40">
        <f t="shared" si="463"/>
        <v>1</v>
      </c>
      <c r="AA1973" s="40">
        <f t="shared" si="464"/>
        <v>1</v>
      </c>
    </row>
    <row r="1974" spans="1:27" ht="48" customHeight="1" x14ac:dyDescent="0.8">
      <c r="A1974" s="3">
        <v>1972</v>
      </c>
      <c r="B1974" s="3" t="s">
        <v>5615</v>
      </c>
      <c r="C1974" s="3" t="s">
        <v>18037</v>
      </c>
      <c r="D1974" s="3" t="s">
        <v>1480</v>
      </c>
      <c r="E1974" s="3" t="s">
        <v>81</v>
      </c>
      <c r="F1974" s="5" t="s">
        <v>5616</v>
      </c>
      <c r="G1974" s="5" t="s">
        <v>12363</v>
      </c>
      <c r="H1974" s="5" t="s">
        <v>15766</v>
      </c>
      <c r="I1974" s="3"/>
      <c r="J1974" s="35"/>
      <c r="K1974" s="36">
        <f t="shared" si="450"/>
        <v>1</v>
      </c>
      <c r="L1974" s="37" t="str">
        <f t="shared" si="451"/>
        <v>040111267</v>
      </c>
      <c r="M1974" s="38" t="str">
        <f t="shared" si="452"/>
        <v>040111267</v>
      </c>
      <c r="N1974" s="39">
        <f t="shared" si="453"/>
        <v>1</v>
      </c>
      <c r="O1974" s="39">
        <f t="shared" si="454"/>
        <v>1</v>
      </c>
      <c r="P1974" s="39">
        <f>IF(M1974="បរទេស",1,IF(COUNTIF(M:M,$M1974)&gt;1,2,1))</f>
        <v>1</v>
      </c>
      <c r="Q1974" s="40">
        <f t="shared" si="455"/>
        <v>1</v>
      </c>
      <c r="R1974" s="41" t="str">
        <f t="shared" si="456"/>
        <v>0974796473</v>
      </c>
      <c r="S1974" s="37" t="str">
        <f t="shared" si="457"/>
        <v>0974796473</v>
      </c>
      <c r="T1974" s="39" t="e">
        <f t="shared" si="458"/>
        <v>#VALUE!</v>
      </c>
      <c r="U1974" s="37" t="str">
        <f t="shared" si="459"/>
        <v>0974796473</v>
      </c>
      <c r="V1974" s="42" t="str">
        <f t="shared" si="460"/>
        <v>0974796473</v>
      </c>
      <c r="W1974" s="39">
        <f t="shared" si="461"/>
        <v>1</v>
      </c>
      <c r="X1974" s="43">
        <f t="shared" si="462"/>
        <v>1</v>
      </c>
      <c r="Y1974" s="39">
        <f>IF(V1974="បរទេស",1,IF(COUNTIF(V:V,$V1974)&gt;1,2,1))</f>
        <v>1</v>
      </c>
      <c r="Z1974" s="40">
        <f t="shared" si="463"/>
        <v>1</v>
      </c>
      <c r="AA1974" s="40">
        <f t="shared" si="464"/>
        <v>1</v>
      </c>
    </row>
    <row r="1975" spans="1:27" ht="48" customHeight="1" x14ac:dyDescent="0.8">
      <c r="A1975" s="3">
        <v>1973</v>
      </c>
      <c r="B1975" s="3" t="s">
        <v>5617</v>
      </c>
      <c r="C1975" s="3" t="s">
        <v>18037</v>
      </c>
      <c r="D1975" s="3" t="s">
        <v>2087</v>
      </c>
      <c r="E1975" s="3" t="s">
        <v>171</v>
      </c>
      <c r="F1975" s="5" t="s">
        <v>5618</v>
      </c>
      <c r="G1975" s="5" t="s">
        <v>12364</v>
      </c>
      <c r="H1975" s="5" t="s">
        <v>15767</v>
      </c>
      <c r="I1975" s="3"/>
      <c r="J1975" s="35"/>
      <c r="K1975" s="36">
        <f t="shared" si="450"/>
        <v>1</v>
      </c>
      <c r="L1975" s="37" t="str">
        <f t="shared" si="451"/>
        <v>040268594</v>
      </c>
      <c r="M1975" s="38" t="str">
        <f t="shared" si="452"/>
        <v>040268594</v>
      </c>
      <c r="N1975" s="39">
        <f t="shared" si="453"/>
        <v>1</v>
      </c>
      <c r="O1975" s="39">
        <f t="shared" si="454"/>
        <v>1</v>
      </c>
      <c r="P1975" s="39">
        <f>IF(M1975="បរទេស",1,IF(COUNTIF(M:M,$M1975)&gt;1,2,1))</f>
        <v>1</v>
      </c>
      <c r="Q1975" s="40">
        <f t="shared" si="455"/>
        <v>1</v>
      </c>
      <c r="R1975" s="41" t="str">
        <f t="shared" si="456"/>
        <v>0967352745</v>
      </c>
      <c r="S1975" s="37" t="str">
        <f t="shared" si="457"/>
        <v>0967352745</v>
      </c>
      <c r="T1975" s="39" t="e">
        <f t="shared" si="458"/>
        <v>#VALUE!</v>
      </c>
      <c r="U1975" s="37" t="str">
        <f t="shared" si="459"/>
        <v>0967352745</v>
      </c>
      <c r="V1975" s="42" t="str">
        <f t="shared" si="460"/>
        <v>0967352745</v>
      </c>
      <c r="W1975" s="39">
        <f t="shared" si="461"/>
        <v>1</v>
      </c>
      <c r="X1975" s="43">
        <f t="shared" si="462"/>
        <v>1</v>
      </c>
      <c r="Y1975" s="39">
        <f>IF(V1975="បរទេស",1,IF(COUNTIF(V:V,$V1975)&gt;1,2,1))</f>
        <v>1</v>
      </c>
      <c r="Z1975" s="40">
        <f t="shared" si="463"/>
        <v>1</v>
      </c>
      <c r="AA1975" s="40">
        <f t="shared" si="464"/>
        <v>1</v>
      </c>
    </row>
    <row r="1976" spans="1:27" ht="48" customHeight="1" x14ac:dyDescent="0.8">
      <c r="A1976" s="3">
        <v>1974</v>
      </c>
      <c r="B1976" s="3" t="s">
        <v>4637</v>
      </c>
      <c r="C1976" s="3" t="s">
        <v>18037</v>
      </c>
      <c r="D1976" s="3" t="s">
        <v>3690</v>
      </c>
      <c r="E1976" s="3" t="s">
        <v>543</v>
      </c>
      <c r="F1976" s="5" t="s">
        <v>5619</v>
      </c>
      <c r="G1976" s="5" t="s">
        <v>12365</v>
      </c>
      <c r="H1976" s="5" t="s">
        <v>15768</v>
      </c>
      <c r="I1976" s="3"/>
      <c r="J1976" s="35"/>
      <c r="K1976" s="36">
        <f t="shared" si="450"/>
        <v>1</v>
      </c>
      <c r="L1976" s="37" t="str">
        <f t="shared" si="451"/>
        <v>040197713</v>
      </c>
      <c r="M1976" s="38" t="str">
        <f t="shared" si="452"/>
        <v>040197713</v>
      </c>
      <c r="N1976" s="39">
        <f t="shared" si="453"/>
        <v>1</v>
      </c>
      <c r="O1976" s="39">
        <f t="shared" si="454"/>
        <v>1</v>
      </c>
      <c r="P1976" s="39">
        <f>IF(M1976="បរទេស",1,IF(COUNTIF(M:M,$M1976)&gt;1,2,1))</f>
        <v>1</v>
      </c>
      <c r="Q1976" s="40">
        <f t="shared" si="455"/>
        <v>1</v>
      </c>
      <c r="R1976" s="41" t="str">
        <f t="shared" si="456"/>
        <v>078981118</v>
      </c>
      <c r="S1976" s="37" t="str">
        <f t="shared" si="457"/>
        <v>078981118</v>
      </c>
      <c r="T1976" s="39" t="e">
        <f t="shared" si="458"/>
        <v>#VALUE!</v>
      </c>
      <c r="U1976" s="37" t="str">
        <f t="shared" si="459"/>
        <v>078981118</v>
      </c>
      <c r="V1976" s="42" t="str">
        <f t="shared" si="460"/>
        <v>078981118</v>
      </c>
      <c r="W1976" s="39">
        <f t="shared" si="461"/>
        <v>1</v>
      </c>
      <c r="X1976" s="43">
        <f t="shared" si="462"/>
        <v>1</v>
      </c>
      <c r="Y1976" s="39">
        <f>IF(V1976="បរទេស",1,IF(COUNTIF(V:V,$V1976)&gt;1,2,1))</f>
        <v>1</v>
      </c>
      <c r="Z1976" s="40">
        <f t="shared" si="463"/>
        <v>1</v>
      </c>
      <c r="AA1976" s="40">
        <f t="shared" si="464"/>
        <v>1</v>
      </c>
    </row>
    <row r="1977" spans="1:27" ht="48" customHeight="1" x14ac:dyDescent="0.8">
      <c r="A1977" s="3">
        <v>1975</v>
      </c>
      <c r="B1977" s="3" t="s">
        <v>4040</v>
      </c>
      <c r="C1977" s="3" t="s">
        <v>18037</v>
      </c>
      <c r="D1977" s="3" t="s">
        <v>5108</v>
      </c>
      <c r="E1977" s="3" t="s">
        <v>1030</v>
      </c>
      <c r="F1977" s="5" t="s">
        <v>5620</v>
      </c>
      <c r="G1977" s="5" t="s">
        <v>12366</v>
      </c>
      <c r="H1977" s="5" t="s">
        <v>15769</v>
      </c>
      <c r="I1977" s="3"/>
      <c r="J1977" s="35"/>
      <c r="K1977" s="36">
        <f t="shared" si="450"/>
        <v>1</v>
      </c>
      <c r="L1977" s="37" t="str">
        <f t="shared" si="451"/>
        <v>040242850</v>
      </c>
      <c r="M1977" s="38" t="str">
        <f t="shared" si="452"/>
        <v>040242850</v>
      </c>
      <c r="N1977" s="39">
        <f t="shared" si="453"/>
        <v>1</v>
      </c>
      <c r="O1977" s="39">
        <f t="shared" si="454"/>
        <v>1</v>
      </c>
      <c r="P1977" s="39">
        <f>IF(M1977="បរទេស",1,IF(COUNTIF(M:M,$M1977)&gt;1,2,1))</f>
        <v>1</v>
      </c>
      <c r="Q1977" s="40">
        <f t="shared" si="455"/>
        <v>1</v>
      </c>
      <c r="R1977" s="41" t="str">
        <f t="shared" si="456"/>
        <v>0974903864</v>
      </c>
      <c r="S1977" s="37" t="str">
        <f t="shared" si="457"/>
        <v>0974903864</v>
      </c>
      <c r="T1977" s="39" t="e">
        <f t="shared" si="458"/>
        <v>#VALUE!</v>
      </c>
      <c r="U1977" s="37" t="str">
        <f t="shared" si="459"/>
        <v>0974903864</v>
      </c>
      <c r="V1977" s="42" t="str">
        <f t="shared" si="460"/>
        <v>0974903864</v>
      </c>
      <c r="W1977" s="39">
        <f t="shared" si="461"/>
        <v>1</v>
      </c>
      <c r="X1977" s="43">
        <f t="shared" si="462"/>
        <v>1</v>
      </c>
      <c r="Y1977" s="39">
        <f>IF(V1977="បរទេស",1,IF(COUNTIF(V:V,$V1977)&gt;1,2,1))</f>
        <v>1</v>
      </c>
      <c r="Z1977" s="40">
        <f t="shared" si="463"/>
        <v>1</v>
      </c>
      <c r="AA1977" s="40">
        <f t="shared" si="464"/>
        <v>1</v>
      </c>
    </row>
    <row r="1978" spans="1:27" ht="48" customHeight="1" x14ac:dyDescent="0.8">
      <c r="A1978" s="3">
        <v>1976</v>
      </c>
      <c r="B1978" s="3" t="s">
        <v>5621</v>
      </c>
      <c r="C1978" s="3" t="s">
        <v>18037</v>
      </c>
      <c r="D1978" s="3" t="s">
        <v>5622</v>
      </c>
      <c r="E1978" s="3" t="s">
        <v>246</v>
      </c>
      <c r="F1978" s="5" t="s">
        <v>5623</v>
      </c>
      <c r="G1978" s="5" t="s">
        <v>12367</v>
      </c>
      <c r="H1978" s="5" t="s">
        <v>15770</v>
      </c>
      <c r="I1978" s="3"/>
      <c r="J1978" s="35"/>
      <c r="K1978" s="36">
        <f t="shared" si="450"/>
        <v>1</v>
      </c>
      <c r="L1978" s="37" t="str">
        <f t="shared" si="451"/>
        <v>040303904</v>
      </c>
      <c r="M1978" s="38" t="str">
        <f t="shared" si="452"/>
        <v>040303904</v>
      </c>
      <c r="N1978" s="39">
        <f t="shared" si="453"/>
        <v>1</v>
      </c>
      <c r="O1978" s="39">
        <f t="shared" si="454"/>
        <v>1</v>
      </c>
      <c r="P1978" s="39">
        <f>IF(M1978="បរទេស",1,IF(COUNTIF(M:M,$M1978)&gt;1,2,1))</f>
        <v>1</v>
      </c>
      <c r="Q1978" s="40">
        <f t="shared" si="455"/>
        <v>1</v>
      </c>
      <c r="R1978" s="41" t="str">
        <f t="shared" si="456"/>
        <v>015759553</v>
      </c>
      <c r="S1978" s="37" t="str">
        <f t="shared" si="457"/>
        <v>015759553</v>
      </c>
      <c r="T1978" s="39" t="e">
        <f t="shared" si="458"/>
        <v>#VALUE!</v>
      </c>
      <c r="U1978" s="37" t="str">
        <f t="shared" si="459"/>
        <v>015759553</v>
      </c>
      <c r="V1978" s="42" t="str">
        <f t="shared" si="460"/>
        <v>015759553</v>
      </c>
      <c r="W1978" s="39">
        <f t="shared" si="461"/>
        <v>1</v>
      </c>
      <c r="X1978" s="43">
        <f t="shared" si="462"/>
        <v>1</v>
      </c>
      <c r="Y1978" s="39">
        <f>IF(V1978="បរទេស",1,IF(COUNTIF(V:V,$V1978)&gt;1,2,1))</f>
        <v>1</v>
      </c>
      <c r="Z1978" s="40">
        <f t="shared" si="463"/>
        <v>1</v>
      </c>
      <c r="AA1978" s="40">
        <f t="shared" si="464"/>
        <v>1</v>
      </c>
    </row>
    <row r="1979" spans="1:27" ht="48" customHeight="1" x14ac:dyDescent="0.8">
      <c r="A1979" s="3">
        <v>1977</v>
      </c>
      <c r="B1979" s="3" t="s">
        <v>5624</v>
      </c>
      <c r="C1979" s="3" t="s">
        <v>18037</v>
      </c>
      <c r="D1979" s="3" t="s">
        <v>3381</v>
      </c>
      <c r="E1979" s="3" t="s">
        <v>242</v>
      </c>
      <c r="F1979" s="5" t="s">
        <v>5625</v>
      </c>
      <c r="G1979" s="5" t="s">
        <v>12368</v>
      </c>
      <c r="H1979" s="5" t="s">
        <v>15771</v>
      </c>
      <c r="I1979" s="3"/>
      <c r="J1979" s="35"/>
      <c r="K1979" s="36">
        <f t="shared" si="450"/>
        <v>1</v>
      </c>
      <c r="L1979" s="37" t="str">
        <f t="shared" si="451"/>
        <v>040193829</v>
      </c>
      <c r="M1979" s="38" t="str">
        <f t="shared" si="452"/>
        <v>040193829</v>
      </c>
      <c r="N1979" s="39">
        <f t="shared" si="453"/>
        <v>1</v>
      </c>
      <c r="O1979" s="39">
        <f t="shared" si="454"/>
        <v>1</v>
      </c>
      <c r="P1979" s="39">
        <f>IF(M1979="បរទេស",1,IF(COUNTIF(M:M,$M1979)&gt;1,2,1))</f>
        <v>1</v>
      </c>
      <c r="Q1979" s="40">
        <f t="shared" si="455"/>
        <v>1</v>
      </c>
      <c r="R1979" s="41" t="str">
        <f t="shared" si="456"/>
        <v>085217255</v>
      </c>
      <c r="S1979" s="37" t="str">
        <f t="shared" si="457"/>
        <v>085217255</v>
      </c>
      <c r="T1979" s="39" t="e">
        <f t="shared" si="458"/>
        <v>#VALUE!</v>
      </c>
      <c r="U1979" s="37" t="str">
        <f t="shared" si="459"/>
        <v>085217255</v>
      </c>
      <c r="V1979" s="42" t="str">
        <f t="shared" si="460"/>
        <v>085217255</v>
      </c>
      <c r="W1979" s="39">
        <f t="shared" si="461"/>
        <v>1</v>
      </c>
      <c r="X1979" s="43">
        <f t="shared" si="462"/>
        <v>1</v>
      </c>
      <c r="Y1979" s="39">
        <f>IF(V1979="បរទេស",1,IF(COUNTIF(V:V,$V1979)&gt;1,2,1))</f>
        <v>1</v>
      </c>
      <c r="Z1979" s="40">
        <f t="shared" si="463"/>
        <v>1</v>
      </c>
      <c r="AA1979" s="40">
        <f t="shared" si="464"/>
        <v>1</v>
      </c>
    </row>
    <row r="1980" spans="1:27" ht="48" customHeight="1" x14ac:dyDescent="0.8">
      <c r="A1980" s="3">
        <v>1978</v>
      </c>
      <c r="B1980" s="3" t="s">
        <v>5626</v>
      </c>
      <c r="C1980" s="3" t="s">
        <v>18037</v>
      </c>
      <c r="D1980" s="3" t="s">
        <v>3725</v>
      </c>
      <c r="E1980" s="3" t="s">
        <v>193</v>
      </c>
      <c r="F1980" s="5" t="s">
        <v>5627</v>
      </c>
      <c r="G1980" s="5" t="s">
        <v>12369</v>
      </c>
      <c r="H1980" s="5" t="s">
        <v>15772</v>
      </c>
      <c r="I1980" s="3"/>
      <c r="J1980" s="35"/>
      <c r="K1980" s="36">
        <f t="shared" si="450"/>
        <v>1</v>
      </c>
      <c r="L1980" s="37" t="str">
        <f t="shared" si="451"/>
        <v>040411761</v>
      </c>
      <c r="M1980" s="38" t="str">
        <f t="shared" si="452"/>
        <v>040411761</v>
      </c>
      <c r="N1980" s="39">
        <f t="shared" si="453"/>
        <v>1</v>
      </c>
      <c r="O1980" s="39">
        <f t="shared" si="454"/>
        <v>1</v>
      </c>
      <c r="P1980" s="39">
        <f>IF(M1980="បរទេស",1,IF(COUNTIF(M:M,$M1980)&gt;1,2,1))</f>
        <v>1</v>
      </c>
      <c r="Q1980" s="40">
        <f t="shared" si="455"/>
        <v>1</v>
      </c>
      <c r="R1980" s="41" t="str">
        <f t="shared" si="456"/>
        <v>0882045421</v>
      </c>
      <c r="S1980" s="37" t="str">
        <f t="shared" si="457"/>
        <v>0882045421</v>
      </c>
      <c r="T1980" s="39" t="e">
        <f t="shared" si="458"/>
        <v>#VALUE!</v>
      </c>
      <c r="U1980" s="37" t="str">
        <f t="shared" si="459"/>
        <v>0882045421</v>
      </c>
      <c r="V1980" s="42" t="str">
        <f t="shared" si="460"/>
        <v>0882045421</v>
      </c>
      <c r="W1980" s="39">
        <f t="shared" si="461"/>
        <v>1</v>
      </c>
      <c r="X1980" s="43">
        <f t="shared" si="462"/>
        <v>1</v>
      </c>
      <c r="Y1980" s="39">
        <f>IF(V1980="បរទេស",1,IF(COUNTIF(V:V,$V1980)&gt;1,2,1))</f>
        <v>1</v>
      </c>
      <c r="Z1980" s="40">
        <f t="shared" si="463"/>
        <v>1</v>
      </c>
      <c r="AA1980" s="40">
        <f t="shared" si="464"/>
        <v>1</v>
      </c>
    </row>
    <row r="1981" spans="1:27" ht="48" customHeight="1" x14ac:dyDescent="0.8">
      <c r="A1981" s="3">
        <v>1979</v>
      </c>
      <c r="B1981" s="3" t="s">
        <v>5628</v>
      </c>
      <c r="C1981" s="3" t="s">
        <v>18037</v>
      </c>
      <c r="D1981" s="3" t="s">
        <v>5629</v>
      </c>
      <c r="E1981" s="3" t="s">
        <v>257</v>
      </c>
      <c r="F1981" s="5" t="s">
        <v>5630</v>
      </c>
      <c r="G1981" s="5" t="s">
        <v>12370</v>
      </c>
      <c r="H1981" s="5" t="s">
        <v>17962</v>
      </c>
      <c r="I1981" s="3"/>
      <c r="J1981" s="35"/>
      <c r="K1981" s="36">
        <f t="shared" si="450"/>
        <v>1</v>
      </c>
      <c r="L1981" s="37" t="str">
        <f t="shared" si="451"/>
        <v>040523562</v>
      </c>
      <c r="M1981" s="38" t="str">
        <f t="shared" si="452"/>
        <v>040523562</v>
      </c>
      <c r="N1981" s="39">
        <f t="shared" si="453"/>
        <v>1</v>
      </c>
      <c r="O1981" s="39">
        <f t="shared" si="454"/>
        <v>1</v>
      </c>
      <c r="P1981" s="39">
        <f>IF(M1981="បរទេស",1,IF(COUNTIF(M:M,$M1981)&gt;1,2,1))</f>
        <v>1</v>
      </c>
      <c r="Q1981" s="40">
        <f t="shared" si="455"/>
        <v>1</v>
      </c>
      <c r="R1981" s="41" t="str">
        <f t="shared" si="456"/>
        <v>0883332857</v>
      </c>
      <c r="S1981" s="37" t="str">
        <f t="shared" si="457"/>
        <v>0883332857</v>
      </c>
      <c r="T1981" s="39" t="e">
        <f t="shared" si="458"/>
        <v>#VALUE!</v>
      </c>
      <c r="U1981" s="37" t="str">
        <f t="shared" si="459"/>
        <v>0883332857</v>
      </c>
      <c r="V1981" s="42" t="str">
        <f t="shared" si="460"/>
        <v>0883332857</v>
      </c>
      <c r="W1981" s="39">
        <f t="shared" si="461"/>
        <v>1</v>
      </c>
      <c r="X1981" s="43">
        <f t="shared" si="462"/>
        <v>1</v>
      </c>
      <c r="Y1981" s="39">
        <f>IF(V1981="បរទេស",1,IF(COUNTIF(V:V,$V1981)&gt;1,2,1))</f>
        <v>1</v>
      </c>
      <c r="Z1981" s="40">
        <f t="shared" si="463"/>
        <v>1</v>
      </c>
      <c r="AA1981" s="40">
        <f t="shared" si="464"/>
        <v>1</v>
      </c>
    </row>
    <row r="1982" spans="1:27" ht="48" customHeight="1" x14ac:dyDescent="0.8">
      <c r="A1982" s="3">
        <v>1980</v>
      </c>
      <c r="B1982" s="3" t="s">
        <v>5631</v>
      </c>
      <c r="C1982" s="3" t="s">
        <v>18037</v>
      </c>
      <c r="D1982" s="3" t="s">
        <v>5632</v>
      </c>
      <c r="E1982" s="3" t="s">
        <v>17</v>
      </c>
      <c r="F1982" s="5" t="s">
        <v>5633</v>
      </c>
      <c r="G1982" s="5" t="s">
        <v>12371</v>
      </c>
      <c r="H1982" s="5" t="s">
        <v>15773</v>
      </c>
      <c r="I1982" s="3"/>
      <c r="J1982" s="35"/>
      <c r="K1982" s="36">
        <f t="shared" si="450"/>
        <v>1</v>
      </c>
      <c r="L1982" s="37" t="str">
        <f t="shared" si="451"/>
        <v>040408384</v>
      </c>
      <c r="M1982" s="38" t="str">
        <f t="shared" si="452"/>
        <v>040408384</v>
      </c>
      <c r="N1982" s="39">
        <f t="shared" si="453"/>
        <v>1</v>
      </c>
      <c r="O1982" s="39">
        <f t="shared" si="454"/>
        <v>1</v>
      </c>
      <c r="P1982" s="39">
        <f>IF(M1982="បរទេស",1,IF(COUNTIF(M:M,$M1982)&gt;1,2,1))</f>
        <v>1</v>
      </c>
      <c r="Q1982" s="40">
        <f t="shared" si="455"/>
        <v>1</v>
      </c>
      <c r="R1982" s="41" t="str">
        <f t="shared" si="456"/>
        <v>0963177515</v>
      </c>
      <c r="S1982" s="37" t="str">
        <f t="shared" si="457"/>
        <v>0963177515</v>
      </c>
      <c r="T1982" s="39" t="e">
        <f t="shared" si="458"/>
        <v>#VALUE!</v>
      </c>
      <c r="U1982" s="37" t="str">
        <f t="shared" si="459"/>
        <v>0963177515</v>
      </c>
      <c r="V1982" s="42" t="str">
        <f t="shared" si="460"/>
        <v>0963177515</v>
      </c>
      <c r="W1982" s="39">
        <f t="shared" si="461"/>
        <v>1</v>
      </c>
      <c r="X1982" s="43">
        <f t="shared" si="462"/>
        <v>1</v>
      </c>
      <c r="Y1982" s="39">
        <f>IF(V1982="បរទេស",1,IF(COUNTIF(V:V,$V1982)&gt;1,2,1))</f>
        <v>1</v>
      </c>
      <c r="Z1982" s="40">
        <f t="shared" si="463"/>
        <v>1</v>
      </c>
      <c r="AA1982" s="40">
        <f t="shared" si="464"/>
        <v>1</v>
      </c>
    </row>
    <row r="1983" spans="1:27" ht="48" customHeight="1" x14ac:dyDescent="0.8">
      <c r="A1983" s="3">
        <v>1981</v>
      </c>
      <c r="B1983" s="3" t="s">
        <v>1507</v>
      </c>
      <c r="C1983" s="3" t="s">
        <v>18037</v>
      </c>
      <c r="D1983" s="3" t="s">
        <v>5634</v>
      </c>
      <c r="E1983" s="3" t="s">
        <v>253</v>
      </c>
      <c r="F1983" s="5" t="s">
        <v>5635</v>
      </c>
      <c r="G1983" s="5" t="s">
        <v>12372</v>
      </c>
      <c r="H1983" s="5" t="s">
        <v>15774</v>
      </c>
      <c r="I1983" s="3"/>
      <c r="J1983" s="35"/>
      <c r="K1983" s="36">
        <f t="shared" si="450"/>
        <v>1</v>
      </c>
      <c r="L1983" s="37" t="str">
        <f t="shared" si="451"/>
        <v>040472937</v>
      </c>
      <c r="M1983" s="38" t="str">
        <f t="shared" si="452"/>
        <v>040472937</v>
      </c>
      <c r="N1983" s="39">
        <f t="shared" si="453"/>
        <v>1</v>
      </c>
      <c r="O1983" s="39">
        <f t="shared" si="454"/>
        <v>1</v>
      </c>
      <c r="P1983" s="39">
        <f>IF(M1983="បរទេស",1,IF(COUNTIF(M:M,$M1983)&gt;1,2,1))</f>
        <v>1</v>
      </c>
      <c r="Q1983" s="40">
        <f t="shared" si="455"/>
        <v>1</v>
      </c>
      <c r="R1983" s="41" t="str">
        <f t="shared" si="456"/>
        <v>0967035425</v>
      </c>
      <c r="S1983" s="37" t="str">
        <f t="shared" si="457"/>
        <v>0967035425</v>
      </c>
      <c r="T1983" s="39" t="e">
        <f t="shared" si="458"/>
        <v>#VALUE!</v>
      </c>
      <c r="U1983" s="37" t="str">
        <f t="shared" si="459"/>
        <v>0967035425</v>
      </c>
      <c r="V1983" s="42" t="str">
        <f t="shared" si="460"/>
        <v>0967035425</v>
      </c>
      <c r="W1983" s="39">
        <f t="shared" si="461"/>
        <v>1</v>
      </c>
      <c r="X1983" s="43">
        <f t="shared" si="462"/>
        <v>1</v>
      </c>
      <c r="Y1983" s="39">
        <f>IF(V1983="បរទេស",1,IF(COUNTIF(V:V,$V1983)&gt;1,2,1))</f>
        <v>1</v>
      </c>
      <c r="Z1983" s="40">
        <f t="shared" si="463"/>
        <v>1</v>
      </c>
      <c r="AA1983" s="40">
        <f t="shared" si="464"/>
        <v>1</v>
      </c>
    </row>
    <row r="1984" spans="1:27" ht="48" customHeight="1" x14ac:dyDescent="0.8">
      <c r="A1984" s="3">
        <v>1982</v>
      </c>
      <c r="B1984" s="3" t="s">
        <v>5636</v>
      </c>
      <c r="C1984" s="3" t="s">
        <v>18037</v>
      </c>
      <c r="D1984" s="3" t="s">
        <v>3214</v>
      </c>
      <c r="E1984" s="3" t="s">
        <v>33</v>
      </c>
      <c r="F1984" s="5" t="s">
        <v>5637</v>
      </c>
      <c r="G1984" s="5" t="s">
        <v>12373</v>
      </c>
      <c r="H1984" s="5" t="s">
        <v>15775</v>
      </c>
      <c r="I1984" s="3"/>
      <c r="J1984" s="35"/>
      <c r="K1984" s="36">
        <f t="shared" si="450"/>
        <v>1</v>
      </c>
      <c r="L1984" s="37" t="str">
        <f t="shared" si="451"/>
        <v>040299782</v>
      </c>
      <c r="M1984" s="38" t="str">
        <f t="shared" si="452"/>
        <v>040299782</v>
      </c>
      <c r="N1984" s="39">
        <f t="shared" si="453"/>
        <v>1</v>
      </c>
      <c r="O1984" s="39">
        <f t="shared" si="454"/>
        <v>1</v>
      </c>
      <c r="P1984" s="39">
        <f>IF(M1984="បរទេស",1,IF(COUNTIF(M:M,$M1984)&gt;1,2,1))</f>
        <v>1</v>
      </c>
      <c r="Q1984" s="40">
        <f t="shared" si="455"/>
        <v>1</v>
      </c>
      <c r="R1984" s="41" t="str">
        <f t="shared" si="456"/>
        <v>0888736256</v>
      </c>
      <c r="S1984" s="37" t="str">
        <f t="shared" si="457"/>
        <v>0888736256</v>
      </c>
      <c r="T1984" s="39" t="e">
        <f t="shared" si="458"/>
        <v>#VALUE!</v>
      </c>
      <c r="U1984" s="37" t="str">
        <f t="shared" si="459"/>
        <v>0888736256</v>
      </c>
      <c r="V1984" s="42" t="str">
        <f t="shared" si="460"/>
        <v>0888736256</v>
      </c>
      <c r="W1984" s="39">
        <f t="shared" si="461"/>
        <v>1</v>
      </c>
      <c r="X1984" s="43">
        <f t="shared" si="462"/>
        <v>1</v>
      </c>
      <c r="Y1984" s="39">
        <f>IF(V1984="បរទេស",1,IF(COUNTIF(V:V,$V1984)&gt;1,2,1))</f>
        <v>1</v>
      </c>
      <c r="Z1984" s="40">
        <f t="shared" si="463"/>
        <v>1</v>
      </c>
      <c r="AA1984" s="40">
        <f t="shared" si="464"/>
        <v>1</v>
      </c>
    </row>
    <row r="1985" spans="1:27" ht="48" customHeight="1" x14ac:dyDescent="0.8">
      <c r="A1985" s="3">
        <v>1983</v>
      </c>
      <c r="B1985" s="3" t="s">
        <v>5638</v>
      </c>
      <c r="C1985" s="3" t="s">
        <v>18037</v>
      </c>
      <c r="D1985" s="3" t="s">
        <v>5639</v>
      </c>
      <c r="E1985" s="3" t="s">
        <v>246</v>
      </c>
      <c r="F1985" s="5" t="s">
        <v>5640</v>
      </c>
      <c r="G1985" s="5" t="s">
        <v>12374</v>
      </c>
      <c r="H1985" s="5" t="s">
        <v>15776</v>
      </c>
      <c r="I1985" s="3"/>
      <c r="J1985" s="35"/>
      <c r="K1985" s="36">
        <f t="shared" si="450"/>
        <v>1</v>
      </c>
      <c r="L1985" s="37" t="str">
        <f t="shared" si="451"/>
        <v>040410595</v>
      </c>
      <c r="M1985" s="38" t="str">
        <f t="shared" si="452"/>
        <v>040410595</v>
      </c>
      <c r="N1985" s="39">
        <f t="shared" si="453"/>
        <v>1</v>
      </c>
      <c r="O1985" s="39">
        <f t="shared" si="454"/>
        <v>1</v>
      </c>
      <c r="P1985" s="39">
        <f>IF(M1985="បរទេស",1,IF(COUNTIF(M:M,$M1985)&gt;1,2,1))</f>
        <v>1</v>
      </c>
      <c r="Q1985" s="40">
        <f t="shared" si="455"/>
        <v>1</v>
      </c>
      <c r="R1985" s="41" t="str">
        <f t="shared" si="456"/>
        <v>0974206504</v>
      </c>
      <c r="S1985" s="37" t="str">
        <f t="shared" si="457"/>
        <v>0974206504</v>
      </c>
      <c r="T1985" s="39" t="e">
        <f t="shared" si="458"/>
        <v>#VALUE!</v>
      </c>
      <c r="U1985" s="37" t="str">
        <f t="shared" si="459"/>
        <v>0974206504</v>
      </c>
      <c r="V1985" s="42" t="str">
        <f t="shared" si="460"/>
        <v>0974206504</v>
      </c>
      <c r="W1985" s="39">
        <f t="shared" si="461"/>
        <v>1</v>
      </c>
      <c r="X1985" s="43">
        <f t="shared" si="462"/>
        <v>1</v>
      </c>
      <c r="Y1985" s="39">
        <f>IF(V1985="បរទេស",1,IF(COUNTIF(V:V,$V1985)&gt;1,2,1))</f>
        <v>1</v>
      </c>
      <c r="Z1985" s="40">
        <f t="shared" si="463"/>
        <v>1</v>
      </c>
      <c r="AA1985" s="40">
        <f t="shared" si="464"/>
        <v>1</v>
      </c>
    </row>
    <row r="1986" spans="1:27" ht="48" customHeight="1" x14ac:dyDescent="0.8">
      <c r="A1986" s="3">
        <v>1984</v>
      </c>
      <c r="B1986" s="3" t="s">
        <v>5641</v>
      </c>
      <c r="C1986" s="3" t="s">
        <v>18037</v>
      </c>
      <c r="D1986" s="3" t="s">
        <v>4981</v>
      </c>
      <c r="E1986" s="3" t="s">
        <v>328</v>
      </c>
      <c r="F1986" s="5" t="s">
        <v>5642</v>
      </c>
      <c r="G1986" s="5" t="s">
        <v>12375</v>
      </c>
      <c r="H1986" s="5" t="s">
        <v>15777</v>
      </c>
      <c r="I1986" s="3"/>
      <c r="J1986" s="35"/>
      <c r="K1986" s="36">
        <f t="shared" si="450"/>
        <v>1</v>
      </c>
      <c r="L1986" s="37" t="str">
        <f t="shared" si="451"/>
        <v>040409807</v>
      </c>
      <c r="M1986" s="38" t="str">
        <f t="shared" si="452"/>
        <v>040409807</v>
      </c>
      <c r="N1986" s="39">
        <f t="shared" si="453"/>
        <v>1</v>
      </c>
      <c r="O1986" s="39">
        <f t="shared" si="454"/>
        <v>1</v>
      </c>
      <c r="P1986" s="39">
        <f>IF(M1986="បរទេស",1,IF(COUNTIF(M:M,$M1986)&gt;1,2,1))</f>
        <v>1</v>
      </c>
      <c r="Q1986" s="40">
        <f t="shared" si="455"/>
        <v>1</v>
      </c>
      <c r="R1986" s="41" t="str">
        <f t="shared" si="456"/>
        <v>0965082062</v>
      </c>
      <c r="S1986" s="37" t="str">
        <f t="shared" si="457"/>
        <v>0965082062</v>
      </c>
      <c r="T1986" s="39" t="e">
        <f t="shared" si="458"/>
        <v>#VALUE!</v>
      </c>
      <c r="U1986" s="37" t="str">
        <f t="shared" si="459"/>
        <v>0965082062</v>
      </c>
      <c r="V1986" s="42" t="str">
        <f t="shared" si="460"/>
        <v>0965082062</v>
      </c>
      <c r="W1986" s="39">
        <f t="shared" si="461"/>
        <v>1</v>
      </c>
      <c r="X1986" s="43">
        <f t="shared" si="462"/>
        <v>1</v>
      </c>
      <c r="Y1986" s="39">
        <f>IF(V1986="បរទេស",1,IF(COUNTIF(V:V,$V1986)&gt;1,2,1))</f>
        <v>1</v>
      </c>
      <c r="Z1986" s="40">
        <f t="shared" si="463"/>
        <v>1</v>
      </c>
      <c r="AA1986" s="40">
        <f t="shared" si="464"/>
        <v>1</v>
      </c>
    </row>
    <row r="1987" spans="1:27" ht="48" customHeight="1" x14ac:dyDescent="0.8">
      <c r="A1987" s="3">
        <v>1985</v>
      </c>
      <c r="B1987" s="3" t="s">
        <v>5643</v>
      </c>
      <c r="C1987" s="3" t="s">
        <v>18037</v>
      </c>
      <c r="D1987" s="3" t="s">
        <v>1435</v>
      </c>
      <c r="E1987" s="3" t="s">
        <v>1030</v>
      </c>
      <c r="F1987" s="5" t="s">
        <v>5644</v>
      </c>
      <c r="G1987" s="5" t="s">
        <v>12376</v>
      </c>
      <c r="H1987" s="5" t="s">
        <v>15778</v>
      </c>
      <c r="I1987" s="3"/>
      <c r="J1987" s="35"/>
      <c r="K1987" s="36">
        <f t="shared" si="450"/>
        <v>1</v>
      </c>
      <c r="L1987" s="37" t="str">
        <f t="shared" si="451"/>
        <v>040362585</v>
      </c>
      <c r="M1987" s="38" t="str">
        <f t="shared" si="452"/>
        <v>040362585</v>
      </c>
      <c r="N1987" s="39">
        <f t="shared" si="453"/>
        <v>1</v>
      </c>
      <c r="O1987" s="39">
        <f t="shared" si="454"/>
        <v>1</v>
      </c>
      <c r="P1987" s="39">
        <f>IF(M1987="បរទេស",1,IF(COUNTIF(M:M,$M1987)&gt;1,2,1))</f>
        <v>1</v>
      </c>
      <c r="Q1987" s="40">
        <f t="shared" si="455"/>
        <v>1</v>
      </c>
      <c r="R1987" s="41" t="str">
        <f t="shared" si="456"/>
        <v>0719175352</v>
      </c>
      <c r="S1987" s="37" t="str">
        <f t="shared" si="457"/>
        <v>0719175352</v>
      </c>
      <c r="T1987" s="39" t="e">
        <f t="shared" si="458"/>
        <v>#VALUE!</v>
      </c>
      <c r="U1987" s="37" t="str">
        <f t="shared" si="459"/>
        <v>0719175352</v>
      </c>
      <c r="V1987" s="42" t="str">
        <f t="shared" si="460"/>
        <v>0719175352</v>
      </c>
      <c r="W1987" s="39">
        <f t="shared" si="461"/>
        <v>1</v>
      </c>
      <c r="X1987" s="43">
        <f t="shared" si="462"/>
        <v>1</v>
      </c>
      <c r="Y1987" s="39">
        <f>IF(V1987="បរទេស",1,IF(COUNTIF(V:V,$V1987)&gt;1,2,1))</f>
        <v>1</v>
      </c>
      <c r="Z1987" s="40">
        <f t="shared" si="463"/>
        <v>1</v>
      </c>
      <c r="AA1987" s="40">
        <f t="shared" si="464"/>
        <v>1</v>
      </c>
    </row>
    <row r="1988" spans="1:27" ht="48" customHeight="1" x14ac:dyDescent="0.8">
      <c r="A1988" s="3">
        <v>1986</v>
      </c>
      <c r="B1988" s="3" t="s">
        <v>5645</v>
      </c>
      <c r="C1988" s="3" t="s">
        <v>18037</v>
      </c>
      <c r="D1988" s="3" t="s">
        <v>2644</v>
      </c>
      <c r="E1988" s="3" t="s">
        <v>1521</v>
      </c>
      <c r="F1988" s="5" t="s">
        <v>5646</v>
      </c>
      <c r="G1988" s="5" t="s">
        <v>12377</v>
      </c>
      <c r="H1988" s="5" t="s">
        <v>15779</v>
      </c>
      <c r="I1988" s="3"/>
      <c r="J1988" s="35"/>
      <c r="K1988" s="36">
        <f t="shared" ref="K1988:K2051" si="465">IF(OR(H1988="បរទេស",G1988="បរទេស"),2,1)</f>
        <v>1</v>
      </c>
      <c r="L1988" s="37" t="str">
        <f t="shared" ref="L1988:L2051" si="46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1988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040094952</v>
      </c>
      <c r="M1988" s="38" t="str">
        <f t="shared" ref="M1988:M2051" si="467">IF(L1988="បរទេស","បរទេស",IF(AND($BC$2=1,LEN(L1988)=8),"0"&amp;L1988,IF(LEN(L1988)&gt;9,2,LEFT(L1988,9))))</f>
        <v>040094952</v>
      </c>
      <c r="N1988" s="39">
        <f t="shared" ref="N1988:N2051" si="468">IF(L1988="បរទេស",1,IF((LEN($M1988)-9)=0,1,2))</f>
        <v>1</v>
      </c>
      <c r="O1988" s="39">
        <f t="shared" ref="O1988:O2051" si="469">IF(M1988="",2,1)</f>
        <v>1</v>
      </c>
      <c r="P1988" s="39">
        <f>IF(M1988="បរទេស",1,IF(COUNTIF(M:M,$M1988)&gt;1,2,1))</f>
        <v>1</v>
      </c>
      <c r="Q1988" s="40">
        <f t="shared" ref="Q1988:Q2051" si="470">IF(M1988="បរទេស",1,MAX(N1988:P1988))</f>
        <v>1</v>
      </c>
      <c r="R1988" s="41" t="str">
        <f t="shared" ref="R1988:R2051" si="471">H1988</f>
        <v>0718077758</v>
      </c>
      <c r="S1988" s="37" t="str">
        <f t="shared" ref="S1988:S2051" si="472">SUBSTITUTE(SUBSTITUTE(SUBSTITUTE(SUBSTITUTE(SUBSTITUTE(SUBSTITUTE(SUBSTITUTE(SUBSTITUTE(SUBSTITUTE(SUBSTITUTE(SUBSTITUTE(SUBSTITUTE(SUBSTITUTE(SUBSTITUTE(SUBSTITUTE(SUBSTITUTE(SUBSTITUTE(SUBSTITUTE(SUBSTITUTE(SUBSTITUTE(SUBSTITUTE(SUBSTITUTE(R1988,"១","1"),"២","2"),"៣","3"),"៤","4"),"៥","5"),"៦","6"),"៧","7"),"៨","8"),"៩","9"),"០","0")," ","")," ",""),"​",""),",","/"),"-",""),"(",""),")",""),"+855","0"),"(855)","0"),"O","0"),"o","0"),".","")</f>
        <v>0718077758</v>
      </c>
      <c r="T1988" s="39" t="e">
        <f t="shared" ref="T1988:T2051" si="473">LEFT(S1988, SEARCH("/",S1988,1)-1)</f>
        <v>#VALUE!</v>
      </c>
      <c r="U1988" s="37" t="str">
        <f t="shared" ref="U1988:U2051" si="474">IFERROR(T1988,S1988)</f>
        <v>0718077758</v>
      </c>
      <c r="V1988" s="42" t="str">
        <f t="shared" ref="V1988:V2051" si="475">IF(LEFT(U1988,5)="បរទេស","បរទេស",IF(LEFT(U1988,3)="855","0"&amp;MID(U1988,4,10),IF(LEFT(U1988,1)="0",MID(U1988,1,10),IF(LEFT(U1988,1)&gt;=1,"0"&amp;MID(U1988,1,10),U1988))))</f>
        <v>0718077758</v>
      </c>
      <c r="W1988" s="39">
        <f t="shared" ref="W1988:W2051" si="476">IF(V1988="បរទេស",1,IF(OR(LEN(V1988)=9,LEN(V1988)=10),1,2))</f>
        <v>1</v>
      </c>
      <c r="X1988" s="43">
        <f t="shared" ref="X1988:X2051" si="477">IF(V1988="",2,1)</f>
        <v>1</v>
      </c>
      <c r="Y1988" s="39">
        <f>IF(V1988="បរទេស",1,IF(COUNTIF(V:V,$V1988)&gt;1,2,1))</f>
        <v>1</v>
      </c>
      <c r="Z1988" s="40">
        <f t="shared" ref="Z1988:Z2051" si="478">IF(V1988="បរទេស",1,MAX(W1988:Y1988))</f>
        <v>1</v>
      </c>
      <c r="AA1988" s="40">
        <f t="shared" ref="AA1988:AA2051" si="479">IF(K1988=2,2,MAX(J1988,Q1988,Z1988,Z1988))</f>
        <v>1</v>
      </c>
    </row>
    <row r="1989" spans="1:27" ht="48" customHeight="1" x14ac:dyDescent="0.8">
      <c r="A1989" s="3">
        <v>1987</v>
      </c>
      <c r="B1989" s="3" t="s">
        <v>5647</v>
      </c>
      <c r="C1989" s="3" t="s">
        <v>18037</v>
      </c>
      <c r="D1989" s="3" t="s">
        <v>5648</v>
      </c>
      <c r="E1989" s="3" t="s">
        <v>437</v>
      </c>
      <c r="F1989" s="5" t="s">
        <v>5649</v>
      </c>
      <c r="G1989" s="5" t="s">
        <v>12378</v>
      </c>
      <c r="H1989" s="5" t="s">
        <v>15780</v>
      </c>
      <c r="I1989" s="3"/>
      <c r="J1989" s="35"/>
      <c r="K1989" s="36">
        <f t="shared" si="465"/>
        <v>1</v>
      </c>
      <c r="L1989" s="37" t="str">
        <f t="shared" si="466"/>
        <v>040421334</v>
      </c>
      <c r="M1989" s="38" t="str">
        <f t="shared" si="467"/>
        <v>040421334</v>
      </c>
      <c r="N1989" s="39">
        <f t="shared" si="468"/>
        <v>1</v>
      </c>
      <c r="O1989" s="39">
        <f t="shared" si="469"/>
        <v>1</v>
      </c>
      <c r="P1989" s="39">
        <f>IF(M1989="បរទេស",1,IF(COUNTIF(M:M,$M1989)&gt;1,2,1))</f>
        <v>1</v>
      </c>
      <c r="Q1989" s="40">
        <f t="shared" si="470"/>
        <v>1</v>
      </c>
      <c r="R1989" s="41" t="str">
        <f t="shared" si="471"/>
        <v>087341097</v>
      </c>
      <c r="S1989" s="37" t="str">
        <f t="shared" si="472"/>
        <v>087341097</v>
      </c>
      <c r="T1989" s="39" t="e">
        <f t="shared" si="473"/>
        <v>#VALUE!</v>
      </c>
      <c r="U1989" s="37" t="str">
        <f t="shared" si="474"/>
        <v>087341097</v>
      </c>
      <c r="V1989" s="42" t="str">
        <f t="shared" si="475"/>
        <v>087341097</v>
      </c>
      <c r="W1989" s="39">
        <f t="shared" si="476"/>
        <v>1</v>
      </c>
      <c r="X1989" s="43">
        <f t="shared" si="477"/>
        <v>1</v>
      </c>
      <c r="Y1989" s="39">
        <f>IF(V1989="បរទេស",1,IF(COUNTIF(V:V,$V1989)&gt;1,2,1))</f>
        <v>1</v>
      </c>
      <c r="Z1989" s="40">
        <f t="shared" si="478"/>
        <v>1</v>
      </c>
      <c r="AA1989" s="40">
        <f t="shared" si="479"/>
        <v>1</v>
      </c>
    </row>
    <row r="1990" spans="1:27" ht="48" customHeight="1" x14ac:dyDescent="0.8">
      <c r="A1990" s="3">
        <v>1988</v>
      </c>
      <c r="B1990" s="3" t="s">
        <v>5650</v>
      </c>
      <c r="C1990" s="3" t="s">
        <v>18037</v>
      </c>
      <c r="D1990" s="3" t="s">
        <v>3840</v>
      </c>
      <c r="E1990" s="3" t="s">
        <v>284</v>
      </c>
      <c r="F1990" s="5" t="s">
        <v>5651</v>
      </c>
      <c r="G1990" s="5" t="s">
        <v>12379</v>
      </c>
      <c r="H1990" s="5" t="s">
        <v>15781</v>
      </c>
      <c r="I1990" s="3"/>
      <c r="J1990" s="35"/>
      <c r="K1990" s="36">
        <f t="shared" si="465"/>
        <v>1</v>
      </c>
      <c r="L1990" s="37" t="str">
        <f t="shared" si="466"/>
        <v>040300880</v>
      </c>
      <c r="M1990" s="38" t="str">
        <f t="shared" si="467"/>
        <v>040300880</v>
      </c>
      <c r="N1990" s="39">
        <f t="shared" si="468"/>
        <v>1</v>
      </c>
      <c r="O1990" s="39">
        <f t="shared" si="469"/>
        <v>1</v>
      </c>
      <c r="P1990" s="39">
        <f>IF(M1990="បរទេស",1,IF(COUNTIF(M:M,$M1990)&gt;1,2,1))</f>
        <v>1</v>
      </c>
      <c r="Q1990" s="40">
        <f t="shared" si="470"/>
        <v>1</v>
      </c>
      <c r="R1990" s="41" t="str">
        <f t="shared" si="471"/>
        <v>0966674592</v>
      </c>
      <c r="S1990" s="37" t="str">
        <f t="shared" si="472"/>
        <v>0966674592</v>
      </c>
      <c r="T1990" s="39" t="e">
        <f t="shared" si="473"/>
        <v>#VALUE!</v>
      </c>
      <c r="U1990" s="37" t="str">
        <f t="shared" si="474"/>
        <v>0966674592</v>
      </c>
      <c r="V1990" s="42" t="str">
        <f t="shared" si="475"/>
        <v>0966674592</v>
      </c>
      <c r="W1990" s="39">
        <f t="shared" si="476"/>
        <v>1</v>
      </c>
      <c r="X1990" s="43">
        <f t="shared" si="477"/>
        <v>1</v>
      </c>
      <c r="Y1990" s="39">
        <f>IF(V1990="បរទេស",1,IF(COUNTIF(V:V,$V1990)&gt;1,2,1))</f>
        <v>1</v>
      </c>
      <c r="Z1990" s="40">
        <f t="shared" si="478"/>
        <v>1</v>
      </c>
      <c r="AA1990" s="40">
        <f t="shared" si="479"/>
        <v>1</v>
      </c>
    </row>
    <row r="1991" spans="1:27" ht="48" customHeight="1" x14ac:dyDescent="0.8">
      <c r="A1991" s="3">
        <v>1989</v>
      </c>
      <c r="B1991" s="3" t="s">
        <v>5652</v>
      </c>
      <c r="C1991" s="3" t="s">
        <v>18037</v>
      </c>
      <c r="D1991" s="3" t="s">
        <v>5653</v>
      </c>
      <c r="E1991" s="3" t="s">
        <v>246</v>
      </c>
      <c r="F1991" s="5" t="s">
        <v>5654</v>
      </c>
      <c r="G1991" s="5" t="s">
        <v>12380</v>
      </c>
      <c r="H1991" s="5" t="s">
        <v>15782</v>
      </c>
      <c r="I1991" s="3"/>
      <c r="J1991" s="35"/>
      <c r="K1991" s="36">
        <f t="shared" si="465"/>
        <v>1</v>
      </c>
      <c r="L1991" s="37" t="str">
        <f t="shared" si="466"/>
        <v>040273979</v>
      </c>
      <c r="M1991" s="38" t="str">
        <f t="shared" si="467"/>
        <v>040273979</v>
      </c>
      <c r="N1991" s="39">
        <f t="shared" si="468"/>
        <v>1</v>
      </c>
      <c r="O1991" s="39">
        <f t="shared" si="469"/>
        <v>1</v>
      </c>
      <c r="P1991" s="39">
        <f>IF(M1991="បរទេស",1,IF(COUNTIF(M:M,$M1991)&gt;1,2,1))</f>
        <v>1</v>
      </c>
      <c r="Q1991" s="40">
        <f t="shared" si="470"/>
        <v>1</v>
      </c>
      <c r="R1991" s="41" t="str">
        <f t="shared" si="471"/>
        <v>070230894</v>
      </c>
      <c r="S1991" s="37" t="str">
        <f t="shared" si="472"/>
        <v>070230894</v>
      </c>
      <c r="T1991" s="39" t="e">
        <f t="shared" si="473"/>
        <v>#VALUE!</v>
      </c>
      <c r="U1991" s="37" t="str">
        <f t="shared" si="474"/>
        <v>070230894</v>
      </c>
      <c r="V1991" s="42" t="str">
        <f t="shared" si="475"/>
        <v>070230894</v>
      </c>
      <c r="W1991" s="39">
        <f t="shared" si="476"/>
        <v>1</v>
      </c>
      <c r="X1991" s="43">
        <f t="shared" si="477"/>
        <v>1</v>
      </c>
      <c r="Y1991" s="39">
        <f>IF(V1991="បរទេស",1,IF(COUNTIF(V:V,$V1991)&gt;1,2,1))</f>
        <v>1</v>
      </c>
      <c r="Z1991" s="40">
        <f t="shared" si="478"/>
        <v>1</v>
      </c>
      <c r="AA1991" s="40">
        <f t="shared" si="479"/>
        <v>1</v>
      </c>
    </row>
    <row r="1992" spans="1:27" ht="48" customHeight="1" x14ac:dyDescent="0.8">
      <c r="A1992" s="3">
        <v>1990</v>
      </c>
      <c r="B1992" s="3" t="s">
        <v>1482</v>
      </c>
      <c r="C1992" s="3" t="s">
        <v>18037</v>
      </c>
      <c r="D1992" s="3" t="s">
        <v>5655</v>
      </c>
      <c r="E1992" s="3" t="s">
        <v>527</v>
      </c>
      <c r="F1992" s="5" t="s">
        <v>5656</v>
      </c>
      <c r="G1992" s="5" t="s">
        <v>12381</v>
      </c>
      <c r="H1992" s="5" t="s">
        <v>17854</v>
      </c>
      <c r="I1992" s="3"/>
      <c r="J1992" s="35"/>
      <c r="K1992" s="36">
        <f t="shared" si="465"/>
        <v>1</v>
      </c>
      <c r="L1992" s="37" t="str">
        <f t="shared" si="466"/>
        <v>040307730</v>
      </c>
      <c r="M1992" s="38" t="str">
        <f t="shared" si="467"/>
        <v>040307730</v>
      </c>
      <c r="N1992" s="39">
        <f t="shared" si="468"/>
        <v>1</v>
      </c>
      <c r="O1992" s="39">
        <f t="shared" si="469"/>
        <v>1</v>
      </c>
      <c r="P1992" s="39">
        <f>IF(M1992="បរទេស",1,IF(COUNTIF(M:M,$M1992)&gt;1,2,1))</f>
        <v>1</v>
      </c>
      <c r="Q1992" s="40">
        <f t="shared" si="470"/>
        <v>1</v>
      </c>
      <c r="R1992" s="41" t="str">
        <f t="shared" si="471"/>
        <v>087334210</v>
      </c>
      <c r="S1992" s="37" t="str">
        <f t="shared" si="472"/>
        <v>087334210</v>
      </c>
      <c r="T1992" s="39" t="e">
        <f t="shared" si="473"/>
        <v>#VALUE!</v>
      </c>
      <c r="U1992" s="37" t="str">
        <f t="shared" si="474"/>
        <v>087334210</v>
      </c>
      <c r="V1992" s="42" t="str">
        <f t="shared" si="475"/>
        <v>087334210</v>
      </c>
      <c r="W1992" s="39">
        <f t="shared" si="476"/>
        <v>1</v>
      </c>
      <c r="X1992" s="43">
        <f t="shared" si="477"/>
        <v>1</v>
      </c>
      <c r="Y1992" s="39">
        <f>IF(V1992="បរទេស",1,IF(COUNTIF(V:V,$V1992)&gt;1,2,1))</f>
        <v>1</v>
      </c>
      <c r="Z1992" s="40">
        <f t="shared" si="478"/>
        <v>1</v>
      </c>
      <c r="AA1992" s="40">
        <f t="shared" si="479"/>
        <v>1</v>
      </c>
    </row>
    <row r="1993" spans="1:27" ht="48" customHeight="1" x14ac:dyDescent="0.8">
      <c r="A1993" s="3">
        <v>1991</v>
      </c>
      <c r="B1993" s="3" t="s">
        <v>5657</v>
      </c>
      <c r="C1993" s="3" t="s">
        <v>18037</v>
      </c>
      <c r="D1993" s="3" t="s">
        <v>5658</v>
      </c>
      <c r="E1993" s="3" t="s">
        <v>511</v>
      </c>
      <c r="F1993" s="5" t="s">
        <v>5659</v>
      </c>
      <c r="G1993" s="5" t="s">
        <v>12382</v>
      </c>
      <c r="H1993" s="5" t="s">
        <v>15783</v>
      </c>
      <c r="I1993" s="3"/>
      <c r="J1993" s="35"/>
      <c r="K1993" s="36">
        <f t="shared" si="465"/>
        <v>1</v>
      </c>
      <c r="L1993" s="37" t="str">
        <f t="shared" si="466"/>
        <v>040412610</v>
      </c>
      <c r="M1993" s="38" t="str">
        <f t="shared" si="467"/>
        <v>040412610</v>
      </c>
      <c r="N1993" s="39">
        <f t="shared" si="468"/>
        <v>1</v>
      </c>
      <c r="O1993" s="39">
        <f t="shared" si="469"/>
        <v>1</v>
      </c>
      <c r="P1993" s="39">
        <f>IF(M1993="បរទេស",1,IF(COUNTIF(M:M,$M1993)&gt;1,2,1))</f>
        <v>1</v>
      </c>
      <c r="Q1993" s="40">
        <f t="shared" si="470"/>
        <v>1</v>
      </c>
      <c r="R1993" s="41" t="str">
        <f t="shared" si="471"/>
        <v>0314174284</v>
      </c>
      <c r="S1993" s="37" t="str">
        <f t="shared" si="472"/>
        <v>0314174284</v>
      </c>
      <c r="T1993" s="39" t="e">
        <f t="shared" si="473"/>
        <v>#VALUE!</v>
      </c>
      <c r="U1993" s="37" t="str">
        <f t="shared" si="474"/>
        <v>0314174284</v>
      </c>
      <c r="V1993" s="42" t="str">
        <f t="shared" si="475"/>
        <v>0314174284</v>
      </c>
      <c r="W1993" s="39">
        <f t="shared" si="476"/>
        <v>1</v>
      </c>
      <c r="X1993" s="43">
        <f t="shared" si="477"/>
        <v>1</v>
      </c>
      <c r="Y1993" s="39">
        <f>IF(V1993="បរទេស",1,IF(COUNTIF(V:V,$V1993)&gt;1,2,1))</f>
        <v>1</v>
      </c>
      <c r="Z1993" s="40">
        <f t="shared" si="478"/>
        <v>1</v>
      </c>
      <c r="AA1993" s="40">
        <f t="shared" si="479"/>
        <v>1</v>
      </c>
    </row>
    <row r="1994" spans="1:27" ht="48" customHeight="1" x14ac:dyDescent="0.8">
      <c r="A1994" s="3">
        <v>1992</v>
      </c>
      <c r="B1994" s="3" t="s">
        <v>5660</v>
      </c>
      <c r="C1994" s="3" t="s">
        <v>18037</v>
      </c>
      <c r="D1994" s="3" t="s">
        <v>867</v>
      </c>
      <c r="E1994" s="3" t="s">
        <v>1163</v>
      </c>
      <c r="F1994" s="5" t="s">
        <v>5661</v>
      </c>
      <c r="G1994" s="5" t="s">
        <v>12383</v>
      </c>
      <c r="H1994" s="5" t="s">
        <v>15784</v>
      </c>
      <c r="I1994" s="3"/>
      <c r="J1994" s="35"/>
      <c r="K1994" s="36">
        <f t="shared" si="465"/>
        <v>1</v>
      </c>
      <c r="L1994" s="37" t="str">
        <f t="shared" si="466"/>
        <v>040299268</v>
      </c>
      <c r="M1994" s="38" t="str">
        <f t="shared" si="467"/>
        <v>040299268</v>
      </c>
      <c r="N1994" s="39">
        <f t="shared" si="468"/>
        <v>1</v>
      </c>
      <c r="O1994" s="39">
        <f t="shared" si="469"/>
        <v>1</v>
      </c>
      <c r="P1994" s="39">
        <f>IF(M1994="បរទេស",1,IF(COUNTIF(M:M,$M1994)&gt;1,2,1))</f>
        <v>1</v>
      </c>
      <c r="Q1994" s="40">
        <f t="shared" si="470"/>
        <v>1</v>
      </c>
      <c r="R1994" s="41" t="str">
        <f t="shared" si="471"/>
        <v>0966970304</v>
      </c>
      <c r="S1994" s="37" t="str">
        <f t="shared" si="472"/>
        <v>0966970304</v>
      </c>
      <c r="T1994" s="39" t="e">
        <f t="shared" si="473"/>
        <v>#VALUE!</v>
      </c>
      <c r="U1994" s="37" t="str">
        <f t="shared" si="474"/>
        <v>0966970304</v>
      </c>
      <c r="V1994" s="42" t="str">
        <f t="shared" si="475"/>
        <v>0966970304</v>
      </c>
      <c r="W1994" s="39">
        <f t="shared" si="476"/>
        <v>1</v>
      </c>
      <c r="X1994" s="43">
        <f t="shared" si="477"/>
        <v>1</v>
      </c>
      <c r="Y1994" s="39">
        <f>IF(V1994="បរទេស",1,IF(COUNTIF(V:V,$V1994)&gt;1,2,1))</f>
        <v>1</v>
      </c>
      <c r="Z1994" s="40">
        <f t="shared" si="478"/>
        <v>1</v>
      </c>
      <c r="AA1994" s="40">
        <f t="shared" si="479"/>
        <v>1</v>
      </c>
    </row>
    <row r="1995" spans="1:27" ht="48" customHeight="1" x14ac:dyDescent="0.8">
      <c r="A1995" s="3">
        <v>1993</v>
      </c>
      <c r="B1995" s="3" t="s">
        <v>5662</v>
      </c>
      <c r="C1995" s="3" t="s">
        <v>18037</v>
      </c>
      <c r="D1995" s="3" t="s">
        <v>5663</v>
      </c>
      <c r="E1995" s="3" t="s">
        <v>145</v>
      </c>
      <c r="F1995" s="5" t="s">
        <v>5664</v>
      </c>
      <c r="G1995" s="5" t="s">
        <v>12384</v>
      </c>
      <c r="H1995" s="5" t="s">
        <v>17466</v>
      </c>
      <c r="I1995" s="3"/>
      <c r="J1995" s="35"/>
      <c r="K1995" s="36">
        <f t="shared" si="465"/>
        <v>1</v>
      </c>
      <c r="L1995" s="37" t="str">
        <f t="shared" si="466"/>
        <v>040351970</v>
      </c>
      <c r="M1995" s="38" t="str">
        <f t="shared" si="467"/>
        <v>040351970</v>
      </c>
      <c r="N1995" s="39">
        <f t="shared" si="468"/>
        <v>1</v>
      </c>
      <c r="O1995" s="39">
        <f t="shared" si="469"/>
        <v>1</v>
      </c>
      <c r="P1995" s="39">
        <f>IF(M1995="បរទេស",1,IF(COUNTIF(M:M,$M1995)&gt;1,2,1))</f>
        <v>1</v>
      </c>
      <c r="Q1995" s="40">
        <f t="shared" si="470"/>
        <v>1</v>
      </c>
      <c r="R1995" s="41" t="str">
        <f t="shared" si="471"/>
        <v>0884044842</v>
      </c>
      <c r="S1995" s="37" t="str">
        <f t="shared" si="472"/>
        <v>0884044842</v>
      </c>
      <c r="T1995" s="39" t="e">
        <f t="shared" si="473"/>
        <v>#VALUE!</v>
      </c>
      <c r="U1995" s="37" t="str">
        <f t="shared" si="474"/>
        <v>0884044842</v>
      </c>
      <c r="V1995" s="42" t="str">
        <f t="shared" si="475"/>
        <v>0884044842</v>
      </c>
      <c r="W1995" s="39">
        <f t="shared" si="476"/>
        <v>1</v>
      </c>
      <c r="X1995" s="43">
        <f t="shared" si="477"/>
        <v>1</v>
      </c>
      <c r="Y1995" s="39">
        <f>IF(V1995="បរទេស",1,IF(COUNTIF(V:V,$V1995)&gt;1,2,1))</f>
        <v>1</v>
      </c>
      <c r="Z1995" s="40">
        <f t="shared" si="478"/>
        <v>1</v>
      </c>
      <c r="AA1995" s="40">
        <f t="shared" si="479"/>
        <v>1</v>
      </c>
    </row>
    <row r="1996" spans="1:27" ht="48" customHeight="1" x14ac:dyDescent="0.8">
      <c r="A1996" s="3">
        <v>1994</v>
      </c>
      <c r="B1996" s="3" t="s">
        <v>5665</v>
      </c>
      <c r="C1996" s="3" t="s">
        <v>18037</v>
      </c>
      <c r="D1996" s="3" t="s">
        <v>5666</v>
      </c>
      <c r="E1996" s="3" t="s">
        <v>96</v>
      </c>
      <c r="F1996" s="5" t="s">
        <v>5667</v>
      </c>
      <c r="G1996" s="5" t="s">
        <v>12385</v>
      </c>
      <c r="H1996" s="5" t="s">
        <v>15785</v>
      </c>
      <c r="I1996" s="3"/>
      <c r="J1996" s="35"/>
      <c r="K1996" s="36">
        <f t="shared" si="465"/>
        <v>1</v>
      </c>
      <c r="L1996" s="37" t="str">
        <f t="shared" si="466"/>
        <v>040110706</v>
      </c>
      <c r="M1996" s="38" t="str">
        <f t="shared" si="467"/>
        <v>040110706</v>
      </c>
      <c r="N1996" s="39">
        <f t="shared" si="468"/>
        <v>1</v>
      </c>
      <c r="O1996" s="39">
        <f t="shared" si="469"/>
        <v>1</v>
      </c>
      <c r="P1996" s="39">
        <f>IF(M1996="បរទេស",1,IF(COUNTIF(M:M,$M1996)&gt;1,2,1))</f>
        <v>1</v>
      </c>
      <c r="Q1996" s="40">
        <f t="shared" si="470"/>
        <v>1</v>
      </c>
      <c r="R1996" s="41" t="str">
        <f t="shared" si="471"/>
        <v>0882856138</v>
      </c>
      <c r="S1996" s="37" t="str">
        <f t="shared" si="472"/>
        <v>0882856138</v>
      </c>
      <c r="T1996" s="39" t="e">
        <f t="shared" si="473"/>
        <v>#VALUE!</v>
      </c>
      <c r="U1996" s="37" t="str">
        <f t="shared" si="474"/>
        <v>0882856138</v>
      </c>
      <c r="V1996" s="42" t="str">
        <f t="shared" si="475"/>
        <v>0882856138</v>
      </c>
      <c r="W1996" s="39">
        <f t="shared" si="476"/>
        <v>1</v>
      </c>
      <c r="X1996" s="43">
        <f t="shared" si="477"/>
        <v>1</v>
      </c>
      <c r="Y1996" s="39">
        <f>IF(V1996="បរទេស",1,IF(COUNTIF(V:V,$V1996)&gt;1,2,1))</f>
        <v>1</v>
      </c>
      <c r="Z1996" s="40">
        <f t="shared" si="478"/>
        <v>1</v>
      </c>
      <c r="AA1996" s="40">
        <f t="shared" si="479"/>
        <v>1</v>
      </c>
    </row>
    <row r="1997" spans="1:27" ht="48" customHeight="1" x14ac:dyDescent="0.8">
      <c r="A1997" s="3">
        <v>1995</v>
      </c>
      <c r="B1997" s="3" t="s">
        <v>5668</v>
      </c>
      <c r="C1997" s="3" t="s">
        <v>18037</v>
      </c>
      <c r="D1997" s="3" t="s">
        <v>5669</v>
      </c>
      <c r="E1997" s="3" t="s">
        <v>100</v>
      </c>
      <c r="F1997" s="5" t="s">
        <v>5670</v>
      </c>
      <c r="G1997" s="5" t="s">
        <v>12386</v>
      </c>
      <c r="H1997" s="5" t="s">
        <v>15786</v>
      </c>
      <c r="I1997" s="3"/>
      <c r="J1997" s="35"/>
      <c r="K1997" s="36">
        <f t="shared" si="465"/>
        <v>1</v>
      </c>
      <c r="L1997" s="37" t="str">
        <f t="shared" si="466"/>
        <v>040273077</v>
      </c>
      <c r="M1997" s="38" t="str">
        <f t="shared" si="467"/>
        <v>040273077</v>
      </c>
      <c r="N1997" s="39">
        <f t="shared" si="468"/>
        <v>1</v>
      </c>
      <c r="O1997" s="39">
        <f t="shared" si="469"/>
        <v>1</v>
      </c>
      <c r="P1997" s="39">
        <f>IF(M1997="បរទេស",1,IF(COUNTIF(M:M,$M1997)&gt;1,2,1))</f>
        <v>1</v>
      </c>
      <c r="Q1997" s="40">
        <f t="shared" si="470"/>
        <v>1</v>
      </c>
      <c r="R1997" s="41" t="str">
        <f t="shared" si="471"/>
        <v>0718572066</v>
      </c>
      <c r="S1997" s="37" t="str">
        <f t="shared" si="472"/>
        <v>0718572066</v>
      </c>
      <c r="T1997" s="39" t="e">
        <f t="shared" si="473"/>
        <v>#VALUE!</v>
      </c>
      <c r="U1997" s="37" t="str">
        <f t="shared" si="474"/>
        <v>0718572066</v>
      </c>
      <c r="V1997" s="42" t="str">
        <f t="shared" si="475"/>
        <v>0718572066</v>
      </c>
      <c r="W1997" s="39">
        <f t="shared" si="476"/>
        <v>1</v>
      </c>
      <c r="X1997" s="43">
        <f t="shared" si="477"/>
        <v>1</v>
      </c>
      <c r="Y1997" s="39">
        <f>IF(V1997="បរទេស",1,IF(COUNTIF(V:V,$V1997)&gt;1,2,1))</f>
        <v>1</v>
      </c>
      <c r="Z1997" s="40">
        <f t="shared" si="478"/>
        <v>1</v>
      </c>
      <c r="AA1997" s="40">
        <f t="shared" si="479"/>
        <v>1</v>
      </c>
    </row>
    <row r="1998" spans="1:27" ht="48" customHeight="1" x14ac:dyDescent="0.8">
      <c r="A1998" s="3">
        <v>1996</v>
      </c>
      <c r="B1998" s="3" t="s">
        <v>5671</v>
      </c>
      <c r="C1998" s="3" t="s">
        <v>18037</v>
      </c>
      <c r="D1998" s="3" t="s">
        <v>5672</v>
      </c>
      <c r="E1998" s="3" t="s">
        <v>527</v>
      </c>
      <c r="F1998" s="5" t="s">
        <v>5673</v>
      </c>
      <c r="G1998" s="5" t="s">
        <v>12387</v>
      </c>
      <c r="H1998" s="5" t="s">
        <v>17870</v>
      </c>
      <c r="I1998" s="3"/>
      <c r="J1998" s="35"/>
      <c r="K1998" s="36">
        <f t="shared" si="465"/>
        <v>1</v>
      </c>
      <c r="L1998" s="37" t="str">
        <f t="shared" si="466"/>
        <v>040321331</v>
      </c>
      <c r="M1998" s="38" t="str">
        <f t="shared" si="467"/>
        <v>040321331</v>
      </c>
      <c r="N1998" s="39">
        <f t="shared" si="468"/>
        <v>1</v>
      </c>
      <c r="O1998" s="39">
        <f t="shared" si="469"/>
        <v>1</v>
      </c>
      <c r="P1998" s="39">
        <f>IF(M1998="បរទេស",1,IF(COUNTIF(M:M,$M1998)&gt;1,2,1))</f>
        <v>1</v>
      </c>
      <c r="Q1998" s="40">
        <f t="shared" si="470"/>
        <v>1</v>
      </c>
      <c r="R1998" s="41" t="str">
        <f t="shared" si="471"/>
        <v>017274418</v>
      </c>
      <c r="S1998" s="37" t="str">
        <f t="shared" si="472"/>
        <v>017274418</v>
      </c>
      <c r="T1998" s="39" t="e">
        <f t="shared" si="473"/>
        <v>#VALUE!</v>
      </c>
      <c r="U1998" s="37" t="str">
        <f t="shared" si="474"/>
        <v>017274418</v>
      </c>
      <c r="V1998" s="42" t="str">
        <f t="shared" si="475"/>
        <v>017274418</v>
      </c>
      <c r="W1998" s="39">
        <f t="shared" si="476"/>
        <v>1</v>
      </c>
      <c r="X1998" s="43">
        <f t="shared" si="477"/>
        <v>1</v>
      </c>
      <c r="Y1998" s="39">
        <f>IF(V1998="បរទេស",1,IF(COUNTIF(V:V,$V1998)&gt;1,2,1))</f>
        <v>1</v>
      </c>
      <c r="Z1998" s="40">
        <f t="shared" si="478"/>
        <v>1</v>
      </c>
      <c r="AA1998" s="40">
        <f t="shared" si="479"/>
        <v>1</v>
      </c>
    </row>
    <row r="1999" spans="1:27" ht="48" customHeight="1" x14ac:dyDescent="0.8">
      <c r="A1999" s="3">
        <v>1997</v>
      </c>
      <c r="B1999" s="3" t="s">
        <v>5674</v>
      </c>
      <c r="C1999" s="3" t="s">
        <v>18039</v>
      </c>
      <c r="D1999" s="3" t="s">
        <v>5675</v>
      </c>
      <c r="E1999" s="3" t="s">
        <v>104</v>
      </c>
      <c r="F1999" s="5" t="s">
        <v>5676</v>
      </c>
      <c r="G1999" s="5" t="s">
        <v>12388</v>
      </c>
      <c r="H1999" s="5" t="s">
        <v>15787</v>
      </c>
      <c r="I1999" s="3"/>
      <c r="J1999" s="35"/>
      <c r="K1999" s="36">
        <f t="shared" si="465"/>
        <v>1</v>
      </c>
      <c r="L1999" s="37" t="str">
        <f t="shared" si="466"/>
        <v>040111539</v>
      </c>
      <c r="M1999" s="38" t="str">
        <f t="shared" si="467"/>
        <v>040111539</v>
      </c>
      <c r="N1999" s="39">
        <f t="shared" si="468"/>
        <v>1</v>
      </c>
      <c r="O1999" s="39">
        <f t="shared" si="469"/>
        <v>1</v>
      </c>
      <c r="P1999" s="39">
        <f>IF(M1999="បរទេស",1,IF(COUNTIF(M:M,$M1999)&gt;1,2,1))</f>
        <v>1</v>
      </c>
      <c r="Q1999" s="40">
        <f t="shared" si="470"/>
        <v>1</v>
      </c>
      <c r="R1999" s="41" t="str">
        <f t="shared" si="471"/>
        <v>0967098397</v>
      </c>
      <c r="S1999" s="37" t="str">
        <f t="shared" si="472"/>
        <v>0967098397</v>
      </c>
      <c r="T1999" s="39" t="e">
        <f t="shared" si="473"/>
        <v>#VALUE!</v>
      </c>
      <c r="U1999" s="37" t="str">
        <f t="shared" si="474"/>
        <v>0967098397</v>
      </c>
      <c r="V1999" s="42" t="str">
        <f t="shared" si="475"/>
        <v>0967098397</v>
      </c>
      <c r="W1999" s="39">
        <f t="shared" si="476"/>
        <v>1</v>
      </c>
      <c r="X1999" s="43">
        <f t="shared" si="477"/>
        <v>1</v>
      </c>
      <c r="Y1999" s="39">
        <f>IF(V1999="បរទេស",1,IF(COUNTIF(V:V,$V1999)&gt;1,2,1))</f>
        <v>1</v>
      </c>
      <c r="Z1999" s="40">
        <f t="shared" si="478"/>
        <v>1</v>
      </c>
      <c r="AA1999" s="40">
        <f t="shared" si="479"/>
        <v>1</v>
      </c>
    </row>
    <row r="2000" spans="1:27" ht="48" customHeight="1" x14ac:dyDescent="0.8">
      <c r="A2000" s="3">
        <v>1998</v>
      </c>
      <c r="B2000" s="3" t="s">
        <v>5677</v>
      </c>
      <c r="C2000" s="3" t="s">
        <v>18037</v>
      </c>
      <c r="D2000" s="3" t="s">
        <v>5678</v>
      </c>
      <c r="E2000" s="3" t="s">
        <v>25</v>
      </c>
      <c r="F2000" s="5" t="s">
        <v>5679</v>
      </c>
      <c r="G2000" s="5" t="s">
        <v>12389</v>
      </c>
      <c r="H2000" s="5" t="s">
        <v>15788</v>
      </c>
      <c r="I2000" s="3"/>
      <c r="J2000" s="35"/>
      <c r="K2000" s="36">
        <f t="shared" si="465"/>
        <v>1</v>
      </c>
      <c r="L2000" s="37" t="str">
        <f t="shared" si="466"/>
        <v>040170596</v>
      </c>
      <c r="M2000" s="38" t="str">
        <f t="shared" si="467"/>
        <v>040170596</v>
      </c>
      <c r="N2000" s="39">
        <f t="shared" si="468"/>
        <v>1</v>
      </c>
      <c r="O2000" s="39">
        <f t="shared" si="469"/>
        <v>1</v>
      </c>
      <c r="P2000" s="39">
        <f>IF(M2000="បរទេស",1,IF(COUNTIF(M:M,$M2000)&gt;1,2,1))</f>
        <v>1</v>
      </c>
      <c r="Q2000" s="40">
        <f t="shared" si="470"/>
        <v>1</v>
      </c>
      <c r="R2000" s="41" t="str">
        <f t="shared" si="471"/>
        <v>099746296</v>
      </c>
      <c r="S2000" s="37" t="str">
        <f t="shared" si="472"/>
        <v>099746296</v>
      </c>
      <c r="T2000" s="39" t="e">
        <f t="shared" si="473"/>
        <v>#VALUE!</v>
      </c>
      <c r="U2000" s="37" t="str">
        <f t="shared" si="474"/>
        <v>099746296</v>
      </c>
      <c r="V2000" s="42" t="str">
        <f t="shared" si="475"/>
        <v>099746296</v>
      </c>
      <c r="W2000" s="39">
        <f t="shared" si="476"/>
        <v>1</v>
      </c>
      <c r="X2000" s="43">
        <f t="shared" si="477"/>
        <v>1</v>
      </c>
      <c r="Y2000" s="39">
        <f>IF(V2000="បរទេស",1,IF(COUNTIF(V:V,$V2000)&gt;1,2,1))</f>
        <v>1</v>
      </c>
      <c r="Z2000" s="40">
        <f t="shared" si="478"/>
        <v>1</v>
      </c>
      <c r="AA2000" s="40">
        <f t="shared" si="479"/>
        <v>1</v>
      </c>
    </row>
    <row r="2001" spans="1:27" ht="48" customHeight="1" x14ac:dyDescent="0.8">
      <c r="A2001" s="3">
        <v>1999</v>
      </c>
      <c r="B2001" s="3" t="s">
        <v>5680</v>
      </c>
      <c r="C2001" s="3" t="s">
        <v>18037</v>
      </c>
      <c r="D2001" s="3" t="s">
        <v>5681</v>
      </c>
      <c r="E2001" s="3" t="s">
        <v>257</v>
      </c>
      <c r="F2001" s="5" t="s">
        <v>5682</v>
      </c>
      <c r="G2001" s="5" t="s">
        <v>12390</v>
      </c>
      <c r="H2001" s="5" t="s">
        <v>17963</v>
      </c>
      <c r="I2001" s="3"/>
      <c r="J2001" s="35"/>
      <c r="K2001" s="36">
        <f t="shared" si="465"/>
        <v>1</v>
      </c>
      <c r="L2001" s="37" t="str">
        <f t="shared" si="466"/>
        <v>040465553</v>
      </c>
      <c r="M2001" s="38" t="str">
        <f t="shared" si="467"/>
        <v>040465553</v>
      </c>
      <c r="N2001" s="39">
        <f t="shared" si="468"/>
        <v>1</v>
      </c>
      <c r="O2001" s="39">
        <f t="shared" si="469"/>
        <v>1</v>
      </c>
      <c r="P2001" s="39">
        <f>IF(M2001="បរទេស",1,IF(COUNTIF(M:M,$M2001)&gt;1,2,1))</f>
        <v>1</v>
      </c>
      <c r="Q2001" s="40">
        <f t="shared" si="470"/>
        <v>1</v>
      </c>
      <c r="R2001" s="41" t="str">
        <f t="shared" si="471"/>
        <v>077298940</v>
      </c>
      <c r="S2001" s="37" t="str">
        <f t="shared" si="472"/>
        <v>077298940</v>
      </c>
      <c r="T2001" s="39" t="e">
        <f t="shared" si="473"/>
        <v>#VALUE!</v>
      </c>
      <c r="U2001" s="37" t="str">
        <f t="shared" si="474"/>
        <v>077298940</v>
      </c>
      <c r="V2001" s="42" t="str">
        <f t="shared" si="475"/>
        <v>077298940</v>
      </c>
      <c r="W2001" s="39">
        <f t="shared" si="476"/>
        <v>1</v>
      </c>
      <c r="X2001" s="43">
        <f t="shared" si="477"/>
        <v>1</v>
      </c>
      <c r="Y2001" s="39">
        <f>IF(V2001="បរទេស",1,IF(COUNTIF(V:V,$V2001)&gt;1,2,1))</f>
        <v>1</v>
      </c>
      <c r="Z2001" s="40">
        <f t="shared" si="478"/>
        <v>1</v>
      </c>
      <c r="AA2001" s="40">
        <f t="shared" si="479"/>
        <v>1</v>
      </c>
    </row>
    <row r="2002" spans="1:27" ht="48" customHeight="1" x14ac:dyDescent="0.8">
      <c r="A2002" s="3">
        <v>2000</v>
      </c>
      <c r="B2002" s="3" t="s">
        <v>5683</v>
      </c>
      <c r="C2002" s="3" t="s">
        <v>18037</v>
      </c>
      <c r="D2002" s="3" t="s">
        <v>5179</v>
      </c>
      <c r="E2002" s="3" t="s">
        <v>104</v>
      </c>
      <c r="F2002" s="5" t="s">
        <v>5684</v>
      </c>
      <c r="G2002" s="5" t="s">
        <v>12391</v>
      </c>
      <c r="H2002" s="5" t="s">
        <v>15789</v>
      </c>
      <c r="I2002" s="3"/>
      <c r="J2002" s="35"/>
      <c r="K2002" s="36">
        <f t="shared" si="465"/>
        <v>1</v>
      </c>
      <c r="L2002" s="37" t="str">
        <f t="shared" si="466"/>
        <v>040111241</v>
      </c>
      <c r="M2002" s="38" t="str">
        <f t="shared" si="467"/>
        <v>040111241</v>
      </c>
      <c r="N2002" s="39">
        <f t="shared" si="468"/>
        <v>1</v>
      </c>
      <c r="O2002" s="39">
        <f t="shared" si="469"/>
        <v>1</v>
      </c>
      <c r="P2002" s="39">
        <f>IF(M2002="បរទេស",1,IF(COUNTIF(M:M,$M2002)&gt;1,2,1))</f>
        <v>1</v>
      </c>
      <c r="Q2002" s="40">
        <f t="shared" si="470"/>
        <v>1</v>
      </c>
      <c r="R2002" s="41" t="str">
        <f t="shared" si="471"/>
        <v>0975114974</v>
      </c>
      <c r="S2002" s="37" t="str">
        <f t="shared" si="472"/>
        <v>0975114974</v>
      </c>
      <c r="T2002" s="39" t="e">
        <f t="shared" si="473"/>
        <v>#VALUE!</v>
      </c>
      <c r="U2002" s="37" t="str">
        <f t="shared" si="474"/>
        <v>0975114974</v>
      </c>
      <c r="V2002" s="42" t="str">
        <f t="shared" si="475"/>
        <v>0975114974</v>
      </c>
      <c r="W2002" s="39">
        <f t="shared" si="476"/>
        <v>1</v>
      </c>
      <c r="X2002" s="43">
        <f t="shared" si="477"/>
        <v>1</v>
      </c>
      <c r="Y2002" s="39">
        <f>IF(V2002="បរទេស",1,IF(COUNTIF(V:V,$V2002)&gt;1,2,1))</f>
        <v>1</v>
      </c>
      <c r="Z2002" s="40">
        <f t="shared" si="478"/>
        <v>1</v>
      </c>
      <c r="AA2002" s="40">
        <f t="shared" si="479"/>
        <v>1</v>
      </c>
    </row>
    <row r="2003" spans="1:27" ht="48" customHeight="1" x14ac:dyDescent="0.8">
      <c r="A2003" s="3">
        <v>2001</v>
      </c>
      <c r="B2003" s="3" t="s">
        <v>5685</v>
      </c>
      <c r="C2003" s="3" t="s">
        <v>18037</v>
      </c>
      <c r="D2003" s="3" t="s">
        <v>5686</v>
      </c>
      <c r="E2003" s="3" t="s">
        <v>160</v>
      </c>
      <c r="F2003" s="5" t="s">
        <v>5687</v>
      </c>
      <c r="G2003" s="5" t="s">
        <v>12392</v>
      </c>
      <c r="H2003" s="5" t="s">
        <v>15790</v>
      </c>
      <c r="I2003" s="3"/>
      <c r="J2003" s="35"/>
      <c r="K2003" s="36">
        <f t="shared" si="465"/>
        <v>1</v>
      </c>
      <c r="L2003" s="37" t="str">
        <f t="shared" si="466"/>
        <v>040087265</v>
      </c>
      <c r="M2003" s="38" t="str">
        <f t="shared" si="467"/>
        <v>040087265</v>
      </c>
      <c r="N2003" s="39">
        <f t="shared" si="468"/>
        <v>1</v>
      </c>
      <c r="O2003" s="39">
        <f t="shared" si="469"/>
        <v>1</v>
      </c>
      <c r="P2003" s="39">
        <f>IF(M2003="បរទេស",1,IF(COUNTIF(M:M,$M2003)&gt;1,2,1))</f>
        <v>1</v>
      </c>
      <c r="Q2003" s="40">
        <f t="shared" si="470"/>
        <v>1</v>
      </c>
      <c r="R2003" s="41" t="str">
        <f t="shared" si="471"/>
        <v>0966621369</v>
      </c>
      <c r="S2003" s="37" t="str">
        <f t="shared" si="472"/>
        <v>0966621369</v>
      </c>
      <c r="T2003" s="39" t="e">
        <f t="shared" si="473"/>
        <v>#VALUE!</v>
      </c>
      <c r="U2003" s="37" t="str">
        <f t="shared" si="474"/>
        <v>0966621369</v>
      </c>
      <c r="V2003" s="42" t="str">
        <f t="shared" si="475"/>
        <v>0966621369</v>
      </c>
      <c r="W2003" s="39">
        <f t="shared" si="476"/>
        <v>1</v>
      </c>
      <c r="X2003" s="43">
        <f t="shared" si="477"/>
        <v>1</v>
      </c>
      <c r="Y2003" s="39">
        <f>IF(V2003="បរទេស",1,IF(COUNTIF(V:V,$V2003)&gt;1,2,1))</f>
        <v>1</v>
      </c>
      <c r="Z2003" s="40">
        <f t="shared" si="478"/>
        <v>1</v>
      </c>
      <c r="AA2003" s="40">
        <f t="shared" si="479"/>
        <v>1</v>
      </c>
    </row>
    <row r="2004" spans="1:27" ht="48" customHeight="1" x14ac:dyDescent="0.8">
      <c r="A2004" s="3">
        <v>2002</v>
      </c>
      <c r="B2004" s="3" t="s">
        <v>5688</v>
      </c>
      <c r="C2004" s="3" t="s">
        <v>18037</v>
      </c>
      <c r="D2004" s="3" t="s">
        <v>1477</v>
      </c>
      <c r="E2004" s="3" t="s">
        <v>134</v>
      </c>
      <c r="F2004" s="5" t="s">
        <v>5689</v>
      </c>
      <c r="G2004" s="5" t="s">
        <v>12393</v>
      </c>
      <c r="H2004" s="5" t="s">
        <v>15791</v>
      </c>
      <c r="I2004" s="3"/>
      <c r="J2004" s="35"/>
      <c r="K2004" s="36">
        <f t="shared" si="465"/>
        <v>1</v>
      </c>
      <c r="L2004" s="37" t="str">
        <f t="shared" si="466"/>
        <v>040114859</v>
      </c>
      <c r="M2004" s="38" t="str">
        <f t="shared" si="467"/>
        <v>040114859</v>
      </c>
      <c r="N2004" s="39">
        <f t="shared" si="468"/>
        <v>1</v>
      </c>
      <c r="O2004" s="39">
        <f t="shared" si="469"/>
        <v>1</v>
      </c>
      <c r="P2004" s="39">
        <f>IF(M2004="បរទេស",1,IF(COUNTIF(M:M,$M2004)&gt;1,2,1))</f>
        <v>1</v>
      </c>
      <c r="Q2004" s="40">
        <f t="shared" si="470"/>
        <v>1</v>
      </c>
      <c r="R2004" s="41" t="str">
        <f t="shared" si="471"/>
        <v>016972439</v>
      </c>
      <c r="S2004" s="37" t="str">
        <f t="shared" si="472"/>
        <v>016972439</v>
      </c>
      <c r="T2004" s="39" t="e">
        <f t="shared" si="473"/>
        <v>#VALUE!</v>
      </c>
      <c r="U2004" s="37" t="str">
        <f t="shared" si="474"/>
        <v>016972439</v>
      </c>
      <c r="V2004" s="42" t="str">
        <f t="shared" si="475"/>
        <v>016972439</v>
      </c>
      <c r="W2004" s="39">
        <f t="shared" si="476"/>
        <v>1</v>
      </c>
      <c r="X2004" s="43">
        <f t="shared" si="477"/>
        <v>1</v>
      </c>
      <c r="Y2004" s="39">
        <f>IF(V2004="បរទេស",1,IF(COUNTIF(V:V,$V2004)&gt;1,2,1))</f>
        <v>1</v>
      </c>
      <c r="Z2004" s="40">
        <f t="shared" si="478"/>
        <v>1</v>
      </c>
      <c r="AA2004" s="40">
        <f t="shared" si="479"/>
        <v>1</v>
      </c>
    </row>
    <row r="2005" spans="1:27" ht="48" customHeight="1" x14ac:dyDescent="0.8">
      <c r="A2005" s="3">
        <v>2003</v>
      </c>
      <c r="B2005" s="3" t="s">
        <v>5690</v>
      </c>
      <c r="C2005" s="3" t="s">
        <v>18037</v>
      </c>
      <c r="D2005" s="3" t="s">
        <v>5406</v>
      </c>
      <c r="E2005" s="3" t="s">
        <v>25</v>
      </c>
      <c r="F2005" s="5" t="s">
        <v>5691</v>
      </c>
      <c r="G2005" s="5" t="s">
        <v>12394</v>
      </c>
      <c r="H2005" s="5" t="s">
        <v>15792</v>
      </c>
      <c r="I2005" s="3"/>
      <c r="J2005" s="35"/>
      <c r="K2005" s="36">
        <f t="shared" si="465"/>
        <v>1</v>
      </c>
      <c r="L2005" s="37" t="str">
        <f t="shared" si="466"/>
        <v>040065401</v>
      </c>
      <c r="M2005" s="38" t="str">
        <f t="shared" si="467"/>
        <v>040065401</v>
      </c>
      <c r="N2005" s="39">
        <f t="shared" si="468"/>
        <v>1</v>
      </c>
      <c r="O2005" s="39">
        <f t="shared" si="469"/>
        <v>1</v>
      </c>
      <c r="P2005" s="39">
        <f>IF(M2005="បរទេស",1,IF(COUNTIF(M:M,$M2005)&gt;1,2,1))</f>
        <v>1</v>
      </c>
      <c r="Q2005" s="40">
        <f t="shared" si="470"/>
        <v>1</v>
      </c>
      <c r="R2005" s="41" t="str">
        <f t="shared" si="471"/>
        <v>016654060</v>
      </c>
      <c r="S2005" s="37" t="str">
        <f t="shared" si="472"/>
        <v>016654060</v>
      </c>
      <c r="T2005" s="39" t="e">
        <f t="shared" si="473"/>
        <v>#VALUE!</v>
      </c>
      <c r="U2005" s="37" t="str">
        <f t="shared" si="474"/>
        <v>016654060</v>
      </c>
      <c r="V2005" s="42" t="str">
        <f t="shared" si="475"/>
        <v>016654060</v>
      </c>
      <c r="W2005" s="39">
        <f t="shared" si="476"/>
        <v>1</v>
      </c>
      <c r="X2005" s="43">
        <f t="shared" si="477"/>
        <v>1</v>
      </c>
      <c r="Y2005" s="39">
        <f>IF(V2005="បរទេស",1,IF(COUNTIF(V:V,$V2005)&gt;1,2,1))</f>
        <v>1</v>
      </c>
      <c r="Z2005" s="40">
        <f t="shared" si="478"/>
        <v>1</v>
      </c>
      <c r="AA2005" s="40">
        <f t="shared" si="479"/>
        <v>1</v>
      </c>
    </row>
    <row r="2006" spans="1:27" ht="48" customHeight="1" x14ac:dyDescent="0.8">
      <c r="A2006" s="3">
        <v>2004</v>
      </c>
      <c r="B2006" s="3" t="s">
        <v>5692</v>
      </c>
      <c r="C2006" s="3" t="s">
        <v>18037</v>
      </c>
      <c r="D2006" s="3" t="s">
        <v>5693</v>
      </c>
      <c r="E2006" s="3" t="s">
        <v>104</v>
      </c>
      <c r="F2006" s="5" t="s">
        <v>5694</v>
      </c>
      <c r="G2006" s="5" t="s">
        <v>12395</v>
      </c>
      <c r="H2006" s="5" t="s">
        <v>15793</v>
      </c>
      <c r="I2006" s="3"/>
      <c r="J2006" s="35"/>
      <c r="K2006" s="36">
        <f t="shared" si="465"/>
        <v>1</v>
      </c>
      <c r="L2006" s="37" t="str">
        <f t="shared" si="466"/>
        <v>040066816</v>
      </c>
      <c r="M2006" s="38" t="str">
        <f t="shared" si="467"/>
        <v>040066816</v>
      </c>
      <c r="N2006" s="39">
        <f t="shared" si="468"/>
        <v>1</v>
      </c>
      <c r="O2006" s="39">
        <f t="shared" si="469"/>
        <v>1</v>
      </c>
      <c r="P2006" s="39">
        <f>IF(M2006="បរទេស",1,IF(COUNTIF(M:M,$M2006)&gt;1,2,1))</f>
        <v>1</v>
      </c>
      <c r="Q2006" s="40">
        <f t="shared" si="470"/>
        <v>1</v>
      </c>
      <c r="R2006" s="41" t="str">
        <f t="shared" si="471"/>
        <v>078900459</v>
      </c>
      <c r="S2006" s="37" t="str">
        <f t="shared" si="472"/>
        <v>078900459</v>
      </c>
      <c r="T2006" s="39" t="e">
        <f t="shared" si="473"/>
        <v>#VALUE!</v>
      </c>
      <c r="U2006" s="37" t="str">
        <f t="shared" si="474"/>
        <v>078900459</v>
      </c>
      <c r="V2006" s="42" t="str">
        <f t="shared" si="475"/>
        <v>078900459</v>
      </c>
      <c r="W2006" s="39">
        <f t="shared" si="476"/>
        <v>1</v>
      </c>
      <c r="X2006" s="43">
        <f t="shared" si="477"/>
        <v>1</v>
      </c>
      <c r="Y2006" s="39">
        <f>IF(V2006="បរទេស",1,IF(COUNTIF(V:V,$V2006)&gt;1,2,1))</f>
        <v>1</v>
      </c>
      <c r="Z2006" s="40">
        <f t="shared" si="478"/>
        <v>1</v>
      </c>
      <c r="AA2006" s="40">
        <f t="shared" si="479"/>
        <v>1</v>
      </c>
    </row>
    <row r="2007" spans="1:27" ht="48" customHeight="1" x14ac:dyDescent="0.8">
      <c r="A2007" s="3">
        <v>2005</v>
      </c>
      <c r="B2007" s="3" t="s">
        <v>5695</v>
      </c>
      <c r="C2007" s="3" t="s">
        <v>18037</v>
      </c>
      <c r="D2007" s="3" t="s">
        <v>2971</v>
      </c>
      <c r="E2007" s="3" t="s">
        <v>1212</v>
      </c>
      <c r="F2007" s="5" t="s">
        <v>5696</v>
      </c>
      <c r="G2007" s="5" t="s">
        <v>12396</v>
      </c>
      <c r="H2007" s="5" t="s">
        <v>15794</v>
      </c>
      <c r="I2007" s="3"/>
      <c r="J2007" s="35"/>
      <c r="K2007" s="36">
        <f t="shared" si="465"/>
        <v>1</v>
      </c>
      <c r="L2007" s="37" t="str">
        <f t="shared" si="466"/>
        <v>040302564</v>
      </c>
      <c r="M2007" s="38" t="str">
        <f t="shared" si="467"/>
        <v>040302564</v>
      </c>
      <c r="N2007" s="39">
        <f t="shared" si="468"/>
        <v>1</v>
      </c>
      <c r="O2007" s="39">
        <f t="shared" si="469"/>
        <v>1</v>
      </c>
      <c r="P2007" s="39">
        <f>IF(M2007="បរទេស",1,IF(COUNTIF(M:M,$M2007)&gt;1,2,1))</f>
        <v>1</v>
      </c>
      <c r="Q2007" s="40">
        <f t="shared" si="470"/>
        <v>1</v>
      </c>
      <c r="R2007" s="41" t="str">
        <f t="shared" si="471"/>
        <v>0975795856</v>
      </c>
      <c r="S2007" s="37" t="str">
        <f t="shared" si="472"/>
        <v>0975795856</v>
      </c>
      <c r="T2007" s="39" t="e">
        <f t="shared" si="473"/>
        <v>#VALUE!</v>
      </c>
      <c r="U2007" s="37" t="str">
        <f t="shared" si="474"/>
        <v>0975795856</v>
      </c>
      <c r="V2007" s="42" t="str">
        <f t="shared" si="475"/>
        <v>0975795856</v>
      </c>
      <c r="W2007" s="39">
        <f t="shared" si="476"/>
        <v>1</v>
      </c>
      <c r="X2007" s="43">
        <f t="shared" si="477"/>
        <v>1</v>
      </c>
      <c r="Y2007" s="39">
        <f>IF(V2007="បរទេស",1,IF(COUNTIF(V:V,$V2007)&gt;1,2,1))</f>
        <v>1</v>
      </c>
      <c r="Z2007" s="40">
        <f t="shared" si="478"/>
        <v>1</v>
      </c>
      <c r="AA2007" s="40">
        <f t="shared" si="479"/>
        <v>1</v>
      </c>
    </row>
    <row r="2008" spans="1:27" ht="48" customHeight="1" x14ac:dyDescent="0.8">
      <c r="A2008" s="3">
        <v>2006</v>
      </c>
      <c r="B2008" s="3" t="s">
        <v>5697</v>
      </c>
      <c r="C2008" s="3" t="s">
        <v>18037</v>
      </c>
      <c r="D2008" s="3" t="s">
        <v>876</v>
      </c>
      <c r="E2008" s="3" t="s">
        <v>145</v>
      </c>
      <c r="F2008" s="5" t="s">
        <v>5698</v>
      </c>
      <c r="G2008" s="5" t="s">
        <v>12397</v>
      </c>
      <c r="H2008" s="5" t="s">
        <v>15795</v>
      </c>
      <c r="I2008" s="3"/>
      <c r="J2008" s="35"/>
      <c r="K2008" s="36">
        <f t="shared" si="465"/>
        <v>1</v>
      </c>
      <c r="L2008" s="37" t="str">
        <f t="shared" si="466"/>
        <v>040216172</v>
      </c>
      <c r="M2008" s="38" t="str">
        <f t="shared" si="467"/>
        <v>040216172</v>
      </c>
      <c r="N2008" s="39">
        <f t="shared" si="468"/>
        <v>1</v>
      </c>
      <c r="O2008" s="39">
        <f t="shared" si="469"/>
        <v>1</v>
      </c>
      <c r="P2008" s="39">
        <f>IF(M2008="បរទេស",1,IF(COUNTIF(M:M,$M2008)&gt;1,2,1))</f>
        <v>1</v>
      </c>
      <c r="Q2008" s="40">
        <f t="shared" si="470"/>
        <v>1</v>
      </c>
      <c r="R2008" s="41" t="str">
        <f t="shared" si="471"/>
        <v>0718886490</v>
      </c>
      <c r="S2008" s="37" t="str">
        <f t="shared" si="472"/>
        <v>0718886490</v>
      </c>
      <c r="T2008" s="39" t="e">
        <f t="shared" si="473"/>
        <v>#VALUE!</v>
      </c>
      <c r="U2008" s="37" t="str">
        <f t="shared" si="474"/>
        <v>0718886490</v>
      </c>
      <c r="V2008" s="42" t="str">
        <f t="shared" si="475"/>
        <v>0718886490</v>
      </c>
      <c r="W2008" s="39">
        <f t="shared" si="476"/>
        <v>1</v>
      </c>
      <c r="X2008" s="43">
        <f t="shared" si="477"/>
        <v>1</v>
      </c>
      <c r="Y2008" s="39">
        <f>IF(V2008="បរទេស",1,IF(COUNTIF(V:V,$V2008)&gt;1,2,1))</f>
        <v>1</v>
      </c>
      <c r="Z2008" s="40">
        <f t="shared" si="478"/>
        <v>1</v>
      </c>
      <c r="AA2008" s="40">
        <f t="shared" si="479"/>
        <v>1</v>
      </c>
    </row>
    <row r="2009" spans="1:27" ht="48" customHeight="1" x14ac:dyDescent="0.8">
      <c r="A2009" s="3">
        <v>2007</v>
      </c>
      <c r="B2009" s="3" t="s">
        <v>5699</v>
      </c>
      <c r="C2009" s="3" t="s">
        <v>18037</v>
      </c>
      <c r="D2009" s="3" t="s">
        <v>5700</v>
      </c>
      <c r="E2009" s="3" t="s">
        <v>100</v>
      </c>
      <c r="F2009" s="5" t="s">
        <v>5701</v>
      </c>
      <c r="G2009" s="5" t="s">
        <v>12398</v>
      </c>
      <c r="H2009" s="5" t="s">
        <v>15796</v>
      </c>
      <c r="I2009" s="3"/>
      <c r="J2009" s="35"/>
      <c r="K2009" s="36">
        <f t="shared" si="465"/>
        <v>1</v>
      </c>
      <c r="L2009" s="37" t="str">
        <f t="shared" si="466"/>
        <v>040081692</v>
      </c>
      <c r="M2009" s="38" t="str">
        <f t="shared" si="467"/>
        <v>040081692</v>
      </c>
      <c r="N2009" s="39">
        <f t="shared" si="468"/>
        <v>1</v>
      </c>
      <c r="O2009" s="39">
        <f t="shared" si="469"/>
        <v>1</v>
      </c>
      <c r="P2009" s="39">
        <f>IF(M2009="បរទេស",1,IF(COUNTIF(M:M,$M2009)&gt;1,2,1))</f>
        <v>1</v>
      </c>
      <c r="Q2009" s="40">
        <f t="shared" si="470"/>
        <v>1</v>
      </c>
      <c r="R2009" s="41" t="str">
        <f t="shared" si="471"/>
        <v>0973671291</v>
      </c>
      <c r="S2009" s="37" t="str">
        <f t="shared" si="472"/>
        <v>0973671291</v>
      </c>
      <c r="T2009" s="39" t="e">
        <f t="shared" si="473"/>
        <v>#VALUE!</v>
      </c>
      <c r="U2009" s="37" t="str">
        <f t="shared" si="474"/>
        <v>0973671291</v>
      </c>
      <c r="V2009" s="42" t="str">
        <f t="shared" si="475"/>
        <v>0973671291</v>
      </c>
      <c r="W2009" s="39">
        <f t="shared" si="476"/>
        <v>1</v>
      </c>
      <c r="X2009" s="43">
        <f t="shared" si="477"/>
        <v>1</v>
      </c>
      <c r="Y2009" s="39">
        <f>IF(V2009="បរទេស",1,IF(COUNTIF(V:V,$V2009)&gt;1,2,1))</f>
        <v>1</v>
      </c>
      <c r="Z2009" s="40">
        <f t="shared" si="478"/>
        <v>1</v>
      </c>
      <c r="AA2009" s="40">
        <f t="shared" si="479"/>
        <v>1</v>
      </c>
    </row>
    <row r="2010" spans="1:27" ht="48" customHeight="1" x14ac:dyDescent="0.8">
      <c r="A2010" s="3">
        <v>2008</v>
      </c>
      <c r="B2010" s="3" t="s">
        <v>5702</v>
      </c>
      <c r="C2010" s="3" t="s">
        <v>18037</v>
      </c>
      <c r="D2010" s="3" t="s">
        <v>2963</v>
      </c>
      <c r="E2010" s="3" t="s">
        <v>181</v>
      </c>
      <c r="F2010" s="5" t="s">
        <v>5703</v>
      </c>
      <c r="G2010" s="5" t="s">
        <v>12399</v>
      </c>
      <c r="H2010" s="5" t="s">
        <v>15797</v>
      </c>
      <c r="I2010" s="3"/>
      <c r="J2010" s="35"/>
      <c r="K2010" s="36">
        <f t="shared" si="465"/>
        <v>1</v>
      </c>
      <c r="L2010" s="37" t="str">
        <f t="shared" si="466"/>
        <v>040305739</v>
      </c>
      <c r="M2010" s="38" t="str">
        <f t="shared" si="467"/>
        <v>040305739</v>
      </c>
      <c r="N2010" s="39">
        <f t="shared" si="468"/>
        <v>1</v>
      </c>
      <c r="O2010" s="39">
        <f t="shared" si="469"/>
        <v>1</v>
      </c>
      <c r="P2010" s="39">
        <f>IF(M2010="បរទេស",1,IF(COUNTIF(M:M,$M2010)&gt;1,2,1))</f>
        <v>1</v>
      </c>
      <c r="Q2010" s="40">
        <f t="shared" si="470"/>
        <v>1</v>
      </c>
      <c r="R2010" s="41" t="str">
        <f t="shared" si="471"/>
        <v>081531283</v>
      </c>
      <c r="S2010" s="37" t="str">
        <f t="shared" si="472"/>
        <v>081531283</v>
      </c>
      <c r="T2010" s="39" t="e">
        <f t="shared" si="473"/>
        <v>#VALUE!</v>
      </c>
      <c r="U2010" s="37" t="str">
        <f t="shared" si="474"/>
        <v>081531283</v>
      </c>
      <c r="V2010" s="42" t="str">
        <f t="shared" si="475"/>
        <v>081531283</v>
      </c>
      <c r="W2010" s="39">
        <f t="shared" si="476"/>
        <v>1</v>
      </c>
      <c r="X2010" s="43">
        <f t="shared" si="477"/>
        <v>1</v>
      </c>
      <c r="Y2010" s="39">
        <f>IF(V2010="បរទេស",1,IF(COUNTIF(V:V,$V2010)&gt;1,2,1))</f>
        <v>1</v>
      </c>
      <c r="Z2010" s="40">
        <f t="shared" si="478"/>
        <v>1</v>
      </c>
      <c r="AA2010" s="40">
        <f t="shared" si="479"/>
        <v>1</v>
      </c>
    </row>
    <row r="2011" spans="1:27" ht="48" customHeight="1" x14ac:dyDescent="0.8">
      <c r="A2011" s="3">
        <v>2009</v>
      </c>
      <c r="B2011" s="3" t="s">
        <v>5704</v>
      </c>
      <c r="C2011" s="3" t="s">
        <v>18037</v>
      </c>
      <c r="D2011" s="3" t="s">
        <v>5705</v>
      </c>
      <c r="E2011" s="3" t="s">
        <v>441</v>
      </c>
      <c r="F2011" s="5" t="s">
        <v>5706</v>
      </c>
      <c r="G2011" s="5" t="s">
        <v>12400</v>
      </c>
      <c r="H2011" s="5" t="s">
        <v>15798</v>
      </c>
      <c r="I2011" s="3"/>
      <c r="J2011" s="35"/>
      <c r="K2011" s="36">
        <f t="shared" si="465"/>
        <v>1</v>
      </c>
      <c r="L2011" s="37" t="str">
        <f t="shared" si="466"/>
        <v>040081432</v>
      </c>
      <c r="M2011" s="38" t="str">
        <f t="shared" si="467"/>
        <v>040081432</v>
      </c>
      <c r="N2011" s="39">
        <f t="shared" si="468"/>
        <v>1</v>
      </c>
      <c r="O2011" s="39">
        <f t="shared" si="469"/>
        <v>1</v>
      </c>
      <c r="P2011" s="39">
        <f>IF(M2011="បរទេស",1,IF(COUNTIF(M:M,$M2011)&gt;1,2,1))</f>
        <v>1</v>
      </c>
      <c r="Q2011" s="40">
        <f t="shared" si="470"/>
        <v>1</v>
      </c>
      <c r="R2011" s="41" t="str">
        <f t="shared" si="471"/>
        <v>090274177</v>
      </c>
      <c r="S2011" s="37" t="str">
        <f t="shared" si="472"/>
        <v>090274177</v>
      </c>
      <c r="T2011" s="39" t="e">
        <f t="shared" si="473"/>
        <v>#VALUE!</v>
      </c>
      <c r="U2011" s="37" t="str">
        <f t="shared" si="474"/>
        <v>090274177</v>
      </c>
      <c r="V2011" s="42" t="str">
        <f t="shared" si="475"/>
        <v>090274177</v>
      </c>
      <c r="W2011" s="39">
        <f t="shared" si="476"/>
        <v>1</v>
      </c>
      <c r="X2011" s="43">
        <f t="shared" si="477"/>
        <v>1</v>
      </c>
      <c r="Y2011" s="39">
        <f>IF(V2011="បរទេស",1,IF(COUNTIF(V:V,$V2011)&gt;1,2,1))</f>
        <v>1</v>
      </c>
      <c r="Z2011" s="40">
        <f t="shared" si="478"/>
        <v>1</v>
      </c>
      <c r="AA2011" s="40">
        <f t="shared" si="479"/>
        <v>1</v>
      </c>
    </row>
    <row r="2012" spans="1:27" ht="48" customHeight="1" x14ac:dyDescent="0.8">
      <c r="A2012" s="3">
        <v>2010</v>
      </c>
      <c r="B2012" s="3" t="s">
        <v>5707</v>
      </c>
      <c r="C2012" s="3" t="s">
        <v>18037</v>
      </c>
      <c r="D2012" s="3" t="s">
        <v>5708</v>
      </c>
      <c r="E2012" s="3" t="s">
        <v>92</v>
      </c>
      <c r="F2012" s="5" t="s">
        <v>5709</v>
      </c>
      <c r="G2012" s="5" t="s">
        <v>12401</v>
      </c>
      <c r="H2012" s="5" t="s">
        <v>15799</v>
      </c>
      <c r="I2012" s="3"/>
      <c r="J2012" s="35"/>
      <c r="K2012" s="36">
        <f t="shared" si="465"/>
        <v>1</v>
      </c>
      <c r="L2012" s="37" t="str">
        <f t="shared" si="466"/>
        <v>040087831</v>
      </c>
      <c r="M2012" s="38" t="str">
        <f t="shared" si="467"/>
        <v>040087831</v>
      </c>
      <c r="N2012" s="39">
        <f t="shared" si="468"/>
        <v>1</v>
      </c>
      <c r="O2012" s="39">
        <f t="shared" si="469"/>
        <v>1</v>
      </c>
      <c r="P2012" s="39">
        <f>IF(M2012="បរទេស",1,IF(COUNTIF(M:M,$M2012)&gt;1,2,1))</f>
        <v>1</v>
      </c>
      <c r="Q2012" s="40">
        <f t="shared" si="470"/>
        <v>1</v>
      </c>
      <c r="R2012" s="41" t="str">
        <f t="shared" si="471"/>
        <v>0973484847</v>
      </c>
      <c r="S2012" s="37" t="str">
        <f t="shared" si="472"/>
        <v>0973484847</v>
      </c>
      <c r="T2012" s="39" t="e">
        <f t="shared" si="473"/>
        <v>#VALUE!</v>
      </c>
      <c r="U2012" s="37" t="str">
        <f t="shared" si="474"/>
        <v>0973484847</v>
      </c>
      <c r="V2012" s="42" t="str">
        <f t="shared" si="475"/>
        <v>0973484847</v>
      </c>
      <c r="W2012" s="39">
        <f t="shared" si="476"/>
        <v>1</v>
      </c>
      <c r="X2012" s="43">
        <f t="shared" si="477"/>
        <v>1</v>
      </c>
      <c r="Y2012" s="39">
        <f>IF(V2012="បរទេស",1,IF(COUNTIF(V:V,$V2012)&gt;1,2,1))</f>
        <v>1</v>
      </c>
      <c r="Z2012" s="40">
        <f t="shared" si="478"/>
        <v>1</v>
      </c>
      <c r="AA2012" s="40">
        <f t="shared" si="479"/>
        <v>1</v>
      </c>
    </row>
    <row r="2013" spans="1:27" ht="48" customHeight="1" x14ac:dyDescent="0.8">
      <c r="A2013" s="3">
        <v>2011</v>
      </c>
      <c r="B2013" s="3" t="s">
        <v>3724</v>
      </c>
      <c r="C2013" s="3" t="s">
        <v>18037</v>
      </c>
      <c r="D2013" s="3" t="s">
        <v>4740</v>
      </c>
      <c r="E2013" s="3" t="s">
        <v>207</v>
      </c>
      <c r="F2013" s="5" t="s">
        <v>5710</v>
      </c>
      <c r="G2013" s="5" t="s">
        <v>12402</v>
      </c>
      <c r="H2013" s="5" t="s">
        <v>15800</v>
      </c>
      <c r="I2013" s="3"/>
      <c r="J2013" s="35"/>
      <c r="K2013" s="36">
        <f t="shared" si="465"/>
        <v>1</v>
      </c>
      <c r="L2013" s="37" t="str">
        <f t="shared" si="466"/>
        <v>040370070</v>
      </c>
      <c r="M2013" s="38" t="str">
        <f t="shared" si="467"/>
        <v>040370070</v>
      </c>
      <c r="N2013" s="39">
        <f t="shared" si="468"/>
        <v>1</v>
      </c>
      <c r="O2013" s="39">
        <f t="shared" si="469"/>
        <v>1</v>
      </c>
      <c r="P2013" s="39">
        <f>IF(M2013="បរទេស",1,IF(COUNTIF(M:M,$M2013)&gt;1,2,1))</f>
        <v>1</v>
      </c>
      <c r="Q2013" s="40">
        <f t="shared" si="470"/>
        <v>1</v>
      </c>
      <c r="R2013" s="41" t="str">
        <f t="shared" si="471"/>
        <v>0967899967</v>
      </c>
      <c r="S2013" s="37" t="str">
        <f t="shared" si="472"/>
        <v>0967899967</v>
      </c>
      <c r="T2013" s="39" t="e">
        <f t="shared" si="473"/>
        <v>#VALUE!</v>
      </c>
      <c r="U2013" s="37" t="str">
        <f t="shared" si="474"/>
        <v>0967899967</v>
      </c>
      <c r="V2013" s="42" t="str">
        <f t="shared" si="475"/>
        <v>0967899967</v>
      </c>
      <c r="W2013" s="39">
        <f t="shared" si="476"/>
        <v>1</v>
      </c>
      <c r="X2013" s="43">
        <f t="shared" si="477"/>
        <v>1</v>
      </c>
      <c r="Y2013" s="39">
        <f>IF(V2013="បរទេស",1,IF(COUNTIF(V:V,$V2013)&gt;1,2,1))</f>
        <v>1</v>
      </c>
      <c r="Z2013" s="40">
        <f t="shared" si="478"/>
        <v>1</v>
      </c>
      <c r="AA2013" s="40">
        <f t="shared" si="479"/>
        <v>1</v>
      </c>
    </row>
    <row r="2014" spans="1:27" ht="48" customHeight="1" x14ac:dyDescent="0.8">
      <c r="A2014" s="3">
        <v>2012</v>
      </c>
      <c r="B2014" s="3" t="s">
        <v>5711</v>
      </c>
      <c r="C2014" s="3" t="s">
        <v>18037</v>
      </c>
      <c r="D2014" s="3" t="s">
        <v>5712</v>
      </c>
      <c r="E2014" s="3" t="s">
        <v>193</v>
      </c>
      <c r="F2014" s="5" t="s">
        <v>5713</v>
      </c>
      <c r="G2014" s="5" t="s">
        <v>12403</v>
      </c>
      <c r="H2014" s="5" t="s">
        <v>15801</v>
      </c>
      <c r="I2014" s="3"/>
      <c r="J2014" s="35"/>
      <c r="K2014" s="36">
        <f t="shared" si="465"/>
        <v>1</v>
      </c>
      <c r="L2014" s="37" t="str">
        <f t="shared" si="466"/>
        <v>040405672</v>
      </c>
      <c r="M2014" s="38" t="str">
        <f t="shared" si="467"/>
        <v>040405672</v>
      </c>
      <c r="N2014" s="39">
        <f t="shared" si="468"/>
        <v>1</v>
      </c>
      <c r="O2014" s="39">
        <f t="shared" si="469"/>
        <v>1</v>
      </c>
      <c r="P2014" s="39">
        <f>IF(M2014="បរទេស",1,IF(COUNTIF(M:M,$M2014)&gt;1,2,1))</f>
        <v>1</v>
      </c>
      <c r="Q2014" s="40">
        <f t="shared" si="470"/>
        <v>1</v>
      </c>
      <c r="R2014" s="41" t="str">
        <f t="shared" si="471"/>
        <v>0882600817</v>
      </c>
      <c r="S2014" s="37" t="str">
        <f t="shared" si="472"/>
        <v>0882600817</v>
      </c>
      <c r="T2014" s="39" t="e">
        <f t="shared" si="473"/>
        <v>#VALUE!</v>
      </c>
      <c r="U2014" s="37" t="str">
        <f t="shared" si="474"/>
        <v>0882600817</v>
      </c>
      <c r="V2014" s="42" t="str">
        <f t="shared" si="475"/>
        <v>0882600817</v>
      </c>
      <c r="W2014" s="39">
        <f t="shared" si="476"/>
        <v>1</v>
      </c>
      <c r="X2014" s="43">
        <f t="shared" si="477"/>
        <v>1</v>
      </c>
      <c r="Y2014" s="39">
        <f>IF(V2014="បរទេស",1,IF(COUNTIF(V:V,$V2014)&gt;1,2,1))</f>
        <v>1</v>
      </c>
      <c r="Z2014" s="40">
        <f t="shared" si="478"/>
        <v>1</v>
      </c>
      <c r="AA2014" s="40">
        <f t="shared" si="479"/>
        <v>1</v>
      </c>
    </row>
    <row r="2015" spans="1:27" ht="48" customHeight="1" x14ac:dyDescent="0.8">
      <c r="A2015" s="3">
        <v>2013</v>
      </c>
      <c r="B2015" s="3" t="s">
        <v>5714</v>
      </c>
      <c r="C2015" s="3" t="s">
        <v>18037</v>
      </c>
      <c r="D2015" s="3" t="s">
        <v>5715</v>
      </c>
      <c r="E2015" s="3" t="s">
        <v>511</v>
      </c>
      <c r="F2015" s="5" t="s">
        <v>5716</v>
      </c>
      <c r="G2015" s="5" t="s">
        <v>12404</v>
      </c>
      <c r="H2015" s="5" t="s">
        <v>15802</v>
      </c>
      <c r="I2015" s="3"/>
      <c r="J2015" s="35"/>
      <c r="K2015" s="36">
        <f t="shared" si="465"/>
        <v>1</v>
      </c>
      <c r="L2015" s="37" t="str">
        <f t="shared" si="466"/>
        <v>040400694</v>
      </c>
      <c r="M2015" s="38" t="str">
        <f t="shared" si="467"/>
        <v>040400694</v>
      </c>
      <c r="N2015" s="39">
        <f t="shared" si="468"/>
        <v>1</v>
      </c>
      <c r="O2015" s="39">
        <f t="shared" si="469"/>
        <v>1</v>
      </c>
      <c r="P2015" s="39">
        <f>IF(M2015="បរទេស",1,IF(COUNTIF(M:M,$M2015)&gt;1,2,1))</f>
        <v>1</v>
      </c>
      <c r="Q2015" s="40">
        <f t="shared" si="470"/>
        <v>1</v>
      </c>
      <c r="R2015" s="41" t="str">
        <f t="shared" si="471"/>
        <v>0715347216</v>
      </c>
      <c r="S2015" s="37" t="str">
        <f t="shared" si="472"/>
        <v>0715347216</v>
      </c>
      <c r="T2015" s="39" t="e">
        <f t="shared" si="473"/>
        <v>#VALUE!</v>
      </c>
      <c r="U2015" s="37" t="str">
        <f t="shared" si="474"/>
        <v>0715347216</v>
      </c>
      <c r="V2015" s="42" t="str">
        <f t="shared" si="475"/>
        <v>0715347216</v>
      </c>
      <c r="W2015" s="39">
        <f t="shared" si="476"/>
        <v>1</v>
      </c>
      <c r="X2015" s="43">
        <f t="shared" si="477"/>
        <v>1</v>
      </c>
      <c r="Y2015" s="39">
        <f>IF(V2015="បរទេស",1,IF(COUNTIF(V:V,$V2015)&gt;1,2,1))</f>
        <v>1</v>
      </c>
      <c r="Z2015" s="40">
        <f t="shared" si="478"/>
        <v>1</v>
      </c>
      <c r="AA2015" s="40">
        <f t="shared" si="479"/>
        <v>1</v>
      </c>
    </row>
    <row r="2016" spans="1:27" ht="48" customHeight="1" x14ac:dyDescent="0.8">
      <c r="A2016" s="3">
        <v>2014</v>
      </c>
      <c r="B2016" s="3" t="s">
        <v>5717</v>
      </c>
      <c r="C2016" s="3" t="s">
        <v>18037</v>
      </c>
      <c r="D2016" s="3" t="s">
        <v>5718</v>
      </c>
      <c r="E2016" s="3" t="s">
        <v>100</v>
      </c>
      <c r="F2016" s="5" t="s">
        <v>5719</v>
      </c>
      <c r="G2016" s="5" t="s">
        <v>12405</v>
      </c>
      <c r="H2016" s="5" t="s">
        <v>15803</v>
      </c>
      <c r="I2016" s="3"/>
      <c r="J2016" s="35"/>
      <c r="K2016" s="36">
        <f t="shared" si="465"/>
        <v>1</v>
      </c>
      <c r="L2016" s="37" t="str">
        <f t="shared" si="466"/>
        <v>040400588</v>
      </c>
      <c r="M2016" s="38" t="str">
        <f t="shared" si="467"/>
        <v>040400588</v>
      </c>
      <c r="N2016" s="39">
        <f t="shared" si="468"/>
        <v>1</v>
      </c>
      <c r="O2016" s="39">
        <f t="shared" si="469"/>
        <v>1</v>
      </c>
      <c r="P2016" s="39">
        <f>IF(M2016="បរទេស",1,IF(COUNTIF(M:M,$M2016)&gt;1,2,1))</f>
        <v>1</v>
      </c>
      <c r="Q2016" s="40">
        <f t="shared" si="470"/>
        <v>1</v>
      </c>
      <c r="R2016" s="41" t="str">
        <f t="shared" si="471"/>
        <v>0313339087</v>
      </c>
      <c r="S2016" s="37" t="str">
        <f t="shared" si="472"/>
        <v>0313339087</v>
      </c>
      <c r="T2016" s="39" t="e">
        <f t="shared" si="473"/>
        <v>#VALUE!</v>
      </c>
      <c r="U2016" s="37" t="str">
        <f t="shared" si="474"/>
        <v>0313339087</v>
      </c>
      <c r="V2016" s="42" t="str">
        <f t="shared" si="475"/>
        <v>0313339087</v>
      </c>
      <c r="W2016" s="39">
        <f t="shared" si="476"/>
        <v>1</v>
      </c>
      <c r="X2016" s="43">
        <f t="shared" si="477"/>
        <v>1</v>
      </c>
      <c r="Y2016" s="39">
        <f>IF(V2016="បរទេស",1,IF(COUNTIF(V:V,$V2016)&gt;1,2,1))</f>
        <v>1</v>
      </c>
      <c r="Z2016" s="40">
        <f t="shared" si="478"/>
        <v>1</v>
      </c>
      <c r="AA2016" s="40">
        <f t="shared" si="479"/>
        <v>1</v>
      </c>
    </row>
    <row r="2017" spans="1:27" ht="48" customHeight="1" x14ac:dyDescent="0.8">
      <c r="A2017" s="3">
        <v>2015</v>
      </c>
      <c r="B2017" s="3" t="s">
        <v>5720</v>
      </c>
      <c r="C2017" s="3" t="s">
        <v>18037</v>
      </c>
      <c r="D2017" s="3" t="s">
        <v>5721</v>
      </c>
      <c r="E2017" s="3" t="s">
        <v>817</v>
      </c>
      <c r="F2017" s="5" t="s">
        <v>5722</v>
      </c>
      <c r="G2017" s="5" t="s">
        <v>12406</v>
      </c>
      <c r="H2017" s="5" t="s">
        <v>15804</v>
      </c>
      <c r="I2017" s="3"/>
      <c r="J2017" s="35"/>
      <c r="K2017" s="36">
        <f t="shared" si="465"/>
        <v>1</v>
      </c>
      <c r="L2017" s="37" t="str">
        <f t="shared" si="466"/>
        <v>040373900</v>
      </c>
      <c r="M2017" s="38" t="str">
        <f t="shared" si="467"/>
        <v>040373900</v>
      </c>
      <c r="N2017" s="39">
        <f t="shared" si="468"/>
        <v>1</v>
      </c>
      <c r="O2017" s="39">
        <f t="shared" si="469"/>
        <v>1</v>
      </c>
      <c r="P2017" s="39">
        <f>IF(M2017="បរទេស",1,IF(COUNTIF(M:M,$M2017)&gt;1,2,1))</f>
        <v>1</v>
      </c>
      <c r="Q2017" s="40">
        <f t="shared" si="470"/>
        <v>1</v>
      </c>
      <c r="R2017" s="41" t="str">
        <f t="shared" si="471"/>
        <v>0978236466</v>
      </c>
      <c r="S2017" s="37" t="str">
        <f t="shared" si="472"/>
        <v>0978236466</v>
      </c>
      <c r="T2017" s="39" t="e">
        <f t="shared" si="473"/>
        <v>#VALUE!</v>
      </c>
      <c r="U2017" s="37" t="str">
        <f t="shared" si="474"/>
        <v>0978236466</v>
      </c>
      <c r="V2017" s="42" t="str">
        <f t="shared" si="475"/>
        <v>0978236466</v>
      </c>
      <c r="W2017" s="39">
        <f t="shared" si="476"/>
        <v>1</v>
      </c>
      <c r="X2017" s="43">
        <f t="shared" si="477"/>
        <v>1</v>
      </c>
      <c r="Y2017" s="39">
        <f>IF(V2017="បរទេស",1,IF(COUNTIF(V:V,$V2017)&gt;1,2,1))</f>
        <v>1</v>
      </c>
      <c r="Z2017" s="40">
        <f t="shared" si="478"/>
        <v>1</v>
      </c>
      <c r="AA2017" s="40">
        <f t="shared" si="479"/>
        <v>1</v>
      </c>
    </row>
    <row r="2018" spans="1:27" ht="48" customHeight="1" x14ac:dyDescent="0.8">
      <c r="A2018" s="3">
        <v>2016</v>
      </c>
      <c r="B2018" s="3" t="s">
        <v>5723</v>
      </c>
      <c r="C2018" s="3" t="s">
        <v>18037</v>
      </c>
      <c r="D2018" s="3" t="s">
        <v>5724</v>
      </c>
      <c r="E2018" s="3" t="s">
        <v>104</v>
      </c>
      <c r="F2018" s="5" t="s">
        <v>5725</v>
      </c>
      <c r="G2018" s="5" t="s">
        <v>12407</v>
      </c>
      <c r="H2018" s="5" t="s">
        <v>15805</v>
      </c>
      <c r="I2018" s="3"/>
      <c r="J2018" s="35"/>
      <c r="K2018" s="36">
        <f t="shared" si="465"/>
        <v>1</v>
      </c>
      <c r="L2018" s="37" t="str">
        <f t="shared" si="466"/>
        <v>040325641</v>
      </c>
      <c r="M2018" s="38" t="str">
        <f t="shared" si="467"/>
        <v>040325641</v>
      </c>
      <c r="N2018" s="39">
        <f t="shared" si="468"/>
        <v>1</v>
      </c>
      <c r="O2018" s="39">
        <f t="shared" si="469"/>
        <v>1</v>
      </c>
      <c r="P2018" s="39">
        <f>IF(M2018="បរទេស",1,IF(COUNTIF(M:M,$M2018)&gt;1,2,1))</f>
        <v>1</v>
      </c>
      <c r="Q2018" s="40">
        <f t="shared" si="470"/>
        <v>1</v>
      </c>
      <c r="R2018" s="41" t="str">
        <f t="shared" si="471"/>
        <v>068577656</v>
      </c>
      <c r="S2018" s="37" t="str">
        <f t="shared" si="472"/>
        <v>068577656</v>
      </c>
      <c r="T2018" s="39" t="e">
        <f t="shared" si="473"/>
        <v>#VALUE!</v>
      </c>
      <c r="U2018" s="37" t="str">
        <f t="shared" si="474"/>
        <v>068577656</v>
      </c>
      <c r="V2018" s="42" t="str">
        <f t="shared" si="475"/>
        <v>068577656</v>
      </c>
      <c r="W2018" s="39">
        <f t="shared" si="476"/>
        <v>1</v>
      </c>
      <c r="X2018" s="43">
        <f t="shared" si="477"/>
        <v>1</v>
      </c>
      <c r="Y2018" s="39">
        <f>IF(V2018="បរទេស",1,IF(COUNTIF(V:V,$V2018)&gt;1,2,1))</f>
        <v>1</v>
      </c>
      <c r="Z2018" s="40">
        <f t="shared" si="478"/>
        <v>1</v>
      </c>
      <c r="AA2018" s="40">
        <f t="shared" si="479"/>
        <v>1</v>
      </c>
    </row>
    <row r="2019" spans="1:27" ht="48" customHeight="1" x14ac:dyDescent="0.8">
      <c r="A2019" s="3">
        <v>2017</v>
      </c>
      <c r="B2019" s="3" t="s">
        <v>5726</v>
      </c>
      <c r="C2019" s="3" t="s">
        <v>18037</v>
      </c>
      <c r="D2019" s="3" t="s">
        <v>3742</v>
      </c>
      <c r="E2019" s="3" t="s">
        <v>138</v>
      </c>
      <c r="F2019" s="5" t="s">
        <v>5727</v>
      </c>
      <c r="G2019" s="5" t="s">
        <v>12408</v>
      </c>
      <c r="H2019" s="5" t="s">
        <v>15806</v>
      </c>
      <c r="I2019" s="3"/>
      <c r="J2019" s="35"/>
      <c r="K2019" s="36">
        <f t="shared" si="465"/>
        <v>1</v>
      </c>
      <c r="L2019" s="37" t="str">
        <f t="shared" si="466"/>
        <v>040103135</v>
      </c>
      <c r="M2019" s="38" t="str">
        <f t="shared" si="467"/>
        <v>040103135</v>
      </c>
      <c r="N2019" s="39">
        <f t="shared" si="468"/>
        <v>1</v>
      </c>
      <c r="O2019" s="39">
        <f t="shared" si="469"/>
        <v>1</v>
      </c>
      <c r="P2019" s="39">
        <f>IF(M2019="បរទេស",1,IF(COUNTIF(M:M,$M2019)&gt;1,2,1))</f>
        <v>1</v>
      </c>
      <c r="Q2019" s="40">
        <f t="shared" si="470"/>
        <v>1</v>
      </c>
      <c r="R2019" s="41" t="str">
        <f t="shared" si="471"/>
        <v>0972358055</v>
      </c>
      <c r="S2019" s="37" t="str">
        <f t="shared" si="472"/>
        <v>0972358055</v>
      </c>
      <c r="T2019" s="39" t="e">
        <f t="shared" si="473"/>
        <v>#VALUE!</v>
      </c>
      <c r="U2019" s="37" t="str">
        <f t="shared" si="474"/>
        <v>0972358055</v>
      </c>
      <c r="V2019" s="42" t="str">
        <f t="shared" si="475"/>
        <v>0972358055</v>
      </c>
      <c r="W2019" s="39">
        <f t="shared" si="476"/>
        <v>1</v>
      </c>
      <c r="X2019" s="43">
        <f t="shared" si="477"/>
        <v>1</v>
      </c>
      <c r="Y2019" s="39">
        <f>IF(V2019="បរទេស",1,IF(COUNTIF(V:V,$V2019)&gt;1,2,1))</f>
        <v>1</v>
      </c>
      <c r="Z2019" s="40">
        <f t="shared" si="478"/>
        <v>1</v>
      </c>
      <c r="AA2019" s="40">
        <f t="shared" si="479"/>
        <v>1</v>
      </c>
    </row>
    <row r="2020" spans="1:27" ht="48" customHeight="1" x14ac:dyDescent="0.8">
      <c r="A2020" s="3">
        <v>2018</v>
      </c>
      <c r="B2020" s="3" t="s">
        <v>5728</v>
      </c>
      <c r="C2020" s="3" t="s">
        <v>18037</v>
      </c>
      <c r="D2020" s="3" t="s">
        <v>5729</v>
      </c>
      <c r="E2020" s="3" t="s">
        <v>207</v>
      </c>
      <c r="F2020" s="5" t="s">
        <v>5730</v>
      </c>
      <c r="G2020" s="5" t="s">
        <v>12409</v>
      </c>
      <c r="H2020" s="5" t="s">
        <v>15807</v>
      </c>
      <c r="I2020" s="3"/>
      <c r="J2020" s="35"/>
      <c r="K2020" s="36">
        <f t="shared" si="465"/>
        <v>1</v>
      </c>
      <c r="L2020" s="37" t="str">
        <f t="shared" si="466"/>
        <v>040296066</v>
      </c>
      <c r="M2020" s="38" t="str">
        <f t="shared" si="467"/>
        <v>040296066</v>
      </c>
      <c r="N2020" s="39">
        <f t="shared" si="468"/>
        <v>1</v>
      </c>
      <c r="O2020" s="39">
        <f t="shared" si="469"/>
        <v>1</v>
      </c>
      <c r="P2020" s="39">
        <f>IF(M2020="បរទេស",1,IF(COUNTIF(M:M,$M2020)&gt;1,2,1))</f>
        <v>1</v>
      </c>
      <c r="Q2020" s="40">
        <f t="shared" si="470"/>
        <v>1</v>
      </c>
      <c r="R2020" s="41" t="str">
        <f t="shared" si="471"/>
        <v>0889878717</v>
      </c>
      <c r="S2020" s="37" t="str">
        <f t="shared" si="472"/>
        <v>0889878717</v>
      </c>
      <c r="T2020" s="39" t="e">
        <f t="shared" si="473"/>
        <v>#VALUE!</v>
      </c>
      <c r="U2020" s="37" t="str">
        <f t="shared" si="474"/>
        <v>0889878717</v>
      </c>
      <c r="V2020" s="42" t="str">
        <f t="shared" si="475"/>
        <v>0889878717</v>
      </c>
      <c r="W2020" s="39">
        <f t="shared" si="476"/>
        <v>1</v>
      </c>
      <c r="X2020" s="43">
        <f t="shared" si="477"/>
        <v>1</v>
      </c>
      <c r="Y2020" s="39">
        <f>IF(V2020="បរទេស",1,IF(COUNTIF(V:V,$V2020)&gt;1,2,1))</f>
        <v>1</v>
      </c>
      <c r="Z2020" s="40">
        <f t="shared" si="478"/>
        <v>1</v>
      </c>
      <c r="AA2020" s="40">
        <f t="shared" si="479"/>
        <v>1</v>
      </c>
    </row>
    <row r="2021" spans="1:27" ht="48" customHeight="1" x14ac:dyDescent="0.8">
      <c r="A2021" s="3">
        <v>2019</v>
      </c>
      <c r="B2021" s="3" t="s">
        <v>5731</v>
      </c>
      <c r="C2021" s="3" t="s">
        <v>18037</v>
      </c>
      <c r="D2021" s="3" t="s">
        <v>5333</v>
      </c>
      <c r="E2021" s="3" t="s">
        <v>207</v>
      </c>
      <c r="F2021" s="5" t="s">
        <v>5732</v>
      </c>
      <c r="G2021" s="5" t="s">
        <v>12410</v>
      </c>
      <c r="H2021" s="5" t="s">
        <v>15808</v>
      </c>
      <c r="I2021" s="3"/>
      <c r="J2021" s="35"/>
      <c r="K2021" s="36">
        <f t="shared" si="465"/>
        <v>1</v>
      </c>
      <c r="L2021" s="37" t="str">
        <f t="shared" si="466"/>
        <v>040242709</v>
      </c>
      <c r="M2021" s="38" t="str">
        <f t="shared" si="467"/>
        <v>040242709</v>
      </c>
      <c r="N2021" s="39">
        <f t="shared" si="468"/>
        <v>1</v>
      </c>
      <c r="O2021" s="39">
        <f t="shared" si="469"/>
        <v>1</v>
      </c>
      <c r="P2021" s="39">
        <f>IF(M2021="បរទេស",1,IF(COUNTIF(M:M,$M2021)&gt;1,2,1))</f>
        <v>1</v>
      </c>
      <c r="Q2021" s="40">
        <f t="shared" si="470"/>
        <v>1</v>
      </c>
      <c r="R2021" s="41" t="str">
        <f t="shared" si="471"/>
        <v>0882565214</v>
      </c>
      <c r="S2021" s="37" t="str">
        <f t="shared" si="472"/>
        <v>0882565214</v>
      </c>
      <c r="T2021" s="39" t="e">
        <f t="shared" si="473"/>
        <v>#VALUE!</v>
      </c>
      <c r="U2021" s="37" t="str">
        <f t="shared" si="474"/>
        <v>0882565214</v>
      </c>
      <c r="V2021" s="42" t="str">
        <f t="shared" si="475"/>
        <v>0882565214</v>
      </c>
      <c r="W2021" s="39">
        <f t="shared" si="476"/>
        <v>1</v>
      </c>
      <c r="X2021" s="43">
        <f t="shared" si="477"/>
        <v>1</v>
      </c>
      <c r="Y2021" s="39">
        <f>IF(V2021="បរទេស",1,IF(COUNTIF(V:V,$V2021)&gt;1,2,1))</f>
        <v>1</v>
      </c>
      <c r="Z2021" s="40">
        <f t="shared" si="478"/>
        <v>1</v>
      </c>
      <c r="AA2021" s="40">
        <f t="shared" si="479"/>
        <v>1</v>
      </c>
    </row>
    <row r="2022" spans="1:27" ht="48" customHeight="1" x14ac:dyDescent="0.8">
      <c r="A2022" s="3">
        <v>2020</v>
      </c>
      <c r="B2022" s="3" t="s">
        <v>5733</v>
      </c>
      <c r="C2022" s="3" t="s">
        <v>18037</v>
      </c>
      <c r="D2022" s="3" t="s">
        <v>223</v>
      </c>
      <c r="E2022" s="3" t="s">
        <v>207</v>
      </c>
      <c r="F2022" s="5" t="s">
        <v>5734</v>
      </c>
      <c r="G2022" s="5" t="s">
        <v>12411</v>
      </c>
      <c r="H2022" s="5" t="s">
        <v>15809</v>
      </c>
      <c r="I2022" s="3"/>
      <c r="J2022" s="35"/>
      <c r="K2022" s="36">
        <f t="shared" si="465"/>
        <v>1</v>
      </c>
      <c r="L2022" s="37" t="str">
        <f t="shared" si="466"/>
        <v>040280574</v>
      </c>
      <c r="M2022" s="38" t="str">
        <f t="shared" si="467"/>
        <v>040280574</v>
      </c>
      <c r="N2022" s="39">
        <f t="shared" si="468"/>
        <v>1</v>
      </c>
      <c r="O2022" s="39">
        <f t="shared" si="469"/>
        <v>1</v>
      </c>
      <c r="P2022" s="39">
        <f>IF(M2022="បរទេស",1,IF(COUNTIF(M:M,$M2022)&gt;1,2,1))</f>
        <v>1</v>
      </c>
      <c r="Q2022" s="40">
        <f t="shared" si="470"/>
        <v>1</v>
      </c>
      <c r="R2022" s="41" t="str">
        <f t="shared" si="471"/>
        <v>0714177041</v>
      </c>
      <c r="S2022" s="37" t="str">
        <f t="shared" si="472"/>
        <v>0714177041</v>
      </c>
      <c r="T2022" s="39" t="e">
        <f t="shared" si="473"/>
        <v>#VALUE!</v>
      </c>
      <c r="U2022" s="37" t="str">
        <f t="shared" si="474"/>
        <v>0714177041</v>
      </c>
      <c r="V2022" s="42" t="str">
        <f t="shared" si="475"/>
        <v>0714177041</v>
      </c>
      <c r="W2022" s="39">
        <f t="shared" si="476"/>
        <v>1</v>
      </c>
      <c r="X2022" s="43">
        <f t="shared" si="477"/>
        <v>1</v>
      </c>
      <c r="Y2022" s="39">
        <f>IF(V2022="បរទេស",1,IF(COUNTIF(V:V,$V2022)&gt;1,2,1))</f>
        <v>1</v>
      </c>
      <c r="Z2022" s="40">
        <f t="shared" si="478"/>
        <v>1</v>
      </c>
      <c r="AA2022" s="40">
        <f t="shared" si="479"/>
        <v>1</v>
      </c>
    </row>
    <row r="2023" spans="1:27" ht="48" customHeight="1" x14ac:dyDescent="0.8">
      <c r="A2023" s="3">
        <v>2021</v>
      </c>
      <c r="B2023" s="3" t="s">
        <v>5735</v>
      </c>
      <c r="C2023" s="3" t="s">
        <v>18037</v>
      </c>
      <c r="D2023" s="3" t="s">
        <v>5736</v>
      </c>
      <c r="E2023" s="3" t="s">
        <v>242</v>
      </c>
      <c r="F2023" s="5" t="s">
        <v>5737</v>
      </c>
      <c r="G2023" s="5" t="s">
        <v>12412</v>
      </c>
      <c r="H2023" s="5" t="s">
        <v>15810</v>
      </c>
      <c r="I2023" s="3"/>
      <c r="J2023" s="35"/>
      <c r="K2023" s="36">
        <f t="shared" si="465"/>
        <v>1</v>
      </c>
      <c r="L2023" s="37" t="str">
        <f t="shared" si="466"/>
        <v>040411579</v>
      </c>
      <c r="M2023" s="38" t="str">
        <f t="shared" si="467"/>
        <v>040411579</v>
      </c>
      <c r="N2023" s="39">
        <f t="shared" si="468"/>
        <v>1</v>
      </c>
      <c r="O2023" s="39">
        <f t="shared" si="469"/>
        <v>1</v>
      </c>
      <c r="P2023" s="39">
        <f>IF(M2023="បរទេស",1,IF(COUNTIF(M:M,$M2023)&gt;1,2,1))</f>
        <v>1</v>
      </c>
      <c r="Q2023" s="40">
        <f t="shared" si="470"/>
        <v>1</v>
      </c>
      <c r="R2023" s="41" t="str">
        <f t="shared" si="471"/>
        <v>090443733</v>
      </c>
      <c r="S2023" s="37" t="str">
        <f t="shared" si="472"/>
        <v>090443733</v>
      </c>
      <c r="T2023" s="39" t="e">
        <f t="shared" si="473"/>
        <v>#VALUE!</v>
      </c>
      <c r="U2023" s="37" t="str">
        <f t="shared" si="474"/>
        <v>090443733</v>
      </c>
      <c r="V2023" s="42" t="str">
        <f t="shared" si="475"/>
        <v>090443733</v>
      </c>
      <c r="W2023" s="39">
        <f t="shared" si="476"/>
        <v>1</v>
      </c>
      <c r="X2023" s="43">
        <f t="shared" si="477"/>
        <v>1</v>
      </c>
      <c r="Y2023" s="39">
        <f>IF(V2023="បរទេស",1,IF(COUNTIF(V:V,$V2023)&gt;1,2,1))</f>
        <v>1</v>
      </c>
      <c r="Z2023" s="40">
        <f t="shared" si="478"/>
        <v>1</v>
      </c>
      <c r="AA2023" s="40">
        <f t="shared" si="479"/>
        <v>1</v>
      </c>
    </row>
    <row r="2024" spans="1:27" ht="48" customHeight="1" x14ac:dyDescent="0.8">
      <c r="A2024" s="3">
        <v>2022</v>
      </c>
      <c r="B2024" s="3" t="s">
        <v>5738</v>
      </c>
      <c r="C2024" s="3" t="s">
        <v>18037</v>
      </c>
      <c r="D2024" s="3" t="s">
        <v>882</v>
      </c>
      <c r="E2024" s="3" t="s">
        <v>100</v>
      </c>
      <c r="F2024" s="5" t="s">
        <v>5739</v>
      </c>
      <c r="G2024" s="5" t="s">
        <v>12413</v>
      </c>
      <c r="H2024" s="5" t="s">
        <v>15811</v>
      </c>
      <c r="I2024" s="3"/>
      <c r="J2024" s="35"/>
      <c r="K2024" s="36">
        <f t="shared" si="465"/>
        <v>1</v>
      </c>
      <c r="L2024" s="37" t="str">
        <f t="shared" si="466"/>
        <v>040081609</v>
      </c>
      <c r="M2024" s="38" t="str">
        <f t="shared" si="467"/>
        <v>040081609</v>
      </c>
      <c r="N2024" s="39">
        <f t="shared" si="468"/>
        <v>1</v>
      </c>
      <c r="O2024" s="39">
        <f t="shared" si="469"/>
        <v>1</v>
      </c>
      <c r="P2024" s="39">
        <f>IF(M2024="បរទេស",1,IF(COUNTIF(M:M,$M2024)&gt;1,2,1))</f>
        <v>1</v>
      </c>
      <c r="Q2024" s="40">
        <f t="shared" si="470"/>
        <v>1</v>
      </c>
      <c r="R2024" s="41" t="str">
        <f t="shared" si="471"/>
        <v>015759556</v>
      </c>
      <c r="S2024" s="37" t="str">
        <f t="shared" si="472"/>
        <v>015759556</v>
      </c>
      <c r="T2024" s="39" t="e">
        <f t="shared" si="473"/>
        <v>#VALUE!</v>
      </c>
      <c r="U2024" s="37" t="str">
        <f t="shared" si="474"/>
        <v>015759556</v>
      </c>
      <c r="V2024" s="42" t="str">
        <f t="shared" si="475"/>
        <v>015759556</v>
      </c>
      <c r="W2024" s="39">
        <f t="shared" si="476"/>
        <v>1</v>
      </c>
      <c r="X2024" s="43">
        <f t="shared" si="477"/>
        <v>1</v>
      </c>
      <c r="Y2024" s="39">
        <f>IF(V2024="បរទេស",1,IF(COUNTIF(V:V,$V2024)&gt;1,2,1))</f>
        <v>1</v>
      </c>
      <c r="Z2024" s="40">
        <f t="shared" si="478"/>
        <v>1</v>
      </c>
      <c r="AA2024" s="40">
        <f t="shared" si="479"/>
        <v>1</v>
      </c>
    </row>
    <row r="2025" spans="1:27" ht="48" customHeight="1" x14ac:dyDescent="0.8">
      <c r="A2025" s="3">
        <v>2023</v>
      </c>
      <c r="B2025" s="3" t="s">
        <v>5740</v>
      </c>
      <c r="C2025" s="3" t="s">
        <v>18037</v>
      </c>
      <c r="D2025" s="3" t="s">
        <v>5741</v>
      </c>
      <c r="E2025" s="3" t="s">
        <v>224</v>
      </c>
      <c r="F2025" s="5" t="s">
        <v>5742</v>
      </c>
      <c r="G2025" s="5" t="s">
        <v>12414</v>
      </c>
      <c r="H2025" s="5" t="s">
        <v>15812</v>
      </c>
      <c r="I2025" s="3"/>
      <c r="J2025" s="35"/>
      <c r="K2025" s="36">
        <f t="shared" si="465"/>
        <v>1</v>
      </c>
      <c r="L2025" s="37" t="str">
        <f t="shared" si="466"/>
        <v>040405401</v>
      </c>
      <c r="M2025" s="38" t="str">
        <f t="shared" si="467"/>
        <v>040405401</v>
      </c>
      <c r="N2025" s="39">
        <f t="shared" si="468"/>
        <v>1</v>
      </c>
      <c r="O2025" s="39">
        <f t="shared" si="469"/>
        <v>1</v>
      </c>
      <c r="P2025" s="39">
        <f>IF(M2025="បរទេស",1,IF(COUNTIF(M:M,$M2025)&gt;1,2,1))</f>
        <v>1</v>
      </c>
      <c r="Q2025" s="40">
        <f t="shared" si="470"/>
        <v>1</v>
      </c>
      <c r="R2025" s="41" t="str">
        <f t="shared" si="471"/>
        <v>0965945877</v>
      </c>
      <c r="S2025" s="37" t="str">
        <f t="shared" si="472"/>
        <v>0965945877</v>
      </c>
      <c r="T2025" s="39" t="e">
        <f t="shared" si="473"/>
        <v>#VALUE!</v>
      </c>
      <c r="U2025" s="37" t="str">
        <f t="shared" si="474"/>
        <v>0965945877</v>
      </c>
      <c r="V2025" s="42" t="str">
        <f t="shared" si="475"/>
        <v>0965945877</v>
      </c>
      <c r="W2025" s="39">
        <f t="shared" si="476"/>
        <v>1</v>
      </c>
      <c r="X2025" s="43">
        <f t="shared" si="477"/>
        <v>1</v>
      </c>
      <c r="Y2025" s="39">
        <f>IF(V2025="បរទេស",1,IF(COUNTIF(V:V,$V2025)&gt;1,2,1))</f>
        <v>1</v>
      </c>
      <c r="Z2025" s="40">
        <f t="shared" si="478"/>
        <v>1</v>
      </c>
      <c r="AA2025" s="40">
        <f t="shared" si="479"/>
        <v>1</v>
      </c>
    </row>
    <row r="2026" spans="1:27" ht="48" customHeight="1" x14ac:dyDescent="0.8">
      <c r="A2026" s="3">
        <v>2024</v>
      </c>
      <c r="B2026" s="3" t="s">
        <v>5743</v>
      </c>
      <c r="C2026" s="3" t="s">
        <v>18037</v>
      </c>
      <c r="D2026" s="3" t="s">
        <v>5744</v>
      </c>
      <c r="E2026" s="3" t="s">
        <v>207</v>
      </c>
      <c r="F2026" s="5" t="s">
        <v>5745</v>
      </c>
      <c r="G2026" s="5" t="s">
        <v>12415</v>
      </c>
      <c r="H2026" s="5" t="s">
        <v>15813</v>
      </c>
      <c r="I2026" s="3"/>
      <c r="J2026" s="35"/>
      <c r="K2026" s="36">
        <f t="shared" si="465"/>
        <v>1</v>
      </c>
      <c r="L2026" s="37" t="str">
        <f t="shared" si="466"/>
        <v>040341034</v>
      </c>
      <c r="M2026" s="38" t="str">
        <f t="shared" si="467"/>
        <v>040341034</v>
      </c>
      <c r="N2026" s="39">
        <f t="shared" si="468"/>
        <v>1</v>
      </c>
      <c r="O2026" s="39">
        <f t="shared" si="469"/>
        <v>1</v>
      </c>
      <c r="P2026" s="39">
        <f>IF(M2026="បរទេស",1,IF(COUNTIF(M:M,$M2026)&gt;1,2,1))</f>
        <v>1</v>
      </c>
      <c r="Q2026" s="40">
        <f t="shared" si="470"/>
        <v>1</v>
      </c>
      <c r="R2026" s="41" t="str">
        <f t="shared" si="471"/>
        <v>069788230</v>
      </c>
      <c r="S2026" s="37" t="str">
        <f t="shared" si="472"/>
        <v>069788230</v>
      </c>
      <c r="T2026" s="39" t="e">
        <f t="shared" si="473"/>
        <v>#VALUE!</v>
      </c>
      <c r="U2026" s="37" t="str">
        <f t="shared" si="474"/>
        <v>069788230</v>
      </c>
      <c r="V2026" s="42" t="str">
        <f t="shared" si="475"/>
        <v>069788230</v>
      </c>
      <c r="W2026" s="39">
        <f t="shared" si="476"/>
        <v>1</v>
      </c>
      <c r="X2026" s="43">
        <f t="shared" si="477"/>
        <v>1</v>
      </c>
      <c r="Y2026" s="39">
        <f>IF(V2026="បរទេស",1,IF(COUNTIF(V:V,$V2026)&gt;1,2,1))</f>
        <v>1</v>
      </c>
      <c r="Z2026" s="40">
        <f t="shared" si="478"/>
        <v>1</v>
      </c>
      <c r="AA2026" s="40">
        <f t="shared" si="479"/>
        <v>1</v>
      </c>
    </row>
    <row r="2027" spans="1:27" ht="48" customHeight="1" x14ac:dyDescent="0.8">
      <c r="A2027" s="3">
        <v>2025</v>
      </c>
      <c r="B2027" s="3" t="s">
        <v>5746</v>
      </c>
      <c r="C2027" s="3" t="s">
        <v>18037</v>
      </c>
      <c r="D2027" s="3" t="s">
        <v>5747</v>
      </c>
      <c r="E2027" s="3" t="s">
        <v>284</v>
      </c>
      <c r="F2027" s="5" t="s">
        <v>5748</v>
      </c>
      <c r="G2027" s="5" t="s">
        <v>12416</v>
      </c>
      <c r="H2027" s="5" t="s">
        <v>15814</v>
      </c>
      <c r="I2027" s="3"/>
      <c r="J2027" s="35"/>
      <c r="K2027" s="36">
        <f t="shared" si="465"/>
        <v>1</v>
      </c>
      <c r="L2027" s="37" t="str">
        <f t="shared" si="466"/>
        <v>040299554</v>
      </c>
      <c r="M2027" s="38" t="str">
        <f t="shared" si="467"/>
        <v>040299554</v>
      </c>
      <c r="N2027" s="39">
        <f t="shared" si="468"/>
        <v>1</v>
      </c>
      <c r="O2027" s="39">
        <f t="shared" si="469"/>
        <v>1</v>
      </c>
      <c r="P2027" s="39">
        <f>IF(M2027="បរទេស",1,IF(COUNTIF(M:M,$M2027)&gt;1,2,1))</f>
        <v>1</v>
      </c>
      <c r="Q2027" s="40">
        <f t="shared" si="470"/>
        <v>1</v>
      </c>
      <c r="R2027" s="41" t="str">
        <f t="shared" si="471"/>
        <v>066486189</v>
      </c>
      <c r="S2027" s="37" t="str">
        <f t="shared" si="472"/>
        <v>066486189</v>
      </c>
      <c r="T2027" s="39" t="e">
        <f t="shared" si="473"/>
        <v>#VALUE!</v>
      </c>
      <c r="U2027" s="37" t="str">
        <f t="shared" si="474"/>
        <v>066486189</v>
      </c>
      <c r="V2027" s="42" t="str">
        <f t="shared" si="475"/>
        <v>066486189</v>
      </c>
      <c r="W2027" s="39">
        <f t="shared" si="476"/>
        <v>1</v>
      </c>
      <c r="X2027" s="43">
        <f t="shared" si="477"/>
        <v>1</v>
      </c>
      <c r="Y2027" s="39">
        <f>IF(V2027="បរទេស",1,IF(COUNTIF(V:V,$V2027)&gt;1,2,1))</f>
        <v>1</v>
      </c>
      <c r="Z2027" s="40">
        <f t="shared" si="478"/>
        <v>1</v>
      </c>
      <c r="AA2027" s="40">
        <f t="shared" si="479"/>
        <v>1</v>
      </c>
    </row>
    <row r="2028" spans="1:27" ht="48" customHeight="1" x14ac:dyDescent="0.8">
      <c r="A2028" s="3">
        <v>2026</v>
      </c>
      <c r="B2028" s="3" t="s">
        <v>5749</v>
      </c>
      <c r="C2028" s="3" t="s">
        <v>18037</v>
      </c>
      <c r="D2028" s="3" t="s">
        <v>5750</v>
      </c>
      <c r="E2028" s="3" t="s">
        <v>543</v>
      </c>
      <c r="F2028" s="5" t="s">
        <v>5751</v>
      </c>
      <c r="G2028" s="5" t="s">
        <v>12417</v>
      </c>
      <c r="H2028" s="5" t="s">
        <v>15815</v>
      </c>
      <c r="I2028" s="3"/>
      <c r="J2028" s="35"/>
      <c r="K2028" s="36">
        <f t="shared" si="465"/>
        <v>1</v>
      </c>
      <c r="L2028" s="37" t="str">
        <f t="shared" si="466"/>
        <v>040263524</v>
      </c>
      <c r="M2028" s="38" t="str">
        <f t="shared" si="467"/>
        <v>040263524</v>
      </c>
      <c r="N2028" s="39">
        <f t="shared" si="468"/>
        <v>1</v>
      </c>
      <c r="O2028" s="39">
        <f t="shared" si="469"/>
        <v>1</v>
      </c>
      <c r="P2028" s="39">
        <f>IF(M2028="បរទេស",1,IF(COUNTIF(M:M,$M2028)&gt;1,2,1))</f>
        <v>1</v>
      </c>
      <c r="Q2028" s="40">
        <f t="shared" si="470"/>
        <v>1</v>
      </c>
      <c r="R2028" s="41" t="str">
        <f t="shared" si="471"/>
        <v>0883523022</v>
      </c>
      <c r="S2028" s="37" t="str">
        <f t="shared" si="472"/>
        <v>0883523022</v>
      </c>
      <c r="T2028" s="39" t="e">
        <f t="shared" si="473"/>
        <v>#VALUE!</v>
      </c>
      <c r="U2028" s="37" t="str">
        <f t="shared" si="474"/>
        <v>0883523022</v>
      </c>
      <c r="V2028" s="42" t="str">
        <f t="shared" si="475"/>
        <v>0883523022</v>
      </c>
      <c r="W2028" s="39">
        <f t="shared" si="476"/>
        <v>1</v>
      </c>
      <c r="X2028" s="43">
        <f t="shared" si="477"/>
        <v>1</v>
      </c>
      <c r="Y2028" s="39">
        <f>IF(V2028="បរទេស",1,IF(COUNTIF(V:V,$V2028)&gt;1,2,1))</f>
        <v>1</v>
      </c>
      <c r="Z2028" s="40">
        <f t="shared" si="478"/>
        <v>1</v>
      </c>
      <c r="AA2028" s="40">
        <f t="shared" si="479"/>
        <v>1</v>
      </c>
    </row>
    <row r="2029" spans="1:27" ht="48" customHeight="1" x14ac:dyDescent="0.8">
      <c r="A2029" s="3">
        <v>2027</v>
      </c>
      <c r="B2029" s="3" t="s">
        <v>5752</v>
      </c>
      <c r="C2029" s="3" t="s">
        <v>18037</v>
      </c>
      <c r="D2029" s="3" t="s">
        <v>5753</v>
      </c>
      <c r="E2029" s="3" t="s">
        <v>328</v>
      </c>
      <c r="F2029" s="5" t="s">
        <v>5754</v>
      </c>
      <c r="G2029" s="5" t="s">
        <v>12418</v>
      </c>
      <c r="H2029" s="5" t="s">
        <v>15816</v>
      </c>
      <c r="I2029" s="3"/>
      <c r="J2029" s="35"/>
      <c r="K2029" s="36">
        <f t="shared" si="465"/>
        <v>1</v>
      </c>
      <c r="L2029" s="37" t="str">
        <f t="shared" si="466"/>
        <v>040401843</v>
      </c>
      <c r="M2029" s="38" t="str">
        <f t="shared" si="467"/>
        <v>040401843</v>
      </c>
      <c r="N2029" s="39">
        <f t="shared" si="468"/>
        <v>1</v>
      </c>
      <c r="O2029" s="39">
        <f t="shared" si="469"/>
        <v>1</v>
      </c>
      <c r="P2029" s="39">
        <f>IF(M2029="បរទេស",1,IF(COUNTIF(M:M,$M2029)&gt;1,2,1))</f>
        <v>1</v>
      </c>
      <c r="Q2029" s="40">
        <f t="shared" si="470"/>
        <v>1</v>
      </c>
      <c r="R2029" s="41" t="str">
        <f t="shared" si="471"/>
        <v>067618743</v>
      </c>
      <c r="S2029" s="37" t="str">
        <f t="shared" si="472"/>
        <v>067618743</v>
      </c>
      <c r="T2029" s="39" t="e">
        <f t="shared" si="473"/>
        <v>#VALUE!</v>
      </c>
      <c r="U2029" s="37" t="str">
        <f t="shared" si="474"/>
        <v>067618743</v>
      </c>
      <c r="V2029" s="42" t="str">
        <f t="shared" si="475"/>
        <v>067618743</v>
      </c>
      <c r="W2029" s="39">
        <f t="shared" si="476"/>
        <v>1</v>
      </c>
      <c r="X2029" s="43">
        <f t="shared" si="477"/>
        <v>1</v>
      </c>
      <c r="Y2029" s="39">
        <f>IF(V2029="បរទេស",1,IF(COUNTIF(V:V,$V2029)&gt;1,2,1))</f>
        <v>1</v>
      </c>
      <c r="Z2029" s="40">
        <f t="shared" si="478"/>
        <v>1</v>
      </c>
      <c r="AA2029" s="40">
        <f t="shared" si="479"/>
        <v>1</v>
      </c>
    </row>
    <row r="2030" spans="1:27" ht="48" customHeight="1" x14ac:dyDescent="0.8">
      <c r="A2030" s="3">
        <v>2028</v>
      </c>
      <c r="B2030" s="7" t="s">
        <v>2382</v>
      </c>
      <c r="C2030" s="3" t="s">
        <v>18037</v>
      </c>
      <c r="D2030" s="7" t="s">
        <v>3832</v>
      </c>
      <c r="E2030" s="3" t="s">
        <v>17975</v>
      </c>
      <c r="F2030" s="5" t="s">
        <v>17972</v>
      </c>
      <c r="G2030" s="5" t="s">
        <v>17973</v>
      </c>
      <c r="H2030" s="5" t="s">
        <v>17974</v>
      </c>
      <c r="I2030" s="3"/>
      <c r="J2030" s="35"/>
      <c r="K2030" s="36">
        <f t="shared" si="465"/>
        <v>1</v>
      </c>
      <c r="L2030" s="37" t="str">
        <f t="shared" si="466"/>
        <v>040066950</v>
      </c>
      <c r="M2030" s="38" t="str">
        <f t="shared" si="467"/>
        <v>040066950</v>
      </c>
      <c r="N2030" s="39">
        <f t="shared" si="468"/>
        <v>1</v>
      </c>
      <c r="O2030" s="39">
        <f t="shared" si="469"/>
        <v>1</v>
      </c>
      <c r="P2030" s="39">
        <f>IF(M2030="បរទេស",1,IF(COUNTIF(M:M,$M2030)&gt;1,2,1))</f>
        <v>1</v>
      </c>
      <c r="Q2030" s="40">
        <f t="shared" si="470"/>
        <v>1</v>
      </c>
      <c r="R2030" s="41" t="str">
        <f t="shared" si="471"/>
        <v>069788274</v>
      </c>
      <c r="S2030" s="37" t="str">
        <f t="shared" si="472"/>
        <v>069788274</v>
      </c>
      <c r="T2030" s="39" t="e">
        <f t="shared" si="473"/>
        <v>#VALUE!</v>
      </c>
      <c r="U2030" s="37" t="str">
        <f t="shared" si="474"/>
        <v>069788274</v>
      </c>
      <c r="V2030" s="42" t="str">
        <f t="shared" si="475"/>
        <v>069788274</v>
      </c>
      <c r="W2030" s="39">
        <f t="shared" si="476"/>
        <v>1</v>
      </c>
      <c r="X2030" s="43">
        <f t="shared" si="477"/>
        <v>1</v>
      </c>
      <c r="Y2030" s="39">
        <f>IF(V2030="បរទេស",1,IF(COUNTIF(V:V,$V2030)&gt;1,2,1))</f>
        <v>1</v>
      </c>
      <c r="Z2030" s="40">
        <f t="shared" si="478"/>
        <v>1</v>
      </c>
      <c r="AA2030" s="40">
        <f t="shared" si="479"/>
        <v>1</v>
      </c>
    </row>
    <row r="2031" spans="1:27" ht="48" customHeight="1" x14ac:dyDescent="0.8">
      <c r="A2031" s="3">
        <v>2029</v>
      </c>
      <c r="B2031" s="3" t="s">
        <v>5755</v>
      </c>
      <c r="C2031" s="3" t="s">
        <v>18037</v>
      </c>
      <c r="D2031" s="3" t="s">
        <v>5756</v>
      </c>
      <c r="E2031" s="3" t="s">
        <v>17</v>
      </c>
      <c r="F2031" s="5" t="s">
        <v>5757</v>
      </c>
      <c r="G2031" s="5" t="s">
        <v>12419</v>
      </c>
      <c r="H2031" s="5" t="s">
        <v>15817</v>
      </c>
      <c r="I2031" s="3"/>
      <c r="J2031" s="35"/>
      <c r="K2031" s="36">
        <f t="shared" si="465"/>
        <v>1</v>
      </c>
      <c r="L2031" s="37" t="str">
        <f t="shared" si="466"/>
        <v>040384704</v>
      </c>
      <c r="M2031" s="38" t="str">
        <f t="shared" si="467"/>
        <v>040384704</v>
      </c>
      <c r="N2031" s="39">
        <f t="shared" si="468"/>
        <v>1</v>
      </c>
      <c r="O2031" s="39">
        <f t="shared" si="469"/>
        <v>1</v>
      </c>
      <c r="P2031" s="39">
        <f>IF(M2031="បរទេស",1,IF(COUNTIF(M:M,$M2031)&gt;1,2,1))</f>
        <v>1</v>
      </c>
      <c r="Q2031" s="40">
        <f t="shared" si="470"/>
        <v>1</v>
      </c>
      <c r="R2031" s="41" t="str">
        <f t="shared" si="471"/>
        <v>0967428960</v>
      </c>
      <c r="S2031" s="37" t="str">
        <f t="shared" si="472"/>
        <v>0967428960</v>
      </c>
      <c r="T2031" s="39" t="e">
        <f t="shared" si="473"/>
        <v>#VALUE!</v>
      </c>
      <c r="U2031" s="37" t="str">
        <f t="shared" si="474"/>
        <v>0967428960</v>
      </c>
      <c r="V2031" s="42" t="str">
        <f t="shared" si="475"/>
        <v>0967428960</v>
      </c>
      <c r="W2031" s="39">
        <f t="shared" si="476"/>
        <v>1</v>
      </c>
      <c r="X2031" s="43">
        <f t="shared" si="477"/>
        <v>1</v>
      </c>
      <c r="Y2031" s="39">
        <f>IF(V2031="បរទេស",1,IF(COUNTIF(V:V,$V2031)&gt;1,2,1))</f>
        <v>1</v>
      </c>
      <c r="Z2031" s="40">
        <f t="shared" si="478"/>
        <v>1</v>
      </c>
      <c r="AA2031" s="40">
        <f t="shared" si="479"/>
        <v>1</v>
      </c>
    </row>
    <row r="2032" spans="1:27" ht="48" customHeight="1" x14ac:dyDescent="0.8">
      <c r="A2032" s="3">
        <v>2030</v>
      </c>
      <c r="B2032" s="3" t="s">
        <v>5758</v>
      </c>
      <c r="C2032" s="3" t="s">
        <v>18037</v>
      </c>
      <c r="D2032" s="3" t="s">
        <v>5759</v>
      </c>
      <c r="E2032" s="3" t="s">
        <v>61</v>
      </c>
      <c r="F2032" s="5" t="s">
        <v>5760</v>
      </c>
      <c r="G2032" s="5" t="s">
        <v>12420</v>
      </c>
      <c r="H2032" s="5" t="s">
        <v>15818</v>
      </c>
      <c r="I2032" s="3"/>
      <c r="J2032" s="35"/>
      <c r="K2032" s="36">
        <f t="shared" si="465"/>
        <v>1</v>
      </c>
      <c r="L2032" s="37" t="str">
        <f t="shared" si="466"/>
        <v>040412373</v>
      </c>
      <c r="M2032" s="38" t="str">
        <f t="shared" si="467"/>
        <v>040412373</v>
      </c>
      <c r="N2032" s="39">
        <f t="shared" si="468"/>
        <v>1</v>
      </c>
      <c r="O2032" s="39">
        <f t="shared" si="469"/>
        <v>1</v>
      </c>
      <c r="P2032" s="39">
        <f>IF(M2032="បរទេស",1,IF(COUNTIF(M:M,$M2032)&gt;1,2,1))</f>
        <v>1</v>
      </c>
      <c r="Q2032" s="40">
        <f t="shared" si="470"/>
        <v>1</v>
      </c>
      <c r="R2032" s="41" t="str">
        <f t="shared" si="471"/>
        <v>0963499094</v>
      </c>
      <c r="S2032" s="37" t="str">
        <f t="shared" si="472"/>
        <v>0963499094</v>
      </c>
      <c r="T2032" s="39" t="e">
        <f t="shared" si="473"/>
        <v>#VALUE!</v>
      </c>
      <c r="U2032" s="37" t="str">
        <f t="shared" si="474"/>
        <v>0963499094</v>
      </c>
      <c r="V2032" s="42" t="str">
        <f t="shared" si="475"/>
        <v>0963499094</v>
      </c>
      <c r="W2032" s="39">
        <f t="shared" si="476"/>
        <v>1</v>
      </c>
      <c r="X2032" s="43">
        <f t="shared" si="477"/>
        <v>1</v>
      </c>
      <c r="Y2032" s="39">
        <f>IF(V2032="បរទេស",1,IF(COUNTIF(V:V,$V2032)&gt;1,2,1))</f>
        <v>1</v>
      </c>
      <c r="Z2032" s="40">
        <f t="shared" si="478"/>
        <v>1</v>
      </c>
      <c r="AA2032" s="40">
        <f t="shared" si="479"/>
        <v>1</v>
      </c>
    </row>
    <row r="2033" spans="1:27" ht="48" customHeight="1" x14ac:dyDescent="0.8">
      <c r="A2033" s="3">
        <v>2031</v>
      </c>
      <c r="B2033" s="3" t="s">
        <v>5761</v>
      </c>
      <c r="C2033" s="3" t="s">
        <v>18037</v>
      </c>
      <c r="D2033" s="3" t="s">
        <v>3891</v>
      </c>
      <c r="E2033" s="3" t="s">
        <v>17</v>
      </c>
      <c r="F2033" s="5" t="s">
        <v>5762</v>
      </c>
      <c r="G2033" s="5" t="s">
        <v>12421</v>
      </c>
      <c r="H2033" s="5" t="s">
        <v>15819</v>
      </c>
      <c r="I2033" s="3"/>
      <c r="J2033" s="35"/>
      <c r="K2033" s="36">
        <f t="shared" si="465"/>
        <v>1</v>
      </c>
      <c r="L2033" s="37" t="str">
        <f t="shared" si="466"/>
        <v>040403758</v>
      </c>
      <c r="M2033" s="38" t="str">
        <f t="shared" si="467"/>
        <v>040403758</v>
      </c>
      <c r="N2033" s="39">
        <f t="shared" si="468"/>
        <v>1</v>
      </c>
      <c r="O2033" s="39">
        <f t="shared" si="469"/>
        <v>1</v>
      </c>
      <c r="P2033" s="39">
        <f>IF(M2033="បរទេស",1,IF(COUNTIF(M:M,$M2033)&gt;1,2,1))</f>
        <v>1</v>
      </c>
      <c r="Q2033" s="40">
        <f t="shared" si="470"/>
        <v>1</v>
      </c>
      <c r="R2033" s="41" t="str">
        <f t="shared" si="471"/>
        <v>017701173</v>
      </c>
      <c r="S2033" s="37" t="str">
        <f t="shared" si="472"/>
        <v>017701173</v>
      </c>
      <c r="T2033" s="39" t="e">
        <f t="shared" si="473"/>
        <v>#VALUE!</v>
      </c>
      <c r="U2033" s="37" t="str">
        <f t="shared" si="474"/>
        <v>017701173</v>
      </c>
      <c r="V2033" s="42" t="str">
        <f t="shared" si="475"/>
        <v>017701173</v>
      </c>
      <c r="W2033" s="39">
        <f t="shared" si="476"/>
        <v>1</v>
      </c>
      <c r="X2033" s="43">
        <f t="shared" si="477"/>
        <v>1</v>
      </c>
      <c r="Y2033" s="39">
        <f>IF(V2033="បរទេស",1,IF(COUNTIF(V:V,$V2033)&gt;1,2,1))</f>
        <v>1</v>
      </c>
      <c r="Z2033" s="40">
        <f t="shared" si="478"/>
        <v>1</v>
      </c>
      <c r="AA2033" s="40">
        <f t="shared" si="479"/>
        <v>1</v>
      </c>
    </row>
    <row r="2034" spans="1:27" ht="48" customHeight="1" x14ac:dyDescent="0.8">
      <c r="A2034" s="3">
        <v>2032</v>
      </c>
      <c r="B2034" s="3" t="s">
        <v>5763</v>
      </c>
      <c r="C2034" s="3" t="s">
        <v>18037</v>
      </c>
      <c r="D2034" s="3" t="s">
        <v>5764</v>
      </c>
      <c r="E2034" s="3" t="s">
        <v>277</v>
      </c>
      <c r="F2034" s="5" t="s">
        <v>5765</v>
      </c>
      <c r="G2034" s="5" t="s">
        <v>12422</v>
      </c>
      <c r="H2034" s="5" t="s">
        <v>15820</v>
      </c>
      <c r="I2034" s="3"/>
      <c r="J2034" s="35"/>
      <c r="K2034" s="36">
        <f t="shared" si="465"/>
        <v>1</v>
      </c>
      <c r="L2034" s="37" t="str">
        <f t="shared" si="466"/>
        <v>040430595</v>
      </c>
      <c r="M2034" s="38" t="str">
        <f t="shared" si="467"/>
        <v>040430595</v>
      </c>
      <c r="N2034" s="39">
        <f t="shared" si="468"/>
        <v>1</v>
      </c>
      <c r="O2034" s="39">
        <f t="shared" si="469"/>
        <v>1</v>
      </c>
      <c r="P2034" s="39">
        <f>IF(M2034="បរទេស",1,IF(COUNTIF(M:M,$M2034)&gt;1,2,1))</f>
        <v>1</v>
      </c>
      <c r="Q2034" s="40">
        <f t="shared" si="470"/>
        <v>1</v>
      </c>
      <c r="R2034" s="41" t="str">
        <f t="shared" si="471"/>
        <v>0885954817</v>
      </c>
      <c r="S2034" s="37" t="str">
        <f t="shared" si="472"/>
        <v>0885954817</v>
      </c>
      <c r="T2034" s="39" t="e">
        <f t="shared" si="473"/>
        <v>#VALUE!</v>
      </c>
      <c r="U2034" s="37" t="str">
        <f t="shared" si="474"/>
        <v>0885954817</v>
      </c>
      <c r="V2034" s="42" t="str">
        <f t="shared" si="475"/>
        <v>0885954817</v>
      </c>
      <c r="W2034" s="39">
        <f t="shared" si="476"/>
        <v>1</v>
      </c>
      <c r="X2034" s="43">
        <f t="shared" si="477"/>
        <v>1</v>
      </c>
      <c r="Y2034" s="39">
        <f>IF(V2034="បរទេស",1,IF(COUNTIF(V:V,$V2034)&gt;1,2,1))</f>
        <v>1</v>
      </c>
      <c r="Z2034" s="40">
        <f t="shared" si="478"/>
        <v>1</v>
      </c>
      <c r="AA2034" s="40">
        <f t="shared" si="479"/>
        <v>1</v>
      </c>
    </row>
    <row r="2035" spans="1:27" ht="48" customHeight="1" x14ac:dyDescent="0.8">
      <c r="A2035" s="3">
        <v>2033</v>
      </c>
      <c r="B2035" s="3" t="s">
        <v>5766</v>
      </c>
      <c r="C2035" s="3" t="s">
        <v>18037</v>
      </c>
      <c r="D2035" s="3" t="s">
        <v>5767</v>
      </c>
      <c r="E2035" s="3" t="s">
        <v>246</v>
      </c>
      <c r="F2035" s="5" t="s">
        <v>5768</v>
      </c>
      <c r="G2035" s="5" t="s">
        <v>12423</v>
      </c>
      <c r="H2035" s="5" t="s">
        <v>15821</v>
      </c>
      <c r="I2035" s="3"/>
      <c r="J2035" s="35"/>
      <c r="K2035" s="36">
        <f t="shared" si="465"/>
        <v>1</v>
      </c>
      <c r="L2035" s="37" t="str">
        <f t="shared" si="466"/>
        <v>040201765</v>
      </c>
      <c r="M2035" s="38" t="str">
        <f t="shared" si="467"/>
        <v>040201765</v>
      </c>
      <c r="N2035" s="39">
        <f t="shared" si="468"/>
        <v>1</v>
      </c>
      <c r="O2035" s="39">
        <f t="shared" si="469"/>
        <v>1</v>
      </c>
      <c r="P2035" s="39">
        <f>IF(M2035="បរទេស",1,IF(COUNTIF(M:M,$M2035)&gt;1,2,1))</f>
        <v>1</v>
      </c>
      <c r="Q2035" s="40">
        <f t="shared" si="470"/>
        <v>1</v>
      </c>
      <c r="R2035" s="41" t="str">
        <f t="shared" si="471"/>
        <v>0962545928</v>
      </c>
      <c r="S2035" s="37" t="str">
        <f t="shared" si="472"/>
        <v>0962545928</v>
      </c>
      <c r="T2035" s="39" t="e">
        <f t="shared" si="473"/>
        <v>#VALUE!</v>
      </c>
      <c r="U2035" s="37" t="str">
        <f t="shared" si="474"/>
        <v>0962545928</v>
      </c>
      <c r="V2035" s="42" t="str">
        <f t="shared" si="475"/>
        <v>0962545928</v>
      </c>
      <c r="W2035" s="39">
        <f t="shared" si="476"/>
        <v>1</v>
      </c>
      <c r="X2035" s="43">
        <f t="shared" si="477"/>
        <v>1</v>
      </c>
      <c r="Y2035" s="39">
        <f>IF(V2035="បរទេស",1,IF(COUNTIF(V:V,$V2035)&gt;1,2,1))</f>
        <v>1</v>
      </c>
      <c r="Z2035" s="40">
        <f t="shared" si="478"/>
        <v>1</v>
      </c>
      <c r="AA2035" s="40">
        <f t="shared" si="479"/>
        <v>1</v>
      </c>
    </row>
    <row r="2036" spans="1:27" ht="48" customHeight="1" x14ac:dyDescent="0.8">
      <c r="A2036" s="3">
        <v>2034</v>
      </c>
      <c r="B2036" s="3" t="s">
        <v>5769</v>
      </c>
      <c r="C2036" s="3" t="s">
        <v>18037</v>
      </c>
      <c r="D2036" s="3" t="s">
        <v>5770</v>
      </c>
      <c r="E2036" s="3" t="s">
        <v>33</v>
      </c>
      <c r="F2036" s="5" t="s">
        <v>5771</v>
      </c>
      <c r="G2036" s="5" t="s">
        <v>12424</v>
      </c>
      <c r="H2036" s="5" t="s">
        <v>15822</v>
      </c>
      <c r="I2036" s="3"/>
      <c r="J2036" s="35"/>
      <c r="K2036" s="36">
        <f t="shared" si="465"/>
        <v>1</v>
      </c>
      <c r="L2036" s="37" t="str">
        <f t="shared" si="466"/>
        <v>040445221</v>
      </c>
      <c r="M2036" s="38" t="str">
        <f t="shared" si="467"/>
        <v>040445221</v>
      </c>
      <c r="N2036" s="39">
        <f t="shared" si="468"/>
        <v>1</v>
      </c>
      <c r="O2036" s="39">
        <f t="shared" si="469"/>
        <v>1</v>
      </c>
      <c r="P2036" s="39">
        <f>IF(M2036="បរទេស",1,IF(COUNTIF(M:M,$M2036)&gt;1,2,1))</f>
        <v>1</v>
      </c>
      <c r="Q2036" s="40">
        <f t="shared" si="470"/>
        <v>1</v>
      </c>
      <c r="R2036" s="41" t="str">
        <f t="shared" si="471"/>
        <v>015921052</v>
      </c>
      <c r="S2036" s="37" t="str">
        <f t="shared" si="472"/>
        <v>015921052</v>
      </c>
      <c r="T2036" s="39" t="e">
        <f t="shared" si="473"/>
        <v>#VALUE!</v>
      </c>
      <c r="U2036" s="37" t="str">
        <f t="shared" si="474"/>
        <v>015921052</v>
      </c>
      <c r="V2036" s="42" t="str">
        <f t="shared" si="475"/>
        <v>015921052</v>
      </c>
      <c r="W2036" s="39">
        <f t="shared" si="476"/>
        <v>1</v>
      </c>
      <c r="X2036" s="43">
        <f t="shared" si="477"/>
        <v>1</v>
      </c>
      <c r="Y2036" s="39">
        <f>IF(V2036="បរទេស",1,IF(COUNTIF(V:V,$V2036)&gt;1,2,1))</f>
        <v>1</v>
      </c>
      <c r="Z2036" s="40">
        <f t="shared" si="478"/>
        <v>1</v>
      </c>
      <c r="AA2036" s="40">
        <f t="shared" si="479"/>
        <v>1</v>
      </c>
    </row>
    <row r="2037" spans="1:27" ht="48" customHeight="1" x14ac:dyDescent="0.8">
      <c r="A2037" s="3">
        <v>2035</v>
      </c>
      <c r="B2037" s="3" t="s">
        <v>3151</v>
      </c>
      <c r="C2037" s="3" t="s">
        <v>18037</v>
      </c>
      <c r="D2037" s="3" t="s">
        <v>5449</v>
      </c>
      <c r="E2037" s="3" t="s">
        <v>288</v>
      </c>
      <c r="F2037" s="5" t="s">
        <v>5772</v>
      </c>
      <c r="G2037" s="5" t="s">
        <v>12425</v>
      </c>
      <c r="H2037" s="5" t="s">
        <v>17399</v>
      </c>
      <c r="I2037" s="3"/>
      <c r="J2037" s="35"/>
      <c r="K2037" s="36">
        <f t="shared" si="465"/>
        <v>1</v>
      </c>
      <c r="L2037" s="37" t="str">
        <f t="shared" si="466"/>
        <v>040357565</v>
      </c>
      <c r="M2037" s="38" t="str">
        <f t="shared" si="467"/>
        <v>040357565</v>
      </c>
      <c r="N2037" s="39">
        <f t="shared" si="468"/>
        <v>1</v>
      </c>
      <c r="O2037" s="39">
        <f t="shared" si="469"/>
        <v>1</v>
      </c>
      <c r="P2037" s="39">
        <f>IF(M2037="បរទេស",1,IF(COUNTIF(M:M,$M2037)&gt;1,2,1))</f>
        <v>1</v>
      </c>
      <c r="Q2037" s="40">
        <f t="shared" si="470"/>
        <v>1</v>
      </c>
      <c r="R2037" s="41" t="str">
        <f t="shared" si="471"/>
        <v>092754249</v>
      </c>
      <c r="S2037" s="37" t="str">
        <f t="shared" si="472"/>
        <v>092754249</v>
      </c>
      <c r="T2037" s="39" t="e">
        <f t="shared" si="473"/>
        <v>#VALUE!</v>
      </c>
      <c r="U2037" s="37" t="str">
        <f t="shared" si="474"/>
        <v>092754249</v>
      </c>
      <c r="V2037" s="42" t="str">
        <f t="shared" si="475"/>
        <v>092754249</v>
      </c>
      <c r="W2037" s="39">
        <f t="shared" si="476"/>
        <v>1</v>
      </c>
      <c r="X2037" s="43">
        <f t="shared" si="477"/>
        <v>1</v>
      </c>
      <c r="Y2037" s="39">
        <f>IF(V2037="បរទេស",1,IF(COUNTIF(V:V,$V2037)&gt;1,2,1))</f>
        <v>1</v>
      </c>
      <c r="Z2037" s="40">
        <f t="shared" si="478"/>
        <v>1</v>
      </c>
      <c r="AA2037" s="40">
        <f t="shared" si="479"/>
        <v>1</v>
      </c>
    </row>
    <row r="2038" spans="1:27" ht="48" customHeight="1" x14ac:dyDescent="0.8">
      <c r="A2038" s="3">
        <v>2036</v>
      </c>
      <c r="B2038" s="3" t="s">
        <v>5773</v>
      </c>
      <c r="C2038" s="3" t="s">
        <v>18037</v>
      </c>
      <c r="D2038" s="3" t="s">
        <v>263</v>
      </c>
      <c r="E2038" s="3" t="s">
        <v>127</v>
      </c>
      <c r="F2038" s="5" t="s">
        <v>5774</v>
      </c>
      <c r="G2038" s="5" t="s">
        <v>12426</v>
      </c>
      <c r="H2038" s="5" t="s">
        <v>15823</v>
      </c>
      <c r="I2038" s="3"/>
      <c r="J2038" s="35"/>
      <c r="K2038" s="36">
        <f t="shared" si="465"/>
        <v>1</v>
      </c>
      <c r="L2038" s="37" t="str">
        <f t="shared" si="466"/>
        <v>040305635</v>
      </c>
      <c r="M2038" s="38" t="str">
        <f t="shared" si="467"/>
        <v>040305635</v>
      </c>
      <c r="N2038" s="39">
        <f t="shared" si="468"/>
        <v>1</v>
      </c>
      <c r="O2038" s="39">
        <f t="shared" si="469"/>
        <v>1</v>
      </c>
      <c r="P2038" s="39">
        <f>IF(M2038="បរទេស",1,IF(COUNTIF(M:M,$M2038)&gt;1,2,1))</f>
        <v>1</v>
      </c>
      <c r="Q2038" s="40">
        <f t="shared" si="470"/>
        <v>1</v>
      </c>
      <c r="R2038" s="41" t="str">
        <f t="shared" si="471"/>
        <v>0978205523</v>
      </c>
      <c r="S2038" s="37" t="str">
        <f t="shared" si="472"/>
        <v>0978205523</v>
      </c>
      <c r="T2038" s="39" t="e">
        <f t="shared" si="473"/>
        <v>#VALUE!</v>
      </c>
      <c r="U2038" s="37" t="str">
        <f t="shared" si="474"/>
        <v>0978205523</v>
      </c>
      <c r="V2038" s="42" t="str">
        <f t="shared" si="475"/>
        <v>0978205523</v>
      </c>
      <c r="W2038" s="39">
        <f t="shared" si="476"/>
        <v>1</v>
      </c>
      <c r="X2038" s="43">
        <f t="shared" si="477"/>
        <v>1</v>
      </c>
      <c r="Y2038" s="39">
        <f>IF(V2038="បរទេស",1,IF(COUNTIF(V:V,$V2038)&gt;1,2,1))</f>
        <v>1</v>
      </c>
      <c r="Z2038" s="40">
        <f t="shared" si="478"/>
        <v>1</v>
      </c>
      <c r="AA2038" s="40">
        <f t="shared" si="479"/>
        <v>1</v>
      </c>
    </row>
    <row r="2039" spans="1:27" ht="48" customHeight="1" x14ac:dyDescent="0.8">
      <c r="A2039" s="3">
        <v>2037</v>
      </c>
      <c r="B2039" s="3" t="s">
        <v>5775</v>
      </c>
      <c r="C2039" s="3" t="s">
        <v>18037</v>
      </c>
      <c r="D2039" s="3" t="s">
        <v>666</v>
      </c>
      <c r="E2039" s="3" t="s">
        <v>1359</v>
      </c>
      <c r="F2039" s="5" t="s">
        <v>5776</v>
      </c>
      <c r="G2039" s="5" t="s">
        <v>12427</v>
      </c>
      <c r="H2039" s="5" t="s">
        <v>15824</v>
      </c>
      <c r="I2039" s="3"/>
      <c r="J2039" s="35"/>
      <c r="K2039" s="36">
        <f t="shared" si="465"/>
        <v>1</v>
      </c>
      <c r="L2039" s="37" t="str">
        <f t="shared" si="466"/>
        <v>040300871</v>
      </c>
      <c r="M2039" s="38" t="str">
        <f t="shared" si="467"/>
        <v>040300871</v>
      </c>
      <c r="N2039" s="39">
        <f t="shared" si="468"/>
        <v>1</v>
      </c>
      <c r="O2039" s="39">
        <f t="shared" si="469"/>
        <v>1</v>
      </c>
      <c r="P2039" s="39">
        <f>IF(M2039="បរទេស",1,IF(COUNTIF(M:M,$M2039)&gt;1,2,1))</f>
        <v>1</v>
      </c>
      <c r="Q2039" s="40">
        <f t="shared" si="470"/>
        <v>1</v>
      </c>
      <c r="R2039" s="41" t="str">
        <f t="shared" si="471"/>
        <v>086484766</v>
      </c>
      <c r="S2039" s="37" t="str">
        <f t="shared" si="472"/>
        <v>086484766</v>
      </c>
      <c r="T2039" s="39" t="e">
        <f t="shared" si="473"/>
        <v>#VALUE!</v>
      </c>
      <c r="U2039" s="37" t="str">
        <f t="shared" si="474"/>
        <v>086484766</v>
      </c>
      <c r="V2039" s="42" t="str">
        <f t="shared" si="475"/>
        <v>086484766</v>
      </c>
      <c r="W2039" s="39">
        <f t="shared" si="476"/>
        <v>1</v>
      </c>
      <c r="X2039" s="43">
        <f t="shared" si="477"/>
        <v>1</v>
      </c>
      <c r="Y2039" s="39">
        <f>IF(V2039="បរទេស",1,IF(COUNTIF(V:V,$V2039)&gt;1,2,1))</f>
        <v>1</v>
      </c>
      <c r="Z2039" s="40">
        <f t="shared" si="478"/>
        <v>1</v>
      </c>
      <c r="AA2039" s="40">
        <f t="shared" si="479"/>
        <v>1</v>
      </c>
    </row>
    <row r="2040" spans="1:27" ht="48" customHeight="1" x14ac:dyDescent="0.8">
      <c r="A2040" s="3">
        <v>2038</v>
      </c>
      <c r="B2040" s="3" t="s">
        <v>5777</v>
      </c>
      <c r="C2040" s="3" t="s">
        <v>18037</v>
      </c>
      <c r="D2040" s="3" t="s">
        <v>5778</v>
      </c>
      <c r="E2040" s="3" t="s">
        <v>21</v>
      </c>
      <c r="F2040" s="5" t="s">
        <v>5779</v>
      </c>
      <c r="G2040" s="5" t="s">
        <v>12428</v>
      </c>
      <c r="H2040" s="5" t="s">
        <v>17687</v>
      </c>
      <c r="I2040" s="3"/>
      <c r="J2040" s="35"/>
      <c r="K2040" s="36">
        <f t="shared" si="465"/>
        <v>1</v>
      </c>
      <c r="L2040" s="37" t="str">
        <f t="shared" si="466"/>
        <v>040084444</v>
      </c>
      <c r="M2040" s="38" t="str">
        <f t="shared" si="467"/>
        <v>040084444</v>
      </c>
      <c r="N2040" s="39">
        <f t="shared" si="468"/>
        <v>1</v>
      </c>
      <c r="O2040" s="39">
        <f t="shared" si="469"/>
        <v>1</v>
      </c>
      <c r="P2040" s="39">
        <f>IF(M2040="បរទេស",1,IF(COUNTIF(M:M,$M2040)&gt;1,2,1))</f>
        <v>1</v>
      </c>
      <c r="Q2040" s="40">
        <f t="shared" si="470"/>
        <v>1</v>
      </c>
      <c r="R2040" s="41" t="str">
        <f t="shared" si="471"/>
        <v>0966707962</v>
      </c>
      <c r="S2040" s="37" t="str">
        <f t="shared" si="472"/>
        <v>0966707962</v>
      </c>
      <c r="T2040" s="39" t="e">
        <f t="shared" si="473"/>
        <v>#VALUE!</v>
      </c>
      <c r="U2040" s="37" t="str">
        <f t="shared" si="474"/>
        <v>0966707962</v>
      </c>
      <c r="V2040" s="42" t="str">
        <f t="shared" si="475"/>
        <v>0966707962</v>
      </c>
      <c r="W2040" s="39">
        <f t="shared" si="476"/>
        <v>1</v>
      </c>
      <c r="X2040" s="43">
        <f t="shared" si="477"/>
        <v>1</v>
      </c>
      <c r="Y2040" s="39">
        <f>IF(V2040="បរទេស",1,IF(COUNTIF(V:V,$V2040)&gt;1,2,1))</f>
        <v>1</v>
      </c>
      <c r="Z2040" s="40">
        <f t="shared" si="478"/>
        <v>1</v>
      </c>
      <c r="AA2040" s="40">
        <f t="shared" si="479"/>
        <v>1</v>
      </c>
    </row>
    <row r="2041" spans="1:27" ht="48" customHeight="1" x14ac:dyDescent="0.8">
      <c r="A2041" s="3">
        <v>2039</v>
      </c>
      <c r="B2041" s="3" t="s">
        <v>5780</v>
      </c>
      <c r="C2041" s="3" t="s">
        <v>18037</v>
      </c>
      <c r="D2041" s="3" t="s">
        <v>5781</v>
      </c>
      <c r="E2041" s="3" t="s">
        <v>402</v>
      </c>
      <c r="F2041" s="5" t="s">
        <v>5782</v>
      </c>
      <c r="G2041" s="5" t="s">
        <v>12429</v>
      </c>
      <c r="H2041" s="5" t="s">
        <v>15825</v>
      </c>
      <c r="I2041" s="3"/>
      <c r="J2041" s="35"/>
      <c r="K2041" s="36">
        <f t="shared" si="465"/>
        <v>1</v>
      </c>
      <c r="L2041" s="37" t="str">
        <f t="shared" si="466"/>
        <v>040263540</v>
      </c>
      <c r="M2041" s="38" t="str">
        <f t="shared" si="467"/>
        <v>040263540</v>
      </c>
      <c r="N2041" s="39">
        <f t="shared" si="468"/>
        <v>1</v>
      </c>
      <c r="O2041" s="39">
        <f t="shared" si="469"/>
        <v>1</v>
      </c>
      <c r="P2041" s="39">
        <f>IF(M2041="បរទេស",1,IF(COUNTIF(M:M,$M2041)&gt;1,2,1))</f>
        <v>1</v>
      </c>
      <c r="Q2041" s="40">
        <f t="shared" si="470"/>
        <v>1</v>
      </c>
      <c r="R2041" s="41" t="str">
        <f t="shared" si="471"/>
        <v>0962485473</v>
      </c>
      <c r="S2041" s="37" t="str">
        <f t="shared" si="472"/>
        <v>0962485473</v>
      </c>
      <c r="T2041" s="39" t="e">
        <f t="shared" si="473"/>
        <v>#VALUE!</v>
      </c>
      <c r="U2041" s="37" t="str">
        <f t="shared" si="474"/>
        <v>0962485473</v>
      </c>
      <c r="V2041" s="42" t="str">
        <f t="shared" si="475"/>
        <v>0962485473</v>
      </c>
      <c r="W2041" s="39">
        <f t="shared" si="476"/>
        <v>1</v>
      </c>
      <c r="X2041" s="43">
        <f t="shared" si="477"/>
        <v>1</v>
      </c>
      <c r="Y2041" s="39">
        <f>IF(V2041="បរទេស",1,IF(COUNTIF(V:V,$V2041)&gt;1,2,1))</f>
        <v>1</v>
      </c>
      <c r="Z2041" s="40">
        <f t="shared" si="478"/>
        <v>1</v>
      </c>
      <c r="AA2041" s="40">
        <f t="shared" si="479"/>
        <v>1</v>
      </c>
    </row>
    <row r="2042" spans="1:27" ht="48" customHeight="1" x14ac:dyDescent="0.8">
      <c r="A2042" s="3">
        <v>2040</v>
      </c>
      <c r="B2042" s="3" t="s">
        <v>5783</v>
      </c>
      <c r="C2042" s="3" t="s">
        <v>18037</v>
      </c>
      <c r="D2042" s="3" t="s">
        <v>5784</v>
      </c>
      <c r="E2042" s="3" t="s">
        <v>437</v>
      </c>
      <c r="F2042" s="5" t="s">
        <v>5785</v>
      </c>
      <c r="G2042" s="5" t="s">
        <v>12430</v>
      </c>
      <c r="H2042" s="5" t="s">
        <v>15826</v>
      </c>
      <c r="I2042" s="3"/>
      <c r="J2042" s="35"/>
      <c r="K2042" s="36">
        <f t="shared" si="465"/>
        <v>1</v>
      </c>
      <c r="L2042" s="37" t="str">
        <f t="shared" si="466"/>
        <v>040296582</v>
      </c>
      <c r="M2042" s="38" t="str">
        <f t="shared" si="467"/>
        <v>040296582</v>
      </c>
      <c r="N2042" s="39">
        <f t="shared" si="468"/>
        <v>1</v>
      </c>
      <c r="O2042" s="39">
        <f t="shared" si="469"/>
        <v>1</v>
      </c>
      <c r="P2042" s="39">
        <f>IF(M2042="បរទេស",1,IF(COUNTIF(M:M,$M2042)&gt;1,2,1))</f>
        <v>1</v>
      </c>
      <c r="Q2042" s="40">
        <f t="shared" si="470"/>
        <v>1</v>
      </c>
      <c r="R2042" s="41" t="str">
        <f t="shared" si="471"/>
        <v>070325899</v>
      </c>
      <c r="S2042" s="37" t="str">
        <f t="shared" si="472"/>
        <v>070325899</v>
      </c>
      <c r="T2042" s="39" t="e">
        <f t="shared" si="473"/>
        <v>#VALUE!</v>
      </c>
      <c r="U2042" s="37" t="str">
        <f t="shared" si="474"/>
        <v>070325899</v>
      </c>
      <c r="V2042" s="42" t="str">
        <f t="shared" si="475"/>
        <v>070325899</v>
      </c>
      <c r="W2042" s="39">
        <f t="shared" si="476"/>
        <v>1</v>
      </c>
      <c r="X2042" s="43">
        <f t="shared" si="477"/>
        <v>1</v>
      </c>
      <c r="Y2042" s="39">
        <f>IF(V2042="បរទេស",1,IF(COUNTIF(V:V,$V2042)&gt;1,2,1))</f>
        <v>1</v>
      </c>
      <c r="Z2042" s="40">
        <f t="shared" si="478"/>
        <v>1</v>
      </c>
      <c r="AA2042" s="40">
        <f t="shared" si="479"/>
        <v>1</v>
      </c>
    </row>
    <row r="2043" spans="1:27" ht="48" customHeight="1" x14ac:dyDescent="0.8">
      <c r="A2043" s="3">
        <v>2041</v>
      </c>
      <c r="B2043" s="3" t="s">
        <v>5786</v>
      </c>
      <c r="C2043" s="3" t="s">
        <v>18037</v>
      </c>
      <c r="D2043" s="3" t="s">
        <v>5787</v>
      </c>
      <c r="E2043" s="3" t="s">
        <v>328</v>
      </c>
      <c r="F2043" s="5" t="s">
        <v>5788</v>
      </c>
      <c r="G2043" s="5" t="s">
        <v>12431</v>
      </c>
      <c r="H2043" s="5" t="s">
        <v>15827</v>
      </c>
      <c r="I2043" s="3"/>
      <c r="J2043" s="35"/>
      <c r="K2043" s="36">
        <f t="shared" si="465"/>
        <v>1</v>
      </c>
      <c r="L2043" s="37" t="str">
        <f t="shared" si="466"/>
        <v>040291257</v>
      </c>
      <c r="M2043" s="38" t="str">
        <f t="shared" si="467"/>
        <v>040291257</v>
      </c>
      <c r="N2043" s="39">
        <f t="shared" si="468"/>
        <v>1</v>
      </c>
      <c r="O2043" s="39">
        <f t="shared" si="469"/>
        <v>1</v>
      </c>
      <c r="P2043" s="39">
        <f>IF(M2043="បរទេស",1,IF(COUNTIF(M:M,$M2043)&gt;1,2,1))</f>
        <v>1</v>
      </c>
      <c r="Q2043" s="40">
        <f t="shared" si="470"/>
        <v>1</v>
      </c>
      <c r="R2043" s="41" t="str">
        <f t="shared" si="471"/>
        <v>015371061</v>
      </c>
      <c r="S2043" s="37" t="str">
        <f t="shared" si="472"/>
        <v>015371061</v>
      </c>
      <c r="T2043" s="39" t="e">
        <f t="shared" si="473"/>
        <v>#VALUE!</v>
      </c>
      <c r="U2043" s="37" t="str">
        <f t="shared" si="474"/>
        <v>015371061</v>
      </c>
      <c r="V2043" s="42" t="str">
        <f t="shared" si="475"/>
        <v>015371061</v>
      </c>
      <c r="W2043" s="39">
        <f t="shared" si="476"/>
        <v>1</v>
      </c>
      <c r="X2043" s="43">
        <f t="shared" si="477"/>
        <v>1</v>
      </c>
      <c r="Y2043" s="39">
        <f>IF(V2043="បរទេស",1,IF(COUNTIF(V:V,$V2043)&gt;1,2,1))</f>
        <v>1</v>
      </c>
      <c r="Z2043" s="40">
        <f t="shared" si="478"/>
        <v>1</v>
      </c>
      <c r="AA2043" s="40">
        <f t="shared" si="479"/>
        <v>1</v>
      </c>
    </row>
    <row r="2044" spans="1:27" ht="48" customHeight="1" x14ac:dyDescent="0.8">
      <c r="A2044" s="3">
        <v>2042</v>
      </c>
      <c r="B2044" s="3" t="s">
        <v>5789</v>
      </c>
      <c r="C2044" s="3" t="s">
        <v>18037</v>
      </c>
      <c r="D2044" s="3" t="s">
        <v>5790</v>
      </c>
      <c r="E2044" s="3" t="s">
        <v>92</v>
      </c>
      <c r="F2044" s="5" t="s">
        <v>5791</v>
      </c>
      <c r="G2044" s="5" t="s">
        <v>12432</v>
      </c>
      <c r="H2044" s="5" t="s">
        <v>17442</v>
      </c>
      <c r="I2044" s="3"/>
      <c r="J2044" s="35"/>
      <c r="K2044" s="36">
        <f t="shared" si="465"/>
        <v>1</v>
      </c>
      <c r="L2044" s="37" t="str">
        <f t="shared" si="466"/>
        <v>040078568</v>
      </c>
      <c r="M2044" s="38" t="str">
        <f t="shared" si="467"/>
        <v>040078568</v>
      </c>
      <c r="N2044" s="39">
        <f t="shared" si="468"/>
        <v>1</v>
      </c>
      <c r="O2044" s="39">
        <f t="shared" si="469"/>
        <v>1</v>
      </c>
      <c r="P2044" s="39">
        <f>IF(M2044="បរទេស",1,IF(COUNTIF(M:M,$M2044)&gt;1,2,1))</f>
        <v>1</v>
      </c>
      <c r="Q2044" s="40">
        <f t="shared" si="470"/>
        <v>1</v>
      </c>
      <c r="R2044" s="41" t="str">
        <f t="shared" si="471"/>
        <v>069616743</v>
      </c>
      <c r="S2044" s="37" t="str">
        <f t="shared" si="472"/>
        <v>069616743</v>
      </c>
      <c r="T2044" s="39" t="e">
        <f t="shared" si="473"/>
        <v>#VALUE!</v>
      </c>
      <c r="U2044" s="37" t="str">
        <f t="shared" si="474"/>
        <v>069616743</v>
      </c>
      <c r="V2044" s="42" t="str">
        <f t="shared" si="475"/>
        <v>069616743</v>
      </c>
      <c r="W2044" s="39">
        <f t="shared" si="476"/>
        <v>1</v>
      </c>
      <c r="X2044" s="43">
        <f t="shared" si="477"/>
        <v>1</v>
      </c>
      <c r="Y2044" s="39">
        <f>IF(V2044="បរទេស",1,IF(COUNTIF(V:V,$V2044)&gt;1,2,1))</f>
        <v>1</v>
      </c>
      <c r="Z2044" s="40">
        <f t="shared" si="478"/>
        <v>1</v>
      </c>
      <c r="AA2044" s="40">
        <f t="shared" si="479"/>
        <v>1</v>
      </c>
    </row>
    <row r="2045" spans="1:27" ht="48" customHeight="1" x14ac:dyDescent="0.8">
      <c r="A2045" s="3">
        <v>2043</v>
      </c>
      <c r="B2045" s="3" t="s">
        <v>5792</v>
      </c>
      <c r="C2045" s="3" t="s">
        <v>18037</v>
      </c>
      <c r="D2045" s="3" t="s">
        <v>3174</v>
      </c>
      <c r="E2045" s="3" t="s">
        <v>193</v>
      </c>
      <c r="F2045" s="5" t="s">
        <v>5793</v>
      </c>
      <c r="G2045" s="5" t="s">
        <v>12433</v>
      </c>
      <c r="H2045" s="5" t="s">
        <v>15828</v>
      </c>
      <c r="I2045" s="3"/>
      <c r="J2045" s="35"/>
      <c r="K2045" s="36">
        <f t="shared" si="465"/>
        <v>1</v>
      </c>
      <c r="L2045" s="37" t="str">
        <f t="shared" si="466"/>
        <v>040540413</v>
      </c>
      <c r="M2045" s="38" t="str">
        <f t="shared" si="467"/>
        <v>040540413</v>
      </c>
      <c r="N2045" s="39">
        <f t="shared" si="468"/>
        <v>1</v>
      </c>
      <c r="O2045" s="39">
        <f t="shared" si="469"/>
        <v>1</v>
      </c>
      <c r="P2045" s="39">
        <f>IF(M2045="បរទេស",1,IF(COUNTIF(M:M,$M2045)&gt;1,2,1))</f>
        <v>1</v>
      </c>
      <c r="Q2045" s="40">
        <f t="shared" si="470"/>
        <v>1</v>
      </c>
      <c r="R2045" s="41" t="str">
        <f t="shared" si="471"/>
        <v>0969279218</v>
      </c>
      <c r="S2045" s="37" t="str">
        <f t="shared" si="472"/>
        <v>0969279218</v>
      </c>
      <c r="T2045" s="39" t="e">
        <f t="shared" si="473"/>
        <v>#VALUE!</v>
      </c>
      <c r="U2045" s="37" t="str">
        <f t="shared" si="474"/>
        <v>0969279218</v>
      </c>
      <c r="V2045" s="42" t="str">
        <f t="shared" si="475"/>
        <v>0969279218</v>
      </c>
      <c r="W2045" s="39">
        <f t="shared" si="476"/>
        <v>1</v>
      </c>
      <c r="X2045" s="43">
        <f t="shared" si="477"/>
        <v>1</v>
      </c>
      <c r="Y2045" s="39">
        <f>IF(V2045="បរទេស",1,IF(COUNTIF(V:V,$V2045)&gt;1,2,1))</f>
        <v>1</v>
      </c>
      <c r="Z2045" s="40">
        <f t="shared" si="478"/>
        <v>1</v>
      </c>
      <c r="AA2045" s="40">
        <f t="shared" si="479"/>
        <v>1</v>
      </c>
    </row>
    <row r="2046" spans="1:27" ht="48" customHeight="1" x14ac:dyDescent="0.8">
      <c r="A2046" s="3">
        <v>2044</v>
      </c>
      <c r="B2046" s="3" t="s">
        <v>5794</v>
      </c>
      <c r="C2046" s="3" t="s">
        <v>18037</v>
      </c>
      <c r="D2046" s="3" t="s">
        <v>5795</v>
      </c>
      <c r="E2046" s="3" t="s">
        <v>65</v>
      </c>
      <c r="F2046" s="5" t="s">
        <v>5796</v>
      </c>
      <c r="G2046" s="5" t="s">
        <v>12434</v>
      </c>
      <c r="H2046" s="5" t="s">
        <v>15829</v>
      </c>
      <c r="I2046" s="3"/>
      <c r="J2046" s="35"/>
      <c r="K2046" s="36">
        <f t="shared" si="465"/>
        <v>1</v>
      </c>
      <c r="L2046" s="37" t="str">
        <f t="shared" si="466"/>
        <v>040305787</v>
      </c>
      <c r="M2046" s="38" t="str">
        <f t="shared" si="467"/>
        <v>040305787</v>
      </c>
      <c r="N2046" s="39">
        <f t="shared" si="468"/>
        <v>1</v>
      </c>
      <c r="O2046" s="39">
        <f t="shared" si="469"/>
        <v>1</v>
      </c>
      <c r="P2046" s="39">
        <f>IF(M2046="បរទេស",1,IF(COUNTIF(M:M,$M2046)&gt;1,2,1))</f>
        <v>1</v>
      </c>
      <c r="Q2046" s="40">
        <f t="shared" si="470"/>
        <v>1</v>
      </c>
      <c r="R2046" s="41" t="str">
        <f t="shared" si="471"/>
        <v>0973813560</v>
      </c>
      <c r="S2046" s="37" t="str">
        <f t="shared" si="472"/>
        <v>0973813560</v>
      </c>
      <c r="T2046" s="39" t="e">
        <f t="shared" si="473"/>
        <v>#VALUE!</v>
      </c>
      <c r="U2046" s="37" t="str">
        <f t="shared" si="474"/>
        <v>0973813560</v>
      </c>
      <c r="V2046" s="42" t="str">
        <f t="shared" si="475"/>
        <v>0973813560</v>
      </c>
      <c r="W2046" s="39">
        <f t="shared" si="476"/>
        <v>1</v>
      </c>
      <c r="X2046" s="43">
        <f t="shared" si="477"/>
        <v>1</v>
      </c>
      <c r="Y2046" s="39">
        <f>IF(V2046="បរទេស",1,IF(COUNTIF(V:V,$V2046)&gt;1,2,1))</f>
        <v>1</v>
      </c>
      <c r="Z2046" s="40">
        <f t="shared" si="478"/>
        <v>1</v>
      </c>
      <c r="AA2046" s="40">
        <f t="shared" si="479"/>
        <v>1</v>
      </c>
    </row>
    <row r="2047" spans="1:27" ht="48" customHeight="1" x14ac:dyDescent="0.8">
      <c r="A2047" s="3">
        <v>2045</v>
      </c>
      <c r="B2047" s="3" t="s">
        <v>5797</v>
      </c>
      <c r="C2047" s="3" t="s">
        <v>18037</v>
      </c>
      <c r="D2047" s="3" t="s">
        <v>4490</v>
      </c>
      <c r="E2047" s="3" t="s">
        <v>371</v>
      </c>
      <c r="F2047" s="5" t="s">
        <v>5798</v>
      </c>
      <c r="G2047" s="5" t="s">
        <v>12435</v>
      </c>
      <c r="H2047" s="5" t="s">
        <v>17610</v>
      </c>
      <c r="I2047" s="3"/>
      <c r="J2047" s="35"/>
      <c r="K2047" s="36">
        <f t="shared" si="465"/>
        <v>1</v>
      </c>
      <c r="L2047" s="37" t="str">
        <f t="shared" si="466"/>
        <v>040412292</v>
      </c>
      <c r="M2047" s="38" t="str">
        <f t="shared" si="467"/>
        <v>040412292</v>
      </c>
      <c r="N2047" s="39">
        <f t="shared" si="468"/>
        <v>1</v>
      </c>
      <c r="O2047" s="39">
        <f t="shared" si="469"/>
        <v>1</v>
      </c>
      <c r="P2047" s="39">
        <f>IF(M2047="បរទេស",1,IF(COUNTIF(M:M,$M2047)&gt;1,2,1))</f>
        <v>1</v>
      </c>
      <c r="Q2047" s="40">
        <f t="shared" si="470"/>
        <v>1</v>
      </c>
      <c r="R2047" s="41" t="str">
        <f t="shared" si="471"/>
        <v>093944897</v>
      </c>
      <c r="S2047" s="37" t="str">
        <f t="shared" si="472"/>
        <v>093944897</v>
      </c>
      <c r="T2047" s="39" t="e">
        <f t="shared" si="473"/>
        <v>#VALUE!</v>
      </c>
      <c r="U2047" s="37" t="str">
        <f t="shared" si="474"/>
        <v>093944897</v>
      </c>
      <c r="V2047" s="42" t="str">
        <f t="shared" si="475"/>
        <v>093944897</v>
      </c>
      <c r="W2047" s="39">
        <f t="shared" si="476"/>
        <v>1</v>
      </c>
      <c r="X2047" s="43">
        <f t="shared" si="477"/>
        <v>1</v>
      </c>
      <c r="Y2047" s="39">
        <f>IF(V2047="បរទេស",1,IF(COUNTIF(V:V,$V2047)&gt;1,2,1))</f>
        <v>1</v>
      </c>
      <c r="Z2047" s="40">
        <f t="shared" si="478"/>
        <v>1</v>
      </c>
      <c r="AA2047" s="40">
        <f t="shared" si="479"/>
        <v>1</v>
      </c>
    </row>
    <row r="2048" spans="1:27" ht="48" customHeight="1" x14ac:dyDescent="0.8">
      <c r="A2048" s="3">
        <v>2046</v>
      </c>
      <c r="B2048" s="3" t="s">
        <v>5799</v>
      </c>
      <c r="C2048" s="3" t="s">
        <v>18037</v>
      </c>
      <c r="D2048" s="3" t="s">
        <v>2794</v>
      </c>
      <c r="E2048" s="3" t="s">
        <v>767</v>
      </c>
      <c r="F2048" s="5" t="s">
        <v>5800</v>
      </c>
      <c r="G2048" s="5" t="s">
        <v>12436</v>
      </c>
      <c r="H2048" s="5" t="s">
        <v>15830</v>
      </c>
      <c r="I2048" s="3"/>
      <c r="J2048" s="35"/>
      <c r="K2048" s="36">
        <f t="shared" si="465"/>
        <v>1</v>
      </c>
      <c r="L2048" s="37" t="str">
        <f t="shared" si="466"/>
        <v>040108422</v>
      </c>
      <c r="M2048" s="38" t="str">
        <f t="shared" si="467"/>
        <v>040108422</v>
      </c>
      <c r="N2048" s="39">
        <f t="shared" si="468"/>
        <v>1</v>
      </c>
      <c r="O2048" s="39">
        <f t="shared" si="469"/>
        <v>1</v>
      </c>
      <c r="P2048" s="39">
        <f>IF(M2048="បរទេស",1,IF(COUNTIF(M:M,$M2048)&gt;1,2,1))</f>
        <v>1</v>
      </c>
      <c r="Q2048" s="40">
        <f t="shared" si="470"/>
        <v>1</v>
      </c>
      <c r="R2048" s="41" t="str">
        <f t="shared" si="471"/>
        <v>085360779</v>
      </c>
      <c r="S2048" s="37" t="str">
        <f t="shared" si="472"/>
        <v>085360779</v>
      </c>
      <c r="T2048" s="39" t="e">
        <f t="shared" si="473"/>
        <v>#VALUE!</v>
      </c>
      <c r="U2048" s="37" t="str">
        <f t="shared" si="474"/>
        <v>085360779</v>
      </c>
      <c r="V2048" s="42" t="str">
        <f t="shared" si="475"/>
        <v>085360779</v>
      </c>
      <c r="W2048" s="39">
        <f t="shared" si="476"/>
        <v>1</v>
      </c>
      <c r="X2048" s="43">
        <f t="shared" si="477"/>
        <v>1</v>
      </c>
      <c r="Y2048" s="39">
        <f>IF(V2048="បរទេស",1,IF(COUNTIF(V:V,$V2048)&gt;1,2,1))</f>
        <v>1</v>
      </c>
      <c r="Z2048" s="40">
        <f t="shared" si="478"/>
        <v>1</v>
      </c>
      <c r="AA2048" s="40">
        <f t="shared" si="479"/>
        <v>1</v>
      </c>
    </row>
    <row r="2049" spans="1:27" ht="48" customHeight="1" x14ac:dyDescent="0.8">
      <c r="A2049" s="3">
        <v>2047</v>
      </c>
      <c r="B2049" s="3" t="s">
        <v>5801</v>
      </c>
      <c r="C2049" s="3" t="s">
        <v>18037</v>
      </c>
      <c r="D2049" s="3" t="s">
        <v>5802</v>
      </c>
      <c r="E2049" s="3" t="s">
        <v>92</v>
      </c>
      <c r="F2049" s="5" t="s">
        <v>5803</v>
      </c>
      <c r="G2049" s="5" t="s">
        <v>12437</v>
      </c>
      <c r="H2049" s="5" t="s">
        <v>17443</v>
      </c>
      <c r="I2049" s="3"/>
      <c r="J2049" s="35"/>
      <c r="K2049" s="36">
        <f t="shared" si="465"/>
        <v>1</v>
      </c>
      <c r="L2049" s="37" t="str">
        <f t="shared" si="466"/>
        <v>040368786</v>
      </c>
      <c r="M2049" s="38" t="str">
        <f t="shared" si="467"/>
        <v>040368786</v>
      </c>
      <c r="N2049" s="39">
        <f t="shared" si="468"/>
        <v>1</v>
      </c>
      <c r="O2049" s="39">
        <f t="shared" si="469"/>
        <v>1</v>
      </c>
      <c r="P2049" s="39">
        <f>IF(M2049="បរទេស",1,IF(COUNTIF(M:M,$M2049)&gt;1,2,1))</f>
        <v>1</v>
      </c>
      <c r="Q2049" s="40">
        <f t="shared" si="470"/>
        <v>1</v>
      </c>
      <c r="R2049" s="41" t="str">
        <f t="shared" si="471"/>
        <v>086590091</v>
      </c>
      <c r="S2049" s="37" t="str">
        <f t="shared" si="472"/>
        <v>086590091</v>
      </c>
      <c r="T2049" s="39" t="e">
        <f t="shared" si="473"/>
        <v>#VALUE!</v>
      </c>
      <c r="U2049" s="37" t="str">
        <f t="shared" si="474"/>
        <v>086590091</v>
      </c>
      <c r="V2049" s="42" t="str">
        <f t="shared" si="475"/>
        <v>086590091</v>
      </c>
      <c r="W2049" s="39">
        <f t="shared" si="476"/>
        <v>1</v>
      </c>
      <c r="X2049" s="43">
        <f t="shared" si="477"/>
        <v>1</v>
      </c>
      <c r="Y2049" s="39">
        <f>IF(V2049="បរទេស",1,IF(COUNTIF(V:V,$V2049)&gt;1,2,1))</f>
        <v>1</v>
      </c>
      <c r="Z2049" s="40">
        <f t="shared" si="478"/>
        <v>1</v>
      </c>
      <c r="AA2049" s="40">
        <f t="shared" si="479"/>
        <v>1</v>
      </c>
    </row>
    <row r="2050" spans="1:27" ht="48" customHeight="1" x14ac:dyDescent="0.8">
      <c r="A2050" s="3">
        <v>2048</v>
      </c>
      <c r="B2050" s="3" t="s">
        <v>5804</v>
      </c>
      <c r="C2050" s="3" t="s">
        <v>18037</v>
      </c>
      <c r="D2050" s="3" t="s">
        <v>5805</v>
      </c>
      <c r="E2050" s="3" t="s">
        <v>138</v>
      </c>
      <c r="F2050" s="5" t="s">
        <v>5806</v>
      </c>
      <c r="G2050" s="5" t="s">
        <v>12438</v>
      </c>
      <c r="H2050" s="5" t="s">
        <v>15831</v>
      </c>
      <c r="I2050" s="3"/>
      <c r="J2050" s="35"/>
      <c r="K2050" s="36">
        <f t="shared" si="465"/>
        <v>1</v>
      </c>
      <c r="L2050" s="37" t="str">
        <f t="shared" si="466"/>
        <v>040246452</v>
      </c>
      <c r="M2050" s="38" t="str">
        <f t="shared" si="467"/>
        <v>040246452</v>
      </c>
      <c r="N2050" s="39">
        <f t="shared" si="468"/>
        <v>1</v>
      </c>
      <c r="O2050" s="39">
        <f t="shared" si="469"/>
        <v>1</v>
      </c>
      <c r="P2050" s="39">
        <f>IF(M2050="បរទេស",1,IF(COUNTIF(M:M,$M2050)&gt;1,2,1))</f>
        <v>1</v>
      </c>
      <c r="Q2050" s="40">
        <f t="shared" si="470"/>
        <v>1</v>
      </c>
      <c r="R2050" s="41" t="str">
        <f t="shared" si="471"/>
        <v>0966821076</v>
      </c>
      <c r="S2050" s="37" t="str">
        <f t="shared" si="472"/>
        <v>0966821076</v>
      </c>
      <c r="T2050" s="39" t="e">
        <f t="shared" si="473"/>
        <v>#VALUE!</v>
      </c>
      <c r="U2050" s="37" t="str">
        <f t="shared" si="474"/>
        <v>0966821076</v>
      </c>
      <c r="V2050" s="42" t="str">
        <f t="shared" si="475"/>
        <v>0966821076</v>
      </c>
      <c r="W2050" s="39">
        <f t="shared" si="476"/>
        <v>1</v>
      </c>
      <c r="X2050" s="43">
        <f t="shared" si="477"/>
        <v>1</v>
      </c>
      <c r="Y2050" s="39">
        <f>IF(V2050="បរទេស",1,IF(COUNTIF(V:V,$V2050)&gt;1,2,1))</f>
        <v>1</v>
      </c>
      <c r="Z2050" s="40">
        <f t="shared" si="478"/>
        <v>1</v>
      </c>
      <c r="AA2050" s="40">
        <f t="shared" si="479"/>
        <v>1</v>
      </c>
    </row>
    <row r="2051" spans="1:27" ht="48" customHeight="1" x14ac:dyDescent="0.8">
      <c r="A2051" s="3">
        <v>2049</v>
      </c>
      <c r="B2051" s="3" t="s">
        <v>5807</v>
      </c>
      <c r="C2051" s="3" t="s">
        <v>18037</v>
      </c>
      <c r="D2051" s="3" t="s">
        <v>5808</v>
      </c>
      <c r="E2051" s="3" t="s">
        <v>527</v>
      </c>
      <c r="F2051" s="5" t="s">
        <v>5809</v>
      </c>
      <c r="G2051" s="5" t="s">
        <v>12439</v>
      </c>
      <c r="H2051" s="5" t="s">
        <v>17862</v>
      </c>
      <c r="I2051" s="3"/>
      <c r="J2051" s="35"/>
      <c r="K2051" s="36">
        <f t="shared" si="465"/>
        <v>1</v>
      </c>
      <c r="L2051" s="37" t="str">
        <f t="shared" si="466"/>
        <v>040087291</v>
      </c>
      <c r="M2051" s="38" t="str">
        <f t="shared" si="467"/>
        <v>040087291</v>
      </c>
      <c r="N2051" s="39">
        <f t="shared" si="468"/>
        <v>1</v>
      </c>
      <c r="O2051" s="39">
        <f t="shared" si="469"/>
        <v>1</v>
      </c>
      <c r="P2051" s="39">
        <f>IF(M2051="បរទេស",1,IF(COUNTIF(M:M,$M2051)&gt;1,2,1))</f>
        <v>1</v>
      </c>
      <c r="Q2051" s="40">
        <f t="shared" si="470"/>
        <v>1</v>
      </c>
      <c r="R2051" s="41" t="str">
        <f t="shared" si="471"/>
        <v>016972479</v>
      </c>
      <c r="S2051" s="37" t="str">
        <f t="shared" si="472"/>
        <v>016972479</v>
      </c>
      <c r="T2051" s="39" t="e">
        <f t="shared" si="473"/>
        <v>#VALUE!</v>
      </c>
      <c r="U2051" s="37" t="str">
        <f t="shared" si="474"/>
        <v>016972479</v>
      </c>
      <c r="V2051" s="42" t="str">
        <f t="shared" si="475"/>
        <v>016972479</v>
      </c>
      <c r="W2051" s="39">
        <f t="shared" si="476"/>
        <v>1</v>
      </c>
      <c r="X2051" s="43">
        <f t="shared" si="477"/>
        <v>1</v>
      </c>
      <c r="Y2051" s="39">
        <f>IF(V2051="បរទេស",1,IF(COUNTIF(V:V,$V2051)&gt;1,2,1))</f>
        <v>1</v>
      </c>
      <c r="Z2051" s="40">
        <f t="shared" si="478"/>
        <v>1</v>
      </c>
      <c r="AA2051" s="40">
        <f t="shared" si="479"/>
        <v>1</v>
      </c>
    </row>
    <row r="2052" spans="1:27" ht="48" customHeight="1" x14ac:dyDescent="0.8">
      <c r="A2052" s="3">
        <v>2050</v>
      </c>
      <c r="B2052" s="3" t="s">
        <v>5810</v>
      </c>
      <c r="C2052" s="3" t="s">
        <v>18037</v>
      </c>
      <c r="D2052" s="3" t="s">
        <v>5811</v>
      </c>
      <c r="E2052" s="3" t="s">
        <v>734</v>
      </c>
      <c r="F2052" s="5" t="s">
        <v>5812</v>
      </c>
      <c r="G2052" s="5" t="s">
        <v>12440</v>
      </c>
      <c r="H2052" s="5" t="s">
        <v>15832</v>
      </c>
      <c r="I2052" s="3"/>
      <c r="J2052" s="35"/>
      <c r="K2052" s="36">
        <f t="shared" ref="K2052:K2115" si="480">IF(OR(H2052="បរទេស",G2052="បរទេស"),2,1)</f>
        <v>1</v>
      </c>
      <c r="L2052" s="37" t="str">
        <f t="shared" ref="L2052:L2115" si="48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2052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040064792</v>
      </c>
      <c r="M2052" s="38" t="str">
        <f t="shared" ref="M2052:M2115" si="482">IF(L2052="បរទេស","បរទេស",IF(AND($BC$2=1,LEN(L2052)=8),"0"&amp;L2052,IF(LEN(L2052)&gt;9,2,LEFT(L2052,9))))</f>
        <v>040064792</v>
      </c>
      <c r="N2052" s="39">
        <f t="shared" ref="N2052:N2115" si="483">IF(L2052="បរទេស",1,IF((LEN($M2052)-9)=0,1,2))</f>
        <v>1</v>
      </c>
      <c r="O2052" s="39">
        <f t="shared" ref="O2052:O2115" si="484">IF(M2052="",2,1)</f>
        <v>1</v>
      </c>
      <c r="P2052" s="39">
        <f>IF(M2052="បរទេស",1,IF(COUNTIF(M:M,$M2052)&gt;1,2,1))</f>
        <v>1</v>
      </c>
      <c r="Q2052" s="40">
        <f t="shared" ref="Q2052:Q2115" si="485">IF(M2052="បរទេស",1,MAX(N2052:P2052))</f>
        <v>1</v>
      </c>
      <c r="R2052" s="41" t="str">
        <f t="shared" ref="R2052:R2115" si="486">H2052</f>
        <v>0967875644</v>
      </c>
      <c r="S2052" s="37" t="str">
        <f t="shared" ref="S2052:S2115" si="487">SUBSTITUTE(SUBSTITUTE(SUBSTITUTE(SUBSTITUTE(SUBSTITUTE(SUBSTITUTE(SUBSTITUTE(SUBSTITUTE(SUBSTITUTE(SUBSTITUTE(SUBSTITUTE(SUBSTITUTE(SUBSTITUTE(SUBSTITUTE(SUBSTITUTE(SUBSTITUTE(SUBSTITUTE(SUBSTITUTE(SUBSTITUTE(SUBSTITUTE(SUBSTITUTE(SUBSTITUTE(R2052,"១","1"),"២","2"),"៣","3"),"៤","4"),"៥","5"),"៦","6"),"៧","7"),"៨","8"),"៩","9"),"០","0")," ","")," ",""),"​",""),",","/"),"-",""),"(",""),")",""),"+855","0"),"(855)","0"),"O","0"),"o","0"),".","")</f>
        <v>0967875644</v>
      </c>
      <c r="T2052" s="39" t="e">
        <f t="shared" ref="T2052:T2115" si="488">LEFT(S2052, SEARCH("/",S2052,1)-1)</f>
        <v>#VALUE!</v>
      </c>
      <c r="U2052" s="37" t="str">
        <f t="shared" ref="U2052:U2115" si="489">IFERROR(T2052,S2052)</f>
        <v>0967875644</v>
      </c>
      <c r="V2052" s="42" t="str">
        <f t="shared" ref="V2052:V2115" si="490">IF(LEFT(U2052,5)="បរទេស","បរទេស",IF(LEFT(U2052,3)="855","0"&amp;MID(U2052,4,10),IF(LEFT(U2052,1)="0",MID(U2052,1,10),IF(LEFT(U2052,1)&gt;=1,"0"&amp;MID(U2052,1,10),U2052))))</f>
        <v>0967875644</v>
      </c>
      <c r="W2052" s="39">
        <f t="shared" ref="W2052:W2115" si="491">IF(V2052="បរទេស",1,IF(OR(LEN(V2052)=9,LEN(V2052)=10),1,2))</f>
        <v>1</v>
      </c>
      <c r="X2052" s="43">
        <f t="shared" ref="X2052:X2115" si="492">IF(V2052="",2,1)</f>
        <v>1</v>
      </c>
      <c r="Y2052" s="39">
        <f>IF(V2052="បរទេស",1,IF(COUNTIF(V:V,$V2052)&gt;1,2,1))</f>
        <v>1</v>
      </c>
      <c r="Z2052" s="40">
        <f t="shared" ref="Z2052:Z2115" si="493">IF(V2052="បរទេស",1,MAX(W2052:Y2052))</f>
        <v>1</v>
      </c>
      <c r="AA2052" s="40">
        <f t="shared" ref="AA2052:AA2115" si="494">IF(K2052=2,2,MAX(J2052,Q2052,Z2052,Z2052))</f>
        <v>1</v>
      </c>
    </row>
    <row r="2053" spans="1:27" ht="48" customHeight="1" x14ac:dyDescent="0.8">
      <c r="A2053" s="3">
        <v>2051</v>
      </c>
      <c r="B2053" s="3" t="s">
        <v>5813</v>
      </c>
      <c r="C2053" s="3" t="s">
        <v>18037</v>
      </c>
      <c r="D2053" s="3" t="s">
        <v>5814</v>
      </c>
      <c r="E2053" s="3" t="s">
        <v>145</v>
      </c>
      <c r="F2053" s="5" t="s">
        <v>5815</v>
      </c>
      <c r="G2053" s="5" t="s">
        <v>12441</v>
      </c>
      <c r="H2053" s="5" t="s">
        <v>15833</v>
      </c>
      <c r="I2053" s="3"/>
      <c r="J2053" s="35"/>
      <c r="K2053" s="36">
        <f t="shared" si="480"/>
        <v>1</v>
      </c>
      <c r="L2053" s="37" t="str">
        <f t="shared" si="481"/>
        <v>040431561</v>
      </c>
      <c r="M2053" s="38" t="str">
        <f t="shared" si="482"/>
        <v>040431561</v>
      </c>
      <c r="N2053" s="39">
        <f t="shared" si="483"/>
        <v>1</v>
      </c>
      <c r="O2053" s="39">
        <f t="shared" si="484"/>
        <v>1</v>
      </c>
      <c r="P2053" s="39">
        <f>IF(M2053="បរទេស",1,IF(COUNTIF(M:M,$M2053)&gt;1,2,1))</f>
        <v>1</v>
      </c>
      <c r="Q2053" s="40">
        <f t="shared" si="485"/>
        <v>1</v>
      </c>
      <c r="R2053" s="41" t="str">
        <f t="shared" si="486"/>
        <v>077212041</v>
      </c>
      <c r="S2053" s="37" t="str">
        <f t="shared" si="487"/>
        <v>077212041</v>
      </c>
      <c r="T2053" s="39" t="e">
        <f t="shared" si="488"/>
        <v>#VALUE!</v>
      </c>
      <c r="U2053" s="37" t="str">
        <f t="shared" si="489"/>
        <v>077212041</v>
      </c>
      <c r="V2053" s="42" t="str">
        <f t="shared" si="490"/>
        <v>077212041</v>
      </c>
      <c r="W2053" s="39">
        <f t="shared" si="491"/>
        <v>1</v>
      </c>
      <c r="X2053" s="43">
        <f t="shared" si="492"/>
        <v>1</v>
      </c>
      <c r="Y2053" s="39">
        <f>IF(V2053="បរទេស",1,IF(COUNTIF(V:V,$V2053)&gt;1,2,1))</f>
        <v>1</v>
      </c>
      <c r="Z2053" s="40">
        <f t="shared" si="493"/>
        <v>1</v>
      </c>
      <c r="AA2053" s="40">
        <f t="shared" si="494"/>
        <v>1</v>
      </c>
    </row>
    <row r="2054" spans="1:27" ht="48" customHeight="1" x14ac:dyDescent="0.8">
      <c r="A2054" s="3">
        <v>2052</v>
      </c>
      <c r="B2054" s="3" t="s">
        <v>5816</v>
      </c>
      <c r="C2054" s="3" t="s">
        <v>18037</v>
      </c>
      <c r="D2054" s="3" t="s">
        <v>1717</v>
      </c>
      <c r="E2054" s="3" t="s">
        <v>486</v>
      </c>
      <c r="F2054" s="5" t="s">
        <v>5817</v>
      </c>
      <c r="G2054" s="5" t="s">
        <v>12442</v>
      </c>
      <c r="H2054" s="5" t="s">
        <v>17549</v>
      </c>
      <c r="I2054" s="3"/>
      <c r="J2054" s="35"/>
      <c r="K2054" s="36">
        <f t="shared" si="480"/>
        <v>1</v>
      </c>
      <c r="L2054" s="37" t="str">
        <f t="shared" si="481"/>
        <v>040328283</v>
      </c>
      <c r="M2054" s="38" t="str">
        <f t="shared" si="482"/>
        <v>040328283</v>
      </c>
      <c r="N2054" s="39">
        <f t="shared" si="483"/>
        <v>1</v>
      </c>
      <c r="O2054" s="39">
        <f t="shared" si="484"/>
        <v>1</v>
      </c>
      <c r="P2054" s="39">
        <f>IF(M2054="បរទេស",1,IF(COUNTIF(M:M,$M2054)&gt;1,2,1))</f>
        <v>1</v>
      </c>
      <c r="Q2054" s="40">
        <f t="shared" si="485"/>
        <v>1</v>
      </c>
      <c r="R2054" s="41" t="str">
        <f t="shared" si="486"/>
        <v>067955309</v>
      </c>
      <c r="S2054" s="37" t="str">
        <f t="shared" si="487"/>
        <v>067955309</v>
      </c>
      <c r="T2054" s="39" t="e">
        <f t="shared" si="488"/>
        <v>#VALUE!</v>
      </c>
      <c r="U2054" s="37" t="str">
        <f t="shared" si="489"/>
        <v>067955309</v>
      </c>
      <c r="V2054" s="42" t="str">
        <f t="shared" si="490"/>
        <v>067955309</v>
      </c>
      <c r="W2054" s="39">
        <f t="shared" si="491"/>
        <v>1</v>
      </c>
      <c r="X2054" s="43">
        <f t="shared" si="492"/>
        <v>1</v>
      </c>
      <c r="Y2054" s="39">
        <f>IF(V2054="បរទេស",1,IF(COUNTIF(V:V,$V2054)&gt;1,2,1))</f>
        <v>1</v>
      </c>
      <c r="Z2054" s="40">
        <f t="shared" si="493"/>
        <v>1</v>
      </c>
      <c r="AA2054" s="40">
        <f t="shared" si="494"/>
        <v>1</v>
      </c>
    </row>
    <row r="2055" spans="1:27" ht="48" customHeight="1" x14ac:dyDescent="0.8">
      <c r="A2055" s="3">
        <v>2053</v>
      </c>
      <c r="B2055" s="3" t="s">
        <v>5818</v>
      </c>
      <c r="C2055" s="3" t="s">
        <v>18037</v>
      </c>
      <c r="D2055" s="3" t="s">
        <v>5819</v>
      </c>
      <c r="E2055" s="3" t="s">
        <v>100</v>
      </c>
      <c r="F2055" s="5" t="s">
        <v>5820</v>
      </c>
      <c r="G2055" s="5" t="s">
        <v>12443</v>
      </c>
      <c r="H2055" s="5" t="s">
        <v>17884</v>
      </c>
      <c r="I2055" s="3"/>
      <c r="J2055" s="35"/>
      <c r="K2055" s="36">
        <f t="shared" si="480"/>
        <v>1</v>
      </c>
      <c r="L2055" s="37" t="str">
        <f t="shared" si="481"/>
        <v>040304618</v>
      </c>
      <c r="M2055" s="38" t="str">
        <f t="shared" si="482"/>
        <v>040304618</v>
      </c>
      <c r="N2055" s="39">
        <f t="shared" si="483"/>
        <v>1</v>
      </c>
      <c r="O2055" s="39">
        <f t="shared" si="484"/>
        <v>1</v>
      </c>
      <c r="P2055" s="39">
        <f>IF(M2055="បរទេស",1,IF(COUNTIF(M:M,$M2055)&gt;1,2,1))</f>
        <v>1</v>
      </c>
      <c r="Q2055" s="40">
        <f t="shared" si="485"/>
        <v>1</v>
      </c>
      <c r="R2055" s="41" t="str">
        <f t="shared" si="486"/>
        <v>0968555766</v>
      </c>
      <c r="S2055" s="37" t="str">
        <f t="shared" si="487"/>
        <v>0968555766</v>
      </c>
      <c r="T2055" s="39" t="e">
        <f t="shared" si="488"/>
        <v>#VALUE!</v>
      </c>
      <c r="U2055" s="37" t="str">
        <f t="shared" si="489"/>
        <v>0968555766</v>
      </c>
      <c r="V2055" s="42" t="str">
        <f t="shared" si="490"/>
        <v>0968555766</v>
      </c>
      <c r="W2055" s="39">
        <f t="shared" si="491"/>
        <v>1</v>
      </c>
      <c r="X2055" s="43">
        <f t="shared" si="492"/>
        <v>1</v>
      </c>
      <c r="Y2055" s="39">
        <f>IF(V2055="បរទេស",1,IF(COUNTIF(V:V,$V2055)&gt;1,2,1))</f>
        <v>1</v>
      </c>
      <c r="Z2055" s="40">
        <f t="shared" si="493"/>
        <v>1</v>
      </c>
      <c r="AA2055" s="40">
        <f t="shared" si="494"/>
        <v>1</v>
      </c>
    </row>
    <row r="2056" spans="1:27" ht="48" customHeight="1" x14ac:dyDescent="0.8">
      <c r="A2056" s="3">
        <v>2054</v>
      </c>
      <c r="B2056" s="3" t="s">
        <v>5821</v>
      </c>
      <c r="C2056" s="3" t="s">
        <v>18037</v>
      </c>
      <c r="D2056" s="3" t="s">
        <v>5097</v>
      </c>
      <c r="E2056" s="3" t="s">
        <v>112</v>
      </c>
      <c r="F2056" s="5" t="s">
        <v>5822</v>
      </c>
      <c r="G2056" s="5" t="s">
        <v>12444</v>
      </c>
      <c r="H2056" s="5" t="s">
        <v>15834</v>
      </c>
      <c r="I2056" s="3"/>
      <c r="J2056" s="35"/>
      <c r="K2056" s="36">
        <f t="shared" si="480"/>
        <v>1</v>
      </c>
      <c r="L2056" s="37" t="str">
        <f t="shared" si="481"/>
        <v>040478510</v>
      </c>
      <c r="M2056" s="38" t="str">
        <f t="shared" si="482"/>
        <v>040478510</v>
      </c>
      <c r="N2056" s="39">
        <f t="shared" si="483"/>
        <v>1</v>
      </c>
      <c r="O2056" s="39">
        <f t="shared" si="484"/>
        <v>1</v>
      </c>
      <c r="P2056" s="39">
        <f>IF(M2056="បរទេស",1,IF(COUNTIF(M:M,$M2056)&gt;1,2,1))</f>
        <v>1</v>
      </c>
      <c r="Q2056" s="40">
        <f t="shared" si="485"/>
        <v>1</v>
      </c>
      <c r="R2056" s="41" t="str">
        <f t="shared" si="486"/>
        <v>060625527</v>
      </c>
      <c r="S2056" s="37" t="str">
        <f t="shared" si="487"/>
        <v>060625527</v>
      </c>
      <c r="T2056" s="39" t="e">
        <f t="shared" si="488"/>
        <v>#VALUE!</v>
      </c>
      <c r="U2056" s="37" t="str">
        <f t="shared" si="489"/>
        <v>060625527</v>
      </c>
      <c r="V2056" s="42" t="str">
        <f t="shared" si="490"/>
        <v>060625527</v>
      </c>
      <c r="W2056" s="39">
        <f t="shared" si="491"/>
        <v>1</v>
      </c>
      <c r="X2056" s="43">
        <f t="shared" si="492"/>
        <v>1</v>
      </c>
      <c r="Y2056" s="39">
        <f>IF(V2056="បរទេស",1,IF(COUNTIF(V:V,$V2056)&gt;1,2,1))</f>
        <v>1</v>
      </c>
      <c r="Z2056" s="40">
        <f t="shared" si="493"/>
        <v>1</v>
      </c>
      <c r="AA2056" s="40">
        <f t="shared" si="494"/>
        <v>1</v>
      </c>
    </row>
    <row r="2057" spans="1:27" ht="48" customHeight="1" x14ac:dyDescent="0.8">
      <c r="A2057" s="3">
        <v>2055</v>
      </c>
      <c r="B2057" s="3" t="s">
        <v>5823</v>
      </c>
      <c r="C2057" s="3" t="s">
        <v>18037</v>
      </c>
      <c r="D2057" s="3" t="s">
        <v>5824</v>
      </c>
      <c r="E2057" s="3" t="s">
        <v>511</v>
      </c>
      <c r="F2057" s="5" t="s">
        <v>5825</v>
      </c>
      <c r="G2057" s="5" t="s">
        <v>12445</v>
      </c>
      <c r="H2057" s="5" t="s">
        <v>15835</v>
      </c>
      <c r="I2057" s="3"/>
      <c r="J2057" s="35"/>
      <c r="K2057" s="36">
        <f t="shared" si="480"/>
        <v>1</v>
      </c>
      <c r="L2057" s="37" t="str">
        <f t="shared" si="481"/>
        <v>040306352</v>
      </c>
      <c r="M2057" s="38" t="str">
        <f t="shared" si="482"/>
        <v>040306352</v>
      </c>
      <c r="N2057" s="39">
        <f t="shared" si="483"/>
        <v>1</v>
      </c>
      <c r="O2057" s="39">
        <f t="shared" si="484"/>
        <v>1</v>
      </c>
      <c r="P2057" s="39">
        <f>IF(M2057="បរទេស",1,IF(COUNTIF(M:M,$M2057)&gt;1,2,1))</f>
        <v>1</v>
      </c>
      <c r="Q2057" s="40">
        <f t="shared" si="485"/>
        <v>1</v>
      </c>
      <c r="R2057" s="41" t="str">
        <f t="shared" si="486"/>
        <v>086872784</v>
      </c>
      <c r="S2057" s="37" t="str">
        <f t="shared" si="487"/>
        <v>086872784</v>
      </c>
      <c r="T2057" s="39" t="e">
        <f t="shared" si="488"/>
        <v>#VALUE!</v>
      </c>
      <c r="U2057" s="37" t="str">
        <f t="shared" si="489"/>
        <v>086872784</v>
      </c>
      <c r="V2057" s="42" t="str">
        <f t="shared" si="490"/>
        <v>086872784</v>
      </c>
      <c r="W2057" s="39">
        <f t="shared" si="491"/>
        <v>1</v>
      </c>
      <c r="X2057" s="43">
        <f t="shared" si="492"/>
        <v>1</v>
      </c>
      <c r="Y2057" s="39">
        <f>IF(V2057="បរទេស",1,IF(COUNTIF(V:V,$V2057)&gt;1,2,1))</f>
        <v>1</v>
      </c>
      <c r="Z2057" s="40">
        <f t="shared" si="493"/>
        <v>1</v>
      </c>
      <c r="AA2057" s="40">
        <f t="shared" si="494"/>
        <v>1</v>
      </c>
    </row>
    <row r="2058" spans="1:27" ht="48" customHeight="1" x14ac:dyDescent="0.8">
      <c r="A2058" s="3">
        <v>2056</v>
      </c>
      <c r="B2058" s="3" t="s">
        <v>5826</v>
      </c>
      <c r="C2058" s="3" t="s">
        <v>18037</v>
      </c>
      <c r="D2058" s="3" t="s">
        <v>5827</v>
      </c>
      <c r="E2058" s="3" t="s">
        <v>149</v>
      </c>
      <c r="F2058" s="5" t="s">
        <v>5828</v>
      </c>
      <c r="G2058" s="5" t="s">
        <v>12446</v>
      </c>
      <c r="H2058" s="5" t="s">
        <v>15836</v>
      </c>
      <c r="I2058" s="3"/>
      <c r="J2058" s="35"/>
      <c r="K2058" s="36">
        <f t="shared" si="480"/>
        <v>1</v>
      </c>
      <c r="L2058" s="37" t="str">
        <f t="shared" si="481"/>
        <v>040412354</v>
      </c>
      <c r="M2058" s="38" t="str">
        <f t="shared" si="482"/>
        <v>040412354</v>
      </c>
      <c r="N2058" s="39">
        <f t="shared" si="483"/>
        <v>1</v>
      </c>
      <c r="O2058" s="39">
        <f t="shared" si="484"/>
        <v>1</v>
      </c>
      <c r="P2058" s="39">
        <f>IF(M2058="បរទេស",1,IF(COUNTIF(M:M,$M2058)&gt;1,2,1))</f>
        <v>1</v>
      </c>
      <c r="Q2058" s="40">
        <f t="shared" si="485"/>
        <v>1</v>
      </c>
      <c r="R2058" s="41" t="str">
        <f t="shared" si="486"/>
        <v>090589582</v>
      </c>
      <c r="S2058" s="37" t="str">
        <f t="shared" si="487"/>
        <v>090589582</v>
      </c>
      <c r="T2058" s="39" t="e">
        <f t="shared" si="488"/>
        <v>#VALUE!</v>
      </c>
      <c r="U2058" s="37" t="str">
        <f t="shared" si="489"/>
        <v>090589582</v>
      </c>
      <c r="V2058" s="42" t="str">
        <f t="shared" si="490"/>
        <v>090589582</v>
      </c>
      <c r="W2058" s="39">
        <f t="shared" si="491"/>
        <v>1</v>
      </c>
      <c r="X2058" s="43">
        <f t="shared" si="492"/>
        <v>1</v>
      </c>
      <c r="Y2058" s="39">
        <f>IF(V2058="បរទេស",1,IF(COUNTIF(V:V,$V2058)&gt;1,2,1))</f>
        <v>1</v>
      </c>
      <c r="Z2058" s="40">
        <f t="shared" si="493"/>
        <v>1</v>
      </c>
      <c r="AA2058" s="40">
        <f t="shared" si="494"/>
        <v>1</v>
      </c>
    </row>
    <row r="2059" spans="1:27" ht="48" customHeight="1" x14ac:dyDescent="0.8">
      <c r="A2059" s="3">
        <v>2057</v>
      </c>
      <c r="B2059" s="3" t="s">
        <v>5829</v>
      </c>
      <c r="C2059" s="3" t="s">
        <v>18037</v>
      </c>
      <c r="D2059" s="3" t="s">
        <v>5830</v>
      </c>
      <c r="E2059" s="3" t="s">
        <v>527</v>
      </c>
      <c r="F2059" s="5" t="s">
        <v>5831</v>
      </c>
      <c r="G2059" s="5" t="s">
        <v>12447</v>
      </c>
      <c r="H2059" s="5" t="s">
        <v>17863</v>
      </c>
      <c r="I2059" s="3"/>
      <c r="J2059" s="35"/>
      <c r="K2059" s="36">
        <f t="shared" si="480"/>
        <v>1</v>
      </c>
      <c r="L2059" s="37" t="str">
        <f t="shared" si="481"/>
        <v>040078494</v>
      </c>
      <c r="M2059" s="38" t="str">
        <f t="shared" si="482"/>
        <v>040078494</v>
      </c>
      <c r="N2059" s="39">
        <f t="shared" si="483"/>
        <v>1</v>
      </c>
      <c r="O2059" s="39">
        <f t="shared" si="484"/>
        <v>1</v>
      </c>
      <c r="P2059" s="39">
        <f>IF(M2059="បរទេស",1,IF(COUNTIF(M:M,$M2059)&gt;1,2,1))</f>
        <v>1</v>
      </c>
      <c r="Q2059" s="40">
        <f t="shared" si="485"/>
        <v>1</v>
      </c>
      <c r="R2059" s="41" t="str">
        <f t="shared" si="486"/>
        <v>093355108</v>
      </c>
      <c r="S2059" s="37" t="str">
        <f t="shared" si="487"/>
        <v>093355108</v>
      </c>
      <c r="T2059" s="39" t="e">
        <f t="shared" si="488"/>
        <v>#VALUE!</v>
      </c>
      <c r="U2059" s="37" t="str">
        <f t="shared" si="489"/>
        <v>093355108</v>
      </c>
      <c r="V2059" s="42" t="str">
        <f t="shared" si="490"/>
        <v>093355108</v>
      </c>
      <c r="W2059" s="39">
        <f t="shared" si="491"/>
        <v>1</v>
      </c>
      <c r="X2059" s="43">
        <f t="shared" si="492"/>
        <v>1</v>
      </c>
      <c r="Y2059" s="39">
        <f>IF(V2059="បរទេស",1,IF(COUNTIF(V:V,$V2059)&gt;1,2,1))</f>
        <v>1</v>
      </c>
      <c r="Z2059" s="40">
        <f t="shared" si="493"/>
        <v>1</v>
      </c>
      <c r="AA2059" s="40">
        <f t="shared" si="494"/>
        <v>1</v>
      </c>
    </row>
    <row r="2060" spans="1:27" ht="48" customHeight="1" x14ac:dyDescent="0.8">
      <c r="A2060" s="3">
        <v>2058</v>
      </c>
      <c r="B2060" s="3" t="s">
        <v>5832</v>
      </c>
      <c r="C2060" s="3" t="s">
        <v>18037</v>
      </c>
      <c r="D2060" s="3" t="s">
        <v>5833</v>
      </c>
      <c r="E2060" s="3" t="s">
        <v>49</v>
      </c>
      <c r="F2060" s="5" t="s">
        <v>5834</v>
      </c>
      <c r="G2060" s="5" t="s">
        <v>12448</v>
      </c>
      <c r="H2060" s="5" t="s">
        <v>15837</v>
      </c>
      <c r="I2060" s="3"/>
      <c r="J2060" s="35"/>
      <c r="K2060" s="36">
        <f t="shared" si="480"/>
        <v>1</v>
      </c>
      <c r="L2060" s="37" t="str">
        <f t="shared" si="481"/>
        <v>040432347</v>
      </c>
      <c r="M2060" s="38" t="str">
        <f t="shared" si="482"/>
        <v>040432347</v>
      </c>
      <c r="N2060" s="39">
        <f t="shared" si="483"/>
        <v>1</v>
      </c>
      <c r="O2060" s="39">
        <f t="shared" si="484"/>
        <v>1</v>
      </c>
      <c r="P2060" s="39">
        <f>IF(M2060="បរទេស",1,IF(COUNTIF(M:M,$M2060)&gt;1,2,1))</f>
        <v>1</v>
      </c>
      <c r="Q2060" s="40">
        <f t="shared" si="485"/>
        <v>1</v>
      </c>
      <c r="R2060" s="41" t="str">
        <f t="shared" si="486"/>
        <v>0713736336</v>
      </c>
      <c r="S2060" s="37" t="str">
        <f t="shared" si="487"/>
        <v>0713736336</v>
      </c>
      <c r="T2060" s="39" t="e">
        <f t="shared" si="488"/>
        <v>#VALUE!</v>
      </c>
      <c r="U2060" s="37" t="str">
        <f t="shared" si="489"/>
        <v>0713736336</v>
      </c>
      <c r="V2060" s="42" t="str">
        <f t="shared" si="490"/>
        <v>0713736336</v>
      </c>
      <c r="W2060" s="39">
        <f t="shared" si="491"/>
        <v>1</v>
      </c>
      <c r="X2060" s="43">
        <f t="shared" si="492"/>
        <v>1</v>
      </c>
      <c r="Y2060" s="39">
        <f>IF(V2060="បរទេស",1,IF(COUNTIF(V:V,$V2060)&gt;1,2,1))</f>
        <v>1</v>
      </c>
      <c r="Z2060" s="40">
        <f t="shared" si="493"/>
        <v>1</v>
      </c>
      <c r="AA2060" s="40">
        <f t="shared" si="494"/>
        <v>1</v>
      </c>
    </row>
    <row r="2061" spans="1:27" ht="48" customHeight="1" x14ac:dyDescent="0.8">
      <c r="A2061" s="3">
        <v>2059</v>
      </c>
      <c r="B2061" s="3" t="s">
        <v>5835</v>
      </c>
      <c r="C2061" s="3" t="s">
        <v>18039</v>
      </c>
      <c r="D2061" s="3" t="s">
        <v>5155</v>
      </c>
      <c r="E2061" s="3" t="s">
        <v>207</v>
      </c>
      <c r="F2061" s="5" t="s">
        <v>5836</v>
      </c>
      <c r="G2061" s="5" t="s">
        <v>12449</v>
      </c>
      <c r="H2061" s="5" t="s">
        <v>15838</v>
      </c>
      <c r="I2061" s="3"/>
      <c r="J2061" s="35"/>
      <c r="K2061" s="36">
        <f t="shared" si="480"/>
        <v>1</v>
      </c>
      <c r="L2061" s="37" t="str">
        <f t="shared" si="481"/>
        <v>040218638</v>
      </c>
      <c r="M2061" s="38" t="str">
        <f t="shared" si="482"/>
        <v>040218638</v>
      </c>
      <c r="N2061" s="39">
        <f t="shared" si="483"/>
        <v>1</v>
      </c>
      <c r="O2061" s="39">
        <f t="shared" si="484"/>
        <v>1</v>
      </c>
      <c r="P2061" s="39">
        <f>IF(M2061="បរទេស",1,IF(COUNTIF(M:M,$M2061)&gt;1,2,1))</f>
        <v>1</v>
      </c>
      <c r="Q2061" s="40">
        <f t="shared" si="485"/>
        <v>1</v>
      </c>
      <c r="R2061" s="41" t="str">
        <f t="shared" si="486"/>
        <v>0882379939</v>
      </c>
      <c r="S2061" s="37" t="str">
        <f t="shared" si="487"/>
        <v>0882379939</v>
      </c>
      <c r="T2061" s="39" t="e">
        <f t="shared" si="488"/>
        <v>#VALUE!</v>
      </c>
      <c r="U2061" s="37" t="str">
        <f t="shared" si="489"/>
        <v>0882379939</v>
      </c>
      <c r="V2061" s="42" t="str">
        <f t="shared" si="490"/>
        <v>0882379939</v>
      </c>
      <c r="W2061" s="39">
        <f t="shared" si="491"/>
        <v>1</v>
      </c>
      <c r="X2061" s="43">
        <f t="shared" si="492"/>
        <v>1</v>
      </c>
      <c r="Y2061" s="39">
        <f>IF(V2061="បរទេស",1,IF(COUNTIF(V:V,$V2061)&gt;1,2,1))</f>
        <v>1</v>
      </c>
      <c r="Z2061" s="40">
        <f t="shared" si="493"/>
        <v>1</v>
      </c>
      <c r="AA2061" s="40">
        <f t="shared" si="494"/>
        <v>1</v>
      </c>
    </row>
    <row r="2062" spans="1:27" ht="48" customHeight="1" x14ac:dyDescent="0.8">
      <c r="A2062" s="3">
        <v>2060</v>
      </c>
      <c r="B2062" s="3" t="s">
        <v>5837</v>
      </c>
      <c r="C2062" s="3" t="s">
        <v>18039</v>
      </c>
      <c r="D2062" s="3" t="s">
        <v>3696</v>
      </c>
      <c r="E2062" s="3" t="s">
        <v>37</v>
      </c>
      <c r="F2062" s="5" t="s">
        <v>5838</v>
      </c>
      <c r="G2062" s="5" t="s">
        <v>12450</v>
      </c>
      <c r="H2062" s="5" t="s">
        <v>15839</v>
      </c>
      <c r="I2062" s="3"/>
      <c r="J2062" s="35"/>
      <c r="K2062" s="36">
        <f t="shared" si="480"/>
        <v>1</v>
      </c>
      <c r="L2062" s="37" t="str">
        <f t="shared" si="481"/>
        <v>040338199</v>
      </c>
      <c r="M2062" s="38" t="str">
        <f t="shared" si="482"/>
        <v>040338199</v>
      </c>
      <c r="N2062" s="39">
        <f t="shared" si="483"/>
        <v>1</v>
      </c>
      <c r="O2062" s="39">
        <f t="shared" si="484"/>
        <v>1</v>
      </c>
      <c r="P2062" s="39">
        <f>IF(M2062="បរទេស",1,IF(COUNTIF(M:M,$M2062)&gt;1,2,1))</f>
        <v>1</v>
      </c>
      <c r="Q2062" s="40">
        <f t="shared" si="485"/>
        <v>1</v>
      </c>
      <c r="R2062" s="41" t="str">
        <f t="shared" si="486"/>
        <v>0966433787</v>
      </c>
      <c r="S2062" s="37" t="str">
        <f t="shared" si="487"/>
        <v>0966433787</v>
      </c>
      <c r="T2062" s="39" t="e">
        <f t="shared" si="488"/>
        <v>#VALUE!</v>
      </c>
      <c r="U2062" s="37" t="str">
        <f t="shared" si="489"/>
        <v>0966433787</v>
      </c>
      <c r="V2062" s="42" t="str">
        <f t="shared" si="490"/>
        <v>0966433787</v>
      </c>
      <c r="W2062" s="39">
        <f t="shared" si="491"/>
        <v>1</v>
      </c>
      <c r="X2062" s="43">
        <f t="shared" si="492"/>
        <v>1</v>
      </c>
      <c r="Y2062" s="39">
        <f>IF(V2062="បរទេស",1,IF(COUNTIF(V:V,$V2062)&gt;1,2,1))</f>
        <v>1</v>
      </c>
      <c r="Z2062" s="40">
        <f t="shared" si="493"/>
        <v>1</v>
      </c>
      <c r="AA2062" s="40">
        <f t="shared" si="494"/>
        <v>1</v>
      </c>
    </row>
    <row r="2063" spans="1:27" ht="48" customHeight="1" x14ac:dyDescent="0.8">
      <c r="A2063" s="3">
        <v>2061</v>
      </c>
      <c r="B2063" s="3" t="s">
        <v>5839</v>
      </c>
      <c r="C2063" s="3" t="s">
        <v>18037</v>
      </c>
      <c r="D2063" s="3" t="s">
        <v>5840</v>
      </c>
      <c r="E2063" s="3" t="s">
        <v>235</v>
      </c>
      <c r="F2063" s="5" t="s">
        <v>5841</v>
      </c>
      <c r="G2063" s="5" t="s">
        <v>12451</v>
      </c>
      <c r="H2063" s="5" t="s">
        <v>15840</v>
      </c>
      <c r="I2063" s="3"/>
      <c r="J2063" s="35"/>
      <c r="K2063" s="36">
        <f t="shared" si="480"/>
        <v>1</v>
      </c>
      <c r="L2063" s="37" t="str">
        <f t="shared" si="481"/>
        <v>040369362</v>
      </c>
      <c r="M2063" s="38" t="str">
        <f t="shared" si="482"/>
        <v>040369362</v>
      </c>
      <c r="N2063" s="39">
        <f t="shared" si="483"/>
        <v>1</v>
      </c>
      <c r="O2063" s="39">
        <f t="shared" si="484"/>
        <v>1</v>
      </c>
      <c r="P2063" s="39">
        <f>IF(M2063="បរទេស",1,IF(COUNTIF(M:M,$M2063)&gt;1,2,1))</f>
        <v>1</v>
      </c>
      <c r="Q2063" s="40">
        <f t="shared" si="485"/>
        <v>1</v>
      </c>
      <c r="R2063" s="41" t="str">
        <f t="shared" si="486"/>
        <v>0968424557</v>
      </c>
      <c r="S2063" s="37" t="str">
        <f t="shared" si="487"/>
        <v>0968424557</v>
      </c>
      <c r="T2063" s="39" t="e">
        <f t="shared" si="488"/>
        <v>#VALUE!</v>
      </c>
      <c r="U2063" s="37" t="str">
        <f t="shared" si="489"/>
        <v>0968424557</v>
      </c>
      <c r="V2063" s="42" t="str">
        <f t="shared" si="490"/>
        <v>0968424557</v>
      </c>
      <c r="W2063" s="39">
        <f t="shared" si="491"/>
        <v>1</v>
      </c>
      <c r="X2063" s="43">
        <f t="shared" si="492"/>
        <v>1</v>
      </c>
      <c r="Y2063" s="39">
        <f>IF(V2063="បរទេស",1,IF(COUNTIF(V:V,$V2063)&gt;1,2,1))</f>
        <v>1</v>
      </c>
      <c r="Z2063" s="40">
        <f t="shared" si="493"/>
        <v>1</v>
      </c>
      <c r="AA2063" s="40">
        <f t="shared" si="494"/>
        <v>1</v>
      </c>
    </row>
    <row r="2064" spans="1:27" ht="48" customHeight="1" x14ac:dyDescent="0.8">
      <c r="A2064" s="3">
        <v>2062</v>
      </c>
      <c r="B2064" s="3" t="s">
        <v>5842</v>
      </c>
      <c r="C2064" s="3" t="s">
        <v>18037</v>
      </c>
      <c r="D2064" s="3" t="s">
        <v>5843</v>
      </c>
      <c r="E2064" s="3" t="s">
        <v>371</v>
      </c>
      <c r="F2064" s="5" t="s">
        <v>5844</v>
      </c>
      <c r="G2064" s="5" t="s">
        <v>12452</v>
      </c>
      <c r="H2064" s="5" t="s">
        <v>15841</v>
      </c>
      <c r="I2064" s="3"/>
      <c r="J2064" s="35"/>
      <c r="K2064" s="36">
        <f t="shared" si="480"/>
        <v>1</v>
      </c>
      <c r="L2064" s="37" t="str">
        <f t="shared" si="481"/>
        <v>040271437</v>
      </c>
      <c r="M2064" s="38" t="str">
        <f t="shared" si="482"/>
        <v>040271437</v>
      </c>
      <c r="N2064" s="39">
        <f t="shared" si="483"/>
        <v>1</v>
      </c>
      <c r="O2064" s="39">
        <f t="shared" si="484"/>
        <v>1</v>
      </c>
      <c r="P2064" s="39">
        <f>IF(M2064="បរទេស",1,IF(COUNTIF(M:M,$M2064)&gt;1,2,1))</f>
        <v>1</v>
      </c>
      <c r="Q2064" s="40">
        <f t="shared" si="485"/>
        <v>1</v>
      </c>
      <c r="R2064" s="41" t="str">
        <f t="shared" si="486"/>
        <v>0979057584</v>
      </c>
      <c r="S2064" s="37" t="str">
        <f t="shared" si="487"/>
        <v>0979057584</v>
      </c>
      <c r="T2064" s="39" t="e">
        <f t="shared" si="488"/>
        <v>#VALUE!</v>
      </c>
      <c r="U2064" s="37" t="str">
        <f t="shared" si="489"/>
        <v>0979057584</v>
      </c>
      <c r="V2064" s="42" t="str">
        <f t="shared" si="490"/>
        <v>0979057584</v>
      </c>
      <c r="W2064" s="39">
        <f t="shared" si="491"/>
        <v>1</v>
      </c>
      <c r="X2064" s="43">
        <f t="shared" si="492"/>
        <v>1</v>
      </c>
      <c r="Y2064" s="39">
        <f>IF(V2064="បរទេស",1,IF(COUNTIF(V:V,$V2064)&gt;1,2,1))</f>
        <v>1</v>
      </c>
      <c r="Z2064" s="40">
        <f t="shared" si="493"/>
        <v>1</v>
      </c>
      <c r="AA2064" s="40">
        <f t="shared" si="494"/>
        <v>1</v>
      </c>
    </row>
    <row r="2065" spans="1:27" ht="48" customHeight="1" x14ac:dyDescent="0.8">
      <c r="A2065" s="3">
        <v>2063</v>
      </c>
      <c r="B2065" s="3" t="s">
        <v>5845</v>
      </c>
      <c r="C2065" s="3" t="s">
        <v>18037</v>
      </c>
      <c r="D2065" s="3" t="s">
        <v>5846</v>
      </c>
      <c r="E2065" s="3" t="s">
        <v>134</v>
      </c>
      <c r="F2065" s="5" t="s">
        <v>5847</v>
      </c>
      <c r="G2065" s="5" t="s">
        <v>12453</v>
      </c>
      <c r="H2065" s="5" t="s">
        <v>15842</v>
      </c>
      <c r="I2065" s="3"/>
      <c r="J2065" s="35"/>
      <c r="K2065" s="36">
        <f t="shared" si="480"/>
        <v>1</v>
      </c>
      <c r="L2065" s="37" t="str">
        <f t="shared" si="481"/>
        <v>040300905</v>
      </c>
      <c r="M2065" s="38" t="str">
        <f t="shared" si="482"/>
        <v>040300905</v>
      </c>
      <c r="N2065" s="39">
        <f t="shared" si="483"/>
        <v>1</v>
      </c>
      <c r="O2065" s="39">
        <f t="shared" si="484"/>
        <v>1</v>
      </c>
      <c r="P2065" s="39">
        <f>IF(M2065="បរទេស",1,IF(COUNTIF(M:M,$M2065)&gt;1,2,1))</f>
        <v>1</v>
      </c>
      <c r="Q2065" s="40">
        <f t="shared" si="485"/>
        <v>1</v>
      </c>
      <c r="R2065" s="41" t="str">
        <f t="shared" si="486"/>
        <v>0964429832</v>
      </c>
      <c r="S2065" s="37" t="str">
        <f t="shared" si="487"/>
        <v>0964429832</v>
      </c>
      <c r="T2065" s="39" t="e">
        <f t="shared" si="488"/>
        <v>#VALUE!</v>
      </c>
      <c r="U2065" s="37" t="str">
        <f t="shared" si="489"/>
        <v>0964429832</v>
      </c>
      <c r="V2065" s="42" t="str">
        <f t="shared" si="490"/>
        <v>0964429832</v>
      </c>
      <c r="W2065" s="39">
        <f t="shared" si="491"/>
        <v>1</v>
      </c>
      <c r="X2065" s="43">
        <f t="shared" si="492"/>
        <v>1</v>
      </c>
      <c r="Y2065" s="39">
        <f>IF(V2065="បរទេស",1,IF(COUNTIF(V:V,$V2065)&gt;1,2,1))</f>
        <v>1</v>
      </c>
      <c r="Z2065" s="40">
        <f t="shared" si="493"/>
        <v>1</v>
      </c>
      <c r="AA2065" s="40">
        <f t="shared" si="494"/>
        <v>1</v>
      </c>
    </row>
    <row r="2066" spans="1:27" ht="48" customHeight="1" x14ac:dyDescent="0.8">
      <c r="A2066" s="3">
        <v>2064</v>
      </c>
      <c r="B2066" s="3" t="s">
        <v>5848</v>
      </c>
      <c r="C2066" s="3" t="s">
        <v>18037</v>
      </c>
      <c r="D2066" s="3" t="s">
        <v>5849</v>
      </c>
      <c r="E2066" s="3" t="s">
        <v>112</v>
      </c>
      <c r="F2066" s="5" t="s">
        <v>5850</v>
      </c>
      <c r="G2066" s="5" t="s">
        <v>12454</v>
      </c>
      <c r="H2066" s="5" t="s">
        <v>15843</v>
      </c>
      <c r="I2066" s="3"/>
      <c r="J2066" s="35"/>
      <c r="K2066" s="36">
        <f t="shared" si="480"/>
        <v>1</v>
      </c>
      <c r="L2066" s="37" t="str">
        <f t="shared" si="481"/>
        <v>040363610</v>
      </c>
      <c r="M2066" s="38" t="str">
        <f t="shared" si="482"/>
        <v>040363610</v>
      </c>
      <c r="N2066" s="39">
        <f t="shared" si="483"/>
        <v>1</v>
      </c>
      <c r="O2066" s="39">
        <f t="shared" si="484"/>
        <v>1</v>
      </c>
      <c r="P2066" s="39">
        <f>IF(M2066="បរទេស",1,IF(COUNTIF(M:M,$M2066)&gt;1,2,1))</f>
        <v>1</v>
      </c>
      <c r="Q2066" s="40">
        <f t="shared" si="485"/>
        <v>1</v>
      </c>
      <c r="R2066" s="41" t="str">
        <f t="shared" si="486"/>
        <v>087879997</v>
      </c>
      <c r="S2066" s="37" t="str">
        <f t="shared" si="487"/>
        <v>087879997</v>
      </c>
      <c r="T2066" s="39" t="e">
        <f t="shared" si="488"/>
        <v>#VALUE!</v>
      </c>
      <c r="U2066" s="37" t="str">
        <f t="shared" si="489"/>
        <v>087879997</v>
      </c>
      <c r="V2066" s="42" t="str">
        <f t="shared" si="490"/>
        <v>087879997</v>
      </c>
      <c r="W2066" s="39">
        <f t="shared" si="491"/>
        <v>1</v>
      </c>
      <c r="X2066" s="43">
        <f t="shared" si="492"/>
        <v>1</v>
      </c>
      <c r="Y2066" s="39">
        <f>IF(V2066="បរទេស",1,IF(COUNTIF(V:V,$V2066)&gt;1,2,1))</f>
        <v>1</v>
      </c>
      <c r="Z2066" s="40">
        <f t="shared" si="493"/>
        <v>1</v>
      </c>
      <c r="AA2066" s="40">
        <f t="shared" si="494"/>
        <v>1</v>
      </c>
    </row>
    <row r="2067" spans="1:27" ht="48" customHeight="1" x14ac:dyDescent="0.8">
      <c r="A2067" s="3">
        <v>2065</v>
      </c>
      <c r="B2067" s="3" t="s">
        <v>5851</v>
      </c>
      <c r="C2067" s="3" t="s">
        <v>18039</v>
      </c>
      <c r="D2067" s="3" t="s">
        <v>5852</v>
      </c>
      <c r="E2067" s="3" t="s">
        <v>203</v>
      </c>
      <c r="F2067" s="5" t="s">
        <v>5853</v>
      </c>
      <c r="G2067" s="5" t="s">
        <v>12455</v>
      </c>
      <c r="H2067" s="5" t="s">
        <v>17185</v>
      </c>
      <c r="I2067" s="3"/>
      <c r="J2067" s="35"/>
      <c r="K2067" s="36">
        <f t="shared" si="480"/>
        <v>1</v>
      </c>
      <c r="L2067" s="37" t="str">
        <f t="shared" si="481"/>
        <v>040372676</v>
      </c>
      <c r="M2067" s="38" t="str">
        <f t="shared" si="482"/>
        <v>040372676</v>
      </c>
      <c r="N2067" s="39">
        <f t="shared" si="483"/>
        <v>1</v>
      </c>
      <c r="O2067" s="39">
        <f t="shared" si="484"/>
        <v>1</v>
      </c>
      <c r="P2067" s="39">
        <f>IF(M2067="បរទេស",1,IF(COUNTIF(M:M,$M2067)&gt;1,2,1))</f>
        <v>1</v>
      </c>
      <c r="Q2067" s="40">
        <f t="shared" si="485"/>
        <v>1</v>
      </c>
      <c r="R2067" s="41" t="str">
        <f t="shared" si="486"/>
        <v>070938518</v>
      </c>
      <c r="S2067" s="37" t="str">
        <f t="shared" si="487"/>
        <v>070938518</v>
      </c>
      <c r="T2067" s="39" t="e">
        <f t="shared" si="488"/>
        <v>#VALUE!</v>
      </c>
      <c r="U2067" s="37" t="str">
        <f t="shared" si="489"/>
        <v>070938518</v>
      </c>
      <c r="V2067" s="42" t="str">
        <f t="shared" si="490"/>
        <v>070938518</v>
      </c>
      <c r="W2067" s="39">
        <f t="shared" si="491"/>
        <v>1</v>
      </c>
      <c r="X2067" s="43">
        <f t="shared" si="492"/>
        <v>1</v>
      </c>
      <c r="Y2067" s="39">
        <f>IF(V2067="បរទេស",1,IF(COUNTIF(V:V,$V2067)&gt;1,2,1))</f>
        <v>1</v>
      </c>
      <c r="Z2067" s="40">
        <f t="shared" si="493"/>
        <v>1</v>
      </c>
      <c r="AA2067" s="40">
        <f t="shared" si="494"/>
        <v>1</v>
      </c>
    </row>
    <row r="2068" spans="1:27" ht="48" customHeight="1" x14ac:dyDescent="0.8">
      <c r="A2068" s="3">
        <v>2066</v>
      </c>
      <c r="B2068" s="3" t="s">
        <v>5854</v>
      </c>
      <c r="C2068" s="3" t="s">
        <v>18037</v>
      </c>
      <c r="D2068" s="3" t="s">
        <v>5855</v>
      </c>
      <c r="E2068" s="3" t="s">
        <v>864</v>
      </c>
      <c r="F2068" s="5" t="s">
        <v>5856</v>
      </c>
      <c r="G2068" s="5" t="s">
        <v>12456</v>
      </c>
      <c r="H2068" s="5" t="s">
        <v>15844</v>
      </c>
      <c r="I2068" s="3"/>
      <c r="J2068" s="35"/>
      <c r="K2068" s="36">
        <f t="shared" si="480"/>
        <v>1</v>
      </c>
      <c r="L2068" s="37" t="str">
        <f t="shared" si="481"/>
        <v>040368909</v>
      </c>
      <c r="M2068" s="38" t="str">
        <f t="shared" si="482"/>
        <v>040368909</v>
      </c>
      <c r="N2068" s="39">
        <f t="shared" si="483"/>
        <v>1</v>
      </c>
      <c r="O2068" s="39">
        <f t="shared" si="484"/>
        <v>1</v>
      </c>
      <c r="P2068" s="39">
        <f>IF(M2068="បរទេស",1,IF(COUNTIF(M:M,$M2068)&gt;1,2,1))</f>
        <v>1</v>
      </c>
      <c r="Q2068" s="40">
        <f t="shared" si="485"/>
        <v>1</v>
      </c>
      <c r="R2068" s="41" t="str">
        <f t="shared" si="486"/>
        <v>0966375564</v>
      </c>
      <c r="S2068" s="37" t="str">
        <f t="shared" si="487"/>
        <v>0966375564</v>
      </c>
      <c r="T2068" s="39" t="e">
        <f t="shared" si="488"/>
        <v>#VALUE!</v>
      </c>
      <c r="U2068" s="37" t="str">
        <f t="shared" si="489"/>
        <v>0966375564</v>
      </c>
      <c r="V2068" s="42" t="str">
        <f t="shared" si="490"/>
        <v>0966375564</v>
      </c>
      <c r="W2068" s="39">
        <f t="shared" si="491"/>
        <v>1</v>
      </c>
      <c r="X2068" s="43">
        <f t="shared" si="492"/>
        <v>1</v>
      </c>
      <c r="Y2068" s="39">
        <f>IF(V2068="បរទេស",1,IF(COUNTIF(V:V,$V2068)&gt;1,2,1))</f>
        <v>1</v>
      </c>
      <c r="Z2068" s="40">
        <f t="shared" si="493"/>
        <v>1</v>
      </c>
      <c r="AA2068" s="40">
        <f t="shared" si="494"/>
        <v>1</v>
      </c>
    </row>
    <row r="2069" spans="1:27" ht="48" customHeight="1" x14ac:dyDescent="0.8">
      <c r="A2069" s="3">
        <v>2067</v>
      </c>
      <c r="B2069" s="3" t="s">
        <v>5857</v>
      </c>
      <c r="C2069" s="3" t="s">
        <v>18037</v>
      </c>
      <c r="D2069" s="3" t="s">
        <v>3276</v>
      </c>
      <c r="E2069" s="3" t="s">
        <v>543</v>
      </c>
      <c r="F2069" s="5" t="s">
        <v>5858</v>
      </c>
      <c r="G2069" s="5" t="s">
        <v>12457</v>
      </c>
      <c r="H2069" s="5" t="s">
        <v>15845</v>
      </c>
      <c r="I2069" s="3"/>
      <c r="J2069" s="35"/>
      <c r="K2069" s="36">
        <f t="shared" si="480"/>
        <v>1</v>
      </c>
      <c r="L2069" s="37" t="str">
        <f t="shared" si="481"/>
        <v>040251761</v>
      </c>
      <c r="M2069" s="38" t="str">
        <f t="shared" si="482"/>
        <v>040251761</v>
      </c>
      <c r="N2069" s="39">
        <f t="shared" si="483"/>
        <v>1</v>
      </c>
      <c r="O2069" s="39">
        <f t="shared" si="484"/>
        <v>1</v>
      </c>
      <c r="P2069" s="39">
        <f>IF(M2069="បរទេស",1,IF(COUNTIF(M:M,$M2069)&gt;1,2,1))</f>
        <v>1</v>
      </c>
      <c r="Q2069" s="40">
        <f t="shared" si="485"/>
        <v>1</v>
      </c>
      <c r="R2069" s="41" t="str">
        <f t="shared" si="486"/>
        <v>0975887823</v>
      </c>
      <c r="S2069" s="37" t="str">
        <f t="shared" si="487"/>
        <v>0975887823</v>
      </c>
      <c r="T2069" s="39" t="e">
        <f t="shared" si="488"/>
        <v>#VALUE!</v>
      </c>
      <c r="U2069" s="37" t="str">
        <f t="shared" si="489"/>
        <v>0975887823</v>
      </c>
      <c r="V2069" s="42" t="str">
        <f t="shared" si="490"/>
        <v>0975887823</v>
      </c>
      <c r="W2069" s="39">
        <f t="shared" si="491"/>
        <v>1</v>
      </c>
      <c r="X2069" s="43">
        <f t="shared" si="492"/>
        <v>1</v>
      </c>
      <c r="Y2069" s="39">
        <f>IF(V2069="បរទេស",1,IF(COUNTIF(V:V,$V2069)&gt;1,2,1))</f>
        <v>1</v>
      </c>
      <c r="Z2069" s="40">
        <f t="shared" si="493"/>
        <v>1</v>
      </c>
      <c r="AA2069" s="40">
        <f t="shared" si="494"/>
        <v>1</v>
      </c>
    </row>
    <row r="2070" spans="1:27" ht="48" customHeight="1" x14ac:dyDescent="0.8">
      <c r="A2070" s="3">
        <v>2068</v>
      </c>
      <c r="B2070" s="3" t="s">
        <v>5859</v>
      </c>
      <c r="C2070" s="3" t="s">
        <v>18037</v>
      </c>
      <c r="D2070" s="3" t="s">
        <v>5860</v>
      </c>
      <c r="E2070" s="3" t="s">
        <v>780</v>
      </c>
      <c r="F2070" s="5" t="s">
        <v>5861</v>
      </c>
      <c r="G2070" s="5" t="s">
        <v>12458</v>
      </c>
      <c r="H2070" s="5" t="s">
        <v>15846</v>
      </c>
      <c r="I2070" s="3"/>
      <c r="J2070" s="35"/>
      <c r="K2070" s="36">
        <f t="shared" si="480"/>
        <v>1</v>
      </c>
      <c r="L2070" s="37" t="str">
        <f t="shared" si="481"/>
        <v>040313895</v>
      </c>
      <c r="M2070" s="38" t="str">
        <f t="shared" si="482"/>
        <v>040313895</v>
      </c>
      <c r="N2070" s="39">
        <f t="shared" si="483"/>
        <v>1</v>
      </c>
      <c r="O2070" s="39">
        <f t="shared" si="484"/>
        <v>1</v>
      </c>
      <c r="P2070" s="39">
        <f>IF(M2070="បរទេស",1,IF(COUNTIF(M:M,$M2070)&gt;1,2,1))</f>
        <v>1</v>
      </c>
      <c r="Q2070" s="40">
        <f t="shared" si="485"/>
        <v>1</v>
      </c>
      <c r="R2070" s="41" t="str">
        <f t="shared" si="486"/>
        <v>0882154161</v>
      </c>
      <c r="S2070" s="37" t="str">
        <f t="shared" si="487"/>
        <v>0882154161</v>
      </c>
      <c r="T2070" s="39" t="e">
        <f t="shared" si="488"/>
        <v>#VALUE!</v>
      </c>
      <c r="U2070" s="37" t="str">
        <f t="shared" si="489"/>
        <v>0882154161</v>
      </c>
      <c r="V2070" s="42" t="str">
        <f t="shared" si="490"/>
        <v>0882154161</v>
      </c>
      <c r="W2070" s="39">
        <f t="shared" si="491"/>
        <v>1</v>
      </c>
      <c r="X2070" s="43">
        <f t="shared" si="492"/>
        <v>1</v>
      </c>
      <c r="Y2070" s="39">
        <f>IF(V2070="បរទេស",1,IF(COUNTIF(V:V,$V2070)&gt;1,2,1))</f>
        <v>1</v>
      </c>
      <c r="Z2070" s="40">
        <f t="shared" si="493"/>
        <v>1</v>
      </c>
      <c r="AA2070" s="40">
        <f t="shared" si="494"/>
        <v>1</v>
      </c>
    </row>
    <row r="2071" spans="1:27" ht="48" customHeight="1" x14ac:dyDescent="0.8">
      <c r="A2071" s="3">
        <v>2069</v>
      </c>
      <c r="B2071" s="3" t="s">
        <v>5862</v>
      </c>
      <c r="C2071" s="3" t="s">
        <v>18037</v>
      </c>
      <c r="D2071" s="3" t="s">
        <v>5863</v>
      </c>
      <c r="E2071" s="3" t="s">
        <v>189</v>
      </c>
      <c r="F2071" s="5" t="s">
        <v>5864</v>
      </c>
      <c r="G2071" s="5" t="s">
        <v>12459</v>
      </c>
      <c r="H2071" s="5" t="s">
        <v>15847</v>
      </c>
      <c r="I2071" s="3"/>
      <c r="J2071" s="35"/>
      <c r="K2071" s="36">
        <f t="shared" si="480"/>
        <v>1</v>
      </c>
      <c r="L2071" s="37" t="str">
        <f t="shared" si="481"/>
        <v>040386203</v>
      </c>
      <c r="M2071" s="38" t="str">
        <f t="shared" si="482"/>
        <v>040386203</v>
      </c>
      <c r="N2071" s="39">
        <f t="shared" si="483"/>
        <v>1</v>
      </c>
      <c r="O2071" s="39">
        <f t="shared" si="484"/>
        <v>1</v>
      </c>
      <c r="P2071" s="39">
        <f>IF(M2071="បរទេស",1,IF(COUNTIF(M:M,$M2071)&gt;1,2,1))</f>
        <v>1</v>
      </c>
      <c r="Q2071" s="40">
        <f t="shared" si="485"/>
        <v>1</v>
      </c>
      <c r="R2071" s="41" t="str">
        <f t="shared" si="486"/>
        <v>077720897</v>
      </c>
      <c r="S2071" s="37" t="str">
        <f t="shared" si="487"/>
        <v>077720897</v>
      </c>
      <c r="T2071" s="39" t="e">
        <f t="shared" si="488"/>
        <v>#VALUE!</v>
      </c>
      <c r="U2071" s="37" t="str">
        <f t="shared" si="489"/>
        <v>077720897</v>
      </c>
      <c r="V2071" s="42" t="str">
        <f t="shared" si="490"/>
        <v>077720897</v>
      </c>
      <c r="W2071" s="39">
        <f t="shared" si="491"/>
        <v>1</v>
      </c>
      <c r="X2071" s="43">
        <f t="shared" si="492"/>
        <v>1</v>
      </c>
      <c r="Y2071" s="39">
        <f>IF(V2071="បរទេស",1,IF(COUNTIF(V:V,$V2071)&gt;1,2,1))</f>
        <v>1</v>
      </c>
      <c r="Z2071" s="40">
        <f t="shared" si="493"/>
        <v>1</v>
      </c>
      <c r="AA2071" s="40">
        <f t="shared" si="494"/>
        <v>1</v>
      </c>
    </row>
    <row r="2072" spans="1:27" ht="48" customHeight="1" x14ac:dyDescent="0.8">
      <c r="A2072" s="3">
        <v>2070</v>
      </c>
      <c r="B2072" s="3" t="s">
        <v>5865</v>
      </c>
      <c r="C2072" s="3" t="s">
        <v>18037</v>
      </c>
      <c r="D2072" s="3" t="s">
        <v>5866</v>
      </c>
      <c r="E2072" s="3" t="s">
        <v>100</v>
      </c>
      <c r="F2072" s="5" t="s">
        <v>5867</v>
      </c>
      <c r="G2072" s="5" t="s">
        <v>12460</v>
      </c>
      <c r="H2072" s="5" t="s">
        <v>15848</v>
      </c>
      <c r="I2072" s="3"/>
      <c r="J2072" s="35"/>
      <c r="K2072" s="36">
        <f t="shared" si="480"/>
        <v>1</v>
      </c>
      <c r="L2072" s="37" t="str">
        <f t="shared" si="481"/>
        <v>040096232</v>
      </c>
      <c r="M2072" s="38" t="str">
        <f t="shared" si="482"/>
        <v>040096232</v>
      </c>
      <c r="N2072" s="39">
        <f t="shared" si="483"/>
        <v>1</v>
      </c>
      <c r="O2072" s="39">
        <f t="shared" si="484"/>
        <v>1</v>
      </c>
      <c r="P2072" s="39">
        <f>IF(M2072="បរទេស",1,IF(COUNTIF(M:M,$M2072)&gt;1,2,1))</f>
        <v>1</v>
      </c>
      <c r="Q2072" s="40">
        <f t="shared" si="485"/>
        <v>1</v>
      </c>
      <c r="R2072" s="41" t="str">
        <f t="shared" si="486"/>
        <v>081431163</v>
      </c>
      <c r="S2072" s="37" t="str">
        <f t="shared" si="487"/>
        <v>081431163</v>
      </c>
      <c r="T2072" s="39" t="e">
        <f t="shared" si="488"/>
        <v>#VALUE!</v>
      </c>
      <c r="U2072" s="37" t="str">
        <f t="shared" si="489"/>
        <v>081431163</v>
      </c>
      <c r="V2072" s="42" t="str">
        <f t="shared" si="490"/>
        <v>081431163</v>
      </c>
      <c r="W2072" s="39">
        <f t="shared" si="491"/>
        <v>1</v>
      </c>
      <c r="X2072" s="43">
        <f t="shared" si="492"/>
        <v>1</v>
      </c>
      <c r="Y2072" s="39">
        <f>IF(V2072="បរទេស",1,IF(COUNTIF(V:V,$V2072)&gt;1,2,1))</f>
        <v>1</v>
      </c>
      <c r="Z2072" s="40">
        <f t="shared" si="493"/>
        <v>1</v>
      </c>
      <c r="AA2072" s="40">
        <f t="shared" si="494"/>
        <v>1</v>
      </c>
    </row>
    <row r="2073" spans="1:27" ht="48" customHeight="1" x14ac:dyDescent="0.8">
      <c r="A2073" s="3">
        <v>2071</v>
      </c>
      <c r="B2073" s="3" t="s">
        <v>5868</v>
      </c>
      <c r="C2073" s="3" t="s">
        <v>18037</v>
      </c>
      <c r="D2073" s="3" t="s">
        <v>5869</v>
      </c>
      <c r="E2073" s="3" t="s">
        <v>37</v>
      </c>
      <c r="F2073" s="5" t="s">
        <v>5870</v>
      </c>
      <c r="G2073" s="5" t="s">
        <v>12461</v>
      </c>
      <c r="H2073" s="5" t="s">
        <v>15849</v>
      </c>
      <c r="I2073" s="3"/>
      <c r="J2073" s="35"/>
      <c r="K2073" s="36">
        <f t="shared" si="480"/>
        <v>1</v>
      </c>
      <c r="L2073" s="37" t="str">
        <f t="shared" si="481"/>
        <v>040271197</v>
      </c>
      <c r="M2073" s="38" t="str">
        <f t="shared" si="482"/>
        <v>040271197</v>
      </c>
      <c r="N2073" s="39">
        <f t="shared" si="483"/>
        <v>1</v>
      </c>
      <c r="O2073" s="39">
        <f t="shared" si="484"/>
        <v>1</v>
      </c>
      <c r="P2073" s="39">
        <f>IF(M2073="បរទេស",1,IF(COUNTIF(M:M,$M2073)&gt;1,2,1))</f>
        <v>1</v>
      </c>
      <c r="Q2073" s="40">
        <f t="shared" si="485"/>
        <v>1</v>
      </c>
      <c r="R2073" s="41" t="str">
        <f t="shared" si="486"/>
        <v>089658108</v>
      </c>
      <c r="S2073" s="37" t="str">
        <f t="shared" si="487"/>
        <v>089658108</v>
      </c>
      <c r="T2073" s="39" t="e">
        <f t="shared" si="488"/>
        <v>#VALUE!</v>
      </c>
      <c r="U2073" s="37" t="str">
        <f t="shared" si="489"/>
        <v>089658108</v>
      </c>
      <c r="V2073" s="42" t="str">
        <f t="shared" si="490"/>
        <v>089658108</v>
      </c>
      <c r="W2073" s="39">
        <f t="shared" si="491"/>
        <v>1</v>
      </c>
      <c r="X2073" s="43">
        <f t="shared" si="492"/>
        <v>1</v>
      </c>
      <c r="Y2073" s="39">
        <f>IF(V2073="បរទេស",1,IF(COUNTIF(V:V,$V2073)&gt;1,2,1))</f>
        <v>1</v>
      </c>
      <c r="Z2073" s="40">
        <f t="shared" si="493"/>
        <v>1</v>
      </c>
      <c r="AA2073" s="40">
        <f t="shared" si="494"/>
        <v>1</v>
      </c>
    </row>
    <row r="2074" spans="1:27" ht="48" customHeight="1" x14ac:dyDescent="0.8">
      <c r="A2074" s="3">
        <v>2072</v>
      </c>
      <c r="B2074" s="3" t="s">
        <v>5871</v>
      </c>
      <c r="C2074" s="3" t="s">
        <v>18037</v>
      </c>
      <c r="D2074" s="3" t="s">
        <v>5872</v>
      </c>
      <c r="E2074" s="3" t="s">
        <v>1359</v>
      </c>
      <c r="F2074" s="5" t="s">
        <v>5873</v>
      </c>
      <c r="G2074" s="5" t="s">
        <v>12462</v>
      </c>
      <c r="H2074" s="5" t="s">
        <v>15850</v>
      </c>
      <c r="I2074" s="3"/>
      <c r="J2074" s="35"/>
      <c r="K2074" s="36">
        <f t="shared" si="480"/>
        <v>1</v>
      </c>
      <c r="L2074" s="37" t="str">
        <f t="shared" si="481"/>
        <v>040306592</v>
      </c>
      <c r="M2074" s="38" t="str">
        <f t="shared" si="482"/>
        <v>040306592</v>
      </c>
      <c r="N2074" s="39">
        <f t="shared" si="483"/>
        <v>1</v>
      </c>
      <c r="O2074" s="39">
        <f t="shared" si="484"/>
        <v>1</v>
      </c>
      <c r="P2074" s="39">
        <f>IF(M2074="បរទេស",1,IF(COUNTIF(M:M,$M2074)&gt;1,2,1))</f>
        <v>1</v>
      </c>
      <c r="Q2074" s="40">
        <f t="shared" si="485"/>
        <v>1</v>
      </c>
      <c r="R2074" s="41" t="str">
        <f t="shared" si="486"/>
        <v>086511490</v>
      </c>
      <c r="S2074" s="37" t="str">
        <f t="shared" si="487"/>
        <v>086511490</v>
      </c>
      <c r="T2074" s="39" t="e">
        <f t="shared" si="488"/>
        <v>#VALUE!</v>
      </c>
      <c r="U2074" s="37" t="str">
        <f t="shared" si="489"/>
        <v>086511490</v>
      </c>
      <c r="V2074" s="42" t="str">
        <f t="shared" si="490"/>
        <v>086511490</v>
      </c>
      <c r="W2074" s="39">
        <f t="shared" si="491"/>
        <v>1</v>
      </c>
      <c r="X2074" s="43">
        <f t="shared" si="492"/>
        <v>1</v>
      </c>
      <c r="Y2074" s="39">
        <f>IF(V2074="បរទេស",1,IF(COUNTIF(V:V,$V2074)&gt;1,2,1))</f>
        <v>1</v>
      </c>
      <c r="Z2074" s="40">
        <f t="shared" si="493"/>
        <v>1</v>
      </c>
      <c r="AA2074" s="40">
        <f t="shared" si="494"/>
        <v>1</v>
      </c>
    </row>
    <row r="2075" spans="1:27" ht="48" customHeight="1" x14ac:dyDescent="0.8">
      <c r="A2075" s="3">
        <v>2073</v>
      </c>
      <c r="B2075" s="3" t="s">
        <v>5874</v>
      </c>
      <c r="C2075" s="3" t="s">
        <v>18037</v>
      </c>
      <c r="D2075" s="3" t="s">
        <v>5875</v>
      </c>
      <c r="E2075" s="3" t="s">
        <v>371</v>
      </c>
      <c r="F2075" s="5" t="s">
        <v>5876</v>
      </c>
      <c r="G2075" s="5" t="s">
        <v>12463</v>
      </c>
      <c r="H2075" s="5" t="s">
        <v>15851</v>
      </c>
      <c r="I2075" s="3"/>
      <c r="J2075" s="35"/>
      <c r="K2075" s="36">
        <f t="shared" si="480"/>
        <v>1</v>
      </c>
      <c r="L2075" s="37" t="str">
        <f t="shared" si="481"/>
        <v>040358389</v>
      </c>
      <c r="M2075" s="38" t="str">
        <f t="shared" si="482"/>
        <v>040358389</v>
      </c>
      <c r="N2075" s="39">
        <f t="shared" si="483"/>
        <v>1</v>
      </c>
      <c r="O2075" s="39">
        <f t="shared" si="484"/>
        <v>1</v>
      </c>
      <c r="P2075" s="39">
        <f>IF(M2075="បរទេស",1,IF(COUNTIF(M:M,$M2075)&gt;1,2,1))</f>
        <v>1</v>
      </c>
      <c r="Q2075" s="40">
        <f t="shared" si="485"/>
        <v>1</v>
      </c>
      <c r="R2075" s="41" t="str">
        <f t="shared" si="486"/>
        <v>0963107449</v>
      </c>
      <c r="S2075" s="37" t="str">
        <f t="shared" si="487"/>
        <v>0963107449</v>
      </c>
      <c r="T2075" s="39" t="e">
        <f t="shared" si="488"/>
        <v>#VALUE!</v>
      </c>
      <c r="U2075" s="37" t="str">
        <f t="shared" si="489"/>
        <v>0963107449</v>
      </c>
      <c r="V2075" s="42" t="str">
        <f t="shared" si="490"/>
        <v>0963107449</v>
      </c>
      <c r="W2075" s="39">
        <f t="shared" si="491"/>
        <v>1</v>
      </c>
      <c r="X2075" s="43">
        <f t="shared" si="492"/>
        <v>1</v>
      </c>
      <c r="Y2075" s="39">
        <f>IF(V2075="បរទេស",1,IF(COUNTIF(V:V,$V2075)&gt;1,2,1))</f>
        <v>1</v>
      </c>
      <c r="Z2075" s="40">
        <f t="shared" si="493"/>
        <v>1</v>
      </c>
      <c r="AA2075" s="40">
        <f t="shared" si="494"/>
        <v>1</v>
      </c>
    </row>
    <row r="2076" spans="1:27" ht="48" customHeight="1" x14ac:dyDescent="0.8">
      <c r="A2076" s="3">
        <v>2074</v>
      </c>
      <c r="B2076" s="3" t="s">
        <v>5877</v>
      </c>
      <c r="C2076" s="3" t="s">
        <v>18037</v>
      </c>
      <c r="D2076" s="3" t="s">
        <v>4310</v>
      </c>
      <c r="E2076" s="3" t="s">
        <v>1212</v>
      </c>
      <c r="F2076" s="5" t="s">
        <v>5878</v>
      </c>
      <c r="G2076" s="5" t="s">
        <v>12464</v>
      </c>
      <c r="H2076" s="5" t="s">
        <v>15852</v>
      </c>
      <c r="I2076" s="3"/>
      <c r="J2076" s="35"/>
      <c r="K2076" s="36">
        <f t="shared" si="480"/>
        <v>1</v>
      </c>
      <c r="L2076" s="37" t="str">
        <f t="shared" si="481"/>
        <v>040364175</v>
      </c>
      <c r="M2076" s="38" t="str">
        <f t="shared" si="482"/>
        <v>040364175</v>
      </c>
      <c r="N2076" s="39">
        <f t="shared" si="483"/>
        <v>1</v>
      </c>
      <c r="O2076" s="39">
        <f t="shared" si="484"/>
        <v>1</v>
      </c>
      <c r="P2076" s="39">
        <f>IF(M2076="បរទេស",1,IF(COUNTIF(M:M,$M2076)&gt;1,2,1))</f>
        <v>1</v>
      </c>
      <c r="Q2076" s="40">
        <f t="shared" si="485"/>
        <v>1</v>
      </c>
      <c r="R2076" s="41" t="str">
        <f t="shared" si="486"/>
        <v>070854204</v>
      </c>
      <c r="S2076" s="37" t="str">
        <f t="shared" si="487"/>
        <v>070854204</v>
      </c>
      <c r="T2076" s="39" t="e">
        <f t="shared" si="488"/>
        <v>#VALUE!</v>
      </c>
      <c r="U2076" s="37" t="str">
        <f t="shared" si="489"/>
        <v>070854204</v>
      </c>
      <c r="V2076" s="42" t="str">
        <f t="shared" si="490"/>
        <v>070854204</v>
      </c>
      <c r="W2076" s="39">
        <f t="shared" si="491"/>
        <v>1</v>
      </c>
      <c r="X2076" s="43">
        <f t="shared" si="492"/>
        <v>1</v>
      </c>
      <c r="Y2076" s="39">
        <f>IF(V2076="បរទេស",1,IF(COUNTIF(V:V,$V2076)&gt;1,2,1))</f>
        <v>1</v>
      </c>
      <c r="Z2076" s="40">
        <f t="shared" si="493"/>
        <v>1</v>
      </c>
      <c r="AA2076" s="40">
        <f t="shared" si="494"/>
        <v>1</v>
      </c>
    </row>
    <row r="2077" spans="1:27" ht="48" customHeight="1" x14ac:dyDescent="0.8">
      <c r="A2077" s="3">
        <v>2075</v>
      </c>
      <c r="B2077" s="3" t="s">
        <v>5879</v>
      </c>
      <c r="C2077" s="3" t="s">
        <v>18037</v>
      </c>
      <c r="D2077" s="3" t="s">
        <v>5880</v>
      </c>
      <c r="E2077" s="3" t="s">
        <v>760</v>
      </c>
      <c r="F2077" s="5" t="s">
        <v>5881</v>
      </c>
      <c r="G2077" s="5" t="s">
        <v>12465</v>
      </c>
      <c r="H2077" s="5" t="s">
        <v>15853</v>
      </c>
      <c r="I2077" s="3"/>
      <c r="J2077" s="35"/>
      <c r="K2077" s="36">
        <f t="shared" si="480"/>
        <v>1</v>
      </c>
      <c r="L2077" s="37" t="str">
        <f t="shared" si="481"/>
        <v>040364174</v>
      </c>
      <c r="M2077" s="38" t="str">
        <f t="shared" si="482"/>
        <v>040364174</v>
      </c>
      <c r="N2077" s="39">
        <f t="shared" si="483"/>
        <v>1</v>
      </c>
      <c r="O2077" s="39">
        <f t="shared" si="484"/>
        <v>1</v>
      </c>
      <c r="P2077" s="39">
        <f>IF(M2077="បរទេស",1,IF(COUNTIF(M:M,$M2077)&gt;1,2,1))</f>
        <v>1</v>
      </c>
      <c r="Q2077" s="40">
        <f t="shared" si="485"/>
        <v>1</v>
      </c>
      <c r="R2077" s="41" t="str">
        <f t="shared" si="486"/>
        <v>0966690494</v>
      </c>
      <c r="S2077" s="37" t="str">
        <f t="shared" si="487"/>
        <v>0966690494</v>
      </c>
      <c r="T2077" s="39" t="e">
        <f t="shared" si="488"/>
        <v>#VALUE!</v>
      </c>
      <c r="U2077" s="37" t="str">
        <f t="shared" si="489"/>
        <v>0966690494</v>
      </c>
      <c r="V2077" s="42" t="str">
        <f t="shared" si="490"/>
        <v>0966690494</v>
      </c>
      <c r="W2077" s="39">
        <f t="shared" si="491"/>
        <v>1</v>
      </c>
      <c r="X2077" s="43">
        <f t="shared" si="492"/>
        <v>1</v>
      </c>
      <c r="Y2077" s="39">
        <f>IF(V2077="បរទេស",1,IF(COUNTIF(V:V,$V2077)&gt;1,2,1))</f>
        <v>1</v>
      </c>
      <c r="Z2077" s="40">
        <f t="shared" si="493"/>
        <v>1</v>
      </c>
      <c r="AA2077" s="40">
        <f t="shared" si="494"/>
        <v>1</v>
      </c>
    </row>
    <row r="2078" spans="1:27" ht="48" customHeight="1" x14ac:dyDescent="0.8">
      <c r="A2078" s="3">
        <v>2076</v>
      </c>
      <c r="B2078" s="3" t="s">
        <v>5882</v>
      </c>
      <c r="C2078" s="3" t="s">
        <v>18037</v>
      </c>
      <c r="D2078" s="3" t="s">
        <v>5883</v>
      </c>
      <c r="E2078" s="3" t="s">
        <v>49</v>
      </c>
      <c r="F2078" s="5" t="s">
        <v>5884</v>
      </c>
      <c r="G2078" s="5" t="s">
        <v>12466</v>
      </c>
      <c r="H2078" s="5" t="s">
        <v>15854</v>
      </c>
      <c r="I2078" s="3"/>
      <c r="J2078" s="35"/>
      <c r="K2078" s="36">
        <f t="shared" si="480"/>
        <v>1</v>
      </c>
      <c r="L2078" s="37" t="str">
        <f t="shared" si="481"/>
        <v>040305706</v>
      </c>
      <c r="M2078" s="38" t="str">
        <f t="shared" si="482"/>
        <v>040305706</v>
      </c>
      <c r="N2078" s="39">
        <f t="shared" si="483"/>
        <v>1</v>
      </c>
      <c r="O2078" s="39">
        <f t="shared" si="484"/>
        <v>1</v>
      </c>
      <c r="P2078" s="39">
        <f>IF(M2078="បរទេស",1,IF(COUNTIF(M:M,$M2078)&gt;1,2,1))</f>
        <v>1</v>
      </c>
      <c r="Q2078" s="40">
        <f t="shared" si="485"/>
        <v>1</v>
      </c>
      <c r="R2078" s="41" t="str">
        <f t="shared" si="486"/>
        <v>0977809934</v>
      </c>
      <c r="S2078" s="37" t="str">
        <f t="shared" si="487"/>
        <v>0977809934</v>
      </c>
      <c r="T2078" s="39" t="e">
        <f t="shared" si="488"/>
        <v>#VALUE!</v>
      </c>
      <c r="U2078" s="37" t="str">
        <f t="shared" si="489"/>
        <v>0977809934</v>
      </c>
      <c r="V2078" s="42" t="str">
        <f t="shared" si="490"/>
        <v>0977809934</v>
      </c>
      <c r="W2078" s="39">
        <f t="shared" si="491"/>
        <v>1</v>
      </c>
      <c r="X2078" s="43">
        <f t="shared" si="492"/>
        <v>1</v>
      </c>
      <c r="Y2078" s="39">
        <f>IF(V2078="បរទេស",1,IF(COUNTIF(V:V,$V2078)&gt;1,2,1))</f>
        <v>1</v>
      </c>
      <c r="Z2078" s="40">
        <f t="shared" si="493"/>
        <v>1</v>
      </c>
      <c r="AA2078" s="40">
        <f t="shared" si="494"/>
        <v>1</v>
      </c>
    </row>
    <row r="2079" spans="1:27" ht="48" customHeight="1" x14ac:dyDescent="0.8">
      <c r="A2079" s="3">
        <v>2077</v>
      </c>
      <c r="B2079" s="3" t="s">
        <v>5885</v>
      </c>
      <c r="C2079" s="3" t="s">
        <v>18037</v>
      </c>
      <c r="D2079" s="3" t="s">
        <v>5886</v>
      </c>
      <c r="E2079" s="3" t="s">
        <v>246</v>
      </c>
      <c r="F2079" s="5" t="s">
        <v>5887</v>
      </c>
      <c r="G2079" s="5" t="s">
        <v>12467</v>
      </c>
      <c r="H2079" s="5" t="s">
        <v>15855</v>
      </c>
      <c r="I2079" s="3"/>
      <c r="J2079" s="35"/>
      <c r="K2079" s="36">
        <f t="shared" si="480"/>
        <v>1</v>
      </c>
      <c r="L2079" s="37" t="str">
        <f t="shared" si="481"/>
        <v>040065688</v>
      </c>
      <c r="M2079" s="38" t="str">
        <f t="shared" si="482"/>
        <v>040065688</v>
      </c>
      <c r="N2079" s="39">
        <f t="shared" si="483"/>
        <v>1</v>
      </c>
      <c r="O2079" s="39">
        <f t="shared" si="484"/>
        <v>1</v>
      </c>
      <c r="P2079" s="39">
        <f>IF(M2079="បរទេស",1,IF(COUNTIF(M:M,$M2079)&gt;1,2,1))</f>
        <v>1</v>
      </c>
      <c r="Q2079" s="40">
        <f t="shared" si="485"/>
        <v>1</v>
      </c>
      <c r="R2079" s="41" t="str">
        <f t="shared" si="486"/>
        <v>0979422908</v>
      </c>
      <c r="S2079" s="37" t="str">
        <f t="shared" si="487"/>
        <v>0979422908</v>
      </c>
      <c r="T2079" s="39" t="e">
        <f t="shared" si="488"/>
        <v>#VALUE!</v>
      </c>
      <c r="U2079" s="37" t="str">
        <f t="shared" si="489"/>
        <v>0979422908</v>
      </c>
      <c r="V2079" s="42" t="str">
        <f t="shared" si="490"/>
        <v>0979422908</v>
      </c>
      <c r="W2079" s="39">
        <f t="shared" si="491"/>
        <v>1</v>
      </c>
      <c r="X2079" s="43">
        <f t="shared" si="492"/>
        <v>1</v>
      </c>
      <c r="Y2079" s="39">
        <f>IF(V2079="បរទេស",1,IF(COUNTIF(V:V,$V2079)&gt;1,2,1))</f>
        <v>1</v>
      </c>
      <c r="Z2079" s="40">
        <f t="shared" si="493"/>
        <v>1</v>
      </c>
      <c r="AA2079" s="40">
        <f t="shared" si="494"/>
        <v>1</v>
      </c>
    </row>
    <row r="2080" spans="1:27" ht="48" customHeight="1" x14ac:dyDescent="0.8">
      <c r="A2080" s="3">
        <v>2078</v>
      </c>
      <c r="B2080" s="3" t="s">
        <v>5888</v>
      </c>
      <c r="C2080" s="3" t="s">
        <v>18037</v>
      </c>
      <c r="D2080" s="3" t="s">
        <v>4627</v>
      </c>
      <c r="E2080" s="3" t="s">
        <v>264</v>
      </c>
      <c r="F2080" s="5" t="s">
        <v>5889</v>
      </c>
      <c r="G2080" s="5" t="s">
        <v>12468</v>
      </c>
      <c r="H2080" s="5" t="s">
        <v>15856</v>
      </c>
      <c r="I2080" s="3"/>
      <c r="J2080" s="35"/>
      <c r="K2080" s="36">
        <f t="shared" si="480"/>
        <v>1</v>
      </c>
      <c r="L2080" s="37" t="str">
        <f t="shared" si="481"/>
        <v>040087207</v>
      </c>
      <c r="M2080" s="38" t="str">
        <f t="shared" si="482"/>
        <v>040087207</v>
      </c>
      <c r="N2080" s="39">
        <f t="shared" si="483"/>
        <v>1</v>
      </c>
      <c r="O2080" s="39">
        <f t="shared" si="484"/>
        <v>1</v>
      </c>
      <c r="P2080" s="39">
        <f>IF(M2080="បរទេស",1,IF(COUNTIF(M:M,$M2080)&gt;1,2,1))</f>
        <v>1</v>
      </c>
      <c r="Q2080" s="40">
        <f t="shared" si="485"/>
        <v>1</v>
      </c>
      <c r="R2080" s="41" t="str">
        <f t="shared" si="486"/>
        <v>0979125984</v>
      </c>
      <c r="S2080" s="37" t="str">
        <f t="shared" si="487"/>
        <v>0979125984</v>
      </c>
      <c r="T2080" s="39" t="e">
        <f t="shared" si="488"/>
        <v>#VALUE!</v>
      </c>
      <c r="U2080" s="37" t="str">
        <f t="shared" si="489"/>
        <v>0979125984</v>
      </c>
      <c r="V2080" s="42" t="str">
        <f t="shared" si="490"/>
        <v>0979125984</v>
      </c>
      <c r="W2080" s="39">
        <f t="shared" si="491"/>
        <v>1</v>
      </c>
      <c r="X2080" s="43">
        <f t="shared" si="492"/>
        <v>1</v>
      </c>
      <c r="Y2080" s="39">
        <f>IF(V2080="បរទេស",1,IF(COUNTIF(V:V,$V2080)&gt;1,2,1))</f>
        <v>1</v>
      </c>
      <c r="Z2080" s="40">
        <f t="shared" si="493"/>
        <v>1</v>
      </c>
      <c r="AA2080" s="40">
        <f t="shared" si="494"/>
        <v>1</v>
      </c>
    </row>
    <row r="2081" spans="1:27" ht="48" customHeight="1" x14ac:dyDescent="0.8">
      <c r="A2081" s="3">
        <v>2079</v>
      </c>
      <c r="B2081" s="3" t="s">
        <v>5890</v>
      </c>
      <c r="C2081" s="3" t="s">
        <v>18039</v>
      </c>
      <c r="D2081" s="3" t="s">
        <v>5891</v>
      </c>
      <c r="E2081" s="3" t="s">
        <v>597</v>
      </c>
      <c r="F2081" s="5" t="s">
        <v>5892</v>
      </c>
      <c r="G2081" s="5" t="s">
        <v>12469</v>
      </c>
      <c r="H2081" s="5" t="s">
        <v>15857</v>
      </c>
      <c r="I2081" s="3"/>
      <c r="J2081" s="35"/>
      <c r="K2081" s="36">
        <f t="shared" si="480"/>
        <v>1</v>
      </c>
      <c r="L2081" s="37" t="str">
        <f t="shared" si="481"/>
        <v>040302660</v>
      </c>
      <c r="M2081" s="38" t="str">
        <f t="shared" si="482"/>
        <v>040302660</v>
      </c>
      <c r="N2081" s="39">
        <f t="shared" si="483"/>
        <v>1</v>
      </c>
      <c r="O2081" s="39">
        <f t="shared" si="484"/>
        <v>1</v>
      </c>
      <c r="P2081" s="39">
        <f>IF(M2081="បរទេស",1,IF(COUNTIF(M:M,$M2081)&gt;1,2,1))</f>
        <v>1</v>
      </c>
      <c r="Q2081" s="40">
        <f t="shared" si="485"/>
        <v>1</v>
      </c>
      <c r="R2081" s="41" t="str">
        <f t="shared" si="486"/>
        <v>016436033</v>
      </c>
      <c r="S2081" s="37" t="str">
        <f t="shared" si="487"/>
        <v>016436033</v>
      </c>
      <c r="T2081" s="39" t="e">
        <f t="shared" si="488"/>
        <v>#VALUE!</v>
      </c>
      <c r="U2081" s="37" t="str">
        <f t="shared" si="489"/>
        <v>016436033</v>
      </c>
      <c r="V2081" s="42" t="str">
        <f t="shared" si="490"/>
        <v>016436033</v>
      </c>
      <c r="W2081" s="39">
        <f t="shared" si="491"/>
        <v>1</v>
      </c>
      <c r="X2081" s="43">
        <f t="shared" si="492"/>
        <v>1</v>
      </c>
      <c r="Y2081" s="39">
        <f>IF(V2081="បរទេស",1,IF(COUNTIF(V:V,$V2081)&gt;1,2,1))</f>
        <v>1</v>
      </c>
      <c r="Z2081" s="40">
        <f t="shared" si="493"/>
        <v>1</v>
      </c>
      <c r="AA2081" s="40">
        <f t="shared" si="494"/>
        <v>1</v>
      </c>
    </row>
    <row r="2082" spans="1:27" ht="48" customHeight="1" x14ac:dyDescent="0.8">
      <c r="A2082" s="3">
        <v>2080</v>
      </c>
      <c r="B2082" s="3" t="s">
        <v>5893</v>
      </c>
      <c r="C2082" s="3" t="s">
        <v>18037</v>
      </c>
      <c r="D2082" s="3" t="s">
        <v>1946</v>
      </c>
      <c r="E2082" s="3" t="s">
        <v>104</v>
      </c>
      <c r="F2082" s="5" t="s">
        <v>5894</v>
      </c>
      <c r="G2082" s="5" t="s">
        <v>12470</v>
      </c>
      <c r="H2082" s="5" t="s">
        <v>15858</v>
      </c>
      <c r="I2082" s="3"/>
      <c r="J2082" s="35"/>
      <c r="K2082" s="36">
        <f t="shared" si="480"/>
        <v>1</v>
      </c>
      <c r="L2082" s="37" t="str">
        <f t="shared" si="481"/>
        <v>040445207</v>
      </c>
      <c r="M2082" s="38" t="str">
        <f t="shared" si="482"/>
        <v>040445207</v>
      </c>
      <c r="N2082" s="39">
        <f t="shared" si="483"/>
        <v>1</v>
      </c>
      <c r="O2082" s="39">
        <f t="shared" si="484"/>
        <v>1</v>
      </c>
      <c r="P2082" s="39">
        <f>IF(M2082="បរទេស",1,IF(COUNTIF(M:M,$M2082)&gt;1,2,1))</f>
        <v>1</v>
      </c>
      <c r="Q2082" s="40">
        <f t="shared" si="485"/>
        <v>1</v>
      </c>
      <c r="R2082" s="41" t="str">
        <f t="shared" si="486"/>
        <v>0314415579</v>
      </c>
      <c r="S2082" s="37" t="str">
        <f t="shared" si="487"/>
        <v>0314415579</v>
      </c>
      <c r="T2082" s="39" t="e">
        <f t="shared" si="488"/>
        <v>#VALUE!</v>
      </c>
      <c r="U2082" s="37" t="str">
        <f t="shared" si="489"/>
        <v>0314415579</v>
      </c>
      <c r="V2082" s="42" t="str">
        <f t="shared" si="490"/>
        <v>0314415579</v>
      </c>
      <c r="W2082" s="39">
        <f t="shared" si="491"/>
        <v>1</v>
      </c>
      <c r="X2082" s="43">
        <f t="shared" si="492"/>
        <v>1</v>
      </c>
      <c r="Y2082" s="39">
        <f>IF(V2082="បរទេស",1,IF(COUNTIF(V:V,$V2082)&gt;1,2,1))</f>
        <v>1</v>
      </c>
      <c r="Z2082" s="40">
        <f t="shared" si="493"/>
        <v>1</v>
      </c>
      <c r="AA2082" s="40">
        <f t="shared" si="494"/>
        <v>1</v>
      </c>
    </row>
    <row r="2083" spans="1:27" ht="48" customHeight="1" x14ac:dyDescent="0.8">
      <c r="A2083" s="3">
        <v>2081</v>
      </c>
      <c r="B2083" s="3" t="s">
        <v>5895</v>
      </c>
      <c r="C2083" s="3" t="s">
        <v>18037</v>
      </c>
      <c r="D2083" s="3" t="s">
        <v>5896</v>
      </c>
      <c r="E2083" s="3" t="s">
        <v>679</v>
      </c>
      <c r="F2083" s="5" t="s">
        <v>5897</v>
      </c>
      <c r="G2083" s="5" t="s">
        <v>12471</v>
      </c>
      <c r="H2083" s="5" t="s">
        <v>15859</v>
      </c>
      <c r="I2083" s="3"/>
      <c r="J2083" s="35"/>
      <c r="K2083" s="36">
        <f t="shared" si="480"/>
        <v>1</v>
      </c>
      <c r="L2083" s="37" t="str">
        <f t="shared" si="481"/>
        <v>040387871</v>
      </c>
      <c r="M2083" s="38" t="str">
        <f t="shared" si="482"/>
        <v>040387871</v>
      </c>
      <c r="N2083" s="39">
        <f t="shared" si="483"/>
        <v>1</v>
      </c>
      <c r="O2083" s="39">
        <f t="shared" si="484"/>
        <v>1</v>
      </c>
      <c r="P2083" s="39">
        <f>IF(M2083="បរទេស",1,IF(COUNTIF(M:M,$M2083)&gt;1,2,1))</f>
        <v>1</v>
      </c>
      <c r="Q2083" s="40">
        <f t="shared" si="485"/>
        <v>1</v>
      </c>
      <c r="R2083" s="41" t="str">
        <f t="shared" si="486"/>
        <v>0976145236</v>
      </c>
      <c r="S2083" s="37" t="str">
        <f t="shared" si="487"/>
        <v>0976145236</v>
      </c>
      <c r="T2083" s="39" t="e">
        <f t="shared" si="488"/>
        <v>#VALUE!</v>
      </c>
      <c r="U2083" s="37" t="str">
        <f t="shared" si="489"/>
        <v>0976145236</v>
      </c>
      <c r="V2083" s="42" t="str">
        <f t="shared" si="490"/>
        <v>0976145236</v>
      </c>
      <c r="W2083" s="39">
        <f t="shared" si="491"/>
        <v>1</v>
      </c>
      <c r="X2083" s="43">
        <f t="shared" si="492"/>
        <v>1</v>
      </c>
      <c r="Y2083" s="39">
        <f>IF(V2083="បរទេស",1,IF(COUNTIF(V:V,$V2083)&gt;1,2,1))</f>
        <v>1</v>
      </c>
      <c r="Z2083" s="40">
        <f t="shared" si="493"/>
        <v>1</v>
      </c>
      <c r="AA2083" s="40">
        <f t="shared" si="494"/>
        <v>1</v>
      </c>
    </row>
    <row r="2084" spans="1:27" ht="48" customHeight="1" x14ac:dyDescent="0.8">
      <c r="A2084" s="3">
        <v>2082</v>
      </c>
      <c r="B2084" s="3" t="s">
        <v>5898</v>
      </c>
      <c r="C2084" s="3" t="s">
        <v>18037</v>
      </c>
      <c r="D2084" s="3" t="s">
        <v>5899</v>
      </c>
      <c r="E2084" s="3" t="s">
        <v>402</v>
      </c>
      <c r="F2084" s="5" t="s">
        <v>5900</v>
      </c>
      <c r="G2084" s="5" t="s">
        <v>12472</v>
      </c>
      <c r="H2084" s="5" t="s">
        <v>15860</v>
      </c>
      <c r="I2084" s="3"/>
      <c r="J2084" s="35"/>
      <c r="K2084" s="36">
        <f t="shared" si="480"/>
        <v>1</v>
      </c>
      <c r="L2084" s="37" t="str">
        <f t="shared" si="481"/>
        <v>040528708</v>
      </c>
      <c r="M2084" s="38" t="str">
        <f t="shared" si="482"/>
        <v>040528708</v>
      </c>
      <c r="N2084" s="39">
        <f t="shared" si="483"/>
        <v>1</v>
      </c>
      <c r="O2084" s="39">
        <f t="shared" si="484"/>
        <v>1</v>
      </c>
      <c r="P2084" s="39">
        <f>IF(M2084="បរទេស",1,IF(COUNTIF(M:M,$M2084)&gt;1,2,1))</f>
        <v>1</v>
      </c>
      <c r="Q2084" s="40">
        <f t="shared" si="485"/>
        <v>1</v>
      </c>
      <c r="R2084" s="41" t="str">
        <f t="shared" si="486"/>
        <v>0889962331</v>
      </c>
      <c r="S2084" s="37" t="str">
        <f t="shared" si="487"/>
        <v>0889962331</v>
      </c>
      <c r="T2084" s="39" t="e">
        <f t="shared" si="488"/>
        <v>#VALUE!</v>
      </c>
      <c r="U2084" s="37" t="str">
        <f t="shared" si="489"/>
        <v>0889962331</v>
      </c>
      <c r="V2084" s="42" t="str">
        <f t="shared" si="490"/>
        <v>0889962331</v>
      </c>
      <c r="W2084" s="39">
        <f t="shared" si="491"/>
        <v>1</v>
      </c>
      <c r="X2084" s="43">
        <f t="shared" si="492"/>
        <v>1</v>
      </c>
      <c r="Y2084" s="39">
        <f>IF(V2084="បរទេស",1,IF(COUNTIF(V:V,$V2084)&gt;1,2,1))</f>
        <v>1</v>
      </c>
      <c r="Z2084" s="40">
        <f t="shared" si="493"/>
        <v>1</v>
      </c>
      <c r="AA2084" s="40">
        <f t="shared" si="494"/>
        <v>1</v>
      </c>
    </row>
    <row r="2085" spans="1:27" ht="48" customHeight="1" x14ac:dyDescent="0.8">
      <c r="A2085" s="3">
        <v>2083</v>
      </c>
      <c r="B2085" s="3" t="s">
        <v>5901</v>
      </c>
      <c r="C2085" s="3" t="s">
        <v>18039</v>
      </c>
      <c r="D2085" s="3" t="s">
        <v>5902</v>
      </c>
      <c r="E2085" s="3" t="s">
        <v>88</v>
      </c>
      <c r="F2085" s="5" t="s">
        <v>5903</v>
      </c>
      <c r="G2085" s="5" t="s">
        <v>12473</v>
      </c>
      <c r="H2085" s="5" t="s">
        <v>15861</v>
      </c>
      <c r="I2085" s="3"/>
      <c r="J2085" s="35"/>
      <c r="K2085" s="36">
        <f t="shared" si="480"/>
        <v>1</v>
      </c>
      <c r="L2085" s="37" t="str">
        <f t="shared" si="481"/>
        <v>040504407</v>
      </c>
      <c r="M2085" s="38" t="str">
        <f t="shared" si="482"/>
        <v>040504407</v>
      </c>
      <c r="N2085" s="39">
        <f t="shared" si="483"/>
        <v>1</v>
      </c>
      <c r="O2085" s="39">
        <f t="shared" si="484"/>
        <v>1</v>
      </c>
      <c r="P2085" s="39">
        <f>IF(M2085="បរទេស",1,IF(COUNTIF(M:M,$M2085)&gt;1,2,1))</f>
        <v>1</v>
      </c>
      <c r="Q2085" s="40">
        <f t="shared" si="485"/>
        <v>1</v>
      </c>
      <c r="R2085" s="41" t="str">
        <f t="shared" si="486"/>
        <v>0976445146</v>
      </c>
      <c r="S2085" s="37" t="str">
        <f t="shared" si="487"/>
        <v>0976445146</v>
      </c>
      <c r="T2085" s="39" t="e">
        <f t="shared" si="488"/>
        <v>#VALUE!</v>
      </c>
      <c r="U2085" s="37" t="str">
        <f t="shared" si="489"/>
        <v>0976445146</v>
      </c>
      <c r="V2085" s="42" t="str">
        <f t="shared" si="490"/>
        <v>0976445146</v>
      </c>
      <c r="W2085" s="39">
        <f t="shared" si="491"/>
        <v>1</v>
      </c>
      <c r="X2085" s="43">
        <f t="shared" si="492"/>
        <v>1</v>
      </c>
      <c r="Y2085" s="39">
        <f>IF(V2085="បរទេស",1,IF(COUNTIF(V:V,$V2085)&gt;1,2,1))</f>
        <v>1</v>
      </c>
      <c r="Z2085" s="40">
        <f t="shared" si="493"/>
        <v>1</v>
      </c>
      <c r="AA2085" s="40">
        <f t="shared" si="494"/>
        <v>1</v>
      </c>
    </row>
    <row r="2086" spans="1:27" ht="48" customHeight="1" x14ac:dyDescent="0.8">
      <c r="A2086" s="3">
        <v>2084</v>
      </c>
      <c r="B2086" s="3" t="s">
        <v>5904</v>
      </c>
      <c r="C2086" s="3" t="s">
        <v>18039</v>
      </c>
      <c r="D2086" s="3" t="s">
        <v>5905</v>
      </c>
      <c r="E2086" s="3" t="s">
        <v>73</v>
      </c>
      <c r="F2086" s="5" t="s">
        <v>5906</v>
      </c>
      <c r="G2086" s="5" t="s">
        <v>12474</v>
      </c>
      <c r="H2086" s="5" t="s">
        <v>17285</v>
      </c>
      <c r="I2086" s="3"/>
      <c r="J2086" s="35"/>
      <c r="K2086" s="36">
        <f t="shared" si="480"/>
        <v>1</v>
      </c>
      <c r="L2086" s="37" t="str">
        <f t="shared" si="481"/>
        <v>040373154</v>
      </c>
      <c r="M2086" s="38" t="str">
        <f t="shared" si="482"/>
        <v>040373154</v>
      </c>
      <c r="N2086" s="39">
        <f t="shared" si="483"/>
        <v>1</v>
      </c>
      <c r="O2086" s="39">
        <f t="shared" si="484"/>
        <v>1</v>
      </c>
      <c r="P2086" s="39">
        <f>IF(M2086="បរទេស",1,IF(COUNTIF(M:M,$M2086)&gt;1,2,1))</f>
        <v>1</v>
      </c>
      <c r="Q2086" s="40">
        <f t="shared" si="485"/>
        <v>1</v>
      </c>
      <c r="R2086" s="41" t="str">
        <f t="shared" si="486"/>
        <v>093931912</v>
      </c>
      <c r="S2086" s="37" t="str">
        <f t="shared" si="487"/>
        <v>093931912</v>
      </c>
      <c r="T2086" s="39" t="e">
        <f t="shared" si="488"/>
        <v>#VALUE!</v>
      </c>
      <c r="U2086" s="37" t="str">
        <f t="shared" si="489"/>
        <v>093931912</v>
      </c>
      <c r="V2086" s="42" t="str">
        <f t="shared" si="490"/>
        <v>093931912</v>
      </c>
      <c r="W2086" s="39">
        <f t="shared" si="491"/>
        <v>1</v>
      </c>
      <c r="X2086" s="43">
        <f t="shared" si="492"/>
        <v>1</v>
      </c>
      <c r="Y2086" s="39">
        <f>IF(V2086="បរទេស",1,IF(COUNTIF(V:V,$V2086)&gt;1,2,1))</f>
        <v>1</v>
      </c>
      <c r="Z2086" s="40">
        <f t="shared" si="493"/>
        <v>1</v>
      </c>
      <c r="AA2086" s="40">
        <f t="shared" si="494"/>
        <v>1</v>
      </c>
    </row>
    <row r="2087" spans="1:27" ht="48" customHeight="1" x14ac:dyDescent="0.8">
      <c r="A2087" s="3">
        <v>2085</v>
      </c>
      <c r="B2087" s="3" t="s">
        <v>5907</v>
      </c>
      <c r="C2087" s="3" t="s">
        <v>18039</v>
      </c>
      <c r="D2087" s="3" t="s">
        <v>5908</v>
      </c>
      <c r="E2087" s="3" t="s">
        <v>145</v>
      </c>
      <c r="F2087" s="5" t="s">
        <v>5909</v>
      </c>
      <c r="G2087" s="5" t="s">
        <v>12475</v>
      </c>
      <c r="H2087" s="5" t="s">
        <v>15862</v>
      </c>
      <c r="I2087" s="3"/>
      <c r="J2087" s="35"/>
      <c r="K2087" s="36">
        <f t="shared" si="480"/>
        <v>1</v>
      </c>
      <c r="L2087" s="37" t="str">
        <f t="shared" si="481"/>
        <v>040368919</v>
      </c>
      <c r="M2087" s="38" t="str">
        <f t="shared" si="482"/>
        <v>040368919</v>
      </c>
      <c r="N2087" s="39">
        <f t="shared" si="483"/>
        <v>1</v>
      </c>
      <c r="O2087" s="39">
        <f t="shared" si="484"/>
        <v>1</v>
      </c>
      <c r="P2087" s="39">
        <f>IF(M2087="បរទេស",1,IF(COUNTIF(M:M,$M2087)&gt;1,2,1))</f>
        <v>1</v>
      </c>
      <c r="Q2087" s="40">
        <f t="shared" si="485"/>
        <v>1</v>
      </c>
      <c r="R2087" s="41" t="str">
        <f t="shared" si="486"/>
        <v>0882307826</v>
      </c>
      <c r="S2087" s="37" t="str">
        <f t="shared" si="487"/>
        <v>0882307826</v>
      </c>
      <c r="T2087" s="39" t="e">
        <f t="shared" si="488"/>
        <v>#VALUE!</v>
      </c>
      <c r="U2087" s="37" t="str">
        <f t="shared" si="489"/>
        <v>0882307826</v>
      </c>
      <c r="V2087" s="42" t="str">
        <f t="shared" si="490"/>
        <v>0882307826</v>
      </c>
      <c r="W2087" s="39">
        <f t="shared" si="491"/>
        <v>1</v>
      </c>
      <c r="X2087" s="43">
        <f t="shared" si="492"/>
        <v>1</v>
      </c>
      <c r="Y2087" s="39">
        <f>IF(V2087="បរទេស",1,IF(COUNTIF(V:V,$V2087)&gt;1,2,1))</f>
        <v>1</v>
      </c>
      <c r="Z2087" s="40">
        <f t="shared" si="493"/>
        <v>1</v>
      </c>
      <c r="AA2087" s="40">
        <f t="shared" si="494"/>
        <v>1</v>
      </c>
    </row>
    <row r="2088" spans="1:27" ht="48" customHeight="1" x14ac:dyDescent="0.8">
      <c r="A2088" s="3">
        <v>2086</v>
      </c>
      <c r="B2088" s="3" t="s">
        <v>5910</v>
      </c>
      <c r="C2088" s="3" t="s">
        <v>18037</v>
      </c>
      <c r="D2088" s="3" t="s">
        <v>5911</v>
      </c>
      <c r="E2088" s="3" t="s">
        <v>1163</v>
      </c>
      <c r="F2088" s="5" t="s">
        <v>5912</v>
      </c>
      <c r="G2088" s="5" t="s">
        <v>12476</v>
      </c>
      <c r="H2088" s="5" t="s">
        <v>15863</v>
      </c>
      <c r="I2088" s="3"/>
      <c r="J2088" s="35"/>
      <c r="K2088" s="36">
        <f t="shared" si="480"/>
        <v>1</v>
      </c>
      <c r="L2088" s="37" t="str">
        <f t="shared" si="481"/>
        <v>040500036</v>
      </c>
      <c r="M2088" s="38" t="str">
        <f t="shared" si="482"/>
        <v>040500036</v>
      </c>
      <c r="N2088" s="39">
        <f t="shared" si="483"/>
        <v>1</v>
      </c>
      <c r="O2088" s="39">
        <f t="shared" si="484"/>
        <v>1</v>
      </c>
      <c r="P2088" s="39">
        <f>IF(M2088="បរទេស",1,IF(COUNTIF(M:M,$M2088)&gt;1,2,1))</f>
        <v>1</v>
      </c>
      <c r="Q2088" s="40">
        <f t="shared" si="485"/>
        <v>1</v>
      </c>
      <c r="R2088" s="41" t="str">
        <f t="shared" si="486"/>
        <v>070610274</v>
      </c>
      <c r="S2088" s="37" t="str">
        <f t="shared" si="487"/>
        <v>070610274</v>
      </c>
      <c r="T2088" s="39" t="e">
        <f t="shared" si="488"/>
        <v>#VALUE!</v>
      </c>
      <c r="U2088" s="37" t="str">
        <f t="shared" si="489"/>
        <v>070610274</v>
      </c>
      <c r="V2088" s="42" t="str">
        <f t="shared" si="490"/>
        <v>070610274</v>
      </c>
      <c r="W2088" s="39">
        <f t="shared" si="491"/>
        <v>1</v>
      </c>
      <c r="X2088" s="43">
        <f t="shared" si="492"/>
        <v>1</v>
      </c>
      <c r="Y2088" s="39">
        <f>IF(V2088="បរទេស",1,IF(COUNTIF(V:V,$V2088)&gt;1,2,1))</f>
        <v>1</v>
      </c>
      <c r="Z2088" s="40">
        <f t="shared" si="493"/>
        <v>1</v>
      </c>
      <c r="AA2088" s="40">
        <f t="shared" si="494"/>
        <v>1</v>
      </c>
    </row>
    <row r="2089" spans="1:27" ht="48" customHeight="1" x14ac:dyDescent="0.8">
      <c r="A2089" s="3">
        <v>2087</v>
      </c>
      <c r="B2089" s="3" t="s">
        <v>5913</v>
      </c>
      <c r="C2089" s="3" t="s">
        <v>18037</v>
      </c>
      <c r="D2089" s="3" t="s">
        <v>5705</v>
      </c>
      <c r="E2089" s="3" t="s">
        <v>441</v>
      </c>
      <c r="F2089" s="5" t="s">
        <v>5914</v>
      </c>
      <c r="G2089" s="5" t="s">
        <v>12477</v>
      </c>
      <c r="H2089" s="5" t="s">
        <v>15864</v>
      </c>
      <c r="I2089" s="3"/>
      <c r="J2089" s="35"/>
      <c r="K2089" s="36">
        <f t="shared" si="480"/>
        <v>1</v>
      </c>
      <c r="L2089" s="37" t="str">
        <f t="shared" si="481"/>
        <v>040080149</v>
      </c>
      <c r="M2089" s="38" t="str">
        <f t="shared" si="482"/>
        <v>040080149</v>
      </c>
      <c r="N2089" s="39">
        <f t="shared" si="483"/>
        <v>1</v>
      </c>
      <c r="O2089" s="39">
        <f t="shared" si="484"/>
        <v>1</v>
      </c>
      <c r="P2089" s="39">
        <f>IF(M2089="បរទេស",1,IF(COUNTIF(M:M,$M2089)&gt;1,2,1))</f>
        <v>1</v>
      </c>
      <c r="Q2089" s="40">
        <f t="shared" si="485"/>
        <v>1</v>
      </c>
      <c r="R2089" s="41" t="str">
        <f t="shared" si="486"/>
        <v>0967115906</v>
      </c>
      <c r="S2089" s="37" t="str">
        <f t="shared" si="487"/>
        <v>0967115906</v>
      </c>
      <c r="T2089" s="39" t="e">
        <f t="shared" si="488"/>
        <v>#VALUE!</v>
      </c>
      <c r="U2089" s="37" t="str">
        <f t="shared" si="489"/>
        <v>0967115906</v>
      </c>
      <c r="V2089" s="42" t="str">
        <f t="shared" si="490"/>
        <v>0967115906</v>
      </c>
      <c r="W2089" s="39">
        <f t="shared" si="491"/>
        <v>1</v>
      </c>
      <c r="X2089" s="43">
        <f t="shared" si="492"/>
        <v>1</v>
      </c>
      <c r="Y2089" s="39">
        <f>IF(V2089="បរទេស",1,IF(COUNTIF(V:V,$V2089)&gt;1,2,1))</f>
        <v>1</v>
      </c>
      <c r="Z2089" s="40">
        <f t="shared" si="493"/>
        <v>1</v>
      </c>
      <c r="AA2089" s="40">
        <f t="shared" si="494"/>
        <v>1</v>
      </c>
    </row>
    <row r="2090" spans="1:27" ht="48" customHeight="1" x14ac:dyDescent="0.8">
      <c r="A2090" s="3">
        <v>2088</v>
      </c>
      <c r="B2090" s="3" t="s">
        <v>5915</v>
      </c>
      <c r="C2090" s="3" t="s">
        <v>18037</v>
      </c>
      <c r="D2090" s="3" t="s">
        <v>2334</v>
      </c>
      <c r="E2090" s="3" t="s">
        <v>441</v>
      </c>
      <c r="F2090" s="5" t="s">
        <v>5916</v>
      </c>
      <c r="G2090" s="5" t="s">
        <v>12478</v>
      </c>
      <c r="H2090" s="5" t="s">
        <v>15865</v>
      </c>
      <c r="I2090" s="3"/>
      <c r="J2090" s="35"/>
      <c r="K2090" s="36">
        <f t="shared" si="480"/>
        <v>1</v>
      </c>
      <c r="L2090" s="37" t="str">
        <f t="shared" si="481"/>
        <v>040386296</v>
      </c>
      <c r="M2090" s="38" t="str">
        <f t="shared" si="482"/>
        <v>040386296</v>
      </c>
      <c r="N2090" s="39">
        <f t="shared" si="483"/>
        <v>1</v>
      </c>
      <c r="O2090" s="39">
        <f t="shared" si="484"/>
        <v>1</v>
      </c>
      <c r="P2090" s="39">
        <f>IF(M2090="បរទេស",1,IF(COUNTIF(M:M,$M2090)&gt;1,2,1))</f>
        <v>1</v>
      </c>
      <c r="Q2090" s="40">
        <f t="shared" si="485"/>
        <v>1</v>
      </c>
      <c r="R2090" s="41" t="str">
        <f t="shared" si="486"/>
        <v>0964123667</v>
      </c>
      <c r="S2090" s="37" t="str">
        <f t="shared" si="487"/>
        <v>0964123667</v>
      </c>
      <c r="T2090" s="39" t="e">
        <f t="shared" si="488"/>
        <v>#VALUE!</v>
      </c>
      <c r="U2090" s="37" t="str">
        <f t="shared" si="489"/>
        <v>0964123667</v>
      </c>
      <c r="V2090" s="42" t="str">
        <f t="shared" si="490"/>
        <v>0964123667</v>
      </c>
      <c r="W2090" s="39">
        <f t="shared" si="491"/>
        <v>1</v>
      </c>
      <c r="X2090" s="43">
        <f t="shared" si="492"/>
        <v>1</v>
      </c>
      <c r="Y2090" s="39">
        <f>IF(V2090="បរទេស",1,IF(COUNTIF(V:V,$V2090)&gt;1,2,1))</f>
        <v>1</v>
      </c>
      <c r="Z2090" s="40">
        <f t="shared" si="493"/>
        <v>1</v>
      </c>
      <c r="AA2090" s="40">
        <f t="shared" si="494"/>
        <v>1</v>
      </c>
    </row>
    <row r="2091" spans="1:27" ht="48" customHeight="1" x14ac:dyDescent="0.8">
      <c r="A2091" s="3">
        <v>2089</v>
      </c>
      <c r="B2091" s="3" t="s">
        <v>5917</v>
      </c>
      <c r="C2091" s="3" t="s">
        <v>18037</v>
      </c>
      <c r="D2091" s="3" t="s">
        <v>5918</v>
      </c>
      <c r="E2091" s="3" t="s">
        <v>100</v>
      </c>
      <c r="F2091" s="5" t="s">
        <v>5919</v>
      </c>
      <c r="G2091" s="5" t="s">
        <v>12479</v>
      </c>
      <c r="H2091" s="5" t="s">
        <v>15866</v>
      </c>
      <c r="I2091" s="3"/>
      <c r="J2091" s="35"/>
      <c r="K2091" s="36">
        <f t="shared" si="480"/>
        <v>1</v>
      </c>
      <c r="L2091" s="37" t="str">
        <f t="shared" si="481"/>
        <v>040296321</v>
      </c>
      <c r="M2091" s="38" t="str">
        <f t="shared" si="482"/>
        <v>040296321</v>
      </c>
      <c r="N2091" s="39">
        <f t="shared" si="483"/>
        <v>1</v>
      </c>
      <c r="O2091" s="39">
        <f t="shared" si="484"/>
        <v>1</v>
      </c>
      <c r="P2091" s="39">
        <f>IF(M2091="បរទេស",1,IF(COUNTIF(M:M,$M2091)&gt;1,2,1))</f>
        <v>1</v>
      </c>
      <c r="Q2091" s="40">
        <f t="shared" si="485"/>
        <v>1</v>
      </c>
      <c r="R2091" s="41" t="str">
        <f t="shared" si="486"/>
        <v>017479231</v>
      </c>
      <c r="S2091" s="37" t="str">
        <f t="shared" si="487"/>
        <v>017479231</v>
      </c>
      <c r="T2091" s="39" t="e">
        <f t="shared" si="488"/>
        <v>#VALUE!</v>
      </c>
      <c r="U2091" s="37" t="str">
        <f t="shared" si="489"/>
        <v>017479231</v>
      </c>
      <c r="V2091" s="42" t="str">
        <f t="shared" si="490"/>
        <v>017479231</v>
      </c>
      <c r="W2091" s="39">
        <f t="shared" si="491"/>
        <v>1</v>
      </c>
      <c r="X2091" s="43">
        <f t="shared" si="492"/>
        <v>1</v>
      </c>
      <c r="Y2091" s="39">
        <f>IF(V2091="បរទេស",1,IF(COUNTIF(V:V,$V2091)&gt;1,2,1))</f>
        <v>1</v>
      </c>
      <c r="Z2091" s="40">
        <f t="shared" si="493"/>
        <v>1</v>
      </c>
      <c r="AA2091" s="40">
        <f t="shared" si="494"/>
        <v>1</v>
      </c>
    </row>
    <row r="2092" spans="1:27" ht="48" customHeight="1" x14ac:dyDescent="0.8">
      <c r="A2092" s="3">
        <v>2090</v>
      </c>
      <c r="B2092" s="3" t="s">
        <v>5920</v>
      </c>
      <c r="C2092" s="3" t="s">
        <v>18037</v>
      </c>
      <c r="D2092" s="3" t="s">
        <v>5921</v>
      </c>
      <c r="E2092" s="3" t="s">
        <v>242</v>
      </c>
      <c r="F2092" s="5" t="s">
        <v>5922</v>
      </c>
      <c r="G2092" s="5" t="s">
        <v>12480</v>
      </c>
      <c r="H2092" s="5" t="s">
        <v>17834</v>
      </c>
      <c r="I2092" s="3"/>
      <c r="J2092" s="35"/>
      <c r="K2092" s="36">
        <f t="shared" si="480"/>
        <v>1</v>
      </c>
      <c r="L2092" s="37" t="str">
        <f t="shared" si="481"/>
        <v>040470481</v>
      </c>
      <c r="M2092" s="38" t="str">
        <f t="shared" si="482"/>
        <v>040470481</v>
      </c>
      <c r="N2092" s="39">
        <f t="shared" si="483"/>
        <v>1</v>
      </c>
      <c r="O2092" s="39">
        <f t="shared" si="484"/>
        <v>1</v>
      </c>
      <c r="P2092" s="39">
        <f>IF(M2092="បរទេស",1,IF(COUNTIF(M:M,$M2092)&gt;1,2,1))</f>
        <v>1</v>
      </c>
      <c r="Q2092" s="40">
        <f t="shared" si="485"/>
        <v>1</v>
      </c>
      <c r="R2092" s="41" t="str">
        <f t="shared" si="486"/>
        <v>0714645256</v>
      </c>
      <c r="S2092" s="37" t="str">
        <f t="shared" si="487"/>
        <v>0714645256</v>
      </c>
      <c r="T2092" s="39" t="e">
        <f t="shared" si="488"/>
        <v>#VALUE!</v>
      </c>
      <c r="U2092" s="37" t="str">
        <f t="shared" si="489"/>
        <v>0714645256</v>
      </c>
      <c r="V2092" s="42" t="str">
        <f t="shared" si="490"/>
        <v>0714645256</v>
      </c>
      <c r="W2092" s="39">
        <f t="shared" si="491"/>
        <v>1</v>
      </c>
      <c r="X2092" s="43">
        <f t="shared" si="492"/>
        <v>1</v>
      </c>
      <c r="Y2092" s="39">
        <f>IF(V2092="បរទេស",1,IF(COUNTIF(V:V,$V2092)&gt;1,2,1))</f>
        <v>1</v>
      </c>
      <c r="Z2092" s="40">
        <f t="shared" si="493"/>
        <v>1</v>
      </c>
      <c r="AA2092" s="40">
        <f t="shared" si="494"/>
        <v>1</v>
      </c>
    </row>
    <row r="2093" spans="1:27" ht="48" customHeight="1" x14ac:dyDescent="0.8">
      <c r="A2093" s="3">
        <v>2091</v>
      </c>
      <c r="B2093" s="3" t="s">
        <v>5923</v>
      </c>
      <c r="C2093" s="3" t="s">
        <v>18037</v>
      </c>
      <c r="D2093" s="3" t="s">
        <v>5924</v>
      </c>
      <c r="E2093" s="3" t="s">
        <v>441</v>
      </c>
      <c r="F2093" s="5" t="s">
        <v>5925</v>
      </c>
      <c r="G2093" s="5" t="s">
        <v>12481</v>
      </c>
      <c r="H2093" s="5" t="s">
        <v>15867</v>
      </c>
      <c r="I2093" s="3"/>
      <c r="J2093" s="35"/>
      <c r="K2093" s="36">
        <f t="shared" si="480"/>
        <v>1</v>
      </c>
      <c r="L2093" s="37" t="str">
        <f t="shared" si="481"/>
        <v>040402611</v>
      </c>
      <c r="M2093" s="38" t="str">
        <f t="shared" si="482"/>
        <v>040402611</v>
      </c>
      <c r="N2093" s="39">
        <f t="shared" si="483"/>
        <v>1</v>
      </c>
      <c r="O2093" s="39">
        <f t="shared" si="484"/>
        <v>1</v>
      </c>
      <c r="P2093" s="39">
        <f>IF(M2093="បរទេស",1,IF(COUNTIF(M:M,$M2093)&gt;1,2,1))</f>
        <v>1</v>
      </c>
      <c r="Q2093" s="40">
        <f t="shared" si="485"/>
        <v>1</v>
      </c>
      <c r="R2093" s="41" t="str">
        <f t="shared" si="486"/>
        <v>0963154792</v>
      </c>
      <c r="S2093" s="37" t="str">
        <f t="shared" si="487"/>
        <v>0963154792</v>
      </c>
      <c r="T2093" s="39" t="e">
        <f t="shared" si="488"/>
        <v>#VALUE!</v>
      </c>
      <c r="U2093" s="37" t="str">
        <f t="shared" si="489"/>
        <v>0963154792</v>
      </c>
      <c r="V2093" s="42" t="str">
        <f t="shared" si="490"/>
        <v>0963154792</v>
      </c>
      <c r="W2093" s="39">
        <f t="shared" si="491"/>
        <v>1</v>
      </c>
      <c r="X2093" s="43">
        <f t="shared" si="492"/>
        <v>1</v>
      </c>
      <c r="Y2093" s="39">
        <f>IF(V2093="បរទេស",1,IF(COUNTIF(V:V,$V2093)&gt;1,2,1))</f>
        <v>1</v>
      </c>
      <c r="Z2093" s="40">
        <f t="shared" si="493"/>
        <v>1</v>
      </c>
      <c r="AA2093" s="40">
        <f t="shared" si="494"/>
        <v>1</v>
      </c>
    </row>
    <row r="2094" spans="1:27" ht="48" customHeight="1" x14ac:dyDescent="0.8">
      <c r="A2094" s="3">
        <v>2092</v>
      </c>
      <c r="B2094" s="3" t="s">
        <v>5926</v>
      </c>
      <c r="C2094" s="3" t="s">
        <v>18037</v>
      </c>
      <c r="D2094" s="3" t="s">
        <v>5927</v>
      </c>
      <c r="E2094" s="3" t="s">
        <v>17</v>
      </c>
      <c r="F2094" s="5" t="s">
        <v>5928</v>
      </c>
      <c r="G2094" s="5" t="s">
        <v>12482</v>
      </c>
      <c r="H2094" s="5" t="s">
        <v>15868</v>
      </c>
      <c r="I2094" s="3"/>
      <c r="J2094" s="35"/>
      <c r="K2094" s="36">
        <f t="shared" si="480"/>
        <v>1</v>
      </c>
      <c r="L2094" s="37" t="str">
        <f t="shared" si="481"/>
        <v>040411933</v>
      </c>
      <c r="M2094" s="38" t="str">
        <f t="shared" si="482"/>
        <v>040411933</v>
      </c>
      <c r="N2094" s="39">
        <f t="shared" si="483"/>
        <v>1</v>
      </c>
      <c r="O2094" s="39">
        <f t="shared" si="484"/>
        <v>1</v>
      </c>
      <c r="P2094" s="39">
        <f>IF(M2094="បរទេស",1,IF(COUNTIF(M:M,$M2094)&gt;1,2,1))</f>
        <v>1</v>
      </c>
      <c r="Q2094" s="40">
        <f t="shared" si="485"/>
        <v>1</v>
      </c>
      <c r="R2094" s="41" t="str">
        <f t="shared" si="486"/>
        <v>0976173295</v>
      </c>
      <c r="S2094" s="37" t="str">
        <f t="shared" si="487"/>
        <v>0976173295</v>
      </c>
      <c r="T2094" s="39" t="e">
        <f t="shared" si="488"/>
        <v>#VALUE!</v>
      </c>
      <c r="U2094" s="37" t="str">
        <f t="shared" si="489"/>
        <v>0976173295</v>
      </c>
      <c r="V2094" s="42" t="str">
        <f t="shared" si="490"/>
        <v>0976173295</v>
      </c>
      <c r="W2094" s="39">
        <f t="shared" si="491"/>
        <v>1</v>
      </c>
      <c r="X2094" s="43">
        <f t="shared" si="492"/>
        <v>1</v>
      </c>
      <c r="Y2094" s="39">
        <f>IF(V2094="បរទេស",1,IF(COUNTIF(V:V,$V2094)&gt;1,2,1))</f>
        <v>1</v>
      </c>
      <c r="Z2094" s="40">
        <f t="shared" si="493"/>
        <v>1</v>
      </c>
      <c r="AA2094" s="40">
        <f t="shared" si="494"/>
        <v>1</v>
      </c>
    </row>
    <row r="2095" spans="1:27" ht="48" customHeight="1" x14ac:dyDescent="0.8">
      <c r="A2095" s="3">
        <v>2093</v>
      </c>
      <c r="B2095" s="3" t="s">
        <v>5929</v>
      </c>
      <c r="C2095" s="3" t="s">
        <v>18037</v>
      </c>
      <c r="D2095" s="3" t="s">
        <v>5930</v>
      </c>
      <c r="E2095" s="3" t="s">
        <v>597</v>
      </c>
      <c r="F2095" s="5" t="s">
        <v>5931</v>
      </c>
      <c r="G2095" s="5" t="s">
        <v>12483</v>
      </c>
      <c r="H2095" s="5" t="s">
        <v>15869</v>
      </c>
      <c r="I2095" s="3"/>
      <c r="J2095" s="35"/>
      <c r="K2095" s="36">
        <f t="shared" si="480"/>
        <v>1</v>
      </c>
      <c r="L2095" s="37" t="str">
        <f t="shared" si="481"/>
        <v>040246518</v>
      </c>
      <c r="M2095" s="38" t="str">
        <f t="shared" si="482"/>
        <v>040246518</v>
      </c>
      <c r="N2095" s="39">
        <f t="shared" si="483"/>
        <v>1</v>
      </c>
      <c r="O2095" s="39">
        <f t="shared" si="484"/>
        <v>1</v>
      </c>
      <c r="P2095" s="39">
        <f>IF(M2095="បរទេស",1,IF(COUNTIF(M:M,$M2095)&gt;1,2,1))</f>
        <v>1</v>
      </c>
      <c r="Q2095" s="40">
        <f t="shared" si="485"/>
        <v>1</v>
      </c>
      <c r="R2095" s="41" t="str">
        <f t="shared" si="486"/>
        <v>090211701</v>
      </c>
      <c r="S2095" s="37" t="str">
        <f t="shared" si="487"/>
        <v>090211701</v>
      </c>
      <c r="T2095" s="39" t="e">
        <f t="shared" si="488"/>
        <v>#VALUE!</v>
      </c>
      <c r="U2095" s="37" t="str">
        <f t="shared" si="489"/>
        <v>090211701</v>
      </c>
      <c r="V2095" s="42" t="str">
        <f t="shared" si="490"/>
        <v>090211701</v>
      </c>
      <c r="W2095" s="39">
        <f t="shared" si="491"/>
        <v>1</v>
      </c>
      <c r="X2095" s="43">
        <f t="shared" si="492"/>
        <v>1</v>
      </c>
      <c r="Y2095" s="39">
        <f>IF(V2095="បរទេស",1,IF(COUNTIF(V:V,$V2095)&gt;1,2,1))</f>
        <v>1</v>
      </c>
      <c r="Z2095" s="40">
        <f t="shared" si="493"/>
        <v>1</v>
      </c>
      <c r="AA2095" s="40">
        <f t="shared" si="494"/>
        <v>1</v>
      </c>
    </row>
    <row r="2096" spans="1:27" ht="48" customHeight="1" x14ac:dyDescent="0.8">
      <c r="A2096" s="3">
        <v>2094</v>
      </c>
      <c r="B2096" s="3" t="s">
        <v>5932</v>
      </c>
      <c r="C2096" s="3" t="s">
        <v>18037</v>
      </c>
      <c r="D2096" s="3" t="s">
        <v>4298</v>
      </c>
      <c r="E2096" s="3" t="s">
        <v>734</v>
      </c>
      <c r="F2096" s="5" t="s">
        <v>5933</v>
      </c>
      <c r="G2096" s="5" t="s">
        <v>12484</v>
      </c>
      <c r="H2096" s="5" t="s">
        <v>15870</v>
      </c>
      <c r="I2096" s="3"/>
      <c r="J2096" s="35"/>
      <c r="K2096" s="36">
        <f t="shared" si="480"/>
        <v>1</v>
      </c>
      <c r="L2096" s="37" t="str">
        <f t="shared" si="481"/>
        <v>040299417</v>
      </c>
      <c r="M2096" s="38" t="str">
        <f t="shared" si="482"/>
        <v>040299417</v>
      </c>
      <c r="N2096" s="39">
        <f t="shared" si="483"/>
        <v>1</v>
      </c>
      <c r="O2096" s="39">
        <f t="shared" si="484"/>
        <v>1</v>
      </c>
      <c r="P2096" s="39">
        <f>IF(M2096="បរទេស",1,IF(COUNTIF(M:M,$M2096)&gt;1,2,1))</f>
        <v>1</v>
      </c>
      <c r="Q2096" s="40">
        <f t="shared" si="485"/>
        <v>1</v>
      </c>
      <c r="R2096" s="41" t="str">
        <f t="shared" si="486"/>
        <v>0883627518</v>
      </c>
      <c r="S2096" s="37" t="str">
        <f t="shared" si="487"/>
        <v>0883627518</v>
      </c>
      <c r="T2096" s="39" t="e">
        <f t="shared" si="488"/>
        <v>#VALUE!</v>
      </c>
      <c r="U2096" s="37" t="str">
        <f t="shared" si="489"/>
        <v>0883627518</v>
      </c>
      <c r="V2096" s="42" t="str">
        <f t="shared" si="490"/>
        <v>0883627518</v>
      </c>
      <c r="W2096" s="39">
        <f t="shared" si="491"/>
        <v>1</v>
      </c>
      <c r="X2096" s="43">
        <f t="shared" si="492"/>
        <v>1</v>
      </c>
      <c r="Y2096" s="39">
        <f>IF(V2096="បរទេស",1,IF(COUNTIF(V:V,$V2096)&gt;1,2,1))</f>
        <v>1</v>
      </c>
      <c r="Z2096" s="40">
        <f t="shared" si="493"/>
        <v>1</v>
      </c>
      <c r="AA2096" s="40">
        <f t="shared" si="494"/>
        <v>1</v>
      </c>
    </row>
    <row r="2097" spans="1:27" ht="48" customHeight="1" x14ac:dyDescent="0.8">
      <c r="A2097" s="3">
        <v>2095</v>
      </c>
      <c r="B2097" s="3" t="s">
        <v>5934</v>
      </c>
      <c r="C2097" s="3" t="s">
        <v>18037</v>
      </c>
      <c r="D2097" s="3" t="s">
        <v>4490</v>
      </c>
      <c r="E2097" s="3" t="s">
        <v>734</v>
      </c>
      <c r="F2097" s="5" t="s">
        <v>5935</v>
      </c>
      <c r="G2097" s="5" t="s">
        <v>12485</v>
      </c>
      <c r="H2097" s="5" t="s">
        <v>15871</v>
      </c>
      <c r="I2097" s="3"/>
      <c r="J2097" s="35"/>
      <c r="K2097" s="36">
        <f t="shared" si="480"/>
        <v>1</v>
      </c>
      <c r="L2097" s="37" t="str">
        <f t="shared" si="481"/>
        <v>040383884</v>
      </c>
      <c r="M2097" s="38" t="str">
        <f t="shared" si="482"/>
        <v>040383884</v>
      </c>
      <c r="N2097" s="39">
        <f t="shared" si="483"/>
        <v>1</v>
      </c>
      <c r="O2097" s="39">
        <f t="shared" si="484"/>
        <v>1</v>
      </c>
      <c r="P2097" s="39">
        <f>IF(M2097="បរទេស",1,IF(COUNTIF(M:M,$M2097)&gt;1,2,1))</f>
        <v>1</v>
      </c>
      <c r="Q2097" s="40">
        <f t="shared" si="485"/>
        <v>1</v>
      </c>
      <c r="R2097" s="41" t="str">
        <f t="shared" si="486"/>
        <v>0965386676</v>
      </c>
      <c r="S2097" s="37" t="str">
        <f t="shared" si="487"/>
        <v>0965386676</v>
      </c>
      <c r="T2097" s="39" t="e">
        <f t="shared" si="488"/>
        <v>#VALUE!</v>
      </c>
      <c r="U2097" s="37" t="str">
        <f t="shared" si="489"/>
        <v>0965386676</v>
      </c>
      <c r="V2097" s="42" t="str">
        <f t="shared" si="490"/>
        <v>0965386676</v>
      </c>
      <c r="W2097" s="39">
        <f t="shared" si="491"/>
        <v>1</v>
      </c>
      <c r="X2097" s="43">
        <f t="shared" si="492"/>
        <v>1</v>
      </c>
      <c r="Y2097" s="39">
        <f>IF(V2097="បរទេស",1,IF(COUNTIF(V:V,$V2097)&gt;1,2,1))</f>
        <v>1</v>
      </c>
      <c r="Z2097" s="40">
        <f t="shared" si="493"/>
        <v>1</v>
      </c>
      <c r="AA2097" s="40">
        <f t="shared" si="494"/>
        <v>1</v>
      </c>
    </row>
    <row r="2098" spans="1:27" ht="48" customHeight="1" x14ac:dyDescent="0.8">
      <c r="A2098" s="3">
        <v>2096</v>
      </c>
      <c r="B2098" s="3" t="s">
        <v>5936</v>
      </c>
      <c r="C2098" s="3" t="s">
        <v>18037</v>
      </c>
      <c r="D2098" s="3" t="s">
        <v>5937</v>
      </c>
      <c r="E2098" s="3" t="s">
        <v>734</v>
      </c>
      <c r="F2098" s="5" t="s">
        <v>5938</v>
      </c>
      <c r="G2098" s="5" t="s">
        <v>12486</v>
      </c>
      <c r="H2098" s="5" t="s">
        <v>17227</v>
      </c>
      <c r="I2098" s="3"/>
      <c r="J2098" s="35"/>
      <c r="K2098" s="36">
        <f t="shared" si="480"/>
        <v>1</v>
      </c>
      <c r="L2098" s="37" t="str">
        <f t="shared" si="481"/>
        <v>040389417</v>
      </c>
      <c r="M2098" s="38" t="str">
        <f t="shared" si="482"/>
        <v>040389417</v>
      </c>
      <c r="N2098" s="39">
        <f t="shared" si="483"/>
        <v>1</v>
      </c>
      <c r="O2098" s="39">
        <f t="shared" si="484"/>
        <v>1</v>
      </c>
      <c r="P2098" s="39">
        <f>IF(M2098="បរទេស",1,IF(COUNTIF(M:M,$M2098)&gt;1,2,1))</f>
        <v>1</v>
      </c>
      <c r="Q2098" s="40">
        <f t="shared" si="485"/>
        <v>1</v>
      </c>
      <c r="R2098" s="41" t="str">
        <f t="shared" si="486"/>
        <v>0889280277</v>
      </c>
      <c r="S2098" s="37" t="str">
        <f t="shared" si="487"/>
        <v>0889280277</v>
      </c>
      <c r="T2098" s="39" t="e">
        <f t="shared" si="488"/>
        <v>#VALUE!</v>
      </c>
      <c r="U2098" s="37" t="str">
        <f t="shared" si="489"/>
        <v>0889280277</v>
      </c>
      <c r="V2098" s="42" t="str">
        <f t="shared" si="490"/>
        <v>0889280277</v>
      </c>
      <c r="W2098" s="39">
        <f t="shared" si="491"/>
        <v>1</v>
      </c>
      <c r="X2098" s="43">
        <f t="shared" si="492"/>
        <v>1</v>
      </c>
      <c r="Y2098" s="39">
        <f>IF(V2098="បរទេស",1,IF(COUNTIF(V:V,$V2098)&gt;1,2,1))</f>
        <v>1</v>
      </c>
      <c r="Z2098" s="40">
        <f t="shared" si="493"/>
        <v>1</v>
      </c>
      <c r="AA2098" s="40">
        <f t="shared" si="494"/>
        <v>1</v>
      </c>
    </row>
    <row r="2099" spans="1:27" ht="48" customHeight="1" x14ac:dyDescent="0.8">
      <c r="A2099" s="3">
        <v>2097</v>
      </c>
      <c r="B2099" s="3" t="s">
        <v>5939</v>
      </c>
      <c r="C2099" s="3" t="s">
        <v>18037</v>
      </c>
      <c r="D2099" s="3" t="s">
        <v>5940</v>
      </c>
      <c r="E2099" s="3" t="s">
        <v>734</v>
      </c>
      <c r="F2099" s="5" t="s">
        <v>5941</v>
      </c>
      <c r="G2099" s="5" t="s">
        <v>12487</v>
      </c>
      <c r="H2099" s="5" t="s">
        <v>17228</v>
      </c>
      <c r="I2099" s="3"/>
      <c r="J2099" s="35"/>
      <c r="K2099" s="36">
        <f t="shared" si="480"/>
        <v>1</v>
      </c>
      <c r="L2099" s="37" t="str">
        <f t="shared" si="481"/>
        <v>040314077</v>
      </c>
      <c r="M2099" s="38" t="str">
        <f t="shared" si="482"/>
        <v>040314077</v>
      </c>
      <c r="N2099" s="39">
        <f t="shared" si="483"/>
        <v>1</v>
      </c>
      <c r="O2099" s="39">
        <f t="shared" si="484"/>
        <v>1</v>
      </c>
      <c r="P2099" s="39">
        <f>IF(M2099="បរទេស",1,IF(COUNTIF(M:M,$M2099)&gt;1,2,1))</f>
        <v>1</v>
      </c>
      <c r="Q2099" s="40">
        <f t="shared" si="485"/>
        <v>1</v>
      </c>
      <c r="R2099" s="41" t="str">
        <f t="shared" si="486"/>
        <v>0718543902</v>
      </c>
      <c r="S2099" s="37" t="str">
        <f t="shared" si="487"/>
        <v>0718543902</v>
      </c>
      <c r="T2099" s="39" t="e">
        <f t="shared" si="488"/>
        <v>#VALUE!</v>
      </c>
      <c r="U2099" s="37" t="str">
        <f t="shared" si="489"/>
        <v>0718543902</v>
      </c>
      <c r="V2099" s="42" t="str">
        <f t="shared" si="490"/>
        <v>0718543902</v>
      </c>
      <c r="W2099" s="39">
        <f t="shared" si="491"/>
        <v>1</v>
      </c>
      <c r="X2099" s="43">
        <f t="shared" si="492"/>
        <v>1</v>
      </c>
      <c r="Y2099" s="39">
        <f>IF(V2099="បរទេស",1,IF(COUNTIF(V:V,$V2099)&gt;1,2,1))</f>
        <v>1</v>
      </c>
      <c r="Z2099" s="40">
        <f t="shared" si="493"/>
        <v>1</v>
      </c>
      <c r="AA2099" s="40">
        <f t="shared" si="494"/>
        <v>1</v>
      </c>
    </row>
    <row r="2100" spans="1:27" ht="48" customHeight="1" x14ac:dyDescent="0.8">
      <c r="A2100" s="3">
        <v>2098</v>
      </c>
      <c r="B2100" s="3" t="s">
        <v>5942</v>
      </c>
      <c r="C2100" s="3" t="s">
        <v>18037</v>
      </c>
      <c r="D2100" s="3" t="s">
        <v>5943</v>
      </c>
      <c r="E2100" s="3" t="s">
        <v>734</v>
      </c>
      <c r="F2100" s="5" t="s">
        <v>5944</v>
      </c>
      <c r="G2100" s="5" t="s">
        <v>12488</v>
      </c>
      <c r="H2100" s="5" t="s">
        <v>15872</v>
      </c>
      <c r="I2100" s="3"/>
      <c r="J2100" s="35"/>
      <c r="K2100" s="36">
        <f t="shared" si="480"/>
        <v>1</v>
      </c>
      <c r="L2100" s="37" t="str">
        <f t="shared" si="481"/>
        <v>040302478</v>
      </c>
      <c r="M2100" s="38" t="str">
        <f t="shared" si="482"/>
        <v>040302478</v>
      </c>
      <c r="N2100" s="39">
        <f t="shared" si="483"/>
        <v>1</v>
      </c>
      <c r="O2100" s="39">
        <f t="shared" si="484"/>
        <v>1</v>
      </c>
      <c r="P2100" s="39">
        <f>IF(M2100="បរទេស",1,IF(COUNTIF(M:M,$M2100)&gt;1,2,1))</f>
        <v>1</v>
      </c>
      <c r="Q2100" s="40">
        <f t="shared" si="485"/>
        <v>1</v>
      </c>
      <c r="R2100" s="41" t="str">
        <f t="shared" si="486"/>
        <v>086788147</v>
      </c>
      <c r="S2100" s="37" t="str">
        <f t="shared" si="487"/>
        <v>086788147</v>
      </c>
      <c r="T2100" s="39" t="e">
        <f t="shared" si="488"/>
        <v>#VALUE!</v>
      </c>
      <c r="U2100" s="37" t="str">
        <f t="shared" si="489"/>
        <v>086788147</v>
      </c>
      <c r="V2100" s="42" t="str">
        <f t="shared" si="490"/>
        <v>086788147</v>
      </c>
      <c r="W2100" s="39">
        <f t="shared" si="491"/>
        <v>1</v>
      </c>
      <c r="X2100" s="43">
        <f t="shared" si="492"/>
        <v>1</v>
      </c>
      <c r="Y2100" s="39">
        <f>IF(V2100="បរទេស",1,IF(COUNTIF(V:V,$V2100)&gt;1,2,1))</f>
        <v>1</v>
      </c>
      <c r="Z2100" s="40">
        <f t="shared" si="493"/>
        <v>1</v>
      </c>
      <c r="AA2100" s="40">
        <f t="shared" si="494"/>
        <v>1</v>
      </c>
    </row>
    <row r="2101" spans="1:27" ht="48" customHeight="1" x14ac:dyDescent="0.8">
      <c r="A2101" s="3">
        <v>2099</v>
      </c>
      <c r="B2101" s="3" t="s">
        <v>5945</v>
      </c>
      <c r="C2101" s="3" t="s">
        <v>18037</v>
      </c>
      <c r="D2101" s="3" t="s">
        <v>755</v>
      </c>
      <c r="E2101" s="3" t="s">
        <v>734</v>
      </c>
      <c r="F2101" s="5" t="s">
        <v>5946</v>
      </c>
      <c r="G2101" s="5" t="s">
        <v>12489</v>
      </c>
      <c r="H2101" s="5" t="s">
        <v>17229</v>
      </c>
      <c r="I2101" s="3"/>
      <c r="J2101" s="35"/>
      <c r="K2101" s="36">
        <f t="shared" si="480"/>
        <v>1</v>
      </c>
      <c r="L2101" s="37" t="str">
        <f t="shared" si="481"/>
        <v>040313673</v>
      </c>
      <c r="M2101" s="38" t="str">
        <f t="shared" si="482"/>
        <v>040313673</v>
      </c>
      <c r="N2101" s="39">
        <f t="shared" si="483"/>
        <v>1</v>
      </c>
      <c r="O2101" s="39">
        <f t="shared" si="484"/>
        <v>1</v>
      </c>
      <c r="P2101" s="39">
        <f>IF(M2101="បរទេស",1,IF(COUNTIF(M:M,$M2101)&gt;1,2,1))</f>
        <v>1</v>
      </c>
      <c r="Q2101" s="40">
        <f t="shared" si="485"/>
        <v>1</v>
      </c>
      <c r="R2101" s="41" t="str">
        <f t="shared" si="486"/>
        <v>0762047732</v>
      </c>
      <c r="S2101" s="37" t="str">
        <f t="shared" si="487"/>
        <v>0762047732</v>
      </c>
      <c r="T2101" s="39" t="e">
        <f t="shared" si="488"/>
        <v>#VALUE!</v>
      </c>
      <c r="U2101" s="37" t="str">
        <f t="shared" si="489"/>
        <v>0762047732</v>
      </c>
      <c r="V2101" s="42" t="str">
        <f t="shared" si="490"/>
        <v>0762047732</v>
      </c>
      <c r="W2101" s="39">
        <f t="shared" si="491"/>
        <v>1</v>
      </c>
      <c r="X2101" s="43">
        <f t="shared" si="492"/>
        <v>1</v>
      </c>
      <c r="Y2101" s="39">
        <f>IF(V2101="បរទេស",1,IF(COUNTIF(V:V,$V2101)&gt;1,2,1))</f>
        <v>1</v>
      </c>
      <c r="Z2101" s="40">
        <f t="shared" si="493"/>
        <v>1</v>
      </c>
      <c r="AA2101" s="40">
        <f t="shared" si="494"/>
        <v>1</v>
      </c>
    </row>
    <row r="2102" spans="1:27" ht="48" customHeight="1" x14ac:dyDescent="0.8">
      <c r="A2102" s="3">
        <v>2100</v>
      </c>
      <c r="B2102" s="3" t="s">
        <v>5947</v>
      </c>
      <c r="C2102" s="3" t="s">
        <v>18037</v>
      </c>
      <c r="D2102" s="3" t="s">
        <v>5948</v>
      </c>
      <c r="E2102" s="3" t="s">
        <v>734</v>
      </c>
      <c r="F2102" s="5" t="s">
        <v>5949</v>
      </c>
      <c r="G2102" s="5" t="s">
        <v>12490</v>
      </c>
      <c r="H2102" s="5" t="s">
        <v>17230</v>
      </c>
      <c r="I2102" s="3"/>
      <c r="J2102" s="35"/>
      <c r="K2102" s="36">
        <f t="shared" si="480"/>
        <v>1</v>
      </c>
      <c r="L2102" s="37" t="str">
        <f t="shared" si="481"/>
        <v>040252016</v>
      </c>
      <c r="M2102" s="38" t="str">
        <f t="shared" si="482"/>
        <v>040252016</v>
      </c>
      <c r="N2102" s="39">
        <f t="shared" si="483"/>
        <v>1</v>
      </c>
      <c r="O2102" s="39">
        <f t="shared" si="484"/>
        <v>1</v>
      </c>
      <c r="P2102" s="39">
        <f>IF(M2102="បរទេស",1,IF(COUNTIF(M:M,$M2102)&gt;1,2,1))</f>
        <v>1</v>
      </c>
      <c r="Q2102" s="40">
        <f t="shared" si="485"/>
        <v>1</v>
      </c>
      <c r="R2102" s="41" t="str">
        <f t="shared" si="486"/>
        <v>078922748</v>
      </c>
      <c r="S2102" s="37" t="str">
        <f t="shared" si="487"/>
        <v>078922748</v>
      </c>
      <c r="T2102" s="39" t="e">
        <f t="shared" si="488"/>
        <v>#VALUE!</v>
      </c>
      <c r="U2102" s="37" t="str">
        <f t="shared" si="489"/>
        <v>078922748</v>
      </c>
      <c r="V2102" s="42" t="str">
        <f t="shared" si="490"/>
        <v>078922748</v>
      </c>
      <c r="W2102" s="39">
        <f t="shared" si="491"/>
        <v>1</v>
      </c>
      <c r="X2102" s="43">
        <f t="shared" si="492"/>
        <v>1</v>
      </c>
      <c r="Y2102" s="39">
        <f>IF(V2102="បរទេស",1,IF(COUNTIF(V:V,$V2102)&gt;1,2,1))</f>
        <v>1</v>
      </c>
      <c r="Z2102" s="40">
        <f t="shared" si="493"/>
        <v>1</v>
      </c>
      <c r="AA2102" s="40">
        <f t="shared" si="494"/>
        <v>1</v>
      </c>
    </row>
    <row r="2103" spans="1:27" ht="48" customHeight="1" x14ac:dyDescent="0.8">
      <c r="A2103" s="3">
        <v>2101</v>
      </c>
      <c r="B2103" s="3" t="s">
        <v>5950</v>
      </c>
      <c r="C2103" s="3" t="s">
        <v>18037</v>
      </c>
      <c r="D2103" s="3" t="s">
        <v>5951</v>
      </c>
      <c r="E2103" s="3" t="s">
        <v>228</v>
      </c>
      <c r="F2103" s="5" t="s">
        <v>5952</v>
      </c>
      <c r="G2103" s="5" t="s">
        <v>12491</v>
      </c>
      <c r="H2103" s="5" t="s">
        <v>15873</v>
      </c>
      <c r="I2103" s="3"/>
      <c r="J2103" s="35"/>
      <c r="K2103" s="36">
        <f t="shared" si="480"/>
        <v>1</v>
      </c>
      <c r="L2103" s="37" t="str">
        <f t="shared" si="481"/>
        <v>040372338</v>
      </c>
      <c r="M2103" s="38" t="str">
        <f t="shared" si="482"/>
        <v>040372338</v>
      </c>
      <c r="N2103" s="39">
        <f t="shared" si="483"/>
        <v>1</v>
      </c>
      <c r="O2103" s="39">
        <f t="shared" si="484"/>
        <v>1</v>
      </c>
      <c r="P2103" s="39">
        <f>IF(M2103="បរទេស",1,IF(COUNTIF(M:M,$M2103)&gt;1,2,1))</f>
        <v>1</v>
      </c>
      <c r="Q2103" s="40">
        <f t="shared" si="485"/>
        <v>1</v>
      </c>
      <c r="R2103" s="41" t="str">
        <f t="shared" si="486"/>
        <v>081918334</v>
      </c>
      <c r="S2103" s="37" t="str">
        <f t="shared" si="487"/>
        <v>081918334</v>
      </c>
      <c r="T2103" s="39" t="e">
        <f t="shared" si="488"/>
        <v>#VALUE!</v>
      </c>
      <c r="U2103" s="37" t="str">
        <f t="shared" si="489"/>
        <v>081918334</v>
      </c>
      <c r="V2103" s="42" t="str">
        <f t="shared" si="490"/>
        <v>081918334</v>
      </c>
      <c r="W2103" s="39">
        <f t="shared" si="491"/>
        <v>1</v>
      </c>
      <c r="X2103" s="43">
        <f t="shared" si="492"/>
        <v>1</v>
      </c>
      <c r="Y2103" s="39">
        <f>IF(V2103="បរទេស",1,IF(COUNTIF(V:V,$V2103)&gt;1,2,1))</f>
        <v>1</v>
      </c>
      <c r="Z2103" s="40">
        <f t="shared" si="493"/>
        <v>1</v>
      </c>
      <c r="AA2103" s="40">
        <f t="shared" si="494"/>
        <v>1</v>
      </c>
    </row>
    <row r="2104" spans="1:27" ht="48" customHeight="1" x14ac:dyDescent="0.8">
      <c r="A2104" s="3">
        <v>2102</v>
      </c>
      <c r="B2104" s="3" t="s">
        <v>5953</v>
      </c>
      <c r="C2104" s="3" t="s">
        <v>18037</v>
      </c>
      <c r="D2104" s="3" t="s">
        <v>627</v>
      </c>
      <c r="E2104" s="3" t="s">
        <v>734</v>
      </c>
      <c r="F2104" s="5" t="s">
        <v>5954</v>
      </c>
      <c r="G2104" s="5" t="s">
        <v>12492</v>
      </c>
      <c r="H2104" s="5" t="s">
        <v>17231</v>
      </c>
      <c r="I2104" s="3"/>
      <c r="J2104" s="35"/>
      <c r="K2104" s="36">
        <f t="shared" si="480"/>
        <v>1</v>
      </c>
      <c r="L2104" s="37" t="str">
        <f t="shared" si="481"/>
        <v>040302513</v>
      </c>
      <c r="M2104" s="38" t="str">
        <f t="shared" si="482"/>
        <v>040302513</v>
      </c>
      <c r="N2104" s="39">
        <f t="shared" si="483"/>
        <v>1</v>
      </c>
      <c r="O2104" s="39">
        <f t="shared" si="484"/>
        <v>1</v>
      </c>
      <c r="P2104" s="39">
        <f>IF(M2104="បរទេស",1,IF(COUNTIF(M:M,$M2104)&gt;1,2,1))</f>
        <v>1</v>
      </c>
      <c r="Q2104" s="40">
        <f t="shared" si="485"/>
        <v>1</v>
      </c>
      <c r="R2104" s="41" t="str">
        <f t="shared" si="486"/>
        <v>087788147</v>
      </c>
      <c r="S2104" s="37" t="str">
        <f t="shared" si="487"/>
        <v>087788147</v>
      </c>
      <c r="T2104" s="39" t="e">
        <f t="shared" si="488"/>
        <v>#VALUE!</v>
      </c>
      <c r="U2104" s="37" t="str">
        <f t="shared" si="489"/>
        <v>087788147</v>
      </c>
      <c r="V2104" s="42" t="str">
        <f t="shared" si="490"/>
        <v>087788147</v>
      </c>
      <c r="W2104" s="39">
        <f t="shared" si="491"/>
        <v>1</v>
      </c>
      <c r="X2104" s="43">
        <f t="shared" si="492"/>
        <v>1</v>
      </c>
      <c r="Y2104" s="39">
        <f>IF(V2104="បរទេស",1,IF(COUNTIF(V:V,$V2104)&gt;1,2,1))</f>
        <v>1</v>
      </c>
      <c r="Z2104" s="40">
        <f t="shared" si="493"/>
        <v>1</v>
      </c>
      <c r="AA2104" s="40">
        <f t="shared" si="494"/>
        <v>1</v>
      </c>
    </row>
    <row r="2105" spans="1:27" ht="48" customHeight="1" x14ac:dyDescent="0.8">
      <c r="A2105" s="3">
        <v>2103</v>
      </c>
      <c r="B2105" s="3" t="s">
        <v>5955</v>
      </c>
      <c r="C2105" s="3" t="s">
        <v>18037</v>
      </c>
      <c r="D2105" s="3" t="s">
        <v>5956</v>
      </c>
      <c r="E2105" s="3" t="s">
        <v>734</v>
      </c>
      <c r="F2105" s="5" t="s">
        <v>5957</v>
      </c>
      <c r="G2105" s="5" t="s">
        <v>12493</v>
      </c>
      <c r="H2105" s="5" t="s">
        <v>15874</v>
      </c>
      <c r="I2105" s="3"/>
      <c r="J2105" s="35"/>
      <c r="K2105" s="36">
        <f t="shared" si="480"/>
        <v>1</v>
      </c>
      <c r="L2105" s="37" t="str">
        <f t="shared" si="481"/>
        <v>040293769</v>
      </c>
      <c r="M2105" s="38" t="str">
        <f t="shared" si="482"/>
        <v>040293769</v>
      </c>
      <c r="N2105" s="39">
        <f t="shared" si="483"/>
        <v>1</v>
      </c>
      <c r="O2105" s="39">
        <f t="shared" si="484"/>
        <v>1</v>
      </c>
      <c r="P2105" s="39">
        <f>IF(M2105="បរទេស",1,IF(COUNTIF(M:M,$M2105)&gt;1,2,1))</f>
        <v>1</v>
      </c>
      <c r="Q2105" s="40">
        <f t="shared" si="485"/>
        <v>1</v>
      </c>
      <c r="R2105" s="41" t="str">
        <f t="shared" si="486"/>
        <v>011339636</v>
      </c>
      <c r="S2105" s="37" t="str">
        <f t="shared" si="487"/>
        <v>011339636</v>
      </c>
      <c r="T2105" s="39" t="e">
        <f t="shared" si="488"/>
        <v>#VALUE!</v>
      </c>
      <c r="U2105" s="37" t="str">
        <f t="shared" si="489"/>
        <v>011339636</v>
      </c>
      <c r="V2105" s="42" t="str">
        <f t="shared" si="490"/>
        <v>011339636</v>
      </c>
      <c r="W2105" s="39">
        <f t="shared" si="491"/>
        <v>1</v>
      </c>
      <c r="X2105" s="43">
        <f t="shared" si="492"/>
        <v>1</v>
      </c>
      <c r="Y2105" s="39">
        <f>IF(V2105="បរទេស",1,IF(COUNTIF(V:V,$V2105)&gt;1,2,1))</f>
        <v>1</v>
      </c>
      <c r="Z2105" s="40">
        <f t="shared" si="493"/>
        <v>1</v>
      </c>
      <c r="AA2105" s="40">
        <f t="shared" si="494"/>
        <v>1</v>
      </c>
    </row>
    <row r="2106" spans="1:27" ht="48" customHeight="1" x14ac:dyDescent="0.8">
      <c r="A2106" s="3">
        <v>2104</v>
      </c>
      <c r="B2106" s="3" t="s">
        <v>5958</v>
      </c>
      <c r="C2106" s="3" t="s">
        <v>18037</v>
      </c>
      <c r="D2106" s="3" t="s">
        <v>5959</v>
      </c>
      <c r="E2106" s="3" t="s">
        <v>734</v>
      </c>
      <c r="F2106" s="5" t="s">
        <v>5960</v>
      </c>
      <c r="G2106" s="5" t="s">
        <v>12494</v>
      </c>
      <c r="H2106" s="5" t="s">
        <v>15875</v>
      </c>
      <c r="I2106" s="3"/>
      <c r="J2106" s="35"/>
      <c r="K2106" s="36">
        <f t="shared" si="480"/>
        <v>1</v>
      </c>
      <c r="L2106" s="37" t="str">
        <f t="shared" si="481"/>
        <v>040378467</v>
      </c>
      <c r="M2106" s="38" t="str">
        <f t="shared" si="482"/>
        <v>040378467</v>
      </c>
      <c r="N2106" s="39">
        <f t="shared" si="483"/>
        <v>1</v>
      </c>
      <c r="O2106" s="39">
        <f t="shared" si="484"/>
        <v>1</v>
      </c>
      <c r="P2106" s="39">
        <f>IF(M2106="បរទេស",1,IF(COUNTIF(M:M,$M2106)&gt;1,2,1))</f>
        <v>1</v>
      </c>
      <c r="Q2106" s="40">
        <f t="shared" si="485"/>
        <v>1</v>
      </c>
      <c r="R2106" s="41" t="str">
        <f t="shared" si="486"/>
        <v>016302371</v>
      </c>
      <c r="S2106" s="37" t="str">
        <f t="shared" si="487"/>
        <v>016302371</v>
      </c>
      <c r="T2106" s="39" t="e">
        <f t="shared" si="488"/>
        <v>#VALUE!</v>
      </c>
      <c r="U2106" s="37" t="str">
        <f t="shared" si="489"/>
        <v>016302371</v>
      </c>
      <c r="V2106" s="42" t="str">
        <f t="shared" si="490"/>
        <v>016302371</v>
      </c>
      <c r="W2106" s="39">
        <f t="shared" si="491"/>
        <v>1</v>
      </c>
      <c r="X2106" s="43">
        <f t="shared" si="492"/>
        <v>1</v>
      </c>
      <c r="Y2106" s="39">
        <f>IF(V2106="បរទេស",1,IF(COUNTIF(V:V,$V2106)&gt;1,2,1))</f>
        <v>1</v>
      </c>
      <c r="Z2106" s="40">
        <f t="shared" si="493"/>
        <v>1</v>
      </c>
      <c r="AA2106" s="40">
        <f t="shared" si="494"/>
        <v>1</v>
      </c>
    </row>
    <row r="2107" spans="1:27" ht="48" customHeight="1" x14ac:dyDescent="0.8">
      <c r="A2107" s="3">
        <v>2105</v>
      </c>
      <c r="B2107" s="3" t="s">
        <v>5961</v>
      </c>
      <c r="C2107" s="3" t="s">
        <v>18037</v>
      </c>
      <c r="D2107" s="3" t="s">
        <v>5962</v>
      </c>
      <c r="E2107" s="3" t="s">
        <v>145</v>
      </c>
      <c r="F2107" s="5" t="s">
        <v>5963</v>
      </c>
      <c r="G2107" s="5" t="s">
        <v>12495</v>
      </c>
      <c r="H2107" s="5" t="s">
        <v>15876</v>
      </c>
      <c r="I2107" s="3"/>
      <c r="J2107" s="35"/>
      <c r="K2107" s="36">
        <f t="shared" si="480"/>
        <v>1</v>
      </c>
      <c r="L2107" s="37" t="str">
        <f t="shared" si="481"/>
        <v>040446202</v>
      </c>
      <c r="M2107" s="38" t="str">
        <f t="shared" si="482"/>
        <v>040446202</v>
      </c>
      <c r="N2107" s="39">
        <f t="shared" si="483"/>
        <v>1</v>
      </c>
      <c r="O2107" s="39">
        <f t="shared" si="484"/>
        <v>1</v>
      </c>
      <c r="P2107" s="39">
        <f>IF(M2107="បរទេស",1,IF(COUNTIF(M:M,$M2107)&gt;1,2,1))</f>
        <v>1</v>
      </c>
      <c r="Q2107" s="40">
        <f t="shared" si="485"/>
        <v>1</v>
      </c>
      <c r="R2107" s="41" t="str">
        <f t="shared" si="486"/>
        <v>086497396</v>
      </c>
      <c r="S2107" s="37" t="str">
        <f t="shared" si="487"/>
        <v>086497396</v>
      </c>
      <c r="T2107" s="39" t="e">
        <f t="shared" si="488"/>
        <v>#VALUE!</v>
      </c>
      <c r="U2107" s="37" t="str">
        <f t="shared" si="489"/>
        <v>086497396</v>
      </c>
      <c r="V2107" s="42" t="str">
        <f t="shared" si="490"/>
        <v>086497396</v>
      </c>
      <c r="W2107" s="39">
        <f t="shared" si="491"/>
        <v>1</v>
      </c>
      <c r="X2107" s="43">
        <f t="shared" si="492"/>
        <v>1</v>
      </c>
      <c r="Y2107" s="39">
        <f>IF(V2107="បរទេស",1,IF(COUNTIF(V:V,$V2107)&gt;1,2,1))</f>
        <v>1</v>
      </c>
      <c r="Z2107" s="40">
        <f t="shared" si="493"/>
        <v>1</v>
      </c>
      <c r="AA2107" s="40">
        <f t="shared" si="494"/>
        <v>1</v>
      </c>
    </row>
    <row r="2108" spans="1:27" ht="48" customHeight="1" x14ac:dyDescent="0.8">
      <c r="A2108" s="3">
        <v>2106</v>
      </c>
      <c r="B2108" s="3" t="s">
        <v>899</v>
      </c>
      <c r="C2108" s="3" t="s">
        <v>18037</v>
      </c>
      <c r="D2108" s="3" t="s">
        <v>192</v>
      </c>
      <c r="E2108" s="3" t="s">
        <v>73</v>
      </c>
      <c r="F2108" s="5" t="s">
        <v>5964</v>
      </c>
      <c r="G2108" s="5" t="s">
        <v>12496</v>
      </c>
      <c r="H2108" s="5" t="s">
        <v>15877</v>
      </c>
      <c r="I2108" s="3"/>
      <c r="J2108" s="35"/>
      <c r="K2108" s="36">
        <f t="shared" si="480"/>
        <v>1</v>
      </c>
      <c r="L2108" s="37" t="str">
        <f t="shared" si="481"/>
        <v>040307272</v>
      </c>
      <c r="M2108" s="38" t="str">
        <f t="shared" si="482"/>
        <v>040307272</v>
      </c>
      <c r="N2108" s="39">
        <f t="shared" si="483"/>
        <v>1</v>
      </c>
      <c r="O2108" s="39">
        <f t="shared" si="484"/>
        <v>1</v>
      </c>
      <c r="P2108" s="39">
        <f>IF(M2108="បរទេស",1,IF(COUNTIF(M:M,$M2108)&gt;1,2,1))</f>
        <v>1</v>
      </c>
      <c r="Q2108" s="40">
        <f t="shared" si="485"/>
        <v>1</v>
      </c>
      <c r="R2108" s="41" t="str">
        <f t="shared" si="486"/>
        <v>010554710</v>
      </c>
      <c r="S2108" s="37" t="str">
        <f t="shared" si="487"/>
        <v>010554710</v>
      </c>
      <c r="T2108" s="39" t="e">
        <f t="shared" si="488"/>
        <v>#VALUE!</v>
      </c>
      <c r="U2108" s="37" t="str">
        <f t="shared" si="489"/>
        <v>010554710</v>
      </c>
      <c r="V2108" s="42" t="str">
        <f t="shared" si="490"/>
        <v>010554710</v>
      </c>
      <c r="W2108" s="39">
        <f t="shared" si="491"/>
        <v>1</v>
      </c>
      <c r="X2108" s="43">
        <f t="shared" si="492"/>
        <v>1</v>
      </c>
      <c r="Y2108" s="39">
        <f>IF(V2108="បរទេស",1,IF(COUNTIF(V:V,$V2108)&gt;1,2,1))</f>
        <v>1</v>
      </c>
      <c r="Z2108" s="40">
        <f t="shared" si="493"/>
        <v>1</v>
      </c>
      <c r="AA2108" s="40">
        <f t="shared" si="494"/>
        <v>1</v>
      </c>
    </row>
    <row r="2109" spans="1:27" ht="48" customHeight="1" x14ac:dyDescent="0.8">
      <c r="A2109" s="3">
        <v>2107</v>
      </c>
      <c r="B2109" s="3" t="s">
        <v>5965</v>
      </c>
      <c r="C2109" s="3" t="s">
        <v>18037</v>
      </c>
      <c r="D2109" s="3" t="s">
        <v>5966</v>
      </c>
      <c r="E2109" s="3" t="s">
        <v>145</v>
      </c>
      <c r="F2109" s="5" t="s">
        <v>5967</v>
      </c>
      <c r="G2109" s="5" t="s">
        <v>12497</v>
      </c>
      <c r="H2109" s="5" t="s">
        <v>17468</v>
      </c>
      <c r="I2109" s="3"/>
      <c r="J2109" s="35"/>
      <c r="K2109" s="36">
        <f t="shared" si="480"/>
        <v>1</v>
      </c>
      <c r="L2109" s="37" t="str">
        <f t="shared" si="481"/>
        <v>040402665</v>
      </c>
      <c r="M2109" s="38" t="str">
        <f t="shared" si="482"/>
        <v>040402665</v>
      </c>
      <c r="N2109" s="39">
        <f t="shared" si="483"/>
        <v>1</v>
      </c>
      <c r="O2109" s="39">
        <f t="shared" si="484"/>
        <v>1</v>
      </c>
      <c r="P2109" s="39">
        <f>IF(M2109="បរទេស",1,IF(COUNTIF(M:M,$M2109)&gt;1,2,1))</f>
        <v>1</v>
      </c>
      <c r="Q2109" s="40">
        <f t="shared" si="485"/>
        <v>1</v>
      </c>
      <c r="R2109" s="41" t="str">
        <f t="shared" si="486"/>
        <v>0979743347</v>
      </c>
      <c r="S2109" s="37" t="str">
        <f t="shared" si="487"/>
        <v>0979743347</v>
      </c>
      <c r="T2109" s="39" t="e">
        <f t="shared" si="488"/>
        <v>#VALUE!</v>
      </c>
      <c r="U2109" s="37" t="str">
        <f t="shared" si="489"/>
        <v>0979743347</v>
      </c>
      <c r="V2109" s="42" t="str">
        <f t="shared" si="490"/>
        <v>0979743347</v>
      </c>
      <c r="W2109" s="39">
        <f t="shared" si="491"/>
        <v>1</v>
      </c>
      <c r="X2109" s="43">
        <f t="shared" si="492"/>
        <v>1</v>
      </c>
      <c r="Y2109" s="39">
        <f>IF(V2109="បរទេស",1,IF(COUNTIF(V:V,$V2109)&gt;1,2,1))</f>
        <v>1</v>
      </c>
      <c r="Z2109" s="40">
        <f t="shared" si="493"/>
        <v>1</v>
      </c>
      <c r="AA2109" s="40">
        <f t="shared" si="494"/>
        <v>1</v>
      </c>
    </row>
    <row r="2110" spans="1:27" ht="48" customHeight="1" x14ac:dyDescent="0.8">
      <c r="A2110" s="3">
        <v>2108</v>
      </c>
      <c r="B2110" s="3" t="s">
        <v>5968</v>
      </c>
      <c r="C2110" s="3" t="s">
        <v>18039</v>
      </c>
      <c r="D2110" s="3" t="s">
        <v>1175</v>
      </c>
      <c r="E2110" s="3" t="s">
        <v>760</v>
      </c>
      <c r="F2110" s="5" t="s">
        <v>5969</v>
      </c>
      <c r="G2110" s="5" t="s">
        <v>12498</v>
      </c>
      <c r="H2110" s="5" t="s">
        <v>15878</v>
      </c>
      <c r="I2110" s="3"/>
      <c r="J2110" s="35"/>
      <c r="K2110" s="36">
        <f t="shared" si="480"/>
        <v>1</v>
      </c>
      <c r="L2110" s="37" t="str">
        <f t="shared" si="481"/>
        <v>040273855</v>
      </c>
      <c r="M2110" s="38" t="str">
        <f t="shared" si="482"/>
        <v>040273855</v>
      </c>
      <c r="N2110" s="39">
        <f t="shared" si="483"/>
        <v>1</v>
      </c>
      <c r="O2110" s="39">
        <f t="shared" si="484"/>
        <v>1</v>
      </c>
      <c r="P2110" s="39">
        <f>IF(M2110="បរទេស",1,IF(COUNTIF(M:M,$M2110)&gt;1,2,1))</f>
        <v>1</v>
      </c>
      <c r="Q2110" s="40">
        <f t="shared" si="485"/>
        <v>1</v>
      </c>
      <c r="R2110" s="41" t="str">
        <f t="shared" si="486"/>
        <v>069949534</v>
      </c>
      <c r="S2110" s="37" t="str">
        <f t="shared" si="487"/>
        <v>069949534</v>
      </c>
      <c r="T2110" s="39" t="e">
        <f t="shared" si="488"/>
        <v>#VALUE!</v>
      </c>
      <c r="U2110" s="37" t="str">
        <f t="shared" si="489"/>
        <v>069949534</v>
      </c>
      <c r="V2110" s="42" t="str">
        <f t="shared" si="490"/>
        <v>069949534</v>
      </c>
      <c r="W2110" s="39">
        <f t="shared" si="491"/>
        <v>1</v>
      </c>
      <c r="X2110" s="43">
        <f t="shared" si="492"/>
        <v>1</v>
      </c>
      <c r="Y2110" s="39">
        <f>IF(V2110="បរទេស",1,IF(COUNTIF(V:V,$V2110)&gt;1,2,1))</f>
        <v>1</v>
      </c>
      <c r="Z2110" s="40">
        <f t="shared" si="493"/>
        <v>1</v>
      </c>
      <c r="AA2110" s="40">
        <f t="shared" si="494"/>
        <v>1</v>
      </c>
    </row>
    <row r="2111" spans="1:27" ht="48" customHeight="1" x14ac:dyDescent="0.8">
      <c r="A2111" s="3">
        <v>2109</v>
      </c>
      <c r="B2111" s="3" t="s">
        <v>5970</v>
      </c>
      <c r="C2111" s="3" t="s">
        <v>18037</v>
      </c>
      <c r="D2111" s="3" t="s">
        <v>5971</v>
      </c>
      <c r="E2111" s="3" t="s">
        <v>88</v>
      </c>
      <c r="F2111" s="5" t="s">
        <v>5972</v>
      </c>
      <c r="G2111" s="5" t="s">
        <v>12499</v>
      </c>
      <c r="H2111" s="5" t="s">
        <v>15879</v>
      </c>
      <c r="I2111" s="3"/>
      <c r="J2111" s="35"/>
      <c r="K2111" s="36">
        <f t="shared" si="480"/>
        <v>1</v>
      </c>
      <c r="L2111" s="37" t="str">
        <f t="shared" si="481"/>
        <v>040525121</v>
      </c>
      <c r="M2111" s="38" t="str">
        <f t="shared" si="482"/>
        <v>040525121</v>
      </c>
      <c r="N2111" s="39">
        <f t="shared" si="483"/>
        <v>1</v>
      </c>
      <c r="O2111" s="39">
        <f t="shared" si="484"/>
        <v>1</v>
      </c>
      <c r="P2111" s="39">
        <f>IF(M2111="បរទេស",1,IF(COUNTIF(M:M,$M2111)&gt;1,2,1))</f>
        <v>1</v>
      </c>
      <c r="Q2111" s="40">
        <f t="shared" si="485"/>
        <v>1</v>
      </c>
      <c r="R2111" s="41" t="str">
        <f t="shared" si="486"/>
        <v>0966509796</v>
      </c>
      <c r="S2111" s="37" t="str">
        <f t="shared" si="487"/>
        <v>0966509796</v>
      </c>
      <c r="T2111" s="39" t="e">
        <f t="shared" si="488"/>
        <v>#VALUE!</v>
      </c>
      <c r="U2111" s="37" t="str">
        <f t="shared" si="489"/>
        <v>0966509796</v>
      </c>
      <c r="V2111" s="42" t="str">
        <f t="shared" si="490"/>
        <v>0966509796</v>
      </c>
      <c r="W2111" s="39">
        <f t="shared" si="491"/>
        <v>1</v>
      </c>
      <c r="X2111" s="43">
        <f t="shared" si="492"/>
        <v>1</v>
      </c>
      <c r="Y2111" s="39">
        <f>IF(V2111="បរទេស",1,IF(COUNTIF(V:V,$V2111)&gt;1,2,1))</f>
        <v>1</v>
      </c>
      <c r="Z2111" s="40">
        <f t="shared" si="493"/>
        <v>1</v>
      </c>
      <c r="AA2111" s="40">
        <f t="shared" si="494"/>
        <v>1</v>
      </c>
    </row>
    <row r="2112" spans="1:27" ht="48" customHeight="1" x14ac:dyDescent="0.8">
      <c r="A2112" s="3">
        <v>2110</v>
      </c>
      <c r="B2112" s="3" t="s">
        <v>5973</v>
      </c>
      <c r="C2112" s="3" t="s">
        <v>18037</v>
      </c>
      <c r="D2112" s="3" t="s">
        <v>5974</v>
      </c>
      <c r="E2112" s="3" t="s">
        <v>92</v>
      </c>
      <c r="F2112" s="5" t="s">
        <v>5975</v>
      </c>
      <c r="G2112" s="5" t="s">
        <v>12500</v>
      </c>
      <c r="H2112" s="5" t="s">
        <v>15880</v>
      </c>
      <c r="I2112" s="3"/>
      <c r="J2112" s="35"/>
      <c r="K2112" s="36">
        <f t="shared" si="480"/>
        <v>1</v>
      </c>
      <c r="L2112" s="37" t="str">
        <f t="shared" si="481"/>
        <v>040498555</v>
      </c>
      <c r="M2112" s="38" t="str">
        <f t="shared" si="482"/>
        <v>040498555</v>
      </c>
      <c r="N2112" s="39">
        <f t="shared" si="483"/>
        <v>1</v>
      </c>
      <c r="O2112" s="39">
        <f t="shared" si="484"/>
        <v>1</v>
      </c>
      <c r="P2112" s="39">
        <f>IF(M2112="បរទេស",1,IF(COUNTIF(M:M,$M2112)&gt;1,2,1))</f>
        <v>1</v>
      </c>
      <c r="Q2112" s="40">
        <f t="shared" si="485"/>
        <v>1</v>
      </c>
      <c r="R2112" s="41" t="str">
        <f t="shared" si="486"/>
        <v>015895408</v>
      </c>
      <c r="S2112" s="37" t="str">
        <f t="shared" si="487"/>
        <v>015895408</v>
      </c>
      <c r="T2112" s="39" t="e">
        <f t="shared" si="488"/>
        <v>#VALUE!</v>
      </c>
      <c r="U2112" s="37" t="str">
        <f t="shared" si="489"/>
        <v>015895408</v>
      </c>
      <c r="V2112" s="42" t="str">
        <f t="shared" si="490"/>
        <v>015895408</v>
      </c>
      <c r="W2112" s="39">
        <f t="shared" si="491"/>
        <v>1</v>
      </c>
      <c r="X2112" s="43">
        <f t="shared" si="492"/>
        <v>1</v>
      </c>
      <c r="Y2112" s="39">
        <f>IF(V2112="បរទេស",1,IF(COUNTIF(V:V,$V2112)&gt;1,2,1))</f>
        <v>1</v>
      </c>
      <c r="Z2112" s="40">
        <f t="shared" si="493"/>
        <v>1</v>
      </c>
      <c r="AA2112" s="40">
        <f t="shared" si="494"/>
        <v>1</v>
      </c>
    </row>
    <row r="2113" spans="1:27" ht="48" customHeight="1" x14ac:dyDescent="0.8">
      <c r="A2113" s="3">
        <v>2111</v>
      </c>
      <c r="B2113" s="3" t="s">
        <v>5775</v>
      </c>
      <c r="C2113" s="3" t="s">
        <v>18037</v>
      </c>
      <c r="D2113" s="3" t="s">
        <v>5976</v>
      </c>
      <c r="E2113" s="3" t="s">
        <v>145</v>
      </c>
      <c r="F2113" s="5" t="s">
        <v>5977</v>
      </c>
      <c r="G2113" s="5" t="s">
        <v>12501</v>
      </c>
      <c r="H2113" s="5" t="s">
        <v>15881</v>
      </c>
      <c r="I2113" s="3"/>
      <c r="J2113" s="35"/>
      <c r="K2113" s="36">
        <f t="shared" si="480"/>
        <v>1</v>
      </c>
      <c r="L2113" s="37" t="str">
        <f t="shared" si="481"/>
        <v>040078828</v>
      </c>
      <c r="M2113" s="38" t="str">
        <f t="shared" si="482"/>
        <v>040078828</v>
      </c>
      <c r="N2113" s="39">
        <f t="shared" si="483"/>
        <v>1</v>
      </c>
      <c r="O2113" s="39">
        <f t="shared" si="484"/>
        <v>1</v>
      </c>
      <c r="P2113" s="39">
        <f>IF(M2113="បរទេស",1,IF(COUNTIF(M:M,$M2113)&gt;1,2,1))</f>
        <v>1</v>
      </c>
      <c r="Q2113" s="40">
        <f t="shared" si="485"/>
        <v>1</v>
      </c>
      <c r="R2113" s="41" t="str">
        <f t="shared" si="486"/>
        <v>012416806</v>
      </c>
      <c r="S2113" s="37" t="str">
        <f t="shared" si="487"/>
        <v>012416806</v>
      </c>
      <c r="T2113" s="39" t="e">
        <f t="shared" si="488"/>
        <v>#VALUE!</v>
      </c>
      <c r="U2113" s="37" t="str">
        <f t="shared" si="489"/>
        <v>012416806</v>
      </c>
      <c r="V2113" s="42" t="str">
        <f t="shared" si="490"/>
        <v>012416806</v>
      </c>
      <c r="W2113" s="39">
        <f t="shared" si="491"/>
        <v>1</v>
      </c>
      <c r="X2113" s="43">
        <f t="shared" si="492"/>
        <v>1</v>
      </c>
      <c r="Y2113" s="39">
        <f>IF(V2113="បរទេស",1,IF(COUNTIF(V:V,$V2113)&gt;1,2,1))</f>
        <v>1</v>
      </c>
      <c r="Z2113" s="40">
        <f t="shared" si="493"/>
        <v>1</v>
      </c>
      <c r="AA2113" s="40">
        <f t="shared" si="494"/>
        <v>1</v>
      </c>
    </row>
    <row r="2114" spans="1:27" ht="48" customHeight="1" x14ac:dyDescent="0.8">
      <c r="A2114" s="3">
        <v>2112</v>
      </c>
      <c r="B2114" s="3" t="s">
        <v>5978</v>
      </c>
      <c r="C2114" s="3" t="s">
        <v>18037</v>
      </c>
      <c r="D2114" s="3" t="s">
        <v>2543</v>
      </c>
      <c r="E2114" s="3" t="s">
        <v>1905</v>
      </c>
      <c r="F2114" s="5" t="s">
        <v>5979</v>
      </c>
      <c r="G2114" s="5" t="s">
        <v>12502</v>
      </c>
      <c r="H2114" s="5" t="s">
        <v>17196</v>
      </c>
      <c r="I2114" s="3"/>
      <c r="J2114" s="35"/>
      <c r="K2114" s="36">
        <f t="shared" si="480"/>
        <v>1</v>
      </c>
      <c r="L2114" s="37" t="str">
        <f t="shared" si="481"/>
        <v>040388558</v>
      </c>
      <c r="M2114" s="38" t="str">
        <f t="shared" si="482"/>
        <v>040388558</v>
      </c>
      <c r="N2114" s="39">
        <f t="shared" si="483"/>
        <v>1</v>
      </c>
      <c r="O2114" s="39">
        <f t="shared" si="484"/>
        <v>1</v>
      </c>
      <c r="P2114" s="39">
        <f>IF(M2114="បរទេស",1,IF(COUNTIF(M:M,$M2114)&gt;1,2,1))</f>
        <v>1</v>
      </c>
      <c r="Q2114" s="40">
        <f t="shared" si="485"/>
        <v>1</v>
      </c>
      <c r="R2114" s="41" t="str">
        <f t="shared" si="486"/>
        <v>0714299122</v>
      </c>
      <c r="S2114" s="37" t="str">
        <f t="shared" si="487"/>
        <v>0714299122</v>
      </c>
      <c r="T2114" s="39" t="e">
        <f t="shared" si="488"/>
        <v>#VALUE!</v>
      </c>
      <c r="U2114" s="37" t="str">
        <f t="shared" si="489"/>
        <v>0714299122</v>
      </c>
      <c r="V2114" s="42" t="str">
        <f t="shared" si="490"/>
        <v>0714299122</v>
      </c>
      <c r="W2114" s="39">
        <f t="shared" si="491"/>
        <v>1</v>
      </c>
      <c r="X2114" s="43">
        <f t="shared" si="492"/>
        <v>1</v>
      </c>
      <c r="Y2114" s="39">
        <f>IF(V2114="បរទេស",1,IF(COUNTIF(V:V,$V2114)&gt;1,2,1))</f>
        <v>1</v>
      </c>
      <c r="Z2114" s="40">
        <f t="shared" si="493"/>
        <v>1</v>
      </c>
      <c r="AA2114" s="40">
        <f t="shared" si="494"/>
        <v>1</v>
      </c>
    </row>
    <row r="2115" spans="1:27" ht="48" customHeight="1" x14ac:dyDescent="0.8">
      <c r="A2115" s="3">
        <v>2113</v>
      </c>
      <c r="B2115" s="3" t="s">
        <v>5980</v>
      </c>
      <c r="C2115" s="3" t="s">
        <v>18037</v>
      </c>
      <c r="D2115" s="3" t="s">
        <v>5981</v>
      </c>
      <c r="E2115" s="3" t="s">
        <v>1163</v>
      </c>
      <c r="F2115" s="5" t="s">
        <v>5982</v>
      </c>
      <c r="G2115" s="5" t="s">
        <v>12503</v>
      </c>
      <c r="H2115" s="5" t="s">
        <v>15882</v>
      </c>
      <c r="I2115" s="3"/>
      <c r="J2115" s="35"/>
      <c r="K2115" s="36">
        <f t="shared" si="480"/>
        <v>1</v>
      </c>
      <c r="L2115" s="37" t="str">
        <f t="shared" si="481"/>
        <v>040368871</v>
      </c>
      <c r="M2115" s="38" t="str">
        <f t="shared" si="482"/>
        <v>040368871</v>
      </c>
      <c r="N2115" s="39">
        <f t="shared" si="483"/>
        <v>1</v>
      </c>
      <c r="O2115" s="39">
        <f t="shared" si="484"/>
        <v>1</v>
      </c>
      <c r="P2115" s="39">
        <f>IF(M2115="បរទេស",1,IF(COUNTIF(M:M,$M2115)&gt;1,2,1))</f>
        <v>1</v>
      </c>
      <c r="Q2115" s="40">
        <f t="shared" si="485"/>
        <v>1</v>
      </c>
      <c r="R2115" s="41" t="str">
        <f t="shared" si="486"/>
        <v>0964611033</v>
      </c>
      <c r="S2115" s="37" t="str">
        <f t="shared" si="487"/>
        <v>0964611033</v>
      </c>
      <c r="T2115" s="39" t="e">
        <f t="shared" si="488"/>
        <v>#VALUE!</v>
      </c>
      <c r="U2115" s="37" t="str">
        <f t="shared" si="489"/>
        <v>0964611033</v>
      </c>
      <c r="V2115" s="42" t="str">
        <f t="shared" si="490"/>
        <v>0964611033</v>
      </c>
      <c r="W2115" s="39">
        <f t="shared" si="491"/>
        <v>1</v>
      </c>
      <c r="X2115" s="43">
        <f t="shared" si="492"/>
        <v>1</v>
      </c>
      <c r="Y2115" s="39">
        <f>IF(V2115="បរទេស",1,IF(COUNTIF(V:V,$V2115)&gt;1,2,1))</f>
        <v>1</v>
      </c>
      <c r="Z2115" s="40">
        <f t="shared" si="493"/>
        <v>1</v>
      </c>
      <c r="AA2115" s="40">
        <f t="shared" si="494"/>
        <v>1</v>
      </c>
    </row>
    <row r="2116" spans="1:27" ht="48" customHeight="1" x14ac:dyDescent="0.8">
      <c r="A2116" s="3">
        <v>2114</v>
      </c>
      <c r="B2116" s="3" t="s">
        <v>5983</v>
      </c>
      <c r="C2116" s="3" t="s">
        <v>18037</v>
      </c>
      <c r="D2116" s="3" t="s">
        <v>5984</v>
      </c>
      <c r="E2116" s="3" t="s">
        <v>228</v>
      </c>
      <c r="F2116" s="5" t="s">
        <v>5985</v>
      </c>
      <c r="G2116" s="5" t="s">
        <v>12504</v>
      </c>
      <c r="H2116" s="5" t="s">
        <v>17335</v>
      </c>
      <c r="I2116" s="3"/>
      <c r="J2116" s="35"/>
      <c r="K2116" s="36">
        <f t="shared" ref="K2116:K2178" si="495">IF(OR(H2116="បរទេស",G2116="បរទេស"),2,1)</f>
        <v>1</v>
      </c>
      <c r="L2116" s="37" t="str">
        <f t="shared" ref="L2116:L2178" si="49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2116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040211423</v>
      </c>
      <c r="M2116" s="38" t="str">
        <f t="shared" ref="M2116:M2178" si="497">IF(L2116="បរទេស","បរទេស",IF(AND($BC$2=1,LEN(L2116)=8),"0"&amp;L2116,IF(LEN(L2116)&gt;9,2,LEFT(L2116,9))))</f>
        <v>040211423</v>
      </c>
      <c r="N2116" s="39">
        <f t="shared" ref="N2116:N2178" si="498">IF(L2116="បរទេស",1,IF((LEN($M2116)-9)=0,1,2))</f>
        <v>1</v>
      </c>
      <c r="O2116" s="39">
        <f t="shared" ref="O2116:O2178" si="499">IF(M2116="",2,1)</f>
        <v>1</v>
      </c>
      <c r="P2116" s="39">
        <f>IF(M2116="បរទេស",1,IF(COUNTIF(M:M,$M2116)&gt;1,2,1))</f>
        <v>1</v>
      </c>
      <c r="Q2116" s="40">
        <f t="shared" ref="Q2116:Q2178" si="500">IF(M2116="បរទេស",1,MAX(N2116:P2116))</f>
        <v>1</v>
      </c>
      <c r="R2116" s="41" t="str">
        <f t="shared" ref="R2116:R2178" si="501">H2116</f>
        <v>0962384592</v>
      </c>
      <c r="S2116" s="37" t="str">
        <f t="shared" ref="S2116:S2178" si="502">SUBSTITUTE(SUBSTITUTE(SUBSTITUTE(SUBSTITUTE(SUBSTITUTE(SUBSTITUTE(SUBSTITUTE(SUBSTITUTE(SUBSTITUTE(SUBSTITUTE(SUBSTITUTE(SUBSTITUTE(SUBSTITUTE(SUBSTITUTE(SUBSTITUTE(SUBSTITUTE(SUBSTITUTE(SUBSTITUTE(SUBSTITUTE(SUBSTITUTE(SUBSTITUTE(SUBSTITUTE(R2116,"១","1"),"២","2"),"៣","3"),"៤","4"),"៥","5"),"៦","6"),"៧","7"),"៨","8"),"៩","9"),"០","0")," ","")," ",""),"​",""),",","/"),"-",""),"(",""),")",""),"+855","0"),"(855)","0"),"O","0"),"o","0"),".","")</f>
        <v>0962384592</v>
      </c>
      <c r="T2116" s="39" t="e">
        <f t="shared" ref="T2116:T2178" si="503">LEFT(S2116, SEARCH("/",S2116,1)-1)</f>
        <v>#VALUE!</v>
      </c>
      <c r="U2116" s="37" t="str">
        <f t="shared" ref="U2116:U2178" si="504">IFERROR(T2116,S2116)</f>
        <v>0962384592</v>
      </c>
      <c r="V2116" s="42" t="str">
        <f t="shared" ref="V2116:V2178" si="505">IF(LEFT(U2116,5)="បរទេស","បរទេស",IF(LEFT(U2116,3)="855","0"&amp;MID(U2116,4,10),IF(LEFT(U2116,1)="0",MID(U2116,1,10),IF(LEFT(U2116,1)&gt;=1,"0"&amp;MID(U2116,1,10),U2116))))</f>
        <v>0962384592</v>
      </c>
      <c r="W2116" s="39">
        <f t="shared" ref="W2116:W2178" si="506">IF(V2116="បរទេស",1,IF(OR(LEN(V2116)=9,LEN(V2116)=10),1,2))</f>
        <v>1</v>
      </c>
      <c r="X2116" s="43">
        <f t="shared" ref="X2116:X2178" si="507">IF(V2116="",2,1)</f>
        <v>1</v>
      </c>
      <c r="Y2116" s="39">
        <f>IF(V2116="បរទេស",1,IF(COUNTIF(V:V,$V2116)&gt;1,2,1))</f>
        <v>1</v>
      </c>
      <c r="Z2116" s="40">
        <f t="shared" ref="Z2116:Z2178" si="508">IF(V2116="បរទេស",1,MAX(W2116:Y2116))</f>
        <v>1</v>
      </c>
      <c r="AA2116" s="40">
        <f t="shared" ref="AA2116:AA2178" si="509">IF(K2116=2,2,MAX(J2116,Q2116,Z2116,Z2116))</f>
        <v>1</v>
      </c>
    </row>
    <row r="2117" spans="1:27" ht="48" customHeight="1" x14ac:dyDescent="0.8">
      <c r="A2117" s="3">
        <v>2115</v>
      </c>
      <c r="B2117" s="3" t="s">
        <v>5986</v>
      </c>
      <c r="C2117" s="3" t="s">
        <v>18037</v>
      </c>
      <c r="D2117" s="3" t="s">
        <v>5987</v>
      </c>
      <c r="E2117" s="3" t="s">
        <v>160</v>
      </c>
      <c r="F2117" s="5" t="s">
        <v>5988</v>
      </c>
      <c r="G2117" s="5" t="s">
        <v>12505</v>
      </c>
      <c r="H2117" s="5" t="s">
        <v>15883</v>
      </c>
      <c r="I2117" s="3"/>
      <c r="J2117" s="35"/>
      <c r="K2117" s="36">
        <f t="shared" si="495"/>
        <v>1</v>
      </c>
      <c r="L2117" s="37" t="str">
        <f t="shared" si="496"/>
        <v>040446997</v>
      </c>
      <c r="M2117" s="38" t="str">
        <f t="shared" si="497"/>
        <v>040446997</v>
      </c>
      <c r="N2117" s="39">
        <f t="shared" si="498"/>
        <v>1</v>
      </c>
      <c r="O2117" s="39">
        <f t="shared" si="499"/>
        <v>1</v>
      </c>
      <c r="P2117" s="39">
        <f>IF(M2117="បរទេស",1,IF(COUNTIF(M:M,$M2117)&gt;1,2,1))</f>
        <v>1</v>
      </c>
      <c r="Q2117" s="40">
        <f t="shared" si="500"/>
        <v>1</v>
      </c>
      <c r="R2117" s="41" t="str">
        <f t="shared" si="501"/>
        <v>0969414496</v>
      </c>
      <c r="S2117" s="37" t="str">
        <f t="shared" si="502"/>
        <v>0969414496</v>
      </c>
      <c r="T2117" s="39" t="e">
        <f t="shared" si="503"/>
        <v>#VALUE!</v>
      </c>
      <c r="U2117" s="37" t="str">
        <f t="shared" si="504"/>
        <v>0969414496</v>
      </c>
      <c r="V2117" s="42" t="str">
        <f t="shared" si="505"/>
        <v>0969414496</v>
      </c>
      <c r="W2117" s="39">
        <f t="shared" si="506"/>
        <v>1</v>
      </c>
      <c r="X2117" s="43">
        <f t="shared" si="507"/>
        <v>1</v>
      </c>
      <c r="Y2117" s="39">
        <f>IF(V2117="បរទេស",1,IF(COUNTIF(V:V,$V2117)&gt;1,2,1))</f>
        <v>1</v>
      </c>
      <c r="Z2117" s="40">
        <f t="shared" si="508"/>
        <v>1</v>
      </c>
      <c r="AA2117" s="40">
        <f t="shared" si="509"/>
        <v>1</v>
      </c>
    </row>
    <row r="2118" spans="1:27" ht="48" customHeight="1" x14ac:dyDescent="0.8">
      <c r="A2118" s="3">
        <v>2116</v>
      </c>
      <c r="B2118" s="3" t="s">
        <v>5989</v>
      </c>
      <c r="C2118" s="3" t="s">
        <v>18037</v>
      </c>
      <c r="D2118" s="3" t="s">
        <v>3168</v>
      </c>
      <c r="E2118" s="3" t="s">
        <v>228</v>
      </c>
      <c r="F2118" s="5" t="s">
        <v>5990</v>
      </c>
      <c r="G2118" s="5" t="s">
        <v>12506</v>
      </c>
      <c r="H2118" s="5" t="s">
        <v>15884</v>
      </c>
      <c r="I2118" s="3"/>
      <c r="J2118" s="35"/>
      <c r="K2118" s="36">
        <f t="shared" si="495"/>
        <v>1</v>
      </c>
      <c r="L2118" s="37" t="str">
        <f t="shared" si="496"/>
        <v>040397283</v>
      </c>
      <c r="M2118" s="38" t="str">
        <f t="shared" si="497"/>
        <v>040397283</v>
      </c>
      <c r="N2118" s="39">
        <f t="shared" si="498"/>
        <v>1</v>
      </c>
      <c r="O2118" s="39">
        <f t="shared" si="499"/>
        <v>1</v>
      </c>
      <c r="P2118" s="39">
        <f>IF(M2118="បរទេស",1,IF(COUNTIF(M:M,$M2118)&gt;1,2,1))</f>
        <v>1</v>
      </c>
      <c r="Q2118" s="40">
        <f t="shared" si="500"/>
        <v>1</v>
      </c>
      <c r="R2118" s="41" t="str">
        <f t="shared" si="501"/>
        <v>0966938163</v>
      </c>
      <c r="S2118" s="37" t="str">
        <f t="shared" si="502"/>
        <v>0966938163</v>
      </c>
      <c r="T2118" s="39" t="e">
        <f t="shared" si="503"/>
        <v>#VALUE!</v>
      </c>
      <c r="U2118" s="37" t="str">
        <f t="shared" si="504"/>
        <v>0966938163</v>
      </c>
      <c r="V2118" s="42" t="str">
        <f t="shared" si="505"/>
        <v>0966938163</v>
      </c>
      <c r="W2118" s="39">
        <f t="shared" si="506"/>
        <v>1</v>
      </c>
      <c r="X2118" s="43">
        <f t="shared" si="507"/>
        <v>1</v>
      </c>
      <c r="Y2118" s="39">
        <f>IF(V2118="បរទេស",1,IF(COUNTIF(V:V,$V2118)&gt;1,2,1))</f>
        <v>1</v>
      </c>
      <c r="Z2118" s="40">
        <f t="shared" si="508"/>
        <v>1</v>
      </c>
      <c r="AA2118" s="40">
        <f t="shared" si="509"/>
        <v>1</v>
      </c>
    </row>
    <row r="2119" spans="1:27" ht="48" customHeight="1" x14ac:dyDescent="0.8">
      <c r="A2119" s="3">
        <v>2117</v>
      </c>
      <c r="B2119" s="3" t="s">
        <v>5991</v>
      </c>
      <c r="C2119" s="3" t="s">
        <v>18037</v>
      </c>
      <c r="D2119" s="3" t="s">
        <v>5004</v>
      </c>
      <c r="E2119" s="3" t="s">
        <v>41</v>
      </c>
      <c r="F2119" s="5" t="s">
        <v>5992</v>
      </c>
      <c r="G2119" s="5" t="s">
        <v>12507</v>
      </c>
      <c r="H2119" s="5" t="s">
        <v>15885</v>
      </c>
      <c r="I2119" s="3"/>
      <c r="J2119" s="35"/>
      <c r="K2119" s="36">
        <f t="shared" si="495"/>
        <v>1</v>
      </c>
      <c r="L2119" s="37" t="str">
        <f t="shared" si="496"/>
        <v>040305969</v>
      </c>
      <c r="M2119" s="38" t="str">
        <f t="shared" si="497"/>
        <v>040305969</v>
      </c>
      <c r="N2119" s="39">
        <f t="shared" si="498"/>
        <v>1</v>
      </c>
      <c r="O2119" s="39">
        <f t="shared" si="499"/>
        <v>1</v>
      </c>
      <c r="P2119" s="39">
        <f>IF(M2119="បរទេស",1,IF(COUNTIF(M:M,$M2119)&gt;1,2,1))</f>
        <v>1</v>
      </c>
      <c r="Q2119" s="40">
        <f t="shared" si="500"/>
        <v>1</v>
      </c>
      <c r="R2119" s="41" t="str">
        <f t="shared" si="501"/>
        <v>093845580</v>
      </c>
      <c r="S2119" s="37" t="str">
        <f t="shared" si="502"/>
        <v>093845580</v>
      </c>
      <c r="T2119" s="39" t="e">
        <f t="shared" si="503"/>
        <v>#VALUE!</v>
      </c>
      <c r="U2119" s="37" t="str">
        <f t="shared" si="504"/>
        <v>093845580</v>
      </c>
      <c r="V2119" s="42" t="str">
        <f t="shared" si="505"/>
        <v>093845580</v>
      </c>
      <c r="W2119" s="39">
        <f t="shared" si="506"/>
        <v>1</v>
      </c>
      <c r="X2119" s="43">
        <f t="shared" si="507"/>
        <v>1</v>
      </c>
      <c r="Y2119" s="39">
        <f>IF(V2119="បរទេស",1,IF(COUNTIF(V:V,$V2119)&gt;1,2,1))</f>
        <v>1</v>
      </c>
      <c r="Z2119" s="40">
        <f t="shared" si="508"/>
        <v>1</v>
      </c>
      <c r="AA2119" s="40">
        <f t="shared" si="509"/>
        <v>1</v>
      </c>
    </row>
    <row r="2120" spans="1:27" ht="48" customHeight="1" x14ac:dyDescent="0.8">
      <c r="A2120" s="3">
        <v>2118</v>
      </c>
      <c r="B2120" s="3" t="s">
        <v>5993</v>
      </c>
      <c r="C2120" s="3" t="s">
        <v>18037</v>
      </c>
      <c r="D2120" s="3" t="s">
        <v>906</v>
      </c>
      <c r="E2120" s="3" t="s">
        <v>277</v>
      </c>
      <c r="F2120" s="5" t="s">
        <v>5994</v>
      </c>
      <c r="G2120" s="5" t="s">
        <v>12508</v>
      </c>
      <c r="H2120" s="5" t="s">
        <v>15886</v>
      </c>
      <c r="I2120" s="3"/>
      <c r="J2120" s="35"/>
      <c r="K2120" s="36">
        <f t="shared" si="495"/>
        <v>1</v>
      </c>
      <c r="L2120" s="37" t="str">
        <f t="shared" si="496"/>
        <v>040305952</v>
      </c>
      <c r="M2120" s="38" t="str">
        <f t="shared" si="497"/>
        <v>040305952</v>
      </c>
      <c r="N2120" s="39">
        <f t="shared" si="498"/>
        <v>1</v>
      </c>
      <c r="O2120" s="39">
        <f t="shared" si="499"/>
        <v>1</v>
      </c>
      <c r="P2120" s="39">
        <f>IF(M2120="បរទេស",1,IF(COUNTIF(M:M,$M2120)&gt;1,2,1))</f>
        <v>1</v>
      </c>
      <c r="Q2120" s="40">
        <f t="shared" si="500"/>
        <v>1</v>
      </c>
      <c r="R2120" s="41" t="str">
        <f t="shared" si="501"/>
        <v>0965077892</v>
      </c>
      <c r="S2120" s="37" t="str">
        <f t="shared" si="502"/>
        <v>0965077892</v>
      </c>
      <c r="T2120" s="39" t="e">
        <f t="shared" si="503"/>
        <v>#VALUE!</v>
      </c>
      <c r="U2120" s="37" t="str">
        <f t="shared" si="504"/>
        <v>0965077892</v>
      </c>
      <c r="V2120" s="42" t="str">
        <f t="shared" si="505"/>
        <v>0965077892</v>
      </c>
      <c r="W2120" s="39">
        <f t="shared" si="506"/>
        <v>1</v>
      </c>
      <c r="X2120" s="43">
        <f t="shared" si="507"/>
        <v>1</v>
      </c>
      <c r="Y2120" s="39">
        <f>IF(V2120="បរទេស",1,IF(COUNTIF(V:V,$V2120)&gt;1,2,1))</f>
        <v>1</v>
      </c>
      <c r="Z2120" s="40">
        <f t="shared" si="508"/>
        <v>1</v>
      </c>
      <c r="AA2120" s="40">
        <f t="shared" si="509"/>
        <v>1</v>
      </c>
    </row>
    <row r="2121" spans="1:27" ht="48" customHeight="1" x14ac:dyDescent="0.8">
      <c r="A2121" s="3">
        <v>2119</v>
      </c>
      <c r="B2121" s="3" t="s">
        <v>5995</v>
      </c>
      <c r="C2121" s="3" t="s">
        <v>18037</v>
      </c>
      <c r="D2121" s="3" t="s">
        <v>2446</v>
      </c>
      <c r="E2121" s="3" t="s">
        <v>402</v>
      </c>
      <c r="F2121" s="5" t="s">
        <v>5996</v>
      </c>
      <c r="G2121" s="5" t="s">
        <v>12509</v>
      </c>
      <c r="H2121" s="5" t="s">
        <v>15887</v>
      </c>
      <c r="I2121" s="3"/>
      <c r="J2121" s="35"/>
      <c r="K2121" s="36">
        <f t="shared" si="495"/>
        <v>1</v>
      </c>
      <c r="L2121" s="37" t="str">
        <f t="shared" si="496"/>
        <v>040303388</v>
      </c>
      <c r="M2121" s="38" t="str">
        <f t="shared" si="497"/>
        <v>040303388</v>
      </c>
      <c r="N2121" s="39">
        <f t="shared" si="498"/>
        <v>1</v>
      </c>
      <c r="O2121" s="39">
        <f t="shared" si="499"/>
        <v>1</v>
      </c>
      <c r="P2121" s="39">
        <f>IF(M2121="បរទេស",1,IF(COUNTIF(M:M,$M2121)&gt;1,2,1))</f>
        <v>1</v>
      </c>
      <c r="Q2121" s="40">
        <f t="shared" si="500"/>
        <v>1</v>
      </c>
      <c r="R2121" s="41" t="str">
        <f t="shared" si="501"/>
        <v>0963699768</v>
      </c>
      <c r="S2121" s="37" t="str">
        <f t="shared" si="502"/>
        <v>0963699768</v>
      </c>
      <c r="T2121" s="39" t="e">
        <f t="shared" si="503"/>
        <v>#VALUE!</v>
      </c>
      <c r="U2121" s="37" t="str">
        <f t="shared" si="504"/>
        <v>0963699768</v>
      </c>
      <c r="V2121" s="42" t="str">
        <f t="shared" si="505"/>
        <v>0963699768</v>
      </c>
      <c r="W2121" s="39">
        <f t="shared" si="506"/>
        <v>1</v>
      </c>
      <c r="X2121" s="43">
        <f t="shared" si="507"/>
        <v>1</v>
      </c>
      <c r="Y2121" s="39">
        <f>IF(V2121="បរទេស",1,IF(COUNTIF(V:V,$V2121)&gt;1,2,1))</f>
        <v>1</v>
      </c>
      <c r="Z2121" s="40">
        <f t="shared" si="508"/>
        <v>1</v>
      </c>
      <c r="AA2121" s="40">
        <f t="shared" si="509"/>
        <v>1</v>
      </c>
    </row>
    <row r="2122" spans="1:27" ht="48" customHeight="1" x14ac:dyDescent="0.8">
      <c r="A2122" s="3">
        <v>2120</v>
      </c>
      <c r="B2122" s="3" t="s">
        <v>5997</v>
      </c>
      <c r="C2122" s="3" t="s">
        <v>18037</v>
      </c>
      <c r="D2122" s="3" t="s">
        <v>5998</v>
      </c>
      <c r="E2122" s="3" t="s">
        <v>486</v>
      </c>
      <c r="F2122" s="5" t="s">
        <v>5999</v>
      </c>
      <c r="G2122" s="5" t="s">
        <v>12510</v>
      </c>
      <c r="H2122" s="5" t="s">
        <v>15888</v>
      </c>
      <c r="I2122" s="3"/>
      <c r="J2122" s="35"/>
      <c r="K2122" s="36">
        <f t="shared" si="495"/>
        <v>1</v>
      </c>
      <c r="L2122" s="37" t="str">
        <f t="shared" si="496"/>
        <v>040325713</v>
      </c>
      <c r="M2122" s="38" t="str">
        <f t="shared" si="497"/>
        <v>040325713</v>
      </c>
      <c r="N2122" s="39">
        <f t="shared" si="498"/>
        <v>1</v>
      </c>
      <c r="O2122" s="39">
        <f t="shared" si="499"/>
        <v>1</v>
      </c>
      <c r="P2122" s="39">
        <f>IF(M2122="បរទេស",1,IF(COUNTIF(M:M,$M2122)&gt;1,2,1))</f>
        <v>1</v>
      </c>
      <c r="Q2122" s="40">
        <f t="shared" si="500"/>
        <v>1</v>
      </c>
      <c r="R2122" s="41" t="str">
        <f t="shared" si="501"/>
        <v>086869227</v>
      </c>
      <c r="S2122" s="37" t="str">
        <f t="shared" si="502"/>
        <v>086869227</v>
      </c>
      <c r="T2122" s="39" t="e">
        <f t="shared" si="503"/>
        <v>#VALUE!</v>
      </c>
      <c r="U2122" s="37" t="str">
        <f t="shared" si="504"/>
        <v>086869227</v>
      </c>
      <c r="V2122" s="42" t="str">
        <f t="shared" si="505"/>
        <v>086869227</v>
      </c>
      <c r="W2122" s="39">
        <f t="shared" si="506"/>
        <v>1</v>
      </c>
      <c r="X2122" s="43">
        <f t="shared" si="507"/>
        <v>1</v>
      </c>
      <c r="Y2122" s="39">
        <f>IF(V2122="បរទេស",1,IF(COUNTIF(V:V,$V2122)&gt;1,2,1))</f>
        <v>1</v>
      </c>
      <c r="Z2122" s="40">
        <f t="shared" si="508"/>
        <v>1</v>
      </c>
      <c r="AA2122" s="40">
        <f t="shared" si="509"/>
        <v>1</v>
      </c>
    </row>
    <row r="2123" spans="1:27" ht="48" customHeight="1" x14ac:dyDescent="0.8">
      <c r="A2123" s="3">
        <v>2121</v>
      </c>
      <c r="B2123" s="3" t="s">
        <v>6000</v>
      </c>
      <c r="C2123" s="3" t="s">
        <v>18037</v>
      </c>
      <c r="D2123" s="3" t="s">
        <v>1447</v>
      </c>
      <c r="E2123" s="3" t="s">
        <v>123</v>
      </c>
      <c r="F2123" s="5" t="s">
        <v>6001</v>
      </c>
      <c r="G2123" s="5" t="s">
        <v>12511</v>
      </c>
      <c r="H2123" s="5" t="s">
        <v>15889</v>
      </c>
      <c r="I2123" s="3"/>
      <c r="J2123" s="35"/>
      <c r="K2123" s="36">
        <f t="shared" si="495"/>
        <v>1</v>
      </c>
      <c r="L2123" s="37" t="str">
        <f t="shared" si="496"/>
        <v>040303470</v>
      </c>
      <c r="M2123" s="38" t="str">
        <f t="shared" si="497"/>
        <v>040303470</v>
      </c>
      <c r="N2123" s="39">
        <f t="shared" si="498"/>
        <v>1</v>
      </c>
      <c r="O2123" s="39">
        <f t="shared" si="499"/>
        <v>1</v>
      </c>
      <c r="P2123" s="39">
        <f>IF(M2123="បរទេស",1,IF(COUNTIF(M:M,$M2123)&gt;1,2,1))</f>
        <v>1</v>
      </c>
      <c r="Q2123" s="40">
        <f t="shared" si="500"/>
        <v>1</v>
      </c>
      <c r="R2123" s="41" t="str">
        <f t="shared" si="501"/>
        <v>099642829</v>
      </c>
      <c r="S2123" s="37" t="str">
        <f t="shared" si="502"/>
        <v>099642829</v>
      </c>
      <c r="T2123" s="39" t="e">
        <f t="shared" si="503"/>
        <v>#VALUE!</v>
      </c>
      <c r="U2123" s="37" t="str">
        <f t="shared" si="504"/>
        <v>099642829</v>
      </c>
      <c r="V2123" s="42" t="str">
        <f t="shared" si="505"/>
        <v>099642829</v>
      </c>
      <c r="W2123" s="39">
        <f t="shared" si="506"/>
        <v>1</v>
      </c>
      <c r="X2123" s="43">
        <f t="shared" si="507"/>
        <v>1</v>
      </c>
      <c r="Y2123" s="39">
        <f>IF(V2123="បរទេស",1,IF(COUNTIF(V:V,$V2123)&gt;1,2,1))</f>
        <v>1</v>
      </c>
      <c r="Z2123" s="40">
        <f t="shared" si="508"/>
        <v>1</v>
      </c>
      <c r="AA2123" s="40">
        <f t="shared" si="509"/>
        <v>1</v>
      </c>
    </row>
    <row r="2124" spans="1:27" ht="48" customHeight="1" x14ac:dyDescent="0.8">
      <c r="A2124" s="3">
        <v>2122</v>
      </c>
      <c r="B2124" s="3" t="s">
        <v>6002</v>
      </c>
      <c r="C2124" s="3" t="s">
        <v>18037</v>
      </c>
      <c r="D2124" s="3" t="s">
        <v>6003</v>
      </c>
      <c r="E2124" s="3" t="s">
        <v>2115</v>
      </c>
      <c r="F2124" s="5" t="s">
        <v>6004</v>
      </c>
      <c r="G2124" s="5" t="s">
        <v>12512</v>
      </c>
      <c r="H2124" s="5" t="s">
        <v>15890</v>
      </c>
      <c r="I2124" s="3"/>
      <c r="J2124" s="35"/>
      <c r="K2124" s="36">
        <f t="shared" si="495"/>
        <v>1</v>
      </c>
      <c r="L2124" s="37" t="str">
        <f t="shared" si="496"/>
        <v>040474591</v>
      </c>
      <c r="M2124" s="38" t="str">
        <f t="shared" si="497"/>
        <v>040474591</v>
      </c>
      <c r="N2124" s="39">
        <f t="shared" si="498"/>
        <v>1</v>
      </c>
      <c r="O2124" s="39">
        <f t="shared" si="499"/>
        <v>1</v>
      </c>
      <c r="P2124" s="39">
        <f>IF(M2124="បរទេស",1,IF(COUNTIF(M:M,$M2124)&gt;1,2,1))</f>
        <v>1</v>
      </c>
      <c r="Q2124" s="40">
        <f t="shared" si="500"/>
        <v>1</v>
      </c>
      <c r="R2124" s="41" t="str">
        <f t="shared" si="501"/>
        <v>087594060</v>
      </c>
      <c r="S2124" s="37" t="str">
        <f t="shared" si="502"/>
        <v>087594060</v>
      </c>
      <c r="T2124" s="39" t="e">
        <f t="shared" si="503"/>
        <v>#VALUE!</v>
      </c>
      <c r="U2124" s="37" t="str">
        <f t="shared" si="504"/>
        <v>087594060</v>
      </c>
      <c r="V2124" s="42" t="str">
        <f t="shared" si="505"/>
        <v>087594060</v>
      </c>
      <c r="W2124" s="39">
        <f t="shared" si="506"/>
        <v>1</v>
      </c>
      <c r="X2124" s="43">
        <f t="shared" si="507"/>
        <v>1</v>
      </c>
      <c r="Y2124" s="39">
        <f>IF(V2124="បរទេស",1,IF(COUNTIF(V:V,$V2124)&gt;1,2,1))</f>
        <v>1</v>
      </c>
      <c r="Z2124" s="40">
        <f t="shared" si="508"/>
        <v>1</v>
      </c>
      <c r="AA2124" s="40">
        <f t="shared" si="509"/>
        <v>1</v>
      </c>
    </row>
    <row r="2125" spans="1:27" ht="48" customHeight="1" x14ac:dyDescent="0.8">
      <c r="A2125" s="3">
        <v>2123</v>
      </c>
      <c r="B2125" s="3" t="s">
        <v>6005</v>
      </c>
      <c r="C2125" s="3" t="s">
        <v>18037</v>
      </c>
      <c r="D2125" s="3" t="s">
        <v>6006</v>
      </c>
      <c r="E2125" s="3" t="s">
        <v>100</v>
      </c>
      <c r="F2125" s="5" t="s">
        <v>6007</v>
      </c>
      <c r="G2125" s="5" t="s">
        <v>12513</v>
      </c>
      <c r="H2125" s="5" t="s">
        <v>17880</v>
      </c>
      <c r="I2125" s="3"/>
      <c r="J2125" s="35"/>
      <c r="K2125" s="36">
        <f t="shared" si="495"/>
        <v>1</v>
      </c>
      <c r="L2125" s="37" t="str">
        <f t="shared" si="496"/>
        <v>040440562</v>
      </c>
      <c r="M2125" s="38" t="str">
        <f t="shared" si="497"/>
        <v>040440562</v>
      </c>
      <c r="N2125" s="39">
        <f t="shared" si="498"/>
        <v>1</v>
      </c>
      <c r="O2125" s="39">
        <f t="shared" si="499"/>
        <v>1</v>
      </c>
      <c r="P2125" s="39">
        <f>IF(M2125="បរទេស",1,IF(COUNTIF(M:M,$M2125)&gt;1,2,1))</f>
        <v>1</v>
      </c>
      <c r="Q2125" s="40">
        <f t="shared" si="500"/>
        <v>1</v>
      </c>
      <c r="R2125" s="41" t="str">
        <f t="shared" si="501"/>
        <v>0972612472</v>
      </c>
      <c r="S2125" s="37" t="str">
        <f t="shared" si="502"/>
        <v>0972612472</v>
      </c>
      <c r="T2125" s="39" t="e">
        <f t="shared" si="503"/>
        <v>#VALUE!</v>
      </c>
      <c r="U2125" s="37" t="str">
        <f t="shared" si="504"/>
        <v>0972612472</v>
      </c>
      <c r="V2125" s="42" t="str">
        <f t="shared" si="505"/>
        <v>0972612472</v>
      </c>
      <c r="W2125" s="39">
        <f t="shared" si="506"/>
        <v>1</v>
      </c>
      <c r="X2125" s="43">
        <f t="shared" si="507"/>
        <v>1</v>
      </c>
      <c r="Y2125" s="39">
        <f>IF(V2125="បរទេស",1,IF(COUNTIF(V:V,$V2125)&gt;1,2,1))</f>
        <v>1</v>
      </c>
      <c r="Z2125" s="40">
        <f t="shared" si="508"/>
        <v>1</v>
      </c>
      <c r="AA2125" s="40">
        <f t="shared" si="509"/>
        <v>1</v>
      </c>
    </row>
    <row r="2126" spans="1:27" ht="48" customHeight="1" x14ac:dyDescent="0.8">
      <c r="A2126" s="3">
        <v>2124</v>
      </c>
      <c r="B2126" s="3" t="s">
        <v>6008</v>
      </c>
      <c r="C2126" s="3" t="s">
        <v>18037</v>
      </c>
      <c r="D2126" s="3" t="s">
        <v>6009</v>
      </c>
      <c r="E2126" s="3" t="s">
        <v>864</v>
      </c>
      <c r="F2126" s="5" t="s">
        <v>6010</v>
      </c>
      <c r="G2126" s="5" t="s">
        <v>12514</v>
      </c>
      <c r="H2126" s="5" t="s">
        <v>15891</v>
      </c>
      <c r="I2126" s="3"/>
      <c r="J2126" s="35"/>
      <c r="K2126" s="36">
        <f t="shared" si="495"/>
        <v>1</v>
      </c>
      <c r="L2126" s="37" t="str">
        <f t="shared" si="496"/>
        <v>040445246</v>
      </c>
      <c r="M2126" s="38" t="str">
        <f t="shared" si="497"/>
        <v>040445246</v>
      </c>
      <c r="N2126" s="39">
        <f t="shared" si="498"/>
        <v>1</v>
      </c>
      <c r="O2126" s="39">
        <f t="shared" si="499"/>
        <v>1</v>
      </c>
      <c r="P2126" s="39">
        <f>IF(M2126="បរទេស",1,IF(COUNTIF(M:M,$M2126)&gt;1,2,1))</f>
        <v>1</v>
      </c>
      <c r="Q2126" s="40">
        <f t="shared" si="500"/>
        <v>1</v>
      </c>
      <c r="R2126" s="41" t="str">
        <f t="shared" si="501"/>
        <v>0964505127</v>
      </c>
      <c r="S2126" s="37" t="str">
        <f t="shared" si="502"/>
        <v>0964505127</v>
      </c>
      <c r="T2126" s="39" t="e">
        <f t="shared" si="503"/>
        <v>#VALUE!</v>
      </c>
      <c r="U2126" s="37" t="str">
        <f t="shared" si="504"/>
        <v>0964505127</v>
      </c>
      <c r="V2126" s="42" t="str">
        <f t="shared" si="505"/>
        <v>0964505127</v>
      </c>
      <c r="W2126" s="39">
        <f t="shared" si="506"/>
        <v>1</v>
      </c>
      <c r="X2126" s="43">
        <f t="shared" si="507"/>
        <v>1</v>
      </c>
      <c r="Y2126" s="39">
        <f>IF(V2126="បរទេស",1,IF(COUNTIF(V:V,$V2126)&gt;1,2,1))</f>
        <v>1</v>
      </c>
      <c r="Z2126" s="40">
        <f t="shared" si="508"/>
        <v>1</v>
      </c>
      <c r="AA2126" s="40">
        <f t="shared" si="509"/>
        <v>1</v>
      </c>
    </row>
    <row r="2127" spans="1:27" ht="48" customHeight="1" x14ac:dyDescent="0.8">
      <c r="A2127" s="3">
        <v>2125</v>
      </c>
      <c r="B2127" s="3" t="s">
        <v>6011</v>
      </c>
      <c r="C2127" s="3" t="s">
        <v>18037</v>
      </c>
      <c r="D2127" s="3" t="s">
        <v>6012</v>
      </c>
      <c r="E2127" s="3" t="s">
        <v>100</v>
      </c>
      <c r="F2127" s="5" t="s">
        <v>6013</v>
      </c>
      <c r="G2127" s="5" t="s">
        <v>12515</v>
      </c>
      <c r="H2127" s="5" t="s">
        <v>15892</v>
      </c>
      <c r="I2127" s="3"/>
      <c r="J2127" s="35"/>
      <c r="K2127" s="36">
        <f t="shared" si="495"/>
        <v>1</v>
      </c>
      <c r="L2127" s="37" t="str">
        <f t="shared" si="496"/>
        <v>040479465</v>
      </c>
      <c r="M2127" s="38" t="str">
        <f t="shared" si="497"/>
        <v>040479465</v>
      </c>
      <c r="N2127" s="39">
        <f t="shared" si="498"/>
        <v>1</v>
      </c>
      <c r="O2127" s="39">
        <f t="shared" si="499"/>
        <v>1</v>
      </c>
      <c r="P2127" s="39">
        <f>IF(M2127="បរទេស",1,IF(COUNTIF(M:M,$M2127)&gt;1,2,1))</f>
        <v>1</v>
      </c>
      <c r="Q2127" s="40">
        <f t="shared" si="500"/>
        <v>1</v>
      </c>
      <c r="R2127" s="41" t="str">
        <f t="shared" si="501"/>
        <v>0966265006</v>
      </c>
      <c r="S2127" s="37" t="str">
        <f t="shared" si="502"/>
        <v>0966265006</v>
      </c>
      <c r="T2127" s="39" t="e">
        <f t="shared" si="503"/>
        <v>#VALUE!</v>
      </c>
      <c r="U2127" s="37" t="str">
        <f t="shared" si="504"/>
        <v>0966265006</v>
      </c>
      <c r="V2127" s="42" t="str">
        <f t="shared" si="505"/>
        <v>0966265006</v>
      </c>
      <c r="W2127" s="39">
        <f t="shared" si="506"/>
        <v>1</v>
      </c>
      <c r="X2127" s="43">
        <f t="shared" si="507"/>
        <v>1</v>
      </c>
      <c r="Y2127" s="39">
        <f>IF(V2127="បរទេស",1,IF(COUNTIF(V:V,$V2127)&gt;1,2,1))</f>
        <v>1</v>
      </c>
      <c r="Z2127" s="40">
        <f t="shared" si="508"/>
        <v>1</v>
      </c>
      <c r="AA2127" s="40">
        <f t="shared" si="509"/>
        <v>1</v>
      </c>
    </row>
    <row r="2128" spans="1:27" ht="48" customHeight="1" x14ac:dyDescent="0.8">
      <c r="A2128" s="3">
        <v>2126</v>
      </c>
      <c r="B2128" s="3" t="s">
        <v>6014</v>
      </c>
      <c r="C2128" s="3" t="s">
        <v>18037</v>
      </c>
      <c r="D2128" s="3" t="s">
        <v>6015</v>
      </c>
      <c r="E2128" s="3" t="s">
        <v>100</v>
      </c>
      <c r="F2128" s="5" t="s">
        <v>6016</v>
      </c>
      <c r="G2128" s="5" t="s">
        <v>12516</v>
      </c>
      <c r="H2128" s="5" t="s">
        <v>15893</v>
      </c>
      <c r="I2128" s="3"/>
      <c r="J2128" s="35"/>
      <c r="K2128" s="36">
        <f t="shared" si="495"/>
        <v>1</v>
      </c>
      <c r="L2128" s="37" t="str">
        <f t="shared" si="496"/>
        <v>040297501</v>
      </c>
      <c r="M2128" s="38" t="str">
        <f t="shared" si="497"/>
        <v>040297501</v>
      </c>
      <c r="N2128" s="39">
        <f t="shared" si="498"/>
        <v>1</v>
      </c>
      <c r="O2128" s="39">
        <f t="shared" si="499"/>
        <v>1</v>
      </c>
      <c r="P2128" s="39">
        <f>IF(M2128="បរទេស",1,IF(COUNTIF(M:M,$M2128)&gt;1,2,1))</f>
        <v>1</v>
      </c>
      <c r="Q2128" s="40">
        <f t="shared" si="500"/>
        <v>1</v>
      </c>
      <c r="R2128" s="41" t="str">
        <f t="shared" si="501"/>
        <v>0976567243</v>
      </c>
      <c r="S2128" s="37" t="str">
        <f t="shared" si="502"/>
        <v>0976567243</v>
      </c>
      <c r="T2128" s="39" t="e">
        <f t="shared" si="503"/>
        <v>#VALUE!</v>
      </c>
      <c r="U2128" s="37" t="str">
        <f t="shared" si="504"/>
        <v>0976567243</v>
      </c>
      <c r="V2128" s="42" t="str">
        <f t="shared" si="505"/>
        <v>0976567243</v>
      </c>
      <c r="W2128" s="39">
        <f t="shared" si="506"/>
        <v>1</v>
      </c>
      <c r="X2128" s="43">
        <f t="shared" si="507"/>
        <v>1</v>
      </c>
      <c r="Y2128" s="39">
        <f>IF(V2128="បរទេស",1,IF(COUNTIF(V:V,$V2128)&gt;1,2,1))</f>
        <v>1</v>
      </c>
      <c r="Z2128" s="40">
        <f t="shared" si="508"/>
        <v>1</v>
      </c>
      <c r="AA2128" s="40">
        <f t="shared" si="509"/>
        <v>1</v>
      </c>
    </row>
    <row r="2129" spans="1:27" ht="48" customHeight="1" x14ac:dyDescent="0.8">
      <c r="A2129" s="3">
        <v>2127</v>
      </c>
      <c r="B2129" s="3" t="s">
        <v>6017</v>
      </c>
      <c r="C2129" s="3" t="s">
        <v>18037</v>
      </c>
      <c r="D2129" s="3" t="s">
        <v>6018</v>
      </c>
      <c r="E2129" s="3" t="s">
        <v>630</v>
      </c>
      <c r="F2129" s="5" t="s">
        <v>6019</v>
      </c>
      <c r="G2129" s="5" t="s">
        <v>12517</v>
      </c>
      <c r="H2129" s="5" t="s">
        <v>15894</v>
      </c>
      <c r="I2129" s="3"/>
      <c r="J2129" s="35"/>
      <c r="K2129" s="36">
        <f t="shared" si="495"/>
        <v>1</v>
      </c>
      <c r="L2129" s="37" t="str">
        <f t="shared" si="496"/>
        <v>040342764</v>
      </c>
      <c r="M2129" s="38" t="str">
        <f t="shared" si="497"/>
        <v>040342764</v>
      </c>
      <c r="N2129" s="39">
        <f t="shared" si="498"/>
        <v>1</v>
      </c>
      <c r="O2129" s="39">
        <f t="shared" si="499"/>
        <v>1</v>
      </c>
      <c r="P2129" s="39">
        <f>IF(M2129="បរទេស",1,IF(COUNTIF(M:M,$M2129)&gt;1,2,1))</f>
        <v>1</v>
      </c>
      <c r="Q2129" s="40">
        <f t="shared" si="500"/>
        <v>1</v>
      </c>
      <c r="R2129" s="41" t="str">
        <f t="shared" si="501"/>
        <v>0979717514</v>
      </c>
      <c r="S2129" s="37" t="str">
        <f t="shared" si="502"/>
        <v>0979717514</v>
      </c>
      <c r="T2129" s="39" t="e">
        <f t="shared" si="503"/>
        <v>#VALUE!</v>
      </c>
      <c r="U2129" s="37" t="str">
        <f t="shared" si="504"/>
        <v>0979717514</v>
      </c>
      <c r="V2129" s="42" t="str">
        <f t="shared" si="505"/>
        <v>0979717514</v>
      </c>
      <c r="W2129" s="39">
        <f t="shared" si="506"/>
        <v>1</v>
      </c>
      <c r="X2129" s="43">
        <f t="shared" si="507"/>
        <v>1</v>
      </c>
      <c r="Y2129" s="39">
        <f>IF(V2129="បរទេស",1,IF(COUNTIF(V:V,$V2129)&gt;1,2,1))</f>
        <v>1</v>
      </c>
      <c r="Z2129" s="40">
        <f t="shared" si="508"/>
        <v>1</v>
      </c>
      <c r="AA2129" s="40">
        <f t="shared" si="509"/>
        <v>1</v>
      </c>
    </row>
    <row r="2130" spans="1:27" ht="48" customHeight="1" x14ac:dyDescent="0.8">
      <c r="A2130" s="3">
        <v>2129</v>
      </c>
      <c r="B2130" s="3" t="s">
        <v>6023</v>
      </c>
      <c r="C2130" s="3" t="s">
        <v>18037</v>
      </c>
      <c r="D2130" s="3" t="s">
        <v>6024</v>
      </c>
      <c r="E2130" s="3" t="s">
        <v>21</v>
      </c>
      <c r="F2130" s="5" t="s">
        <v>6025</v>
      </c>
      <c r="G2130" s="5" t="s">
        <v>12519</v>
      </c>
      <c r="H2130" s="5" t="s">
        <v>15895</v>
      </c>
      <c r="I2130" s="3"/>
      <c r="J2130" s="35"/>
      <c r="K2130" s="36">
        <f t="shared" si="495"/>
        <v>1</v>
      </c>
      <c r="L2130" s="37" t="str">
        <f t="shared" si="496"/>
        <v>040305669</v>
      </c>
      <c r="M2130" s="38" t="str">
        <f t="shared" si="497"/>
        <v>040305669</v>
      </c>
      <c r="N2130" s="39">
        <f t="shared" si="498"/>
        <v>1</v>
      </c>
      <c r="O2130" s="39">
        <f t="shared" si="499"/>
        <v>1</v>
      </c>
      <c r="P2130" s="39">
        <f>IF(M2130="បរទេស",1,IF(COUNTIF(M:M,$M2130)&gt;1,2,1))</f>
        <v>1</v>
      </c>
      <c r="Q2130" s="40">
        <f t="shared" si="500"/>
        <v>1</v>
      </c>
      <c r="R2130" s="41" t="str">
        <f t="shared" si="501"/>
        <v>0962404289</v>
      </c>
      <c r="S2130" s="37" t="str">
        <f t="shared" si="502"/>
        <v>0962404289</v>
      </c>
      <c r="T2130" s="39" t="e">
        <f t="shared" si="503"/>
        <v>#VALUE!</v>
      </c>
      <c r="U2130" s="37" t="str">
        <f t="shared" si="504"/>
        <v>0962404289</v>
      </c>
      <c r="V2130" s="42" t="str">
        <f t="shared" si="505"/>
        <v>0962404289</v>
      </c>
      <c r="W2130" s="39">
        <f t="shared" si="506"/>
        <v>1</v>
      </c>
      <c r="X2130" s="43">
        <f t="shared" si="507"/>
        <v>1</v>
      </c>
      <c r="Y2130" s="39">
        <f>IF(V2130="បរទេស",1,IF(COUNTIF(V:V,$V2130)&gt;1,2,1))</f>
        <v>1</v>
      </c>
      <c r="Z2130" s="40">
        <f t="shared" si="508"/>
        <v>1</v>
      </c>
      <c r="AA2130" s="40">
        <f t="shared" si="509"/>
        <v>1</v>
      </c>
    </row>
    <row r="2131" spans="1:27" ht="48" customHeight="1" x14ac:dyDescent="0.8">
      <c r="A2131" s="3">
        <v>2130</v>
      </c>
      <c r="B2131" s="3" t="s">
        <v>6026</v>
      </c>
      <c r="C2131" s="3" t="s">
        <v>18037</v>
      </c>
      <c r="D2131" s="3" t="s">
        <v>6027</v>
      </c>
      <c r="E2131" s="3" t="s">
        <v>301</v>
      </c>
      <c r="F2131" s="5" t="s">
        <v>6028</v>
      </c>
      <c r="G2131" s="5" t="s">
        <v>12520</v>
      </c>
      <c r="H2131" s="5" t="s">
        <v>17735</v>
      </c>
      <c r="I2131" s="3"/>
      <c r="J2131" s="35"/>
      <c r="K2131" s="36">
        <f t="shared" si="495"/>
        <v>1</v>
      </c>
      <c r="L2131" s="37" t="str">
        <f t="shared" si="496"/>
        <v>040417252</v>
      </c>
      <c r="M2131" s="38" t="str">
        <f t="shared" si="497"/>
        <v>040417252</v>
      </c>
      <c r="N2131" s="39">
        <f t="shared" si="498"/>
        <v>1</v>
      </c>
      <c r="O2131" s="39">
        <f t="shared" si="499"/>
        <v>1</v>
      </c>
      <c r="P2131" s="39">
        <f>IF(M2131="បរទេស",1,IF(COUNTIF(M:M,$M2131)&gt;1,2,1))</f>
        <v>1</v>
      </c>
      <c r="Q2131" s="40">
        <f t="shared" si="500"/>
        <v>1</v>
      </c>
      <c r="R2131" s="41" t="str">
        <f t="shared" si="501"/>
        <v>093350921</v>
      </c>
      <c r="S2131" s="37" t="str">
        <f t="shared" si="502"/>
        <v>093350921</v>
      </c>
      <c r="T2131" s="39" t="e">
        <f t="shared" si="503"/>
        <v>#VALUE!</v>
      </c>
      <c r="U2131" s="37" t="str">
        <f t="shared" si="504"/>
        <v>093350921</v>
      </c>
      <c r="V2131" s="42" t="str">
        <f t="shared" si="505"/>
        <v>093350921</v>
      </c>
      <c r="W2131" s="39">
        <f t="shared" si="506"/>
        <v>1</v>
      </c>
      <c r="X2131" s="43">
        <f t="shared" si="507"/>
        <v>1</v>
      </c>
      <c r="Y2131" s="39">
        <f>IF(V2131="បរទេស",1,IF(COUNTIF(V:V,$V2131)&gt;1,2,1))</f>
        <v>1</v>
      </c>
      <c r="Z2131" s="40">
        <f t="shared" si="508"/>
        <v>1</v>
      </c>
      <c r="AA2131" s="40">
        <f t="shared" si="509"/>
        <v>1</v>
      </c>
    </row>
    <row r="2132" spans="1:27" ht="48" customHeight="1" x14ac:dyDescent="0.8">
      <c r="A2132" s="3">
        <v>2131</v>
      </c>
      <c r="B2132" s="3" t="s">
        <v>6029</v>
      </c>
      <c r="C2132" s="3" t="s">
        <v>18037</v>
      </c>
      <c r="D2132" s="3" t="s">
        <v>6030</v>
      </c>
      <c r="E2132" s="3" t="s">
        <v>305</v>
      </c>
      <c r="F2132" s="5" t="s">
        <v>6031</v>
      </c>
      <c r="G2132" s="5" t="s">
        <v>12521</v>
      </c>
      <c r="H2132" s="5" t="s">
        <v>17703</v>
      </c>
      <c r="I2132" s="3"/>
      <c r="J2132" s="35"/>
      <c r="K2132" s="36">
        <f t="shared" si="495"/>
        <v>1</v>
      </c>
      <c r="L2132" s="37" t="str">
        <f t="shared" si="496"/>
        <v>040372185</v>
      </c>
      <c r="M2132" s="38" t="str">
        <f t="shared" si="497"/>
        <v>040372185</v>
      </c>
      <c r="N2132" s="39">
        <f t="shared" si="498"/>
        <v>1</v>
      </c>
      <c r="O2132" s="39">
        <f t="shared" si="499"/>
        <v>1</v>
      </c>
      <c r="P2132" s="39">
        <f>IF(M2132="បរទេស",1,IF(COUNTIF(M:M,$M2132)&gt;1,2,1))</f>
        <v>1</v>
      </c>
      <c r="Q2132" s="40">
        <f t="shared" si="500"/>
        <v>1</v>
      </c>
      <c r="R2132" s="41" t="str">
        <f t="shared" si="501"/>
        <v>0717004437</v>
      </c>
      <c r="S2132" s="37" t="str">
        <f t="shared" si="502"/>
        <v>0717004437</v>
      </c>
      <c r="T2132" s="39" t="e">
        <f t="shared" si="503"/>
        <v>#VALUE!</v>
      </c>
      <c r="U2132" s="37" t="str">
        <f t="shared" si="504"/>
        <v>0717004437</v>
      </c>
      <c r="V2132" s="42" t="str">
        <f t="shared" si="505"/>
        <v>0717004437</v>
      </c>
      <c r="W2132" s="39">
        <f t="shared" si="506"/>
        <v>1</v>
      </c>
      <c r="X2132" s="43">
        <f t="shared" si="507"/>
        <v>1</v>
      </c>
      <c r="Y2132" s="39">
        <f>IF(V2132="បរទេស",1,IF(COUNTIF(V:V,$V2132)&gt;1,2,1))</f>
        <v>1</v>
      </c>
      <c r="Z2132" s="40">
        <f t="shared" si="508"/>
        <v>1</v>
      </c>
      <c r="AA2132" s="40">
        <f t="shared" si="509"/>
        <v>1</v>
      </c>
    </row>
    <row r="2133" spans="1:27" ht="48" customHeight="1" x14ac:dyDescent="0.8">
      <c r="A2133" s="3">
        <v>2132</v>
      </c>
      <c r="B2133" s="3" t="s">
        <v>6032</v>
      </c>
      <c r="C2133" s="3" t="s">
        <v>18037</v>
      </c>
      <c r="D2133" s="3" t="s">
        <v>6033</v>
      </c>
      <c r="E2133" s="3" t="s">
        <v>301</v>
      </c>
      <c r="F2133" s="5" t="s">
        <v>6034</v>
      </c>
      <c r="G2133" s="5" t="s">
        <v>12522</v>
      </c>
      <c r="H2133" s="5" t="s">
        <v>17736</v>
      </c>
      <c r="I2133" s="3"/>
      <c r="J2133" s="35"/>
      <c r="K2133" s="36">
        <f t="shared" si="495"/>
        <v>1</v>
      </c>
      <c r="L2133" s="37" t="str">
        <f t="shared" si="496"/>
        <v>040469400</v>
      </c>
      <c r="M2133" s="38" t="str">
        <f t="shared" si="497"/>
        <v>040469400</v>
      </c>
      <c r="N2133" s="39">
        <f t="shared" si="498"/>
        <v>1</v>
      </c>
      <c r="O2133" s="39">
        <f t="shared" si="499"/>
        <v>1</v>
      </c>
      <c r="P2133" s="39">
        <f>IF(M2133="បរទេស",1,IF(COUNTIF(M:M,$M2133)&gt;1,2,1))</f>
        <v>1</v>
      </c>
      <c r="Q2133" s="40">
        <f t="shared" si="500"/>
        <v>1</v>
      </c>
      <c r="R2133" s="41" t="str">
        <f t="shared" si="501"/>
        <v>0714667365</v>
      </c>
      <c r="S2133" s="37" t="str">
        <f t="shared" si="502"/>
        <v>0714667365</v>
      </c>
      <c r="T2133" s="39" t="e">
        <f t="shared" si="503"/>
        <v>#VALUE!</v>
      </c>
      <c r="U2133" s="37" t="str">
        <f t="shared" si="504"/>
        <v>0714667365</v>
      </c>
      <c r="V2133" s="42" t="str">
        <f t="shared" si="505"/>
        <v>0714667365</v>
      </c>
      <c r="W2133" s="39">
        <f t="shared" si="506"/>
        <v>1</v>
      </c>
      <c r="X2133" s="43">
        <f t="shared" si="507"/>
        <v>1</v>
      </c>
      <c r="Y2133" s="39">
        <f>IF(V2133="បរទេស",1,IF(COUNTIF(V:V,$V2133)&gt;1,2,1))</f>
        <v>1</v>
      </c>
      <c r="Z2133" s="40">
        <f t="shared" si="508"/>
        <v>1</v>
      </c>
      <c r="AA2133" s="40">
        <f t="shared" si="509"/>
        <v>1</v>
      </c>
    </row>
    <row r="2134" spans="1:27" ht="48" customHeight="1" x14ac:dyDescent="0.8">
      <c r="A2134" s="3">
        <v>2133</v>
      </c>
      <c r="B2134" s="3" t="s">
        <v>6035</v>
      </c>
      <c r="C2134" s="3" t="s">
        <v>18037</v>
      </c>
      <c r="D2134" s="3" t="s">
        <v>6036</v>
      </c>
      <c r="E2134" s="3" t="s">
        <v>1030</v>
      </c>
      <c r="F2134" s="5" t="s">
        <v>6037</v>
      </c>
      <c r="G2134" s="5" t="s">
        <v>12523</v>
      </c>
      <c r="H2134" s="5" t="s">
        <v>15896</v>
      </c>
      <c r="I2134" s="3"/>
      <c r="J2134" s="35"/>
      <c r="K2134" s="36">
        <f t="shared" si="495"/>
        <v>1</v>
      </c>
      <c r="L2134" s="37" t="str">
        <f t="shared" si="496"/>
        <v>040338964</v>
      </c>
      <c r="M2134" s="38" t="str">
        <f t="shared" si="497"/>
        <v>040338964</v>
      </c>
      <c r="N2134" s="39">
        <f t="shared" si="498"/>
        <v>1</v>
      </c>
      <c r="O2134" s="39">
        <f t="shared" si="499"/>
        <v>1</v>
      </c>
      <c r="P2134" s="39">
        <f>IF(M2134="បរទេស",1,IF(COUNTIF(M:M,$M2134)&gt;1,2,1))</f>
        <v>1</v>
      </c>
      <c r="Q2134" s="40">
        <f t="shared" si="500"/>
        <v>1</v>
      </c>
      <c r="R2134" s="41" t="str">
        <f t="shared" si="501"/>
        <v>087748062</v>
      </c>
      <c r="S2134" s="37" t="str">
        <f t="shared" si="502"/>
        <v>087748062</v>
      </c>
      <c r="T2134" s="39" t="e">
        <f t="shared" si="503"/>
        <v>#VALUE!</v>
      </c>
      <c r="U2134" s="37" t="str">
        <f t="shared" si="504"/>
        <v>087748062</v>
      </c>
      <c r="V2134" s="42" t="str">
        <f t="shared" si="505"/>
        <v>087748062</v>
      </c>
      <c r="W2134" s="39">
        <f t="shared" si="506"/>
        <v>1</v>
      </c>
      <c r="X2134" s="43">
        <f t="shared" si="507"/>
        <v>1</v>
      </c>
      <c r="Y2134" s="39">
        <f>IF(V2134="បរទេស",1,IF(COUNTIF(V:V,$V2134)&gt;1,2,1))</f>
        <v>1</v>
      </c>
      <c r="Z2134" s="40">
        <f t="shared" si="508"/>
        <v>1</v>
      </c>
      <c r="AA2134" s="40">
        <f t="shared" si="509"/>
        <v>1</v>
      </c>
    </row>
    <row r="2135" spans="1:27" ht="48" customHeight="1" x14ac:dyDescent="0.8">
      <c r="A2135" s="3">
        <v>2134</v>
      </c>
      <c r="B2135" s="3" t="s">
        <v>6038</v>
      </c>
      <c r="C2135" s="3" t="s">
        <v>18037</v>
      </c>
      <c r="D2135" s="3" t="s">
        <v>6039</v>
      </c>
      <c r="E2135" s="3" t="s">
        <v>3220</v>
      </c>
      <c r="F2135" s="5" t="s">
        <v>6040</v>
      </c>
      <c r="G2135" s="5" t="s">
        <v>12524</v>
      </c>
      <c r="H2135" s="5" t="s">
        <v>17773</v>
      </c>
      <c r="I2135" s="3"/>
      <c r="J2135" s="35"/>
      <c r="K2135" s="36">
        <f t="shared" si="495"/>
        <v>1</v>
      </c>
      <c r="L2135" s="37" t="str">
        <f t="shared" si="496"/>
        <v>040521915</v>
      </c>
      <c r="M2135" s="38" t="str">
        <f t="shared" si="497"/>
        <v>040521915</v>
      </c>
      <c r="N2135" s="39">
        <f t="shared" si="498"/>
        <v>1</v>
      </c>
      <c r="O2135" s="39">
        <f t="shared" si="499"/>
        <v>1</v>
      </c>
      <c r="P2135" s="39">
        <f>IF(M2135="បរទេស",1,IF(COUNTIF(M:M,$M2135)&gt;1,2,1))</f>
        <v>1</v>
      </c>
      <c r="Q2135" s="40">
        <f t="shared" si="500"/>
        <v>1</v>
      </c>
      <c r="R2135" s="41" t="str">
        <f t="shared" si="501"/>
        <v>0969650135</v>
      </c>
      <c r="S2135" s="37" t="str">
        <f t="shared" si="502"/>
        <v>0969650135</v>
      </c>
      <c r="T2135" s="39" t="e">
        <f t="shared" si="503"/>
        <v>#VALUE!</v>
      </c>
      <c r="U2135" s="37" t="str">
        <f t="shared" si="504"/>
        <v>0969650135</v>
      </c>
      <c r="V2135" s="42" t="str">
        <f t="shared" si="505"/>
        <v>0969650135</v>
      </c>
      <c r="W2135" s="39">
        <f t="shared" si="506"/>
        <v>1</v>
      </c>
      <c r="X2135" s="43">
        <f t="shared" si="507"/>
        <v>1</v>
      </c>
      <c r="Y2135" s="39">
        <f>IF(V2135="បរទេស",1,IF(COUNTIF(V:V,$V2135)&gt;1,2,1))</f>
        <v>1</v>
      </c>
      <c r="Z2135" s="40">
        <f t="shared" si="508"/>
        <v>1</v>
      </c>
      <c r="AA2135" s="40">
        <f t="shared" si="509"/>
        <v>1</v>
      </c>
    </row>
    <row r="2136" spans="1:27" ht="48" customHeight="1" x14ac:dyDescent="0.8">
      <c r="A2136" s="3">
        <v>2135</v>
      </c>
      <c r="B2136" s="3" t="s">
        <v>6041</v>
      </c>
      <c r="C2136" s="3" t="s">
        <v>18037</v>
      </c>
      <c r="D2136" s="3" t="s">
        <v>6042</v>
      </c>
      <c r="E2136" s="3" t="s">
        <v>21</v>
      </c>
      <c r="F2136" s="5" t="s">
        <v>6043</v>
      </c>
      <c r="G2136" s="5" t="s">
        <v>12525</v>
      </c>
      <c r="H2136" s="5" t="s">
        <v>17688</v>
      </c>
      <c r="I2136" s="3"/>
      <c r="J2136" s="35"/>
      <c r="K2136" s="36">
        <f t="shared" si="495"/>
        <v>1</v>
      </c>
      <c r="L2136" s="37" t="str">
        <f t="shared" si="496"/>
        <v>040531792</v>
      </c>
      <c r="M2136" s="38" t="str">
        <f t="shared" si="497"/>
        <v>040531792</v>
      </c>
      <c r="N2136" s="39">
        <f t="shared" si="498"/>
        <v>1</v>
      </c>
      <c r="O2136" s="39">
        <f t="shared" si="499"/>
        <v>1</v>
      </c>
      <c r="P2136" s="39">
        <f>IF(M2136="បរទេស",1,IF(COUNTIF(M:M,$M2136)&gt;1,2,1))</f>
        <v>1</v>
      </c>
      <c r="Q2136" s="40">
        <f t="shared" si="500"/>
        <v>1</v>
      </c>
      <c r="R2136" s="41" t="str">
        <f t="shared" si="501"/>
        <v>0968799165</v>
      </c>
      <c r="S2136" s="37" t="str">
        <f t="shared" si="502"/>
        <v>0968799165</v>
      </c>
      <c r="T2136" s="39" t="e">
        <f t="shared" si="503"/>
        <v>#VALUE!</v>
      </c>
      <c r="U2136" s="37" t="str">
        <f t="shared" si="504"/>
        <v>0968799165</v>
      </c>
      <c r="V2136" s="42" t="str">
        <f t="shared" si="505"/>
        <v>0968799165</v>
      </c>
      <c r="W2136" s="39">
        <f t="shared" si="506"/>
        <v>1</v>
      </c>
      <c r="X2136" s="43">
        <f t="shared" si="507"/>
        <v>1</v>
      </c>
      <c r="Y2136" s="39">
        <f>IF(V2136="បរទេស",1,IF(COUNTIF(V:V,$V2136)&gt;1,2,1))</f>
        <v>1</v>
      </c>
      <c r="Z2136" s="40">
        <f t="shared" si="508"/>
        <v>1</v>
      </c>
      <c r="AA2136" s="40">
        <f t="shared" si="509"/>
        <v>1</v>
      </c>
    </row>
    <row r="2137" spans="1:27" ht="48" customHeight="1" x14ac:dyDescent="0.8">
      <c r="A2137" s="3">
        <v>2136</v>
      </c>
      <c r="B2137" s="3" t="s">
        <v>6044</v>
      </c>
      <c r="C2137" s="3" t="s">
        <v>18037</v>
      </c>
      <c r="D2137" s="3" t="s">
        <v>6045</v>
      </c>
      <c r="E2137" s="3" t="s">
        <v>127</v>
      </c>
      <c r="F2137" s="5" t="s">
        <v>6046</v>
      </c>
      <c r="G2137" s="5" t="s">
        <v>12526</v>
      </c>
      <c r="H2137" s="5" t="s">
        <v>15897</v>
      </c>
      <c r="I2137" s="3"/>
      <c r="J2137" s="35"/>
      <c r="K2137" s="36">
        <f t="shared" si="495"/>
        <v>1</v>
      </c>
      <c r="L2137" s="37" t="str">
        <f t="shared" si="496"/>
        <v>040341432</v>
      </c>
      <c r="M2137" s="38" t="str">
        <f t="shared" si="497"/>
        <v>040341432</v>
      </c>
      <c r="N2137" s="39">
        <f t="shared" si="498"/>
        <v>1</v>
      </c>
      <c r="O2137" s="39">
        <f t="shared" si="499"/>
        <v>1</v>
      </c>
      <c r="P2137" s="39">
        <f>IF(M2137="បរទេស",1,IF(COUNTIF(M:M,$M2137)&gt;1,2,1))</f>
        <v>1</v>
      </c>
      <c r="Q2137" s="40">
        <f t="shared" si="500"/>
        <v>1</v>
      </c>
      <c r="R2137" s="41" t="str">
        <f t="shared" si="501"/>
        <v>093561596</v>
      </c>
      <c r="S2137" s="37" t="str">
        <f t="shared" si="502"/>
        <v>093561596</v>
      </c>
      <c r="T2137" s="39" t="e">
        <f t="shared" si="503"/>
        <v>#VALUE!</v>
      </c>
      <c r="U2137" s="37" t="str">
        <f t="shared" si="504"/>
        <v>093561596</v>
      </c>
      <c r="V2137" s="42" t="str">
        <f t="shared" si="505"/>
        <v>093561596</v>
      </c>
      <c r="W2137" s="39">
        <f t="shared" si="506"/>
        <v>1</v>
      </c>
      <c r="X2137" s="43">
        <f t="shared" si="507"/>
        <v>1</v>
      </c>
      <c r="Y2137" s="39">
        <f>IF(V2137="បរទេស",1,IF(COUNTIF(V:V,$V2137)&gt;1,2,1))</f>
        <v>1</v>
      </c>
      <c r="Z2137" s="40">
        <f t="shared" si="508"/>
        <v>1</v>
      </c>
      <c r="AA2137" s="40">
        <f t="shared" si="509"/>
        <v>1</v>
      </c>
    </row>
    <row r="2138" spans="1:27" ht="48" customHeight="1" x14ac:dyDescent="0.8">
      <c r="A2138" s="3">
        <v>2137</v>
      </c>
      <c r="B2138" s="3" t="s">
        <v>6047</v>
      </c>
      <c r="C2138" s="3" t="s">
        <v>18037</v>
      </c>
      <c r="D2138" s="3" t="s">
        <v>267</v>
      </c>
      <c r="E2138" s="3" t="s">
        <v>441</v>
      </c>
      <c r="F2138" s="5" t="s">
        <v>6048</v>
      </c>
      <c r="G2138" s="5" t="s">
        <v>12527</v>
      </c>
      <c r="H2138" s="5" t="s">
        <v>15898</v>
      </c>
      <c r="I2138" s="3"/>
      <c r="J2138" s="35"/>
      <c r="K2138" s="36">
        <f t="shared" si="495"/>
        <v>1</v>
      </c>
      <c r="L2138" s="37" t="str">
        <f t="shared" si="496"/>
        <v>040296334</v>
      </c>
      <c r="M2138" s="38" t="str">
        <f t="shared" si="497"/>
        <v>040296334</v>
      </c>
      <c r="N2138" s="39">
        <f t="shared" si="498"/>
        <v>1</v>
      </c>
      <c r="O2138" s="39">
        <f t="shared" si="499"/>
        <v>1</v>
      </c>
      <c r="P2138" s="39">
        <f>IF(M2138="បរទេស",1,IF(COUNTIF(M:M,$M2138)&gt;1,2,1))</f>
        <v>1</v>
      </c>
      <c r="Q2138" s="40">
        <f t="shared" si="500"/>
        <v>1</v>
      </c>
      <c r="R2138" s="41" t="str">
        <f t="shared" si="501"/>
        <v>0882122135</v>
      </c>
      <c r="S2138" s="37" t="str">
        <f t="shared" si="502"/>
        <v>0882122135</v>
      </c>
      <c r="T2138" s="39" t="e">
        <f t="shared" si="503"/>
        <v>#VALUE!</v>
      </c>
      <c r="U2138" s="37" t="str">
        <f t="shared" si="504"/>
        <v>0882122135</v>
      </c>
      <c r="V2138" s="42" t="str">
        <f t="shared" si="505"/>
        <v>0882122135</v>
      </c>
      <c r="W2138" s="39">
        <f t="shared" si="506"/>
        <v>1</v>
      </c>
      <c r="X2138" s="43">
        <f t="shared" si="507"/>
        <v>1</v>
      </c>
      <c r="Y2138" s="39">
        <f>IF(V2138="បរទេស",1,IF(COUNTIF(V:V,$V2138)&gt;1,2,1))</f>
        <v>1</v>
      </c>
      <c r="Z2138" s="40">
        <f t="shared" si="508"/>
        <v>1</v>
      </c>
      <c r="AA2138" s="40">
        <f t="shared" si="509"/>
        <v>1</v>
      </c>
    </row>
    <row r="2139" spans="1:27" ht="48" customHeight="1" x14ac:dyDescent="0.8">
      <c r="A2139" s="3">
        <v>2138</v>
      </c>
      <c r="B2139" s="3" t="s">
        <v>6049</v>
      </c>
      <c r="C2139" s="3" t="s">
        <v>18037</v>
      </c>
      <c r="D2139" s="3" t="s">
        <v>6050</v>
      </c>
      <c r="E2139" s="3" t="s">
        <v>220</v>
      </c>
      <c r="F2139" s="5" t="s">
        <v>6051</v>
      </c>
      <c r="G2139" s="5" t="s">
        <v>12528</v>
      </c>
      <c r="H2139" s="5" t="s">
        <v>15899</v>
      </c>
      <c r="I2139" s="3"/>
      <c r="J2139" s="35"/>
      <c r="K2139" s="36">
        <f t="shared" si="495"/>
        <v>1</v>
      </c>
      <c r="L2139" s="37" t="str">
        <f t="shared" si="496"/>
        <v>040545091</v>
      </c>
      <c r="M2139" s="38" t="str">
        <f t="shared" si="497"/>
        <v>040545091</v>
      </c>
      <c r="N2139" s="39">
        <f t="shared" si="498"/>
        <v>1</v>
      </c>
      <c r="O2139" s="39">
        <f t="shared" si="499"/>
        <v>1</v>
      </c>
      <c r="P2139" s="39">
        <f>IF(M2139="បរទេស",1,IF(COUNTIF(M:M,$M2139)&gt;1,2,1))</f>
        <v>1</v>
      </c>
      <c r="Q2139" s="40">
        <f t="shared" si="500"/>
        <v>1</v>
      </c>
      <c r="R2139" s="41" t="str">
        <f t="shared" si="501"/>
        <v>0884925388</v>
      </c>
      <c r="S2139" s="37" t="str">
        <f t="shared" si="502"/>
        <v>0884925388</v>
      </c>
      <c r="T2139" s="39" t="e">
        <f t="shared" si="503"/>
        <v>#VALUE!</v>
      </c>
      <c r="U2139" s="37" t="str">
        <f t="shared" si="504"/>
        <v>0884925388</v>
      </c>
      <c r="V2139" s="42" t="str">
        <f t="shared" si="505"/>
        <v>0884925388</v>
      </c>
      <c r="W2139" s="39">
        <f t="shared" si="506"/>
        <v>1</v>
      </c>
      <c r="X2139" s="43">
        <f t="shared" si="507"/>
        <v>1</v>
      </c>
      <c r="Y2139" s="39">
        <f>IF(V2139="បរទេស",1,IF(COUNTIF(V:V,$V2139)&gt;1,2,1))</f>
        <v>1</v>
      </c>
      <c r="Z2139" s="40">
        <f t="shared" si="508"/>
        <v>1</v>
      </c>
      <c r="AA2139" s="40">
        <f t="shared" si="509"/>
        <v>1</v>
      </c>
    </row>
    <row r="2140" spans="1:27" ht="48" customHeight="1" x14ac:dyDescent="0.8">
      <c r="A2140" s="3">
        <v>2139</v>
      </c>
      <c r="B2140" s="3" t="s">
        <v>6052</v>
      </c>
      <c r="C2140" s="3" t="s">
        <v>18037</v>
      </c>
      <c r="D2140" s="3" t="s">
        <v>6053</v>
      </c>
      <c r="E2140" s="3" t="s">
        <v>17</v>
      </c>
      <c r="F2140" s="5" t="s">
        <v>6054</v>
      </c>
      <c r="G2140" s="5" t="s">
        <v>12529</v>
      </c>
      <c r="H2140" s="5" t="s">
        <v>15900</v>
      </c>
      <c r="I2140" s="3"/>
      <c r="J2140" s="35"/>
      <c r="K2140" s="36">
        <f t="shared" si="495"/>
        <v>1</v>
      </c>
      <c r="L2140" s="37" t="str">
        <f t="shared" si="496"/>
        <v>110081184</v>
      </c>
      <c r="M2140" s="38" t="str">
        <f t="shared" si="497"/>
        <v>110081184</v>
      </c>
      <c r="N2140" s="39">
        <f t="shared" si="498"/>
        <v>1</v>
      </c>
      <c r="O2140" s="39">
        <f t="shared" si="499"/>
        <v>1</v>
      </c>
      <c r="P2140" s="39">
        <f>IF(M2140="បរទេស",1,IF(COUNTIF(M:M,$M2140)&gt;1,2,1))</f>
        <v>1</v>
      </c>
      <c r="Q2140" s="40">
        <f t="shared" si="500"/>
        <v>1</v>
      </c>
      <c r="R2140" s="41" t="str">
        <f t="shared" si="501"/>
        <v>070505119</v>
      </c>
      <c r="S2140" s="37" t="str">
        <f t="shared" si="502"/>
        <v>070505119</v>
      </c>
      <c r="T2140" s="39" t="e">
        <f t="shared" si="503"/>
        <v>#VALUE!</v>
      </c>
      <c r="U2140" s="37" t="str">
        <f t="shared" si="504"/>
        <v>070505119</v>
      </c>
      <c r="V2140" s="42" t="str">
        <f t="shared" si="505"/>
        <v>070505119</v>
      </c>
      <c r="W2140" s="39">
        <f t="shared" si="506"/>
        <v>1</v>
      </c>
      <c r="X2140" s="43">
        <f t="shared" si="507"/>
        <v>1</v>
      </c>
      <c r="Y2140" s="39">
        <f>IF(V2140="បរទេស",1,IF(COUNTIF(V:V,$V2140)&gt;1,2,1))</f>
        <v>1</v>
      </c>
      <c r="Z2140" s="40">
        <f t="shared" si="508"/>
        <v>1</v>
      </c>
      <c r="AA2140" s="40">
        <f t="shared" si="509"/>
        <v>1</v>
      </c>
    </row>
    <row r="2141" spans="1:27" ht="48" customHeight="1" x14ac:dyDescent="0.8">
      <c r="A2141" s="3">
        <v>2140</v>
      </c>
      <c r="B2141" s="3" t="s">
        <v>6055</v>
      </c>
      <c r="C2141" s="3" t="s">
        <v>18037</v>
      </c>
      <c r="D2141" s="3" t="s">
        <v>6056</v>
      </c>
      <c r="E2141" s="3" t="s">
        <v>17</v>
      </c>
      <c r="F2141" s="5" t="s">
        <v>6057</v>
      </c>
      <c r="G2141" s="5" t="s">
        <v>12530</v>
      </c>
      <c r="H2141" s="5" t="s">
        <v>15901</v>
      </c>
      <c r="I2141" s="3"/>
      <c r="J2141" s="35"/>
      <c r="K2141" s="36">
        <f t="shared" si="495"/>
        <v>1</v>
      </c>
      <c r="L2141" s="37" t="str">
        <f t="shared" si="496"/>
        <v>040510106</v>
      </c>
      <c r="M2141" s="38" t="str">
        <f t="shared" si="497"/>
        <v>040510106</v>
      </c>
      <c r="N2141" s="39">
        <f t="shared" si="498"/>
        <v>1</v>
      </c>
      <c r="O2141" s="39">
        <f t="shared" si="499"/>
        <v>1</v>
      </c>
      <c r="P2141" s="39">
        <f>IF(M2141="បរទេស",1,IF(COUNTIF(M:M,$M2141)&gt;1,2,1))</f>
        <v>1</v>
      </c>
      <c r="Q2141" s="40">
        <f t="shared" si="500"/>
        <v>1</v>
      </c>
      <c r="R2141" s="41" t="str">
        <f t="shared" si="501"/>
        <v>0886253052</v>
      </c>
      <c r="S2141" s="37" t="str">
        <f t="shared" si="502"/>
        <v>0886253052</v>
      </c>
      <c r="T2141" s="39" t="e">
        <f t="shared" si="503"/>
        <v>#VALUE!</v>
      </c>
      <c r="U2141" s="37" t="str">
        <f t="shared" si="504"/>
        <v>0886253052</v>
      </c>
      <c r="V2141" s="42" t="str">
        <f t="shared" si="505"/>
        <v>0886253052</v>
      </c>
      <c r="W2141" s="39">
        <f t="shared" si="506"/>
        <v>1</v>
      </c>
      <c r="X2141" s="43">
        <f t="shared" si="507"/>
        <v>1</v>
      </c>
      <c r="Y2141" s="39">
        <f>IF(V2141="បរទេស",1,IF(COUNTIF(V:V,$V2141)&gt;1,2,1))</f>
        <v>1</v>
      </c>
      <c r="Z2141" s="40">
        <f t="shared" si="508"/>
        <v>1</v>
      </c>
      <c r="AA2141" s="40">
        <f t="shared" si="509"/>
        <v>1</v>
      </c>
    </row>
    <row r="2142" spans="1:27" ht="48" customHeight="1" x14ac:dyDescent="0.8">
      <c r="A2142" s="3">
        <v>2141</v>
      </c>
      <c r="B2142" s="3" t="s">
        <v>6058</v>
      </c>
      <c r="C2142" s="3" t="s">
        <v>18037</v>
      </c>
      <c r="D2142" s="3" t="s">
        <v>6059</v>
      </c>
      <c r="E2142" s="3" t="s">
        <v>1252</v>
      </c>
      <c r="F2142" s="5" t="s">
        <v>6060</v>
      </c>
      <c r="G2142" s="5" t="s">
        <v>12531</v>
      </c>
      <c r="H2142" s="5" t="s">
        <v>15902</v>
      </c>
      <c r="I2142" s="3"/>
      <c r="J2142" s="35"/>
      <c r="K2142" s="36">
        <f t="shared" si="495"/>
        <v>1</v>
      </c>
      <c r="L2142" s="37" t="str">
        <f t="shared" si="496"/>
        <v>040341437</v>
      </c>
      <c r="M2142" s="38" t="str">
        <f t="shared" si="497"/>
        <v>040341437</v>
      </c>
      <c r="N2142" s="39">
        <f t="shared" si="498"/>
        <v>1</v>
      </c>
      <c r="O2142" s="39">
        <f t="shared" si="499"/>
        <v>1</v>
      </c>
      <c r="P2142" s="39">
        <f>IF(M2142="បរទេស",1,IF(COUNTIF(M:M,$M2142)&gt;1,2,1))</f>
        <v>1</v>
      </c>
      <c r="Q2142" s="40">
        <f t="shared" si="500"/>
        <v>1</v>
      </c>
      <c r="R2142" s="41" t="str">
        <f t="shared" si="501"/>
        <v>0964664359</v>
      </c>
      <c r="S2142" s="37" t="str">
        <f t="shared" si="502"/>
        <v>0964664359</v>
      </c>
      <c r="T2142" s="39" t="e">
        <f t="shared" si="503"/>
        <v>#VALUE!</v>
      </c>
      <c r="U2142" s="37" t="str">
        <f t="shared" si="504"/>
        <v>0964664359</v>
      </c>
      <c r="V2142" s="42" t="str">
        <f t="shared" si="505"/>
        <v>0964664359</v>
      </c>
      <c r="W2142" s="39">
        <f t="shared" si="506"/>
        <v>1</v>
      </c>
      <c r="X2142" s="43">
        <f t="shared" si="507"/>
        <v>1</v>
      </c>
      <c r="Y2142" s="39">
        <f>IF(V2142="បរទេស",1,IF(COUNTIF(V:V,$V2142)&gt;1,2,1))</f>
        <v>1</v>
      </c>
      <c r="Z2142" s="40">
        <f t="shared" si="508"/>
        <v>1</v>
      </c>
      <c r="AA2142" s="40">
        <f t="shared" si="509"/>
        <v>1</v>
      </c>
    </row>
    <row r="2143" spans="1:27" ht="48" customHeight="1" x14ac:dyDescent="0.8">
      <c r="A2143" s="3">
        <v>2142</v>
      </c>
      <c r="B2143" s="3" t="s">
        <v>6061</v>
      </c>
      <c r="C2143" s="3" t="s">
        <v>18037</v>
      </c>
      <c r="D2143" s="3" t="s">
        <v>3362</v>
      </c>
      <c r="E2143" s="3" t="s">
        <v>1163</v>
      </c>
      <c r="F2143" s="5" t="s">
        <v>6062</v>
      </c>
      <c r="G2143" s="5" t="s">
        <v>12532</v>
      </c>
      <c r="H2143" s="5" t="s">
        <v>15903</v>
      </c>
      <c r="I2143" s="3"/>
      <c r="J2143" s="35"/>
      <c r="K2143" s="36">
        <f t="shared" si="495"/>
        <v>1</v>
      </c>
      <c r="L2143" s="37" t="str">
        <f t="shared" si="496"/>
        <v>040253479</v>
      </c>
      <c r="M2143" s="38" t="str">
        <f t="shared" si="497"/>
        <v>040253479</v>
      </c>
      <c r="N2143" s="39">
        <f t="shared" si="498"/>
        <v>1</v>
      </c>
      <c r="O2143" s="39">
        <f t="shared" si="499"/>
        <v>1</v>
      </c>
      <c r="P2143" s="39">
        <f>IF(M2143="បរទេស",1,IF(COUNTIF(M:M,$M2143)&gt;1,2,1))</f>
        <v>1</v>
      </c>
      <c r="Q2143" s="40">
        <f t="shared" si="500"/>
        <v>1</v>
      </c>
      <c r="R2143" s="41" t="str">
        <f t="shared" si="501"/>
        <v>093410034</v>
      </c>
      <c r="S2143" s="37" t="str">
        <f t="shared" si="502"/>
        <v>093410034</v>
      </c>
      <c r="T2143" s="39" t="e">
        <f t="shared" si="503"/>
        <v>#VALUE!</v>
      </c>
      <c r="U2143" s="37" t="str">
        <f t="shared" si="504"/>
        <v>093410034</v>
      </c>
      <c r="V2143" s="42" t="str">
        <f t="shared" si="505"/>
        <v>093410034</v>
      </c>
      <c r="W2143" s="39">
        <f t="shared" si="506"/>
        <v>1</v>
      </c>
      <c r="X2143" s="43">
        <f t="shared" si="507"/>
        <v>1</v>
      </c>
      <c r="Y2143" s="39">
        <f>IF(V2143="បរទេស",1,IF(COUNTIF(V:V,$V2143)&gt;1,2,1))</f>
        <v>1</v>
      </c>
      <c r="Z2143" s="40">
        <f t="shared" si="508"/>
        <v>1</v>
      </c>
      <c r="AA2143" s="40">
        <f t="shared" si="509"/>
        <v>1</v>
      </c>
    </row>
    <row r="2144" spans="1:27" ht="48" customHeight="1" x14ac:dyDescent="0.8">
      <c r="A2144" s="3">
        <v>2143</v>
      </c>
      <c r="B2144" s="3" t="s">
        <v>6063</v>
      </c>
      <c r="C2144" s="3" t="s">
        <v>18037</v>
      </c>
      <c r="D2144" s="3" t="s">
        <v>6064</v>
      </c>
      <c r="E2144" s="3" t="s">
        <v>1163</v>
      </c>
      <c r="F2144" s="5" t="s">
        <v>6065</v>
      </c>
      <c r="G2144" s="5" t="s">
        <v>12533</v>
      </c>
      <c r="H2144" s="5" t="s">
        <v>17946</v>
      </c>
      <c r="I2144" s="3"/>
      <c r="J2144" s="35"/>
      <c r="K2144" s="36">
        <f t="shared" si="495"/>
        <v>1</v>
      </c>
      <c r="L2144" s="37" t="str">
        <f t="shared" si="496"/>
        <v>040306507</v>
      </c>
      <c r="M2144" s="38" t="str">
        <f t="shared" si="497"/>
        <v>040306507</v>
      </c>
      <c r="N2144" s="39">
        <f t="shared" si="498"/>
        <v>1</v>
      </c>
      <c r="O2144" s="39">
        <f t="shared" si="499"/>
        <v>1</v>
      </c>
      <c r="P2144" s="39">
        <f>IF(M2144="បរទេស",1,IF(COUNTIF(M:M,$M2144)&gt;1,2,1))</f>
        <v>1</v>
      </c>
      <c r="Q2144" s="40">
        <f t="shared" si="500"/>
        <v>1</v>
      </c>
      <c r="R2144" s="41" t="str">
        <f t="shared" si="501"/>
        <v>081351745</v>
      </c>
      <c r="S2144" s="37" t="str">
        <f t="shared" si="502"/>
        <v>081351745</v>
      </c>
      <c r="T2144" s="39" t="e">
        <f t="shared" si="503"/>
        <v>#VALUE!</v>
      </c>
      <c r="U2144" s="37" t="str">
        <f t="shared" si="504"/>
        <v>081351745</v>
      </c>
      <c r="V2144" s="42" t="str">
        <f t="shared" si="505"/>
        <v>081351745</v>
      </c>
      <c r="W2144" s="39">
        <f t="shared" si="506"/>
        <v>1</v>
      </c>
      <c r="X2144" s="43">
        <f t="shared" si="507"/>
        <v>1</v>
      </c>
      <c r="Y2144" s="39">
        <f>IF(V2144="បរទេស",1,IF(COUNTIF(V:V,$V2144)&gt;1,2,1))</f>
        <v>1</v>
      </c>
      <c r="Z2144" s="40">
        <f t="shared" si="508"/>
        <v>1</v>
      </c>
      <c r="AA2144" s="40">
        <f t="shared" si="509"/>
        <v>1</v>
      </c>
    </row>
    <row r="2145" spans="1:27" ht="48" customHeight="1" x14ac:dyDescent="0.8">
      <c r="A2145" s="3">
        <v>2144</v>
      </c>
      <c r="B2145" s="3" t="s">
        <v>6066</v>
      </c>
      <c r="C2145" s="3" t="s">
        <v>18037</v>
      </c>
      <c r="D2145" s="3" t="s">
        <v>6067</v>
      </c>
      <c r="E2145" s="3" t="s">
        <v>341</v>
      </c>
      <c r="F2145" s="5" t="s">
        <v>6068</v>
      </c>
      <c r="G2145" s="5" t="s">
        <v>12534</v>
      </c>
      <c r="H2145" s="5" t="s">
        <v>15904</v>
      </c>
      <c r="I2145" s="3"/>
      <c r="J2145" s="35"/>
      <c r="K2145" s="36">
        <f t="shared" si="495"/>
        <v>1</v>
      </c>
      <c r="L2145" s="37" t="str">
        <f t="shared" si="496"/>
        <v>040200295</v>
      </c>
      <c r="M2145" s="38" t="str">
        <f t="shared" si="497"/>
        <v>040200295</v>
      </c>
      <c r="N2145" s="39">
        <f t="shared" si="498"/>
        <v>1</v>
      </c>
      <c r="O2145" s="39">
        <f t="shared" si="499"/>
        <v>1</v>
      </c>
      <c r="P2145" s="39">
        <f>IF(M2145="បរទេស",1,IF(COUNTIF(M:M,$M2145)&gt;1,2,1))</f>
        <v>1</v>
      </c>
      <c r="Q2145" s="40">
        <f t="shared" si="500"/>
        <v>1</v>
      </c>
      <c r="R2145" s="41" t="str">
        <f t="shared" si="501"/>
        <v>011944956</v>
      </c>
      <c r="S2145" s="37" t="str">
        <f t="shared" si="502"/>
        <v>011944956</v>
      </c>
      <c r="T2145" s="39" t="e">
        <f t="shared" si="503"/>
        <v>#VALUE!</v>
      </c>
      <c r="U2145" s="37" t="str">
        <f t="shared" si="504"/>
        <v>011944956</v>
      </c>
      <c r="V2145" s="42" t="str">
        <f t="shared" si="505"/>
        <v>011944956</v>
      </c>
      <c r="W2145" s="39">
        <f t="shared" si="506"/>
        <v>1</v>
      </c>
      <c r="X2145" s="43">
        <f t="shared" si="507"/>
        <v>1</v>
      </c>
      <c r="Y2145" s="39">
        <f>IF(V2145="បរទេស",1,IF(COUNTIF(V:V,$V2145)&gt;1,2,1))</f>
        <v>1</v>
      </c>
      <c r="Z2145" s="40">
        <f t="shared" si="508"/>
        <v>1</v>
      </c>
      <c r="AA2145" s="40">
        <f t="shared" si="509"/>
        <v>1</v>
      </c>
    </row>
    <row r="2146" spans="1:27" ht="48" customHeight="1" x14ac:dyDescent="0.8">
      <c r="A2146" s="3">
        <v>2145</v>
      </c>
      <c r="B2146" s="3" t="s">
        <v>6069</v>
      </c>
      <c r="C2146" s="3" t="s">
        <v>18037</v>
      </c>
      <c r="D2146" s="3" t="s">
        <v>6070</v>
      </c>
      <c r="E2146" s="3" t="s">
        <v>1163</v>
      </c>
      <c r="F2146" s="5" t="s">
        <v>6071</v>
      </c>
      <c r="G2146" s="5" t="s">
        <v>12535</v>
      </c>
      <c r="H2146" s="5" t="s">
        <v>15905</v>
      </c>
      <c r="I2146" s="3"/>
      <c r="J2146" s="35"/>
      <c r="K2146" s="36">
        <f t="shared" si="495"/>
        <v>1</v>
      </c>
      <c r="L2146" s="37" t="str">
        <f t="shared" si="496"/>
        <v>040298333</v>
      </c>
      <c r="M2146" s="38" t="str">
        <f t="shared" si="497"/>
        <v>040298333</v>
      </c>
      <c r="N2146" s="39">
        <f t="shared" si="498"/>
        <v>1</v>
      </c>
      <c r="O2146" s="39">
        <f t="shared" si="499"/>
        <v>1</v>
      </c>
      <c r="P2146" s="39">
        <f>IF(M2146="បរទេស",1,IF(COUNTIF(M:M,$M2146)&gt;1,2,1))</f>
        <v>1</v>
      </c>
      <c r="Q2146" s="40">
        <f t="shared" si="500"/>
        <v>1</v>
      </c>
      <c r="R2146" s="41" t="str">
        <f t="shared" si="501"/>
        <v>017377061</v>
      </c>
      <c r="S2146" s="37" t="str">
        <f t="shared" si="502"/>
        <v>017377061</v>
      </c>
      <c r="T2146" s="39" t="e">
        <f t="shared" si="503"/>
        <v>#VALUE!</v>
      </c>
      <c r="U2146" s="37" t="str">
        <f t="shared" si="504"/>
        <v>017377061</v>
      </c>
      <c r="V2146" s="42" t="str">
        <f t="shared" si="505"/>
        <v>017377061</v>
      </c>
      <c r="W2146" s="39">
        <f t="shared" si="506"/>
        <v>1</v>
      </c>
      <c r="X2146" s="43">
        <f t="shared" si="507"/>
        <v>1</v>
      </c>
      <c r="Y2146" s="39">
        <f>IF(V2146="បរទេស",1,IF(COUNTIF(V:V,$V2146)&gt;1,2,1))</f>
        <v>1</v>
      </c>
      <c r="Z2146" s="40">
        <f t="shared" si="508"/>
        <v>1</v>
      </c>
      <c r="AA2146" s="40">
        <f t="shared" si="509"/>
        <v>1</v>
      </c>
    </row>
    <row r="2147" spans="1:27" ht="48" customHeight="1" x14ac:dyDescent="0.8">
      <c r="A2147" s="3">
        <v>2146</v>
      </c>
      <c r="B2147" s="3" t="s">
        <v>6072</v>
      </c>
      <c r="C2147" s="3" t="s">
        <v>18037</v>
      </c>
      <c r="D2147" s="3" t="s">
        <v>6073</v>
      </c>
      <c r="E2147" s="3" t="s">
        <v>1252</v>
      </c>
      <c r="F2147" s="5" t="s">
        <v>6074</v>
      </c>
      <c r="G2147" s="5" t="s">
        <v>12536</v>
      </c>
      <c r="H2147" s="5" t="s">
        <v>15906</v>
      </c>
      <c r="I2147" s="3"/>
      <c r="J2147" s="35"/>
      <c r="K2147" s="36">
        <f t="shared" si="495"/>
        <v>1</v>
      </c>
      <c r="L2147" s="37" t="str">
        <f t="shared" si="496"/>
        <v>040411926</v>
      </c>
      <c r="M2147" s="38" t="str">
        <f t="shared" si="497"/>
        <v>040411926</v>
      </c>
      <c r="N2147" s="39">
        <f t="shared" si="498"/>
        <v>1</v>
      </c>
      <c r="O2147" s="39">
        <f t="shared" si="499"/>
        <v>1</v>
      </c>
      <c r="P2147" s="39">
        <f>IF(M2147="បរទេស",1,IF(COUNTIF(M:M,$M2147)&gt;1,2,1))</f>
        <v>1</v>
      </c>
      <c r="Q2147" s="40">
        <f t="shared" si="500"/>
        <v>1</v>
      </c>
      <c r="R2147" s="41" t="str">
        <f t="shared" si="501"/>
        <v>0973399713</v>
      </c>
      <c r="S2147" s="37" t="str">
        <f t="shared" si="502"/>
        <v>0973399713</v>
      </c>
      <c r="T2147" s="39" t="e">
        <f t="shared" si="503"/>
        <v>#VALUE!</v>
      </c>
      <c r="U2147" s="37" t="str">
        <f t="shared" si="504"/>
        <v>0973399713</v>
      </c>
      <c r="V2147" s="42" t="str">
        <f t="shared" si="505"/>
        <v>0973399713</v>
      </c>
      <c r="W2147" s="39">
        <f t="shared" si="506"/>
        <v>1</v>
      </c>
      <c r="X2147" s="43">
        <f t="shared" si="507"/>
        <v>1</v>
      </c>
      <c r="Y2147" s="39">
        <f>IF(V2147="បរទេស",1,IF(COUNTIF(V:V,$V2147)&gt;1,2,1))</f>
        <v>1</v>
      </c>
      <c r="Z2147" s="40">
        <f t="shared" si="508"/>
        <v>1</v>
      </c>
      <c r="AA2147" s="40">
        <f t="shared" si="509"/>
        <v>1</v>
      </c>
    </row>
    <row r="2148" spans="1:27" ht="48" customHeight="1" x14ac:dyDescent="0.8">
      <c r="A2148" s="3">
        <v>2147</v>
      </c>
      <c r="B2148" s="3" t="s">
        <v>6075</v>
      </c>
      <c r="C2148" s="3" t="s">
        <v>18037</v>
      </c>
      <c r="D2148" s="3" t="s">
        <v>832</v>
      </c>
      <c r="E2148" s="3" t="s">
        <v>1252</v>
      </c>
      <c r="F2148" s="5" t="s">
        <v>6076</v>
      </c>
      <c r="G2148" s="5" t="s">
        <v>12537</v>
      </c>
      <c r="H2148" s="5" t="s">
        <v>17932</v>
      </c>
      <c r="I2148" s="3"/>
      <c r="J2148" s="35"/>
      <c r="K2148" s="36">
        <f t="shared" si="495"/>
        <v>1</v>
      </c>
      <c r="L2148" s="37" t="str">
        <f t="shared" si="496"/>
        <v>040477770</v>
      </c>
      <c r="M2148" s="38" t="str">
        <f t="shared" si="497"/>
        <v>040477770</v>
      </c>
      <c r="N2148" s="39">
        <f t="shared" si="498"/>
        <v>1</v>
      </c>
      <c r="O2148" s="39">
        <f t="shared" si="499"/>
        <v>1</v>
      </c>
      <c r="P2148" s="39">
        <f>IF(M2148="បរទេស",1,IF(COUNTIF(M:M,$M2148)&gt;1,2,1))</f>
        <v>1</v>
      </c>
      <c r="Q2148" s="40">
        <f t="shared" si="500"/>
        <v>1</v>
      </c>
      <c r="R2148" s="41" t="str">
        <f t="shared" si="501"/>
        <v>0712989575</v>
      </c>
      <c r="S2148" s="37" t="str">
        <f t="shared" si="502"/>
        <v>0712989575</v>
      </c>
      <c r="T2148" s="39" t="e">
        <f t="shared" si="503"/>
        <v>#VALUE!</v>
      </c>
      <c r="U2148" s="37" t="str">
        <f t="shared" si="504"/>
        <v>0712989575</v>
      </c>
      <c r="V2148" s="42" t="str">
        <f t="shared" si="505"/>
        <v>0712989575</v>
      </c>
      <c r="W2148" s="39">
        <f t="shared" si="506"/>
        <v>1</v>
      </c>
      <c r="X2148" s="43">
        <f t="shared" si="507"/>
        <v>1</v>
      </c>
      <c r="Y2148" s="39">
        <f>IF(V2148="បរទេស",1,IF(COUNTIF(V:V,$V2148)&gt;1,2,1))</f>
        <v>1</v>
      </c>
      <c r="Z2148" s="40">
        <f t="shared" si="508"/>
        <v>1</v>
      </c>
      <c r="AA2148" s="40">
        <f t="shared" si="509"/>
        <v>1</v>
      </c>
    </row>
    <row r="2149" spans="1:27" ht="48" customHeight="1" x14ac:dyDescent="0.8">
      <c r="A2149" s="3">
        <v>2148</v>
      </c>
      <c r="B2149" s="3" t="s">
        <v>6077</v>
      </c>
      <c r="C2149" s="3" t="s">
        <v>18037</v>
      </c>
      <c r="D2149" s="3" t="s">
        <v>6078</v>
      </c>
      <c r="E2149" s="3" t="s">
        <v>2165</v>
      </c>
      <c r="F2149" s="5" t="s">
        <v>6079</v>
      </c>
      <c r="G2149" s="5" t="s">
        <v>12538</v>
      </c>
      <c r="H2149" s="5" t="s">
        <v>17379</v>
      </c>
      <c r="I2149" s="3"/>
      <c r="J2149" s="35"/>
      <c r="K2149" s="36">
        <f t="shared" si="495"/>
        <v>1</v>
      </c>
      <c r="L2149" s="37" t="str">
        <f t="shared" si="496"/>
        <v>040523644</v>
      </c>
      <c r="M2149" s="38" t="str">
        <f t="shared" si="497"/>
        <v>040523644</v>
      </c>
      <c r="N2149" s="39">
        <f t="shared" si="498"/>
        <v>1</v>
      </c>
      <c r="O2149" s="39">
        <f t="shared" si="499"/>
        <v>1</v>
      </c>
      <c r="P2149" s="39">
        <f>IF(M2149="បរទេស",1,IF(COUNTIF(M:M,$M2149)&gt;1,2,1))</f>
        <v>1</v>
      </c>
      <c r="Q2149" s="40">
        <f t="shared" si="500"/>
        <v>1</v>
      </c>
      <c r="R2149" s="41" t="str">
        <f t="shared" si="501"/>
        <v>087714287</v>
      </c>
      <c r="S2149" s="37" t="str">
        <f t="shared" si="502"/>
        <v>087714287</v>
      </c>
      <c r="T2149" s="39" t="e">
        <f t="shared" si="503"/>
        <v>#VALUE!</v>
      </c>
      <c r="U2149" s="37" t="str">
        <f t="shared" si="504"/>
        <v>087714287</v>
      </c>
      <c r="V2149" s="42" t="str">
        <f t="shared" si="505"/>
        <v>087714287</v>
      </c>
      <c r="W2149" s="39">
        <f t="shared" si="506"/>
        <v>1</v>
      </c>
      <c r="X2149" s="43">
        <f t="shared" si="507"/>
        <v>1</v>
      </c>
      <c r="Y2149" s="39">
        <f>IF(V2149="បរទេស",1,IF(COUNTIF(V:V,$V2149)&gt;1,2,1))</f>
        <v>1</v>
      </c>
      <c r="Z2149" s="40">
        <f t="shared" si="508"/>
        <v>1</v>
      </c>
      <c r="AA2149" s="40">
        <f t="shared" si="509"/>
        <v>1</v>
      </c>
    </row>
    <row r="2150" spans="1:27" ht="48" customHeight="1" x14ac:dyDescent="0.8">
      <c r="A2150" s="3">
        <v>2149</v>
      </c>
      <c r="B2150" s="3" t="s">
        <v>6080</v>
      </c>
      <c r="C2150" s="3" t="s">
        <v>18037</v>
      </c>
      <c r="D2150" s="3" t="s">
        <v>992</v>
      </c>
      <c r="E2150" s="3" t="s">
        <v>679</v>
      </c>
      <c r="F2150" s="5" t="s">
        <v>6081</v>
      </c>
      <c r="G2150" s="5" t="s">
        <v>12539</v>
      </c>
      <c r="H2150" s="5" t="s">
        <v>15907</v>
      </c>
      <c r="I2150" s="3"/>
      <c r="J2150" s="35"/>
      <c r="K2150" s="36">
        <f t="shared" si="495"/>
        <v>1</v>
      </c>
      <c r="L2150" s="37" t="str">
        <f t="shared" si="496"/>
        <v>040470483</v>
      </c>
      <c r="M2150" s="38" t="str">
        <f t="shared" si="497"/>
        <v>040470483</v>
      </c>
      <c r="N2150" s="39">
        <f t="shared" si="498"/>
        <v>1</v>
      </c>
      <c r="O2150" s="39">
        <f t="shared" si="499"/>
        <v>1</v>
      </c>
      <c r="P2150" s="39">
        <f>IF(M2150="បរទេស",1,IF(COUNTIF(M:M,$M2150)&gt;1,2,1))</f>
        <v>1</v>
      </c>
      <c r="Q2150" s="40">
        <f t="shared" si="500"/>
        <v>1</v>
      </c>
      <c r="R2150" s="41" t="str">
        <f t="shared" si="501"/>
        <v>0978582322</v>
      </c>
      <c r="S2150" s="37" t="str">
        <f t="shared" si="502"/>
        <v>0978582322</v>
      </c>
      <c r="T2150" s="39" t="e">
        <f t="shared" si="503"/>
        <v>#VALUE!</v>
      </c>
      <c r="U2150" s="37" t="str">
        <f t="shared" si="504"/>
        <v>0978582322</v>
      </c>
      <c r="V2150" s="42" t="str">
        <f t="shared" si="505"/>
        <v>0978582322</v>
      </c>
      <c r="W2150" s="39">
        <f t="shared" si="506"/>
        <v>1</v>
      </c>
      <c r="X2150" s="43">
        <f t="shared" si="507"/>
        <v>1</v>
      </c>
      <c r="Y2150" s="39">
        <f>IF(V2150="បរទេស",1,IF(COUNTIF(V:V,$V2150)&gt;1,2,1))</f>
        <v>1</v>
      </c>
      <c r="Z2150" s="40">
        <f t="shared" si="508"/>
        <v>1</v>
      </c>
      <c r="AA2150" s="40">
        <f t="shared" si="509"/>
        <v>1</v>
      </c>
    </row>
    <row r="2151" spans="1:27" ht="48" customHeight="1" x14ac:dyDescent="0.8">
      <c r="A2151" s="3">
        <v>2150</v>
      </c>
      <c r="B2151" s="3" t="s">
        <v>6082</v>
      </c>
      <c r="C2151" s="3" t="s">
        <v>18037</v>
      </c>
      <c r="D2151" s="3" t="s">
        <v>6083</v>
      </c>
      <c r="E2151" s="3" t="s">
        <v>679</v>
      </c>
      <c r="F2151" s="5" t="s">
        <v>6084</v>
      </c>
      <c r="G2151" s="5" t="s">
        <v>12540</v>
      </c>
      <c r="H2151" s="5" t="s">
        <v>15908</v>
      </c>
      <c r="I2151" s="3"/>
      <c r="J2151" s="35"/>
      <c r="K2151" s="36">
        <f t="shared" si="495"/>
        <v>1</v>
      </c>
      <c r="L2151" s="37" t="str">
        <f t="shared" si="496"/>
        <v>040338990</v>
      </c>
      <c r="M2151" s="38" t="str">
        <f t="shared" si="497"/>
        <v>040338990</v>
      </c>
      <c r="N2151" s="39">
        <f t="shared" si="498"/>
        <v>1</v>
      </c>
      <c r="O2151" s="39">
        <f t="shared" si="499"/>
        <v>1</v>
      </c>
      <c r="P2151" s="39">
        <f>IF(M2151="បរទេស",1,IF(COUNTIF(M:M,$M2151)&gt;1,2,1))</f>
        <v>1</v>
      </c>
      <c r="Q2151" s="40">
        <f t="shared" si="500"/>
        <v>1</v>
      </c>
      <c r="R2151" s="41" t="str">
        <f t="shared" si="501"/>
        <v>0969548604</v>
      </c>
      <c r="S2151" s="37" t="str">
        <f t="shared" si="502"/>
        <v>0969548604</v>
      </c>
      <c r="T2151" s="39" t="e">
        <f t="shared" si="503"/>
        <v>#VALUE!</v>
      </c>
      <c r="U2151" s="37" t="str">
        <f t="shared" si="504"/>
        <v>0969548604</v>
      </c>
      <c r="V2151" s="42" t="str">
        <f t="shared" si="505"/>
        <v>0969548604</v>
      </c>
      <c r="W2151" s="39">
        <f t="shared" si="506"/>
        <v>1</v>
      </c>
      <c r="X2151" s="43">
        <f t="shared" si="507"/>
        <v>1</v>
      </c>
      <c r="Y2151" s="39">
        <f>IF(V2151="បរទេស",1,IF(COUNTIF(V:V,$V2151)&gt;1,2,1))</f>
        <v>1</v>
      </c>
      <c r="Z2151" s="40">
        <f t="shared" si="508"/>
        <v>1</v>
      </c>
      <c r="AA2151" s="40">
        <f t="shared" si="509"/>
        <v>1</v>
      </c>
    </row>
    <row r="2152" spans="1:27" ht="48" customHeight="1" x14ac:dyDescent="0.8">
      <c r="A2152" s="3">
        <v>2151</v>
      </c>
      <c r="B2152" s="3" t="s">
        <v>6085</v>
      </c>
      <c r="C2152" s="3" t="s">
        <v>18037</v>
      </c>
      <c r="D2152" s="3" t="s">
        <v>5392</v>
      </c>
      <c r="E2152" s="3" t="s">
        <v>65</v>
      </c>
      <c r="F2152" s="5" t="s">
        <v>6086</v>
      </c>
      <c r="G2152" s="5" t="s">
        <v>12541</v>
      </c>
      <c r="H2152" s="5" t="s">
        <v>15909</v>
      </c>
      <c r="I2152" s="3"/>
      <c r="J2152" s="35"/>
      <c r="K2152" s="36">
        <f t="shared" si="495"/>
        <v>1</v>
      </c>
      <c r="L2152" s="37" t="str">
        <f t="shared" si="496"/>
        <v>040412540</v>
      </c>
      <c r="M2152" s="38" t="str">
        <f t="shared" si="497"/>
        <v>040412540</v>
      </c>
      <c r="N2152" s="39">
        <f t="shared" si="498"/>
        <v>1</v>
      </c>
      <c r="O2152" s="39">
        <f t="shared" si="499"/>
        <v>1</v>
      </c>
      <c r="P2152" s="39">
        <f>IF(M2152="បរទេស",1,IF(COUNTIF(M:M,$M2152)&gt;1,2,1))</f>
        <v>1</v>
      </c>
      <c r="Q2152" s="40">
        <f t="shared" si="500"/>
        <v>1</v>
      </c>
      <c r="R2152" s="41" t="str">
        <f t="shared" si="501"/>
        <v>0966573184</v>
      </c>
      <c r="S2152" s="37" t="str">
        <f t="shared" si="502"/>
        <v>0966573184</v>
      </c>
      <c r="T2152" s="39" t="e">
        <f t="shared" si="503"/>
        <v>#VALUE!</v>
      </c>
      <c r="U2152" s="37" t="str">
        <f t="shared" si="504"/>
        <v>0966573184</v>
      </c>
      <c r="V2152" s="42" t="str">
        <f t="shared" si="505"/>
        <v>0966573184</v>
      </c>
      <c r="W2152" s="39">
        <f t="shared" si="506"/>
        <v>1</v>
      </c>
      <c r="X2152" s="43">
        <f t="shared" si="507"/>
        <v>1</v>
      </c>
      <c r="Y2152" s="39">
        <f>IF(V2152="បរទេស",1,IF(COUNTIF(V:V,$V2152)&gt;1,2,1))</f>
        <v>1</v>
      </c>
      <c r="Z2152" s="40">
        <f t="shared" si="508"/>
        <v>1</v>
      </c>
      <c r="AA2152" s="40">
        <f t="shared" si="509"/>
        <v>1</v>
      </c>
    </row>
    <row r="2153" spans="1:27" ht="48" customHeight="1" x14ac:dyDescent="0.8">
      <c r="A2153" s="3">
        <v>2152</v>
      </c>
      <c r="B2153" s="3" t="s">
        <v>6087</v>
      </c>
      <c r="C2153" s="3" t="s">
        <v>18037</v>
      </c>
      <c r="D2153" s="3" t="s">
        <v>4351</v>
      </c>
      <c r="E2153" s="3" t="s">
        <v>81</v>
      </c>
      <c r="F2153" s="5" t="s">
        <v>6088</v>
      </c>
      <c r="G2153" s="5" t="s">
        <v>12542</v>
      </c>
      <c r="H2153" s="5" t="s">
        <v>15910</v>
      </c>
      <c r="I2153" s="3"/>
      <c r="J2153" s="35"/>
      <c r="K2153" s="36">
        <f t="shared" si="495"/>
        <v>1</v>
      </c>
      <c r="L2153" s="37" t="str">
        <f t="shared" si="496"/>
        <v>040291228</v>
      </c>
      <c r="M2153" s="38" t="str">
        <f t="shared" si="497"/>
        <v>040291228</v>
      </c>
      <c r="N2153" s="39">
        <f t="shared" si="498"/>
        <v>1</v>
      </c>
      <c r="O2153" s="39">
        <f t="shared" si="499"/>
        <v>1</v>
      </c>
      <c r="P2153" s="39">
        <f>IF(M2153="បរទេស",1,IF(COUNTIF(M:M,$M2153)&gt;1,2,1))</f>
        <v>1</v>
      </c>
      <c r="Q2153" s="40">
        <f t="shared" si="500"/>
        <v>1</v>
      </c>
      <c r="R2153" s="41" t="str">
        <f t="shared" si="501"/>
        <v>0968355211</v>
      </c>
      <c r="S2153" s="37" t="str">
        <f t="shared" si="502"/>
        <v>0968355211</v>
      </c>
      <c r="T2153" s="39" t="e">
        <f t="shared" si="503"/>
        <v>#VALUE!</v>
      </c>
      <c r="U2153" s="37" t="str">
        <f t="shared" si="504"/>
        <v>0968355211</v>
      </c>
      <c r="V2153" s="42" t="str">
        <f t="shared" si="505"/>
        <v>0968355211</v>
      </c>
      <c r="W2153" s="39">
        <f t="shared" si="506"/>
        <v>1</v>
      </c>
      <c r="X2153" s="43">
        <f t="shared" si="507"/>
        <v>1</v>
      </c>
      <c r="Y2153" s="39">
        <f>IF(V2153="បរទេស",1,IF(COUNTIF(V:V,$V2153)&gt;1,2,1))</f>
        <v>1</v>
      </c>
      <c r="Z2153" s="40">
        <f t="shared" si="508"/>
        <v>1</v>
      </c>
      <c r="AA2153" s="40">
        <f t="shared" si="509"/>
        <v>1</v>
      </c>
    </row>
    <row r="2154" spans="1:27" ht="48" customHeight="1" x14ac:dyDescent="0.8">
      <c r="A2154" s="3">
        <v>2153</v>
      </c>
      <c r="B2154" s="3" t="s">
        <v>1570</v>
      </c>
      <c r="C2154" s="3" t="s">
        <v>18037</v>
      </c>
      <c r="D2154" s="3" t="s">
        <v>6089</v>
      </c>
      <c r="E2154" s="3" t="s">
        <v>61</v>
      </c>
      <c r="F2154" s="5" t="s">
        <v>6090</v>
      </c>
      <c r="G2154" s="5" t="s">
        <v>12543</v>
      </c>
      <c r="H2154" s="5" t="s">
        <v>15911</v>
      </c>
      <c r="I2154" s="3"/>
      <c r="J2154" s="35"/>
      <c r="K2154" s="36">
        <f t="shared" si="495"/>
        <v>1</v>
      </c>
      <c r="L2154" s="37" t="str">
        <f t="shared" si="496"/>
        <v>040197665</v>
      </c>
      <c r="M2154" s="38" t="str">
        <f t="shared" si="497"/>
        <v>040197665</v>
      </c>
      <c r="N2154" s="39">
        <f t="shared" si="498"/>
        <v>1</v>
      </c>
      <c r="O2154" s="39">
        <f t="shared" si="499"/>
        <v>1</v>
      </c>
      <c r="P2154" s="39">
        <f>IF(M2154="បរទេស",1,IF(COUNTIF(M:M,$M2154)&gt;1,2,1))</f>
        <v>1</v>
      </c>
      <c r="Q2154" s="40">
        <f t="shared" si="500"/>
        <v>1</v>
      </c>
      <c r="R2154" s="41" t="str">
        <f t="shared" si="501"/>
        <v>092707025</v>
      </c>
      <c r="S2154" s="37" t="str">
        <f t="shared" si="502"/>
        <v>092707025</v>
      </c>
      <c r="T2154" s="39" t="e">
        <f t="shared" si="503"/>
        <v>#VALUE!</v>
      </c>
      <c r="U2154" s="37" t="str">
        <f t="shared" si="504"/>
        <v>092707025</v>
      </c>
      <c r="V2154" s="42" t="str">
        <f t="shared" si="505"/>
        <v>092707025</v>
      </c>
      <c r="W2154" s="39">
        <f t="shared" si="506"/>
        <v>1</v>
      </c>
      <c r="X2154" s="43">
        <f t="shared" si="507"/>
        <v>1</v>
      </c>
      <c r="Y2154" s="39">
        <f>IF(V2154="បរទេស",1,IF(COUNTIF(V:V,$V2154)&gt;1,2,1))</f>
        <v>1</v>
      </c>
      <c r="Z2154" s="40">
        <f t="shared" si="508"/>
        <v>1</v>
      </c>
      <c r="AA2154" s="40">
        <f t="shared" si="509"/>
        <v>1</v>
      </c>
    </row>
    <row r="2155" spans="1:27" ht="48" customHeight="1" x14ac:dyDescent="0.8">
      <c r="A2155" s="3">
        <v>2154</v>
      </c>
      <c r="B2155" s="3" t="s">
        <v>6091</v>
      </c>
      <c r="C2155" s="3" t="s">
        <v>18037</v>
      </c>
      <c r="D2155" s="3" t="s">
        <v>6092</v>
      </c>
      <c r="E2155" s="3" t="s">
        <v>61</v>
      </c>
      <c r="F2155" s="5" t="s">
        <v>6093</v>
      </c>
      <c r="G2155" s="5" t="s">
        <v>12544</v>
      </c>
      <c r="H2155" s="5" t="s">
        <v>15912</v>
      </c>
      <c r="I2155" s="3"/>
      <c r="J2155" s="35"/>
      <c r="K2155" s="36">
        <f t="shared" si="495"/>
        <v>1</v>
      </c>
      <c r="L2155" s="37" t="str">
        <f t="shared" si="496"/>
        <v>060856139</v>
      </c>
      <c r="M2155" s="38" t="str">
        <f t="shared" si="497"/>
        <v>060856139</v>
      </c>
      <c r="N2155" s="39">
        <f t="shared" si="498"/>
        <v>1</v>
      </c>
      <c r="O2155" s="39">
        <f t="shared" si="499"/>
        <v>1</v>
      </c>
      <c r="P2155" s="39">
        <f>IF(M2155="បរទេស",1,IF(COUNTIF(M:M,$M2155)&gt;1,2,1))</f>
        <v>1</v>
      </c>
      <c r="Q2155" s="40">
        <f t="shared" si="500"/>
        <v>1</v>
      </c>
      <c r="R2155" s="41" t="str">
        <f t="shared" si="501"/>
        <v>0889028927</v>
      </c>
      <c r="S2155" s="37" t="str">
        <f t="shared" si="502"/>
        <v>0889028927</v>
      </c>
      <c r="T2155" s="39" t="e">
        <f t="shared" si="503"/>
        <v>#VALUE!</v>
      </c>
      <c r="U2155" s="37" t="str">
        <f t="shared" si="504"/>
        <v>0889028927</v>
      </c>
      <c r="V2155" s="42" t="str">
        <f t="shared" si="505"/>
        <v>0889028927</v>
      </c>
      <c r="W2155" s="39">
        <f t="shared" si="506"/>
        <v>1</v>
      </c>
      <c r="X2155" s="43">
        <f t="shared" si="507"/>
        <v>1</v>
      </c>
      <c r="Y2155" s="39">
        <f>IF(V2155="បរទេស",1,IF(COUNTIF(V:V,$V2155)&gt;1,2,1))</f>
        <v>1</v>
      </c>
      <c r="Z2155" s="40">
        <f t="shared" si="508"/>
        <v>1</v>
      </c>
      <c r="AA2155" s="40">
        <f t="shared" si="509"/>
        <v>1</v>
      </c>
    </row>
    <row r="2156" spans="1:27" ht="48" customHeight="1" x14ac:dyDescent="0.8">
      <c r="A2156" s="3">
        <v>2155</v>
      </c>
      <c r="B2156" s="3" t="s">
        <v>6094</v>
      </c>
      <c r="C2156" s="3" t="s">
        <v>18037</v>
      </c>
      <c r="D2156" s="3" t="s">
        <v>6095</v>
      </c>
      <c r="E2156" s="3" t="s">
        <v>61</v>
      </c>
      <c r="F2156" s="5" t="s">
        <v>6096</v>
      </c>
      <c r="G2156" s="5" t="s">
        <v>12545</v>
      </c>
      <c r="H2156" s="5" t="s">
        <v>15913</v>
      </c>
      <c r="I2156" s="3"/>
      <c r="J2156" s="35"/>
      <c r="K2156" s="36">
        <f t="shared" si="495"/>
        <v>1</v>
      </c>
      <c r="L2156" s="37" t="str">
        <f t="shared" si="496"/>
        <v>040341522</v>
      </c>
      <c r="M2156" s="38" t="str">
        <f t="shared" si="497"/>
        <v>040341522</v>
      </c>
      <c r="N2156" s="39">
        <f t="shared" si="498"/>
        <v>1</v>
      </c>
      <c r="O2156" s="39">
        <f t="shared" si="499"/>
        <v>1</v>
      </c>
      <c r="P2156" s="39">
        <f>IF(M2156="បរទេស",1,IF(COUNTIF(M:M,$M2156)&gt;1,2,1))</f>
        <v>1</v>
      </c>
      <c r="Q2156" s="40">
        <f t="shared" si="500"/>
        <v>1</v>
      </c>
      <c r="R2156" s="41" t="str">
        <f t="shared" si="501"/>
        <v>0965107178</v>
      </c>
      <c r="S2156" s="37" t="str">
        <f t="shared" si="502"/>
        <v>0965107178</v>
      </c>
      <c r="T2156" s="39" t="e">
        <f t="shared" si="503"/>
        <v>#VALUE!</v>
      </c>
      <c r="U2156" s="37" t="str">
        <f t="shared" si="504"/>
        <v>0965107178</v>
      </c>
      <c r="V2156" s="42" t="str">
        <f t="shared" si="505"/>
        <v>0965107178</v>
      </c>
      <c r="W2156" s="39">
        <f t="shared" si="506"/>
        <v>1</v>
      </c>
      <c r="X2156" s="43">
        <f t="shared" si="507"/>
        <v>1</v>
      </c>
      <c r="Y2156" s="39">
        <f>IF(V2156="បរទេស",1,IF(COUNTIF(V:V,$V2156)&gt;1,2,1))</f>
        <v>1</v>
      </c>
      <c r="Z2156" s="40">
        <f t="shared" si="508"/>
        <v>1</v>
      </c>
      <c r="AA2156" s="40">
        <f t="shared" si="509"/>
        <v>1</v>
      </c>
    </row>
    <row r="2157" spans="1:27" ht="48" customHeight="1" x14ac:dyDescent="0.8">
      <c r="A2157" s="3">
        <v>2156</v>
      </c>
      <c r="B2157" s="3" t="s">
        <v>6097</v>
      </c>
      <c r="C2157" s="3" t="s">
        <v>18037</v>
      </c>
      <c r="D2157" s="3" t="s">
        <v>6098</v>
      </c>
      <c r="E2157" s="3" t="s">
        <v>359</v>
      </c>
      <c r="F2157" s="5" t="s">
        <v>6099</v>
      </c>
      <c r="G2157" s="5" t="s">
        <v>12546</v>
      </c>
      <c r="H2157" s="5" t="s">
        <v>15914</v>
      </c>
      <c r="I2157" s="3"/>
      <c r="J2157" s="35"/>
      <c r="K2157" s="36">
        <f t="shared" si="495"/>
        <v>1</v>
      </c>
      <c r="L2157" s="37" t="str">
        <f t="shared" si="496"/>
        <v>040363256</v>
      </c>
      <c r="M2157" s="38" t="str">
        <f t="shared" si="497"/>
        <v>040363256</v>
      </c>
      <c r="N2157" s="39">
        <f t="shared" si="498"/>
        <v>1</v>
      </c>
      <c r="O2157" s="39">
        <f t="shared" si="499"/>
        <v>1</v>
      </c>
      <c r="P2157" s="39">
        <f>IF(M2157="បរទេស",1,IF(COUNTIF(M:M,$M2157)&gt;1,2,1))</f>
        <v>1</v>
      </c>
      <c r="Q2157" s="40">
        <f t="shared" si="500"/>
        <v>1</v>
      </c>
      <c r="R2157" s="41" t="str">
        <f t="shared" si="501"/>
        <v>0974164221</v>
      </c>
      <c r="S2157" s="37" t="str">
        <f t="shared" si="502"/>
        <v>0974164221</v>
      </c>
      <c r="T2157" s="39" t="e">
        <f t="shared" si="503"/>
        <v>#VALUE!</v>
      </c>
      <c r="U2157" s="37" t="str">
        <f t="shared" si="504"/>
        <v>0974164221</v>
      </c>
      <c r="V2157" s="42" t="str">
        <f t="shared" si="505"/>
        <v>0974164221</v>
      </c>
      <c r="W2157" s="39">
        <f t="shared" si="506"/>
        <v>1</v>
      </c>
      <c r="X2157" s="43">
        <f t="shared" si="507"/>
        <v>1</v>
      </c>
      <c r="Y2157" s="39">
        <f>IF(V2157="បរទេស",1,IF(COUNTIF(V:V,$V2157)&gt;1,2,1))</f>
        <v>1</v>
      </c>
      <c r="Z2157" s="40">
        <f t="shared" si="508"/>
        <v>1</v>
      </c>
      <c r="AA2157" s="40">
        <f t="shared" si="509"/>
        <v>1</v>
      </c>
    </row>
    <row r="2158" spans="1:27" ht="48" customHeight="1" x14ac:dyDescent="0.8">
      <c r="A2158" s="3">
        <v>2157</v>
      </c>
      <c r="B2158" s="3" t="s">
        <v>6100</v>
      </c>
      <c r="C2158" s="3" t="s">
        <v>18037</v>
      </c>
      <c r="D2158" s="3" t="s">
        <v>2540</v>
      </c>
      <c r="E2158" s="3" t="s">
        <v>171</v>
      </c>
      <c r="F2158" s="5" t="s">
        <v>6101</v>
      </c>
      <c r="G2158" s="5" t="s">
        <v>12547</v>
      </c>
      <c r="H2158" s="5" t="s">
        <v>15915</v>
      </c>
      <c r="I2158" s="3"/>
      <c r="J2158" s="35"/>
      <c r="K2158" s="36">
        <f t="shared" si="495"/>
        <v>1</v>
      </c>
      <c r="L2158" s="37" t="str">
        <f t="shared" si="496"/>
        <v>040176099</v>
      </c>
      <c r="M2158" s="38" t="str">
        <f t="shared" si="497"/>
        <v>040176099</v>
      </c>
      <c r="N2158" s="39">
        <f t="shared" si="498"/>
        <v>1</v>
      </c>
      <c r="O2158" s="39">
        <f t="shared" si="499"/>
        <v>1</v>
      </c>
      <c r="P2158" s="39">
        <f>IF(M2158="បរទេស",1,IF(COUNTIF(M:M,$M2158)&gt;1,2,1))</f>
        <v>1</v>
      </c>
      <c r="Q2158" s="40">
        <f t="shared" si="500"/>
        <v>1</v>
      </c>
      <c r="R2158" s="41" t="str">
        <f t="shared" si="501"/>
        <v>068942184</v>
      </c>
      <c r="S2158" s="37" t="str">
        <f t="shared" si="502"/>
        <v>068942184</v>
      </c>
      <c r="T2158" s="39" t="e">
        <f t="shared" si="503"/>
        <v>#VALUE!</v>
      </c>
      <c r="U2158" s="37" t="str">
        <f t="shared" si="504"/>
        <v>068942184</v>
      </c>
      <c r="V2158" s="42" t="str">
        <f t="shared" si="505"/>
        <v>068942184</v>
      </c>
      <c r="W2158" s="39">
        <f t="shared" si="506"/>
        <v>1</v>
      </c>
      <c r="X2158" s="43">
        <f t="shared" si="507"/>
        <v>1</v>
      </c>
      <c r="Y2158" s="39">
        <f>IF(V2158="បរទេស",1,IF(COUNTIF(V:V,$V2158)&gt;1,2,1))</f>
        <v>1</v>
      </c>
      <c r="Z2158" s="40">
        <f t="shared" si="508"/>
        <v>1</v>
      </c>
      <c r="AA2158" s="40">
        <f t="shared" si="509"/>
        <v>1</v>
      </c>
    </row>
    <row r="2159" spans="1:27" ht="48" customHeight="1" x14ac:dyDescent="0.8">
      <c r="A2159" s="3">
        <v>2158</v>
      </c>
      <c r="B2159" s="3" t="s">
        <v>6102</v>
      </c>
      <c r="C2159" s="3" t="s">
        <v>18037</v>
      </c>
      <c r="D2159" s="3" t="s">
        <v>6103</v>
      </c>
      <c r="E2159" s="3" t="s">
        <v>77</v>
      </c>
      <c r="F2159" s="5" t="s">
        <v>6104</v>
      </c>
      <c r="G2159" s="5" t="s">
        <v>12548</v>
      </c>
      <c r="H2159" s="5" t="s">
        <v>15916</v>
      </c>
      <c r="I2159" s="3"/>
      <c r="J2159" s="35"/>
      <c r="K2159" s="36">
        <f t="shared" si="495"/>
        <v>1</v>
      </c>
      <c r="L2159" s="37" t="str">
        <f t="shared" si="496"/>
        <v>040560264</v>
      </c>
      <c r="M2159" s="38" t="str">
        <f t="shared" si="497"/>
        <v>040560264</v>
      </c>
      <c r="N2159" s="39">
        <f t="shared" si="498"/>
        <v>1</v>
      </c>
      <c r="O2159" s="39">
        <f t="shared" si="499"/>
        <v>1</v>
      </c>
      <c r="P2159" s="39">
        <f>IF(M2159="បរទេស",1,IF(COUNTIF(M:M,$M2159)&gt;1,2,1))</f>
        <v>1</v>
      </c>
      <c r="Q2159" s="40">
        <f t="shared" si="500"/>
        <v>1</v>
      </c>
      <c r="R2159" s="41" t="str">
        <f t="shared" si="501"/>
        <v>0883387566</v>
      </c>
      <c r="S2159" s="37" t="str">
        <f t="shared" si="502"/>
        <v>0883387566</v>
      </c>
      <c r="T2159" s="39" t="e">
        <f t="shared" si="503"/>
        <v>#VALUE!</v>
      </c>
      <c r="U2159" s="37" t="str">
        <f t="shared" si="504"/>
        <v>0883387566</v>
      </c>
      <c r="V2159" s="42" t="str">
        <f t="shared" si="505"/>
        <v>0883387566</v>
      </c>
      <c r="W2159" s="39">
        <f t="shared" si="506"/>
        <v>1</v>
      </c>
      <c r="X2159" s="43">
        <f t="shared" si="507"/>
        <v>1</v>
      </c>
      <c r="Y2159" s="39">
        <f>IF(V2159="បរទេស",1,IF(COUNTIF(V:V,$V2159)&gt;1,2,1))</f>
        <v>1</v>
      </c>
      <c r="Z2159" s="40">
        <f t="shared" si="508"/>
        <v>1</v>
      </c>
      <c r="AA2159" s="40">
        <f t="shared" si="509"/>
        <v>1</v>
      </c>
    </row>
    <row r="2160" spans="1:27" ht="48" customHeight="1" x14ac:dyDescent="0.8">
      <c r="A2160" s="3">
        <v>2159</v>
      </c>
      <c r="B2160" s="3" t="s">
        <v>6105</v>
      </c>
      <c r="C2160" s="3" t="s">
        <v>18037</v>
      </c>
      <c r="D2160" s="3" t="s">
        <v>6106</v>
      </c>
      <c r="E2160" s="3" t="s">
        <v>134</v>
      </c>
      <c r="F2160" s="5" t="s">
        <v>6107</v>
      </c>
      <c r="G2160" s="5" t="s">
        <v>12549</v>
      </c>
      <c r="H2160" s="5" t="s">
        <v>15917</v>
      </c>
      <c r="I2160" s="3"/>
      <c r="J2160" s="35"/>
      <c r="K2160" s="36">
        <f t="shared" si="495"/>
        <v>1</v>
      </c>
      <c r="L2160" s="37" t="str">
        <f t="shared" si="496"/>
        <v>040484381</v>
      </c>
      <c r="M2160" s="38" t="str">
        <f t="shared" si="497"/>
        <v>040484381</v>
      </c>
      <c r="N2160" s="39">
        <f t="shared" si="498"/>
        <v>1</v>
      </c>
      <c r="O2160" s="39">
        <f t="shared" si="499"/>
        <v>1</v>
      </c>
      <c r="P2160" s="39">
        <f>IF(M2160="បរទេស",1,IF(COUNTIF(M:M,$M2160)&gt;1,2,1))</f>
        <v>1</v>
      </c>
      <c r="Q2160" s="40">
        <f t="shared" si="500"/>
        <v>1</v>
      </c>
      <c r="R2160" s="41" t="str">
        <f t="shared" si="501"/>
        <v>0719663078</v>
      </c>
      <c r="S2160" s="37" t="str">
        <f t="shared" si="502"/>
        <v>0719663078</v>
      </c>
      <c r="T2160" s="39" t="e">
        <f t="shared" si="503"/>
        <v>#VALUE!</v>
      </c>
      <c r="U2160" s="37" t="str">
        <f t="shared" si="504"/>
        <v>0719663078</v>
      </c>
      <c r="V2160" s="42" t="str">
        <f t="shared" si="505"/>
        <v>0719663078</v>
      </c>
      <c r="W2160" s="39">
        <f t="shared" si="506"/>
        <v>1</v>
      </c>
      <c r="X2160" s="43">
        <f t="shared" si="507"/>
        <v>1</v>
      </c>
      <c r="Y2160" s="39">
        <f>IF(V2160="បរទេស",1,IF(COUNTIF(V:V,$V2160)&gt;1,2,1))</f>
        <v>1</v>
      </c>
      <c r="Z2160" s="40">
        <f t="shared" si="508"/>
        <v>1</v>
      </c>
      <c r="AA2160" s="40">
        <f t="shared" si="509"/>
        <v>1</v>
      </c>
    </row>
    <row r="2161" spans="1:27" ht="48" customHeight="1" x14ac:dyDescent="0.8">
      <c r="A2161" s="3">
        <v>2160</v>
      </c>
      <c r="B2161" s="3" t="s">
        <v>6108</v>
      </c>
      <c r="C2161" s="3" t="s">
        <v>18037</v>
      </c>
      <c r="D2161" s="3" t="s">
        <v>6109</v>
      </c>
      <c r="E2161" s="3" t="s">
        <v>220</v>
      </c>
      <c r="F2161" s="5" t="s">
        <v>6110</v>
      </c>
      <c r="G2161" s="5" t="s">
        <v>12550</v>
      </c>
      <c r="H2161" s="5" t="s">
        <v>15918</v>
      </c>
      <c r="I2161" s="3"/>
      <c r="J2161" s="35"/>
      <c r="K2161" s="36">
        <f t="shared" si="495"/>
        <v>1</v>
      </c>
      <c r="L2161" s="37" t="str">
        <f t="shared" si="496"/>
        <v>040527424</v>
      </c>
      <c r="M2161" s="38" t="str">
        <f t="shared" si="497"/>
        <v>040527424</v>
      </c>
      <c r="N2161" s="39">
        <f t="shared" si="498"/>
        <v>1</v>
      </c>
      <c r="O2161" s="39">
        <f t="shared" si="499"/>
        <v>1</v>
      </c>
      <c r="P2161" s="39">
        <f>IF(M2161="បរទេស",1,IF(COUNTIF(M:M,$M2161)&gt;1,2,1))</f>
        <v>1</v>
      </c>
      <c r="Q2161" s="40">
        <f t="shared" si="500"/>
        <v>1</v>
      </c>
      <c r="R2161" s="41" t="str">
        <f t="shared" si="501"/>
        <v>011646641</v>
      </c>
      <c r="S2161" s="37" t="str">
        <f t="shared" si="502"/>
        <v>011646641</v>
      </c>
      <c r="T2161" s="39" t="e">
        <f t="shared" si="503"/>
        <v>#VALUE!</v>
      </c>
      <c r="U2161" s="37" t="str">
        <f t="shared" si="504"/>
        <v>011646641</v>
      </c>
      <c r="V2161" s="42" t="str">
        <f t="shared" si="505"/>
        <v>011646641</v>
      </c>
      <c r="W2161" s="39">
        <f t="shared" si="506"/>
        <v>1</v>
      </c>
      <c r="X2161" s="43">
        <f t="shared" si="507"/>
        <v>1</v>
      </c>
      <c r="Y2161" s="39">
        <f>IF(V2161="បរទេស",1,IF(COUNTIF(V:V,$V2161)&gt;1,2,1))</f>
        <v>1</v>
      </c>
      <c r="Z2161" s="40">
        <f t="shared" si="508"/>
        <v>1</v>
      </c>
      <c r="AA2161" s="40">
        <f t="shared" si="509"/>
        <v>1</v>
      </c>
    </row>
    <row r="2162" spans="1:27" ht="48" customHeight="1" x14ac:dyDescent="0.8">
      <c r="A2162" s="3">
        <v>2161</v>
      </c>
      <c r="B2162" s="3" t="s">
        <v>6111</v>
      </c>
      <c r="C2162" s="3" t="s">
        <v>18037</v>
      </c>
      <c r="D2162" s="3" t="s">
        <v>6112</v>
      </c>
      <c r="E2162" s="3" t="s">
        <v>193</v>
      </c>
      <c r="F2162" s="5" t="s">
        <v>6113</v>
      </c>
      <c r="G2162" s="5" t="s">
        <v>12551</v>
      </c>
      <c r="H2162" s="5" t="s">
        <v>15919</v>
      </c>
      <c r="I2162" s="3"/>
      <c r="J2162" s="35"/>
      <c r="K2162" s="36">
        <f t="shared" si="495"/>
        <v>1</v>
      </c>
      <c r="L2162" s="37" t="str">
        <f t="shared" si="496"/>
        <v>040522223</v>
      </c>
      <c r="M2162" s="38" t="str">
        <f t="shared" si="497"/>
        <v>040522223</v>
      </c>
      <c r="N2162" s="39">
        <f t="shared" si="498"/>
        <v>1</v>
      </c>
      <c r="O2162" s="39">
        <f t="shared" si="499"/>
        <v>1</v>
      </c>
      <c r="P2162" s="39">
        <f>IF(M2162="បរទេស",1,IF(COUNTIF(M:M,$M2162)&gt;1,2,1))</f>
        <v>1</v>
      </c>
      <c r="Q2162" s="40">
        <f t="shared" si="500"/>
        <v>1</v>
      </c>
      <c r="R2162" s="41" t="str">
        <f t="shared" si="501"/>
        <v>0975823701</v>
      </c>
      <c r="S2162" s="37" t="str">
        <f t="shared" si="502"/>
        <v>0975823701</v>
      </c>
      <c r="T2162" s="39" t="e">
        <f t="shared" si="503"/>
        <v>#VALUE!</v>
      </c>
      <c r="U2162" s="37" t="str">
        <f t="shared" si="504"/>
        <v>0975823701</v>
      </c>
      <c r="V2162" s="42" t="str">
        <f t="shared" si="505"/>
        <v>0975823701</v>
      </c>
      <c r="W2162" s="39">
        <f t="shared" si="506"/>
        <v>1</v>
      </c>
      <c r="X2162" s="43">
        <f t="shared" si="507"/>
        <v>1</v>
      </c>
      <c r="Y2162" s="39">
        <f>IF(V2162="បរទេស",1,IF(COUNTIF(V:V,$V2162)&gt;1,2,1))</f>
        <v>1</v>
      </c>
      <c r="Z2162" s="40">
        <f t="shared" si="508"/>
        <v>1</v>
      </c>
      <c r="AA2162" s="40">
        <f t="shared" si="509"/>
        <v>1</v>
      </c>
    </row>
    <row r="2163" spans="1:27" ht="48" customHeight="1" x14ac:dyDescent="0.8">
      <c r="A2163" s="3">
        <v>2162</v>
      </c>
      <c r="B2163" s="3" t="s">
        <v>6114</v>
      </c>
      <c r="C2163" s="3" t="s">
        <v>18037</v>
      </c>
      <c r="D2163" s="3" t="s">
        <v>6115</v>
      </c>
      <c r="E2163" s="3" t="s">
        <v>630</v>
      </c>
      <c r="F2163" s="5" t="s">
        <v>6116</v>
      </c>
      <c r="G2163" s="5" t="s">
        <v>12552</v>
      </c>
      <c r="H2163" s="5" t="s">
        <v>15920</v>
      </c>
      <c r="I2163" s="3"/>
      <c r="J2163" s="35"/>
      <c r="K2163" s="36">
        <f t="shared" si="495"/>
        <v>1</v>
      </c>
      <c r="L2163" s="37" t="str">
        <f t="shared" si="496"/>
        <v>040508468</v>
      </c>
      <c r="M2163" s="38" t="str">
        <f t="shared" si="497"/>
        <v>040508468</v>
      </c>
      <c r="N2163" s="39">
        <f t="shared" si="498"/>
        <v>1</v>
      </c>
      <c r="O2163" s="39">
        <f t="shared" si="499"/>
        <v>1</v>
      </c>
      <c r="P2163" s="39">
        <f>IF(M2163="បរទេស",1,IF(COUNTIF(M:M,$M2163)&gt;1,2,1))</f>
        <v>1</v>
      </c>
      <c r="Q2163" s="40">
        <f t="shared" si="500"/>
        <v>1</v>
      </c>
      <c r="R2163" s="41" t="str">
        <f t="shared" si="501"/>
        <v>011321244</v>
      </c>
      <c r="S2163" s="37" t="str">
        <f t="shared" si="502"/>
        <v>011321244</v>
      </c>
      <c r="T2163" s="39" t="e">
        <f t="shared" si="503"/>
        <v>#VALUE!</v>
      </c>
      <c r="U2163" s="37" t="str">
        <f t="shared" si="504"/>
        <v>011321244</v>
      </c>
      <c r="V2163" s="42" t="str">
        <f t="shared" si="505"/>
        <v>011321244</v>
      </c>
      <c r="W2163" s="39">
        <f t="shared" si="506"/>
        <v>1</v>
      </c>
      <c r="X2163" s="43">
        <f t="shared" si="507"/>
        <v>1</v>
      </c>
      <c r="Y2163" s="39">
        <f>IF(V2163="បរទេស",1,IF(COUNTIF(V:V,$V2163)&gt;1,2,1))</f>
        <v>1</v>
      </c>
      <c r="Z2163" s="40">
        <f t="shared" si="508"/>
        <v>1</v>
      </c>
      <c r="AA2163" s="40">
        <f t="shared" si="509"/>
        <v>1</v>
      </c>
    </row>
    <row r="2164" spans="1:27" ht="48" customHeight="1" x14ac:dyDescent="0.8">
      <c r="A2164" s="3">
        <v>2163</v>
      </c>
      <c r="B2164" s="3" t="s">
        <v>6117</v>
      </c>
      <c r="C2164" s="3" t="s">
        <v>18037</v>
      </c>
      <c r="D2164" s="3" t="s">
        <v>6118</v>
      </c>
      <c r="E2164" s="3" t="s">
        <v>359</v>
      </c>
      <c r="F2164" s="5" t="s">
        <v>6119</v>
      </c>
      <c r="G2164" s="5" t="s">
        <v>12553</v>
      </c>
      <c r="H2164" s="5" t="s">
        <v>15921</v>
      </c>
      <c r="I2164" s="3"/>
      <c r="J2164" s="35"/>
      <c r="K2164" s="36">
        <f t="shared" si="495"/>
        <v>1</v>
      </c>
      <c r="L2164" s="37" t="str">
        <f t="shared" si="496"/>
        <v>040291183</v>
      </c>
      <c r="M2164" s="38" t="str">
        <f t="shared" si="497"/>
        <v>040291183</v>
      </c>
      <c r="N2164" s="39">
        <f t="shared" si="498"/>
        <v>1</v>
      </c>
      <c r="O2164" s="39">
        <f t="shared" si="499"/>
        <v>1</v>
      </c>
      <c r="P2164" s="39">
        <f>IF(M2164="បរទេស",1,IF(COUNTIF(M:M,$M2164)&gt;1,2,1))</f>
        <v>1</v>
      </c>
      <c r="Q2164" s="40">
        <f t="shared" si="500"/>
        <v>1</v>
      </c>
      <c r="R2164" s="41" t="str">
        <f t="shared" si="501"/>
        <v>0963573732</v>
      </c>
      <c r="S2164" s="37" t="str">
        <f t="shared" si="502"/>
        <v>0963573732</v>
      </c>
      <c r="T2164" s="39" t="e">
        <f t="shared" si="503"/>
        <v>#VALUE!</v>
      </c>
      <c r="U2164" s="37" t="str">
        <f t="shared" si="504"/>
        <v>0963573732</v>
      </c>
      <c r="V2164" s="42" t="str">
        <f t="shared" si="505"/>
        <v>0963573732</v>
      </c>
      <c r="W2164" s="39">
        <f t="shared" si="506"/>
        <v>1</v>
      </c>
      <c r="X2164" s="43">
        <f t="shared" si="507"/>
        <v>1</v>
      </c>
      <c r="Y2164" s="39">
        <f>IF(V2164="បរទេស",1,IF(COUNTIF(V:V,$V2164)&gt;1,2,1))</f>
        <v>1</v>
      </c>
      <c r="Z2164" s="40">
        <f t="shared" si="508"/>
        <v>1</v>
      </c>
      <c r="AA2164" s="40">
        <f t="shared" si="509"/>
        <v>1</v>
      </c>
    </row>
    <row r="2165" spans="1:27" ht="48" customHeight="1" x14ac:dyDescent="0.8">
      <c r="A2165" s="3">
        <v>2164</v>
      </c>
      <c r="B2165" s="3" t="s">
        <v>6120</v>
      </c>
      <c r="C2165" s="3" t="s">
        <v>18037</v>
      </c>
      <c r="D2165" s="3" t="s">
        <v>3263</v>
      </c>
      <c r="E2165" s="3" t="s">
        <v>17</v>
      </c>
      <c r="F2165" s="5" t="s">
        <v>6121</v>
      </c>
      <c r="G2165" s="5" t="s">
        <v>12554</v>
      </c>
      <c r="H2165" s="5" t="s">
        <v>15922</v>
      </c>
      <c r="I2165" s="3"/>
      <c r="J2165" s="35"/>
      <c r="K2165" s="36">
        <f t="shared" si="495"/>
        <v>1</v>
      </c>
      <c r="L2165" s="37" t="str">
        <f t="shared" si="496"/>
        <v>061202801</v>
      </c>
      <c r="M2165" s="38" t="str">
        <f t="shared" si="497"/>
        <v>061202801</v>
      </c>
      <c r="N2165" s="39">
        <f t="shared" si="498"/>
        <v>1</v>
      </c>
      <c r="O2165" s="39">
        <f t="shared" si="499"/>
        <v>1</v>
      </c>
      <c r="P2165" s="39">
        <f>IF(M2165="បរទេស",1,IF(COUNTIF(M:M,$M2165)&gt;1,2,1))</f>
        <v>1</v>
      </c>
      <c r="Q2165" s="40">
        <f t="shared" si="500"/>
        <v>1</v>
      </c>
      <c r="R2165" s="41" t="str">
        <f t="shared" si="501"/>
        <v>0975081983</v>
      </c>
      <c r="S2165" s="37" t="str">
        <f t="shared" si="502"/>
        <v>0975081983</v>
      </c>
      <c r="T2165" s="39" t="e">
        <f t="shared" si="503"/>
        <v>#VALUE!</v>
      </c>
      <c r="U2165" s="37" t="str">
        <f t="shared" si="504"/>
        <v>0975081983</v>
      </c>
      <c r="V2165" s="42" t="str">
        <f t="shared" si="505"/>
        <v>0975081983</v>
      </c>
      <c r="W2165" s="39">
        <f t="shared" si="506"/>
        <v>1</v>
      </c>
      <c r="X2165" s="43">
        <f t="shared" si="507"/>
        <v>1</v>
      </c>
      <c r="Y2165" s="39">
        <f>IF(V2165="បរទេស",1,IF(COUNTIF(V:V,$V2165)&gt;1,2,1))</f>
        <v>1</v>
      </c>
      <c r="Z2165" s="40">
        <f t="shared" si="508"/>
        <v>1</v>
      </c>
      <c r="AA2165" s="40">
        <f t="shared" si="509"/>
        <v>1</v>
      </c>
    </row>
    <row r="2166" spans="1:27" ht="48" customHeight="1" x14ac:dyDescent="0.8">
      <c r="A2166" s="3">
        <v>2165</v>
      </c>
      <c r="B2166" s="3" t="s">
        <v>6122</v>
      </c>
      <c r="C2166" s="3" t="s">
        <v>18037</v>
      </c>
      <c r="D2166" s="3" t="s">
        <v>6123</v>
      </c>
      <c r="E2166" s="3" t="s">
        <v>61</v>
      </c>
      <c r="F2166" s="5" t="s">
        <v>6124</v>
      </c>
      <c r="G2166" s="5" t="s">
        <v>12555</v>
      </c>
      <c r="H2166" s="5" t="s">
        <v>17718</v>
      </c>
      <c r="I2166" s="3"/>
      <c r="J2166" s="35"/>
      <c r="K2166" s="36">
        <f t="shared" si="495"/>
        <v>1</v>
      </c>
      <c r="L2166" s="37" t="str">
        <f t="shared" si="496"/>
        <v>040281033</v>
      </c>
      <c r="M2166" s="38" t="str">
        <f t="shared" si="497"/>
        <v>040281033</v>
      </c>
      <c r="N2166" s="39">
        <f t="shared" si="498"/>
        <v>1</v>
      </c>
      <c r="O2166" s="39">
        <f t="shared" si="499"/>
        <v>1</v>
      </c>
      <c r="P2166" s="39">
        <f>IF(M2166="បរទេស",1,IF(COUNTIF(M:M,$M2166)&gt;1,2,1))</f>
        <v>1</v>
      </c>
      <c r="Q2166" s="40">
        <f t="shared" si="500"/>
        <v>1</v>
      </c>
      <c r="R2166" s="41" t="str">
        <f t="shared" si="501"/>
        <v>0978402564</v>
      </c>
      <c r="S2166" s="37" t="str">
        <f t="shared" si="502"/>
        <v>0978402564</v>
      </c>
      <c r="T2166" s="39" t="e">
        <f t="shared" si="503"/>
        <v>#VALUE!</v>
      </c>
      <c r="U2166" s="37" t="str">
        <f t="shared" si="504"/>
        <v>0978402564</v>
      </c>
      <c r="V2166" s="42" t="str">
        <f t="shared" si="505"/>
        <v>0978402564</v>
      </c>
      <c r="W2166" s="39">
        <f t="shared" si="506"/>
        <v>1</v>
      </c>
      <c r="X2166" s="43">
        <f t="shared" si="507"/>
        <v>1</v>
      </c>
      <c r="Y2166" s="39">
        <f>IF(V2166="បរទេស",1,IF(COUNTIF(V:V,$V2166)&gt;1,2,1))</f>
        <v>1</v>
      </c>
      <c r="Z2166" s="40">
        <f t="shared" si="508"/>
        <v>1</v>
      </c>
      <c r="AA2166" s="40">
        <f t="shared" si="509"/>
        <v>1</v>
      </c>
    </row>
    <row r="2167" spans="1:27" ht="48" customHeight="1" x14ac:dyDescent="0.8">
      <c r="A2167" s="3">
        <v>2166</v>
      </c>
      <c r="B2167" s="3" t="s">
        <v>6125</v>
      </c>
      <c r="C2167" s="3" t="s">
        <v>18037</v>
      </c>
      <c r="D2167" s="3" t="s">
        <v>6126</v>
      </c>
      <c r="E2167" s="3" t="s">
        <v>359</v>
      </c>
      <c r="F2167" s="5" t="s">
        <v>6127</v>
      </c>
      <c r="G2167" s="5" t="s">
        <v>12556</v>
      </c>
      <c r="H2167" s="5" t="s">
        <v>15923</v>
      </c>
      <c r="I2167" s="3"/>
      <c r="J2167" s="35"/>
      <c r="K2167" s="36">
        <f t="shared" si="495"/>
        <v>1</v>
      </c>
      <c r="L2167" s="37" t="str">
        <f t="shared" si="496"/>
        <v>040273046</v>
      </c>
      <c r="M2167" s="38" t="str">
        <f t="shared" si="497"/>
        <v>040273046</v>
      </c>
      <c r="N2167" s="39">
        <f t="shared" si="498"/>
        <v>1</v>
      </c>
      <c r="O2167" s="39">
        <f t="shared" si="499"/>
        <v>1</v>
      </c>
      <c r="P2167" s="39">
        <f>IF(M2167="បរទេស",1,IF(COUNTIF(M:M,$M2167)&gt;1,2,1))</f>
        <v>1</v>
      </c>
      <c r="Q2167" s="40">
        <f t="shared" si="500"/>
        <v>1</v>
      </c>
      <c r="R2167" s="41" t="str">
        <f t="shared" si="501"/>
        <v>0979401837</v>
      </c>
      <c r="S2167" s="37" t="str">
        <f t="shared" si="502"/>
        <v>0979401837</v>
      </c>
      <c r="T2167" s="39" t="e">
        <f t="shared" si="503"/>
        <v>#VALUE!</v>
      </c>
      <c r="U2167" s="37" t="str">
        <f t="shared" si="504"/>
        <v>0979401837</v>
      </c>
      <c r="V2167" s="42" t="str">
        <f t="shared" si="505"/>
        <v>0979401837</v>
      </c>
      <c r="W2167" s="39">
        <f t="shared" si="506"/>
        <v>1</v>
      </c>
      <c r="X2167" s="43">
        <f t="shared" si="507"/>
        <v>1</v>
      </c>
      <c r="Y2167" s="39">
        <f>IF(V2167="បរទេស",1,IF(COUNTIF(V:V,$V2167)&gt;1,2,1))</f>
        <v>1</v>
      </c>
      <c r="Z2167" s="40">
        <f t="shared" si="508"/>
        <v>1</v>
      </c>
      <c r="AA2167" s="40">
        <f t="shared" si="509"/>
        <v>1</v>
      </c>
    </row>
    <row r="2168" spans="1:27" ht="48" customHeight="1" x14ac:dyDescent="0.8">
      <c r="A2168" s="3">
        <v>2167</v>
      </c>
      <c r="B2168" s="3" t="s">
        <v>6128</v>
      </c>
      <c r="C2168" s="3" t="s">
        <v>18037</v>
      </c>
      <c r="D2168" s="3" t="s">
        <v>6129</v>
      </c>
      <c r="E2168" s="3" t="s">
        <v>171</v>
      </c>
      <c r="F2168" s="5" t="s">
        <v>6130</v>
      </c>
      <c r="G2168" s="5" t="s">
        <v>12557</v>
      </c>
      <c r="H2168" s="5" t="s">
        <v>15924</v>
      </c>
      <c r="I2168" s="3"/>
      <c r="J2168" s="35"/>
      <c r="K2168" s="36">
        <f t="shared" si="495"/>
        <v>1</v>
      </c>
      <c r="L2168" s="37" t="str">
        <f t="shared" si="496"/>
        <v>040523544</v>
      </c>
      <c r="M2168" s="38" t="str">
        <f t="shared" si="497"/>
        <v>040523544</v>
      </c>
      <c r="N2168" s="39">
        <f t="shared" si="498"/>
        <v>1</v>
      </c>
      <c r="O2168" s="39">
        <f t="shared" si="499"/>
        <v>1</v>
      </c>
      <c r="P2168" s="39">
        <f>IF(M2168="បរទេស",1,IF(COUNTIF(M:M,$M2168)&gt;1,2,1))</f>
        <v>1</v>
      </c>
      <c r="Q2168" s="40">
        <f t="shared" si="500"/>
        <v>1</v>
      </c>
      <c r="R2168" s="41" t="str">
        <f t="shared" si="501"/>
        <v>0965248281</v>
      </c>
      <c r="S2168" s="37" t="str">
        <f t="shared" si="502"/>
        <v>0965248281</v>
      </c>
      <c r="T2168" s="39" t="e">
        <f t="shared" si="503"/>
        <v>#VALUE!</v>
      </c>
      <c r="U2168" s="37" t="str">
        <f t="shared" si="504"/>
        <v>0965248281</v>
      </c>
      <c r="V2168" s="42" t="str">
        <f t="shared" si="505"/>
        <v>0965248281</v>
      </c>
      <c r="W2168" s="39">
        <f t="shared" si="506"/>
        <v>1</v>
      </c>
      <c r="X2168" s="43">
        <f t="shared" si="507"/>
        <v>1</v>
      </c>
      <c r="Y2168" s="39">
        <f>IF(V2168="បរទេស",1,IF(COUNTIF(V:V,$V2168)&gt;1,2,1))</f>
        <v>1</v>
      </c>
      <c r="Z2168" s="40">
        <f t="shared" si="508"/>
        <v>1</v>
      </c>
      <c r="AA2168" s="40">
        <f t="shared" si="509"/>
        <v>1</v>
      </c>
    </row>
    <row r="2169" spans="1:27" ht="48" customHeight="1" x14ac:dyDescent="0.8">
      <c r="A2169" s="3">
        <v>2168</v>
      </c>
      <c r="B2169" s="3" t="s">
        <v>6131</v>
      </c>
      <c r="C2169" s="3" t="s">
        <v>18037</v>
      </c>
      <c r="D2169" s="3" t="s">
        <v>6132</v>
      </c>
      <c r="E2169" s="3" t="s">
        <v>189</v>
      </c>
      <c r="F2169" s="5" t="s">
        <v>6133</v>
      </c>
      <c r="G2169" s="5" t="s">
        <v>12558</v>
      </c>
      <c r="H2169" s="5" t="s">
        <v>15925</v>
      </c>
      <c r="I2169" s="3"/>
      <c r="J2169" s="35"/>
      <c r="K2169" s="36">
        <f t="shared" si="495"/>
        <v>1</v>
      </c>
      <c r="L2169" s="37" t="str">
        <f t="shared" si="496"/>
        <v>040409773</v>
      </c>
      <c r="M2169" s="38" t="str">
        <f t="shared" si="497"/>
        <v>040409773</v>
      </c>
      <c r="N2169" s="39">
        <f t="shared" si="498"/>
        <v>1</v>
      </c>
      <c r="O2169" s="39">
        <f t="shared" si="499"/>
        <v>1</v>
      </c>
      <c r="P2169" s="39">
        <f>IF(M2169="បរទេស",1,IF(COUNTIF(M:M,$M2169)&gt;1,2,1))</f>
        <v>1</v>
      </c>
      <c r="Q2169" s="40">
        <f t="shared" si="500"/>
        <v>1</v>
      </c>
      <c r="R2169" s="41" t="str">
        <f t="shared" si="501"/>
        <v>0967816331</v>
      </c>
      <c r="S2169" s="37" t="str">
        <f t="shared" si="502"/>
        <v>0967816331</v>
      </c>
      <c r="T2169" s="39" t="e">
        <f t="shared" si="503"/>
        <v>#VALUE!</v>
      </c>
      <c r="U2169" s="37" t="str">
        <f t="shared" si="504"/>
        <v>0967816331</v>
      </c>
      <c r="V2169" s="42" t="str">
        <f t="shared" si="505"/>
        <v>0967816331</v>
      </c>
      <c r="W2169" s="39">
        <f t="shared" si="506"/>
        <v>1</v>
      </c>
      <c r="X2169" s="43">
        <f t="shared" si="507"/>
        <v>1</v>
      </c>
      <c r="Y2169" s="39">
        <f>IF(V2169="បរទេស",1,IF(COUNTIF(V:V,$V2169)&gt;1,2,1))</f>
        <v>1</v>
      </c>
      <c r="Z2169" s="40">
        <f t="shared" si="508"/>
        <v>1</v>
      </c>
      <c r="AA2169" s="40">
        <f t="shared" si="509"/>
        <v>1</v>
      </c>
    </row>
    <row r="2170" spans="1:27" ht="48" customHeight="1" x14ac:dyDescent="0.8">
      <c r="A2170" s="3">
        <v>2169</v>
      </c>
      <c r="B2170" s="3" t="s">
        <v>6134</v>
      </c>
      <c r="C2170" s="3" t="s">
        <v>18037</v>
      </c>
      <c r="D2170" s="3" t="s">
        <v>6135</v>
      </c>
      <c r="E2170" s="3" t="s">
        <v>104</v>
      </c>
      <c r="F2170" s="5" t="s">
        <v>6136</v>
      </c>
      <c r="G2170" s="5" t="s">
        <v>12559</v>
      </c>
      <c r="H2170" s="5" t="s">
        <v>15926</v>
      </c>
      <c r="I2170" s="3"/>
      <c r="J2170" s="35"/>
      <c r="K2170" s="36">
        <f t="shared" si="495"/>
        <v>1</v>
      </c>
      <c r="L2170" s="37" t="str">
        <f t="shared" si="496"/>
        <v>040485602</v>
      </c>
      <c r="M2170" s="38" t="str">
        <f t="shared" si="497"/>
        <v>040485602</v>
      </c>
      <c r="N2170" s="39">
        <f t="shared" si="498"/>
        <v>1</v>
      </c>
      <c r="O2170" s="39">
        <f t="shared" si="499"/>
        <v>1</v>
      </c>
      <c r="P2170" s="39">
        <f>IF(M2170="បរទេស",1,IF(COUNTIF(M:M,$M2170)&gt;1,2,1))</f>
        <v>1</v>
      </c>
      <c r="Q2170" s="40">
        <f t="shared" si="500"/>
        <v>1</v>
      </c>
      <c r="R2170" s="41" t="str">
        <f t="shared" si="501"/>
        <v>0975221397</v>
      </c>
      <c r="S2170" s="37" t="str">
        <f t="shared" si="502"/>
        <v>0975221397</v>
      </c>
      <c r="T2170" s="39" t="e">
        <f t="shared" si="503"/>
        <v>#VALUE!</v>
      </c>
      <c r="U2170" s="37" t="str">
        <f t="shared" si="504"/>
        <v>0975221397</v>
      </c>
      <c r="V2170" s="42" t="str">
        <f t="shared" si="505"/>
        <v>0975221397</v>
      </c>
      <c r="W2170" s="39">
        <f t="shared" si="506"/>
        <v>1</v>
      </c>
      <c r="X2170" s="43">
        <f t="shared" si="507"/>
        <v>1</v>
      </c>
      <c r="Y2170" s="39">
        <f>IF(V2170="បរទេស",1,IF(COUNTIF(V:V,$V2170)&gt;1,2,1))</f>
        <v>1</v>
      </c>
      <c r="Z2170" s="40">
        <f t="shared" si="508"/>
        <v>1</v>
      </c>
      <c r="AA2170" s="40">
        <f t="shared" si="509"/>
        <v>1</v>
      </c>
    </row>
    <row r="2171" spans="1:27" ht="48" customHeight="1" x14ac:dyDescent="0.8">
      <c r="A2171" s="3">
        <v>2170</v>
      </c>
      <c r="B2171" s="3" t="s">
        <v>6137</v>
      </c>
      <c r="C2171" s="3" t="s">
        <v>18037</v>
      </c>
      <c r="D2171" s="3" t="s">
        <v>6138</v>
      </c>
      <c r="E2171" s="3" t="s">
        <v>402</v>
      </c>
      <c r="F2171" s="5" t="s">
        <v>6139</v>
      </c>
      <c r="G2171" s="5" t="s">
        <v>12560</v>
      </c>
      <c r="H2171" s="5" t="s">
        <v>17427</v>
      </c>
      <c r="I2171" s="3"/>
      <c r="J2171" s="35"/>
      <c r="K2171" s="36">
        <f t="shared" si="495"/>
        <v>1</v>
      </c>
      <c r="L2171" s="37" t="str">
        <f t="shared" si="496"/>
        <v>040500744</v>
      </c>
      <c r="M2171" s="38" t="str">
        <f t="shared" si="497"/>
        <v>040500744</v>
      </c>
      <c r="N2171" s="39">
        <f t="shared" si="498"/>
        <v>1</v>
      </c>
      <c r="O2171" s="39">
        <f t="shared" si="499"/>
        <v>1</v>
      </c>
      <c r="P2171" s="39">
        <f>IF(M2171="បរទេស",1,IF(COUNTIF(M:M,$M2171)&gt;1,2,1))</f>
        <v>1</v>
      </c>
      <c r="Q2171" s="40">
        <f t="shared" si="500"/>
        <v>1</v>
      </c>
      <c r="R2171" s="41" t="str">
        <f t="shared" si="501"/>
        <v>0886230671</v>
      </c>
      <c r="S2171" s="37" t="str">
        <f t="shared" si="502"/>
        <v>0886230671</v>
      </c>
      <c r="T2171" s="39" t="e">
        <f t="shared" si="503"/>
        <v>#VALUE!</v>
      </c>
      <c r="U2171" s="37" t="str">
        <f t="shared" si="504"/>
        <v>0886230671</v>
      </c>
      <c r="V2171" s="42" t="str">
        <f t="shared" si="505"/>
        <v>0886230671</v>
      </c>
      <c r="W2171" s="39">
        <f t="shared" si="506"/>
        <v>1</v>
      </c>
      <c r="X2171" s="43">
        <f t="shared" si="507"/>
        <v>1</v>
      </c>
      <c r="Y2171" s="39">
        <f>IF(V2171="បរទេស",1,IF(COUNTIF(V:V,$V2171)&gt;1,2,1))</f>
        <v>1</v>
      </c>
      <c r="Z2171" s="40">
        <f t="shared" si="508"/>
        <v>1</v>
      </c>
      <c r="AA2171" s="40">
        <f t="shared" si="509"/>
        <v>1</v>
      </c>
    </row>
    <row r="2172" spans="1:27" ht="48" customHeight="1" x14ac:dyDescent="0.8">
      <c r="A2172" s="3">
        <v>2171</v>
      </c>
      <c r="B2172" s="3" t="s">
        <v>6140</v>
      </c>
      <c r="C2172" s="3" t="s">
        <v>18037</v>
      </c>
      <c r="D2172" s="3" t="s">
        <v>6141</v>
      </c>
      <c r="E2172" s="3" t="s">
        <v>402</v>
      </c>
      <c r="F2172" s="5" t="s">
        <v>6142</v>
      </c>
      <c r="G2172" s="5" t="s">
        <v>12561</v>
      </c>
      <c r="H2172" s="5" t="s">
        <v>17428</v>
      </c>
      <c r="I2172" s="3"/>
      <c r="J2172" s="35"/>
      <c r="K2172" s="36">
        <f t="shared" si="495"/>
        <v>1</v>
      </c>
      <c r="L2172" s="37" t="str">
        <f t="shared" si="496"/>
        <v>040489493</v>
      </c>
      <c r="M2172" s="38" t="str">
        <f t="shared" si="497"/>
        <v>040489493</v>
      </c>
      <c r="N2172" s="39">
        <f t="shared" si="498"/>
        <v>1</v>
      </c>
      <c r="O2172" s="39">
        <f t="shared" si="499"/>
        <v>1</v>
      </c>
      <c r="P2172" s="39">
        <f>IF(M2172="បរទេស",1,IF(COUNTIF(M:M,$M2172)&gt;1,2,1))</f>
        <v>1</v>
      </c>
      <c r="Q2172" s="40">
        <f t="shared" si="500"/>
        <v>1</v>
      </c>
      <c r="R2172" s="41" t="str">
        <f t="shared" si="501"/>
        <v>0964773640</v>
      </c>
      <c r="S2172" s="37" t="str">
        <f t="shared" si="502"/>
        <v>0964773640</v>
      </c>
      <c r="T2172" s="39" t="e">
        <f t="shared" si="503"/>
        <v>#VALUE!</v>
      </c>
      <c r="U2172" s="37" t="str">
        <f t="shared" si="504"/>
        <v>0964773640</v>
      </c>
      <c r="V2172" s="42" t="str">
        <f t="shared" si="505"/>
        <v>0964773640</v>
      </c>
      <c r="W2172" s="39">
        <f t="shared" si="506"/>
        <v>1</v>
      </c>
      <c r="X2172" s="43">
        <f t="shared" si="507"/>
        <v>1</v>
      </c>
      <c r="Y2172" s="39">
        <f>IF(V2172="បរទេស",1,IF(COUNTIF(V:V,$V2172)&gt;1,2,1))</f>
        <v>1</v>
      </c>
      <c r="Z2172" s="40">
        <f t="shared" si="508"/>
        <v>1</v>
      </c>
      <c r="AA2172" s="40">
        <f t="shared" si="509"/>
        <v>1</v>
      </c>
    </row>
    <row r="2173" spans="1:27" ht="48" customHeight="1" x14ac:dyDescent="0.8">
      <c r="A2173" s="3">
        <v>2172</v>
      </c>
      <c r="B2173" s="3" t="s">
        <v>6143</v>
      </c>
      <c r="C2173" s="3" t="s">
        <v>18037</v>
      </c>
      <c r="D2173" s="3" t="s">
        <v>6144</v>
      </c>
      <c r="E2173" s="3" t="s">
        <v>277</v>
      </c>
      <c r="F2173" s="5" t="s">
        <v>6145</v>
      </c>
      <c r="G2173" s="5" t="s">
        <v>12562</v>
      </c>
      <c r="H2173" s="5" t="s">
        <v>15927</v>
      </c>
      <c r="I2173" s="3"/>
      <c r="J2173" s="35"/>
      <c r="K2173" s="36">
        <f t="shared" si="495"/>
        <v>1</v>
      </c>
      <c r="L2173" s="37" t="str">
        <f t="shared" si="496"/>
        <v>040227862</v>
      </c>
      <c r="M2173" s="38" t="str">
        <f t="shared" si="497"/>
        <v>040227862</v>
      </c>
      <c r="N2173" s="39">
        <f t="shared" si="498"/>
        <v>1</v>
      </c>
      <c r="O2173" s="39">
        <f t="shared" si="499"/>
        <v>1</v>
      </c>
      <c r="P2173" s="39">
        <f>IF(M2173="បរទេស",1,IF(COUNTIF(M:M,$M2173)&gt;1,2,1))</f>
        <v>1</v>
      </c>
      <c r="Q2173" s="40">
        <f t="shared" si="500"/>
        <v>1</v>
      </c>
      <c r="R2173" s="41" t="str">
        <f t="shared" si="501"/>
        <v>093382594</v>
      </c>
      <c r="S2173" s="37" t="str">
        <f t="shared" si="502"/>
        <v>093382594</v>
      </c>
      <c r="T2173" s="39" t="e">
        <f t="shared" si="503"/>
        <v>#VALUE!</v>
      </c>
      <c r="U2173" s="37" t="str">
        <f t="shared" si="504"/>
        <v>093382594</v>
      </c>
      <c r="V2173" s="42" t="str">
        <f t="shared" si="505"/>
        <v>093382594</v>
      </c>
      <c r="W2173" s="39">
        <f t="shared" si="506"/>
        <v>1</v>
      </c>
      <c r="X2173" s="43">
        <f t="shared" si="507"/>
        <v>1</v>
      </c>
      <c r="Y2173" s="39">
        <f>IF(V2173="បរទេស",1,IF(COUNTIF(V:V,$V2173)&gt;1,2,1))</f>
        <v>1</v>
      </c>
      <c r="Z2173" s="40">
        <f t="shared" si="508"/>
        <v>1</v>
      </c>
      <c r="AA2173" s="40">
        <f t="shared" si="509"/>
        <v>1</v>
      </c>
    </row>
    <row r="2174" spans="1:27" ht="48" customHeight="1" x14ac:dyDescent="0.8">
      <c r="A2174" s="3">
        <v>2173</v>
      </c>
      <c r="B2174" s="3" t="s">
        <v>6146</v>
      </c>
      <c r="C2174" s="3" t="s">
        <v>18037</v>
      </c>
      <c r="D2174" s="3" t="s">
        <v>2828</v>
      </c>
      <c r="E2174" s="3" t="s">
        <v>597</v>
      </c>
      <c r="F2174" s="5" t="s">
        <v>6147</v>
      </c>
      <c r="G2174" s="5" t="s">
        <v>12563</v>
      </c>
      <c r="H2174" s="5" t="s">
        <v>15928</v>
      </c>
      <c r="I2174" s="3"/>
      <c r="J2174" s="35"/>
      <c r="K2174" s="36">
        <f t="shared" si="495"/>
        <v>1</v>
      </c>
      <c r="L2174" s="37" t="str">
        <f t="shared" si="496"/>
        <v>040307261</v>
      </c>
      <c r="M2174" s="38" t="str">
        <f t="shared" si="497"/>
        <v>040307261</v>
      </c>
      <c r="N2174" s="39">
        <f t="shared" si="498"/>
        <v>1</v>
      </c>
      <c r="O2174" s="39">
        <f t="shared" si="499"/>
        <v>1</v>
      </c>
      <c r="P2174" s="39">
        <f>IF(M2174="បរទេស",1,IF(COUNTIF(M:M,$M2174)&gt;1,2,1))</f>
        <v>1</v>
      </c>
      <c r="Q2174" s="40">
        <f t="shared" si="500"/>
        <v>1</v>
      </c>
      <c r="R2174" s="41" t="str">
        <f t="shared" si="501"/>
        <v>015738137</v>
      </c>
      <c r="S2174" s="37" t="str">
        <f t="shared" si="502"/>
        <v>015738137</v>
      </c>
      <c r="T2174" s="39" t="e">
        <f t="shared" si="503"/>
        <v>#VALUE!</v>
      </c>
      <c r="U2174" s="37" t="str">
        <f t="shared" si="504"/>
        <v>015738137</v>
      </c>
      <c r="V2174" s="42" t="str">
        <f t="shared" si="505"/>
        <v>015738137</v>
      </c>
      <c r="W2174" s="39">
        <f t="shared" si="506"/>
        <v>1</v>
      </c>
      <c r="X2174" s="43">
        <f t="shared" si="507"/>
        <v>1</v>
      </c>
      <c r="Y2174" s="39">
        <f>IF(V2174="បរទេស",1,IF(COUNTIF(V:V,$V2174)&gt;1,2,1))</f>
        <v>1</v>
      </c>
      <c r="Z2174" s="40">
        <f t="shared" si="508"/>
        <v>1</v>
      </c>
      <c r="AA2174" s="40">
        <f t="shared" si="509"/>
        <v>1</v>
      </c>
    </row>
    <row r="2175" spans="1:27" ht="48" customHeight="1" x14ac:dyDescent="0.8">
      <c r="A2175" s="3">
        <v>2174</v>
      </c>
      <c r="B2175" s="3" t="s">
        <v>6148</v>
      </c>
      <c r="C2175" s="3" t="s">
        <v>18037</v>
      </c>
      <c r="D2175" s="3" t="s">
        <v>6149</v>
      </c>
      <c r="E2175" s="3" t="s">
        <v>104</v>
      </c>
      <c r="F2175" s="5" t="s">
        <v>6150</v>
      </c>
      <c r="G2175" s="5" t="s">
        <v>12564</v>
      </c>
      <c r="H2175" s="5" t="s">
        <v>15929</v>
      </c>
      <c r="I2175" s="3"/>
      <c r="J2175" s="35"/>
      <c r="K2175" s="36">
        <f t="shared" si="495"/>
        <v>1</v>
      </c>
      <c r="L2175" s="37" t="str">
        <f t="shared" si="496"/>
        <v>040312484</v>
      </c>
      <c r="M2175" s="38" t="str">
        <f t="shared" si="497"/>
        <v>040312484</v>
      </c>
      <c r="N2175" s="39">
        <f t="shared" si="498"/>
        <v>1</v>
      </c>
      <c r="O2175" s="39">
        <f t="shared" si="499"/>
        <v>1</v>
      </c>
      <c r="P2175" s="39">
        <f>IF(M2175="បរទេស",1,IF(COUNTIF(M:M,$M2175)&gt;1,2,1))</f>
        <v>1</v>
      </c>
      <c r="Q2175" s="40">
        <f t="shared" si="500"/>
        <v>1</v>
      </c>
      <c r="R2175" s="41" t="str">
        <f t="shared" si="501"/>
        <v>081747287</v>
      </c>
      <c r="S2175" s="37" t="str">
        <f t="shared" si="502"/>
        <v>081747287</v>
      </c>
      <c r="T2175" s="39" t="e">
        <f t="shared" si="503"/>
        <v>#VALUE!</v>
      </c>
      <c r="U2175" s="37" t="str">
        <f t="shared" si="504"/>
        <v>081747287</v>
      </c>
      <c r="V2175" s="42" t="str">
        <f t="shared" si="505"/>
        <v>081747287</v>
      </c>
      <c r="W2175" s="39">
        <f t="shared" si="506"/>
        <v>1</v>
      </c>
      <c r="X2175" s="43">
        <f t="shared" si="507"/>
        <v>1</v>
      </c>
      <c r="Y2175" s="39">
        <f>IF(V2175="បរទេស",1,IF(COUNTIF(V:V,$V2175)&gt;1,2,1))</f>
        <v>1</v>
      </c>
      <c r="Z2175" s="40">
        <f t="shared" si="508"/>
        <v>1</v>
      </c>
      <c r="AA2175" s="40">
        <f t="shared" si="509"/>
        <v>1</v>
      </c>
    </row>
    <row r="2176" spans="1:27" ht="48" customHeight="1" x14ac:dyDescent="0.8">
      <c r="A2176" s="3">
        <v>2175</v>
      </c>
      <c r="B2176" s="3" t="s">
        <v>6151</v>
      </c>
      <c r="C2176" s="3" t="s">
        <v>18037</v>
      </c>
      <c r="D2176" s="3" t="s">
        <v>6152</v>
      </c>
      <c r="E2176" s="3" t="s">
        <v>25</v>
      </c>
      <c r="F2176" s="5" t="s">
        <v>6153</v>
      </c>
      <c r="G2176" s="5" t="s">
        <v>12565</v>
      </c>
      <c r="H2176" s="5" t="s">
        <v>15930</v>
      </c>
      <c r="I2176" s="3"/>
      <c r="J2176" s="35"/>
      <c r="K2176" s="36">
        <f t="shared" si="495"/>
        <v>1</v>
      </c>
      <c r="L2176" s="37" t="str">
        <f t="shared" si="496"/>
        <v>040411898</v>
      </c>
      <c r="M2176" s="38" t="str">
        <f t="shared" si="497"/>
        <v>040411898</v>
      </c>
      <c r="N2176" s="39">
        <f t="shared" si="498"/>
        <v>1</v>
      </c>
      <c r="O2176" s="39">
        <f t="shared" si="499"/>
        <v>1</v>
      </c>
      <c r="P2176" s="39">
        <f>IF(M2176="បរទេស",1,IF(COUNTIF(M:M,$M2176)&gt;1,2,1))</f>
        <v>1</v>
      </c>
      <c r="Q2176" s="40">
        <f t="shared" si="500"/>
        <v>1</v>
      </c>
      <c r="R2176" s="41" t="str">
        <f t="shared" si="501"/>
        <v>0965862709</v>
      </c>
      <c r="S2176" s="37" t="str">
        <f t="shared" si="502"/>
        <v>0965862709</v>
      </c>
      <c r="T2176" s="39" t="e">
        <f t="shared" si="503"/>
        <v>#VALUE!</v>
      </c>
      <c r="U2176" s="37" t="str">
        <f t="shared" si="504"/>
        <v>0965862709</v>
      </c>
      <c r="V2176" s="42" t="str">
        <f t="shared" si="505"/>
        <v>0965862709</v>
      </c>
      <c r="W2176" s="39">
        <f t="shared" si="506"/>
        <v>1</v>
      </c>
      <c r="X2176" s="43">
        <f t="shared" si="507"/>
        <v>1</v>
      </c>
      <c r="Y2176" s="39">
        <f>IF(V2176="បរទេស",1,IF(COUNTIF(V:V,$V2176)&gt;1,2,1))</f>
        <v>1</v>
      </c>
      <c r="Z2176" s="40">
        <f t="shared" si="508"/>
        <v>1</v>
      </c>
      <c r="AA2176" s="40">
        <f t="shared" si="509"/>
        <v>1</v>
      </c>
    </row>
    <row r="2177" spans="1:27" ht="48" customHeight="1" x14ac:dyDescent="0.8">
      <c r="A2177" s="3">
        <v>2176</v>
      </c>
      <c r="B2177" s="3" t="s">
        <v>6154</v>
      </c>
      <c r="C2177" s="3" t="s">
        <v>18037</v>
      </c>
      <c r="D2177" s="3" t="s">
        <v>6155</v>
      </c>
      <c r="E2177" s="3" t="s">
        <v>228</v>
      </c>
      <c r="F2177" s="5" t="s">
        <v>6156</v>
      </c>
      <c r="G2177" s="5" t="s">
        <v>12566</v>
      </c>
      <c r="H2177" s="5" t="s">
        <v>15931</v>
      </c>
      <c r="I2177" s="3"/>
      <c r="J2177" s="35"/>
      <c r="K2177" s="36">
        <f t="shared" si="495"/>
        <v>1</v>
      </c>
      <c r="L2177" s="37" t="str">
        <f t="shared" si="496"/>
        <v>040313848</v>
      </c>
      <c r="M2177" s="38" t="str">
        <f t="shared" si="497"/>
        <v>040313848</v>
      </c>
      <c r="N2177" s="39">
        <f t="shared" si="498"/>
        <v>1</v>
      </c>
      <c r="O2177" s="39">
        <f t="shared" si="499"/>
        <v>1</v>
      </c>
      <c r="P2177" s="39">
        <f>IF(M2177="បរទេស",1,IF(COUNTIF(M:M,$M2177)&gt;1,2,1))</f>
        <v>1</v>
      </c>
      <c r="Q2177" s="40">
        <f t="shared" si="500"/>
        <v>1</v>
      </c>
      <c r="R2177" s="41" t="str">
        <f t="shared" si="501"/>
        <v>0973149055</v>
      </c>
      <c r="S2177" s="37" t="str">
        <f t="shared" si="502"/>
        <v>0973149055</v>
      </c>
      <c r="T2177" s="39" t="e">
        <f t="shared" si="503"/>
        <v>#VALUE!</v>
      </c>
      <c r="U2177" s="37" t="str">
        <f t="shared" si="504"/>
        <v>0973149055</v>
      </c>
      <c r="V2177" s="42" t="str">
        <f t="shared" si="505"/>
        <v>0973149055</v>
      </c>
      <c r="W2177" s="39">
        <f t="shared" si="506"/>
        <v>1</v>
      </c>
      <c r="X2177" s="43">
        <f t="shared" si="507"/>
        <v>1</v>
      </c>
      <c r="Y2177" s="39">
        <f>IF(V2177="បរទេស",1,IF(COUNTIF(V:V,$V2177)&gt;1,2,1))</f>
        <v>1</v>
      </c>
      <c r="Z2177" s="40">
        <f t="shared" si="508"/>
        <v>1</v>
      </c>
      <c r="AA2177" s="40">
        <f t="shared" si="509"/>
        <v>1</v>
      </c>
    </row>
    <row r="2178" spans="1:27" ht="48" customHeight="1" x14ac:dyDescent="0.8">
      <c r="A2178" s="3">
        <v>2177</v>
      </c>
      <c r="B2178" s="3" t="s">
        <v>6157</v>
      </c>
      <c r="C2178" s="3" t="s">
        <v>18037</v>
      </c>
      <c r="D2178" s="3" t="s">
        <v>6158</v>
      </c>
      <c r="E2178" s="3" t="s">
        <v>17</v>
      </c>
      <c r="F2178" s="5" t="s">
        <v>6159</v>
      </c>
      <c r="G2178" s="5" t="s">
        <v>12567</v>
      </c>
      <c r="H2178" s="5" t="s">
        <v>15932</v>
      </c>
      <c r="I2178" s="3"/>
      <c r="J2178" s="35"/>
      <c r="K2178" s="36">
        <f t="shared" si="495"/>
        <v>1</v>
      </c>
      <c r="L2178" s="37" t="str">
        <f t="shared" si="496"/>
        <v>040469374</v>
      </c>
      <c r="M2178" s="38" t="str">
        <f t="shared" si="497"/>
        <v>040469374</v>
      </c>
      <c r="N2178" s="39">
        <f t="shared" si="498"/>
        <v>1</v>
      </c>
      <c r="O2178" s="39">
        <f t="shared" si="499"/>
        <v>1</v>
      </c>
      <c r="P2178" s="39">
        <f>IF(M2178="បរទេស",1,IF(COUNTIF(M:M,$M2178)&gt;1,2,1))</f>
        <v>1</v>
      </c>
      <c r="Q2178" s="40">
        <f t="shared" si="500"/>
        <v>1</v>
      </c>
      <c r="R2178" s="41" t="str">
        <f t="shared" si="501"/>
        <v>0978440921</v>
      </c>
      <c r="S2178" s="37" t="str">
        <f t="shared" si="502"/>
        <v>0978440921</v>
      </c>
      <c r="T2178" s="39" t="e">
        <f t="shared" si="503"/>
        <v>#VALUE!</v>
      </c>
      <c r="U2178" s="37" t="str">
        <f t="shared" si="504"/>
        <v>0978440921</v>
      </c>
      <c r="V2178" s="42" t="str">
        <f t="shared" si="505"/>
        <v>0978440921</v>
      </c>
      <c r="W2178" s="39">
        <f t="shared" si="506"/>
        <v>1</v>
      </c>
      <c r="X2178" s="43">
        <f t="shared" si="507"/>
        <v>1</v>
      </c>
      <c r="Y2178" s="39">
        <f>IF(V2178="បរទេស",1,IF(COUNTIF(V:V,$V2178)&gt;1,2,1))</f>
        <v>1</v>
      </c>
      <c r="Z2178" s="40">
        <f t="shared" si="508"/>
        <v>1</v>
      </c>
      <c r="AA2178" s="40">
        <f t="shared" si="509"/>
        <v>1</v>
      </c>
    </row>
    <row r="2179" spans="1:27" ht="48" customHeight="1" x14ac:dyDescent="0.8">
      <c r="A2179" s="3">
        <v>2178</v>
      </c>
      <c r="B2179" s="3" t="s">
        <v>6160</v>
      </c>
      <c r="C2179" s="3" t="s">
        <v>18037</v>
      </c>
      <c r="D2179" s="3" t="s">
        <v>6161</v>
      </c>
      <c r="E2179" s="3" t="s">
        <v>277</v>
      </c>
      <c r="F2179" s="5" t="s">
        <v>6162</v>
      </c>
      <c r="G2179" s="5" t="s">
        <v>12568</v>
      </c>
      <c r="H2179" s="5" t="s">
        <v>15933</v>
      </c>
      <c r="I2179" s="3"/>
      <c r="J2179" s="35"/>
      <c r="K2179" s="36">
        <f t="shared" ref="K2179:K2242" si="510">IF(OR(H2179="បរទេស",G2179="បរទេស"),2,1)</f>
        <v>1</v>
      </c>
      <c r="L2179" s="37" t="str">
        <f t="shared" ref="L2179:L2242" si="51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2179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040313866</v>
      </c>
      <c r="M2179" s="38" t="str">
        <f t="shared" ref="M2179:M2242" si="512">IF(L2179="បរទេស","បរទេស",IF(AND($BC$2=1,LEN(L2179)=8),"0"&amp;L2179,IF(LEN(L2179)&gt;9,2,LEFT(L2179,9))))</f>
        <v>040313866</v>
      </c>
      <c r="N2179" s="39">
        <f t="shared" ref="N2179:N2242" si="513">IF(L2179="បរទេស",1,IF((LEN($M2179)-9)=0,1,2))</f>
        <v>1</v>
      </c>
      <c r="O2179" s="39">
        <f t="shared" ref="O2179:O2242" si="514">IF(M2179="",2,1)</f>
        <v>1</v>
      </c>
      <c r="P2179" s="39">
        <f>IF(M2179="បរទេស",1,IF(COUNTIF(M:M,$M2179)&gt;1,2,1))</f>
        <v>1</v>
      </c>
      <c r="Q2179" s="40">
        <f t="shared" ref="Q2179:Q2242" si="515">IF(M2179="បរទេស",1,MAX(N2179:P2179))</f>
        <v>1</v>
      </c>
      <c r="R2179" s="41" t="str">
        <f t="shared" ref="R2179:R2242" si="516">H2179</f>
        <v>0882867068</v>
      </c>
      <c r="S2179" s="37" t="str">
        <f t="shared" ref="S2179:S2242" si="517">SUBSTITUTE(SUBSTITUTE(SUBSTITUTE(SUBSTITUTE(SUBSTITUTE(SUBSTITUTE(SUBSTITUTE(SUBSTITUTE(SUBSTITUTE(SUBSTITUTE(SUBSTITUTE(SUBSTITUTE(SUBSTITUTE(SUBSTITUTE(SUBSTITUTE(SUBSTITUTE(SUBSTITUTE(SUBSTITUTE(SUBSTITUTE(SUBSTITUTE(SUBSTITUTE(SUBSTITUTE(R2179,"១","1"),"២","2"),"៣","3"),"៤","4"),"៥","5"),"៦","6"),"៧","7"),"៨","8"),"៩","9"),"០","0")," ","")," ",""),"​",""),",","/"),"-",""),"(",""),")",""),"+855","0"),"(855)","0"),"O","0"),"o","0"),".","")</f>
        <v>0882867068</v>
      </c>
      <c r="T2179" s="39" t="e">
        <f t="shared" ref="T2179:T2242" si="518">LEFT(S2179, SEARCH("/",S2179,1)-1)</f>
        <v>#VALUE!</v>
      </c>
      <c r="U2179" s="37" t="str">
        <f t="shared" ref="U2179:U2242" si="519">IFERROR(T2179,S2179)</f>
        <v>0882867068</v>
      </c>
      <c r="V2179" s="42" t="str">
        <f t="shared" ref="V2179:V2242" si="520">IF(LEFT(U2179,5)="បរទេស","បរទេស",IF(LEFT(U2179,3)="855","0"&amp;MID(U2179,4,10),IF(LEFT(U2179,1)="0",MID(U2179,1,10),IF(LEFT(U2179,1)&gt;=1,"0"&amp;MID(U2179,1,10),U2179))))</f>
        <v>0882867068</v>
      </c>
      <c r="W2179" s="39">
        <f t="shared" ref="W2179:W2242" si="521">IF(V2179="បរទេស",1,IF(OR(LEN(V2179)=9,LEN(V2179)=10),1,2))</f>
        <v>1</v>
      </c>
      <c r="X2179" s="43">
        <f t="shared" ref="X2179:X2242" si="522">IF(V2179="",2,1)</f>
        <v>1</v>
      </c>
      <c r="Y2179" s="39">
        <f>IF(V2179="បរទេស",1,IF(COUNTIF(V:V,$V2179)&gt;1,2,1))</f>
        <v>1</v>
      </c>
      <c r="Z2179" s="40">
        <f t="shared" ref="Z2179:Z2242" si="523">IF(V2179="បរទេស",1,MAX(W2179:Y2179))</f>
        <v>1</v>
      </c>
      <c r="AA2179" s="40">
        <f t="shared" ref="AA2179:AA2242" si="524">IF(K2179=2,2,MAX(J2179,Q2179,Z2179,Z2179))</f>
        <v>1</v>
      </c>
    </row>
    <row r="2180" spans="1:27" ht="48" customHeight="1" x14ac:dyDescent="0.8">
      <c r="A2180" s="3">
        <v>2179</v>
      </c>
      <c r="B2180" s="3" t="s">
        <v>6163</v>
      </c>
      <c r="C2180" s="3" t="s">
        <v>18037</v>
      </c>
      <c r="D2180" s="3" t="s">
        <v>6164</v>
      </c>
      <c r="E2180" s="3" t="s">
        <v>228</v>
      </c>
      <c r="F2180" s="5" t="s">
        <v>6165</v>
      </c>
      <c r="G2180" s="5" t="s">
        <v>12569</v>
      </c>
      <c r="H2180" s="5" t="s">
        <v>15934</v>
      </c>
      <c r="I2180" s="3"/>
      <c r="J2180" s="35"/>
      <c r="K2180" s="36">
        <f t="shared" si="510"/>
        <v>1</v>
      </c>
      <c r="L2180" s="37" t="str">
        <f t="shared" si="511"/>
        <v>040351937</v>
      </c>
      <c r="M2180" s="38" t="str">
        <f t="shared" si="512"/>
        <v>040351937</v>
      </c>
      <c r="N2180" s="39">
        <f t="shared" si="513"/>
        <v>1</v>
      </c>
      <c r="O2180" s="39">
        <f t="shared" si="514"/>
        <v>1</v>
      </c>
      <c r="P2180" s="39">
        <f>IF(M2180="បរទេស",1,IF(COUNTIF(M:M,$M2180)&gt;1,2,1))</f>
        <v>1</v>
      </c>
      <c r="Q2180" s="40">
        <f t="shared" si="515"/>
        <v>1</v>
      </c>
      <c r="R2180" s="41" t="str">
        <f t="shared" si="516"/>
        <v>070745216</v>
      </c>
      <c r="S2180" s="37" t="str">
        <f t="shared" si="517"/>
        <v>070745216</v>
      </c>
      <c r="T2180" s="39" t="e">
        <f t="shared" si="518"/>
        <v>#VALUE!</v>
      </c>
      <c r="U2180" s="37" t="str">
        <f t="shared" si="519"/>
        <v>070745216</v>
      </c>
      <c r="V2180" s="42" t="str">
        <f t="shared" si="520"/>
        <v>070745216</v>
      </c>
      <c r="W2180" s="39">
        <f t="shared" si="521"/>
        <v>1</v>
      </c>
      <c r="X2180" s="43">
        <f t="shared" si="522"/>
        <v>1</v>
      </c>
      <c r="Y2180" s="39">
        <f>IF(V2180="បរទេស",1,IF(COUNTIF(V:V,$V2180)&gt;1,2,1))</f>
        <v>1</v>
      </c>
      <c r="Z2180" s="40">
        <f t="shared" si="523"/>
        <v>1</v>
      </c>
      <c r="AA2180" s="40">
        <f t="shared" si="524"/>
        <v>1</v>
      </c>
    </row>
    <row r="2181" spans="1:27" ht="48" customHeight="1" x14ac:dyDescent="0.8">
      <c r="A2181" s="3">
        <v>2180</v>
      </c>
      <c r="B2181" s="3" t="s">
        <v>6166</v>
      </c>
      <c r="C2181" s="3" t="s">
        <v>18037</v>
      </c>
      <c r="D2181" s="3" t="s">
        <v>6039</v>
      </c>
      <c r="E2181" s="3" t="s">
        <v>734</v>
      </c>
      <c r="F2181" s="5" t="s">
        <v>6167</v>
      </c>
      <c r="G2181" s="5" t="s">
        <v>12570</v>
      </c>
      <c r="H2181" s="5" t="s">
        <v>15935</v>
      </c>
      <c r="I2181" s="3"/>
      <c r="J2181" s="35"/>
      <c r="K2181" s="36">
        <f t="shared" si="510"/>
        <v>1</v>
      </c>
      <c r="L2181" s="37" t="str">
        <f t="shared" si="511"/>
        <v>040253217</v>
      </c>
      <c r="M2181" s="38" t="str">
        <f t="shared" si="512"/>
        <v>040253217</v>
      </c>
      <c r="N2181" s="39">
        <f t="shared" si="513"/>
        <v>1</v>
      </c>
      <c r="O2181" s="39">
        <f t="shared" si="514"/>
        <v>1</v>
      </c>
      <c r="P2181" s="39">
        <f>IF(M2181="បរទេស",1,IF(COUNTIF(M:M,$M2181)&gt;1,2,1))</f>
        <v>1</v>
      </c>
      <c r="Q2181" s="40">
        <f t="shared" si="515"/>
        <v>1</v>
      </c>
      <c r="R2181" s="41" t="str">
        <f t="shared" si="516"/>
        <v>0973855004</v>
      </c>
      <c r="S2181" s="37" t="str">
        <f t="shared" si="517"/>
        <v>0973855004</v>
      </c>
      <c r="T2181" s="39" t="e">
        <f t="shared" si="518"/>
        <v>#VALUE!</v>
      </c>
      <c r="U2181" s="37" t="str">
        <f t="shared" si="519"/>
        <v>0973855004</v>
      </c>
      <c r="V2181" s="42" t="str">
        <f t="shared" si="520"/>
        <v>0973855004</v>
      </c>
      <c r="W2181" s="39">
        <f t="shared" si="521"/>
        <v>1</v>
      </c>
      <c r="X2181" s="43">
        <f t="shared" si="522"/>
        <v>1</v>
      </c>
      <c r="Y2181" s="39">
        <f>IF(V2181="បរទេស",1,IF(COUNTIF(V:V,$V2181)&gt;1,2,1))</f>
        <v>1</v>
      </c>
      <c r="Z2181" s="40">
        <f t="shared" si="523"/>
        <v>1</v>
      </c>
      <c r="AA2181" s="40">
        <f t="shared" si="524"/>
        <v>1</v>
      </c>
    </row>
    <row r="2182" spans="1:27" ht="48" customHeight="1" x14ac:dyDescent="0.8">
      <c r="A2182" s="3">
        <v>2181</v>
      </c>
      <c r="B2182" s="3" t="s">
        <v>6168</v>
      </c>
      <c r="C2182" s="3" t="s">
        <v>18037</v>
      </c>
      <c r="D2182" s="3" t="s">
        <v>6141</v>
      </c>
      <c r="E2182" s="3" t="s">
        <v>734</v>
      </c>
      <c r="F2182" s="5" t="s">
        <v>6169</v>
      </c>
      <c r="G2182" s="5" t="s">
        <v>12571</v>
      </c>
      <c r="H2182" s="5" t="s">
        <v>15936</v>
      </c>
      <c r="I2182" s="3"/>
      <c r="J2182" s="35"/>
      <c r="K2182" s="36">
        <f t="shared" si="510"/>
        <v>1</v>
      </c>
      <c r="L2182" s="37" t="str">
        <f t="shared" si="511"/>
        <v>040300589</v>
      </c>
      <c r="M2182" s="38" t="str">
        <f t="shared" si="512"/>
        <v>040300589</v>
      </c>
      <c r="N2182" s="39">
        <f t="shared" si="513"/>
        <v>1</v>
      </c>
      <c r="O2182" s="39">
        <f t="shared" si="514"/>
        <v>1</v>
      </c>
      <c r="P2182" s="39">
        <f>IF(M2182="បរទេស",1,IF(COUNTIF(M:M,$M2182)&gt;1,2,1))</f>
        <v>1</v>
      </c>
      <c r="Q2182" s="40">
        <f t="shared" si="515"/>
        <v>1</v>
      </c>
      <c r="R2182" s="41" t="str">
        <f t="shared" si="516"/>
        <v>0978376300</v>
      </c>
      <c r="S2182" s="37" t="str">
        <f t="shared" si="517"/>
        <v>0978376300</v>
      </c>
      <c r="T2182" s="39" t="e">
        <f t="shared" si="518"/>
        <v>#VALUE!</v>
      </c>
      <c r="U2182" s="37" t="str">
        <f t="shared" si="519"/>
        <v>0978376300</v>
      </c>
      <c r="V2182" s="42" t="str">
        <f t="shared" si="520"/>
        <v>0978376300</v>
      </c>
      <c r="W2182" s="39">
        <f t="shared" si="521"/>
        <v>1</v>
      </c>
      <c r="X2182" s="43">
        <f t="shared" si="522"/>
        <v>1</v>
      </c>
      <c r="Y2182" s="39">
        <f>IF(V2182="បរទេស",1,IF(COUNTIF(V:V,$V2182)&gt;1,2,1))</f>
        <v>1</v>
      </c>
      <c r="Z2182" s="40">
        <f t="shared" si="523"/>
        <v>1</v>
      </c>
      <c r="AA2182" s="40">
        <f t="shared" si="524"/>
        <v>1</v>
      </c>
    </row>
    <row r="2183" spans="1:27" ht="48" customHeight="1" x14ac:dyDescent="0.8">
      <c r="A2183" s="3">
        <v>2182</v>
      </c>
      <c r="B2183" s="3" t="s">
        <v>6170</v>
      </c>
      <c r="C2183" s="3" t="s">
        <v>18037</v>
      </c>
      <c r="D2183" s="3" t="s">
        <v>6171</v>
      </c>
      <c r="E2183" s="3" t="s">
        <v>160</v>
      </c>
      <c r="F2183" s="5" t="s">
        <v>6172</v>
      </c>
      <c r="G2183" s="5" t="s">
        <v>12572</v>
      </c>
      <c r="H2183" s="5" t="s">
        <v>17245</v>
      </c>
      <c r="I2183" s="3"/>
      <c r="J2183" s="35"/>
      <c r="K2183" s="36">
        <f t="shared" si="510"/>
        <v>1</v>
      </c>
      <c r="L2183" s="37" t="str">
        <f t="shared" si="511"/>
        <v>040253256</v>
      </c>
      <c r="M2183" s="38" t="str">
        <f t="shared" si="512"/>
        <v>040253256</v>
      </c>
      <c r="N2183" s="39">
        <f t="shared" si="513"/>
        <v>1</v>
      </c>
      <c r="O2183" s="39">
        <f t="shared" si="514"/>
        <v>1</v>
      </c>
      <c r="P2183" s="39">
        <f>IF(M2183="បរទេស",1,IF(COUNTIF(M:M,$M2183)&gt;1,2,1))</f>
        <v>1</v>
      </c>
      <c r="Q2183" s="40">
        <f t="shared" si="515"/>
        <v>1</v>
      </c>
      <c r="R2183" s="41" t="str">
        <f t="shared" si="516"/>
        <v>016360108</v>
      </c>
      <c r="S2183" s="37" t="str">
        <f t="shared" si="517"/>
        <v>016360108</v>
      </c>
      <c r="T2183" s="39" t="e">
        <f t="shared" si="518"/>
        <v>#VALUE!</v>
      </c>
      <c r="U2183" s="37" t="str">
        <f t="shared" si="519"/>
        <v>016360108</v>
      </c>
      <c r="V2183" s="42" t="str">
        <f t="shared" si="520"/>
        <v>016360108</v>
      </c>
      <c r="W2183" s="39">
        <f t="shared" si="521"/>
        <v>1</v>
      </c>
      <c r="X2183" s="43">
        <f t="shared" si="522"/>
        <v>1</v>
      </c>
      <c r="Y2183" s="39">
        <f>IF(V2183="បរទេស",1,IF(COUNTIF(V:V,$V2183)&gt;1,2,1))</f>
        <v>1</v>
      </c>
      <c r="Z2183" s="40">
        <f t="shared" si="523"/>
        <v>1</v>
      </c>
      <c r="AA2183" s="40">
        <f t="shared" si="524"/>
        <v>1</v>
      </c>
    </row>
    <row r="2184" spans="1:27" ht="48" customHeight="1" x14ac:dyDescent="0.8">
      <c r="A2184" s="3">
        <v>2183</v>
      </c>
      <c r="B2184" s="3" t="s">
        <v>6173</v>
      </c>
      <c r="C2184" s="3" t="s">
        <v>18037</v>
      </c>
      <c r="D2184" s="3" t="s">
        <v>1029</v>
      </c>
      <c r="E2184" s="3" t="s">
        <v>1163</v>
      </c>
      <c r="F2184" s="5" t="s">
        <v>6174</v>
      </c>
      <c r="G2184" s="5" t="s">
        <v>12573</v>
      </c>
      <c r="H2184" s="5" t="s">
        <v>15937</v>
      </c>
      <c r="I2184" s="3"/>
      <c r="J2184" s="35"/>
      <c r="K2184" s="36">
        <f t="shared" si="510"/>
        <v>1</v>
      </c>
      <c r="L2184" s="37" t="str">
        <f t="shared" si="511"/>
        <v>040386842</v>
      </c>
      <c r="M2184" s="38" t="str">
        <f t="shared" si="512"/>
        <v>040386842</v>
      </c>
      <c r="N2184" s="39">
        <f t="shared" si="513"/>
        <v>1</v>
      </c>
      <c r="O2184" s="39">
        <f t="shared" si="514"/>
        <v>1</v>
      </c>
      <c r="P2184" s="39">
        <f>IF(M2184="បរទេស",1,IF(COUNTIF(M:M,$M2184)&gt;1,2,1))</f>
        <v>1</v>
      </c>
      <c r="Q2184" s="40">
        <f t="shared" si="515"/>
        <v>1</v>
      </c>
      <c r="R2184" s="41" t="str">
        <f t="shared" si="516"/>
        <v>0964051277</v>
      </c>
      <c r="S2184" s="37" t="str">
        <f t="shared" si="517"/>
        <v>0964051277</v>
      </c>
      <c r="T2184" s="39" t="e">
        <f t="shared" si="518"/>
        <v>#VALUE!</v>
      </c>
      <c r="U2184" s="37" t="str">
        <f t="shared" si="519"/>
        <v>0964051277</v>
      </c>
      <c r="V2184" s="42" t="str">
        <f t="shared" si="520"/>
        <v>0964051277</v>
      </c>
      <c r="W2184" s="39">
        <f t="shared" si="521"/>
        <v>1</v>
      </c>
      <c r="X2184" s="43">
        <f t="shared" si="522"/>
        <v>1</v>
      </c>
      <c r="Y2184" s="39">
        <f>IF(V2184="បរទេស",1,IF(COUNTIF(V:V,$V2184)&gt;1,2,1))</f>
        <v>1</v>
      </c>
      <c r="Z2184" s="40">
        <f t="shared" si="523"/>
        <v>1</v>
      </c>
      <c r="AA2184" s="40">
        <f t="shared" si="524"/>
        <v>1</v>
      </c>
    </row>
    <row r="2185" spans="1:27" ht="48" customHeight="1" x14ac:dyDescent="0.8">
      <c r="A2185" s="3">
        <v>2184</v>
      </c>
      <c r="B2185" s="3" t="s">
        <v>6175</v>
      </c>
      <c r="C2185" s="3" t="s">
        <v>18037</v>
      </c>
      <c r="D2185" s="3" t="s">
        <v>1857</v>
      </c>
      <c r="E2185" s="3" t="s">
        <v>309</v>
      </c>
      <c r="F2185" s="5" t="s">
        <v>6176</v>
      </c>
      <c r="G2185" s="5" t="s">
        <v>12574</v>
      </c>
      <c r="H2185" s="5" t="s">
        <v>17489</v>
      </c>
      <c r="I2185" s="3"/>
      <c r="J2185" s="35"/>
      <c r="K2185" s="36">
        <f t="shared" si="510"/>
        <v>1</v>
      </c>
      <c r="L2185" s="37" t="str">
        <f t="shared" si="511"/>
        <v>040300766</v>
      </c>
      <c r="M2185" s="38" t="str">
        <f t="shared" si="512"/>
        <v>040300766</v>
      </c>
      <c r="N2185" s="39">
        <f t="shared" si="513"/>
        <v>1</v>
      </c>
      <c r="O2185" s="39">
        <f t="shared" si="514"/>
        <v>1</v>
      </c>
      <c r="P2185" s="39">
        <f>IF(M2185="បរទេស",1,IF(COUNTIF(M:M,$M2185)&gt;1,2,1))</f>
        <v>1</v>
      </c>
      <c r="Q2185" s="40">
        <f t="shared" si="515"/>
        <v>1</v>
      </c>
      <c r="R2185" s="41" t="str">
        <f t="shared" si="516"/>
        <v>087337423</v>
      </c>
      <c r="S2185" s="37" t="str">
        <f t="shared" si="517"/>
        <v>087337423</v>
      </c>
      <c r="T2185" s="39" t="e">
        <f t="shared" si="518"/>
        <v>#VALUE!</v>
      </c>
      <c r="U2185" s="37" t="str">
        <f t="shared" si="519"/>
        <v>087337423</v>
      </c>
      <c r="V2185" s="42" t="str">
        <f t="shared" si="520"/>
        <v>087337423</v>
      </c>
      <c r="W2185" s="39">
        <f t="shared" si="521"/>
        <v>1</v>
      </c>
      <c r="X2185" s="43">
        <f t="shared" si="522"/>
        <v>1</v>
      </c>
      <c r="Y2185" s="39">
        <f>IF(V2185="បរទេស",1,IF(COUNTIF(V:V,$V2185)&gt;1,2,1))</f>
        <v>1</v>
      </c>
      <c r="Z2185" s="40">
        <f t="shared" si="523"/>
        <v>1</v>
      </c>
      <c r="AA2185" s="40">
        <f t="shared" si="524"/>
        <v>1</v>
      </c>
    </row>
    <row r="2186" spans="1:27" ht="48" customHeight="1" x14ac:dyDescent="0.8">
      <c r="A2186" s="3">
        <v>2185</v>
      </c>
      <c r="B2186" s="3" t="s">
        <v>6177</v>
      </c>
      <c r="C2186" s="3" t="s">
        <v>18037</v>
      </c>
      <c r="D2186" s="3" t="s">
        <v>5435</v>
      </c>
      <c r="E2186" s="3" t="s">
        <v>104</v>
      </c>
      <c r="F2186" s="5" t="s">
        <v>6178</v>
      </c>
      <c r="G2186" s="5" t="s">
        <v>12575</v>
      </c>
      <c r="H2186" s="5" t="s">
        <v>15938</v>
      </c>
      <c r="I2186" s="3"/>
      <c r="J2186" s="35"/>
      <c r="K2186" s="36">
        <f t="shared" si="510"/>
        <v>1</v>
      </c>
      <c r="L2186" s="37" t="str">
        <f t="shared" si="511"/>
        <v>040081442</v>
      </c>
      <c r="M2186" s="38" t="str">
        <f t="shared" si="512"/>
        <v>040081442</v>
      </c>
      <c r="N2186" s="39">
        <f t="shared" si="513"/>
        <v>1</v>
      </c>
      <c r="O2186" s="39">
        <f t="shared" si="514"/>
        <v>1</v>
      </c>
      <c r="P2186" s="39">
        <f>IF(M2186="បរទេស",1,IF(COUNTIF(M:M,$M2186)&gt;1,2,1))</f>
        <v>1</v>
      </c>
      <c r="Q2186" s="40">
        <f t="shared" si="515"/>
        <v>1</v>
      </c>
      <c r="R2186" s="41" t="str">
        <f t="shared" si="516"/>
        <v>0968537064</v>
      </c>
      <c r="S2186" s="37" t="str">
        <f t="shared" si="517"/>
        <v>0968537064</v>
      </c>
      <c r="T2186" s="39" t="e">
        <f t="shared" si="518"/>
        <v>#VALUE!</v>
      </c>
      <c r="U2186" s="37" t="str">
        <f t="shared" si="519"/>
        <v>0968537064</v>
      </c>
      <c r="V2186" s="42" t="str">
        <f t="shared" si="520"/>
        <v>0968537064</v>
      </c>
      <c r="W2186" s="39">
        <f t="shared" si="521"/>
        <v>1</v>
      </c>
      <c r="X2186" s="43">
        <f t="shared" si="522"/>
        <v>1</v>
      </c>
      <c r="Y2186" s="39">
        <f>IF(V2186="បរទេស",1,IF(COUNTIF(V:V,$V2186)&gt;1,2,1))</f>
        <v>1</v>
      </c>
      <c r="Z2186" s="40">
        <f t="shared" si="523"/>
        <v>1</v>
      </c>
      <c r="AA2186" s="40">
        <f t="shared" si="524"/>
        <v>1</v>
      </c>
    </row>
    <row r="2187" spans="1:27" ht="48" customHeight="1" x14ac:dyDescent="0.8">
      <c r="A2187" s="3">
        <v>2186</v>
      </c>
      <c r="B2187" s="3" t="s">
        <v>6179</v>
      </c>
      <c r="C2187" s="3" t="s">
        <v>18037</v>
      </c>
      <c r="D2187" s="3" t="s">
        <v>6180</v>
      </c>
      <c r="E2187" s="3" t="s">
        <v>486</v>
      </c>
      <c r="F2187" s="5" t="s">
        <v>6181</v>
      </c>
      <c r="G2187" s="5" t="s">
        <v>12576</v>
      </c>
      <c r="H2187" s="5" t="s">
        <v>17550</v>
      </c>
      <c r="I2187" s="3"/>
      <c r="J2187" s="35"/>
      <c r="K2187" s="36">
        <f t="shared" si="510"/>
        <v>1</v>
      </c>
      <c r="L2187" s="37" t="str">
        <f t="shared" si="511"/>
        <v>190737494</v>
      </c>
      <c r="M2187" s="38" t="str">
        <f t="shared" si="512"/>
        <v>190737494</v>
      </c>
      <c r="N2187" s="39">
        <f t="shared" si="513"/>
        <v>1</v>
      </c>
      <c r="O2187" s="39">
        <f t="shared" si="514"/>
        <v>1</v>
      </c>
      <c r="P2187" s="39">
        <f>IF(M2187="បរទេស",1,IF(COUNTIF(M:M,$M2187)&gt;1,2,1))</f>
        <v>1</v>
      </c>
      <c r="Q2187" s="40">
        <f t="shared" si="515"/>
        <v>1</v>
      </c>
      <c r="R2187" s="41" t="str">
        <f t="shared" si="516"/>
        <v>0319888054</v>
      </c>
      <c r="S2187" s="37" t="str">
        <f t="shared" si="517"/>
        <v>0319888054</v>
      </c>
      <c r="T2187" s="39" t="e">
        <f t="shared" si="518"/>
        <v>#VALUE!</v>
      </c>
      <c r="U2187" s="37" t="str">
        <f t="shared" si="519"/>
        <v>0319888054</v>
      </c>
      <c r="V2187" s="42" t="str">
        <f t="shared" si="520"/>
        <v>0319888054</v>
      </c>
      <c r="W2187" s="39">
        <f t="shared" si="521"/>
        <v>1</v>
      </c>
      <c r="X2187" s="43">
        <f t="shared" si="522"/>
        <v>1</v>
      </c>
      <c r="Y2187" s="39">
        <f>IF(V2187="បរទេស",1,IF(COUNTIF(V:V,$V2187)&gt;1,2,1))</f>
        <v>1</v>
      </c>
      <c r="Z2187" s="40">
        <f t="shared" si="523"/>
        <v>1</v>
      </c>
      <c r="AA2187" s="40">
        <f t="shared" si="524"/>
        <v>1</v>
      </c>
    </row>
    <row r="2188" spans="1:27" ht="48" customHeight="1" x14ac:dyDescent="0.8">
      <c r="A2188" s="3">
        <v>2187</v>
      </c>
      <c r="B2188" s="3" t="s">
        <v>6182</v>
      </c>
      <c r="C2188" s="3" t="s">
        <v>18037</v>
      </c>
      <c r="D2188" s="3" t="s">
        <v>6183</v>
      </c>
      <c r="E2188" s="3" t="s">
        <v>1252</v>
      </c>
      <c r="F2188" s="5" t="s">
        <v>6184</v>
      </c>
      <c r="G2188" s="5" t="s">
        <v>12577</v>
      </c>
      <c r="H2188" s="5" t="s">
        <v>17933</v>
      </c>
      <c r="I2188" s="3"/>
      <c r="J2188" s="35"/>
      <c r="K2188" s="36">
        <f t="shared" si="510"/>
        <v>1</v>
      </c>
      <c r="L2188" s="37" t="str">
        <f t="shared" si="511"/>
        <v>040502356</v>
      </c>
      <c r="M2188" s="38" t="str">
        <f t="shared" si="512"/>
        <v>040502356</v>
      </c>
      <c r="N2188" s="39">
        <f t="shared" si="513"/>
        <v>1</v>
      </c>
      <c r="O2188" s="39">
        <f t="shared" si="514"/>
        <v>1</v>
      </c>
      <c r="P2188" s="39">
        <f>IF(M2188="បរទេស",1,IF(COUNTIF(M:M,$M2188)&gt;1,2,1))</f>
        <v>1</v>
      </c>
      <c r="Q2188" s="40">
        <f t="shared" si="515"/>
        <v>1</v>
      </c>
      <c r="R2188" s="41" t="str">
        <f t="shared" si="516"/>
        <v>093669248</v>
      </c>
      <c r="S2188" s="37" t="str">
        <f t="shared" si="517"/>
        <v>093669248</v>
      </c>
      <c r="T2188" s="39" t="e">
        <f t="shared" si="518"/>
        <v>#VALUE!</v>
      </c>
      <c r="U2188" s="37" t="str">
        <f t="shared" si="519"/>
        <v>093669248</v>
      </c>
      <c r="V2188" s="42" t="str">
        <f t="shared" si="520"/>
        <v>093669248</v>
      </c>
      <c r="W2188" s="39">
        <f t="shared" si="521"/>
        <v>1</v>
      </c>
      <c r="X2188" s="43">
        <f t="shared" si="522"/>
        <v>1</v>
      </c>
      <c r="Y2188" s="39">
        <f>IF(V2188="បរទេស",1,IF(COUNTIF(V:V,$V2188)&gt;1,2,1))</f>
        <v>1</v>
      </c>
      <c r="Z2188" s="40">
        <f t="shared" si="523"/>
        <v>1</v>
      </c>
      <c r="AA2188" s="40">
        <f t="shared" si="524"/>
        <v>1</v>
      </c>
    </row>
    <row r="2189" spans="1:27" ht="48" customHeight="1" x14ac:dyDescent="0.8">
      <c r="A2189" s="3">
        <v>2188</v>
      </c>
      <c r="B2189" s="3" t="s">
        <v>6185</v>
      </c>
      <c r="C2189" s="3" t="s">
        <v>18037</v>
      </c>
      <c r="D2189" s="3" t="s">
        <v>2348</v>
      </c>
      <c r="E2189" s="3" t="s">
        <v>123</v>
      </c>
      <c r="F2189" s="5" t="s">
        <v>6186</v>
      </c>
      <c r="G2189" s="5" t="s">
        <v>12578</v>
      </c>
      <c r="H2189" s="5" t="s">
        <v>18043</v>
      </c>
      <c r="I2189" s="3"/>
      <c r="J2189" s="35"/>
      <c r="K2189" s="36">
        <f t="shared" si="510"/>
        <v>1</v>
      </c>
      <c r="L2189" s="37" t="str">
        <f t="shared" si="511"/>
        <v>040314867</v>
      </c>
      <c r="M2189" s="38" t="str">
        <f t="shared" si="512"/>
        <v>040314867</v>
      </c>
      <c r="N2189" s="39">
        <f t="shared" si="513"/>
        <v>1</v>
      </c>
      <c r="O2189" s="39">
        <f t="shared" si="514"/>
        <v>1</v>
      </c>
      <c r="P2189" s="39">
        <f>IF(M2189="បរទេស",1,IF(COUNTIF(M:M,$M2189)&gt;1,2,1))</f>
        <v>1</v>
      </c>
      <c r="Q2189" s="40">
        <f t="shared" si="515"/>
        <v>1</v>
      </c>
      <c r="R2189" s="41" t="str">
        <f t="shared" si="516"/>
        <v>0975451191</v>
      </c>
      <c r="S2189" s="37" t="str">
        <f t="shared" si="517"/>
        <v>0975451191</v>
      </c>
      <c r="T2189" s="39" t="e">
        <f t="shared" si="518"/>
        <v>#VALUE!</v>
      </c>
      <c r="U2189" s="37" t="str">
        <f t="shared" si="519"/>
        <v>0975451191</v>
      </c>
      <c r="V2189" s="42" t="str">
        <f t="shared" si="520"/>
        <v>0975451191</v>
      </c>
      <c r="W2189" s="39">
        <f t="shared" si="521"/>
        <v>1</v>
      </c>
      <c r="X2189" s="43">
        <f t="shared" si="522"/>
        <v>1</v>
      </c>
      <c r="Y2189" s="39">
        <f>IF(V2189="បរទេស",1,IF(COUNTIF(V:V,$V2189)&gt;1,2,1))</f>
        <v>1</v>
      </c>
      <c r="Z2189" s="40">
        <f t="shared" si="523"/>
        <v>1</v>
      </c>
      <c r="AA2189" s="40">
        <f t="shared" si="524"/>
        <v>1</v>
      </c>
    </row>
    <row r="2190" spans="1:27" ht="48" customHeight="1" x14ac:dyDescent="0.8">
      <c r="A2190" s="3">
        <v>2189</v>
      </c>
      <c r="B2190" s="3" t="s">
        <v>6187</v>
      </c>
      <c r="C2190" s="3" t="s">
        <v>18037</v>
      </c>
      <c r="D2190" s="3" t="s">
        <v>6188</v>
      </c>
      <c r="E2190" s="3" t="s">
        <v>189</v>
      </c>
      <c r="F2190" s="5" t="s">
        <v>6189</v>
      </c>
      <c r="G2190" s="5" t="s">
        <v>12579</v>
      </c>
      <c r="H2190" s="5" t="s">
        <v>15939</v>
      </c>
      <c r="I2190" s="3"/>
      <c r="J2190" s="35"/>
      <c r="K2190" s="36">
        <f t="shared" si="510"/>
        <v>1</v>
      </c>
      <c r="L2190" s="37" t="str">
        <f t="shared" si="511"/>
        <v>040530430</v>
      </c>
      <c r="M2190" s="38" t="str">
        <f t="shared" si="512"/>
        <v>040530430</v>
      </c>
      <c r="N2190" s="39">
        <f t="shared" si="513"/>
        <v>1</v>
      </c>
      <c r="O2190" s="39">
        <f t="shared" si="514"/>
        <v>1</v>
      </c>
      <c r="P2190" s="39">
        <f>IF(M2190="បរទេស",1,IF(COUNTIF(M:M,$M2190)&gt;1,2,1))</f>
        <v>1</v>
      </c>
      <c r="Q2190" s="40">
        <f t="shared" si="515"/>
        <v>1</v>
      </c>
      <c r="R2190" s="41" t="str">
        <f t="shared" si="516"/>
        <v>0883001351</v>
      </c>
      <c r="S2190" s="37" t="str">
        <f t="shared" si="517"/>
        <v>0883001351</v>
      </c>
      <c r="T2190" s="39" t="e">
        <f t="shared" si="518"/>
        <v>#VALUE!</v>
      </c>
      <c r="U2190" s="37" t="str">
        <f t="shared" si="519"/>
        <v>0883001351</v>
      </c>
      <c r="V2190" s="42" t="str">
        <f t="shared" si="520"/>
        <v>0883001351</v>
      </c>
      <c r="W2190" s="39">
        <f t="shared" si="521"/>
        <v>1</v>
      </c>
      <c r="X2190" s="43">
        <f t="shared" si="522"/>
        <v>1</v>
      </c>
      <c r="Y2190" s="39">
        <f>IF(V2190="បរទេស",1,IF(COUNTIF(V:V,$V2190)&gt;1,2,1))</f>
        <v>1</v>
      </c>
      <c r="Z2190" s="40">
        <f t="shared" si="523"/>
        <v>1</v>
      </c>
      <c r="AA2190" s="40">
        <f t="shared" si="524"/>
        <v>1</v>
      </c>
    </row>
    <row r="2191" spans="1:27" ht="48" customHeight="1" x14ac:dyDescent="0.8">
      <c r="A2191" s="3">
        <v>2190</v>
      </c>
      <c r="B2191" s="3" t="s">
        <v>6190</v>
      </c>
      <c r="C2191" s="3" t="s">
        <v>18037</v>
      </c>
      <c r="D2191" s="3" t="s">
        <v>6191</v>
      </c>
      <c r="E2191" s="3" t="s">
        <v>123</v>
      </c>
      <c r="F2191" s="5" t="s">
        <v>6192</v>
      </c>
      <c r="G2191" s="5" t="s">
        <v>12580</v>
      </c>
      <c r="H2191" s="5" t="s">
        <v>17353</v>
      </c>
      <c r="I2191" s="3"/>
      <c r="J2191" s="35"/>
      <c r="K2191" s="36">
        <f t="shared" si="510"/>
        <v>1</v>
      </c>
      <c r="L2191" s="37" t="str">
        <f t="shared" si="511"/>
        <v>040200882</v>
      </c>
      <c r="M2191" s="38" t="str">
        <f t="shared" si="512"/>
        <v>040200882</v>
      </c>
      <c r="N2191" s="39">
        <f t="shared" si="513"/>
        <v>1</v>
      </c>
      <c r="O2191" s="39">
        <f t="shared" si="514"/>
        <v>1</v>
      </c>
      <c r="P2191" s="39">
        <f>IF(M2191="បរទេស",1,IF(COUNTIF(M:M,$M2191)&gt;1,2,1))</f>
        <v>1</v>
      </c>
      <c r="Q2191" s="40">
        <f t="shared" si="515"/>
        <v>1</v>
      </c>
      <c r="R2191" s="41" t="str">
        <f t="shared" si="516"/>
        <v>0968727944</v>
      </c>
      <c r="S2191" s="37" t="str">
        <f t="shared" si="517"/>
        <v>0968727944</v>
      </c>
      <c r="T2191" s="39" t="e">
        <f t="shared" si="518"/>
        <v>#VALUE!</v>
      </c>
      <c r="U2191" s="37" t="str">
        <f t="shared" si="519"/>
        <v>0968727944</v>
      </c>
      <c r="V2191" s="42" t="str">
        <f t="shared" si="520"/>
        <v>0968727944</v>
      </c>
      <c r="W2191" s="39">
        <f t="shared" si="521"/>
        <v>1</v>
      </c>
      <c r="X2191" s="43">
        <f t="shared" si="522"/>
        <v>1</v>
      </c>
      <c r="Y2191" s="39">
        <f>IF(V2191="បរទេស",1,IF(COUNTIF(V:V,$V2191)&gt;1,2,1))</f>
        <v>1</v>
      </c>
      <c r="Z2191" s="40">
        <f t="shared" si="523"/>
        <v>1</v>
      </c>
      <c r="AA2191" s="40">
        <f t="shared" si="524"/>
        <v>1</v>
      </c>
    </row>
    <row r="2192" spans="1:27" ht="48" customHeight="1" x14ac:dyDescent="0.8">
      <c r="A2192" s="3">
        <v>2191</v>
      </c>
      <c r="B2192" s="3" t="s">
        <v>6193</v>
      </c>
      <c r="C2192" s="3" t="s">
        <v>18037</v>
      </c>
      <c r="D2192" s="3" t="s">
        <v>6194</v>
      </c>
      <c r="E2192" s="3" t="s">
        <v>1252</v>
      </c>
      <c r="F2192" s="5" t="s">
        <v>6195</v>
      </c>
      <c r="G2192" s="5" t="s">
        <v>12581</v>
      </c>
      <c r="H2192" s="5" t="s">
        <v>17934</v>
      </c>
      <c r="I2192" s="3"/>
      <c r="J2192" s="35"/>
      <c r="K2192" s="36">
        <f t="shared" si="510"/>
        <v>1</v>
      </c>
      <c r="L2192" s="37" t="str">
        <f t="shared" si="511"/>
        <v>040511021</v>
      </c>
      <c r="M2192" s="38" t="str">
        <f t="shared" si="512"/>
        <v>040511021</v>
      </c>
      <c r="N2192" s="39">
        <f t="shared" si="513"/>
        <v>1</v>
      </c>
      <c r="O2192" s="39">
        <f t="shared" si="514"/>
        <v>1</v>
      </c>
      <c r="P2192" s="39">
        <f>IF(M2192="បរទេស",1,IF(COUNTIF(M:M,$M2192)&gt;1,2,1))</f>
        <v>1</v>
      </c>
      <c r="Q2192" s="40">
        <f t="shared" si="515"/>
        <v>1</v>
      </c>
      <c r="R2192" s="41" t="str">
        <f t="shared" si="516"/>
        <v>0979653785</v>
      </c>
      <c r="S2192" s="37" t="str">
        <f t="shared" si="517"/>
        <v>0979653785</v>
      </c>
      <c r="T2192" s="39" t="e">
        <f t="shared" si="518"/>
        <v>#VALUE!</v>
      </c>
      <c r="U2192" s="37" t="str">
        <f t="shared" si="519"/>
        <v>0979653785</v>
      </c>
      <c r="V2192" s="42" t="str">
        <f t="shared" si="520"/>
        <v>0979653785</v>
      </c>
      <c r="W2192" s="39">
        <f t="shared" si="521"/>
        <v>1</v>
      </c>
      <c r="X2192" s="43">
        <f t="shared" si="522"/>
        <v>1</v>
      </c>
      <c r="Y2192" s="39">
        <f>IF(V2192="បរទេស",1,IF(COUNTIF(V:V,$V2192)&gt;1,2,1))</f>
        <v>1</v>
      </c>
      <c r="Z2192" s="40">
        <f t="shared" si="523"/>
        <v>1</v>
      </c>
      <c r="AA2192" s="40">
        <f t="shared" si="524"/>
        <v>1</v>
      </c>
    </row>
    <row r="2193" spans="1:27" ht="48" customHeight="1" x14ac:dyDescent="0.8">
      <c r="A2193" s="3">
        <v>2192</v>
      </c>
      <c r="B2193" s="3" t="s">
        <v>6196</v>
      </c>
      <c r="C2193" s="3" t="s">
        <v>18037</v>
      </c>
      <c r="D2193" s="3" t="s">
        <v>4014</v>
      </c>
      <c r="E2193" s="3" t="s">
        <v>2165</v>
      </c>
      <c r="F2193" s="5" t="s">
        <v>6197</v>
      </c>
      <c r="G2193" s="5" t="s">
        <v>12582</v>
      </c>
      <c r="H2193" s="5" t="s">
        <v>15940</v>
      </c>
      <c r="I2193" s="3"/>
      <c r="J2193" s="35"/>
      <c r="K2193" s="36">
        <f t="shared" si="510"/>
        <v>1</v>
      </c>
      <c r="L2193" s="37" t="str">
        <f t="shared" si="511"/>
        <v>040328952</v>
      </c>
      <c r="M2193" s="38" t="str">
        <f t="shared" si="512"/>
        <v>040328952</v>
      </c>
      <c r="N2193" s="39">
        <f t="shared" si="513"/>
        <v>1</v>
      </c>
      <c r="O2193" s="39">
        <f t="shared" si="514"/>
        <v>1</v>
      </c>
      <c r="P2193" s="39">
        <f>IF(M2193="បរទេស",1,IF(COUNTIF(M:M,$M2193)&gt;1,2,1))</f>
        <v>1</v>
      </c>
      <c r="Q2193" s="40">
        <f t="shared" si="515"/>
        <v>1</v>
      </c>
      <c r="R2193" s="41" t="str">
        <f t="shared" si="516"/>
        <v>015908930</v>
      </c>
      <c r="S2193" s="37" t="str">
        <f t="shared" si="517"/>
        <v>015908930</v>
      </c>
      <c r="T2193" s="39" t="e">
        <f t="shared" si="518"/>
        <v>#VALUE!</v>
      </c>
      <c r="U2193" s="37" t="str">
        <f t="shared" si="519"/>
        <v>015908930</v>
      </c>
      <c r="V2193" s="42" t="str">
        <f t="shared" si="520"/>
        <v>015908930</v>
      </c>
      <c r="W2193" s="39">
        <f t="shared" si="521"/>
        <v>1</v>
      </c>
      <c r="X2193" s="43">
        <f t="shared" si="522"/>
        <v>1</v>
      </c>
      <c r="Y2193" s="39">
        <f>IF(V2193="បរទេស",1,IF(COUNTIF(V:V,$V2193)&gt;1,2,1))</f>
        <v>1</v>
      </c>
      <c r="Z2193" s="40">
        <f t="shared" si="523"/>
        <v>1</v>
      </c>
      <c r="AA2193" s="40">
        <f t="shared" si="524"/>
        <v>1</v>
      </c>
    </row>
    <row r="2194" spans="1:27" ht="48" customHeight="1" x14ac:dyDescent="0.8">
      <c r="A2194" s="3">
        <v>2193</v>
      </c>
      <c r="B2194" s="3" t="s">
        <v>6198</v>
      </c>
      <c r="C2194" s="3" t="s">
        <v>18037</v>
      </c>
      <c r="D2194" s="3" t="s">
        <v>1668</v>
      </c>
      <c r="E2194" s="3" t="s">
        <v>1905</v>
      </c>
      <c r="F2194" s="5" t="s">
        <v>6199</v>
      </c>
      <c r="G2194" s="5" t="s">
        <v>12583</v>
      </c>
      <c r="H2194" s="5" t="s">
        <v>15941</v>
      </c>
      <c r="I2194" s="3"/>
      <c r="J2194" s="35"/>
      <c r="K2194" s="36">
        <f t="shared" si="510"/>
        <v>1</v>
      </c>
      <c r="L2194" s="37" t="str">
        <f t="shared" si="511"/>
        <v>040313226</v>
      </c>
      <c r="M2194" s="38" t="str">
        <f t="shared" si="512"/>
        <v>040313226</v>
      </c>
      <c r="N2194" s="39">
        <f t="shared" si="513"/>
        <v>1</v>
      </c>
      <c r="O2194" s="39">
        <f t="shared" si="514"/>
        <v>1</v>
      </c>
      <c r="P2194" s="39">
        <f>IF(M2194="បរទេស",1,IF(COUNTIF(M:M,$M2194)&gt;1,2,1))</f>
        <v>1</v>
      </c>
      <c r="Q2194" s="40">
        <f t="shared" si="515"/>
        <v>1</v>
      </c>
      <c r="R2194" s="41" t="str">
        <f t="shared" si="516"/>
        <v>099919692</v>
      </c>
      <c r="S2194" s="37" t="str">
        <f t="shared" si="517"/>
        <v>099919692</v>
      </c>
      <c r="T2194" s="39" t="e">
        <f t="shared" si="518"/>
        <v>#VALUE!</v>
      </c>
      <c r="U2194" s="37" t="str">
        <f t="shared" si="519"/>
        <v>099919692</v>
      </c>
      <c r="V2194" s="42" t="str">
        <f t="shared" si="520"/>
        <v>099919692</v>
      </c>
      <c r="W2194" s="39">
        <f t="shared" si="521"/>
        <v>1</v>
      </c>
      <c r="X2194" s="43">
        <f t="shared" si="522"/>
        <v>1</v>
      </c>
      <c r="Y2194" s="39">
        <f>IF(V2194="បរទេស",1,IF(COUNTIF(V:V,$V2194)&gt;1,2,1))</f>
        <v>1</v>
      </c>
      <c r="Z2194" s="40">
        <f t="shared" si="523"/>
        <v>1</v>
      </c>
      <c r="AA2194" s="40">
        <f t="shared" si="524"/>
        <v>1</v>
      </c>
    </row>
    <row r="2195" spans="1:27" ht="48" customHeight="1" x14ac:dyDescent="0.8">
      <c r="A2195" s="3">
        <v>2194</v>
      </c>
      <c r="B2195" s="3" t="s">
        <v>6200</v>
      </c>
      <c r="C2195" s="3" t="s">
        <v>18037</v>
      </c>
      <c r="D2195" s="3" t="s">
        <v>2699</v>
      </c>
      <c r="E2195" s="3" t="s">
        <v>2165</v>
      </c>
      <c r="F2195" s="5" t="s">
        <v>6201</v>
      </c>
      <c r="G2195" s="5" t="s">
        <v>12584</v>
      </c>
      <c r="H2195" s="5" t="s">
        <v>17380</v>
      </c>
      <c r="I2195" s="3"/>
      <c r="J2195" s="35"/>
      <c r="K2195" s="36">
        <f t="shared" si="510"/>
        <v>1</v>
      </c>
      <c r="L2195" s="37" t="str">
        <f t="shared" si="511"/>
        <v>040419309</v>
      </c>
      <c r="M2195" s="38" t="str">
        <f t="shared" si="512"/>
        <v>040419309</v>
      </c>
      <c r="N2195" s="39">
        <f t="shared" si="513"/>
        <v>1</v>
      </c>
      <c r="O2195" s="39">
        <f t="shared" si="514"/>
        <v>1</v>
      </c>
      <c r="P2195" s="39">
        <f>IF(M2195="បរទេស",1,IF(COUNTIF(M:M,$M2195)&gt;1,2,1))</f>
        <v>1</v>
      </c>
      <c r="Q2195" s="40">
        <f t="shared" si="515"/>
        <v>1</v>
      </c>
      <c r="R2195" s="41" t="str">
        <f t="shared" si="516"/>
        <v>089446129</v>
      </c>
      <c r="S2195" s="37" t="str">
        <f t="shared" si="517"/>
        <v>089446129</v>
      </c>
      <c r="T2195" s="39" t="e">
        <f t="shared" si="518"/>
        <v>#VALUE!</v>
      </c>
      <c r="U2195" s="37" t="str">
        <f t="shared" si="519"/>
        <v>089446129</v>
      </c>
      <c r="V2195" s="42" t="str">
        <f t="shared" si="520"/>
        <v>089446129</v>
      </c>
      <c r="W2195" s="39">
        <f t="shared" si="521"/>
        <v>1</v>
      </c>
      <c r="X2195" s="43">
        <f t="shared" si="522"/>
        <v>1</v>
      </c>
      <c r="Y2195" s="39">
        <f>IF(V2195="បរទេស",1,IF(COUNTIF(V:V,$V2195)&gt;1,2,1))</f>
        <v>1</v>
      </c>
      <c r="Z2195" s="40">
        <f t="shared" si="523"/>
        <v>1</v>
      </c>
      <c r="AA2195" s="40">
        <f t="shared" si="524"/>
        <v>1</v>
      </c>
    </row>
    <row r="2196" spans="1:27" ht="48" customHeight="1" x14ac:dyDescent="0.8">
      <c r="A2196" s="3">
        <v>2195</v>
      </c>
      <c r="B2196" s="3" t="s">
        <v>6202</v>
      </c>
      <c r="C2196" s="3" t="s">
        <v>18037</v>
      </c>
      <c r="D2196" s="3" t="s">
        <v>6203</v>
      </c>
      <c r="E2196" s="3" t="s">
        <v>2165</v>
      </c>
      <c r="F2196" s="5" t="s">
        <v>6204</v>
      </c>
      <c r="G2196" s="5" t="s">
        <v>12585</v>
      </c>
      <c r="H2196" s="5" t="s">
        <v>17381</v>
      </c>
      <c r="I2196" s="3"/>
      <c r="J2196" s="35"/>
      <c r="K2196" s="36">
        <f t="shared" si="510"/>
        <v>1</v>
      </c>
      <c r="L2196" s="37" t="str">
        <f t="shared" si="511"/>
        <v>180301797</v>
      </c>
      <c r="M2196" s="38" t="str">
        <f t="shared" si="512"/>
        <v>180301797</v>
      </c>
      <c r="N2196" s="39">
        <f t="shared" si="513"/>
        <v>1</v>
      </c>
      <c r="O2196" s="39">
        <f t="shared" si="514"/>
        <v>1</v>
      </c>
      <c r="P2196" s="39">
        <f>IF(M2196="បរទេស",1,IF(COUNTIF(M:M,$M2196)&gt;1,2,1))</f>
        <v>1</v>
      </c>
      <c r="Q2196" s="40">
        <f t="shared" si="515"/>
        <v>1</v>
      </c>
      <c r="R2196" s="41" t="str">
        <f t="shared" si="516"/>
        <v>0964604439</v>
      </c>
      <c r="S2196" s="37" t="str">
        <f t="shared" si="517"/>
        <v>0964604439</v>
      </c>
      <c r="T2196" s="39" t="e">
        <f t="shared" si="518"/>
        <v>#VALUE!</v>
      </c>
      <c r="U2196" s="37" t="str">
        <f t="shared" si="519"/>
        <v>0964604439</v>
      </c>
      <c r="V2196" s="42" t="str">
        <f t="shared" si="520"/>
        <v>0964604439</v>
      </c>
      <c r="W2196" s="39">
        <f t="shared" si="521"/>
        <v>1</v>
      </c>
      <c r="X2196" s="43">
        <f t="shared" si="522"/>
        <v>1</v>
      </c>
      <c r="Y2196" s="39">
        <f>IF(V2196="បរទេស",1,IF(COUNTIF(V:V,$V2196)&gt;1,2,1))</f>
        <v>1</v>
      </c>
      <c r="Z2196" s="40">
        <f t="shared" si="523"/>
        <v>1</v>
      </c>
      <c r="AA2196" s="40">
        <f t="shared" si="524"/>
        <v>1</v>
      </c>
    </row>
    <row r="2197" spans="1:27" ht="48" customHeight="1" x14ac:dyDescent="0.8">
      <c r="A2197" s="3">
        <v>2196</v>
      </c>
      <c r="B2197" s="3" t="s">
        <v>6205</v>
      </c>
      <c r="C2197" s="3" t="s">
        <v>18037</v>
      </c>
      <c r="D2197" s="3" t="s">
        <v>6206</v>
      </c>
      <c r="E2197" s="3" t="s">
        <v>207</v>
      </c>
      <c r="F2197" s="5" t="s">
        <v>6207</v>
      </c>
      <c r="G2197" s="5" t="s">
        <v>12586</v>
      </c>
      <c r="H2197" s="5" t="s">
        <v>17593</v>
      </c>
      <c r="I2197" s="3"/>
      <c r="J2197" s="35"/>
      <c r="K2197" s="36">
        <f t="shared" si="510"/>
        <v>1</v>
      </c>
      <c r="L2197" s="37" t="str">
        <f t="shared" si="511"/>
        <v>040465516</v>
      </c>
      <c r="M2197" s="38" t="str">
        <f t="shared" si="512"/>
        <v>040465516</v>
      </c>
      <c r="N2197" s="39">
        <f t="shared" si="513"/>
        <v>1</v>
      </c>
      <c r="O2197" s="39">
        <f t="shared" si="514"/>
        <v>1</v>
      </c>
      <c r="P2197" s="39">
        <f>IF(M2197="បរទេស",1,IF(COUNTIF(M:M,$M2197)&gt;1,2,1))</f>
        <v>1</v>
      </c>
      <c r="Q2197" s="40">
        <f t="shared" si="515"/>
        <v>1</v>
      </c>
      <c r="R2197" s="41" t="str">
        <f t="shared" si="516"/>
        <v>0718200657</v>
      </c>
      <c r="S2197" s="37" t="str">
        <f t="shared" si="517"/>
        <v>0718200657</v>
      </c>
      <c r="T2197" s="39" t="e">
        <f t="shared" si="518"/>
        <v>#VALUE!</v>
      </c>
      <c r="U2197" s="37" t="str">
        <f t="shared" si="519"/>
        <v>0718200657</v>
      </c>
      <c r="V2197" s="42" t="str">
        <f t="shared" si="520"/>
        <v>0718200657</v>
      </c>
      <c r="W2197" s="39">
        <f t="shared" si="521"/>
        <v>1</v>
      </c>
      <c r="X2197" s="43">
        <f t="shared" si="522"/>
        <v>1</v>
      </c>
      <c r="Y2197" s="39">
        <f>IF(V2197="បរទេស",1,IF(COUNTIF(V:V,$V2197)&gt;1,2,1))</f>
        <v>1</v>
      </c>
      <c r="Z2197" s="40">
        <f t="shared" si="523"/>
        <v>1</v>
      </c>
      <c r="AA2197" s="40">
        <f t="shared" si="524"/>
        <v>1</v>
      </c>
    </row>
    <row r="2198" spans="1:27" ht="48" customHeight="1" x14ac:dyDescent="0.8">
      <c r="A2198" s="3">
        <v>2197</v>
      </c>
      <c r="B2198" s="3" t="s">
        <v>6208</v>
      </c>
      <c r="C2198" s="3" t="s">
        <v>18037</v>
      </c>
      <c r="D2198" s="3" t="s">
        <v>12</v>
      </c>
      <c r="E2198" s="3" t="s">
        <v>2165</v>
      </c>
      <c r="F2198" s="5" t="s">
        <v>6209</v>
      </c>
      <c r="G2198" s="5" t="s">
        <v>12587</v>
      </c>
      <c r="H2198" s="5" t="s">
        <v>17382</v>
      </c>
      <c r="I2198" s="3"/>
      <c r="J2198" s="35"/>
      <c r="K2198" s="36">
        <f t="shared" si="510"/>
        <v>1</v>
      </c>
      <c r="L2198" s="37" t="str">
        <f t="shared" si="511"/>
        <v>040494241</v>
      </c>
      <c r="M2198" s="38" t="str">
        <f t="shared" si="512"/>
        <v>040494241</v>
      </c>
      <c r="N2198" s="39">
        <f t="shared" si="513"/>
        <v>1</v>
      </c>
      <c r="O2198" s="39">
        <f t="shared" si="514"/>
        <v>1</v>
      </c>
      <c r="P2198" s="39">
        <f>IF(M2198="បរទេស",1,IF(COUNTIF(M:M,$M2198)&gt;1,2,1))</f>
        <v>1</v>
      </c>
      <c r="Q2198" s="40">
        <f t="shared" si="515"/>
        <v>1</v>
      </c>
      <c r="R2198" s="41" t="str">
        <f t="shared" si="516"/>
        <v>095277423</v>
      </c>
      <c r="S2198" s="37" t="str">
        <f t="shared" si="517"/>
        <v>095277423</v>
      </c>
      <c r="T2198" s="39" t="e">
        <f t="shared" si="518"/>
        <v>#VALUE!</v>
      </c>
      <c r="U2198" s="37" t="str">
        <f t="shared" si="519"/>
        <v>095277423</v>
      </c>
      <c r="V2198" s="42" t="str">
        <f t="shared" si="520"/>
        <v>095277423</v>
      </c>
      <c r="W2198" s="39">
        <f t="shared" si="521"/>
        <v>1</v>
      </c>
      <c r="X2198" s="43">
        <f t="shared" si="522"/>
        <v>1</v>
      </c>
      <c r="Y2198" s="39">
        <f>IF(V2198="បរទេស",1,IF(COUNTIF(V:V,$V2198)&gt;1,2,1))</f>
        <v>1</v>
      </c>
      <c r="Z2198" s="40">
        <f t="shared" si="523"/>
        <v>1</v>
      </c>
      <c r="AA2198" s="40">
        <f t="shared" si="524"/>
        <v>1</v>
      </c>
    </row>
    <row r="2199" spans="1:27" ht="48" customHeight="1" x14ac:dyDescent="0.8">
      <c r="A2199" s="3">
        <v>2198</v>
      </c>
      <c r="B2199" s="3" t="s">
        <v>6210</v>
      </c>
      <c r="C2199" s="3" t="s">
        <v>18037</v>
      </c>
      <c r="D2199" s="3" t="s">
        <v>6211</v>
      </c>
      <c r="E2199" s="3" t="s">
        <v>104</v>
      </c>
      <c r="F2199" s="5" t="s">
        <v>6212</v>
      </c>
      <c r="G2199" s="5" t="s">
        <v>12588</v>
      </c>
      <c r="H2199" s="5" t="s">
        <v>15942</v>
      </c>
      <c r="I2199" s="3"/>
      <c r="J2199" s="35"/>
      <c r="K2199" s="36">
        <f t="shared" si="510"/>
        <v>1</v>
      </c>
      <c r="L2199" s="37" t="str">
        <f t="shared" si="511"/>
        <v>040302335</v>
      </c>
      <c r="M2199" s="38" t="str">
        <f t="shared" si="512"/>
        <v>040302335</v>
      </c>
      <c r="N2199" s="39">
        <f t="shared" si="513"/>
        <v>1</v>
      </c>
      <c r="O2199" s="39">
        <f t="shared" si="514"/>
        <v>1</v>
      </c>
      <c r="P2199" s="39">
        <f>IF(M2199="បរទេស",1,IF(COUNTIF(M:M,$M2199)&gt;1,2,1))</f>
        <v>1</v>
      </c>
      <c r="Q2199" s="40">
        <f t="shared" si="515"/>
        <v>1</v>
      </c>
      <c r="R2199" s="41" t="str">
        <f t="shared" si="516"/>
        <v>0964616899</v>
      </c>
      <c r="S2199" s="37" t="str">
        <f t="shared" si="517"/>
        <v>0964616899</v>
      </c>
      <c r="T2199" s="39" t="e">
        <f t="shared" si="518"/>
        <v>#VALUE!</v>
      </c>
      <c r="U2199" s="37" t="str">
        <f t="shared" si="519"/>
        <v>0964616899</v>
      </c>
      <c r="V2199" s="42" t="str">
        <f t="shared" si="520"/>
        <v>0964616899</v>
      </c>
      <c r="W2199" s="39">
        <f t="shared" si="521"/>
        <v>1</v>
      </c>
      <c r="X2199" s="43">
        <f t="shared" si="522"/>
        <v>1</v>
      </c>
      <c r="Y2199" s="39">
        <f>IF(V2199="បរទេស",1,IF(COUNTIF(V:V,$V2199)&gt;1,2,1))</f>
        <v>1</v>
      </c>
      <c r="Z2199" s="40">
        <f t="shared" si="523"/>
        <v>1</v>
      </c>
      <c r="AA2199" s="40">
        <f t="shared" si="524"/>
        <v>1</v>
      </c>
    </row>
    <row r="2200" spans="1:27" ht="48" customHeight="1" x14ac:dyDescent="0.8">
      <c r="A2200" s="3">
        <v>2199</v>
      </c>
      <c r="B2200" s="3" t="s">
        <v>6213</v>
      </c>
      <c r="C2200" s="3" t="s">
        <v>18037</v>
      </c>
      <c r="D2200" s="3" t="s">
        <v>6214</v>
      </c>
      <c r="E2200" s="3" t="s">
        <v>228</v>
      </c>
      <c r="F2200" s="5" t="s">
        <v>6215</v>
      </c>
      <c r="G2200" s="5" t="s">
        <v>12589</v>
      </c>
      <c r="H2200" s="5" t="s">
        <v>15943</v>
      </c>
      <c r="I2200" s="3"/>
      <c r="J2200" s="35"/>
      <c r="K2200" s="36">
        <f t="shared" si="510"/>
        <v>1</v>
      </c>
      <c r="L2200" s="37" t="str">
        <f t="shared" si="511"/>
        <v>040306521</v>
      </c>
      <c r="M2200" s="38" t="str">
        <f t="shared" si="512"/>
        <v>040306521</v>
      </c>
      <c r="N2200" s="39">
        <f t="shared" si="513"/>
        <v>1</v>
      </c>
      <c r="O2200" s="39">
        <f t="shared" si="514"/>
        <v>1</v>
      </c>
      <c r="P2200" s="39">
        <f>IF(M2200="បរទេស",1,IF(COUNTIF(M:M,$M2200)&gt;1,2,1))</f>
        <v>1</v>
      </c>
      <c r="Q2200" s="40">
        <f t="shared" si="515"/>
        <v>1</v>
      </c>
      <c r="R2200" s="41" t="str">
        <f t="shared" si="516"/>
        <v>0714304842</v>
      </c>
      <c r="S2200" s="37" t="str">
        <f t="shared" si="517"/>
        <v>0714304842</v>
      </c>
      <c r="T2200" s="39" t="e">
        <f t="shared" si="518"/>
        <v>#VALUE!</v>
      </c>
      <c r="U2200" s="37" t="str">
        <f t="shared" si="519"/>
        <v>0714304842</v>
      </c>
      <c r="V2200" s="42" t="str">
        <f t="shared" si="520"/>
        <v>0714304842</v>
      </c>
      <c r="W2200" s="39">
        <f t="shared" si="521"/>
        <v>1</v>
      </c>
      <c r="X2200" s="43">
        <f t="shared" si="522"/>
        <v>1</v>
      </c>
      <c r="Y2200" s="39">
        <f>IF(V2200="បរទេស",1,IF(COUNTIF(V:V,$V2200)&gt;1,2,1))</f>
        <v>1</v>
      </c>
      <c r="Z2200" s="40">
        <f t="shared" si="523"/>
        <v>1</v>
      </c>
      <c r="AA2200" s="40">
        <f t="shared" si="524"/>
        <v>1</v>
      </c>
    </row>
    <row r="2201" spans="1:27" ht="48" customHeight="1" x14ac:dyDescent="0.8">
      <c r="A2201" s="3">
        <v>2200</v>
      </c>
      <c r="B2201" s="3" t="s">
        <v>6216</v>
      </c>
      <c r="C2201" s="3" t="s">
        <v>18037</v>
      </c>
      <c r="D2201" s="3" t="s">
        <v>6217</v>
      </c>
      <c r="E2201" s="3" t="s">
        <v>189</v>
      </c>
      <c r="F2201" s="5" t="s">
        <v>6218</v>
      </c>
      <c r="G2201" s="5" t="s">
        <v>12590</v>
      </c>
      <c r="H2201" s="5" t="s">
        <v>15944</v>
      </c>
      <c r="I2201" s="3"/>
      <c r="J2201" s="35"/>
      <c r="K2201" s="36">
        <f t="shared" si="510"/>
        <v>1</v>
      </c>
      <c r="L2201" s="37" t="str">
        <f t="shared" si="511"/>
        <v>040529741</v>
      </c>
      <c r="M2201" s="38" t="str">
        <f t="shared" si="512"/>
        <v>040529741</v>
      </c>
      <c r="N2201" s="39">
        <f t="shared" si="513"/>
        <v>1</v>
      </c>
      <c r="O2201" s="39">
        <f t="shared" si="514"/>
        <v>1</v>
      </c>
      <c r="P2201" s="39">
        <f>IF(M2201="បរទេស",1,IF(COUNTIF(M:M,$M2201)&gt;1,2,1))</f>
        <v>1</v>
      </c>
      <c r="Q2201" s="40">
        <f t="shared" si="515"/>
        <v>1</v>
      </c>
      <c r="R2201" s="41" t="str">
        <f t="shared" si="516"/>
        <v>0972681174</v>
      </c>
      <c r="S2201" s="37" t="str">
        <f t="shared" si="517"/>
        <v>0972681174</v>
      </c>
      <c r="T2201" s="39" t="e">
        <f t="shared" si="518"/>
        <v>#VALUE!</v>
      </c>
      <c r="U2201" s="37" t="str">
        <f t="shared" si="519"/>
        <v>0972681174</v>
      </c>
      <c r="V2201" s="42" t="str">
        <f t="shared" si="520"/>
        <v>0972681174</v>
      </c>
      <c r="W2201" s="39">
        <f t="shared" si="521"/>
        <v>1</v>
      </c>
      <c r="X2201" s="43">
        <f t="shared" si="522"/>
        <v>1</v>
      </c>
      <c r="Y2201" s="39">
        <f>IF(V2201="បរទេស",1,IF(COUNTIF(V:V,$V2201)&gt;1,2,1))</f>
        <v>1</v>
      </c>
      <c r="Z2201" s="40">
        <f t="shared" si="523"/>
        <v>1</v>
      </c>
      <c r="AA2201" s="40">
        <f t="shared" si="524"/>
        <v>1</v>
      </c>
    </row>
    <row r="2202" spans="1:27" ht="48" customHeight="1" x14ac:dyDescent="0.8">
      <c r="A2202" s="3">
        <v>2201</v>
      </c>
      <c r="B2202" s="3" t="s">
        <v>6219</v>
      </c>
      <c r="C2202" s="3" t="s">
        <v>18037</v>
      </c>
      <c r="D2202" s="3" t="s">
        <v>6220</v>
      </c>
      <c r="E2202" s="3" t="s">
        <v>734</v>
      </c>
      <c r="F2202" s="5" t="s">
        <v>6221</v>
      </c>
      <c r="G2202" s="5" t="s">
        <v>12591</v>
      </c>
      <c r="H2202" s="5" t="s">
        <v>15945</v>
      </c>
      <c r="I2202" s="3"/>
      <c r="J2202" s="35"/>
      <c r="K2202" s="36">
        <f t="shared" si="510"/>
        <v>1</v>
      </c>
      <c r="L2202" s="37" t="str">
        <f t="shared" si="511"/>
        <v>040420000</v>
      </c>
      <c r="M2202" s="38" t="str">
        <f t="shared" si="512"/>
        <v>040420000</v>
      </c>
      <c r="N2202" s="39">
        <f t="shared" si="513"/>
        <v>1</v>
      </c>
      <c r="O2202" s="39">
        <f t="shared" si="514"/>
        <v>1</v>
      </c>
      <c r="P2202" s="39">
        <f>IF(M2202="បរទេស",1,IF(COUNTIF(M:M,$M2202)&gt;1,2,1))</f>
        <v>1</v>
      </c>
      <c r="Q2202" s="40">
        <f t="shared" si="515"/>
        <v>1</v>
      </c>
      <c r="R2202" s="41" t="str">
        <f t="shared" si="516"/>
        <v>0974084174</v>
      </c>
      <c r="S2202" s="37" t="str">
        <f t="shared" si="517"/>
        <v>0974084174</v>
      </c>
      <c r="T2202" s="39" t="e">
        <f t="shared" si="518"/>
        <v>#VALUE!</v>
      </c>
      <c r="U2202" s="37" t="str">
        <f t="shared" si="519"/>
        <v>0974084174</v>
      </c>
      <c r="V2202" s="42" t="str">
        <f t="shared" si="520"/>
        <v>0974084174</v>
      </c>
      <c r="W2202" s="39">
        <f t="shared" si="521"/>
        <v>1</v>
      </c>
      <c r="X2202" s="43">
        <f t="shared" si="522"/>
        <v>1</v>
      </c>
      <c r="Y2202" s="39">
        <f>IF(V2202="បរទេស",1,IF(COUNTIF(V:V,$V2202)&gt;1,2,1))</f>
        <v>1</v>
      </c>
      <c r="Z2202" s="40">
        <f t="shared" si="523"/>
        <v>1</v>
      </c>
      <c r="AA2202" s="40">
        <f t="shared" si="524"/>
        <v>1</v>
      </c>
    </row>
    <row r="2203" spans="1:27" ht="48" customHeight="1" x14ac:dyDescent="0.8">
      <c r="A2203" s="3">
        <v>2202</v>
      </c>
      <c r="B2203" s="3" t="s">
        <v>6222</v>
      </c>
      <c r="C2203" s="3" t="s">
        <v>18037</v>
      </c>
      <c r="D2203" s="3" t="s">
        <v>6223</v>
      </c>
      <c r="E2203" s="3" t="s">
        <v>29</v>
      </c>
      <c r="F2203" s="5" t="s">
        <v>6224</v>
      </c>
      <c r="G2203" s="5" t="s">
        <v>12592</v>
      </c>
      <c r="H2203" s="5" t="s">
        <v>15946</v>
      </c>
      <c r="I2203" s="3"/>
      <c r="J2203" s="35"/>
      <c r="K2203" s="36">
        <f t="shared" si="510"/>
        <v>1</v>
      </c>
      <c r="L2203" s="37" t="str">
        <f t="shared" si="511"/>
        <v>040241409</v>
      </c>
      <c r="M2203" s="38" t="str">
        <f t="shared" si="512"/>
        <v>040241409</v>
      </c>
      <c r="N2203" s="39">
        <f t="shared" si="513"/>
        <v>1</v>
      </c>
      <c r="O2203" s="39">
        <f t="shared" si="514"/>
        <v>1</v>
      </c>
      <c r="P2203" s="39">
        <f>IF(M2203="បរទេស",1,IF(COUNTIF(M:M,$M2203)&gt;1,2,1))</f>
        <v>1</v>
      </c>
      <c r="Q2203" s="40">
        <f t="shared" si="515"/>
        <v>1</v>
      </c>
      <c r="R2203" s="41" t="str">
        <f t="shared" si="516"/>
        <v>0962785629</v>
      </c>
      <c r="S2203" s="37" t="str">
        <f t="shared" si="517"/>
        <v>0962785629</v>
      </c>
      <c r="T2203" s="39" t="e">
        <f t="shared" si="518"/>
        <v>#VALUE!</v>
      </c>
      <c r="U2203" s="37" t="str">
        <f t="shared" si="519"/>
        <v>0962785629</v>
      </c>
      <c r="V2203" s="42" t="str">
        <f t="shared" si="520"/>
        <v>0962785629</v>
      </c>
      <c r="W2203" s="39">
        <f t="shared" si="521"/>
        <v>1</v>
      </c>
      <c r="X2203" s="43">
        <f t="shared" si="522"/>
        <v>1</v>
      </c>
      <c r="Y2203" s="39">
        <f>IF(V2203="បរទេស",1,IF(COUNTIF(V:V,$V2203)&gt;1,2,1))</f>
        <v>1</v>
      </c>
      <c r="Z2203" s="40">
        <f t="shared" si="523"/>
        <v>1</v>
      </c>
      <c r="AA2203" s="40">
        <f t="shared" si="524"/>
        <v>1</v>
      </c>
    </row>
    <row r="2204" spans="1:27" ht="48" customHeight="1" x14ac:dyDescent="0.8">
      <c r="A2204" s="3">
        <v>2203</v>
      </c>
      <c r="B2204" s="3" t="s">
        <v>6225</v>
      </c>
      <c r="C2204" s="3" t="s">
        <v>18037</v>
      </c>
      <c r="D2204" s="3" t="s">
        <v>4472</v>
      </c>
      <c r="E2204" s="3" t="s">
        <v>1252</v>
      </c>
      <c r="F2204" s="5" t="s">
        <v>6226</v>
      </c>
      <c r="G2204" s="5" t="s">
        <v>12593</v>
      </c>
      <c r="H2204" s="5" t="s">
        <v>15947</v>
      </c>
      <c r="I2204" s="3"/>
      <c r="J2204" s="35"/>
      <c r="K2204" s="36">
        <f t="shared" si="510"/>
        <v>1</v>
      </c>
      <c r="L2204" s="37" t="str">
        <f t="shared" si="511"/>
        <v>040199551</v>
      </c>
      <c r="M2204" s="38" t="str">
        <f t="shared" si="512"/>
        <v>040199551</v>
      </c>
      <c r="N2204" s="39">
        <f t="shared" si="513"/>
        <v>1</v>
      </c>
      <c r="O2204" s="39">
        <f t="shared" si="514"/>
        <v>1</v>
      </c>
      <c r="P2204" s="39">
        <f>IF(M2204="បរទេស",1,IF(COUNTIF(M:M,$M2204)&gt;1,2,1))</f>
        <v>1</v>
      </c>
      <c r="Q2204" s="40">
        <f t="shared" si="515"/>
        <v>1</v>
      </c>
      <c r="R2204" s="41" t="str">
        <f t="shared" si="516"/>
        <v>0968994917</v>
      </c>
      <c r="S2204" s="37" t="str">
        <f t="shared" si="517"/>
        <v>0968994917</v>
      </c>
      <c r="T2204" s="39" t="e">
        <f t="shared" si="518"/>
        <v>#VALUE!</v>
      </c>
      <c r="U2204" s="37" t="str">
        <f t="shared" si="519"/>
        <v>0968994917</v>
      </c>
      <c r="V2204" s="42" t="str">
        <f t="shared" si="520"/>
        <v>0968994917</v>
      </c>
      <c r="W2204" s="39">
        <f t="shared" si="521"/>
        <v>1</v>
      </c>
      <c r="X2204" s="43">
        <f t="shared" si="522"/>
        <v>1</v>
      </c>
      <c r="Y2204" s="39">
        <f>IF(V2204="បរទេស",1,IF(COUNTIF(V:V,$V2204)&gt;1,2,1))</f>
        <v>1</v>
      </c>
      <c r="Z2204" s="40">
        <f t="shared" si="523"/>
        <v>1</v>
      </c>
      <c r="AA2204" s="40">
        <f t="shared" si="524"/>
        <v>1</v>
      </c>
    </row>
    <row r="2205" spans="1:27" ht="48" customHeight="1" x14ac:dyDescent="0.8">
      <c r="A2205" s="3">
        <v>2204</v>
      </c>
      <c r="B2205" s="3" t="s">
        <v>6227</v>
      </c>
      <c r="C2205" s="3" t="s">
        <v>18037</v>
      </c>
      <c r="D2205" s="3" t="s">
        <v>6228</v>
      </c>
      <c r="E2205" s="3" t="s">
        <v>288</v>
      </c>
      <c r="F2205" s="5" t="s">
        <v>6229</v>
      </c>
      <c r="G2205" s="5" t="s">
        <v>12594</v>
      </c>
      <c r="H2205" s="5" t="s">
        <v>15948</v>
      </c>
      <c r="I2205" s="3"/>
      <c r="J2205" s="35"/>
      <c r="K2205" s="36">
        <f t="shared" si="510"/>
        <v>1</v>
      </c>
      <c r="L2205" s="37" t="str">
        <f t="shared" si="511"/>
        <v>040483808</v>
      </c>
      <c r="M2205" s="38" t="str">
        <f t="shared" si="512"/>
        <v>040483808</v>
      </c>
      <c r="N2205" s="39">
        <f t="shared" si="513"/>
        <v>1</v>
      </c>
      <c r="O2205" s="39">
        <f t="shared" si="514"/>
        <v>1</v>
      </c>
      <c r="P2205" s="39">
        <f>IF(M2205="បរទេស",1,IF(COUNTIF(M:M,$M2205)&gt;1,2,1))</f>
        <v>1</v>
      </c>
      <c r="Q2205" s="40">
        <f t="shared" si="515"/>
        <v>1</v>
      </c>
      <c r="R2205" s="41" t="str">
        <f t="shared" si="516"/>
        <v>070816011</v>
      </c>
      <c r="S2205" s="37" t="str">
        <f t="shared" si="517"/>
        <v>070816011</v>
      </c>
      <c r="T2205" s="39" t="e">
        <f t="shared" si="518"/>
        <v>#VALUE!</v>
      </c>
      <c r="U2205" s="37" t="str">
        <f t="shared" si="519"/>
        <v>070816011</v>
      </c>
      <c r="V2205" s="42" t="str">
        <f t="shared" si="520"/>
        <v>070816011</v>
      </c>
      <c r="W2205" s="39">
        <f t="shared" si="521"/>
        <v>1</v>
      </c>
      <c r="X2205" s="43">
        <f t="shared" si="522"/>
        <v>1</v>
      </c>
      <c r="Y2205" s="39">
        <f>IF(V2205="បរទេស",1,IF(COUNTIF(V:V,$V2205)&gt;1,2,1))</f>
        <v>1</v>
      </c>
      <c r="Z2205" s="40">
        <f t="shared" si="523"/>
        <v>1</v>
      </c>
      <c r="AA2205" s="40">
        <f t="shared" si="524"/>
        <v>1</v>
      </c>
    </row>
    <row r="2206" spans="1:27" ht="48" customHeight="1" x14ac:dyDescent="0.8">
      <c r="A2206" s="3">
        <v>2205</v>
      </c>
      <c r="B2206" s="3" t="s">
        <v>6230</v>
      </c>
      <c r="C2206" s="3" t="s">
        <v>18037</v>
      </c>
      <c r="D2206" s="3" t="s">
        <v>4928</v>
      </c>
      <c r="E2206" s="3" t="s">
        <v>2165</v>
      </c>
      <c r="F2206" s="5" t="s">
        <v>6231</v>
      </c>
      <c r="G2206" s="5" t="s">
        <v>12595</v>
      </c>
      <c r="H2206" s="5" t="s">
        <v>15949</v>
      </c>
      <c r="I2206" s="3"/>
      <c r="J2206" s="35"/>
      <c r="K2206" s="36">
        <f t="shared" si="510"/>
        <v>1</v>
      </c>
      <c r="L2206" s="37" t="str">
        <f t="shared" si="511"/>
        <v>040230082</v>
      </c>
      <c r="M2206" s="38" t="str">
        <f t="shared" si="512"/>
        <v>040230082</v>
      </c>
      <c r="N2206" s="39">
        <f t="shared" si="513"/>
        <v>1</v>
      </c>
      <c r="O2206" s="39">
        <f t="shared" si="514"/>
        <v>1</v>
      </c>
      <c r="P2206" s="39">
        <f>IF(M2206="បរទេស",1,IF(COUNTIF(M:M,$M2206)&gt;1,2,1))</f>
        <v>1</v>
      </c>
      <c r="Q2206" s="40">
        <f t="shared" si="515"/>
        <v>1</v>
      </c>
      <c r="R2206" s="41" t="str">
        <f t="shared" si="516"/>
        <v>0884989379</v>
      </c>
      <c r="S2206" s="37" t="str">
        <f t="shared" si="517"/>
        <v>0884989379</v>
      </c>
      <c r="T2206" s="39" t="e">
        <f t="shared" si="518"/>
        <v>#VALUE!</v>
      </c>
      <c r="U2206" s="37" t="str">
        <f t="shared" si="519"/>
        <v>0884989379</v>
      </c>
      <c r="V2206" s="42" t="str">
        <f t="shared" si="520"/>
        <v>0884989379</v>
      </c>
      <c r="W2206" s="39">
        <f t="shared" si="521"/>
        <v>1</v>
      </c>
      <c r="X2206" s="43">
        <f t="shared" si="522"/>
        <v>1</v>
      </c>
      <c r="Y2206" s="39">
        <f>IF(V2206="បរទេស",1,IF(COUNTIF(V:V,$V2206)&gt;1,2,1))</f>
        <v>1</v>
      </c>
      <c r="Z2206" s="40">
        <f t="shared" si="523"/>
        <v>1</v>
      </c>
      <c r="AA2206" s="40">
        <f t="shared" si="524"/>
        <v>1</v>
      </c>
    </row>
    <row r="2207" spans="1:27" ht="48" customHeight="1" x14ac:dyDescent="0.8">
      <c r="A2207" s="3">
        <v>2206</v>
      </c>
      <c r="B2207" s="3" t="s">
        <v>6232</v>
      </c>
      <c r="C2207" s="3" t="s">
        <v>18037</v>
      </c>
      <c r="D2207" s="3" t="s">
        <v>6233</v>
      </c>
      <c r="E2207" s="3" t="s">
        <v>402</v>
      </c>
      <c r="F2207" s="5" t="s">
        <v>6234</v>
      </c>
      <c r="G2207" s="5" t="s">
        <v>12596</v>
      </c>
      <c r="H2207" s="5" t="s">
        <v>15950</v>
      </c>
      <c r="I2207" s="3"/>
      <c r="J2207" s="35"/>
      <c r="K2207" s="36">
        <f t="shared" si="510"/>
        <v>1</v>
      </c>
      <c r="L2207" s="37" t="str">
        <f t="shared" si="511"/>
        <v>040306282</v>
      </c>
      <c r="M2207" s="38" t="str">
        <f t="shared" si="512"/>
        <v>040306282</v>
      </c>
      <c r="N2207" s="39">
        <f t="shared" si="513"/>
        <v>1</v>
      </c>
      <c r="O2207" s="39">
        <f t="shared" si="514"/>
        <v>1</v>
      </c>
      <c r="P2207" s="39">
        <f>IF(M2207="បរទេស",1,IF(COUNTIF(M:M,$M2207)&gt;1,2,1))</f>
        <v>1</v>
      </c>
      <c r="Q2207" s="40">
        <f t="shared" si="515"/>
        <v>1</v>
      </c>
      <c r="R2207" s="41" t="str">
        <f t="shared" si="516"/>
        <v>0963398254</v>
      </c>
      <c r="S2207" s="37" t="str">
        <f t="shared" si="517"/>
        <v>0963398254</v>
      </c>
      <c r="T2207" s="39" t="e">
        <f t="shared" si="518"/>
        <v>#VALUE!</v>
      </c>
      <c r="U2207" s="37" t="str">
        <f t="shared" si="519"/>
        <v>0963398254</v>
      </c>
      <c r="V2207" s="42" t="str">
        <f t="shared" si="520"/>
        <v>0963398254</v>
      </c>
      <c r="W2207" s="39">
        <f t="shared" si="521"/>
        <v>1</v>
      </c>
      <c r="X2207" s="43">
        <f t="shared" si="522"/>
        <v>1</v>
      </c>
      <c r="Y2207" s="39">
        <f>IF(V2207="បរទេស",1,IF(COUNTIF(V:V,$V2207)&gt;1,2,1))</f>
        <v>1</v>
      </c>
      <c r="Z2207" s="40">
        <f t="shared" si="523"/>
        <v>1</v>
      </c>
      <c r="AA2207" s="40">
        <f t="shared" si="524"/>
        <v>1</v>
      </c>
    </row>
    <row r="2208" spans="1:27" ht="48" customHeight="1" x14ac:dyDescent="0.8">
      <c r="A2208" s="3">
        <v>2207</v>
      </c>
      <c r="B2208" s="3" t="s">
        <v>6235</v>
      </c>
      <c r="C2208" s="3" t="s">
        <v>18037</v>
      </c>
      <c r="D2208" s="3" t="s">
        <v>6236</v>
      </c>
      <c r="E2208" s="3" t="s">
        <v>1252</v>
      </c>
      <c r="F2208" s="5" t="s">
        <v>6237</v>
      </c>
      <c r="G2208" s="5" t="s">
        <v>12597</v>
      </c>
      <c r="H2208" s="5" t="s">
        <v>15951</v>
      </c>
      <c r="I2208" s="3"/>
      <c r="J2208" s="35"/>
      <c r="K2208" s="36">
        <f t="shared" si="510"/>
        <v>1</v>
      </c>
      <c r="L2208" s="37" t="str">
        <f t="shared" si="511"/>
        <v>040318404</v>
      </c>
      <c r="M2208" s="38" t="str">
        <f t="shared" si="512"/>
        <v>040318404</v>
      </c>
      <c r="N2208" s="39">
        <f t="shared" si="513"/>
        <v>1</v>
      </c>
      <c r="O2208" s="39">
        <f t="shared" si="514"/>
        <v>1</v>
      </c>
      <c r="P2208" s="39">
        <f>IF(M2208="បរទេស",1,IF(COUNTIF(M:M,$M2208)&gt;1,2,1))</f>
        <v>1</v>
      </c>
      <c r="Q2208" s="40">
        <f t="shared" si="515"/>
        <v>1</v>
      </c>
      <c r="R2208" s="41" t="str">
        <f t="shared" si="516"/>
        <v>0975459020</v>
      </c>
      <c r="S2208" s="37" t="str">
        <f t="shared" si="517"/>
        <v>0975459020</v>
      </c>
      <c r="T2208" s="39" t="e">
        <f t="shared" si="518"/>
        <v>#VALUE!</v>
      </c>
      <c r="U2208" s="37" t="str">
        <f t="shared" si="519"/>
        <v>0975459020</v>
      </c>
      <c r="V2208" s="42" t="str">
        <f t="shared" si="520"/>
        <v>0975459020</v>
      </c>
      <c r="W2208" s="39">
        <f t="shared" si="521"/>
        <v>1</v>
      </c>
      <c r="X2208" s="43">
        <f t="shared" si="522"/>
        <v>1</v>
      </c>
      <c r="Y2208" s="39">
        <f>IF(V2208="បរទេស",1,IF(COUNTIF(V:V,$V2208)&gt;1,2,1))</f>
        <v>1</v>
      </c>
      <c r="Z2208" s="40">
        <f t="shared" si="523"/>
        <v>1</v>
      </c>
      <c r="AA2208" s="40">
        <f t="shared" si="524"/>
        <v>1</v>
      </c>
    </row>
    <row r="2209" spans="1:27" ht="48" customHeight="1" x14ac:dyDescent="0.8">
      <c r="A2209" s="3">
        <v>2208</v>
      </c>
      <c r="B2209" s="3" t="s">
        <v>6238</v>
      </c>
      <c r="C2209" s="3" t="s">
        <v>18037</v>
      </c>
      <c r="D2209" s="3" t="s">
        <v>1169</v>
      </c>
      <c r="E2209" s="3" t="s">
        <v>160</v>
      </c>
      <c r="F2209" s="5" t="s">
        <v>6239</v>
      </c>
      <c r="G2209" s="5" t="s">
        <v>12598</v>
      </c>
      <c r="H2209" s="5" t="s">
        <v>17246</v>
      </c>
      <c r="I2209" s="3"/>
      <c r="J2209" s="35"/>
      <c r="K2209" s="36">
        <f t="shared" si="510"/>
        <v>1</v>
      </c>
      <c r="L2209" s="37" t="str">
        <f t="shared" si="511"/>
        <v>040445214</v>
      </c>
      <c r="M2209" s="38" t="str">
        <f t="shared" si="512"/>
        <v>040445214</v>
      </c>
      <c r="N2209" s="39">
        <f t="shared" si="513"/>
        <v>1</v>
      </c>
      <c r="O2209" s="39">
        <f t="shared" si="514"/>
        <v>1</v>
      </c>
      <c r="P2209" s="39">
        <f>IF(M2209="បរទេស",1,IF(COUNTIF(M:M,$M2209)&gt;1,2,1))</f>
        <v>1</v>
      </c>
      <c r="Q2209" s="40">
        <f t="shared" si="515"/>
        <v>1</v>
      </c>
      <c r="R2209" s="41" t="str">
        <f t="shared" si="516"/>
        <v>0966862799</v>
      </c>
      <c r="S2209" s="37" t="str">
        <f t="shared" si="517"/>
        <v>0966862799</v>
      </c>
      <c r="T2209" s="39" t="e">
        <f t="shared" si="518"/>
        <v>#VALUE!</v>
      </c>
      <c r="U2209" s="37" t="str">
        <f t="shared" si="519"/>
        <v>0966862799</v>
      </c>
      <c r="V2209" s="42" t="str">
        <f t="shared" si="520"/>
        <v>0966862799</v>
      </c>
      <c r="W2209" s="39">
        <f t="shared" si="521"/>
        <v>1</v>
      </c>
      <c r="X2209" s="43">
        <f t="shared" si="522"/>
        <v>1</v>
      </c>
      <c r="Y2209" s="39">
        <f>IF(V2209="បរទេស",1,IF(COUNTIF(V:V,$V2209)&gt;1,2,1))</f>
        <v>1</v>
      </c>
      <c r="Z2209" s="40">
        <f t="shared" si="523"/>
        <v>1</v>
      </c>
      <c r="AA2209" s="40">
        <f t="shared" si="524"/>
        <v>1</v>
      </c>
    </row>
    <row r="2210" spans="1:27" ht="48" customHeight="1" x14ac:dyDescent="0.8">
      <c r="A2210" s="3">
        <v>2209</v>
      </c>
      <c r="B2210" s="3" t="s">
        <v>6240</v>
      </c>
      <c r="C2210" s="3" t="s">
        <v>18037</v>
      </c>
      <c r="D2210" s="3" t="s">
        <v>730</v>
      </c>
      <c r="E2210" s="3" t="s">
        <v>2165</v>
      </c>
      <c r="F2210" s="5" t="s">
        <v>6241</v>
      </c>
      <c r="G2210" s="5" t="s">
        <v>12599</v>
      </c>
      <c r="H2210" s="5" t="s">
        <v>15952</v>
      </c>
      <c r="I2210" s="3"/>
      <c r="J2210" s="35"/>
      <c r="K2210" s="36">
        <f t="shared" si="510"/>
        <v>1</v>
      </c>
      <c r="L2210" s="37" t="str">
        <f t="shared" si="511"/>
        <v>040376386</v>
      </c>
      <c r="M2210" s="38" t="str">
        <f t="shared" si="512"/>
        <v>040376386</v>
      </c>
      <c r="N2210" s="39">
        <f t="shared" si="513"/>
        <v>1</v>
      </c>
      <c r="O2210" s="39">
        <f t="shared" si="514"/>
        <v>1</v>
      </c>
      <c r="P2210" s="39">
        <f>IF(M2210="បរទេស",1,IF(COUNTIF(M:M,$M2210)&gt;1,2,1))</f>
        <v>1</v>
      </c>
      <c r="Q2210" s="40">
        <f t="shared" si="515"/>
        <v>1</v>
      </c>
      <c r="R2210" s="41" t="str">
        <f t="shared" si="516"/>
        <v>090679752</v>
      </c>
      <c r="S2210" s="37" t="str">
        <f t="shared" si="517"/>
        <v>090679752</v>
      </c>
      <c r="T2210" s="39" t="e">
        <f t="shared" si="518"/>
        <v>#VALUE!</v>
      </c>
      <c r="U2210" s="37" t="str">
        <f t="shared" si="519"/>
        <v>090679752</v>
      </c>
      <c r="V2210" s="42" t="str">
        <f t="shared" si="520"/>
        <v>090679752</v>
      </c>
      <c r="W2210" s="39">
        <f t="shared" si="521"/>
        <v>1</v>
      </c>
      <c r="X2210" s="43">
        <f t="shared" si="522"/>
        <v>1</v>
      </c>
      <c r="Y2210" s="39">
        <f>IF(V2210="បរទេស",1,IF(COUNTIF(V:V,$V2210)&gt;1,2,1))</f>
        <v>1</v>
      </c>
      <c r="Z2210" s="40">
        <f t="shared" si="523"/>
        <v>1</v>
      </c>
      <c r="AA2210" s="40">
        <f t="shared" si="524"/>
        <v>1</v>
      </c>
    </row>
    <row r="2211" spans="1:27" ht="48" customHeight="1" x14ac:dyDescent="0.8">
      <c r="A2211" s="3">
        <v>2210</v>
      </c>
      <c r="B2211" s="3" t="s">
        <v>6242</v>
      </c>
      <c r="C2211" s="3" t="s">
        <v>18037</v>
      </c>
      <c r="D2211" s="3" t="s">
        <v>6243</v>
      </c>
      <c r="E2211" s="3" t="s">
        <v>486</v>
      </c>
      <c r="F2211" s="5" t="s">
        <v>6244</v>
      </c>
      <c r="G2211" s="5" t="s">
        <v>12600</v>
      </c>
      <c r="H2211" s="5" t="s">
        <v>17551</v>
      </c>
      <c r="I2211" s="3"/>
      <c r="J2211" s="35"/>
      <c r="K2211" s="36">
        <f t="shared" si="510"/>
        <v>1</v>
      </c>
      <c r="L2211" s="37" t="str">
        <f t="shared" si="511"/>
        <v>040411349</v>
      </c>
      <c r="M2211" s="38" t="str">
        <f t="shared" si="512"/>
        <v>040411349</v>
      </c>
      <c r="N2211" s="39">
        <f t="shared" si="513"/>
        <v>1</v>
      </c>
      <c r="O2211" s="39">
        <f t="shared" si="514"/>
        <v>1</v>
      </c>
      <c r="P2211" s="39">
        <f>IF(M2211="បរទេស",1,IF(COUNTIF(M:M,$M2211)&gt;1,2,1))</f>
        <v>1</v>
      </c>
      <c r="Q2211" s="40">
        <f t="shared" si="515"/>
        <v>1</v>
      </c>
      <c r="R2211" s="41" t="str">
        <f t="shared" si="516"/>
        <v>0884658260</v>
      </c>
      <c r="S2211" s="37" t="str">
        <f t="shared" si="517"/>
        <v>0884658260</v>
      </c>
      <c r="T2211" s="39" t="e">
        <f t="shared" si="518"/>
        <v>#VALUE!</v>
      </c>
      <c r="U2211" s="37" t="str">
        <f t="shared" si="519"/>
        <v>0884658260</v>
      </c>
      <c r="V2211" s="42" t="str">
        <f t="shared" si="520"/>
        <v>0884658260</v>
      </c>
      <c r="W2211" s="39">
        <f t="shared" si="521"/>
        <v>1</v>
      </c>
      <c r="X2211" s="43">
        <f t="shared" si="522"/>
        <v>1</v>
      </c>
      <c r="Y2211" s="39">
        <f>IF(V2211="បរទេស",1,IF(COUNTIF(V:V,$V2211)&gt;1,2,1))</f>
        <v>1</v>
      </c>
      <c r="Z2211" s="40">
        <f t="shared" si="523"/>
        <v>1</v>
      </c>
      <c r="AA2211" s="40">
        <f t="shared" si="524"/>
        <v>1</v>
      </c>
    </row>
    <row r="2212" spans="1:27" ht="48" customHeight="1" x14ac:dyDescent="0.8">
      <c r="A2212" s="3">
        <v>2211</v>
      </c>
      <c r="B2212" s="3" t="s">
        <v>6245</v>
      </c>
      <c r="C2212" s="3" t="s">
        <v>18037</v>
      </c>
      <c r="D2212" s="3" t="s">
        <v>6246</v>
      </c>
      <c r="E2212" s="3" t="s">
        <v>309</v>
      </c>
      <c r="F2212" s="5" t="s">
        <v>6247</v>
      </c>
      <c r="G2212" s="5" t="s">
        <v>12601</v>
      </c>
      <c r="H2212" s="5" t="s">
        <v>15953</v>
      </c>
      <c r="I2212" s="3"/>
      <c r="J2212" s="35"/>
      <c r="K2212" s="36">
        <f t="shared" si="510"/>
        <v>1</v>
      </c>
      <c r="L2212" s="37" t="str">
        <f t="shared" si="511"/>
        <v>040527130</v>
      </c>
      <c r="M2212" s="38" t="str">
        <f t="shared" si="512"/>
        <v>040527130</v>
      </c>
      <c r="N2212" s="39">
        <f t="shared" si="513"/>
        <v>1</v>
      </c>
      <c r="O2212" s="39">
        <f t="shared" si="514"/>
        <v>1</v>
      </c>
      <c r="P2212" s="39">
        <f>IF(M2212="បរទេស",1,IF(COUNTIF(M:M,$M2212)&gt;1,2,1))</f>
        <v>1</v>
      </c>
      <c r="Q2212" s="40">
        <f t="shared" si="515"/>
        <v>1</v>
      </c>
      <c r="R2212" s="41" t="str">
        <f t="shared" si="516"/>
        <v>0966756207</v>
      </c>
      <c r="S2212" s="37" t="str">
        <f t="shared" si="517"/>
        <v>0966756207</v>
      </c>
      <c r="T2212" s="39" t="e">
        <f t="shared" si="518"/>
        <v>#VALUE!</v>
      </c>
      <c r="U2212" s="37" t="str">
        <f t="shared" si="519"/>
        <v>0966756207</v>
      </c>
      <c r="V2212" s="42" t="str">
        <f t="shared" si="520"/>
        <v>0966756207</v>
      </c>
      <c r="W2212" s="39">
        <f t="shared" si="521"/>
        <v>1</v>
      </c>
      <c r="X2212" s="43">
        <f t="shared" si="522"/>
        <v>1</v>
      </c>
      <c r="Y2212" s="39">
        <f>IF(V2212="បរទេស",1,IF(COUNTIF(V:V,$V2212)&gt;1,2,1))</f>
        <v>1</v>
      </c>
      <c r="Z2212" s="40">
        <f t="shared" si="523"/>
        <v>1</v>
      </c>
      <c r="AA2212" s="40">
        <f t="shared" si="524"/>
        <v>1</v>
      </c>
    </row>
    <row r="2213" spans="1:27" ht="48" customHeight="1" x14ac:dyDescent="0.8">
      <c r="A2213" s="3">
        <v>2212</v>
      </c>
      <c r="B2213" s="3" t="s">
        <v>6248</v>
      </c>
      <c r="C2213" s="3" t="s">
        <v>18037</v>
      </c>
      <c r="D2213" s="3" t="s">
        <v>6249</v>
      </c>
      <c r="E2213" s="3" t="s">
        <v>2165</v>
      </c>
      <c r="F2213" s="5" t="s">
        <v>6250</v>
      </c>
      <c r="G2213" s="5" t="s">
        <v>12602</v>
      </c>
      <c r="H2213" s="5" t="s">
        <v>15954</v>
      </c>
      <c r="I2213" s="3"/>
      <c r="J2213" s="35"/>
      <c r="K2213" s="36">
        <f t="shared" si="510"/>
        <v>1</v>
      </c>
      <c r="L2213" s="37" t="str">
        <f t="shared" si="511"/>
        <v>040301747</v>
      </c>
      <c r="M2213" s="38" t="str">
        <f t="shared" si="512"/>
        <v>040301747</v>
      </c>
      <c r="N2213" s="39">
        <f t="shared" si="513"/>
        <v>1</v>
      </c>
      <c r="O2213" s="39">
        <f t="shared" si="514"/>
        <v>1</v>
      </c>
      <c r="P2213" s="39">
        <f>IF(M2213="បរទេស",1,IF(COUNTIF(M:M,$M2213)&gt;1,2,1))</f>
        <v>1</v>
      </c>
      <c r="Q2213" s="40">
        <f t="shared" si="515"/>
        <v>1</v>
      </c>
      <c r="R2213" s="41" t="str">
        <f t="shared" si="516"/>
        <v>0964435550</v>
      </c>
      <c r="S2213" s="37" t="str">
        <f t="shared" si="517"/>
        <v>0964435550</v>
      </c>
      <c r="T2213" s="39" t="e">
        <f t="shared" si="518"/>
        <v>#VALUE!</v>
      </c>
      <c r="U2213" s="37" t="str">
        <f t="shared" si="519"/>
        <v>0964435550</v>
      </c>
      <c r="V2213" s="42" t="str">
        <f t="shared" si="520"/>
        <v>0964435550</v>
      </c>
      <c r="W2213" s="39">
        <f t="shared" si="521"/>
        <v>1</v>
      </c>
      <c r="X2213" s="43">
        <f t="shared" si="522"/>
        <v>1</v>
      </c>
      <c r="Y2213" s="39">
        <f>IF(V2213="បរទេស",1,IF(COUNTIF(V:V,$V2213)&gt;1,2,1))</f>
        <v>1</v>
      </c>
      <c r="Z2213" s="40">
        <f t="shared" si="523"/>
        <v>1</v>
      </c>
      <c r="AA2213" s="40">
        <f t="shared" si="524"/>
        <v>1</v>
      </c>
    </row>
    <row r="2214" spans="1:27" ht="48" customHeight="1" x14ac:dyDescent="0.8">
      <c r="A2214" s="3">
        <v>2213</v>
      </c>
      <c r="B2214" s="3" t="s">
        <v>6251</v>
      </c>
      <c r="C2214" s="3" t="s">
        <v>18037</v>
      </c>
      <c r="D2214" s="3" t="s">
        <v>6252</v>
      </c>
      <c r="E2214" s="3" t="s">
        <v>1163</v>
      </c>
      <c r="F2214" s="5" t="s">
        <v>6253</v>
      </c>
      <c r="G2214" s="5" t="s">
        <v>12603</v>
      </c>
      <c r="H2214" s="5" t="s">
        <v>17947</v>
      </c>
      <c r="I2214" s="3"/>
      <c r="J2214" s="35"/>
      <c r="K2214" s="36">
        <f t="shared" si="510"/>
        <v>1</v>
      </c>
      <c r="L2214" s="37" t="str">
        <f t="shared" si="511"/>
        <v>040540872</v>
      </c>
      <c r="M2214" s="38" t="str">
        <f t="shared" si="512"/>
        <v>040540872</v>
      </c>
      <c r="N2214" s="39">
        <f t="shared" si="513"/>
        <v>1</v>
      </c>
      <c r="O2214" s="39">
        <f t="shared" si="514"/>
        <v>1</v>
      </c>
      <c r="P2214" s="39">
        <f>IF(M2214="បរទេស",1,IF(COUNTIF(M:M,$M2214)&gt;1,2,1))</f>
        <v>1</v>
      </c>
      <c r="Q2214" s="40">
        <f t="shared" si="515"/>
        <v>1</v>
      </c>
      <c r="R2214" s="41" t="str">
        <f t="shared" si="516"/>
        <v>093670485</v>
      </c>
      <c r="S2214" s="37" t="str">
        <f t="shared" si="517"/>
        <v>093670485</v>
      </c>
      <c r="T2214" s="39" t="e">
        <f t="shared" si="518"/>
        <v>#VALUE!</v>
      </c>
      <c r="U2214" s="37" t="str">
        <f t="shared" si="519"/>
        <v>093670485</v>
      </c>
      <c r="V2214" s="42" t="str">
        <f t="shared" si="520"/>
        <v>093670485</v>
      </c>
      <c r="W2214" s="39">
        <f t="shared" si="521"/>
        <v>1</v>
      </c>
      <c r="X2214" s="43">
        <f t="shared" si="522"/>
        <v>1</v>
      </c>
      <c r="Y2214" s="39">
        <f>IF(V2214="បរទេស",1,IF(COUNTIF(V:V,$V2214)&gt;1,2,1))</f>
        <v>1</v>
      </c>
      <c r="Z2214" s="40">
        <f t="shared" si="523"/>
        <v>1</v>
      </c>
      <c r="AA2214" s="40">
        <f t="shared" si="524"/>
        <v>1</v>
      </c>
    </row>
    <row r="2215" spans="1:27" ht="48" customHeight="1" x14ac:dyDescent="0.8">
      <c r="A2215" s="3">
        <v>2214</v>
      </c>
      <c r="B2215" s="3" t="s">
        <v>6254</v>
      </c>
      <c r="C2215" s="3" t="s">
        <v>18037</v>
      </c>
      <c r="D2215" s="3" t="s">
        <v>576</v>
      </c>
      <c r="E2215" s="3" t="s">
        <v>284</v>
      </c>
      <c r="F2215" s="5" t="s">
        <v>6255</v>
      </c>
      <c r="G2215" s="5" t="s">
        <v>12604</v>
      </c>
      <c r="H2215" s="5" t="s">
        <v>15955</v>
      </c>
      <c r="I2215" s="3"/>
      <c r="J2215" s="35"/>
      <c r="K2215" s="36">
        <f t="shared" si="510"/>
        <v>1</v>
      </c>
      <c r="L2215" s="37" t="str">
        <f t="shared" si="511"/>
        <v>040319617</v>
      </c>
      <c r="M2215" s="38" t="str">
        <f t="shared" si="512"/>
        <v>040319617</v>
      </c>
      <c r="N2215" s="39">
        <f t="shared" si="513"/>
        <v>1</v>
      </c>
      <c r="O2215" s="39">
        <f t="shared" si="514"/>
        <v>1</v>
      </c>
      <c r="P2215" s="39">
        <f>IF(M2215="បរទេស",1,IF(COUNTIF(M:M,$M2215)&gt;1,2,1))</f>
        <v>1</v>
      </c>
      <c r="Q2215" s="40">
        <f t="shared" si="515"/>
        <v>1</v>
      </c>
      <c r="R2215" s="41" t="str">
        <f t="shared" si="516"/>
        <v>0966544897</v>
      </c>
      <c r="S2215" s="37" t="str">
        <f t="shared" si="517"/>
        <v>0966544897</v>
      </c>
      <c r="T2215" s="39" t="e">
        <f t="shared" si="518"/>
        <v>#VALUE!</v>
      </c>
      <c r="U2215" s="37" t="str">
        <f t="shared" si="519"/>
        <v>0966544897</v>
      </c>
      <c r="V2215" s="42" t="str">
        <f t="shared" si="520"/>
        <v>0966544897</v>
      </c>
      <c r="W2215" s="39">
        <f t="shared" si="521"/>
        <v>1</v>
      </c>
      <c r="X2215" s="43">
        <f t="shared" si="522"/>
        <v>1</v>
      </c>
      <c r="Y2215" s="39">
        <f>IF(V2215="បរទេស",1,IF(COUNTIF(V:V,$V2215)&gt;1,2,1))</f>
        <v>1</v>
      </c>
      <c r="Z2215" s="40">
        <f t="shared" si="523"/>
        <v>1</v>
      </c>
      <c r="AA2215" s="40">
        <f t="shared" si="524"/>
        <v>1</v>
      </c>
    </row>
    <row r="2216" spans="1:27" ht="48" customHeight="1" x14ac:dyDescent="0.8">
      <c r="A2216" s="3">
        <v>2215</v>
      </c>
      <c r="B2216" s="3" t="s">
        <v>6256</v>
      </c>
      <c r="C2216" s="3" t="s">
        <v>18039</v>
      </c>
      <c r="D2216" s="3" t="s">
        <v>6257</v>
      </c>
      <c r="E2216" s="3" t="s">
        <v>25</v>
      </c>
      <c r="F2216" s="5" t="s">
        <v>6258</v>
      </c>
      <c r="G2216" s="5" t="s">
        <v>12605</v>
      </c>
      <c r="H2216" s="5" t="s">
        <v>17375</v>
      </c>
      <c r="I2216" s="3"/>
      <c r="J2216" s="35"/>
      <c r="K2216" s="36">
        <f t="shared" si="510"/>
        <v>1</v>
      </c>
      <c r="L2216" s="37" t="str">
        <f t="shared" si="511"/>
        <v>040257786</v>
      </c>
      <c r="M2216" s="38" t="str">
        <f t="shared" si="512"/>
        <v>040257786</v>
      </c>
      <c r="N2216" s="39">
        <f t="shared" si="513"/>
        <v>1</v>
      </c>
      <c r="O2216" s="39">
        <f t="shared" si="514"/>
        <v>1</v>
      </c>
      <c r="P2216" s="39">
        <f>IF(M2216="បរទេស",1,IF(COUNTIF(M:M,$M2216)&gt;1,2,1))</f>
        <v>1</v>
      </c>
      <c r="Q2216" s="40">
        <f t="shared" si="515"/>
        <v>1</v>
      </c>
      <c r="R2216" s="41" t="str">
        <f t="shared" si="516"/>
        <v>092226725</v>
      </c>
      <c r="S2216" s="37" t="str">
        <f t="shared" si="517"/>
        <v>092226725</v>
      </c>
      <c r="T2216" s="39" t="e">
        <f t="shared" si="518"/>
        <v>#VALUE!</v>
      </c>
      <c r="U2216" s="37" t="str">
        <f t="shared" si="519"/>
        <v>092226725</v>
      </c>
      <c r="V2216" s="42" t="str">
        <f t="shared" si="520"/>
        <v>092226725</v>
      </c>
      <c r="W2216" s="39">
        <f t="shared" si="521"/>
        <v>1</v>
      </c>
      <c r="X2216" s="43">
        <f t="shared" si="522"/>
        <v>1</v>
      </c>
      <c r="Y2216" s="39">
        <f>IF(V2216="បរទេស",1,IF(COUNTIF(V:V,$V2216)&gt;1,2,1))</f>
        <v>1</v>
      </c>
      <c r="Z2216" s="40">
        <f t="shared" si="523"/>
        <v>1</v>
      </c>
      <c r="AA2216" s="40">
        <f t="shared" si="524"/>
        <v>1</v>
      </c>
    </row>
    <row r="2217" spans="1:27" ht="48" customHeight="1" x14ac:dyDescent="0.8">
      <c r="A2217" s="3">
        <v>2216</v>
      </c>
      <c r="B2217" s="3" t="s">
        <v>6259</v>
      </c>
      <c r="C2217" s="3" t="s">
        <v>18039</v>
      </c>
      <c r="D2217" s="3" t="s">
        <v>6260</v>
      </c>
      <c r="E2217" s="3" t="s">
        <v>73</v>
      </c>
      <c r="F2217" s="5" t="s">
        <v>6261</v>
      </c>
      <c r="G2217" s="5" t="s">
        <v>12606</v>
      </c>
      <c r="H2217" s="5" t="s">
        <v>15956</v>
      </c>
      <c r="I2217" s="3"/>
      <c r="J2217" s="35"/>
      <c r="K2217" s="36">
        <f t="shared" si="510"/>
        <v>1</v>
      </c>
      <c r="L2217" s="37" t="str">
        <f t="shared" si="511"/>
        <v>040430486</v>
      </c>
      <c r="M2217" s="38" t="str">
        <f t="shared" si="512"/>
        <v>040430486</v>
      </c>
      <c r="N2217" s="39">
        <f t="shared" si="513"/>
        <v>1</v>
      </c>
      <c r="O2217" s="39">
        <f t="shared" si="514"/>
        <v>1</v>
      </c>
      <c r="P2217" s="39">
        <f>IF(M2217="បរទេស",1,IF(COUNTIF(M:M,$M2217)&gt;1,2,1))</f>
        <v>1</v>
      </c>
      <c r="Q2217" s="40">
        <f t="shared" si="515"/>
        <v>1</v>
      </c>
      <c r="R2217" s="41" t="str">
        <f t="shared" si="516"/>
        <v>081490994</v>
      </c>
      <c r="S2217" s="37" t="str">
        <f t="shared" si="517"/>
        <v>081490994</v>
      </c>
      <c r="T2217" s="39" t="e">
        <f t="shared" si="518"/>
        <v>#VALUE!</v>
      </c>
      <c r="U2217" s="37" t="str">
        <f t="shared" si="519"/>
        <v>081490994</v>
      </c>
      <c r="V2217" s="42" t="str">
        <f t="shared" si="520"/>
        <v>081490994</v>
      </c>
      <c r="W2217" s="39">
        <f t="shared" si="521"/>
        <v>1</v>
      </c>
      <c r="X2217" s="43">
        <f t="shared" si="522"/>
        <v>1</v>
      </c>
      <c r="Y2217" s="39">
        <f>IF(V2217="បរទេស",1,IF(COUNTIF(V:V,$V2217)&gt;1,2,1))</f>
        <v>1</v>
      </c>
      <c r="Z2217" s="40">
        <f t="shared" si="523"/>
        <v>1</v>
      </c>
      <c r="AA2217" s="40">
        <f t="shared" si="524"/>
        <v>1</v>
      </c>
    </row>
    <row r="2218" spans="1:27" ht="48" customHeight="1" x14ac:dyDescent="0.8">
      <c r="A2218" s="3">
        <v>2217</v>
      </c>
      <c r="B2218" s="3" t="s">
        <v>6262</v>
      </c>
      <c r="C2218" s="3" t="s">
        <v>18039</v>
      </c>
      <c r="D2218" s="3" t="s">
        <v>2459</v>
      </c>
      <c r="E2218" s="3" t="s">
        <v>37</v>
      </c>
      <c r="F2218" s="5" t="s">
        <v>6263</v>
      </c>
      <c r="G2218" s="5" t="s">
        <v>12607</v>
      </c>
      <c r="H2218" s="5" t="s">
        <v>15957</v>
      </c>
      <c r="I2218" s="3"/>
      <c r="J2218" s="35"/>
      <c r="K2218" s="36">
        <f t="shared" si="510"/>
        <v>1</v>
      </c>
      <c r="L2218" s="37" t="str">
        <f t="shared" si="511"/>
        <v>040516979</v>
      </c>
      <c r="M2218" s="38" t="str">
        <f t="shared" si="512"/>
        <v>040516979</v>
      </c>
      <c r="N2218" s="39">
        <f t="shared" si="513"/>
        <v>1</v>
      </c>
      <c r="O2218" s="39">
        <f t="shared" si="514"/>
        <v>1</v>
      </c>
      <c r="P2218" s="39">
        <f>IF(M2218="បរទេស",1,IF(COUNTIF(M:M,$M2218)&gt;1,2,1))</f>
        <v>1</v>
      </c>
      <c r="Q2218" s="40">
        <f t="shared" si="515"/>
        <v>1</v>
      </c>
      <c r="R2218" s="41" t="str">
        <f t="shared" si="516"/>
        <v>0962102931</v>
      </c>
      <c r="S2218" s="37" t="str">
        <f t="shared" si="517"/>
        <v>0962102931</v>
      </c>
      <c r="T2218" s="39" t="e">
        <f t="shared" si="518"/>
        <v>#VALUE!</v>
      </c>
      <c r="U2218" s="37" t="str">
        <f t="shared" si="519"/>
        <v>0962102931</v>
      </c>
      <c r="V2218" s="42" t="str">
        <f t="shared" si="520"/>
        <v>0962102931</v>
      </c>
      <c r="W2218" s="39">
        <f t="shared" si="521"/>
        <v>1</v>
      </c>
      <c r="X2218" s="43">
        <f t="shared" si="522"/>
        <v>1</v>
      </c>
      <c r="Y2218" s="39">
        <f>IF(V2218="បរទេស",1,IF(COUNTIF(V:V,$V2218)&gt;1,2,1))</f>
        <v>1</v>
      </c>
      <c r="Z2218" s="40">
        <f t="shared" si="523"/>
        <v>1</v>
      </c>
      <c r="AA2218" s="40">
        <f t="shared" si="524"/>
        <v>1</v>
      </c>
    </row>
    <row r="2219" spans="1:27" ht="48" customHeight="1" x14ac:dyDescent="0.8">
      <c r="A2219" s="3">
        <v>2218</v>
      </c>
      <c r="B2219" s="3" t="s">
        <v>6264</v>
      </c>
      <c r="C2219" s="3" t="s">
        <v>18039</v>
      </c>
      <c r="D2219" s="3" t="s">
        <v>6265</v>
      </c>
      <c r="E2219" s="3" t="s">
        <v>145</v>
      </c>
      <c r="F2219" s="5" t="s">
        <v>6266</v>
      </c>
      <c r="G2219" s="5" t="s">
        <v>12608</v>
      </c>
      <c r="H2219" s="5" t="s">
        <v>15958</v>
      </c>
      <c r="I2219" s="3"/>
      <c r="J2219" s="35"/>
      <c r="K2219" s="36">
        <f t="shared" si="510"/>
        <v>1</v>
      </c>
      <c r="L2219" s="37" t="str">
        <f t="shared" si="511"/>
        <v>040202108</v>
      </c>
      <c r="M2219" s="38" t="str">
        <f t="shared" si="512"/>
        <v>040202108</v>
      </c>
      <c r="N2219" s="39">
        <f t="shared" si="513"/>
        <v>1</v>
      </c>
      <c r="O2219" s="39">
        <f t="shared" si="514"/>
        <v>1</v>
      </c>
      <c r="P2219" s="39">
        <f>IF(M2219="បរទេស",1,IF(COUNTIF(M:M,$M2219)&gt;1,2,1))</f>
        <v>1</v>
      </c>
      <c r="Q2219" s="40">
        <f t="shared" si="515"/>
        <v>1</v>
      </c>
      <c r="R2219" s="41" t="str">
        <f t="shared" si="516"/>
        <v>0973387796</v>
      </c>
      <c r="S2219" s="37" t="str">
        <f t="shared" si="517"/>
        <v>0973387796</v>
      </c>
      <c r="T2219" s="39" t="e">
        <f t="shared" si="518"/>
        <v>#VALUE!</v>
      </c>
      <c r="U2219" s="37" t="str">
        <f t="shared" si="519"/>
        <v>0973387796</v>
      </c>
      <c r="V2219" s="42" t="str">
        <f t="shared" si="520"/>
        <v>0973387796</v>
      </c>
      <c r="W2219" s="39">
        <f t="shared" si="521"/>
        <v>1</v>
      </c>
      <c r="X2219" s="43">
        <f t="shared" si="522"/>
        <v>1</v>
      </c>
      <c r="Y2219" s="39">
        <f>IF(V2219="បរទេស",1,IF(COUNTIF(V:V,$V2219)&gt;1,2,1))</f>
        <v>1</v>
      </c>
      <c r="Z2219" s="40">
        <f t="shared" si="523"/>
        <v>1</v>
      </c>
      <c r="AA2219" s="40">
        <f t="shared" si="524"/>
        <v>1</v>
      </c>
    </row>
    <row r="2220" spans="1:27" ht="48" customHeight="1" x14ac:dyDescent="0.8">
      <c r="A2220" s="3">
        <v>2219</v>
      </c>
      <c r="B2220" s="3" t="s">
        <v>6267</v>
      </c>
      <c r="C2220" s="3" t="s">
        <v>18037</v>
      </c>
      <c r="D2220" s="3" t="s">
        <v>6268</v>
      </c>
      <c r="E2220" s="3" t="s">
        <v>2466</v>
      </c>
      <c r="F2220" s="5" t="s">
        <v>6269</v>
      </c>
      <c r="G2220" s="5" t="s">
        <v>12609</v>
      </c>
      <c r="H2220" s="5" t="s">
        <v>15959</v>
      </c>
      <c r="I2220" s="3"/>
      <c r="J2220" s="35"/>
      <c r="K2220" s="36">
        <f t="shared" si="510"/>
        <v>1</v>
      </c>
      <c r="L2220" s="37" t="str">
        <f t="shared" si="511"/>
        <v>040327668</v>
      </c>
      <c r="M2220" s="38" t="str">
        <f t="shared" si="512"/>
        <v>040327668</v>
      </c>
      <c r="N2220" s="39">
        <f t="shared" si="513"/>
        <v>1</v>
      </c>
      <c r="O2220" s="39">
        <f t="shared" si="514"/>
        <v>1</v>
      </c>
      <c r="P2220" s="39">
        <f>IF(M2220="បរទេស",1,IF(COUNTIF(M:M,$M2220)&gt;1,2,1))</f>
        <v>1</v>
      </c>
      <c r="Q2220" s="40">
        <f t="shared" si="515"/>
        <v>1</v>
      </c>
      <c r="R2220" s="41" t="str">
        <f t="shared" si="516"/>
        <v>0962928063</v>
      </c>
      <c r="S2220" s="37" t="str">
        <f t="shared" si="517"/>
        <v>0962928063</v>
      </c>
      <c r="T2220" s="39" t="e">
        <f t="shared" si="518"/>
        <v>#VALUE!</v>
      </c>
      <c r="U2220" s="37" t="str">
        <f t="shared" si="519"/>
        <v>0962928063</v>
      </c>
      <c r="V2220" s="42" t="str">
        <f t="shared" si="520"/>
        <v>0962928063</v>
      </c>
      <c r="W2220" s="39">
        <f t="shared" si="521"/>
        <v>1</v>
      </c>
      <c r="X2220" s="43">
        <f t="shared" si="522"/>
        <v>1</v>
      </c>
      <c r="Y2220" s="39">
        <f>IF(V2220="បរទេស",1,IF(COUNTIF(V:V,$V2220)&gt;1,2,1))</f>
        <v>1</v>
      </c>
      <c r="Z2220" s="40">
        <f t="shared" si="523"/>
        <v>1</v>
      </c>
      <c r="AA2220" s="40">
        <f t="shared" si="524"/>
        <v>1</v>
      </c>
    </row>
    <row r="2221" spans="1:27" ht="48" customHeight="1" x14ac:dyDescent="0.8">
      <c r="A2221" s="3">
        <v>2220</v>
      </c>
      <c r="B2221" s="3" t="s">
        <v>6270</v>
      </c>
      <c r="C2221" s="3" t="s">
        <v>18037</v>
      </c>
      <c r="D2221" s="3" t="s">
        <v>6271</v>
      </c>
      <c r="E2221" s="3" t="s">
        <v>1905</v>
      </c>
      <c r="F2221" s="5" t="s">
        <v>6272</v>
      </c>
      <c r="G2221" s="5" t="s">
        <v>12610</v>
      </c>
      <c r="H2221" s="5" t="s">
        <v>15960</v>
      </c>
      <c r="I2221" s="3"/>
      <c r="J2221" s="35"/>
      <c r="K2221" s="36">
        <f t="shared" si="510"/>
        <v>1</v>
      </c>
      <c r="L2221" s="37" t="str">
        <f t="shared" si="511"/>
        <v>040422887</v>
      </c>
      <c r="M2221" s="38" t="str">
        <f t="shared" si="512"/>
        <v>040422887</v>
      </c>
      <c r="N2221" s="39">
        <f t="shared" si="513"/>
        <v>1</v>
      </c>
      <c r="O2221" s="39">
        <f t="shared" si="514"/>
        <v>1</v>
      </c>
      <c r="P2221" s="39">
        <f>IF(M2221="បរទេស",1,IF(COUNTIF(M:M,$M2221)&gt;1,2,1))</f>
        <v>1</v>
      </c>
      <c r="Q2221" s="40">
        <f t="shared" si="515"/>
        <v>1</v>
      </c>
      <c r="R2221" s="41" t="str">
        <f t="shared" si="516"/>
        <v>093354800</v>
      </c>
      <c r="S2221" s="37" t="str">
        <f t="shared" si="517"/>
        <v>093354800</v>
      </c>
      <c r="T2221" s="39" t="e">
        <f t="shared" si="518"/>
        <v>#VALUE!</v>
      </c>
      <c r="U2221" s="37" t="str">
        <f t="shared" si="519"/>
        <v>093354800</v>
      </c>
      <c r="V2221" s="42" t="str">
        <f t="shared" si="520"/>
        <v>093354800</v>
      </c>
      <c r="W2221" s="39">
        <f t="shared" si="521"/>
        <v>1</v>
      </c>
      <c r="X2221" s="43">
        <f t="shared" si="522"/>
        <v>1</v>
      </c>
      <c r="Y2221" s="39">
        <f>IF(V2221="បរទេស",1,IF(COUNTIF(V:V,$V2221)&gt;1,2,1))</f>
        <v>1</v>
      </c>
      <c r="Z2221" s="40">
        <f t="shared" si="523"/>
        <v>1</v>
      </c>
      <c r="AA2221" s="40">
        <f t="shared" si="524"/>
        <v>1</v>
      </c>
    </row>
    <row r="2222" spans="1:27" ht="48" customHeight="1" x14ac:dyDescent="0.8">
      <c r="A2222" s="3">
        <v>2221</v>
      </c>
      <c r="B2222" s="3" t="s">
        <v>6273</v>
      </c>
      <c r="C2222" s="3" t="s">
        <v>18037</v>
      </c>
      <c r="D2222" s="3" t="s">
        <v>6274</v>
      </c>
      <c r="E2222" s="3" t="s">
        <v>41</v>
      </c>
      <c r="F2222" s="5" t="s">
        <v>6275</v>
      </c>
      <c r="G2222" s="5" t="s">
        <v>12611</v>
      </c>
      <c r="H2222" s="5" t="s">
        <v>15961</v>
      </c>
      <c r="I2222" s="3"/>
      <c r="J2222" s="35"/>
      <c r="K2222" s="36">
        <f t="shared" si="510"/>
        <v>1</v>
      </c>
      <c r="L2222" s="37" t="str">
        <f t="shared" si="511"/>
        <v>031010345</v>
      </c>
      <c r="M2222" s="38" t="str">
        <f t="shared" si="512"/>
        <v>031010345</v>
      </c>
      <c r="N2222" s="39">
        <f t="shared" si="513"/>
        <v>1</v>
      </c>
      <c r="O2222" s="39">
        <f t="shared" si="514"/>
        <v>1</v>
      </c>
      <c r="P2222" s="39">
        <f>IF(M2222="បរទេស",1,IF(COUNTIF(M:M,$M2222)&gt;1,2,1))</f>
        <v>1</v>
      </c>
      <c r="Q2222" s="40">
        <f t="shared" si="515"/>
        <v>1</v>
      </c>
      <c r="R2222" s="41" t="str">
        <f t="shared" si="516"/>
        <v>086899365</v>
      </c>
      <c r="S2222" s="37" t="str">
        <f t="shared" si="517"/>
        <v>086899365</v>
      </c>
      <c r="T2222" s="39" t="e">
        <f t="shared" si="518"/>
        <v>#VALUE!</v>
      </c>
      <c r="U2222" s="37" t="str">
        <f t="shared" si="519"/>
        <v>086899365</v>
      </c>
      <c r="V2222" s="42" t="str">
        <f t="shared" si="520"/>
        <v>086899365</v>
      </c>
      <c r="W2222" s="39">
        <f t="shared" si="521"/>
        <v>1</v>
      </c>
      <c r="X2222" s="43">
        <f t="shared" si="522"/>
        <v>1</v>
      </c>
      <c r="Y2222" s="39">
        <f>IF(V2222="បរទេស",1,IF(COUNTIF(V:V,$V2222)&gt;1,2,1))</f>
        <v>1</v>
      </c>
      <c r="Z2222" s="40">
        <f t="shared" si="523"/>
        <v>1</v>
      </c>
      <c r="AA2222" s="40">
        <f t="shared" si="524"/>
        <v>1</v>
      </c>
    </row>
    <row r="2223" spans="1:27" ht="48" customHeight="1" x14ac:dyDescent="0.8">
      <c r="A2223" s="3">
        <v>2222</v>
      </c>
      <c r="B2223" s="3" t="s">
        <v>6276</v>
      </c>
      <c r="C2223" s="3" t="s">
        <v>18037</v>
      </c>
      <c r="D2223" s="3" t="s">
        <v>6206</v>
      </c>
      <c r="E2223" s="3" t="s">
        <v>277</v>
      </c>
      <c r="F2223" s="5" t="s">
        <v>6277</v>
      </c>
      <c r="G2223" s="5" t="s">
        <v>12612</v>
      </c>
      <c r="H2223" s="5" t="s">
        <v>15962</v>
      </c>
      <c r="I2223" s="3"/>
      <c r="J2223" s="35"/>
      <c r="K2223" s="36">
        <f t="shared" si="510"/>
        <v>1</v>
      </c>
      <c r="L2223" s="37" t="str">
        <f t="shared" si="511"/>
        <v>040201723</v>
      </c>
      <c r="M2223" s="38" t="str">
        <f t="shared" si="512"/>
        <v>040201723</v>
      </c>
      <c r="N2223" s="39">
        <f t="shared" si="513"/>
        <v>1</v>
      </c>
      <c r="O2223" s="39">
        <f t="shared" si="514"/>
        <v>1</v>
      </c>
      <c r="P2223" s="39">
        <f>IF(M2223="បរទេស",1,IF(COUNTIF(M:M,$M2223)&gt;1,2,1))</f>
        <v>1</v>
      </c>
      <c r="Q2223" s="40">
        <f t="shared" si="515"/>
        <v>1</v>
      </c>
      <c r="R2223" s="41" t="str">
        <f t="shared" si="516"/>
        <v>0967636609</v>
      </c>
      <c r="S2223" s="37" t="str">
        <f t="shared" si="517"/>
        <v>0967636609</v>
      </c>
      <c r="T2223" s="39" t="e">
        <f t="shared" si="518"/>
        <v>#VALUE!</v>
      </c>
      <c r="U2223" s="37" t="str">
        <f t="shared" si="519"/>
        <v>0967636609</v>
      </c>
      <c r="V2223" s="42" t="str">
        <f t="shared" si="520"/>
        <v>0967636609</v>
      </c>
      <c r="W2223" s="39">
        <f t="shared" si="521"/>
        <v>1</v>
      </c>
      <c r="X2223" s="43">
        <f t="shared" si="522"/>
        <v>1</v>
      </c>
      <c r="Y2223" s="39">
        <f>IF(V2223="បរទេស",1,IF(COUNTIF(V:V,$V2223)&gt;1,2,1))</f>
        <v>1</v>
      </c>
      <c r="Z2223" s="40">
        <f t="shared" si="523"/>
        <v>1</v>
      </c>
      <c r="AA2223" s="40">
        <f t="shared" si="524"/>
        <v>1</v>
      </c>
    </row>
    <row r="2224" spans="1:27" ht="48" customHeight="1" x14ac:dyDescent="0.8">
      <c r="A2224" s="3">
        <v>2223</v>
      </c>
      <c r="B2224" s="3" t="s">
        <v>6278</v>
      </c>
      <c r="C2224" s="3" t="s">
        <v>18037</v>
      </c>
      <c r="D2224" s="3" t="s">
        <v>6279</v>
      </c>
      <c r="E2224" s="3" t="s">
        <v>123</v>
      </c>
      <c r="F2224" s="5" t="s">
        <v>6280</v>
      </c>
      <c r="G2224" s="5" t="s">
        <v>12613</v>
      </c>
      <c r="H2224" s="5" t="s">
        <v>17354</v>
      </c>
      <c r="I2224" s="3"/>
      <c r="J2224" s="35"/>
      <c r="K2224" s="36">
        <f t="shared" si="510"/>
        <v>1</v>
      </c>
      <c r="L2224" s="37" t="str">
        <f t="shared" si="511"/>
        <v>040307738</v>
      </c>
      <c r="M2224" s="38" t="str">
        <f t="shared" si="512"/>
        <v>040307738</v>
      </c>
      <c r="N2224" s="39">
        <f t="shared" si="513"/>
        <v>1</v>
      </c>
      <c r="O2224" s="39">
        <f t="shared" si="514"/>
        <v>1</v>
      </c>
      <c r="P2224" s="39">
        <f>IF(M2224="បរទេស",1,IF(COUNTIF(M:M,$M2224)&gt;1,2,1))</f>
        <v>1</v>
      </c>
      <c r="Q2224" s="40">
        <f t="shared" si="515"/>
        <v>1</v>
      </c>
      <c r="R2224" s="41" t="str">
        <f t="shared" si="516"/>
        <v>0965698546</v>
      </c>
      <c r="S2224" s="37" t="str">
        <f t="shared" si="517"/>
        <v>0965698546</v>
      </c>
      <c r="T2224" s="39" t="e">
        <f t="shared" si="518"/>
        <v>#VALUE!</v>
      </c>
      <c r="U2224" s="37" t="str">
        <f t="shared" si="519"/>
        <v>0965698546</v>
      </c>
      <c r="V2224" s="42" t="str">
        <f t="shared" si="520"/>
        <v>0965698546</v>
      </c>
      <c r="W2224" s="39">
        <f t="shared" si="521"/>
        <v>1</v>
      </c>
      <c r="X2224" s="43">
        <f t="shared" si="522"/>
        <v>1</v>
      </c>
      <c r="Y2224" s="39">
        <f>IF(V2224="បរទេស",1,IF(COUNTIF(V:V,$V2224)&gt;1,2,1))</f>
        <v>1</v>
      </c>
      <c r="Z2224" s="40">
        <f t="shared" si="523"/>
        <v>1</v>
      </c>
      <c r="AA2224" s="40">
        <f t="shared" si="524"/>
        <v>1</v>
      </c>
    </row>
    <row r="2225" spans="1:27" ht="48" customHeight="1" x14ac:dyDescent="0.8">
      <c r="A2225" s="3">
        <v>2224</v>
      </c>
      <c r="B2225" s="3" t="s">
        <v>6281</v>
      </c>
      <c r="C2225" s="3" t="s">
        <v>18037</v>
      </c>
      <c r="D2225" s="3" t="s">
        <v>5238</v>
      </c>
      <c r="E2225" s="3" t="s">
        <v>224</v>
      </c>
      <c r="F2225" s="5" t="s">
        <v>6282</v>
      </c>
      <c r="G2225" s="5" t="s">
        <v>12614</v>
      </c>
      <c r="H2225" s="5" t="s">
        <v>17498</v>
      </c>
      <c r="I2225" s="3"/>
      <c r="J2225" s="35"/>
      <c r="K2225" s="36">
        <f t="shared" si="510"/>
        <v>1</v>
      </c>
      <c r="L2225" s="37" t="str">
        <f t="shared" si="511"/>
        <v>040472317</v>
      </c>
      <c r="M2225" s="38" t="str">
        <f t="shared" si="512"/>
        <v>040472317</v>
      </c>
      <c r="N2225" s="39">
        <f t="shared" si="513"/>
        <v>1</v>
      </c>
      <c r="O2225" s="39">
        <f t="shared" si="514"/>
        <v>1</v>
      </c>
      <c r="P2225" s="39">
        <f>IF(M2225="បរទេស",1,IF(COUNTIF(M:M,$M2225)&gt;1,2,1))</f>
        <v>1</v>
      </c>
      <c r="Q2225" s="40">
        <f t="shared" si="515"/>
        <v>1</v>
      </c>
      <c r="R2225" s="41" t="str">
        <f t="shared" si="516"/>
        <v>0968695734</v>
      </c>
      <c r="S2225" s="37" t="str">
        <f t="shared" si="517"/>
        <v>0968695734</v>
      </c>
      <c r="T2225" s="39" t="e">
        <f t="shared" si="518"/>
        <v>#VALUE!</v>
      </c>
      <c r="U2225" s="37" t="str">
        <f t="shared" si="519"/>
        <v>0968695734</v>
      </c>
      <c r="V2225" s="42" t="str">
        <f t="shared" si="520"/>
        <v>0968695734</v>
      </c>
      <c r="W2225" s="39">
        <f t="shared" si="521"/>
        <v>1</v>
      </c>
      <c r="X2225" s="43">
        <f t="shared" si="522"/>
        <v>1</v>
      </c>
      <c r="Y2225" s="39">
        <f>IF(V2225="បរទេស",1,IF(COUNTIF(V:V,$V2225)&gt;1,2,1))</f>
        <v>1</v>
      </c>
      <c r="Z2225" s="40">
        <f t="shared" si="523"/>
        <v>1</v>
      </c>
      <c r="AA2225" s="40">
        <f t="shared" si="524"/>
        <v>1</v>
      </c>
    </row>
    <row r="2226" spans="1:27" ht="48" customHeight="1" x14ac:dyDescent="0.8">
      <c r="A2226" s="3">
        <v>2225</v>
      </c>
      <c r="B2226" s="3" t="s">
        <v>6283</v>
      </c>
      <c r="C2226" s="3" t="s">
        <v>18037</v>
      </c>
      <c r="D2226" s="3" t="s">
        <v>6284</v>
      </c>
      <c r="E2226" s="3" t="s">
        <v>33</v>
      </c>
      <c r="F2226" s="5" t="s">
        <v>6285</v>
      </c>
      <c r="G2226" s="5" t="s">
        <v>12615</v>
      </c>
      <c r="H2226" s="5" t="s">
        <v>17206</v>
      </c>
      <c r="I2226" s="3"/>
      <c r="J2226" s="35"/>
      <c r="K2226" s="36">
        <f t="shared" si="510"/>
        <v>1</v>
      </c>
      <c r="L2226" s="37" t="str">
        <f t="shared" si="511"/>
        <v>040514722</v>
      </c>
      <c r="M2226" s="38" t="str">
        <f t="shared" si="512"/>
        <v>040514722</v>
      </c>
      <c r="N2226" s="39">
        <f t="shared" si="513"/>
        <v>1</v>
      </c>
      <c r="O2226" s="39">
        <f t="shared" si="514"/>
        <v>1</v>
      </c>
      <c r="P2226" s="39">
        <f>IF(M2226="បរទេស",1,IF(COUNTIF(M:M,$M2226)&gt;1,2,1))</f>
        <v>1</v>
      </c>
      <c r="Q2226" s="40">
        <f t="shared" si="515"/>
        <v>1</v>
      </c>
      <c r="R2226" s="41" t="str">
        <f t="shared" si="516"/>
        <v>015759686</v>
      </c>
      <c r="S2226" s="37" t="str">
        <f t="shared" si="517"/>
        <v>015759686</v>
      </c>
      <c r="T2226" s="39" t="e">
        <f t="shared" si="518"/>
        <v>#VALUE!</v>
      </c>
      <c r="U2226" s="37" t="str">
        <f t="shared" si="519"/>
        <v>015759686</v>
      </c>
      <c r="V2226" s="42" t="str">
        <f t="shared" si="520"/>
        <v>015759686</v>
      </c>
      <c r="W2226" s="39">
        <f t="shared" si="521"/>
        <v>1</v>
      </c>
      <c r="X2226" s="43">
        <f t="shared" si="522"/>
        <v>1</v>
      </c>
      <c r="Y2226" s="39">
        <f>IF(V2226="បរទេស",1,IF(COUNTIF(V:V,$V2226)&gt;1,2,1))</f>
        <v>1</v>
      </c>
      <c r="Z2226" s="40">
        <f t="shared" si="523"/>
        <v>1</v>
      </c>
      <c r="AA2226" s="40">
        <f t="shared" si="524"/>
        <v>1</v>
      </c>
    </row>
    <row r="2227" spans="1:27" ht="48" customHeight="1" x14ac:dyDescent="0.8">
      <c r="A2227" s="3">
        <v>2226</v>
      </c>
      <c r="B2227" s="3" t="s">
        <v>6286</v>
      </c>
      <c r="C2227" s="3" t="s">
        <v>18037</v>
      </c>
      <c r="D2227" s="3" t="s">
        <v>6287</v>
      </c>
      <c r="E2227" s="3" t="s">
        <v>45</v>
      </c>
      <c r="F2227" s="5" t="s">
        <v>6288</v>
      </c>
      <c r="G2227" s="5" t="s">
        <v>12616</v>
      </c>
      <c r="H2227" s="5" t="s">
        <v>15963</v>
      </c>
      <c r="I2227" s="3"/>
      <c r="J2227" s="35"/>
      <c r="K2227" s="36">
        <f t="shared" si="510"/>
        <v>1</v>
      </c>
      <c r="L2227" s="37" t="str">
        <f t="shared" si="511"/>
        <v>040479842</v>
      </c>
      <c r="M2227" s="38" t="str">
        <f t="shared" si="512"/>
        <v>040479842</v>
      </c>
      <c r="N2227" s="39">
        <f t="shared" si="513"/>
        <v>1</v>
      </c>
      <c r="O2227" s="39">
        <f t="shared" si="514"/>
        <v>1</v>
      </c>
      <c r="P2227" s="39">
        <f>IF(M2227="បរទេស",1,IF(COUNTIF(M:M,$M2227)&gt;1,2,1))</f>
        <v>1</v>
      </c>
      <c r="Q2227" s="40">
        <f t="shared" si="515"/>
        <v>1</v>
      </c>
      <c r="R2227" s="41" t="str">
        <f t="shared" si="516"/>
        <v>0965244568</v>
      </c>
      <c r="S2227" s="37" t="str">
        <f t="shared" si="517"/>
        <v>0965244568</v>
      </c>
      <c r="T2227" s="39" t="e">
        <f t="shared" si="518"/>
        <v>#VALUE!</v>
      </c>
      <c r="U2227" s="37" t="str">
        <f t="shared" si="519"/>
        <v>0965244568</v>
      </c>
      <c r="V2227" s="42" t="str">
        <f t="shared" si="520"/>
        <v>0965244568</v>
      </c>
      <c r="W2227" s="39">
        <f t="shared" si="521"/>
        <v>1</v>
      </c>
      <c r="X2227" s="43">
        <f t="shared" si="522"/>
        <v>1</v>
      </c>
      <c r="Y2227" s="39">
        <f>IF(V2227="បរទេស",1,IF(COUNTIF(V:V,$V2227)&gt;1,2,1))</f>
        <v>1</v>
      </c>
      <c r="Z2227" s="40">
        <f t="shared" si="523"/>
        <v>1</v>
      </c>
      <c r="AA2227" s="40">
        <f t="shared" si="524"/>
        <v>1</v>
      </c>
    </row>
    <row r="2228" spans="1:27" ht="48" customHeight="1" x14ac:dyDescent="0.8">
      <c r="A2228" s="3">
        <v>2227</v>
      </c>
      <c r="B2228" s="3" t="s">
        <v>6289</v>
      </c>
      <c r="C2228" s="3" t="s">
        <v>18037</v>
      </c>
      <c r="D2228" s="3" t="s">
        <v>6290</v>
      </c>
      <c r="E2228" s="3" t="s">
        <v>65</v>
      </c>
      <c r="F2228" s="5" t="s">
        <v>6291</v>
      </c>
      <c r="G2228" s="5" t="s">
        <v>12617</v>
      </c>
      <c r="H2228" s="5" t="s">
        <v>15964</v>
      </c>
      <c r="I2228" s="3"/>
      <c r="J2228" s="35"/>
      <c r="K2228" s="36">
        <f t="shared" si="510"/>
        <v>1</v>
      </c>
      <c r="L2228" s="37" t="str">
        <f t="shared" si="511"/>
        <v>040383857</v>
      </c>
      <c r="M2228" s="38" t="str">
        <f t="shared" si="512"/>
        <v>040383857</v>
      </c>
      <c r="N2228" s="39">
        <f t="shared" si="513"/>
        <v>1</v>
      </c>
      <c r="O2228" s="39">
        <f t="shared" si="514"/>
        <v>1</v>
      </c>
      <c r="P2228" s="39">
        <f>IF(M2228="បរទេស",1,IF(COUNTIF(M:M,$M2228)&gt;1,2,1))</f>
        <v>1</v>
      </c>
      <c r="Q2228" s="40">
        <f t="shared" si="515"/>
        <v>1</v>
      </c>
      <c r="R2228" s="41" t="str">
        <f t="shared" si="516"/>
        <v>095545801</v>
      </c>
      <c r="S2228" s="37" t="str">
        <f t="shared" si="517"/>
        <v>095545801</v>
      </c>
      <c r="T2228" s="39" t="e">
        <f t="shared" si="518"/>
        <v>#VALUE!</v>
      </c>
      <c r="U2228" s="37" t="str">
        <f t="shared" si="519"/>
        <v>095545801</v>
      </c>
      <c r="V2228" s="42" t="str">
        <f t="shared" si="520"/>
        <v>095545801</v>
      </c>
      <c r="W2228" s="39">
        <f t="shared" si="521"/>
        <v>1</v>
      </c>
      <c r="X2228" s="43">
        <f t="shared" si="522"/>
        <v>1</v>
      </c>
      <c r="Y2228" s="39">
        <f>IF(V2228="បរទេស",1,IF(COUNTIF(V:V,$V2228)&gt;1,2,1))</f>
        <v>1</v>
      </c>
      <c r="Z2228" s="40">
        <f t="shared" si="523"/>
        <v>1</v>
      </c>
      <c r="AA2228" s="40">
        <f t="shared" si="524"/>
        <v>1</v>
      </c>
    </row>
    <row r="2229" spans="1:27" ht="48" customHeight="1" x14ac:dyDescent="0.8">
      <c r="A2229" s="3">
        <v>2228</v>
      </c>
      <c r="B2229" s="3" t="s">
        <v>6292</v>
      </c>
      <c r="C2229" s="3" t="s">
        <v>18037</v>
      </c>
      <c r="D2229" s="3" t="s">
        <v>6293</v>
      </c>
      <c r="E2229" s="3" t="s">
        <v>138</v>
      </c>
      <c r="F2229" s="5" t="s">
        <v>6294</v>
      </c>
      <c r="G2229" s="5" t="s">
        <v>12618</v>
      </c>
      <c r="H2229" s="5" t="s">
        <v>17821</v>
      </c>
      <c r="I2229" s="3"/>
      <c r="J2229" s="35"/>
      <c r="K2229" s="36">
        <f t="shared" si="510"/>
        <v>1</v>
      </c>
      <c r="L2229" s="37" t="str">
        <f t="shared" si="511"/>
        <v>040444743</v>
      </c>
      <c r="M2229" s="38" t="str">
        <f t="shared" si="512"/>
        <v>040444743</v>
      </c>
      <c r="N2229" s="39">
        <f t="shared" si="513"/>
        <v>1</v>
      </c>
      <c r="O2229" s="39">
        <f t="shared" si="514"/>
        <v>1</v>
      </c>
      <c r="P2229" s="39">
        <f>IF(M2229="បរទេស",1,IF(COUNTIF(M:M,$M2229)&gt;1,2,1))</f>
        <v>1</v>
      </c>
      <c r="Q2229" s="40">
        <f t="shared" si="515"/>
        <v>1</v>
      </c>
      <c r="R2229" s="41" t="str">
        <f t="shared" si="516"/>
        <v>014382974</v>
      </c>
      <c r="S2229" s="37" t="str">
        <f t="shared" si="517"/>
        <v>014382974</v>
      </c>
      <c r="T2229" s="39" t="e">
        <f t="shared" si="518"/>
        <v>#VALUE!</v>
      </c>
      <c r="U2229" s="37" t="str">
        <f t="shared" si="519"/>
        <v>014382974</v>
      </c>
      <c r="V2229" s="42" t="str">
        <f t="shared" si="520"/>
        <v>014382974</v>
      </c>
      <c r="W2229" s="39">
        <f t="shared" si="521"/>
        <v>1</v>
      </c>
      <c r="X2229" s="43">
        <f t="shared" si="522"/>
        <v>1</v>
      </c>
      <c r="Y2229" s="39">
        <f>IF(V2229="បរទេស",1,IF(COUNTIF(V:V,$V2229)&gt;1,2,1))</f>
        <v>1</v>
      </c>
      <c r="Z2229" s="40">
        <f t="shared" si="523"/>
        <v>1</v>
      </c>
      <c r="AA2229" s="40">
        <f t="shared" si="524"/>
        <v>1</v>
      </c>
    </row>
    <row r="2230" spans="1:27" ht="48" customHeight="1" x14ac:dyDescent="0.8">
      <c r="A2230" s="3">
        <v>2229</v>
      </c>
      <c r="B2230" s="3" t="s">
        <v>6295</v>
      </c>
      <c r="C2230" s="3" t="s">
        <v>18037</v>
      </c>
      <c r="D2230" s="3" t="s">
        <v>6296</v>
      </c>
      <c r="E2230" s="3" t="s">
        <v>134</v>
      </c>
      <c r="F2230" s="5" t="s">
        <v>6297</v>
      </c>
      <c r="G2230" s="5" t="s">
        <v>12619</v>
      </c>
      <c r="H2230" s="5" t="s">
        <v>15965</v>
      </c>
      <c r="I2230" s="3"/>
      <c r="J2230" s="35"/>
      <c r="K2230" s="36">
        <f t="shared" si="510"/>
        <v>1</v>
      </c>
      <c r="L2230" s="37" t="str">
        <f t="shared" si="511"/>
        <v>040469290</v>
      </c>
      <c r="M2230" s="38" t="str">
        <f t="shared" si="512"/>
        <v>040469290</v>
      </c>
      <c r="N2230" s="39">
        <f t="shared" si="513"/>
        <v>1</v>
      </c>
      <c r="O2230" s="39">
        <f t="shared" si="514"/>
        <v>1</v>
      </c>
      <c r="P2230" s="39">
        <f>IF(M2230="បរទេស",1,IF(COUNTIF(M:M,$M2230)&gt;1,2,1))</f>
        <v>1</v>
      </c>
      <c r="Q2230" s="40">
        <f t="shared" si="515"/>
        <v>1</v>
      </c>
      <c r="R2230" s="41" t="str">
        <f t="shared" si="516"/>
        <v>093652616</v>
      </c>
      <c r="S2230" s="37" t="str">
        <f t="shared" si="517"/>
        <v>093652616</v>
      </c>
      <c r="T2230" s="39" t="e">
        <f t="shared" si="518"/>
        <v>#VALUE!</v>
      </c>
      <c r="U2230" s="37" t="str">
        <f t="shared" si="519"/>
        <v>093652616</v>
      </c>
      <c r="V2230" s="42" t="str">
        <f t="shared" si="520"/>
        <v>093652616</v>
      </c>
      <c r="W2230" s="39">
        <f t="shared" si="521"/>
        <v>1</v>
      </c>
      <c r="X2230" s="43">
        <f t="shared" si="522"/>
        <v>1</v>
      </c>
      <c r="Y2230" s="39">
        <f>IF(V2230="បរទេស",1,IF(COUNTIF(V:V,$V2230)&gt;1,2,1))</f>
        <v>1</v>
      </c>
      <c r="Z2230" s="40">
        <f t="shared" si="523"/>
        <v>1</v>
      </c>
      <c r="AA2230" s="40">
        <f t="shared" si="524"/>
        <v>1</v>
      </c>
    </row>
    <row r="2231" spans="1:27" ht="48" customHeight="1" x14ac:dyDescent="0.8">
      <c r="A2231" s="3">
        <v>2230</v>
      </c>
      <c r="B2231" s="3" t="s">
        <v>6298</v>
      </c>
      <c r="C2231" s="3" t="s">
        <v>18037</v>
      </c>
      <c r="D2231" s="3" t="s">
        <v>2741</v>
      </c>
      <c r="E2231" s="3" t="s">
        <v>104</v>
      </c>
      <c r="F2231" s="5" t="s">
        <v>6299</v>
      </c>
      <c r="G2231" s="5" t="s">
        <v>12620</v>
      </c>
      <c r="H2231" s="5" t="s">
        <v>15966</v>
      </c>
      <c r="I2231" s="3"/>
      <c r="J2231" s="35"/>
      <c r="K2231" s="36">
        <f t="shared" si="510"/>
        <v>1</v>
      </c>
      <c r="L2231" s="37" t="str">
        <f t="shared" si="511"/>
        <v>040254706</v>
      </c>
      <c r="M2231" s="38" t="str">
        <f t="shared" si="512"/>
        <v>040254706</v>
      </c>
      <c r="N2231" s="39">
        <f t="shared" si="513"/>
        <v>1</v>
      </c>
      <c r="O2231" s="39">
        <f t="shared" si="514"/>
        <v>1</v>
      </c>
      <c r="P2231" s="39">
        <f>IF(M2231="បរទេស",1,IF(COUNTIF(M:M,$M2231)&gt;1,2,1))</f>
        <v>1</v>
      </c>
      <c r="Q2231" s="40">
        <f t="shared" si="515"/>
        <v>1</v>
      </c>
      <c r="R2231" s="41" t="str">
        <f t="shared" si="516"/>
        <v>0312749998</v>
      </c>
      <c r="S2231" s="37" t="str">
        <f t="shared" si="517"/>
        <v>0312749998</v>
      </c>
      <c r="T2231" s="39" t="e">
        <f t="shared" si="518"/>
        <v>#VALUE!</v>
      </c>
      <c r="U2231" s="37" t="str">
        <f t="shared" si="519"/>
        <v>0312749998</v>
      </c>
      <c r="V2231" s="42" t="str">
        <f t="shared" si="520"/>
        <v>0312749998</v>
      </c>
      <c r="W2231" s="39">
        <f t="shared" si="521"/>
        <v>1</v>
      </c>
      <c r="X2231" s="43">
        <f t="shared" si="522"/>
        <v>1</v>
      </c>
      <c r="Y2231" s="39">
        <f>IF(V2231="បរទេស",1,IF(COUNTIF(V:V,$V2231)&gt;1,2,1))</f>
        <v>1</v>
      </c>
      <c r="Z2231" s="40">
        <f t="shared" si="523"/>
        <v>1</v>
      </c>
      <c r="AA2231" s="40">
        <f t="shared" si="524"/>
        <v>1</v>
      </c>
    </row>
    <row r="2232" spans="1:27" ht="48" customHeight="1" x14ac:dyDescent="0.8">
      <c r="A2232" s="3">
        <v>2231</v>
      </c>
      <c r="B2232" s="3" t="s">
        <v>6300</v>
      </c>
      <c r="C2232" s="3" t="s">
        <v>18037</v>
      </c>
      <c r="D2232" s="3" t="s">
        <v>6301</v>
      </c>
      <c r="E2232" s="3" t="s">
        <v>359</v>
      </c>
      <c r="F2232" s="5" t="s">
        <v>6302</v>
      </c>
      <c r="G2232" s="5" t="s">
        <v>12621</v>
      </c>
      <c r="H2232" s="5" t="s">
        <v>15967</v>
      </c>
      <c r="I2232" s="3"/>
      <c r="J2232" s="35"/>
      <c r="K2232" s="36">
        <f t="shared" si="510"/>
        <v>1</v>
      </c>
      <c r="L2232" s="37" t="str">
        <f t="shared" si="511"/>
        <v>040201347</v>
      </c>
      <c r="M2232" s="38" t="str">
        <f t="shared" si="512"/>
        <v>040201347</v>
      </c>
      <c r="N2232" s="39">
        <f t="shared" si="513"/>
        <v>1</v>
      </c>
      <c r="O2232" s="39">
        <f t="shared" si="514"/>
        <v>1</v>
      </c>
      <c r="P2232" s="39">
        <f>IF(M2232="បរទេស",1,IF(COUNTIF(M:M,$M2232)&gt;1,2,1))</f>
        <v>1</v>
      </c>
      <c r="Q2232" s="40">
        <f t="shared" si="515"/>
        <v>1</v>
      </c>
      <c r="R2232" s="41" t="str">
        <f t="shared" si="516"/>
        <v>0886514206</v>
      </c>
      <c r="S2232" s="37" t="str">
        <f t="shared" si="517"/>
        <v>0886514206</v>
      </c>
      <c r="T2232" s="39" t="e">
        <f t="shared" si="518"/>
        <v>#VALUE!</v>
      </c>
      <c r="U2232" s="37" t="str">
        <f t="shared" si="519"/>
        <v>0886514206</v>
      </c>
      <c r="V2232" s="42" t="str">
        <f t="shared" si="520"/>
        <v>0886514206</v>
      </c>
      <c r="W2232" s="39">
        <f t="shared" si="521"/>
        <v>1</v>
      </c>
      <c r="X2232" s="43">
        <f t="shared" si="522"/>
        <v>1</v>
      </c>
      <c r="Y2232" s="39">
        <f>IF(V2232="បរទេស",1,IF(COUNTIF(V:V,$V2232)&gt;1,2,1))</f>
        <v>1</v>
      </c>
      <c r="Z2232" s="40">
        <f t="shared" si="523"/>
        <v>1</v>
      </c>
      <c r="AA2232" s="40">
        <f t="shared" si="524"/>
        <v>1</v>
      </c>
    </row>
    <row r="2233" spans="1:27" ht="48" customHeight="1" x14ac:dyDescent="0.8">
      <c r="A2233" s="3">
        <v>2232</v>
      </c>
      <c r="B2233" s="3" t="s">
        <v>6303</v>
      </c>
      <c r="C2233" s="3" t="s">
        <v>18037</v>
      </c>
      <c r="D2233" s="3" t="s">
        <v>6304</v>
      </c>
      <c r="E2233" s="3" t="s">
        <v>1030</v>
      </c>
      <c r="F2233" s="5" t="s">
        <v>6305</v>
      </c>
      <c r="G2233" s="5" t="s">
        <v>12622</v>
      </c>
      <c r="H2233" s="5" t="s">
        <v>15968</v>
      </c>
      <c r="I2233" s="3"/>
      <c r="J2233" s="35"/>
      <c r="K2233" s="36">
        <f t="shared" si="510"/>
        <v>1</v>
      </c>
      <c r="L2233" s="37" t="str">
        <f t="shared" si="511"/>
        <v>040327831</v>
      </c>
      <c r="M2233" s="38" t="str">
        <f t="shared" si="512"/>
        <v>040327831</v>
      </c>
      <c r="N2233" s="39">
        <f t="shared" si="513"/>
        <v>1</v>
      </c>
      <c r="O2233" s="39">
        <f t="shared" si="514"/>
        <v>1</v>
      </c>
      <c r="P2233" s="39">
        <f>IF(M2233="បរទេស",1,IF(COUNTIF(M:M,$M2233)&gt;1,2,1))</f>
        <v>1</v>
      </c>
      <c r="Q2233" s="40">
        <f t="shared" si="515"/>
        <v>1</v>
      </c>
      <c r="R2233" s="41" t="str">
        <f t="shared" si="516"/>
        <v>0964636884</v>
      </c>
      <c r="S2233" s="37" t="str">
        <f t="shared" si="517"/>
        <v>0964636884</v>
      </c>
      <c r="T2233" s="39" t="e">
        <f t="shared" si="518"/>
        <v>#VALUE!</v>
      </c>
      <c r="U2233" s="37" t="str">
        <f t="shared" si="519"/>
        <v>0964636884</v>
      </c>
      <c r="V2233" s="42" t="str">
        <f t="shared" si="520"/>
        <v>0964636884</v>
      </c>
      <c r="W2233" s="39">
        <f t="shared" si="521"/>
        <v>1</v>
      </c>
      <c r="X2233" s="43">
        <f t="shared" si="522"/>
        <v>1</v>
      </c>
      <c r="Y2233" s="39">
        <f>IF(V2233="បរទេស",1,IF(COUNTIF(V:V,$V2233)&gt;1,2,1))</f>
        <v>1</v>
      </c>
      <c r="Z2233" s="40">
        <f t="shared" si="523"/>
        <v>1</v>
      </c>
      <c r="AA2233" s="40">
        <f t="shared" si="524"/>
        <v>1</v>
      </c>
    </row>
    <row r="2234" spans="1:27" ht="48" customHeight="1" x14ac:dyDescent="0.8">
      <c r="A2234" s="3">
        <v>2233</v>
      </c>
      <c r="B2234" s="3" t="s">
        <v>6306</v>
      </c>
      <c r="C2234" s="3" t="s">
        <v>18037</v>
      </c>
      <c r="D2234" s="3" t="s">
        <v>6307</v>
      </c>
      <c r="E2234" s="3" t="s">
        <v>81</v>
      </c>
      <c r="F2234" s="5" t="s">
        <v>6308</v>
      </c>
      <c r="G2234" s="5" t="s">
        <v>12623</v>
      </c>
      <c r="H2234" s="5" t="s">
        <v>15969</v>
      </c>
      <c r="I2234" s="3"/>
      <c r="J2234" s="35"/>
      <c r="K2234" s="36">
        <f t="shared" si="510"/>
        <v>1</v>
      </c>
      <c r="L2234" s="37" t="str">
        <f t="shared" si="511"/>
        <v>040305883</v>
      </c>
      <c r="M2234" s="38" t="str">
        <f t="shared" si="512"/>
        <v>040305883</v>
      </c>
      <c r="N2234" s="39">
        <f t="shared" si="513"/>
        <v>1</v>
      </c>
      <c r="O2234" s="39">
        <f t="shared" si="514"/>
        <v>1</v>
      </c>
      <c r="P2234" s="39">
        <f>IF(M2234="បរទេស",1,IF(COUNTIF(M:M,$M2234)&gt;1,2,1))</f>
        <v>1</v>
      </c>
      <c r="Q2234" s="40">
        <f t="shared" si="515"/>
        <v>1</v>
      </c>
      <c r="R2234" s="41" t="str">
        <f t="shared" si="516"/>
        <v>010360547</v>
      </c>
      <c r="S2234" s="37" t="str">
        <f t="shared" si="517"/>
        <v>010360547</v>
      </c>
      <c r="T2234" s="39" t="e">
        <f t="shared" si="518"/>
        <v>#VALUE!</v>
      </c>
      <c r="U2234" s="37" t="str">
        <f t="shared" si="519"/>
        <v>010360547</v>
      </c>
      <c r="V2234" s="42" t="str">
        <f t="shared" si="520"/>
        <v>010360547</v>
      </c>
      <c r="W2234" s="39">
        <f t="shared" si="521"/>
        <v>1</v>
      </c>
      <c r="X2234" s="43">
        <f t="shared" si="522"/>
        <v>1</v>
      </c>
      <c r="Y2234" s="39">
        <f>IF(V2234="បរទេស",1,IF(COUNTIF(V:V,$V2234)&gt;1,2,1))</f>
        <v>1</v>
      </c>
      <c r="Z2234" s="40">
        <f t="shared" si="523"/>
        <v>1</v>
      </c>
      <c r="AA2234" s="40">
        <f t="shared" si="524"/>
        <v>1</v>
      </c>
    </row>
    <row r="2235" spans="1:27" ht="48" customHeight="1" x14ac:dyDescent="0.8">
      <c r="A2235" s="3">
        <v>2234</v>
      </c>
      <c r="B2235" s="3" t="s">
        <v>6309</v>
      </c>
      <c r="C2235" s="3" t="s">
        <v>18037</v>
      </c>
      <c r="D2235" s="3" t="s">
        <v>4716</v>
      </c>
      <c r="E2235" s="3" t="s">
        <v>77</v>
      </c>
      <c r="F2235" s="5" t="s">
        <v>6310</v>
      </c>
      <c r="G2235" s="5" t="s">
        <v>12624</v>
      </c>
      <c r="H2235" s="5" t="s">
        <v>15970</v>
      </c>
      <c r="I2235" s="3"/>
      <c r="J2235" s="35"/>
      <c r="K2235" s="36">
        <f t="shared" si="510"/>
        <v>1</v>
      </c>
      <c r="L2235" s="37" t="str">
        <f t="shared" si="511"/>
        <v>040362545</v>
      </c>
      <c r="M2235" s="38" t="str">
        <f t="shared" si="512"/>
        <v>040362545</v>
      </c>
      <c r="N2235" s="39">
        <f t="shared" si="513"/>
        <v>1</v>
      </c>
      <c r="O2235" s="39">
        <f t="shared" si="514"/>
        <v>1</v>
      </c>
      <c r="P2235" s="39">
        <f>IF(M2235="បរទេស",1,IF(COUNTIF(M:M,$M2235)&gt;1,2,1))</f>
        <v>1</v>
      </c>
      <c r="Q2235" s="40">
        <f t="shared" si="515"/>
        <v>1</v>
      </c>
      <c r="R2235" s="41" t="str">
        <f t="shared" si="516"/>
        <v>0977375195</v>
      </c>
      <c r="S2235" s="37" t="str">
        <f t="shared" si="517"/>
        <v>0977375195</v>
      </c>
      <c r="T2235" s="39" t="e">
        <f t="shared" si="518"/>
        <v>#VALUE!</v>
      </c>
      <c r="U2235" s="37" t="str">
        <f t="shared" si="519"/>
        <v>0977375195</v>
      </c>
      <c r="V2235" s="42" t="str">
        <f t="shared" si="520"/>
        <v>0977375195</v>
      </c>
      <c r="W2235" s="39">
        <f t="shared" si="521"/>
        <v>1</v>
      </c>
      <c r="X2235" s="43">
        <f t="shared" si="522"/>
        <v>1</v>
      </c>
      <c r="Y2235" s="39">
        <f>IF(V2235="បរទេស",1,IF(COUNTIF(V:V,$V2235)&gt;1,2,1))</f>
        <v>1</v>
      </c>
      <c r="Z2235" s="40">
        <f t="shared" si="523"/>
        <v>1</v>
      </c>
      <c r="AA2235" s="40">
        <f t="shared" si="524"/>
        <v>1</v>
      </c>
    </row>
    <row r="2236" spans="1:27" ht="48" customHeight="1" x14ac:dyDescent="0.8">
      <c r="A2236" s="3">
        <v>2235</v>
      </c>
      <c r="B2236" s="3" t="s">
        <v>6311</v>
      </c>
      <c r="C2236" s="3" t="s">
        <v>18037</v>
      </c>
      <c r="D2236" s="3" t="s">
        <v>6312</v>
      </c>
      <c r="E2236" s="3" t="s">
        <v>81</v>
      </c>
      <c r="F2236" s="5" t="s">
        <v>6313</v>
      </c>
      <c r="G2236" s="5" t="s">
        <v>12625</v>
      </c>
      <c r="H2236" s="5" t="s">
        <v>15971</v>
      </c>
      <c r="I2236" s="3"/>
      <c r="J2236" s="35"/>
      <c r="K2236" s="36">
        <f t="shared" si="510"/>
        <v>1</v>
      </c>
      <c r="L2236" s="37" t="str">
        <f t="shared" si="511"/>
        <v>040505770</v>
      </c>
      <c r="M2236" s="38" t="str">
        <f t="shared" si="512"/>
        <v>040505770</v>
      </c>
      <c r="N2236" s="39">
        <f t="shared" si="513"/>
        <v>1</v>
      </c>
      <c r="O2236" s="39">
        <f t="shared" si="514"/>
        <v>1</v>
      </c>
      <c r="P2236" s="39">
        <f>IF(M2236="បរទេស",1,IF(COUNTIF(M:M,$M2236)&gt;1,2,1))</f>
        <v>1</v>
      </c>
      <c r="Q2236" s="40">
        <f t="shared" si="515"/>
        <v>1</v>
      </c>
      <c r="R2236" s="41" t="str">
        <f t="shared" si="516"/>
        <v>015523045</v>
      </c>
      <c r="S2236" s="37" t="str">
        <f t="shared" si="517"/>
        <v>015523045</v>
      </c>
      <c r="T2236" s="39" t="e">
        <f t="shared" si="518"/>
        <v>#VALUE!</v>
      </c>
      <c r="U2236" s="37" t="str">
        <f t="shared" si="519"/>
        <v>015523045</v>
      </c>
      <c r="V2236" s="42" t="str">
        <f t="shared" si="520"/>
        <v>015523045</v>
      </c>
      <c r="W2236" s="39">
        <f t="shared" si="521"/>
        <v>1</v>
      </c>
      <c r="X2236" s="43">
        <f t="shared" si="522"/>
        <v>1</v>
      </c>
      <c r="Y2236" s="39">
        <f>IF(V2236="បរទេស",1,IF(COUNTIF(V:V,$V2236)&gt;1,2,1))</f>
        <v>1</v>
      </c>
      <c r="Z2236" s="40">
        <f t="shared" si="523"/>
        <v>1</v>
      </c>
      <c r="AA2236" s="40">
        <f t="shared" si="524"/>
        <v>1</v>
      </c>
    </row>
    <row r="2237" spans="1:27" ht="48" customHeight="1" x14ac:dyDescent="0.8">
      <c r="A2237" s="3">
        <v>2236</v>
      </c>
      <c r="B2237" s="3" t="s">
        <v>6314</v>
      </c>
      <c r="C2237" s="3" t="s">
        <v>18037</v>
      </c>
      <c r="D2237" s="3" t="s">
        <v>6315</v>
      </c>
      <c r="E2237" s="3" t="s">
        <v>246</v>
      </c>
      <c r="F2237" s="5" t="s">
        <v>6316</v>
      </c>
      <c r="G2237" s="5" t="s">
        <v>12626</v>
      </c>
      <c r="H2237" s="5" t="s">
        <v>15972</v>
      </c>
      <c r="I2237" s="3"/>
      <c r="J2237" s="35"/>
      <c r="K2237" s="36">
        <f t="shared" si="510"/>
        <v>1</v>
      </c>
      <c r="L2237" s="37" t="str">
        <f t="shared" si="511"/>
        <v>040458779</v>
      </c>
      <c r="M2237" s="38" t="str">
        <f t="shared" si="512"/>
        <v>040458779</v>
      </c>
      <c r="N2237" s="39">
        <f t="shared" si="513"/>
        <v>1</v>
      </c>
      <c r="O2237" s="39">
        <f t="shared" si="514"/>
        <v>1</v>
      </c>
      <c r="P2237" s="39">
        <f>IF(M2237="បរទេស",1,IF(COUNTIF(M:M,$M2237)&gt;1,2,1))</f>
        <v>1</v>
      </c>
      <c r="Q2237" s="40">
        <f t="shared" si="515"/>
        <v>1</v>
      </c>
      <c r="R2237" s="41" t="str">
        <f t="shared" si="516"/>
        <v>0965388655</v>
      </c>
      <c r="S2237" s="37" t="str">
        <f t="shared" si="517"/>
        <v>0965388655</v>
      </c>
      <c r="T2237" s="39" t="e">
        <f t="shared" si="518"/>
        <v>#VALUE!</v>
      </c>
      <c r="U2237" s="37" t="str">
        <f t="shared" si="519"/>
        <v>0965388655</v>
      </c>
      <c r="V2237" s="42" t="str">
        <f t="shared" si="520"/>
        <v>0965388655</v>
      </c>
      <c r="W2237" s="39">
        <f t="shared" si="521"/>
        <v>1</v>
      </c>
      <c r="X2237" s="43">
        <f t="shared" si="522"/>
        <v>1</v>
      </c>
      <c r="Y2237" s="39">
        <f>IF(V2237="បរទេស",1,IF(COUNTIF(V:V,$V2237)&gt;1,2,1))</f>
        <v>1</v>
      </c>
      <c r="Z2237" s="40">
        <f t="shared" si="523"/>
        <v>1</v>
      </c>
      <c r="AA2237" s="40">
        <f t="shared" si="524"/>
        <v>1</v>
      </c>
    </row>
    <row r="2238" spans="1:27" ht="48" customHeight="1" x14ac:dyDescent="0.8">
      <c r="A2238" s="3">
        <v>2237</v>
      </c>
      <c r="B2238" s="3" t="s">
        <v>6317</v>
      </c>
      <c r="C2238" s="3" t="s">
        <v>18037</v>
      </c>
      <c r="D2238" s="3" t="s">
        <v>6296</v>
      </c>
      <c r="E2238" s="3" t="s">
        <v>134</v>
      </c>
      <c r="F2238" s="5" t="s">
        <v>6318</v>
      </c>
      <c r="G2238" s="5" t="s">
        <v>12627</v>
      </c>
      <c r="H2238" s="5" t="s">
        <v>15973</v>
      </c>
      <c r="I2238" s="3"/>
      <c r="J2238" s="35"/>
      <c r="K2238" s="36">
        <f t="shared" si="510"/>
        <v>1</v>
      </c>
      <c r="L2238" s="37" t="str">
        <f t="shared" si="511"/>
        <v>040506059</v>
      </c>
      <c r="M2238" s="38" t="str">
        <f t="shared" si="512"/>
        <v>040506059</v>
      </c>
      <c r="N2238" s="39">
        <f t="shared" si="513"/>
        <v>1</v>
      </c>
      <c r="O2238" s="39">
        <f t="shared" si="514"/>
        <v>1</v>
      </c>
      <c r="P2238" s="39">
        <f>IF(M2238="បរទេស",1,IF(COUNTIF(M:M,$M2238)&gt;1,2,1))</f>
        <v>1</v>
      </c>
      <c r="Q2238" s="40">
        <f t="shared" si="515"/>
        <v>1</v>
      </c>
      <c r="R2238" s="41" t="str">
        <f t="shared" si="516"/>
        <v>0968890267</v>
      </c>
      <c r="S2238" s="37" t="str">
        <f t="shared" si="517"/>
        <v>0968890267</v>
      </c>
      <c r="T2238" s="39" t="e">
        <f t="shared" si="518"/>
        <v>#VALUE!</v>
      </c>
      <c r="U2238" s="37" t="str">
        <f t="shared" si="519"/>
        <v>0968890267</v>
      </c>
      <c r="V2238" s="42" t="str">
        <f t="shared" si="520"/>
        <v>0968890267</v>
      </c>
      <c r="W2238" s="39">
        <f t="shared" si="521"/>
        <v>1</v>
      </c>
      <c r="X2238" s="43">
        <f t="shared" si="522"/>
        <v>1</v>
      </c>
      <c r="Y2238" s="39">
        <f>IF(V2238="បរទេស",1,IF(COUNTIF(V:V,$V2238)&gt;1,2,1))</f>
        <v>1</v>
      </c>
      <c r="Z2238" s="40">
        <f t="shared" si="523"/>
        <v>1</v>
      </c>
      <c r="AA2238" s="40">
        <f t="shared" si="524"/>
        <v>1</v>
      </c>
    </row>
    <row r="2239" spans="1:27" ht="48" customHeight="1" x14ac:dyDescent="0.8">
      <c r="A2239" s="3">
        <v>2238</v>
      </c>
      <c r="B2239" s="3" t="s">
        <v>6319</v>
      </c>
      <c r="C2239" s="3" t="s">
        <v>18037</v>
      </c>
      <c r="D2239" s="3" t="s">
        <v>6320</v>
      </c>
      <c r="E2239" s="3" t="s">
        <v>437</v>
      </c>
      <c r="F2239" s="5" t="s">
        <v>6321</v>
      </c>
      <c r="G2239" s="5" t="s">
        <v>12628</v>
      </c>
      <c r="H2239" s="5" t="s">
        <v>15974</v>
      </c>
      <c r="I2239" s="3"/>
      <c r="J2239" s="35"/>
      <c r="K2239" s="36">
        <f t="shared" si="510"/>
        <v>1</v>
      </c>
      <c r="L2239" s="37" t="str">
        <f t="shared" si="511"/>
        <v>040412071</v>
      </c>
      <c r="M2239" s="38" t="str">
        <f t="shared" si="512"/>
        <v>040412071</v>
      </c>
      <c r="N2239" s="39">
        <f t="shared" si="513"/>
        <v>1</v>
      </c>
      <c r="O2239" s="39">
        <f t="shared" si="514"/>
        <v>1</v>
      </c>
      <c r="P2239" s="39">
        <f>IF(M2239="បរទេស",1,IF(COUNTIF(M:M,$M2239)&gt;1,2,1))</f>
        <v>1</v>
      </c>
      <c r="Q2239" s="40">
        <f t="shared" si="515"/>
        <v>1</v>
      </c>
      <c r="R2239" s="41" t="str">
        <f t="shared" si="516"/>
        <v>0975206046</v>
      </c>
      <c r="S2239" s="37" t="str">
        <f t="shared" si="517"/>
        <v>0975206046</v>
      </c>
      <c r="T2239" s="39" t="e">
        <f t="shared" si="518"/>
        <v>#VALUE!</v>
      </c>
      <c r="U2239" s="37" t="str">
        <f t="shared" si="519"/>
        <v>0975206046</v>
      </c>
      <c r="V2239" s="42" t="str">
        <f t="shared" si="520"/>
        <v>0975206046</v>
      </c>
      <c r="W2239" s="39">
        <f t="shared" si="521"/>
        <v>1</v>
      </c>
      <c r="X2239" s="43">
        <f t="shared" si="522"/>
        <v>1</v>
      </c>
      <c r="Y2239" s="39">
        <f>IF(V2239="បរទេស",1,IF(COUNTIF(V:V,$V2239)&gt;1,2,1))</f>
        <v>1</v>
      </c>
      <c r="Z2239" s="40">
        <f t="shared" si="523"/>
        <v>1</v>
      </c>
      <c r="AA2239" s="40">
        <f t="shared" si="524"/>
        <v>1</v>
      </c>
    </row>
    <row r="2240" spans="1:27" ht="48" customHeight="1" x14ac:dyDescent="0.8">
      <c r="A2240" s="3">
        <v>2239</v>
      </c>
      <c r="B2240" s="3" t="s">
        <v>6322</v>
      </c>
      <c r="C2240" s="3" t="s">
        <v>18037</v>
      </c>
      <c r="D2240" s="3" t="s">
        <v>6323</v>
      </c>
      <c r="E2240" s="3" t="s">
        <v>65</v>
      </c>
      <c r="F2240" s="5" t="s">
        <v>6324</v>
      </c>
      <c r="G2240" s="5" t="s">
        <v>12629</v>
      </c>
      <c r="H2240" s="5" t="s">
        <v>15975</v>
      </c>
      <c r="I2240" s="3"/>
      <c r="J2240" s="35"/>
      <c r="K2240" s="36">
        <f t="shared" si="510"/>
        <v>1</v>
      </c>
      <c r="L2240" s="37" t="str">
        <f t="shared" si="511"/>
        <v>040254717</v>
      </c>
      <c r="M2240" s="38" t="str">
        <f t="shared" si="512"/>
        <v>040254717</v>
      </c>
      <c r="N2240" s="39">
        <f t="shared" si="513"/>
        <v>1</v>
      </c>
      <c r="O2240" s="39">
        <f t="shared" si="514"/>
        <v>1</v>
      </c>
      <c r="P2240" s="39">
        <f>IF(M2240="បរទេស",1,IF(COUNTIF(M:M,$M2240)&gt;1,2,1))</f>
        <v>1</v>
      </c>
      <c r="Q2240" s="40">
        <f t="shared" si="515"/>
        <v>1</v>
      </c>
      <c r="R2240" s="41" t="str">
        <f t="shared" si="516"/>
        <v>070918372</v>
      </c>
      <c r="S2240" s="37" t="str">
        <f t="shared" si="517"/>
        <v>070918372</v>
      </c>
      <c r="T2240" s="39" t="e">
        <f t="shared" si="518"/>
        <v>#VALUE!</v>
      </c>
      <c r="U2240" s="37" t="str">
        <f t="shared" si="519"/>
        <v>070918372</v>
      </c>
      <c r="V2240" s="42" t="str">
        <f t="shared" si="520"/>
        <v>070918372</v>
      </c>
      <c r="W2240" s="39">
        <f t="shared" si="521"/>
        <v>1</v>
      </c>
      <c r="X2240" s="43">
        <f t="shared" si="522"/>
        <v>1</v>
      </c>
      <c r="Y2240" s="39">
        <f>IF(V2240="បរទេស",1,IF(COUNTIF(V:V,$V2240)&gt;1,2,1))</f>
        <v>1</v>
      </c>
      <c r="Z2240" s="40">
        <f t="shared" si="523"/>
        <v>1</v>
      </c>
      <c r="AA2240" s="40">
        <f t="shared" si="524"/>
        <v>1</v>
      </c>
    </row>
    <row r="2241" spans="1:27" ht="48" customHeight="1" x14ac:dyDescent="0.8">
      <c r="A2241" s="3">
        <v>2240</v>
      </c>
      <c r="B2241" s="3" t="s">
        <v>6325</v>
      </c>
      <c r="C2241" s="3" t="s">
        <v>18037</v>
      </c>
      <c r="D2241" s="3" t="s">
        <v>2446</v>
      </c>
      <c r="E2241" s="3" t="s">
        <v>1630</v>
      </c>
      <c r="F2241" s="5" t="s">
        <v>6326</v>
      </c>
      <c r="G2241" s="5" t="s">
        <v>12630</v>
      </c>
      <c r="H2241" s="5" t="s">
        <v>15976</v>
      </c>
      <c r="I2241" s="3"/>
      <c r="J2241" s="35"/>
      <c r="K2241" s="36">
        <f t="shared" si="510"/>
        <v>1</v>
      </c>
      <c r="L2241" s="37" t="str">
        <f t="shared" si="511"/>
        <v>040291162</v>
      </c>
      <c r="M2241" s="38" t="str">
        <f t="shared" si="512"/>
        <v>040291162</v>
      </c>
      <c r="N2241" s="39">
        <f t="shared" si="513"/>
        <v>1</v>
      </c>
      <c r="O2241" s="39">
        <f t="shared" si="514"/>
        <v>1</v>
      </c>
      <c r="P2241" s="39">
        <f>IF(M2241="បរទេស",1,IF(COUNTIF(M:M,$M2241)&gt;1,2,1))</f>
        <v>1</v>
      </c>
      <c r="Q2241" s="40">
        <f t="shared" si="515"/>
        <v>1</v>
      </c>
      <c r="R2241" s="41" t="str">
        <f t="shared" si="516"/>
        <v>093951485</v>
      </c>
      <c r="S2241" s="37" t="str">
        <f t="shared" si="517"/>
        <v>093951485</v>
      </c>
      <c r="T2241" s="39" t="e">
        <f t="shared" si="518"/>
        <v>#VALUE!</v>
      </c>
      <c r="U2241" s="37" t="str">
        <f t="shared" si="519"/>
        <v>093951485</v>
      </c>
      <c r="V2241" s="42" t="str">
        <f t="shared" si="520"/>
        <v>093951485</v>
      </c>
      <c r="W2241" s="39">
        <f t="shared" si="521"/>
        <v>1</v>
      </c>
      <c r="X2241" s="43">
        <f t="shared" si="522"/>
        <v>1</v>
      </c>
      <c r="Y2241" s="39">
        <f>IF(V2241="បរទេស",1,IF(COUNTIF(V:V,$V2241)&gt;1,2,1))</f>
        <v>1</v>
      </c>
      <c r="Z2241" s="40">
        <f t="shared" si="523"/>
        <v>1</v>
      </c>
      <c r="AA2241" s="40">
        <f t="shared" si="524"/>
        <v>1</v>
      </c>
    </row>
    <row r="2242" spans="1:27" ht="48" customHeight="1" x14ac:dyDescent="0.8">
      <c r="A2242" s="3">
        <v>2241</v>
      </c>
      <c r="B2242" s="3" t="s">
        <v>6327</v>
      </c>
      <c r="C2242" s="3" t="s">
        <v>18037</v>
      </c>
      <c r="D2242" s="3" t="s">
        <v>6328</v>
      </c>
      <c r="E2242" s="3" t="s">
        <v>167</v>
      </c>
      <c r="F2242" s="5" t="s">
        <v>6329</v>
      </c>
      <c r="G2242" s="5" t="s">
        <v>12631</v>
      </c>
      <c r="H2242" s="5" t="s">
        <v>15977</v>
      </c>
      <c r="I2242" s="3"/>
      <c r="J2242" s="35"/>
      <c r="K2242" s="36">
        <f t="shared" si="510"/>
        <v>1</v>
      </c>
      <c r="L2242" s="37" t="str">
        <f t="shared" si="511"/>
        <v>040356703</v>
      </c>
      <c r="M2242" s="38" t="str">
        <f t="shared" si="512"/>
        <v>040356703</v>
      </c>
      <c r="N2242" s="39">
        <f t="shared" si="513"/>
        <v>1</v>
      </c>
      <c r="O2242" s="39">
        <f t="shared" si="514"/>
        <v>1</v>
      </c>
      <c r="P2242" s="39">
        <f>IF(M2242="បរទេស",1,IF(COUNTIF(M:M,$M2242)&gt;1,2,1))</f>
        <v>1</v>
      </c>
      <c r="Q2242" s="40">
        <f t="shared" si="515"/>
        <v>1</v>
      </c>
      <c r="R2242" s="41" t="str">
        <f t="shared" si="516"/>
        <v>086483250</v>
      </c>
      <c r="S2242" s="37" t="str">
        <f t="shared" si="517"/>
        <v>086483250</v>
      </c>
      <c r="T2242" s="39" t="e">
        <f t="shared" si="518"/>
        <v>#VALUE!</v>
      </c>
      <c r="U2242" s="37" t="str">
        <f t="shared" si="519"/>
        <v>086483250</v>
      </c>
      <c r="V2242" s="42" t="str">
        <f t="shared" si="520"/>
        <v>086483250</v>
      </c>
      <c r="W2242" s="39">
        <f t="shared" si="521"/>
        <v>1</v>
      </c>
      <c r="X2242" s="43">
        <f t="shared" si="522"/>
        <v>1</v>
      </c>
      <c r="Y2242" s="39">
        <f>IF(V2242="បរទេស",1,IF(COUNTIF(V:V,$V2242)&gt;1,2,1))</f>
        <v>1</v>
      </c>
      <c r="Z2242" s="40">
        <f t="shared" si="523"/>
        <v>1</v>
      </c>
      <c r="AA2242" s="40">
        <f t="shared" si="524"/>
        <v>1</v>
      </c>
    </row>
    <row r="2243" spans="1:27" ht="48" customHeight="1" x14ac:dyDescent="0.8">
      <c r="A2243" s="3">
        <v>2242</v>
      </c>
      <c r="B2243" s="3" t="s">
        <v>6330</v>
      </c>
      <c r="C2243" s="3" t="s">
        <v>18037</v>
      </c>
      <c r="D2243" s="3" t="s">
        <v>6033</v>
      </c>
      <c r="E2243" s="3" t="s">
        <v>88</v>
      </c>
      <c r="F2243" s="5" t="s">
        <v>6331</v>
      </c>
      <c r="G2243" s="5" t="s">
        <v>12632</v>
      </c>
      <c r="H2243" s="5" t="s">
        <v>15978</v>
      </c>
      <c r="I2243" s="3"/>
      <c r="J2243" s="35"/>
      <c r="K2243" s="36">
        <f t="shared" ref="K2243:K2306" si="525">IF(OR(H2243="បរទេស",G2243="បរទេស"),2,1)</f>
        <v>1</v>
      </c>
      <c r="L2243" s="37" t="str">
        <f t="shared" ref="L2243:L2306" si="52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2243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040478817</v>
      </c>
      <c r="M2243" s="38" t="str">
        <f t="shared" ref="M2243:M2306" si="527">IF(L2243="បរទេស","បរទេស",IF(AND($BC$2=1,LEN(L2243)=8),"0"&amp;L2243,IF(LEN(L2243)&gt;9,2,LEFT(L2243,9))))</f>
        <v>040478817</v>
      </c>
      <c r="N2243" s="39">
        <f t="shared" ref="N2243:N2306" si="528">IF(L2243="បរទេស",1,IF((LEN($M2243)-9)=0,1,2))</f>
        <v>1</v>
      </c>
      <c r="O2243" s="39">
        <f t="shared" ref="O2243:O2306" si="529">IF(M2243="",2,1)</f>
        <v>1</v>
      </c>
      <c r="P2243" s="39">
        <f>IF(M2243="បរទេស",1,IF(COUNTIF(M:M,$M2243)&gt;1,2,1))</f>
        <v>1</v>
      </c>
      <c r="Q2243" s="40">
        <f t="shared" ref="Q2243:Q2306" si="530">IF(M2243="បរទេស",1,MAX(N2243:P2243))</f>
        <v>1</v>
      </c>
      <c r="R2243" s="41" t="str">
        <f t="shared" ref="R2243:R2306" si="531">H2243</f>
        <v>0975482343</v>
      </c>
      <c r="S2243" s="37" t="str">
        <f t="shared" ref="S2243:S2306" si="532">SUBSTITUTE(SUBSTITUTE(SUBSTITUTE(SUBSTITUTE(SUBSTITUTE(SUBSTITUTE(SUBSTITUTE(SUBSTITUTE(SUBSTITUTE(SUBSTITUTE(SUBSTITUTE(SUBSTITUTE(SUBSTITUTE(SUBSTITUTE(SUBSTITUTE(SUBSTITUTE(SUBSTITUTE(SUBSTITUTE(SUBSTITUTE(SUBSTITUTE(SUBSTITUTE(SUBSTITUTE(R2243,"១","1"),"២","2"),"៣","3"),"៤","4"),"៥","5"),"៦","6"),"៧","7"),"៨","8"),"៩","9"),"០","0")," ","")," ",""),"​",""),",","/"),"-",""),"(",""),")",""),"+855","0"),"(855)","0"),"O","0"),"o","0"),".","")</f>
        <v>0975482343</v>
      </c>
      <c r="T2243" s="39" t="e">
        <f t="shared" ref="T2243:T2306" si="533">LEFT(S2243, SEARCH("/",S2243,1)-1)</f>
        <v>#VALUE!</v>
      </c>
      <c r="U2243" s="37" t="str">
        <f t="shared" ref="U2243:U2306" si="534">IFERROR(T2243,S2243)</f>
        <v>0975482343</v>
      </c>
      <c r="V2243" s="42" t="str">
        <f t="shared" ref="V2243:V2306" si="535">IF(LEFT(U2243,5)="បរទេស","បរទេស",IF(LEFT(U2243,3)="855","0"&amp;MID(U2243,4,10),IF(LEFT(U2243,1)="0",MID(U2243,1,10),IF(LEFT(U2243,1)&gt;=1,"0"&amp;MID(U2243,1,10),U2243))))</f>
        <v>0975482343</v>
      </c>
      <c r="W2243" s="39">
        <f t="shared" ref="W2243:W2306" si="536">IF(V2243="បរទេស",1,IF(OR(LEN(V2243)=9,LEN(V2243)=10),1,2))</f>
        <v>1</v>
      </c>
      <c r="X2243" s="43">
        <f t="shared" ref="X2243:X2306" si="537">IF(V2243="",2,1)</f>
        <v>1</v>
      </c>
      <c r="Y2243" s="39">
        <f>IF(V2243="បរទេស",1,IF(COUNTIF(V:V,$V2243)&gt;1,2,1))</f>
        <v>1</v>
      </c>
      <c r="Z2243" s="40">
        <f t="shared" ref="Z2243:Z2306" si="538">IF(V2243="បរទេស",1,MAX(W2243:Y2243))</f>
        <v>1</v>
      </c>
      <c r="AA2243" s="40">
        <f t="shared" ref="AA2243:AA2306" si="539">IF(K2243=2,2,MAX(J2243,Q2243,Z2243,Z2243))</f>
        <v>1</v>
      </c>
    </row>
    <row r="2244" spans="1:27" ht="48" customHeight="1" x14ac:dyDescent="0.8">
      <c r="A2244" s="3">
        <v>2243</v>
      </c>
      <c r="B2244" s="3" t="s">
        <v>6332</v>
      </c>
      <c r="C2244" s="3" t="s">
        <v>18037</v>
      </c>
      <c r="D2244" s="3" t="s">
        <v>6333</v>
      </c>
      <c r="E2244" s="3" t="s">
        <v>1125</v>
      </c>
      <c r="F2244" s="5" t="s">
        <v>6334</v>
      </c>
      <c r="G2244" s="5" t="s">
        <v>12633</v>
      </c>
      <c r="H2244" s="5" t="s">
        <v>15979</v>
      </c>
      <c r="I2244" s="3"/>
      <c r="J2244" s="35"/>
      <c r="K2244" s="36">
        <f t="shared" si="525"/>
        <v>1</v>
      </c>
      <c r="L2244" s="37" t="str">
        <f t="shared" si="526"/>
        <v>040386966</v>
      </c>
      <c r="M2244" s="38" t="str">
        <f t="shared" si="527"/>
        <v>040386966</v>
      </c>
      <c r="N2244" s="39">
        <f t="shared" si="528"/>
        <v>1</v>
      </c>
      <c r="O2244" s="39">
        <f t="shared" si="529"/>
        <v>1</v>
      </c>
      <c r="P2244" s="39">
        <f>IF(M2244="បរទេស",1,IF(COUNTIF(M:M,$M2244)&gt;1,2,1))</f>
        <v>1</v>
      </c>
      <c r="Q2244" s="40">
        <f t="shared" si="530"/>
        <v>1</v>
      </c>
      <c r="R2244" s="41" t="str">
        <f t="shared" si="531"/>
        <v>016908873</v>
      </c>
      <c r="S2244" s="37" t="str">
        <f t="shared" si="532"/>
        <v>016908873</v>
      </c>
      <c r="T2244" s="39" t="e">
        <f t="shared" si="533"/>
        <v>#VALUE!</v>
      </c>
      <c r="U2244" s="37" t="str">
        <f t="shared" si="534"/>
        <v>016908873</v>
      </c>
      <c r="V2244" s="42" t="str">
        <f t="shared" si="535"/>
        <v>016908873</v>
      </c>
      <c r="W2244" s="39">
        <f t="shared" si="536"/>
        <v>1</v>
      </c>
      <c r="X2244" s="43">
        <f t="shared" si="537"/>
        <v>1</v>
      </c>
      <c r="Y2244" s="39">
        <f>IF(V2244="បរទេស",1,IF(COUNTIF(V:V,$V2244)&gt;1,2,1))</f>
        <v>1</v>
      </c>
      <c r="Z2244" s="40">
        <f t="shared" si="538"/>
        <v>1</v>
      </c>
      <c r="AA2244" s="40">
        <f t="shared" si="539"/>
        <v>1</v>
      </c>
    </row>
    <row r="2245" spans="1:27" ht="48" customHeight="1" x14ac:dyDescent="0.8">
      <c r="A2245" s="3">
        <v>2244</v>
      </c>
      <c r="B2245" s="3" t="s">
        <v>6335</v>
      </c>
      <c r="C2245" s="3" t="s">
        <v>18037</v>
      </c>
      <c r="D2245" s="3" t="s">
        <v>6336</v>
      </c>
      <c r="E2245" s="3" t="s">
        <v>1630</v>
      </c>
      <c r="F2245" s="5" t="s">
        <v>6337</v>
      </c>
      <c r="G2245" s="5" t="s">
        <v>12634</v>
      </c>
      <c r="H2245" s="5" t="s">
        <v>15980</v>
      </c>
      <c r="I2245" s="3"/>
      <c r="J2245" s="35"/>
      <c r="K2245" s="36">
        <f t="shared" si="525"/>
        <v>1</v>
      </c>
      <c r="L2245" s="37" t="str">
        <f t="shared" si="526"/>
        <v>040273063</v>
      </c>
      <c r="M2245" s="38" t="str">
        <f t="shared" si="527"/>
        <v>040273063</v>
      </c>
      <c r="N2245" s="39">
        <f t="shared" si="528"/>
        <v>1</v>
      </c>
      <c r="O2245" s="39">
        <f t="shared" si="529"/>
        <v>1</v>
      </c>
      <c r="P2245" s="39">
        <f>IF(M2245="បរទេស",1,IF(COUNTIF(M:M,$M2245)&gt;1,2,1))</f>
        <v>1</v>
      </c>
      <c r="Q2245" s="40">
        <f t="shared" si="530"/>
        <v>1</v>
      </c>
      <c r="R2245" s="41" t="str">
        <f t="shared" si="531"/>
        <v>0882661742</v>
      </c>
      <c r="S2245" s="37" t="str">
        <f t="shared" si="532"/>
        <v>0882661742</v>
      </c>
      <c r="T2245" s="39" t="e">
        <f t="shared" si="533"/>
        <v>#VALUE!</v>
      </c>
      <c r="U2245" s="37" t="str">
        <f t="shared" si="534"/>
        <v>0882661742</v>
      </c>
      <c r="V2245" s="42" t="str">
        <f t="shared" si="535"/>
        <v>0882661742</v>
      </c>
      <c r="W2245" s="39">
        <f t="shared" si="536"/>
        <v>1</v>
      </c>
      <c r="X2245" s="43">
        <f t="shared" si="537"/>
        <v>1</v>
      </c>
      <c r="Y2245" s="39">
        <f>IF(V2245="បរទេស",1,IF(COUNTIF(V:V,$V2245)&gt;1,2,1))</f>
        <v>1</v>
      </c>
      <c r="Z2245" s="40">
        <f t="shared" si="538"/>
        <v>1</v>
      </c>
      <c r="AA2245" s="40">
        <f t="shared" si="539"/>
        <v>1</v>
      </c>
    </row>
    <row r="2246" spans="1:27" ht="48" customHeight="1" x14ac:dyDescent="0.8">
      <c r="A2246" s="3">
        <v>2245</v>
      </c>
      <c r="B2246" s="3" t="s">
        <v>6338</v>
      </c>
      <c r="C2246" s="3" t="s">
        <v>18037</v>
      </c>
      <c r="D2246" s="3" t="s">
        <v>6339</v>
      </c>
      <c r="E2246" s="3" t="s">
        <v>437</v>
      </c>
      <c r="F2246" s="5" t="s">
        <v>6340</v>
      </c>
      <c r="G2246" s="5" t="s">
        <v>12635</v>
      </c>
      <c r="H2246" s="5" t="s">
        <v>15981</v>
      </c>
      <c r="I2246" s="3"/>
      <c r="J2246" s="35"/>
      <c r="K2246" s="36">
        <f t="shared" si="525"/>
        <v>1</v>
      </c>
      <c r="L2246" s="37" t="str">
        <f t="shared" si="526"/>
        <v>040505890</v>
      </c>
      <c r="M2246" s="38" t="str">
        <f t="shared" si="527"/>
        <v>040505890</v>
      </c>
      <c r="N2246" s="39">
        <f t="shared" si="528"/>
        <v>1</v>
      </c>
      <c r="O2246" s="39">
        <f t="shared" si="529"/>
        <v>1</v>
      </c>
      <c r="P2246" s="39">
        <f>IF(M2246="បរទេស",1,IF(COUNTIF(M:M,$M2246)&gt;1,2,1))</f>
        <v>1</v>
      </c>
      <c r="Q2246" s="40">
        <f t="shared" si="530"/>
        <v>1</v>
      </c>
      <c r="R2246" s="41" t="str">
        <f t="shared" si="531"/>
        <v>0963246184</v>
      </c>
      <c r="S2246" s="37" t="str">
        <f t="shared" si="532"/>
        <v>0963246184</v>
      </c>
      <c r="T2246" s="39" t="e">
        <f t="shared" si="533"/>
        <v>#VALUE!</v>
      </c>
      <c r="U2246" s="37" t="str">
        <f t="shared" si="534"/>
        <v>0963246184</v>
      </c>
      <c r="V2246" s="42" t="str">
        <f t="shared" si="535"/>
        <v>0963246184</v>
      </c>
      <c r="W2246" s="39">
        <f t="shared" si="536"/>
        <v>1</v>
      </c>
      <c r="X2246" s="43">
        <f t="shared" si="537"/>
        <v>1</v>
      </c>
      <c r="Y2246" s="39">
        <f>IF(V2246="បរទេស",1,IF(COUNTIF(V:V,$V2246)&gt;1,2,1))</f>
        <v>1</v>
      </c>
      <c r="Z2246" s="40">
        <f t="shared" si="538"/>
        <v>1</v>
      </c>
      <c r="AA2246" s="40">
        <f t="shared" si="539"/>
        <v>1</v>
      </c>
    </row>
    <row r="2247" spans="1:27" ht="48" customHeight="1" x14ac:dyDescent="0.8">
      <c r="A2247" s="3">
        <v>2246</v>
      </c>
      <c r="B2247" s="3" t="s">
        <v>6341</v>
      </c>
      <c r="C2247" s="3" t="s">
        <v>18037</v>
      </c>
      <c r="D2247" s="3" t="s">
        <v>1928</v>
      </c>
      <c r="E2247" s="3" t="s">
        <v>246</v>
      </c>
      <c r="F2247" s="5" t="s">
        <v>6342</v>
      </c>
      <c r="G2247" s="5" t="s">
        <v>12636</v>
      </c>
      <c r="H2247" s="5" t="s">
        <v>15982</v>
      </c>
      <c r="I2247" s="3"/>
      <c r="J2247" s="35"/>
      <c r="K2247" s="36">
        <f t="shared" si="525"/>
        <v>1</v>
      </c>
      <c r="L2247" s="37" t="str">
        <f t="shared" si="526"/>
        <v>040111117</v>
      </c>
      <c r="M2247" s="38" t="str">
        <f t="shared" si="527"/>
        <v>040111117</v>
      </c>
      <c r="N2247" s="39">
        <f t="shared" si="528"/>
        <v>1</v>
      </c>
      <c r="O2247" s="39">
        <f t="shared" si="529"/>
        <v>1</v>
      </c>
      <c r="P2247" s="39">
        <f>IF(M2247="បរទេស",1,IF(COUNTIF(M:M,$M2247)&gt;1,2,1))</f>
        <v>1</v>
      </c>
      <c r="Q2247" s="40">
        <f t="shared" si="530"/>
        <v>1</v>
      </c>
      <c r="R2247" s="41" t="str">
        <f t="shared" si="531"/>
        <v>0969036030</v>
      </c>
      <c r="S2247" s="37" t="str">
        <f t="shared" si="532"/>
        <v>0969036030</v>
      </c>
      <c r="T2247" s="39" t="e">
        <f t="shared" si="533"/>
        <v>#VALUE!</v>
      </c>
      <c r="U2247" s="37" t="str">
        <f t="shared" si="534"/>
        <v>0969036030</v>
      </c>
      <c r="V2247" s="42" t="str">
        <f t="shared" si="535"/>
        <v>0969036030</v>
      </c>
      <c r="W2247" s="39">
        <f t="shared" si="536"/>
        <v>1</v>
      </c>
      <c r="X2247" s="43">
        <f t="shared" si="537"/>
        <v>1</v>
      </c>
      <c r="Y2247" s="39">
        <f>IF(V2247="បរទេស",1,IF(COUNTIF(V:V,$V2247)&gt;1,2,1))</f>
        <v>1</v>
      </c>
      <c r="Z2247" s="40">
        <f t="shared" si="538"/>
        <v>1</v>
      </c>
      <c r="AA2247" s="40">
        <f t="shared" si="539"/>
        <v>1</v>
      </c>
    </row>
    <row r="2248" spans="1:27" ht="48" customHeight="1" x14ac:dyDescent="0.8">
      <c r="A2248" s="3">
        <v>2247</v>
      </c>
      <c r="B2248" s="3" t="s">
        <v>6343</v>
      </c>
      <c r="C2248" s="3" t="s">
        <v>18037</v>
      </c>
      <c r="D2248" s="3" t="s">
        <v>618</v>
      </c>
      <c r="E2248" s="3" t="s">
        <v>328</v>
      </c>
      <c r="F2248" s="5" t="s">
        <v>6344</v>
      </c>
      <c r="G2248" s="5" t="s">
        <v>12637</v>
      </c>
      <c r="H2248" s="5" t="s">
        <v>15983</v>
      </c>
      <c r="I2248" s="3"/>
      <c r="J2248" s="35"/>
      <c r="K2248" s="36">
        <f t="shared" si="525"/>
        <v>1</v>
      </c>
      <c r="L2248" s="37" t="str">
        <f t="shared" si="526"/>
        <v>040297563</v>
      </c>
      <c r="M2248" s="38" t="str">
        <f t="shared" si="527"/>
        <v>040297563</v>
      </c>
      <c r="N2248" s="39">
        <f t="shared" si="528"/>
        <v>1</v>
      </c>
      <c r="O2248" s="39">
        <f t="shared" si="529"/>
        <v>1</v>
      </c>
      <c r="P2248" s="39">
        <f>IF(M2248="បរទេស",1,IF(COUNTIF(M:M,$M2248)&gt;1,2,1))</f>
        <v>1</v>
      </c>
      <c r="Q2248" s="40">
        <f t="shared" si="530"/>
        <v>1</v>
      </c>
      <c r="R2248" s="41" t="str">
        <f t="shared" si="531"/>
        <v>010409523</v>
      </c>
      <c r="S2248" s="37" t="str">
        <f t="shared" si="532"/>
        <v>010409523</v>
      </c>
      <c r="T2248" s="39" t="e">
        <f t="shared" si="533"/>
        <v>#VALUE!</v>
      </c>
      <c r="U2248" s="37" t="str">
        <f t="shared" si="534"/>
        <v>010409523</v>
      </c>
      <c r="V2248" s="42" t="str">
        <f t="shared" si="535"/>
        <v>010409523</v>
      </c>
      <c r="W2248" s="39">
        <f t="shared" si="536"/>
        <v>1</v>
      </c>
      <c r="X2248" s="43">
        <f t="shared" si="537"/>
        <v>1</v>
      </c>
      <c r="Y2248" s="39">
        <f>IF(V2248="បរទេស",1,IF(COUNTIF(V:V,$V2248)&gt;1,2,1))</f>
        <v>1</v>
      </c>
      <c r="Z2248" s="40">
        <f t="shared" si="538"/>
        <v>1</v>
      </c>
      <c r="AA2248" s="40">
        <f t="shared" si="539"/>
        <v>1</v>
      </c>
    </row>
    <row r="2249" spans="1:27" ht="48" customHeight="1" x14ac:dyDescent="0.8">
      <c r="A2249" s="3">
        <v>2248</v>
      </c>
      <c r="B2249" s="3" t="s">
        <v>6345</v>
      </c>
      <c r="C2249" s="3" t="s">
        <v>18037</v>
      </c>
      <c r="D2249" s="3" t="s">
        <v>417</v>
      </c>
      <c r="E2249" s="3" t="s">
        <v>1630</v>
      </c>
      <c r="F2249" s="5" t="s">
        <v>6346</v>
      </c>
      <c r="G2249" s="5" t="s">
        <v>12638</v>
      </c>
      <c r="H2249" s="5" t="s">
        <v>15984</v>
      </c>
      <c r="I2249" s="3"/>
      <c r="J2249" s="35"/>
      <c r="K2249" s="36">
        <f t="shared" si="525"/>
        <v>1</v>
      </c>
      <c r="L2249" s="37" t="str">
        <f t="shared" si="526"/>
        <v>040314351</v>
      </c>
      <c r="M2249" s="38" t="str">
        <f t="shared" si="527"/>
        <v>040314351</v>
      </c>
      <c r="N2249" s="39">
        <f t="shared" si="528"/>
        <v>1</v>
      </c>
      <c r="O2249" s="39">
        <f t="shared" si="529"/>
        <v>1</v>
      </c>
      <c r="P2249" s="39">
        <f>IF(M2249="បរទេស",1,IF(COUNTIF(M:M,$M2249)&gt;1,2,1))</f>
        <v>1</v>
      </c>
      <c r="Q2249" s="40">
        <f t="shared" si="530"/>
        <v>1</v>
      </c>
      <c r="R2249" s="41" t="str">
        <f t="shared" si="531"/>
        <v>016973817</v>
      </c>
      <c r="S2249" s="37" t="str">
        <f t="shared" si="532"/>
        <v>016973817</v>
      </c>
      <c r="T2249" s="39" t="e">
        <f t="shared" si="533"/>
        <v>#VALUE!</v>
      </c>
      <c r="U2249" s="37" t="str">
        <f t="shared" si="534"/>
        <v>016973817</v>
      </c>
      <c r="V2249" s="42" t="str">
        <f t="shared" si="535"/>
        <v>016973817</v>
      </c>
      <c r="W2249" s="39">
        <f t="shared" si="536"/>
        <v>1</v>
      </c>
      <c r="X2249" s="43">
        <f t="shared" si="537"/>
        <v>1</v>
      </c>
      <c r="Y2249" s="39">
        <f>IF(V2249="បរទេស",1,IF(COUNTIF(V:V,$V2249)&gt;1,2,1))</f>
        <v>1</v>
      </c>
      <c r="Z2249" s="40">
        <f t="shared" si="538"/>
        <v>1</v>
      </c>
      <c r="AA2249" s="40">
        <f t="shared" si="539"/>
        <v>1</v>
      </c>
    </row>
    <row r="2250" spans="1:27" ht="48" customHeight="1" x14ac:dyDescent="0.8">
      <c r="A2250" s="3">
        <v>2249</v>
      </c>
      <c r="B2250" s="3" t="s">
        <v>6347</v>
      </c>
      <c r="C2250" s="3" t="s">
        <v>18037</v>
      </c>
      <c r="D2250" s="3" t="s">
        <v>5224</v>
      </c>
      <c r="E2250" s="3" t="s">
        <v>328</v>
      </c>
      <c r="F2250" s="5" t="s">
        <v>6348</v>
      </c>
      <c r="G2250" s="5" t="s">
        <v>12639</v>
      </c>
      <c r="H2250" s="5" t="s">
        <v>15985</v>
      </c>
      <c r="I2250" s="3"/>
      <c r="J2250" s="35"/>
      <c r="K2250" s="36">
        <f t="shared" si="525"/>
        <v>1</v>
      </c>
      <c r="L2250" s="37" t="str">
        <f t="shared" si="526"/>
        <v>040081254</v>
      </c>
      <c r="M2250" s="38" t="str">
        <f t="shared" si="527"/>
        <v>040081254</v>
      </c>
      <c r="N2250" s="39">
        <f t="shared" si="528"/>
        <v>1</v>
      </c>
      <c r="O2250" s="39">
        <f t="shared" si="529"/>
        <v>1</v>
      </c>
      <c r="P2250" s="39">
        <f>IF(M2250="បរទេស",1,IF(COUNTIF(M:M,$M2250)&gt;1,2,1))</f>
        <v>1</v>
      </c>
      <c r="Q2250" s="40">
        <f t="shared" si="530"/>
        <v>1</v>
      </c>
      <c r="R2250" s="41" t="str">
        <f t="shared" si="531"/>
        <v>0887431394</v>
      </c>
      <c r="S2250" s="37" t="str">
        <f t="shared" si="532"/>
        <v>0887431394</v>
      </c>
      <c r="T2250" s="39" t="e">
        <f t="shared" si="533"/>
        <v>#VALUE!</v>
      </c>
      <c r="U2250" s="37" t="str">
        <f t="shared" si="534"/>
        <v>0887431394</v>
      </c>
      <c r="V2250" s="42" t="str">
        <f t="shared" si="535"/>
        <v>0887431394</v>
      </c>
      <c r="W2250" s="39">
        <f t="shared" si="536"/>
        <v>1</v>
      </c>
      <c r="X2250" s="43">
        <f t="shared" si="537"/>
        <v>1</v>
      </c>
      <c r="Y2250" s="39">
        <f>IF(V2250="បរទេស",1,IF(COUNTIF(V:V,$V2250)&gt;1,2,1))</f>
        <v>1</v>
      </c>
      <c r="Z2250" s="40">
        <f t="shared" si="538"/>
        <v>1</v>
      </c>
      <c r="AA2250" s="40">
        <f t="shared" si="539"/>
        <v>1</v>
      </c>
    </row>
    <row r="2251" spans="1:27" ht="48" customHeight="1" x14ac:dyDescent="0.8">
      <c r="A2251" s="3">
        <v>2250</v>
      </c>
      <c r="B2251" s="3" t="s">
        <v>6349</v>
      </c>
      <c r="C2251" s="3" t="s">
        <v>18037</v>
      </c>
      <c r="D2251" s="3" t="s">
        <v>3435</v>
      </c>
      <c r="E2251" s="3" t="s">
        <v>328</v>
      </c>
      <c r="F2251" s="5" t="s">
        <v>6350</v>
      </c>
      <c r="G2251" s="5" t="s">
        <v>12640</v>
      </c>
      <c r="H2251" s="5" t="s">
        <v>15986</v>
      </c>
      <c r="I2251" s="3"/>
      <c r="J2251" s="35"/>
      <c r="K2251" s="36">
        <f t="shared" si="525"/>
        <v>1</v>
      </c>
      <c r="L2251" s="37" t="str">
        <f t="shared" si="526"/>
        <v>040352022</v>
      </c>
      <c r="M2251" s="38" t="str">
        <f t="shared" si="527"/>
        <v>040352022</v>
      </c>
      <c r="N2251" s="39">
        <f t="shared" si="528"/>
        <v>1</v>
      </c>
      <c r="O2251" s="39">
        <f t="shared" si="529"/>
        <v>1</v>
      </c>
      <c r="P2251" s="39">
        <f>IF(M2251="បរទេស",1,IF(COUNTIF(M:M,$M2251)&gt;1,2,1))</f>
        <v>1</v>
      </c>
      <c r="Q2251" s="40">
        <f t="shared" si="530"/>
        <v>1</v>
      </c>
      <c r="R2251" s="41" t="str">
        <f t="shared" si="531"/>
        <v>0885101466</v>
      </c>
      <c r="S2251" s="37" t="str">
        <f t="shared" si="532"/>
        <v>0885101466</v>
      </c>
      <c r="T2251" s="39" t="e">
        <f t="shared" si="533"/>
        <v>#VALUE!</v>
      </c>
      <c r="U2251" s="37" t="str">
        <f t="shared" si="534"/>
        <v>0885101466</v>
      </c>
      <c r="V2251" s="42" t="str">
        <f t="shared" si="535"/>
        <v>0885101466</v>
      </c>
      <c r="W2251" s="39">
        <f t="shared" si="536"/>
        <v>1</v>
      </c>
      <c r="X2251" s="43">
        <f t="shared" si="537"/>
        <v>1</v>
      </c>
      <c r="Y2251" s="39">
        <f>IF(V2251="បរទេស",1,IF(COUNTIF(V:V,$V2251)&gt;1,2,1))</f>
        <v>1</v>
      </c>
      <c r="Z2251" s="40">
        <f t="shared" si="538"/>
        <v>1</v>
      </c>
      <c r="AA2251" s="40">
        <f t="shared" si="539"/>
        <v>1</v>
      </c>
    </row>
    <row r="2252" spans="1:27" ht="48" customHeight="1" x14ac:dyDescent="0.8">
      <c r="A2252" s="3">
        <v>2251</v>
      </c>
      <c r="B2252" s="3" t="s">
        <v>6351</v>
      </c>
      <c r="C2252" s="3" t="s">
        <v>18037</v>
      </c>
      <c r="D2252" s="3" t="s">
        <v>6352</v>
      </c>
      <c r="E2252" s="3" t="s">
        <v>127</v>
      </c>
      <c r="F2252" s="5" t="s">
        <v>6353</v>
      </c>
      <c r="G2252" s="5" t="s">
        <v>12641</v>
      </c>
      <c r="H2252" s="5" t="s">
        <v>15987</v>
      </c>
      <c r="I2252" s="3"/>
      <c r="J2252" s="35"/>
      <c r="K2252" s="36">
        <f t="shared" si="525"/>
        <v>1</v>
      </c>
      <c r="L2252" s="37" t="str">
        <f t="shared" si="526"/>
        <v>040197690</v>
      </c>
      <c r="M2252" s="38" t="str">
        <f t="shared" si="527"/>
        <v>040197690</v>
      </c>
      <c r="N2252" s="39">
        <f t="shared" si="528"/>
        <v>1</v>
      </c>
      <c r="O2252" s="39">
        <f t="shared" si="529"/>
        <v>1</v>
      </c>
      <c r="P2252" s="39">
        <f>IF(M2252="បរទេស",1,IF(COUNTIF(M:M,$M2252)&gt;1,2,1))</f>
        <v>1</v>
      </c>
      <c r="Q2252" s="40">
        <f t="shared" si="530"/>
        <v>1</v>
      </c>
      <c r="R2252" s="41" t="str">
        <f t="shared" si="531"/>
        <v>0966122298</v>
      </c>
      <c r="S2252" s="37" t="str">
        <f t="shared" si="532"/>
        <v>0966122298</v>
      </c>
      <c r="T2252" s="39" t="e">
        <f t="shared" si="533"/>
        <v>#VALUE!</v>
      </c>
      <c r="U2252" s="37" t="str">
        <f t="shared" si="534"/>
        <v>0966122298</v>
      </c>
      <c r="V2252" s="42" t="str">
        <f t="shared" si="535"/>
        <v>0966122298</v>
      </c>
      <c r="W2252" s="39">
        <f t="shared" si="536"/>
        <v>1</v>
      </c>
      <c r="X2252" s="43">
        <f t="shared" si="537"/>
        <v>1</v>
      </c>
      <c r="Y2252" s="39">
        <f>IF(V2252="បរទេស",1,IF(COUNTIF(V:V,$V2252)&gt;1,2,1))</f>
        <v>1</v>
      </c>
      <c r="Z2252" s="40">
        <f t="shared" si="538"/>
        <v>1</v>
      </c>
      <c r="AA2252" s="40">
        <f t="shared" si="539"/>
        <v>1</v>
      </c>
    </row>
    <row r="2253" spans="1:27" ht="48" customHeight="1" x14ac:dyDescent="0.8">
      <c r="A2253" s="3">
        <v>2252</v>
      </c>
      <c r="B2253" s="3" t="s">
        <v>2300</v>
      </c>
      <c r="C2253" s="3" t="s">
        <v>18037</v>
      </c>
      <c r="D2253" s="3" t="s">
        <v>6354</v>
      </c>
      <c r="E2253" s="3" t="s">
        <v>734</v>
      </c>
      <c r="F2253" s="5" t="s">
        <v>6355</v>
      </c>
      <c r="G2253" s="5" t="s">
        <v>12642</v>
      </c>
      <c r="H2253" s="5" t="s">
        <v>17232</v>
      </c>
      <c r="I2253" s="3"/>
      <c r="J2253" s="35"/>
      <c r="K2253" s="36">
        <f t="shared" si="525"/>
        <v>1</v>
      </c>
      <c r="L2253" s="37" t="str">
        <f t="shared" si="526"/>
        <v>040502280</v>
      </c>
      <c r="M2253" s="38" t="str">
        <f t="shared" si="527"/>
        <v>040502280</v>
      </c>
      <c r="N2253" s="39">
        <f t="shared" si="528"/>
        <v>1</v>
      </c>
      <c r="O2253" s="39">
        <f t="shared" si="529"/>
        <v>1</v>
      </c>
      <c r="P2253" s="39">
        <f>IF(M2253="បរទេស",1,IF(COUNTIF(M:M,$M2253)&gt;1,2,1))</f>
        <v>1</v>
      </c>
      <c r="Q2253" s="40">
        <f t="shared" si="530"/>
        <v>1</v>
      </c>
      <c r="R2253" s="41" t="str">
        <f t="shared" si="531"/>
        <v>086762317</v>
      </c>
      <c r="S2253" s="37" t="str">
        <f t="shared" si="532"/>
        <v>086762317</v>
      </c>
      <c r="T2253" s="39" t="e">
        <f t="shared" si="533"/>
        <v>#VALUE!</v>
      </c>
      <c r="U2253" s="37" t="str">
        <f t="shared" si="534"/>
        <v>086762317</v>
      </c>
      <c r="V2253" s="42" t="str">
        <f t="shared" si="535"/>
        <v>086762317</v>
      </c>
      <c r="W2253" s="39">
        <f t="shared" si="536"/>
        <v>1</v>
      </c>
      <c r="X2253" s="43">
        <f t="shared" si="537"/>
        <v>1</v>
      </c>
      <c r="Y2253" s="39">
        <f>IF(V2253="បរទេស",1,IF(COUNTIF(V:V,$V2253)&gt;1,2,1))</f>
        <v>1</v>
      </c>
      <c r="Z2253" s="40">
        <f t="shared" si="538"/>
        <v>1</v>
      </c>
      <c r="AA2253" s="40">
        <f t="shared" si="539"/>
        <v>1</v>
      </c>
    </row>
    <row r="2254" spans="1:27" ht="48" customHeight="1" x14ac:dyDescent="0.8">
      <c r="A2254" s="3">
        <v>2253</v>
      </c>
      <c r="B2254" s="3" t="s">
        <v>6356</v>
      </c>
      <c r="C2254" s="3" t="s">
        <v>18037</v>
      </c>
      <c r="D2254" s="3" t="s">
        <v>5261</v>
      </c>
      <c r="E2254" s="3" t="s">
        <v>228</v>
      </c>
      <c r="F2254" s="5" t="s">
        <v>6357</v>
      </c>
      <c r="G2254" s="5" t="s">
        <v>12643</v>
      </c>
      <c r="H2254" s="5" t="s">
        <v>17991</v>
      </c>
      <c r="I2254" s="3"/>
      <c r="J2254" s="35"/>
      <c r="K2254" s="36">
        <f t="shared" si="525"/>
        <v>1</v>
      </c>
      <c r="L2254" s="37" t="str">
        <f t="shared" si="526"/>
        <v>040236057</v>
      </c>
      <c r="M2254" s="38" t="str">
        <f t="shared" si="527"/>
        <v>040236057</v>
      </c>
      <c r="N2254" s="39">
        <f t="shared" si="528"/>
        <v>1</v>
      </c>
      <c r="O2254" s="39">
        <f t="shared" si="529"/>
        <v>1</v>
      </c>
      <c r="P2254" s="39">
        <f>IF(M2254="បរទេស",1,IF(COUNTIF(M:M,$M2254)&gt;1,2,1))</f>
        <v>1</v>
      </c>
      <c r="Q2254" s="40">
        <f t="shared" si="530"/>
        <v>1</v>
      </c>
      <c r="R2254" s="41" t="str">
        <f t="shared" si="531"/>
        <v>011587745</v>
      </c>
      <c r="S2254" s="37" t="str">
        <f t="shared" si="532"/>
        <v>011587745</v>
      </c>
      <c r="T2254" s="39" t="e">
        <f t="shared" si="533"/>
        <v>#VALUE!</v>
      </c>
      <c r="U2254" s="37" t="str">
        <f t="shared" si="534"/>
        <v>011587745</v>
      </c>
      <c r="V2254" s="42" t="str">
        <f t="shared" si="535"/>
        <v>011587745</v>
      </c>
      <c r="W2254" s="39">
        <f t="shared" si="536"/>
        <v>1</v>
      </c>
      <c r="X2254" s="43">
        <f t="shared" si="537"/>
        <v>1</v>
      </c>
      <c r="Y2254" s="39">
        <f>IF(V2254="បរទេស",1,IF(COUNTIF(V:V,$V2254)&gt;1,2,1))</f>
        <v>1</v>
      </c>
      <c r="Z2254" s="40">
        <f t="shared" si="538"/>
        <v>1</v>
      </c>
      <c r="AA2254" s="40">
        <f t="shared" si="539"/>
        <v>1</v>
      </c>
    </row>
    <row r="2255" spans="1:27" ht="48" customHeight="1" x14ac:dyDescent="0.8">
      <c r="A2255" s="3">
        <v>2254</v>
      </c>
      <c r="B2255" s="3" t="s">
        <v>6358</v>
      </c>
      <c r="C2255" s="3" t="s">
        <v>18037</v>
      </c>
      <c r="D2255" s="3" t="s">
        <v>6359</v>
      </c>
      <c r="E2255" s="3" t="s">
        <v>29</v>
      </c>
      <c r="F2255" s="5" t="s">
        <v>6360</v>
      </c>
      <c r="G2255" s="5" t="s">
        <v>12644</v>
      </c>
      <c r="H2255" s="5" t="s">
        <v>17260</v>
      </c>
      <c r="I2255" s="3"/>
      <c r="J2255" s="35"/>
      <c r="K2255" s="36">
        <f t="shared" si="525"/>
        <v>1</v>
      </c>
      <c r="L2255" s="37" t="str">
        <f t="shared" si="526"/>
        <v>021197599</v>
      </c>
      <c r="M2255" s="38" t="str">
        <f t="shared" si="527"/>
        <v>021197599</v>
      </c>
      <c r="N2255" s="39">
        <f t="shared" si="528"/>
        <v>1</v>
      </c>
      <c r="O2255" s="39">
        <f t="shared" si="529"/>
        <v>1</v>
      </c>
      <c r="P2255" s="39">
        <f>IF(M2255="បរទេស",1,IF(COUNTIF(M:M,$M2255)&gt;1,2,1))</f>
        <v>1</v>
      </c>
      <c r="Q2255" s="40">
        <f t="shared" si="530"/>
        <v>1</v>
      </c>
      <c r="R2255" s="41" t="str">
        <f t="shared" si="531"/>
        <v>0978487304</v>
      </c>
      <c r="S2255" s="37" t="str">
        <f t="shared" si="532"/>
        <v>0978487304</v>
      </c>
      <c r="T2255" s="39" t="e">
        <f t="shared" si="533"/>
        <v>#VALUE!</v>
      </c>
      <c r="U2255" s="37" t="str">
        <f t="shared" si="534"/>
        <v>0978487304</v>
      </c>
      <c r="V2255" s="42" t="str">
        <f t="shared" si="535"/>
        <v>0978487304</v>
      </c>
      <c r="W2255" s="39">
        <f t="shared" si="536"/>
        <v>1</v>
      </c>
      <c r="X2255" s="43">
        <f t="shared" si="537"/>
        <v>1</v>
      </c>
      <c r="Y2255" s="39">
        <f>IF(V2255="បរទេស",1,IF(COUNTIF(V:V,$V2255)&gt;1,2,1))</f>
        <v>1</v>
      </c>
      <c r="Z2255" s="40">
        <f t="shared" si="538"/>
        <v>1</v>
      </c>
      <c r="AA2255" s="40">
        <f t="shared" si="539"/>
        <v>1</v>
      </c>
    </row>
    <row r="2256" spans="1:27" ht="48" customHeight="1" x14ac:dyDescent="0.8">
      <c r="A2256" s="3">
        <v>2255</v>
      </c>
      <c r="B2256" s="3" t="s">
        <v>6361</v>
      </c>
      <c r="C2256" s="3" t="s">
        <v>18037</v>
      </c>
      <c r="D2256" s="3" t="s">
        <v>6362</v>
      </c>
      <c r="E2256" s="3" t="s">
        <v>305</v>
      </c>
      <c r="F2256" s="5" t="s">
        <v>6363</v>
      </c>
      <c r="G2256" s="5" t="s">
        <v>12645</v>
      </c>
      <c r="H2256" s="5" t="s">
        <v>15988</v>
      </c>
      <c r="I2256" s="3"/>
      <c r="J2256" s="35"/>
      <c r="K2256" s="36">
        <f t="shared" si="525"/>
        <v>1</v>
      </c>
      <c r="L2256" s="37" t="str">
        <f t="shared" si="526"/>
        <v>040458435</v>
      </c>
      <c r="M2256" s="38" t="str">
        <f t="shared" si="527"/>
        <v>040458435</v>
      </c>
      <c r="N2256" s="39">
        <f t="shared" si="528"/>
        <v>1</v>
      </c>
      <c r="O2256" s="39">
        <f t="shared" si="529"/>
        <v>1</v>
      </c>
      <c r="P2256" s="39">
        <f>IF(M2256="បរទេស",1,IF(COUNTIF(M:M,$M2256)&gt;1,2,1))</f>
        <v>1</v>
      </c>
      <c r="Q2256" s="40">
        <f t="shared" si="530"/>
        <v>1</v>
      </c>
      <c r="R2256" s="41" t="str">
        <f t="shared" si="531"/>
        <v>0974845957</v>
      </c>
      <c r="S2256" s="37" t="str">
        <f t="shared" si="532"/>
        <v>0974845957</v>
      </c>
      <c r="T2256" s="39" t="e">
        <f t="shared" si="533"/>
        <v>#VALUE!</v>
      </c>
      <c r="U2256" s="37" t="str">
        <f t="shared" si="534"/>
        <v>0974845957</v>
      </c>
      <c r="V2256" s="42" t="str">
        <f t="shared" si="535"/>
        <v>0974845957</v>
      </c>
      <c r="W2256" s="39">
        <f t="shared" si="536"/>
        <v>1</v>
      </c>
      <c r="X2256" s="43">
        <f t="shared" si="537"/>
        <v>1</v>
      </c>
      <c r="Y2256" s="39">
        <f>IF(V2256="បរទេស",1,IF(COUNTIF(V:V,$V2256)&gt;1,2,1))</f>
        <v>1</v>
      </c>
      <c r="Z2256" s="40">
        <f t="shared" si="538"/>
        <v>1</v>
      </c>
      <c r="AA2256" s="40">
        <f t="shared" si="539"/>
        <v>1</v>
      </c>
    </row>
    <row r="2257" spans="1:27" ht="48" customHeight="1" x14ac:dyDescent="0.8">
      <c r="A2257" s="3">
        <v>2256</v>
      </c>
      <c r="B2257" s="3" t="s">
        <v>6364</v>
      </c>
      <c r="C2257" s="3" t="s">
        <v>18037</v>
      </c>
      <c r="D2257" s="3" t="s">
        <v>6365</v>
      </c>
      <c r="E2257" s="3" t="s">
        <v>61</v>
      </c>
      <c r="F2257" s="5" t="s">
        <v>6366</v>
      </c>
      <c r="G2257" s="5" t="s">
        <v>12646</v>
      </c>
      <c r="H2257" s="5" t="s">
        <v>15989</v>
      </c>
      <c r="I2257" s="3"/>
      <c r="J2257" s="35"/>
      <c r="K2257" s="36">
        <f t="shared" si="525"/>
        <v>1</v>
      </c>
      <c r="L2257" s="37" t="str">
        <f t="shared" si="526"/>
        <v>040273252</v>
      </c>
      <c r="M2257" s="38" t="str">
        <f t="shared" si="527"/>
        <v>040273252</v>
      </c>
      <c r="N2257" s="39">
        <f t="shared" si="528"/>
        <v>1</v>
      </c>
      <c r="O2257" s="39">
        <f t="shared" si="529"/>
        <v>1</v>
      </c>
      <c r="P2257" s="39">
        <f>IF(M2257="បរទេស",1,IF(COUNTIF(M:M,$M2257)&gt;1,2,1))</f>
        <v>1</v>
      </c>
      <c r="Q2257" s="40">
        <f t="shared" si="530"/>
        <v>1</v>
      </c>
      <c r="R2257" s="41" t="str">
        <f t="shared" si="531"/>
        <v>081926957</v>
      </c>
      <c r="S2257" s="37" t="str">
        <f t="shared" si="532"/>
        <v>081926957</v>
      </c>
      <c r="T2257" s="39" t="e">
        <f t="shared" si="533"/>
        <v>#VALUE!</v>
      </c>
      <c r="U2257" s="37" t="str">
        <f t="shared" si="534"/>
        <v>081926957</v>
      </c>
      <c r="V2257" s="42" t="str">
        <f t="shared" si="535"/>
        <v>081926957</v>
      </c>
      <c r="W2257" s="39">
        <f t="shared" si="536"/>
        <v>1</v>
      </c>
      <c r="X2257" s="43">
        <f t="shared" si="537"/>
        <v>1</v>
      </c>
      <c r="Y2257" s="39">
        <f>IF(V2257="បរទេស",1,IF(COUNTIF(V:V,$V2257)&gt;1,2,1))</f>
        <v>1</v>
      </c>
      <c r="Z2257" s="40">
        <f t="shared" si="538"/>
        <v>1</v>
      </c>
      <c r="AA2257" s="40">
        <f t="shared" si="539"/>
        <v>1</v>
      </c>
    </row>
    <row r="2258" spans="1:27" ht="48" customHeight="1" x14ac:dyDescent="0.8">
      <c r="A2258" s="3">
        <v>2257</v>
      </c>
      <c r="B2258" s="3" t="s">
        <v>6367</v>
      </c>
      <c r="C2258" s="3" t="s">
        <v>18037</v>
      </c>
      <c r="D2258" s="3" t="s">
        <v>6368</v>
      </c>
      <c r="E2258" s="3" t="s">
        <v>171</v>
      </c>
      <c r="F2258" s="5" t="s">
        <v>6369</v>
      </c>
      <c r="G2258" s="5" t="s">
        <v>12647</v>
      </c>
      <c r="H2258" s="5" t="s">
        <v>17897</v>
      </c>
      <c r="I2258" s="3"/>
      <c r="J2258" s="35"/>
      <c r="K2258" s="36">
        <f t="shared" si="525"/>
        <v>1</v>
      </c>
      <c r="L2258" s="37" t="str">
        <f t="shared" si="526"/>
        <v>040531711</v>
      </c>
      <c r="M2258" s="38" t="str">
        <f t="shared" si="527"/>
        <v>040531711</v>
      </c>
      <c r="N2258" s="39">
        <f t="shared" si="528"/>
        <v>1</v>
      </c>
      <c r="O2258" s="39">
        <f t="shared" si="529"/>
        <v>1</v>
      </c>
      <c r="P2258" s="39">
        <f>IF(M2258="បរទេស",1,IF(COUNTIF(M:M,$M2258)&gt;1,2,1))</f>
        <v>1</v>
      </c>
      <c r="Q2258" s="40">
        <f t="shared" si="530"/>
        <v>1</v>
      </c>
      <c r="R2258" s="41" t="str">
        <f t="shared" si="531"/>
        <v>0968457420</v>
      </c>
      <c r="S2258" s="37" t="str">
        <f t="shared" si="532"/>
        <v>0968457420</v>
      </c>
      <c r="T2258" s="39" t="e">
        <f t="shared" si="533"/>
        <v>#VALUE!</v>
      </c>
      <c r="U2258" s="37" t="str">
        <f t="shared" si="534"/>
        <v>0968457420</v>
      </c>
      <c r="V2258" s="42" t="str">
        <f t="shared" si="535"/>
        <v>0968457420</v>
      </c>
      <c r="W2258" s="39">
        <f t="shared" si="536"/>
        <v>1</v>
      </c>
      <c r="X2258" s="43">
        <f t="shared" si="537"/>
        <v>1</v>
      </c>
      <c r="Y2258" s="39">
        <f>IF(V2258="បរទេស",1,IF(COUNTIF(V:V,$V2258)&gt;1,2,1))</f>
        <v>1</v>
      </c>
      <c r="Z2258" s="40">
        <f t="shared" si="538"/>
        <v>1</v>
      </c>
      <c r="AA2258" s="40">
        <f t="shared" si="539"/>
        <v>1</v>
      </c>
    </row>
    <row r="2259" spans="1:27" ht="48" customHeight="1" x14ac:dyDescent="0.8">
      <c r="A2259" s="3">
        <v>2258</v>
      </c>
      <c r="B2259" s="3" t="s">
        <v>6370</v>
      </c>
      <c r="C2259" s="3" t="s">
        <v>18037</v>
      </c>
      <c r="D2259" s="3" t="s">
        <v>6371</v>
      </c>
      <c r="E2259" s="3" t="s">
        <v>301</v>
      </c>
      <c r="F2259" s="5" t="s">
        <v>6372</v>
      </c>
      <c r="G2259" s="5" t="s">
        <v>12648</v>
      </c>
      <c r="H2259" s="5" t="s">
        <v>15990</v>
      </c>
      <c r="I2259" s="3"/>
      <c r="J2259" s="35"/>
      <c r="K2259" s="36">
        <f t="shared" si="525"/>
        <v>1</v>
      </c>
      <c r="L2259" s="37" t="str">
        <f t="shared" si="526"/>
        <v>040203820</v>
      </c>
      <c r="M2259" s="38" t="str">
        <f t="shared" si="527"/>
        <v>040203820</v>
      </c>
      <c r="N2259" s="39">
        <f t="shared" si="528"/>
        <v>1</v>
      </c>
      <c r="O2259" s="39">
        <f t="shared" si="529"/>
        <v>1</v>
      </c>
      <c r="P2259" s="39">
        <f>IF(M2259="បរទេស",1,IF(COUNTIF(M:M,$M2259)&gt;1,2,1))</f>
        <v>1</v>
      </c>
      <c r="Q2259" s="40">
        <f t="shared" si="530"/>
        <v>1</v>
      </c>
      <c r="R2259" s="41" t="str">
        <f t="shared" si="531"/>
        <v>011874751</v>
      </c>
      <c r="S2259" s="37" t="str">
        <f t="shared" si="532"/>
        <v>011874751</v>
      </c>
      <c r="T2259" s="39" t="e">
        <f t="shared" si="533"/>
        <v>#VALUE!</v>
      </c>
      <c r="U2259" s="37" t="str">
        <f t="shared" si="534"/>
        <v>011874751</v>
      </c>
      <c r="V2259" s="42" t="str">
        <f t="shared" si="535"/>
        <v>011874751</v>
      </c>
      <c r="W2259" s="39">
        <f t="shared" si="536"/>
        <v>1</v>
      </c>
      <c r="X2259" s="43">
        <f t="shared" si="537"/>
        <v>1</v>
      </c>
      <c r="Y2259" s="39">
        <f>IF(V2259="បរទេស",1,IF(COUNTIF(V:V,$V2259)&gt;1,2,1))</f>
        <v>1</v>
      </c>
      <c r="Z2259" s="40">
        <f t="shared" si="538"/>
        <v>1</v>
      </c>
      <c r="AA2259" s="40">
        <f t="shared" si="539"/>
        <v>1</v>
      </c>
    </row>
    <row r="2260" spans="1:27" ht="48" customHeight="1" x14ac:dyDescent="0.8">
      <c r="A2260" s="3">
        <v>2259</v>
      </c>
      <c r="B2260" s="3" t="s">
        <v>6373</v>
      </c>
      <c r="C2260" s="3" t="s">
        <v>18037</v>
      </c>
      <c r="D2260" s="3" t="s">
        <v>6374</v>
      </c>
      <c r="E2260" s="3" t="s">
        <v>134</v>
      </c>
      <c r="F2260" s="5" t="s">
        <v>6375</v>
      </c>
      <c r="G2260" s="5" t="s">
        <v>12649</v>
      </c>
      <c r="H2260" s="5" t="s">
        <v>17666</v>
      </c>
      <c r="I2260" s="3"/>
      <c r="J2260" s="35"/>
      <c r="K2260" s="36">
        <f t="shared" si="525"/>
        <v>1</v>
      </c>
      <c r="L2260" s="37" t="str">
        <f t="shared" si="526"/>
        <v>040529555</v>
      </c>
      <c r="M2260" s="38" t="str">
        <f t="shared" si="527"/>
        <v>040529555</v>
      </c>
      <c r="N2260" s="39">
        <f t="shared" si="528"/>
        <v>1</v>
      </c>
      <c r="O2260" s="39">
        <f t="shared" si="529"/>
        <v>1</v>
      </c>
      <c r="P2260" s="39">
        <f>IF(M2260="បរទេស",1,IF(COUNTIF(M:M,$M2260)&gt;1,2,1))</f>
        <v>1</v>
      </c>
      <c r="Q2260" s="40">
        <f t="shared" si="530"/>
        <v>1</v>
      </c>
      <c r="R2260" s="41" t="str">
        <f t="shared" si="531"/>
        <v>066217072</v>
      </c>
      <c r="S2260" s="37" t="str">
        <f t="shared" si="532"/>
        <v>066217072</v>
      </c>
      <c r="T2260" s="39" t="e">
        <f t="shared" si="533"/>
        <v>#VALUE!</v>
      </c>
      <c r="U2260" s="37" t="str">
        <f t="shared" si="534"/>
        <v>066217072</v>
      </c>
      <c r="V2260" s="42" t="str">
        <f t="shared" si="535"/>
        <v>066217072</v>
      </c>
      <c r="W2260" s="39">
        <f t="shared" si="536"/>
        <v>1</v>
      </c>
      <c r="X2260" s="43">
        <f t="shared" si="537"/>
        <v>1</v>
      </c>
      <c r="Y2260" s="39">
        <f>IF(V2260="បរទេស",1,IF(COUNTIF(V:V,$V2260)&gt;1,2,1))</f>
        <v>1</v>
      </c>
      <c r="Z2260" s="40">
        <f t="shared" si="538"/>
        <v>1</v>
      </c>
      <c r="AA2260" s="40">
        <f t="shared" si="539"/>
        <v>1</v>
      </c>
    </row>
    <row r="2261" spans="1:27" ht="48" customHeight="1" x14ac:dyDescent="0.8">
      <c r="A2261" s="3">
        <v>2260</v>
      </c>
      <c r="B2261" s="3" t="s">
        <v>6376</v>
      </c>
      <c r="C2261" s="3" t="s">
        <v>18037</v>
      </c>
      <c r="D2261" s="3" t="s">
        <v>6377</v>
      </c>
      <c r="E2261" s="3" t="s">
        <v>100</v>
      </c>
      <c r="F2261" s="5" t="s">
        <v>6378</v>
      </c>
      <c r="G2261" s="5" t="s">
        <v>12650</v>
      </c>
      <c r="H2261" s="5" t="s">
        <v>15991</v>
      </c>
      <c r="I2261" s="3"/>
      <c r="J2261" s="35"/>
      <c r="K2261" s="36">
        <f t="shared" si="525"/>
        <v>1</v>
      </c>
      <c r="L2261" s="37" t="str">
        <f t="shared" si="526"/>
        <v>040480081</v>
      </c>
      <c r="M2261" s="38" t="str">
        <f t="shared" si="527"/>
        <v>040480081</v>
      </c>
      <c r="N2261" s="39">
        <f t="shared" si="528"/>
        <v>1</v>
      </c>
      <c r="O2261" s="39">
        <f t="shared" si="529"/>
        <v>1</v>
      </c>
      <c r="P2261" s="39">
        <f>IF(M2261="បរទេស",1,IF(COUNTIF(M:M,$M2261)&gt;1,2,1))</f>
        <v>1</v>
      </c>
      <c r="Q2261" s="40">
        <f t="shared" si="530"/>
        <v>1</v>
      </c>
      <c r="R2261" s="41" t="str">
        <f t="shared" si="531"/>
        <v>068532483</v>
      </c>
      <c r="S2261" s="37" t="str">
        <f t="shared" si="532"/>
        <v>068532483</v>
      </c>
      <c r="T2261" s="39" t="e">
        <f t="shared" si="533"/>
        <v>#VALUE!</v>
      </c>
      <c r="U2261" s="37" t="str">
        <f t="shared" si="534"/>
        <v>068532483</v>
      </c>
      <c r="V2261" s="42" t="str">
        <f t="shared" si="535"/>
        <v>068532483</v>
      </c>
      <c r="W2261" s="39">
        <f t="shared" si="536"/>
        <v>1</v>
      </c>
      <c r="X2261" s="43">
        <f t="shared" si="537"/>
        <v>1</v>
      </c>
      <c r="Y2261" s="39">
        <f>IF(V2261="បរទេស",1,IF(COUNTIF(V:V,$V2261)&gt;1,2,1))</f>
        <v>1</v>
      </c>
      <c r="Z2261" s="40">
        <f t="shared" si="538"/>
        <v>1</v>
      </c>
      <c r="AA2261" s="40">
        <f t="shared" si="539"/>
        <v>1</v>
      </c>
    </row>
    <row r="2262" spans="1:27" ht="48" customHeight="1" x14ac:dyDescent="0.8">
      <c r="A2262" s="3">
        <v>2261</v>
      </c>
      <c r="B2262" s="3" t="s">
        <v>6379</v>
      </c>
      <c r="C2262" s="3" t="s">
        <v>18037</v>
      </c>
      <c r="D2262" s="3" t="s">
        <v>3026</v>
      </c>
      <c r="E2262" s="3" t="s">
        <v>301</v>
      </c>
      <c r="F2262" s="5" t="s">
        <v>6380</v>
      </c>
      <c r="G2262" s="5" t="s">
        <v>12651</v>
      </c>
      <c r="H2262" s="5" t="s">
        <v>15992</v>
      </c>
      <c r="I2262" s="3"/>
      <c r="J2262" s="35"/>
      <c r="K2262" s="36">
        <f t="shared" si="525"/>
        <v>1</v>
      </c>
      <c r="L2262" s="37" t="str">
        <f t="shared" si="526"/>
        <v>040356671</v>
      </c>
      <c r="M2262" s="38" t="str">
        <f t="shared" si="527"/>
        <v>040356671</v>
      </c>
      <c r="N2262" s="39">
        <f t="shared" si="528"/>
        <v>1</v>
      </c>
      <c r="O2262" s="39">
        <f t="shared" si="529"/>
        <v>1</v>
      </c>
      <c r="P2262" s="39">
        <f>IF(M2262="បរទេស",1,IF(COUNTIF(M:M,$M2262)&gt;1,2,1))</f>
        <v>1</v>
      </c>
      <c r="Q2262" s="40">
        <f t="shared" si="530"/>
        <v>1</v>
      </c>
      <c r="R2262" s="41" t="str">
        <f t="shared" si="531"/>
        <v>095510952</v>
      </c>
      <c r="S2262" s="37" t="str">
        <f t="shared" si="532"/>
        <v>095510952</v>
      </c>
      <c r="T2262" s="39" t="e">
        <f t="shared" si="533"/>
        <v>#VALUE!</v>
      </c>
      <c r="U2262" s="37" t="str">
        <f t="shared" si="534"/>
        <v>095510952</v>
      </c>
      <c r="V2262" s="42" t="str">
        <f t="shared" si="535"/>
        <v>095510952</v>
      </c>
      <c r="W2262" s="39">
        <f t="shared" si="536"/>
        <v>1</v>
      </c>
      <c r="X2262" s="43">
        <f t="shared" si="537"/>
        <v>1</v>
      </c>
      <c r="Y2262" s="39">
        <f>IF(V2262="បរទេស",1,IF(COUNTIF(V:V,$V2262)&gt;1,2,1))</f>
        <v>1</v>
      </c>
      <c r="Z2262" s="40">
        <f t="shared" si="538"/>
        <v>1</v>
      </c>
      <c r="AA2262" s="40">
        <f t="shared" si="539"/>
        <v>1</v>
      </c>
    </row>
    <row r="2263" spans="1:27" ht="48" customHeight="1" x14ac:dyDescent="0.8">
      <c r="A2263" s="3">
        <v>2262</v>
      </c>
      <c r="B2263" s="3" t="s">
        <v>6381</v>
      </c>
      <c r="C2263" s="3" t="s">
        <v>18037</v>
      </c>
      <c r="D2263" s="3" t="s">
        <v>6382</v>
      </c>
      <c r="E2263" s="3" t="s">
        <v>65</v>
      </c>
      <c r="F2263" s="5" t="s">
        <v>6383</v>
      </c>
      <c r="G2263" s="5" t="s">
        <v>12652</v>
      </c>
      <c r="H2263" s="5" t="s">
        <v>15993</v>
      </c>
      <c r="I2263" s="3"/>
      <c r="J2263" s="35"/>
      <c r="K2263" s="36">
        <f t="shared" si="525"/>
        <v>1</v>
      </c>
      <c r="L2263" s="37" t="str">
        <f t="shared" si="526"/>
        <v>040306378</v>
      </c>
      <c r="M2263" s="38" t="str">
        <f t="shared" si="527"/>
        <v>040306378</v>
      </c>
      <c r="N2263" s="39">
        <f t="shared" si="528"/>
        <v>1</v>
      </c>
      <c r="O2263" s="39">
        <f t="shared" si="529"/>
        <v>1</v>
      </c>
      <c r="P2263" s="39">
        <f>IF(M2263="បរទេស",1,IF(COUNTIF(M:M,$M2263)&gt;1,2,1))</f>
        <v>1</v>
      </c>
      <c r="Q2263" s="40">
        <f t="shared" si="530"/>
        <v>1</v>
      </c>
      <c r="R2263" s="41" t="str">
        <f t="shared" si="531"/>
        <v>0974726718</v>
      </c>
      <c r="S2263" s="37" t="str">
        <f t="shared" si="532"/>
        <v>0974726718</v>
      </c>
      <c r="T2263" s="39" t="e">
        <f t="shared" si="533"/>
        <v>#VALUE!</v>
      </c>
      <c r="U2263" s="37" t="str">
        <f t="shared" si="534"/>
        <v>0974726718</v>
      </c>
      <c r="V2263" s="42" t="str">
        <f t="shared" si="535"/>
        <v>0974726718</v>
      </c>
      <c r="W2263" s="39">
        <f t="shared" si="536"/>
        <v>1</v>
      </c>
      <c r="X2263" s="43">
        <f t="shared" si="537"/>
        <v>1</v>
      </c>
      <c r="Y2263" s="39">
        <f>IF(V2263="បរទេស",1,IF(COUNTIF(V:V,$V2263)&gt;1,2,1))</f>
        <v>1</v>
      </c>
      <c r="Z2263" s="40">
        <f t="shared" si="538"/>
        <v>1</v>
      </c>
      <c r="AA2263" s="40">
        <f t="shared" si="539"/>
        <v>1</v>
      </c>
    </row>
    <row r="2264" spans="1:27" ht="48" customHeight="1" x14ac:dyDescent="0.8">
      <c r="A2264" s="3">
        <v>2263</v>
      </c>
      <c r="B2264" s="3" t="s">
        <v>6384</v>
      </c>
      <c r="C2264" s="3" t="s">
        <v>18037</v>
      </c>
      <c r="D2264" s="3" t="s">
        <v>6385</v>
      </c>
      <c r="E2264" s="3" t="s">
        <v>2115</v>
      </c>
      <c r="F2264" s="5" t="s">
        <v>6386</v>
      </c>
      <c r="G2264" s="5" t="s">
        <v>12653</v>
      </c>
      <c r="H2264" s="5" t="s">
        <v>17849</v>
      </c>
      <c r="I2264" s="3"/>
      <c r="J2264" s="35"/>
      <c r="K2264" s="36">
        <f t="shared" si="525"/>
        <v>1</v>
      </c>
      <c r="L2264" s="37" t="str">
        <f t="shared" si="526"/>
        <v>040199767</v>
      </c>
      <c r="M2264" s="38" t="str">
        <f t="shared" si="527"/>
        <v>040199767</v>
      </c>
      <c r="N2264" s="39">
        <f t="shared" si="528"/>
        <v>1</v>
      </c>
      <c r="O2264" s="39">
        <f t="shared" si="529"/>
        <v>1</v>
      </c>
      <c r="P2264" s="39">
        <f>IF(M2264="បរទេស",1,IF(COUNTIF(M:M,$M2264)&gt;1,2,1))</f>
        <v>1</v>
      </c>
      <c r="Q2264" s="40">
        <f t="shared" si="530"/>
        <v>1</v>
      </c>
      <c r="R2264" s="41" t="str">
        <f t="shared" si="531"/>
        <v>015872499</v>
      </c>
      <c r="S2264" s="37" t="str">
        <f t="shared" si="532"/>
        <v>015872499</v>
      </c>
      <c r="T2264" s="39" t="e">
        <f t="shared" si="533"/>
        <v>#VALUE!</v>
      </c>
      <c r="U2264" s="37" t="str">
        <f t="shared" si="534"/>
        <v>015872499</v>
      </c>
      <c r="V2264" s="42" t="str">
        <f t="shared" si="535"/>
        <v>015872499</v>
      </c>
      <c r="W2264" s="39">
        <f t="shared" si="536"/>
        <v>1</v>
      </c>
      <c r="X2264" s="43">
        <f t="shared" si="537"/>
        <v>1</v>
      </c>
      <c r="Y2264" s="39">
        <f>IF(V2264="បរទេស",1,IF(COUNTIF(V:V,$V2264)&gt;1,2,1))</f>
        <v>1</v>
      </c>
      <c r="Z2264" s="40">
        <f t="shared" si="538"/>
        <v>1</v>
      </c>
      <c r="AA2264" s="40">
        <f t="shared" si="539"/>
        <v>1</v>
      </c>
    </row>
    <row r="2265" spans="1:27" ht="48" customHeight="1" x14ac:dyDescent="0.8">
      <c r="A2265" s="3">
        <v>2264</v>
      </c>
      <c r="B2265" s="3" t="s">
        <v>6387</v>
      </c>
      <c r="C2265" s="3" t="s">
        <v>18037</v>
      </c>
      <c r="D2265" s="3" t="s">
        <v>6388</v>
      </c>
      <c r="E2265" s="3" t="s">
        <v>29</v>
      </c>
      <c r="F2265" s="5" t="s">
        <v>6389</v>
      </c>
      <c r="G2265" s="5" t="s">
        <v>12654</v>
      </c>
      <c r="H2265" s="5" t="s">
        <v>15994</v>
      </c>
      <c r="I2265" s="3"/>
      <c r="J2265" s="35"/>
      <c r="K2265" s="36">
        <f t="shared" si="525"/>
        <v>1</v>
      </c>
      <c r="L2265" s="37" t="str">
        <f t="shared" si="526"/>
        <v>040411891</v>
      </c>
      <c r="M2265" s="38" t="str">
        <f t="shared" si="527"/>
        <v>040411891</v>
      </c>
      <c r="N2265" s="39">
        <f t="shared" si="528"/>
        <v>1</v>
      </c>
      <c r="O2265" s="39">
        <f t="shared" si="529"/>
        <v>1</v>
      </c>
      <c r="P2265" s="39">
        <f>IF(M2265="បរទេស",1,IF(COUNTIF(M:M,$M2265)&gt;1,2,1))</f>
        <v>1</v>
      </c>
      <c r="Q2265" s="40">
        <f t="shared" si="530"/>
        <v>1</v>
      </c>
      <c r="R2265" s="41" t="str">
        <f t="shared" si="531"/>
        <v>017506873</v>
      </c>
      <c r="S2265" s="37" t="str">
        <f t="shared" si="532"/>
        <v>017506873</v>
      </c>
      <c r="T2265" s="39" t="e">
        <f t="shared" si="533"/>
        <v>#VALUE!</v>
      </c>
      <c r="U2265" s="37" t="str">
        <f t="shared" si="534"/>
        <v>017506873</v>
      </c>
      <c r="V2265" s="42" t="str">
        <f t="shared" si="535"/>
        <v>017506873</v>
      </c>
      <c r="W2265" s="39">
        <f t="shared" si="536"/>
        <v>1</v>
      </c>
      <c r="X2265" s="43">
        <f t="shared" si="537"/>
        <v>1</v>
      </c>
      <c r="Y2265" s="39">
        <f>IF(V2265="បរទេស",1,IF(COUNTIF(V:V,$V2265)&gt;1,2,1))</f>
        <v>1</v>
      </c>
      <c r="Z2265" s="40">
        <f t="shared" si="538"/>
        <v>1</v>
      </c>
      <c r="AA2265" s="40">
        <f t="shared" si="539"/>
        <v>1</v>
      </c>
    </row>
    <row r="2266" spans="1:27" ht="48" customHeight="1" x14ac:dyDescent="0.8">
      <c r="A2266" s="3">
        <v>2265</v>
      </c>
      <c r="B2266" s="3" t="s">
        <v>6390</v>
      </c>
      <c r="C2266" s="3" t="s">
        <v>18037</v>
      </c>
      <c r="D2266" s="3" t="s">
        <v>447</v>
      </c>
      <c r="E2266" s="3" t="s">
        <v>112</v>
      </c>
      <c r="F2266" s="5" t="s">
        <v>6391</v>
      </c>
      <c r="G2266" s="5" t="s">
        <v>12655</v>
      </c>
      <c r="H2266" s="5" t="s">
        <v>15995</v>
      </c>
      <c r="I2266" s="3"/>
      <c r="J2266" s="35"/>
      <c r="K2266" s="36">
        <f t="shared" si="525"/>
        <v>1</v>
      </c>
      <c r="L2266" s="37" t="str">
        <f t="shared" si="526"/>
        <v>040313086</v>
      </c>
      <c r="M2266" s="38" t="str">
        <f t="shared" si="527"/>
        <v>040313086</v>
      </c>
      <c r="N2266" s="39">
        <f t="shared" si="528"/>
        <v>1</v>
      </c>
      <c r="O2266" s="39">
        <f t="shared" si="529"/>
        <v>1</v>
      </c>
      <c r="P2266" s="39">
        <f>IF(M2266="បរទេស",1,IF(COUNTIF(M:M,$M2266)&gt;1,2,1))</f>
        <v>1</v>
      </c>
      <c r="Q2266" s="40">
        <f t="shared" si="530"/>
        <v>1</v>
      </c>
      <c r="R2266" s="41" t="str">
        <f t="shared" si="531"/>
        <v>0883879257</v>
      </c>
      <c r="S2266" s="37" t="str">
        <f t="shared" si="532"/>
        <v>0883879257</v>
      </c>
      <c r="T2266" s="39" t="e">
        <f t="shared" si="533"/>
        <v>#VALUE!</v>
      </c>
      <c r="U2266" s="37" t="str">
        <f t="shared" si="534"/>
        <v>0883879257</v>
      </c>
      <c r="V2266" s="42" t="str">
        <f t="shared" si="535"/>
        <v>0883879257</v>
      </c>
      <c r="W2266" s="39">
        <f t="shared" si="536"/>
        <v>1</v>
      </c>
      <c r="X2266" s="43">
        <f t="shared" si="537"/>
        <v>1</v>
      </c>
      <c r="Y2266" s="39">
        <f>IF(V2266="បរទេស",1,IF(COUNTIF(V:V,$V2266)&gt;1,2,1))</f>
        <v>1</v>
      </c>
      <c r="Z2266" s="40">
        <f t="shared" si="538"/>
        <v>1</v>
      </c>
      <c r="AA2266" s="40">
        <f t="shared" si="539"/>
        <v>1</v>
      </c>
    </row>
    <row r="2267" spans="1:27" ht="48" customHeight="1" x14ac:dyDescent="0.8">
      <c r="A2267" s="3">
        <v>2266</v>
      </c>
      <c r="B2267" s="3" t="s">
        <v>6392</v>
      </c>
      <c r="C2267" s="3" t="s">
        <v>18037</v>
      </c>
      <c r="D2267" s="3" t="s">
        <v>6393</v>
      </c>
      <c r="E2267" s="3" t="s">
        <v>123</v>
      </c>
      <c r="F2267" s="5" t="s">
        <v>6394</v>
      </c>
      <c r="G2267" s="5" t="s">
        <v>12656</v>
      </c>
      <c r="H2267" s="5" t="s">
        <v>17355</v>
      </c>
      <c r="I2267" s="3"/>
      <c r="J2267" s="35"/>
      <c r="K2267" s="36">
        <f t="shared" si="525"/>
        <v>1</v>
      </c>
      <c r="L2267" s="37" t="str">
        <f t="shared" si="526"/>
        <v>040273082</v>
      </c>
      <c r="M2267" s="38" t="str">
        <f t="shared" si="527"/>
        <v>040273082</v>
      </c>
      <c r="N2267" s="39">
        <f t="shared" si="528"/>
        <v>1</v>
      </c>
      <c r="O2267" s="39">
        <f t="shared" si="529"/>
        <v>1</v>
      </c>
      <c r="P2267" s="39">
        <f>IF(M2267="បរទេស",1,IF(COUNTIF(M:M,$M2267)&gt;1,2,1))</f>
        <v>1</v>
      </c>
      <c r="Q2267" s="40">
        <f t="shared" si="530"/>
        <v>1</v>
      </c>
      <c r="R2267" s="41" t="str">
        <f t="shared" si="531"/>
        <v>0978471347</v>
      </c>
      <c r="S2267" s="37" t="str">
        <f t="shared" si="532"/>
        <v>0978471347</v>
      </c>
      <c r="T2267" s="39" t="e">
        <f t="shared" si="533"/>
        <v>#VALUE!</v>
      </c>
      <c r="U2267" s="37" t="str">
        <f t="shared" si="534"/>
        <v>0978471347</v>
      </c>
      <c r="V2267" s="42" t="str">
        <f t="shared" si="535"/>
        <v>0978471347</v>
      </c>
      <c r="W2267" s="39">
        <f t="shared" si="536"/>
        <v>1</v>
      </c>
      <c r="X2267" s="43">
        <f t="shared" si="537"/>
        <v>1</v>
      </c>
      <c r="Y2267" s="39">
        <f>IF(V2267="បរទេស",1,IF(COUNTIF(V:V,$V2267)&gt;1,2,1))</f>
        <v>1</v>
      </c>
      <c r="Z2267" s="40">
        <f t="shared" si="538"/>
        <v>1</v>
      </c>
      <c r="AA2267" s="40">
        <f t="shared" si="539"/>
        <v>1</v>
      </c>
    </row>
    <row r="2268" spans="1:27" ht="48" customHeight="1" x14ac:dyDescent="0.8">
      <c r="A2268" s="3">
        <v>2267</v>
      </c>
      <c r="B2268" s="3" t="s">
        <v>6395</v>
      </c>
      <c r="C2268" s="3" t="s">
        <v>18037</v>
      </c>
      <c r="D2268" s="3" t="s">
        <v>5339</v>
      </c>
      <c r="E2268" s="3" t="s">
        <v>1252</v>
      </c>
      <c r="F2268" s="5" t="s">
        <v>6396</v>
      </c>
      <c r="G2268" s="5" t="s">
        <v>12657</v>
      </c>
      <c r="H2268" s="5" t="s">
        <v>15996</v>
      </c>
      <c r="I2268" s="3"/>
      <c r="J2268" s="35"/>
      <c r="K2268" s="36">
        <f t="shared" si="525"/>
        <v>1</v>
      </c>
      <c r="L2268" s="37" t="str">
        <f t="shared" si="526"/>
        <v>040254378</v>
      </c>
      <c r="M2268" s="38" t="str">
        <f t="shared" si="527"/>
        <v>040254378</v>
      </c>
      <c r="N2268" s="39">
        <f t="shared" si="528"/>
        <v>1</v>
      </c>
      <c r="O2268" s="39">
        <f t="shared" si="529"/>
        <v>1</v>
      </c>
      <c r="P2268" s="39">
        <f>IF(M2268="បរទេស",1,IF(COUNTIF(M:M,$M2268)&gt;1,2,1))</f>
        <v>1</v>
      </c>
      <c r="Q2268" s="40">
        <f t="shared" si="530"/>
        <v>1</v>
      </c>
      <c r="R2268" s="41" t="str">
        <f t="shared" si="531"/>
        <v>0978246531</v>
      </c>
      <c r="S2268" s="37" t="str">
        <f t="shared" si="532"/>
        <v>0978246531</v>
      </c>
      <c r="T2268" s="39" t="e">
        <f t="shared" si="533"/>
        <v>#VALUE!</v>
      </c>
      <c r="U2268" s="37" t="str">
        <f t="shared" si="534"/>
        <v>0978246531</v>
      </c>
      <c r="V2268" s="42" t="str">
        <f t="shared" si="535"/>
        <v>0978246531</v>
      </c>
      <c r="W2268" s="39">
        <f t="shared" si="536"/>
        <v>1</v>
      </c>
      <c r="X2268" s="43">
        <f t="shared" si="537"/>
        <v>1</v>
      </c>
      <c r="Y2268" s="39">
        <f>IF(V2268="បរទេស",1,IF(COUNTIF(V:V,$V2268)&gt;1,2,1))</f>
        <v>1</v>
      </c>
      <c r="Z2268" s="40">
        <f t="shared" si="538"/>
        <v>1</v>
      </c>
      <c r="AA2268" s="40">
        <f t="shared" si="539"/>
        <v>1</v>
      </c>
    </row>
    <row r="2269" spans="1:27" ht="48" customHeight="1" x14ac:dyDescent="0.8">
      <c r="A2269" s="3">
        <v>2268</v>
      </c>
      <c r="B2269" s="3" t="s">
        <v>6397</v>
      </c>
      <c r="C2269" s="3" t="s">
        <v>18037</v>
      </c>
      <c r="D2269" s="3" t="s">
        <v>1556</v>
      </c>
      <c r="E2269" s="3" t="s">
        <v>242</v>
      </c>
      <c r="F2269" s="5" t="s">
        <v>6398</v>
      </c>
      <c r="G2269" s="5" t="s">
        <v>12658</v>
      </c>
      <c r="H2269" s="5" t="s">
        <v>15997</v>
      </c>
      <c r="I2269" s="3"/>
      <c r="J2269" s="35"/>
      <c r="K2269" s="36">
        <f t="shared" si="525"/>
        <v>1</v>
      </c>
      <c r="L2269" s="37" t="str">
        <f t="shared" si="526"/>
        <v>040254211</v>
      </c>
      <c r="M2269" s="38" t="str">
        <f t="shared" si="527"/>
        <v>040254211</v>
      </c>
      <c r="N2269" s="39">
        <f t="shared" si="528"/>
        <v>1</v>
      </c>
      <c r="O2269" s="39">
        <f t="shared" si="529"/>
        <v>1</v>
      </c>
      <c r="P2269" s="39">
        <f>IF(M2269="បរទេស",1,IF(COUNTIF(M:M,$M2269)&gt;1,2,1))</f>
        <v>1</v>
      </c>
      <c r="Q2269" s="40">
        <f t="shared" si="530"/>
        <v>1</v>
      </c>
      <c r="R2269" s="41" t="str">
        <f t="shared" si="531"/>
        <v>0976203528</v>
      </c>
      <c r="S2269" s="37" t="str">
        <f t="shared" si="532"/>
        <v>0976203528</v>
      </c>
      <c r="T2269" s="39" t="e">
        <f t="shared" si="533"/>
        <v>#VALUE!</v>
      </c>
      <c r="U2269" s="37" t="str">
        <f t="shared" si="534"/>
        <v>0976203528</v>
      </c>
      <c r="V2269" s="42" t="str">
        <f t="shared" si="535"/>
        <v>0976203528</v>
      </c>
      <c r="W2269" s="39">
        <f t="shared" si="536"/>
        <v>1</v>
      </c>
      <c r="X2269" s="43">
        <f t="shared" si="537"/>
        <v>1</v>
      </c>
      <c r="Y2269" s="39">
        <f>IF(V2269="បរទេស",1,IF(COUNTIF(V:V,$V2269)&gt;1,2,1))</f>
        <v>1</v>
      </c>
      <c r="Z2269" s="40">
        <f t="shared" si="538"/>
        <v>1</v>
      </c>
      <c r="AA2269" s="40">
        <f t="shared" si="539"/>
        <v>1</v>
      </c>
    </row>
    <row r="2270" spans="1:27" ht="48" customHeight="1" x14ac:dyDescent="0.8">
      <c r="A2270" s="3">
        <v>2269</v>
      </c>
      <c r="B2270" s="3" t="s">
        <v>6399</v>
      </c>
      <c r="C2270" s="3" t="s">
        <v>18037</v>
      </c>
      <c r="D2270" s="3" t="s">
        <v>2715</v>
      </c>
      <c r="E2270" s="3" t="s">
        <v>138</v>
      </c>
      <c r="F2270" s="5" t="s">
        <v>6400</v>
      </c>
      <c r="G2270" s="5" t="s">
        <v>12659</v>
      </c>
      <c r="H2270" s="5" t="s">
        <v>15998</v>
      </c>
      <c r="I2270" s="3"/>
      <c r="J2270" s="35"/>
      <c r="K2270" s="36">
        <f t="shared" si="525"/>
        <v>1</v>
      </c>
      <c r="L2270" s="37" t="str">
        <f t="shared" si="526"/>
        <v>040479468</v>
      </c>
      <c r="M2270" s="38" t="str">
        <f t="shared" si="527"/>
        <v>040479468</v>
      </c>
      <c r="N2270" s="39">
        <f t="shared" si="528"/>
        <v>1</v>
      </c>
      <c r="O2270" s="39">
        <f t="shared" si="529"/>
        <v>1</v>
      </c>
      <c r="P2270" s="39">
        <f>IF(M2270="បរទេស",1,IF(COUNTIF(M:M,$M2270)&gt;1,2,1))</f>
        <v>1</v>
      </c>
      <c r="Q2270" s="40">
        <f t="shared" si="530"/>
        <v>1</v>
      </c>
      <c r="R2270" s="41" t="str">
        <f t="shared" si="531"/>
        <v>0889081171</v>
      </c>
      <c r="S2270" s="37" t="str">
        <f t="shared" si="532"/>
        <v>0889081171</v>
      </c>
      <c r="T2270" s="39" t="e">
        <f t="shared" si="533"/>
        <v>#VALUE!</v>
      </c>
      <c r="U2270" s="37" t="str">
        <f t="shared" si="534"/>
        <v>0889081171</v>
      </c>
      <c r="V2270" s="42" t="str">
        <f t="shared" si="535"/>
        <v>0889081171</v>
      </c>
      <c r="W2270" s="39">
        <f t="shared" si="536"/>
        <v>1</v>
      </c>
      <c r="X2270" s="43">
        <f t="shared" si="537"/>
        <v>1</v>
      </c>
      <c r="Y2270" s="39">
        <f>IF(V2270="បរទេស",1,IF(COUNTIF(V:V,$V2270)&gt;1,2,1))</f>
        <v>1</v>
      </c>
      <c r="Z2270" s="40">
        <f t="shared" si="538"/>
        <v>1</v>
      </c>
      <c r="AA2270" s="40">
        <f t="shared" si="539"/>
        <v>1</v>
      </c>
    </row>
    <row r="2271" spans="1:27" ht="48" customHeight="1" x14ac:dyDescent="0.8">
      <c r="A2271" s="3">
        <v>2270</v>
      </c>
      <c r="B2271" s="3" t="s">
        <v>6401</v>
      </c>
      <c r="C2271" s="3" t="s">
        <v>18037</v>
      </c>
      <c r="D2271" s="3" t="s">
        <v>6402</v>
      </c>
      <c r="E2271" s="3" t="s">
        <v>138</v>
      </c>
      <c r="F2271" s="5" t="s">
        <v>6403</v>
      </c>
      <c r="G2271" s="5" t="s">
        <v>12660</v>
      </c>
      <c r="H2271" s="5" t="s">
        <v>15999</v>
      </c>
      <c r="I2271" s="3"/>
      <c r="J2271" s="35"/>
      <c r="K2271" s="36">
        <f t="shared" si="525"/>
        <v>1</v>
      </c>
      <c r="L2271" s="37" t="str">
        <f t="shared" si="526"/>
        <v>040328290</v>
      </c>
      <c r="M2271" s="38" t="str">
        <f t="shared" si="527"/>
        <v>040328290</v>
      </c>
      <c r="N2271" s="39">
        <f t="shared" si="528"/>
        <v>1</v>
      </c>
      <c r="O2271" s="39">
        <f t="shared" si="529"/>
        <v>1</v>
      </c>
      <c r="P2271" s="39">
        <f>IF(M2271="បរទេស",1,IF(COUNTIF(M:M,$M2271)&gt;1,2,1))</f>
        <v>1</v>
      </c>
      <c r="Q2271" s="40">
        <f t="shared" si="530"/>
        <v>1</v>
      </c>
      <c r="R2271" s="41" t="str">
        <f t="shared" si="531"/>
        <v>0886598445</v>
      </c>
      <c r="S2271" s="37" t="str">
        <f t="shared" si="532"/>
        <v>0886598445</v>
      </c>
      <c r="T2271" s="39" t="e">
        <f t="shared" si="533"/>
        <v>#VALUE!</v>
      </c>
      <c r="U2271" s="37" t="str">
        <f t="shared" si="534"/>
        <v>0886598445</v>
      </c>
      <c r="V2271" s="42" t="str">
        <f t="shared" si="535"/>
        <v>0886598445</v>
      </c>
      <c r="W2271" s="39">
        <f t="shared" si="536"/>
        <v>1</v>
      </c>
      <c r="X2271" s="43">
        <f t="shared" si="537"/>
        <v>1</v>
      </c>
      <c r="Y2271" s="39">
        <f>IF(V2271="បរទេស",1,IF(COUNTIF(V:V,$V2271)&gt;1,2,1))</f>
        <v>1</v>
      </c>
      <c r="Z2271" s="40">
        <f t="shared" si="538"/>
        <v>1</v>
      </c>
      <c r="AA2271" s="40">
        <f t="shared" si="539"/>
        <v>1</v>
      </c>
    </row>
    <row r="2272" spans="1:27" ht="48" customHeight="1" x14ac:dyDescent="0.8">
      <c r="A2272" s="3">
        <v>2271</v>
      </c>
      <c r="B2272" s="3" t="s">
        <v>6404</v>
      </c>
      <c r="C2272" s="3" t="s">
        <v>18037</v>
      </c>
      <c r="D2272" s="3" t="s">
        <v>3597</v>
      </c>
      <c r="E2272" s="3" t="s">
        <v>193</v>
      </c>
      <c r="F2272" s="5" t="s">
        <v>6405</v>
      </c>
      <c r="G2272" s="5" t="s">
        <v>12661</v>
      </c>
      <c r="H2272" s="5" t="s">
        <v>16000</v>
      </c>
      <c r="I2272" s="3"/>
      <c r="J2272" s="35"/>
      <c r="K2272" s="36">
        <f t="shared" si="525"/>
        <v>1</v>
      </c>
      <c r="L2272" s="37" t="str">
        <f t="shared" si="526"/>
        <v>040201382</v>
      </c>
      <c r="M2272" s="38" t="str">
        <f t="shared" si="527"/>
        <v>040201382</v>
      </c>
      <c r="N2272" s="39">
        <f t="shared" si="528"/>
        <v>1</v>
      </c>
      <c r="O2272" s="39">
        <f t="shared" si="529"/>
        <v>1</v>
      </c>
      <c r="P2272" s="39">
        <f>IF(M2272="បរទេស",1,IF(COUNTIF(M:M,$M2272)&gt;1,2,1))</f>
        <v>1</v>
      </c>
      <c r="Q2272" s="40">
        <f t="shared" si="530"/>
        <v>1</v>
      </c>
      <c r="R2272" s="41" t="str">
        <f t="shared" si="531"/>
        <v>0975962284</v>
      </c>
      <c r="S2272" s="37" t="str">
        <f t="shared" si="532"/>
        <v>0975962284</v>
      </c>
      <c r="T2272" s="39" t="e">
        <f t="shared" si="533"/>
        <v>#VALUE!</v>
      </c>
      <c r="U2272" s="37" t="str">
        <f t="shared" si="534"/>
        <v>0975962284</v>
      </c>
      <c r="V2272" s="42" t="str">
        <f t="shared" si="535"/>
        <v>0975962284</v>
      </c>
      <c r="W2272" s="39">
        <f t="shared" si="536"/>
        <v>1</v>
      </c>
      <c r="X2272" s="43">
        <f t="shared" si="537"/>
        <v>1</v>
      </c>
      <c r="Y2272" s="39">
        <f>IF(V2272="បរទេស",1,IF(COUNTIF(V:V,$V2272)&gt;1,2,1))</f>
        <v>1</v>
      </c>
      <c r="Z2272" s="40">
        <f t="shared" si="538"/>
        <v>1</v>
      </c>
      <c r="AA2272" s="40">
        <f t="shared" si="539"/>
        <v>1</v>
      </c>
    </row>
    <row r="2273" spans="1:27" ht="48" customHeight="1" x14ac:dyDescent="0.8">
      <c r="A2273" s="3">
        <v>2272</v>
      </c>
      <c r="B2273" s="3" t="s">
        <v>6406</v>
      </c>
      <c r="C2273" s="3" t="s">
        <v>18037</v>
      </c>
      <c r="D2273" s="3" t="s">
        <v>6407</v>
      </c>
      <c r="E2273" s="3" t="s">
        <v>527</v>
      </c>
      <c r="F2273" s="5" t="s">
        <v>6408</v>
      </c>
      <c r="G2273" s="5" t="s">
        <v>12662</v>
      </c>
      <c r="H2273" s="5" t="s">
        <v>17871</v>
      </c>
      <c r="I2273" s="3"/>
      <c r="J2273" s="35"/>
      <c r="K2273" s="36">
        <f t="shared" si="525"/>
        <v>1</v>
      </c>
      <c r="L2273" s="37" t="str">
        <f t="shared" si="526"/>
        <v>040523546</v>
      </c>
      <c r="M2273" s="38" t="str">
        <f t="shared" si="527"/>
        <v>040523546</v>
      </c>
      <c r="N2273" s="39">
        <f t="shared" si="528"/>
        <v>1</v>
      </c>
      <c r="O2273" s="39">
        <f t="shared" si="529"/>
        <v>1</v>
      </c>
      <c r="P2273" s="39">
        <f>IF(M2273="បរទេស",1,IF(COUNTIF(M:M,$M2273)&gt;1,2,1))</f>
        <v>1</v>
      </c>
      <c r="Q2273" s="40">
        <f t="shared" si="530"/>
        <v>1</v>
      </c>
      <c r="R2273" s="41" t="str">
        <f t="shared" si="531"/>
        <v>093951093</v>
      </c>
      <c r="S2273" s="37" t="str">
        <f t="shared" si="532"/>
        <v>093951093</v>
      </c>
      <c r="T2273" s="39" t="e">
        <f t="shared" si="533"/>
        <v>#VALUE!</v>
      </c>
      <c r="U2273" s="37" t="str">
        <f t="shared" si="534"/>
        <v>093951093</v>
      </c>
      <c r="V2273" s="42" t="str">
        <f t="shared" si="535"/>
        <v>093951093</v>
      </c>
      <c r="W2273" s="39">
        <f t="shared" si="536"/>
        <v>1</v>
      </c>
      <c r="X2273" s="43">
        <f t="shared" si="537"/>
        <v>1</v>
      </c>
      <c r="Y2273" s="39">
        <f>IF(V2273="បរទេស",1,IF(COUNTIF(V:V,$V2273)&gt;1,2,1))</f>
        <v>1</v>
      </c>
      <c r="Z2273" s="40">
        <f t="shared" si="538"/>
        <v>1</v>
      </c>
      <c r="AA2273" s="40">
        <f t="shared" si="539"/>
        <v>1</v>
      </c>
    </row>
    <row r="2274" spans="1:27" ht="48" customHeight="1" x14ac:dyDescent="0.8">
      <c r="A2274" s="3">
        <v>2273</v>
      </c>
      <c r="B2274" s="3" t="s">
        <v>6409</v>
      </c>
      <c r="C2274" s="3" t="s">
        <v>18037</v>
      </c>
      <c r="D2274" s="3" t="s">
        <v>1514</v>
      </c>
      <c r="E2274" s="3" t="s">
        <v>228</v>
      </c>
      <c r="F2274" s="5" t="s">
        <v>6410</v>
      </c>
      <c r="G2274" s="5" t="s">
        <v>12663</v>
      </c>
      <c r="H2274" s="5" t="s">
        <v>17336</v>
      </c>
      <c r="I2274" s="3"/>
      <c r="J2274" s="35"/>
      <c r="K2274" s="36">
        <f t="shared" si="525"/>
        <v>1</v>
      </c>
      <c r="L2274" s="37" t="str">
        <f t="shared" si="526"/>
        <v>040313206</v>
      </c>
      <c r="M2274" s="38" t="str">
        <f t="shared" si="527"/>
        <v>040313206</v>
      </c>
      <c r="N2274" s="39">
        <f t="shared" si="528"/>
        <v>1</v>
      </c>
      <c r="O2274" s="39">
        <f t="shared" si="529"/>
        <v>1</v>
      </c>
      <c r="P2274" s="39">
        <f>IF(M2274="បរទេស",1,IF(COUNTIF(M:M,$M2274)&gt;1,2,1))</f>
        <v>1</v>
      </c>
      <c r="Q2274" s="40">
        <f t="shared" si="530"/>
        <v>1</v>
      </c>
      <c r="R2274" s="41" t="str">
        <f t="shared" si="531"/>
        <v>067606558</v>
      </c>
      <c r="S2274" s="37" t="str">
        <f t="shared" si="532"/>
        <v>067606558</v>
      </c>
      <c r="T2274" s="39" t="e">
        <f t="shared" si="533"/>
        <v>#VALUE!</v>
      </c>
      <c r="U2274" s="37" t="str">
        <f t="shared" si="534"/>
        <v>067606558</v>
      </c>
      <c r="V2274" s="42" t="str">
        <f t="shared" si="535"/>
        <v>067606558</v>
      </c>
      <c r="W2274" s="39">
        <f t="shared" si="536"/>
        <v>1</v>
      </c>
      <c r="X2274" s="43">
        <f t="shared" si="537"/>
        <v>1</v>
      </c>
      <c r="Y2274" s="39">
        <f>IF(V2274="បរទេស",1,IF(COUNTIF(V:V,$V2274)&gt;1,2,1))</f>
        <v>1</v>
      </c>
      <c r="Z2274" s="40">
        <f t="shared" si="538"/>
        <v>1</v>
      </c>
      <c r="AA2274" s="40">
        <f t="shared" si="539"/>
        <v>1</v>
      </c>
    </row>
    <row r="2275" spans="1:27" ht="48" customHeight="1" x14ac:dyDescent="0.8">
      <c r="A2275" s="3">
        <v>2274</v>
      </c>
      <c r="B2275" s="3" t="s">
        <v>6411</v>
      </c>
      <c r="C2275" s="3" t="s">
        <v>18037</v>
      </c>
      <c r="D2275" s="3" t="s">
        <v>6412</v>
      </c>
      <c r="E2275" s="3" t="s">
        <v>441</v>
      </c>
      <c r="F2275" s="5" t="s">
        <v>6413</v>
      </c>
      <c r="G2275" s="5" t="s">
        <v>12664</v>
      </c>
      <c r="H2275" s="5" t="s">
        <v>16001</v>
      </c>
      <c r="I2275" s="3"/>
      <c r="J2275" s="35"/>
      <c r="K2275" s="36">
        <f t="shared" si="525"/>
        <v>1</v>
      </c>
      <c r="L2275" s="37" t="str">
        <f t="shared" si="526"/>
        <v>040447952</v>
      </c>
      <c r="M2275" s="38" t="str">
        <f t="shared" si="527"/>
        <v>040447952</v>
      </c>
      <c r="N2275" s="39">
        <f t="shared" si="528"/>
        <v>1</v>
      </c>
      <c r="O2275" s="39">
        <f t="shared" si="529"/>
        <v>1</v>
      </c>
      <c r="P2275" s="39">
        <f>IF(M2275="បរទេស",1,IF(COUNTIF(M:M,$M2275)&gt;1,2,1))</f>
        <v>1</v>
      </c>
      <c r="Q2275" s="40">
        <f t="shared" si="530"/>
        <v>1</v>
      </c>
      <c r="R2275" s="41" t="str">
        <f t="shared" si="531"/>
        <v>0978581427</v>
      </c>
      <c r="S2275" s="37" t="str">
        <f t="shared" si="532"/>
        <v>0978581427</v>
      </c>
      <c r="T2275" s="39" t="e">
        <f t="shared" si="533"/>
        <v>#VALUE!</v>
      </c>
      <c r="U2275" s="37" t="str">
        <f t="shared" si="534"/>
        <v>0978581427</v>
      </c>
      <c r="V2275" s="42" t="str">
        <f t="shared" si="535"/>
        <v>0978581427</v>
      </c>
      <c r="W2275" s="39">
        <f t="shared" si="536"/>
        <v>1</v>
      </c>
      <c r="X2275" s="43">
        <f t="shared" si="537"/>
        <v>1</v>
      </c>
      <c r="Y2275" s="39">
        <f>IF(V2275="បរទេស",1,IF(COUNTIF(V:V,$V2275)&gt;1,2,1))</f>
        <v>1</v>
      </c>
      <c r="Z2275" s="40">
        <f t="shared" si="538"/>
        <v>1</v>
      </c>
      <c r="AA2275" s="40">
        <f t="shared" si="539"/>
        <v>1</v>
      </c>
    </row>
    <row r="2276" spans="1:27" ht="48" customHeight="1" x14ac:dyDescent="0.8">
      <c r="A2276" s="3">
        <v>2275</v>
      </c>
      <c r="B2276" s="3" t="s">
        <v>6414</v>
      </c>
      <c r="C2276" s="3" t="s">
        <v>18037</v>
      </c>
      <c r="D2276" s="3" t="s">
        <v>349</v>
      </c>
      <c r="E2276" s="3" t="s">
        <v>25</v>
      </c>
      <c r="F2276" s="5" t="s">
        <v>6415</v>
      </c>
      <c r="G2276" s="5" t="s">
        <v>12665</v>
      </c>
      <c r="H2276" s="5" t="s">
        <v>16002</v>
      </c>
      <c r="I2276" s="3"/>
      <c r="J2276" s="35"/>
      <c r="K2276" s="36">
        <f t="shared" si="525"/>
        <v>1</v>
      </c>
      <c r="L2276" s="37" t="str">
        <f t="shared" si="526"/>
        <v>040180674</v>
      </c>
      <c r="M2276" s="38" t="str">
        <f t="shared" si="527"/>
        <v>040180674</v>
      </c>
      <c r="N2276" s="39">
        <f t="shared" si="528"/>
        <v>1</v>
      </c>
      <c r="O2276" s="39">
        <f t="shared" si="529"/>
        <v>1</v>
      </c>
      <c r="P2276" s="39">
        <f>IF(M2276="បរទេស",1,IF(COUNTIF(M:M,$M2276)&gt;1,2,1))</f>
        <v>1</v>
      </c>
      <c r="Q2276" s="40">
        <f t="shared" si="530"/>
        <v>1</v>
      </c>
      <c r="R2276" s="41" t="str">
        <f t="shared" si="531"/>
        <v>069925861</v>
      </c>
      <c r="S2276" s="37" t="str">
        <f t="shared" si="532"/>
        <v>069925861</v>
      </c>
      <c r="T2276" s="39" t="e">
        <f t="shared" si="533"/>
        <v>#VALUE!</v>
      </c>
      <c r="U2276" s="37" t="str">
        <f t="shared" si="534"/>
        <v>069925861</v>
      </c>
      <c r="V2276" s="42" t="str">
        <f t="shared" si="535"/>
        <v>069925861</v>
      </c>
      <c r="W2276" s="39">
        <f t="shared" si="536"/>
        <v>1</v>
      </c>
      <c r="X2276" s="43">
        <f t="shared" si="537"/>
        <v>1</v>
      </c>
      <c r="Y2276" s="39">
        <f>IF(V2276="បរទេស",1,IF(COUNTIF(V:V,$V2276)&gt;1,2,1))</f>
        <v>1</v>
      </c>
      <c r="Z2276" s="40">
        <f t="shared" si="538"/>
        <v>1</v>
      </c>
      <c r="AA2276" s="40">
        <f t="shared" si="539"/>
        <v>1</v>
      </c>
    </row>
    <row r="2277" spans="1:27" ht="48" customHeight="1" x14ac:dyDescent="0.8">
      <c r="A2277" s="3">
        <v>2276</v>
      </c>
      <c r="B2277" s="3" t="s">
        <v>6416</v>
      </c>
      <c r="C2277" s="3" t="s">
        <v>18037</v>
      </c>
      <c r="D2277" s="3" t="s">
        <v>6417</v>
      </c>
      <c r="E2277" s="3" t="s">
        <v>246</v>
      </c>
      <c r="F2277" s="5" t="s">
        <v>6418</v>
      </c>
      <c r="G2277" s="5" t="s">
        <v>12666</v>
      </c>
      <c r="H2277" s="5" t="s">
        <v>16003</v>
      </c>
      <c r="I2277" s="3"/>
      <c r="J2277" s="35"/>
      <c r="K2277" s="36">
        <f t="shared" si="525"/>
        <v>1</v>
      </c>
      <c r="L2277" s="37" t="str">
        <f t="shared" si="526"/>
        <v>040453392</v>
      </c>
      <c r="M2277" s="38" t="str">
        <f t="shared" si="527"/>
        <v>040453392</v>
      </c>
      <c r="N2277" s="39">
        <f t="shared" si="528"/>
        <v>1</v>
      </c>
      <c r="O2277" s="39">
        <f t="shared" si="529"/>
        <v>1</v>
      </c>
      <c r="P2277" s="39">
        <f>IF(M2277="បរទេស",1,IF(COUNTIF(M:M,$M2277)&gt;1,2,1))</f>
        <v>1</v>
      </c>
      <c r="Q2277" s="40">
        <f t="shared" si="530"/>
        <v>1</v>
      </c>
      <c r="R2277" s="41" t="str">
        <f t="shared" si="531"/>
        <v>0966733929</v>
      </c>
      <c r="S2277" s="37" t="str">
        <f t="shared" si="532"/>
        <v>0966733929</v>
      </c>
      <c r="T2277" s="39" t="e">
        <f t="shared" si="533"/>
        <v>#VALUE!</v>
      </c>
      <c r="U2277" s="37" t="str">
        <f t="shared" si="534"/>
        <v>0966733929</v>
      </c>
      <c r="V2277" s="42" t="str">
        <f t="shared" si="535"/>
        <v>0966733929</v>
      </c>
      <c r="W2277" s="39">
        <f t="shared" si="536"/>
        <v>1</v>
      </c>
      <c r="X2277" s="43">
        <f t="shared" si="537"/>
        <v>1</v>
      </c>
      <c r="Y2277" s="39">
        <f>IF(V2277="បរទេស",1,IF(COUNTIF(V:V,$V2277)&gt;1,2,1))</f>
        <v>1</v>
      </c>
      <c r="Z2277" s="40">
        <f t="shared" si="538"/>
        <v>1</v>
      </c>
      <c r="AA2277" s="40">
        <f t="shared" si="539"/>
        <v>1</v>
      </c>
    </row>
    <row r="2278" spans="1:27" ht="48" customHeight="1" x14ac:dyDescent="0.8">
      <c r="A2278" s="3">
        <v>2277</v>
      </c>
      <c r="B2278" s="3" t="s">
        <v>6419</v>
      </c>
      <c r="C2278" s="3" t="s">
        <v>18037</v>
      </c>
      <c r="D2278" s="3" t="s">
        <v>5330</v>
      </c>
      <c r="E2278" s="3" t="s">
        <v>1212</v>
      </c>
      <c r="F2278" s="5" t="s">
        <v>6420</v>
      </c>
      <c r="G2278" s="5" t="s">
        <v>12667</v>
      </c>
      <c r="H2278" s="5" t="s">
        <v>16004</v>
      </c>
      <c r="I2278" s="3"/>
      <c r="J2278" s="35"/>
      <c r="K2278" s="36">
        <f t="shared" si="525"/>
        <v>1</v>
      </c>
      <c r="L2278" s="37" t="str">
        <f t="shared" si="526"/>
        <v>040253115</v>
      </c>
      <c r="M2278" s="38" t="str">
        <f t="shared" si="527"/>
        <v>040253115</v>
      </c>
      <c r="N2278" s="39">
        <f t="shared" si="528"/>
        <v>1</v>
      </c>
      <c r="O2278" s="39">
        <f t="shared" si="529"/>
        <v>1</v>
      </c>
      <c r="P2278" s="39">
        <f>IF(M2278="បរទេស",1,IF(COUNTIF(M:M,$M2278)&gt;1,2,1))</f>
        <v>1</v>
      </c>
      <c r="Q2278" s="40">
        <f t="shared" si="530"/>
        <v>1</v>
      </c>
      <c r="R2278" s="41" t="str">
        <f t="shared" si="531"/>
        <v>060584890</v>
      </c>
      <c r="S2278" s="37" t="str">
        <f t="shared" si="532"/>
        <v>060584890</v>
      </c>
      <c r="T2278" s="39" t="e">
        <f t="shared" si="533"/>
        <v>#VALUE!</v>
      </c>
      <c r="U2278" s="37" t="str">
        <f t="shared" si="534"/>
        <v>060584890</v>
      </c>
      <c r="V2278" s="42" t="str">
        <f t="shared" si="535"/>
        <v>060584890</v>
      </c>
      <c r="W2278" s="39">
        <f t="shared" si="536"/>
        <v>1</v>
      </c>
      <c r="X2278" s="43">
        <f t="shared" si="537"/>
        <v>1</v>
      </c>
      <c r="Y2278" s="39">
        <f>IF(V2278="បរទេស",1,IF(COUNTIF(V:V,$V2278)&gt;1,2,1))</f>
        <v>1</v>
      </c>
      <c r="Z2278" s="40">
        <f t="shared" si="538"/>
        <v>1</v>
      </c>
      <c r="AA2278" s="40">
        <f t="shared" si="539"/>
        <v>1</v>
      </c>
    </row>
    <row r="2279" spans="1:27" ht="48" customHeight="1" x14ac:dyDescent="0.8">
      <c r="A2279" s="3">
        <v>2278</v>
      </c>
      <c r="B2279" s="3" t="s">
        <v>6421</v>
      </c>
      <c r="C2279" s="3" t="s">
        <v>18037</v>
      </c>
      <c r="D2279" s="3" t="s">
        <v>6422</v>
      </c>
      <c r="E2279" s="3" t="s">
        <v>49</v>
      </c>
      <c r="F2279" s="5" t="s">
        <v>6423</v>
      </c>
      <c r="G2279" s="5" t="s">
        <v>12668</v>
      </c>
      <c r="H2279" s="5" t="s">
        <v>16005</v>
      </c>
      <c r="I2279" s="3"/>
      <c r="J2279" s="35"/>
      <c r="K2279" s="36">
        <f t="shared" si="525"/>
        <v>1</v>
      </c>
      <c r="L2279" s="37" t="str">
        <f t="shared" si="526"/>
        <v>040468508</v>
      </c>
      <c r="M2279" s="38" t="str">
        <f t="shared" si="527"/>
        <v>040468508</v>
      </c>
      <c r="N2279" s="39">
        <f t="shared" si="528"/>
        <v>1</v>
      </c>
      <c r="O2279" s="39">
        <f t="shared" si="529"/>
        <v>1</v>
      </c>
      <c r="P2279" s="39">
        <f>IF(M2279="បរទេស",1,IF(COUNTIF(M:M,$M2279)&gt;1,2,1))</f>
        <v>1</v>
      </c>
      <c r="Q2279" s="40">
        <f t="shared" si="530"/>
        <v>1</v>
      </c>
      <c r="R2279" s="41" t="str">
        <f t="shared" si="531"/>
        <v>085383637</v>
      </c>
      <c r="S2279" s="37" t="str">
        <f t="shared" si="532"/>
        <v>085383637</v>
      </c>
      <c r="T2279" s="39" t="e">
        <f t="shared" si="533"/>
        <v>#VALUE!</v>
      </c>
      <c r="U2279" s="37" t="str">
        <f t="shared" si="534"/>
        <v>085383637</v>
      </c>
      <c r="V2279" s="42" t="str">
        <f t="shared" si="535"/>
        <v>085383637</v>
      </c>
      <c r="W2279" s="39">
        <f t="shared" si="536"/>
        <v>1</v>
      </c>
      <c r="X2279" s="43">
        <f t="shared" si="537"/>
        <v>1</v>
      </c>
      <c r="Y2279" s="39">
        <f>IF(V2279="បរទេស",1,IF(COUNTIF(V:V,$V2279)&gt;1,2,1))</f>
        <v>1</v>
      </c>
      <c r="Z2279" s="40">
        <f t="shared" si="538"/>
        <v>1</v>
      </c>
      <c r="AA2279" s="40">
        <f t="shared" si="539"/>
        <v>1</v>
      </c>
    </row>
    <row r="2280" spans="1:27" ht="48" customHeight="1" x14ac:dyDescent="0.8">
      <c r="A2280" s="3">
        <v>2279</v>
      </c>
      <c r="B2280" s="3" t="s">
        <v>6424</v>
      </c>
      <c r="C2280" s="3" t="s">
        <v>18037</v>
      </c>
      <c r="D2280" s="3" t="s">
        <v>2480</v>
      </c>
      <c r="E2280" s="3" t="s">
        <v>1212</v>
      </c>
      <c r="F2280" s="5" t="s">
        <v>6425</v>
      </c>
      <c r="G2280" s="5" t="s">
        <v>12669</v>
      </c>
      <c r="H2280" s="5" t="s">
        <v>16006</v>
      </c>
      <c r="I2280" s="3"/>
      <c r="J2280" s="35"/>
      <c r="K2280" s="36">
        <f t="shared" si="525"/>
        <v>1</v>
      </c>
      <c r="L2280" s="37" t="str">
        <f t="shared" si="526"/>
        <v>040307705</v>
      </c>
      <c r="M2280" s="38" t="str">
        <f t="shared" si="527"/>
        <v>040307705</v>
      </c>
      <c r="N2280" s="39">
        <f t="shared" si="528"/>
        <v>1</v>
      </c>
      <c r="O2280" s="39">
        <f t="shared" si="529"/>
        <v>1</v>
      </c>
      <c r="P2280" s="39">
        <f>IF(M2280="បរទេស",1,IF(COUNTIF(M:M,$M2280)&gt;1,2,1))</f>
        <v>1</v>
      </c>
      <c r="Q2280" s="40">
        <f t="shared" si="530"/>
        <v>1</v>
      </c>
      <c r="R2280" s="41" t="str">
        <f t="shared" si="531"/>
        <v>0965259856</v>
      </c>
      <c r="S2280" s="37" t="str">
        <f t="shared" si="532"/>
        <v>0965259856</v>
      </c>
      <c r="T2280" s="39" t="e">
        <f t="shared" si="533"/>
        <v>#VALUE!</v>
      </c>
      <c r="U2280" s="37" t="str">
        <f t="shared" si="534"/>
        <v>0965259856</v>
      </c>
      <c r="V2280" s="42" t="str">
        <f t="shared" si="535"/>
        <v>0965259856</v>
      </c>
      <c r="W2280" s="39">
        <f t="shared" si="536"/>
        <v>1</v>
      </c>
      <c r="X2280" s="43">
        <f t="shared" si="537"/>
        <v>1</v>
      </c>
      <c r="Y2280" s="39">
        <f>IF(V2280="បរទេស",1,IF(COUNTIF(V:V,$V2280)&gt;1,2,1))</f>
        <v>1</v>
      </c>
      <c r="Z2280" s="40">
        <f t="shared" si="538"/>
        <v>1</v>
      </c>
      <c r="AA2280" s="40">
        <f t="shared" si="539"/>
        <v>1</v>
      </c>
    </row>
    <row r="2281" spans="1:27" ht="48" customHeight="1" x14ac:dyDescent="0.8">
      <c r="A2281" s="3">
        <v>2280</v>
      </c>
      <c r="B2281" s="3" t="s">
        <v>6426</v>
      </c>
      <c r="C2281" s="3" t="s">
        <v>18039</v>
      </c>
      <c r="D2281" s="3" t="s">
        <v>6427</v>
      </c>
      <c r="E2281" s="3" t="s">
        <v>1212</v>
      </c>
      <c r="F2281" s="5" t="s">
        <v>6428</v>
      </c>
      <c r="G2281" s="5" t="s">
        <v>12670</v>
      </c>
      <c r="H2281" s="5" t="s">
        <v>16007</v>
      </c>
      <c r="I2281" s="3"/>
      <c r="J2281" s="35"/>
      <c r="K2281" s="36">
        <f t="shared" si="525"/>
        <v>1</v>
      </c>
      <c r="L2281" s="37" t="str">
        <f t="shared" si="526"/>
        <v>040452421</v>
      </c>
      <c r="M2281" s="38" t="str">
        <f t="shared" si="527"/>
        <v>040452421</v>
      </c>
      <c r="N2281" s="39">
        <f t="shared" si="528"/>
        <v>1</v>
      </c>
      <c r="O2281" s="39">
        <f t="shared" si="529"/>
        <v>1</v>
      </c>
      <c r="P2281" s="39">
        <f>IF(M2281="បរទេស",1,IF(COUNTIF(M:M,$M2281)&gt;1,2,1))</f>
        <v>1</v>
      </c>
      <c r="Q2281" s="40">
        <f t="shared" si="530"/>
        <v>1</v>
      </c>
      <c r="R2281" s="41" t="str">
        <f t="shared" si="531"/>
        <v>0888735595</v>
      </c>
      <c r="S2281" s="37" t="str">
        <f t="shared" si="532"/>
        <v>0888735595</v>
      </c>
      <c r="T2281" s="39" t="e">
        <f t="shared" si="533"/>
        <v>#VALUE!</v>
      </c>
      <c r="U2281" s="37" t="str">
        <f t="shared" si="534"/>
        <v>0888735595</v>
      </c>
      <c r="V2281" s="42" t="str">
        <f t="shared" si="535"/>
        <v>0888735595</v>
      </c>
      <c r="W2281" s="39">
        <f t="shared" si="536"/>
        <v>1</v>
      </c>
      <c r="X2281" s="43">
        <f t="shared" si="537"/>
        <v>1</v>
      </c>
      <c r="Y2281" s="39">
        <f>IF(V2281="បរទេស",1,IF(COUNTIF(V:V,$V2281)&gt;1,2,1))</f>
        <v>1</v>
      </c>
      <c r="Z2281" s="40">
        <f t="shared" si="538"/>
        <v>1</v>
      </c>
      <c r="AA2281" s="40">
        <f t="shared" si="539"/>
        <v>1</v>
      </c>
    </row>
    <row r="2282" spans="1:27" ht="48" customHeight="1" x14ac:dyDescent="0.8">
      <c r="A2282" s="3">
        <v>2281</v>
      </c>
      <c r="B2282" s="3" t="s">
        <v>6429</v>
      </c>
      <c r="C2282" s="3" t="s">
        <v>18037</v>
      </c>
      <c r="D2282" s="3" t="s">
        <v>1848</v>
      </c>
      <c r="E2282" s="3" t="s">
        <v>1212</v>
      </c>
      <c r="F2282" s="5" t="s">
        <v>6430</v>
      </c>
      <c r="G2282" s="5" t="s">
        <v>12671</v>
      </c>
      <c r="H2282" s="5" t="s">
        <v>16008</v>
      </c>
      <c r="I2282" s="3"/>
      <c r="J2282" s="35"/>
      <c r="K2282" s="36">
        <f t="shared" si="525"/>
        <v>1</v>
      </c>
      <c r="L2282" s="37" t="str">
        <f t="shared" si="526"/>
        <v>040418818</v>
      </c>
      <c r="M2282" s="38" t="str">
        <f t="shared" si="527"/>
        <v>040418818</v>
      </c>
      <c r="N2282" s="39">
        <f t="shared" si="528"/>
        <v>1</v>
      </c>
      <c r="O2282" s="39">
        <f t="shared" si="529"/>
        <v>1</v>
      </c>
      <c r="P2282" s="39">
        <f>IF(M2282="បរទេស",1,IF(COUNTIF(M:M,$M2282)&gt;1,2,1))</f>
        <v>1</v>
      </c>
      <c r="Q2282" s="40">
        <f t="shared" si="530"/>
        <v>1</v>
      </c>
      <c r="R2282" s="41" t="str">
        <f t="shared" si="531"/>
        <v>086596519</v>
      </c>
      <c r="S2282" s="37" t="str">
        <f t="shared" si="532"/>
        <v>086596519</v>
      </c>
      <c r="T2282" s="39" t="e">
        <f t="shared" si="533"/>
        <v>#VALUE!</v>
      </c>
      <c r="U2282" s="37" t="str">
        <f t="shared" si="534"/>
        <v>086596519</v>
      </c>
      <c r="V2282" s="42" t="str">
        <f t="shared" si="535"/>
        <v>086596519</v>
      </c>
      <c r="W2282" s="39">
        <f t="shared" si="536"/>
        <v>1</v>
      </c>
      <c r="X2282" s="43">
        <f t="shared" si="537"/>
        <v>1</v>
      </c>
      <c r="Y2282" s="39">
        <f>IF(V2282="បរទេស",1,IF(COUNTIF(V:V,$V2282)&gt;1,2,1))</f>
        <v>1</v>
      </c>
      <c r="Z2282" s="40">
        <f t="shared" si="538"/>
        <v>1</v>
      </c>
      <c r="AA2282" s="40">
        <f t="shared" si="539"/>
        <v>1</v>
      </c>
    </row>
    <row r="2283" spans="1:27" ht="48" customHeight="1" x14ac:dyDescent="0.8">
      <c r="A2283" s="3">
        <v>2282</v>
      </c>
      <c r="B2283" s="3" t="s">
        <v>6431</v>
      </c>
      <c r="C2283" s="3" t="s">
        <v>18037</v>
      </c>
      <c r="D2283" s="3" t="s">
        <v>6432</v>
      </c>
      <c r="E2283" s="3" t="s">
        <v>138</v>
      </c>
      <c r="F2283" s="5" t="s">
        <v>6433</v>
      </c>
      <c r="G2283" s="5" t="s">
        <v>12672</v>
      </c>
      <c r="H2283" s="5" t="s">
        <v>17805</v>
      </c>
      <c r="I2283" s="3"/>
      <c r="J2283" s="35"/>
      <c r="K2283" s="36">
        <f t="shared" si="525"/>
        <v>1</v>
      </c>
      <c r="L2283" s="37" t="str">
        <f t="shared" si="526"/>
        <v>040505354</v>
      </c>
      <c r="M2283" s="38" t="str">
        <f t="shared" si="527"/>
        <v>040505354</v>
      </c>
      <c r="N2283" s="39">
        <f t="shared" si="528"/>
        <v>1</v>
      </c>
      <c r="O2283" s="39">
        <f t="shared" si="529"/>
        <v>1</v>
      </c>
      <c r="P2283" s="39">
        <f>IF(M2283="បរទេស",1,IF(COUNTIF(M:M,$M2283)&gt;1,2,1))</f>
        <v>1</v>
      </c>
      <c r="Q2283" s="40">
        <f t="shared" si="530"/>
        <v>1</v>
      </c>
      <c r="R2283" s="41" t="str">
        <f t="shared" si="531"/>
        <v>069763130</v>
      </c>
      <c r="S2283" s="37" t="str">
        <f t="shared" si="532"/>
        <v>069763130</v>
      </c>
      <c r="T2283" s="39" t="e">
        <f t="shared" si="533"/>
        <v>#VALUE!</v>
      </c>
      <c r="U2283" s="37" t="str">
        <f t="shared" si="534"/>
        <v>069763130</v>
      </c>
      <c r="V2283" s="42" t="str">
        <f t="shared" si="535"/>
        <v>069763130</v>
      </c>
      <c r="W2283" s="39">
        <f t="shared" si="536"/>
        <v>1</v>
      </c>
      <c r="X2283" s="43">
        <f t="shared" si="537"/>
        <v>1</v>
      </c>
      <c r="Y2283" s="39">
        <f>IF(V2283="បរទេស",1,IF(COUNTIF(V:V,$V2283)&gt;1,2,1))</f>
        <v>1</v>
      </c>
      <c r="Z2283" s="40">
        <f t="shared" si="538"/>
        <v>1</v>
      </c>
      <c r="AA2283" s="40">
        <f t="shared" si="539"/>
        <v>1</v>
      </c>
    </row>
    <row r="2284" spans="1:27" ht="48" customHeight="1" x14ac:dyDescent="0.8">
      <c r="A2284" s="3">
        <v>2283</v>
      </c>
      <c r="B2284" s="3" t="s">
        <v>6434</v>
      </c>
      <c r="C2284" s="3" t="s">
        <v>18037</v>
      </c>
      <c r="D2284" s="3" t="s">
        <v>2492</v>
      </c>
      <c r="E2284" s="3" t="s">
        <v>441</v>
      </c>
      <c r="F2284" s="5" t="s">
        <v>6435</v>
      </c>
      <c r="G2284" s="5" t="s">
        <v>12673</v>
      </c>
      <c r="H2284" s="5" t="s">
        <v>16009</v>
      </c>
      <c r="I2284" s="3"/>
      <c r="J2284" s="35"/>
      <c r="K2284" s="36">
        <f t="shared" si="525"/>
        <v>1</v>
      </c>
      <c r="L2284" s="37" t="str">
        <f t="shared" si="526"/>
        <v>040441580</v>
      </c>
      <c r="M2284" s="38" t="str">
        <f t="shared" si="527"/>
        <v>040441580</v>
      </c>
      <c r="N2284" s="39">
        <f t="shared" si="528"/>
        <v>1</v>
      </c>
      <c r="O2284" s="39">
        <f t="shared" si="529"/>
        <v>1</v>
      </c>
      <c r="P2284" s="39">
        <f>IF(M2284="បរទេស",1,IF(COUNTIF(M:M,$M2284)&gt;1,2,1))</f>
        <v>1</v>
      </c>
      <c r="Q2284" s="40">
        <f t="shared" si="530"/>
        <v>1</v>
      </c>
      <c r="R2284" s="41" t="str">
        <f t="shared" si="531"/>
        <v>0967944837</v>
      </c>
      <c r="S2284" s="37" t="str">
        <f t="shared" si="532"/>
        <v>0967944837</v>
      </c>
      <c r="T2284" s="39" t="e">
        <f t="shared" si="533"/>
        <v>#VALUE!</v>
      </c>
      <c r="U2284" s="37" t="str">
        <f t="shared" si="534"/>
        <v>0967944837</v>
      </c>
      <c r="V2284" s="42" t="str">
        <f t="shared" si="535"/>
        <v>0967944837</v>
      </c>
      <c r="W2284" s="39">
        <f t="shared" si="536"/>
        <v>1</v>
      </c>
      <c r="X2284" s="43">
        <f t="shared" si="537"/>
        <v>1</v>
      </c>
      <c r="Y2284" s="39">
        <f>IF(V2284="បរទេស",1,IF(COUNTIF(V:V,$V2284)&gt;1,2,1))</f>
        <v>1</v>
      </c>
      <c r="Z2284" s="40">
        <f t="shared" si="538"/>
        <v>1</v>
      </c>
      <c r="AA2284" s="40">
        <f t="shared" si="539"/>
        <v>1</v>
      </c>
    </row>
    <row r="2285" spans="1:27" ht="48" customHeight="1" x14ac:dyDescent="0.8">
      <c r="A2285" s="3">
        <v>2284</v>
      </c>
      <c r="B2285" s="3" t="s">
        <v>6436</v>
      </c>
      <c r="C2285" s="3" t="s">
        <v>18037</v>
      </c>
      <c r="D2285" s="3" t="s">
        <v>6437</v>
      </c>
      <c r="E2285" s="3" t="s">
        <v>1783</v>
      </c>
      <c r="F2285" s="5" t="s">
        <v>6438</v>
      </c>
      <c r="G2285" s="5" t="s">
        <v>12674</v>
      </c>
      <c r="H2285" s="5" t="s">
        <v>17210</v>
      </c>
      <c r="I2285" s="3"/>
      <c r="J2285" s="35"/>
      <c r="K2285" s="36">
        <f t="shared" si="525"/>
        <v>1</v>
      </c>
      <c r="L2285" s="37" t="str">
        <f t="shared" si="526"/>
        <v>040461024</v>
      </c>
      <c r="M2285" s="38" t="str">
        <f t="shared" si="527"/>
        <v>040461024</v>
      </c>
      <c r="N2285" s="39">
        <f t="shared" si="528"/>
        <v>1</v>
      </c>
      <c r="O2285" s="39">
        <f t="shared" si="529"/>
        <v>1</v>
      </c>
      <c r="P2285" s="39">
        <f>IF(M2285="បរទេស",1,IF(COUNTIF(M:M,$M2285)&gt;1,2,1))</f>
        <v>1</v>
      </c>
      <c r="Q2285" s="40">
        <f t="shared" si="530"/>
        <v>1</v>
      </c>
      <c r="R2285" s="41" t="str">
        <f t="shared" si="531"/>
        <v>016549140</v>
      </c>
      <c r="S2285" s="37" t="str">
        <f t="shared" si="532"/>
        <v>016549140</v>
      </c>
      <c r="T2285" s="39" t="e">
        <f t="shared" si="533"/>
        <v>#VALUE!</v>
      </c>
      <c r="U2285" s="37" t="str">
        <f t="shared" si="534"/>
        <v>016549140</v>
      </c>
      <c r="V2285" s="42" t="str">
        <f t="shared" si="535"/>
        <v>016549140</v>
      </c>
      <c r="W2285" s="39">
        <f t="shared" si="536"/>
        <v>1</v>
      </c>
      <c r="X2285" s="43">
        <f t="shared" si="537"/>
        <v>1</v>
      </c>
      <c r="Y2285" s="39">
        <f>IF(V2285="បរទេស",1,IF(COUNTIF(V:V,$V2285)&gt;1,2,1))</f>
        <v>1</v>
      </c>
      <c r="Z2285" s="40">
        <f t="shared" si="538"/>
        <v>1</v>
      </c>
      <c r="AA2285" s="40">
        <f t="shared" si="539"/>
        <v>1</v>
      </c>
    </row>
    <row r="2286" spans="1:27" ht="48" customHeight="1" x14ac:dyDescent="0.8">
      <c r="A2286" s="3">
        <v>2285</v>
      </c>
      <c r="B2286" s="3" t="s">
        <v>6439</v>
      </c>
      <c r="C2286" s="3" t="s">
        <v>18037</v>
      </c>
      <c r="D2286" s="3" t="s">
        <v>3177</v>
      </c>
      <c r="E2286" s="3" t="s">
        <v>441</v>
      </c>
      <c r="F2286" s="5" t="s">
        <v>6440</v>
      </c>
      <c r="G2286" s="5" t="s">
        <v>12675</v>
      </c>
      <c r="H2286" s="5" t="s">
        <v>16010</v>
      </c>
      <c r="I2286" s="3"/>
      <c r="J2286" s="35"/>
      <c r="K2286" s="36">
        <f t="shared" si="525"/>
        <v>1</v>
      </c>
      <c r="L2286" s="37" t="str">
        <f t="shared" si="526"/>
        <v>040299338</v>
      </c>
      <c r="M2286" s="38" t="str">
        <f t="shared" si="527"/>
        <v>040299338</v>
      </c>
      <c r="N2286" s="39">
        <f t="shared" si="528"/>
        <v>1</v>
      </c>
      <c r="O2286" s="39">
        <f t="shared" si="529"/>
        <v>1</v>
      </c>
      <c r="P2286" s="39">
        <f>IF(M2286="បរទេស",1,IF(COUNTIF(M:M,$M2286)&gt;1,2,1))</f>
        <v>1</v>
      </c>
      <c r="Q2286" s="40">
        <f t="shared" si="530"/>
        <v>1</v>
      </c>
      <c r="R2286" s="41" t="str">
        <f t="shared" si="531"/>
        <v>0976173129</v>
      </c>
      <c r="S2286" s="37" t="str">
        <f t="shared" si="532"/>
        <v>0976173129</v>
      </c>
      <c r="T2286" s="39" t="e">
        <f t="shared" si="533"/>
        <v>#VALUE!</v>
      </c>
      <c r="U2286" s="37" t="str">
        <f t="shared" si="534"/>
        <v>0976173129</v>
      </c>
      <c r="V2286" s="42" t="str">
        <f t="shared" si="535"/>
        <v>0976173129</v>
      </c>
      <c r="W2286" s="39">
        <f t="shared" si="536"/>
        <v>1</v>
      </c>
      <c r="X2286" s="43">
        <f t="shared" si="537"/>
        <v>1</v>
      </c>
      <c r="Y2286" s="39">
        <f>IF(V2286="បរទេស",1,IF(COUNTIF(V:V,$V2286)&gt;1,2,1))</f>
        <v>1</v>
      </c>
      <c r="Z2286" s="40">
        <f t="shared" si="538"/>
        <v>1</v>
      </c>
      <c r="AA2286" s="40">
        <f t="shared" si="539"/>
        <v>1</v>
      </c>
    </row>
    <row r="2287" spans="1:27" ht="48" customHeight="1" x14ac:dyDescent="0.8">
      <c r="A2287" s="3">
        <v>2286</v>
      </c>
      <c r="B2287" s="3" t="s">
        <v>6441</v>
      </c>
      <c r="C2287" s="3" t="s">
        <v>18037</v>
      </c>
      <c r="D2287" s="3" t="s">
        <v>6442</v>
      </c>
      <c r="E2287" s="3" t="s">
        <v>100</v>
      </c>
      <c r="F2287" s="5" t="s">
        <v>6443</v>
      </c>
      <c r="G2287" s="5" t="s">
        <v>12676</v>
      </c>
      <c r="H2287" s="5" t="s">
        <v>16011</v>
      </c>
      <c r="I2287" s="3"/>
      <c r="J2287" s="35"/>
      <c r="K2287" s="36">
        <f t="shared" si="525"/>
        <v>1</v>
      </c>
      <c r="L2287" s="37" t="str">
        <f t="shared" si="526"/>
        <v>040565212</v>
      </c>
      <c r="M2287" s="38" t="str">
        <f t="shared" si="527"/>
        <v>040565212</v>
      </c>
      <c r="N2287" s="39">
        <f t="shared" si="528"/>
        <v>1</v>
      </c>
      <c r="O2287" s="39">
        <f t="shared" si="529"/>
        <v>1</v>
      </c>
      <c r="P2287" s="39">
        <f>IF(M2287="បរទេស",1,IF(COUNTIF(M:M,$M2287)&gt;1,2,1))</f>
        <v>1</v>
      </c>
      <c r="Q2287" s="40">
        <f t="shared" si="530"/>
        <v>1</v>
      </c>
      <c r="R2287" s="41" t="str">
        <f t="shared" si="531"/>
        <v>0979440785</v>
      </c>
      <c r="S2287" s="37" t="str">
        <f t="shared" si="532"/>
        <v>0979440785</v>
      </c>
      <c r="T2287" s="39" t="e">
        <f t="shared" si="533"/>
        <v>#VALUE!</v>
      </c>
      <c r="U2287" s="37" t="str">
        <f t="shared" si="534"/>
        <v>0979440785</v>
      </c>
      <c r="V2287" s="42" t="str">
        <f t="shared" si="535"/>
        <v>0979440785</v>
      </c>
      <c r="W2287" s="39">
        <f t="shared" si="536"/>
        <v>1</v>
      </c>
      <c r="X2287" s="43">
        <f t="shared" si="537"/>
        <v>1</v>
      </c>
      <c r="Y2287" s="39">
        <f>IF(V2287="បរទេស",1,IF(COUNTIF(V:V,$V2287)&gt;1,2,1))</f>
        <v>1</v>
      </c>
      <c r="Z2287" s="40">
        <f t="shared" si="538"/>
        <v>1</v>
      </c>
      <c r="AA2287" s="40">
        <f t="shared" si="539"/>
        <v>1</v>
      </c>
    </row>
    <row r="2288" spans="1:27" ht="48" customHeight="1" x14ac:dyDescent="0.8">
      <c r="A2288" s="3">
        <v>2287</v>
      </c>
      <c r="B2288" s="3" t="s">
        <v>6444</v>
      </c>
      <c r="C2288" s="3" t="s">
        <v>18039</v>
      </c>
      <c r="D2288" s="3" t="s">
        <v>6445</v>
      </c>
      <c r="E2288" s="3" t="s">
        <v>738</v>
      </c>
      <c r="F2288" s="5" t="s">
        <v>6446</v>
      </c>
      <c r="G2288" s="5" t="s">
        <v>12677</v>
      </c>
      <c r="H2288" s="5" t="s">
        <v>16012</v>
      </c>
      <c r="I2288" s="3"/>
      <c r="J2288" s="35"/>
      <c r="K2288" s="36">
        <f t="shared" si="525"/>
        <v>1</v>
      </c>
      <c r="L2288" s="37" t="str">
        <f t="shared" si="526"/>
        <v>040357474</v>
      </c>
      <c r="M2288" s="38" t="str">
        <f t="shared" si="527"/>
        <v>040357474</v>
      </c>
      <c r="N2288" s="39">
        <f t="shared" si="528"/>
        <v>1</v>
      </c>
      <c r="O2288" s="39">
        <f t="shared" si="529"/>
        <v>1</v>
      </c>
      <c r="P2288" s="39">
        <f>IF(M2288="បរទេស",1,IF(COUNTIF(M:M,$M2288)&gt;1,2,1))</f>
        <v>1</v>
      </c>
      <c r="Q2288" s="40">
        <f t="shared" si="530"/>
        <v>1</v>
      </c>
      <c r="R2288" s="41" t="str">
        <f t="shared" si="531"/>
        <v>061889862</v>
      </c>
      <c r="S2288" s="37" t="str">
        <f t="shared" si="532"/>
        <v>061889862</v>
      </c>
      <c r="T2288" s="39" t="e">
        <f t="shared" si="533"/>
        <v>#VALUE!</v>
      </c>
      <c r="U2288" s="37" t="str">
        <f t="shared" si="534"/>
        <v>061889862</v>
      </c>
      <c r="V2288" s="42" t="str">
        <f t="shared" si="535"/>
        <v>061889862</v>
      </c>
      <c r="W2288" s="39">
        <f t="shared" si="536"/>
        <v>1</v>
      </c>
      <c r="X2288" s="43">
        <f t="shared" si="537"/>
        <v>1</v>
      </c>
      <c r="Y2288" s="39">
        <f>IF(V2288="បរទេស",1,IF(COUNTIF(V:V,$V2288)&gt;1,2,1))</f>
        <v>1</v>
      </c>
      <c r="Z2288" s="40">
        <f t="shared" si="538"/>
        <v>1</v>
      </c>
      <c r="AA2288" s="40">
        <f t="shared" si="539"/>
        <v>1</v>
      </c>
    </row>
    <row r="2289" spans="1:27" ht="48" customHeight="1" x14ac:dyDescent="0.8">
      <c r="A2289" s="3">
        <v>2288</v>
      </c>
      <c r="B2289" s="3" t="s">
        <v>1276</v>
      </c>
      <c r="C2289" s="3" t="s">
        <v>18037</v>
      </c>
      <c r="D2289" s="3" t="s">
        <v>6447</v>
      </c>
      <c r="E2289" s="3" t="s">
        <v>17</v>
      </c>
      <c r="F2289" s="5" t="s">
        <v>6448</v>
      </c>
      <c r="G2289" s="5" t="s">
        <v>12678</v>
      </c>
      <c r="H2289" s="5" t="s">
        <v>16013</v>
      </c>
      <c r="I2289" s="3"/>
      <c r="J2289" s="35"/>
      <c r="K2289" s="36">
        <f t="shared" si="525"/>
        <v>1</v>
      </c>
      <c r="L2289" s="37" t="str">
        <f t="shared" si="526"/>
        <v>040402899</v>
      </c>
      <c r="M2289" s="38" t="str">
        <f t="shared" si="527"/>
        <v>040402899</v>
      </c>
      <c r="N2289" s="39">
        <f t="shared" si="528"/>
        <v>1</v>
      </c>
      <c r="O2289" s="39">
        <f t="shared" si="529"/>
        <v>1</v>
      </c>
      <c r="P2289" s="39">
        <f>IF(M2289="បរទេស",1,IF(COUNTIF(M:M,$M2289)&gt;1,2,1))</f>
        <v>1</v>
      </c>
      <c r="Q2289" s="40">
        <f t="shared" si="530"/>
        <v>1</v>
      </c>
      <c r="R2289" s="41" t="str">
        <f t="shared" si="531"/>
        <v>090359463</v>
      </c>
      <c r="S2289" s="37" t="str">
        <f t="shared" si="532"/>
        <v>090359463</v>
      </c>
      <c r="T2289" s="39" t="e">
        <f t="shared" si="533"/>
        <v>#VALUE!</v>
      </c>
      <c r="U2289" s="37" t="str">
        <f t="shared" si="534"/>
        <v>090359463</v>
      </c>
      <c r="V2289" s="42" t="str">
        <f t="shared" si="535"/>
        <v>090359463</v>
      </c>
      <c r="W2289" s="39">
        <f t="shared" si="536"/>
        <v>1</v>
      </c>
      <c r="X2289" s="43">
        <f t="shared" si="537"/>
        <v>1</v>
      </c>
      <c r="Y2289" s="39">
        <f>IF(V2289="បរទេស",1,IF(COUNTIF(V:V,$V2289)&gt;1,2,1))</f>
        <v>1</v>
      </c>
      <c r="Z2289" s="40">
        <f t="shared" si="538"/>
        <v>1</v>
      </c>
      <c r="AA2289" s="40">
        <f t="shared" si="539"/>
        <v>1</v>
      </c>
    </row>
    <row r="2290" spans="1:27" ht="48" customHeight="1" x14ac:dyDescent="0.8">
      <c r="A2290" s="3">
        <v>2289</v>
      </c>
      <c r="B2290" s="3" t="s">
        <v>6449</v>
      </c>
      <c r="C2290" s="3" t="s">
        <v>18037</v>
      </c>
      <c r="D2290" s="3" t="s">
        <v>1741</v>
      </c>
      <c r="E2290" s="3" t="s">
        <v>207</v>
      </c>
      <c r="F2290" s="5" t="s">
        <v>6450</v>
      </c>
      <c r="G2290" s="5" t="s">
        <v>12679</v>
      </c>
      <c r="H2290" s="5" t="s">
        <v>16014</v>
      </c>
      <c r="I2290" s="3"/>
      <c r="J2290" s="35"/>
      <c r="K2290" s="36">
        <f t="shared" si="525"/>
        <v>1</v>
      </c>
      <c r="L2290" s="37" t="str">
        <f t="shared" si="526"/>
        <v>040363324</v>
      </c>
      <c r="M2290" s="38" t="str">
        <f t="shared" si="527"/>
        <v>040363324</v>
      </c>
      <c r="N2290" s="39">
        <f t="shared" si="528"/>
        <v>1</v>
      </c>
      <c r="O2290" s="39">
        <f t="shared" si="529"/>
        <v>1</v>
      </c>
      <c r="P2290" s="39">
        <f>IF(M2290="បរទេស",1,IF(COUNTIF(M:M,$M2290)&gt;1,2,1))</f>
        <v>1</v>
      </c>
      <c r="Q2290" s="40">
        <f t="shared" si="530"/>
        <v>1</v>
      </c>
      <c r="R2290" s="41" t="str">
        <f t="shared" si="531"/>
        <v>0967921278</v>
      </c>
      <c r="S2290" s="37" t="str">
        <f t="shared" si="532"/>
        <v>0967921278</v>
      </c>
      <c r="T2290" s="39" t="e">
        <f t="shared" si="533"/>
        <v>#VALUE!</v>
      </c>
      <c r="U2290" s="37" t="str">
        <f t="shared" si="534"/>
        <v>0967921278</v>
      </c>
      <c r="V2290" s="42" t="str">
        <f t="shared" si="535"/>
        <v>0967921278</v>
      </c>
      <c r="W2290" s="39">
        <f t="shared" si="536"/>
        <v>1</v>
      </c>
      <c r="X2290" s="43">
        <f t="shared" si="537"/>
        <v>1</v>
      </c>
      <c r="Y2290" s="39">
        <f>IF(V2290="បរទេស",1,IF(COUNTIF(V:V,$V2290)&gt;1,2,1))</f>
        <v>1</v>
      </c>
      <c r="Z2290" s="40">
        <f t="shared" si="538"/>
        <v>1</v>
      </c>
      <c r="AA2290" s="40">
        <f t="shared" si="539"/>
        <v>1</v>
      </c>
    </row>
    <row r="2291" spans="1:27" ht="48" customHeight="1" x14ac:dyDescent="0.8">
      <c r="A2291" s="3">
        <v>2290</v>
      </c>
      <c r="B2291" s="3" t="s">
        <v>6451</v>
      </c>
      <c r="C2291" s="3" t="s">
        <v>18037</v>
      </c>
      <c r="D2291" s="3" t="s">
        <v>4048</v>
      </c>
      <c r="E2291" s="3" t="s">
        <v>402</v>
      </c>
      <c r="F2291" s="5" t="s">
        <v>6452</v>
      </c>
      <c r="G2291" s="5" t="s">
        <v>12680</v>
      </c>
      <c r="H2291" s="5" t="s">
        <v>17429</v>
      </c>
      <c r="I2291" s="3"/>
      <c r="J2291" s="35"/>
      <c r="K2291" s="36">
        <f t="shared" si="525"/>
        <v>1</v>
      </c>
      <c r="L2291" s="37" t="str">
        <f t="shared" si="526"/>
        <v>040211256</v>
      </c>
      <c r="M2291" s="38" t="str">
        <f t="shared" si="527"/>
        <v>040211256</v>
      </c>
      <c r="N2291" s="39">
        <f t="shared" si="528"/>
        <v>1</v>
      </c>
      <c r="O2291" s="39">
        <f t="shared" si="529"/>
        <v>1</v>
      </c>
      <c r="P2291" s="39">
        <f>IF(M2291="បរទេស",1,IF(COUNTIF(M:M,$M2291)&gt;1,2,1))</f>
        <v>1</v>
      </c>
      <c r="Q2291" s="40">
        <f t="shared" si="530"/>
        <v>1</v>
      </c>
      <c r="R2291" s="41" t="str">
        <f t="shared" si="531"/>
        <v>0979263021</v>
      </c>
      <c r="S2291" s="37" t="str">
        <f t="shared" si="532"/>
        <v>0979263021</v>
      </c>
      <c r="T2291" s="39" t="e">
        <f t="shared" si="533"/>
        <v>#VALUE!</v>
      </c>
      <c r="U2291" s="37" t="str">
        <f t="shared" si="534"/>
        <v>0979263021</v>
      </c>
      <c r="V2291" s="42" t="str">
        <f t="shared" si="535"/>
        <v>0979263021</v>
      </c>
      <c r="W2291" s="39">
        <f t="shared" si="536"/>
        <v>1</v>
      </c>
      <c r="X2291" s="43">
        <f t="shared" si="537"/>
        <v>1</v>
      </c>
      <c r="Y2291" s="39">
        <f>IF(V2291="បរទេស",1,IF(COUNTIF(V:V,$V2291)&gt;1,2,1))</f>
        <v>1</v>
      </c>
      <c r="Z2291" s="40">
        <f t="shared" si="538"/>
        <v>1</v>
      </c>
      <c r="AA2291" s="40">
        <f t="shared" si="539"/>
        <v>1</v>
      </c>
    </row>
    <row r="2292" spans="1:27" ht="48" customHeight="1" x14ac:dyDescent="0.8">
      <c r="A2292" s="3">
        <v>2291</v>
      </c>
      <c r="B2292" s="3" t="s">
        <v>6453</v>
      </c>
      <c r="C2292" s="3" t="s">
        <v>18037</v>
      </c>
      <c r="D2292" s="3" t="s">
        <v>6454</v>
      </c>
      <c r="E2292" s="3" t="s">
        <v>104</v>
      </c>
      <c r="F2292" s="5" t="s">
        <v>6455</v>
      </c>
      <c r="G2292" s="5" t="s">
        <v>12681</v>
      </c>
      <c r="H2292" s="5" t="s">
        <v>16015</v>
      </c>
      <c r="I2292" s="3"/>
      <c r="J2292" s="35"/>
      <c r="K2292" s="36">
        <f t="shared" si="525"/>
        <v>1</v>
      </c>
      <c r="L2292" s="37" t="str">
        <f t="shared" si="526"/>
        <v>040296160</v>
      </c>
      <c r="M2292" s="38" t="str">
        <f t="shared" si="527"/>
        <v>040296160</v>
      </c>
      <c r="N2292" s="39">
        <f t="shared" si="528"/>
        <v>1</v>
      </c>
      <c r="O2292" s="39">
        <f t="shared" si="529"/>
        <v>1</v>
      </c>
      <c r="P2292" s="39">
        <f>IF(M2292="បរទេស",1,IF(COUNTIF(M:M,$M2292)&gt;1,2,1))</f>
        <v>1</v>
      </c>
      <c r="Q2292" s="40">
        <f t="shared" si="530"/>
        <v>1</v>
      </c>
      <c r="R2292" s="41" t="str">
        <f t="shared" si="531"/>
        <v>0965883689</v>
      </c>
      <c r="S2292" s="37" t="str">
        <f t="shared" si="532"/>
        <v>0965883689</v>
      </c>
      <c r="T2292" s="39" t="e">
        <f t="shared" si="533"/>
        <v>#VALUE!</v>
      </c>
      <c r="U2292" s="37" t="str">
        <f t="shared" si="534"/>
        <v>0965883689</v>
      </c>
      <c r="V2292" s="42" t="str">
        <f t="shared" si="535"/>
        <v>0965883689</v>
      </c>
      <c r="W2292" s="39">
        <f t="shared" si="536"/>
        <v>1</v>
      </c>
      <c r="X2292" s="43">
        <f t="shared" si="537"/>
        <v>1</v>
      </c>
      <c r="Y2292" s="39">
        <f>IF(V2292="បរទេស",1,IF(COUNTIF(V:V,$V2292)&gt;1,2,1))</f>
        <v>1</v>
      </c>
      <c r="Z2292" s="40">
        <f t="shared" si="538"/>
        <v>1</v>
      </c>
      <c r="AA2292" s="40">
        <f t="shared" si="539"/>
        <v>1</v>
      </c>
    </row>
    <row r="2293" spans="1:27" ht="48" customHeight="1" x14ac:dyDescent="0.8">
      <c r="A2293" s="3">
        <v>2292</v>
      </c>
      <c r="B2293" s="3" t="s">
        <v>6456</v>
      </c>
      <c r="C2293" s="3" t="s">
        <v>18037</v>
      </c>
      <c r="D2293" s="3" t="s">
        <v>2358</v>
      </c>
      <c r="E2293" s="3" t="s">
        <v>41</v>
      </c>
      <c r="F2293" s="5" t="s">
        <v>6457</v>
      </c>
      <c r="G2293" s="5" t="s">
        <v>12682</v>
      </c>
      <c r="H2293" s="5" t="s">
        <v>16016</v>
      </c>
      <c r="I2293" s="3"/>
      <c r="J2293" s="35"/>
      <c r="K2293" s="36">
        <f t="shared" si="525"/>
        <v>1</v>
      </c>
      <c r="L2293" s="37" t="str">
        <f t="shared" si="526"/>
        <v>040122029</v>
      </c>
      <c r="M2293" s="38" t="str">
        <f t="shared" si="527"/>
        <v>040122029</v>
      </c>
      <c r="N2293" s="39">
        <f t="shared" si="528"/>
        <v>1</v>
      </c>
      <c r="O2293" s="39">
        <f t="shared" si="529"/>
        <v>1</v>
      </c>
      <c r="P2293" s="39">
        <f>IF(M2293="បរទេស",1,IF(COUNTIF(M:M,$M2293)&gt;1,2,1))</f>
        <v>1</v>
      </c>
      <c r="Q2293" s="40">
        <f t="shared" si="530"/>
        <v>1</v>
      </c>
      <c r="R2293" s="41" t="str">
        <f t="shared" si="531"/>
        <v>090602870</v>
      </c>
      <c r="S2293" s="37" t="str">
        <f t="shared" si="532"/>
        <v>090602870</v>
      </c>
      <c r="T2293" s="39" t="e">
        <f t="shared" si="533"/>
        <v>#VALUE!</v>
      </c>
      <c r="U2293" s="37" t="str">
        <f t="shared" si="534"/>
        <v>090602870</v>
      </c>
      <c r="V2293" s="42" t="str">
        <f t="shared" si="535"/>
        <v>090602870</v>
      </c>
      <c r="W2293" s="39">
        <f t="shared" si="536"/>
        <v>1</v>
      </c>
      <c r="X2293" s="43">
        <f t="shared" si="537"/>
        <v>1</v>
      </c>
      <c r="Y2293" s="39">
        <f>IF(V2293="បរទេស",1,IF(COUNTIF(V:V,$V2293)&gt;1,2,1))</f>
        <v>1</v>
      </c>
      <c r="Z2293" s="40">
        <f t="shared" si="538"/>
        <v>1</v>
      </c>
      <c r="AA2293" s="40">
        <f t="shared" si="539"/>
        <v>1</v>
      </c>
    </row>
    <row r="2294" spans="1:27" ht="48" customHeight="1" x14ac:dyDescent="0.8">
      <c r="A2294" s="3">
        <v>2293</v>
      </c>
      <c r="B2294" s="3" t="s">
        <v>6458</v>
      </c>
      <c r="C2294" s="3" t="s">
        <v>18037</v>
      </c>
      <c r="D2294" s="3" t="s">
        <v>6459</v>
      </c>
      <c r="E2294" s="3" t="s">
        <v>402</v>
      </c>
      <c r="F2294" s="5" t="s">
        <v>6460</v>
      </c>
      <c r="G2294" s="5" t="s">
        <v>12683</v>
      </c>
      <c r="H2294" s="5" t="s">
        <v>17430</v>
      </c>
      <c r="I2294" s="3"/>
      <c r="J2294" s="35"/>
      <c r="K2294" s="36">
        <f t="shared" si="525"/>
        <v>1</v>
      </c>
      <c r="L2294" s="37" t="str">
        <f t="shared" si="526"/>
        <v>040469541</v>
      </c>
      <c r="M2294" s="38" t="str">
        <f t="shared" si="527"/>
        <v>040469541</v>
      </c>
      <c r="N2294" s="39">
        <f t="shared" si="528"/>
        <v>1</v>
      </c>
      <c r="O2294" s="39">
        <f t="shared" si="529"/>
        <v>1</v>
      </c>
      <c r="P2294" s="39">
        <f>IF(M2294="បរទេស",1,IF(COUNTIF(M:M,$M2294)&gt;1,2,1))</f>
        <v>1</v>
      </c>
      <c r="Q2294" s="40">
        <f t="shared" si="530"/>
        <v>1</v>
      </c>
      <c r="R2294" s="41" t="str">
        <f t="shared" si="531"/>
        <v>0966851032</v>
      </c>
      <c r="S2294" s="37" t="str">
        <f t="shared" si="532"/>
        <v>0966851032</v>
      </c>
      <c r="T2294" s="39" t="e">
        <f t="shared" si="533"/>
        <v>#VALUE!</v>
      </c>
      <c r="U2294" s="37" t="str">
        <f t="shared" si="534"/>
        <v>0966851032</v>
      </c>
      <c r="V2294" s="42" t="str">
        <f t="shared" si="535"/>
        <v>0966851032</v>
      </c>
      <c r="W2294" s="39">
        <f t="shared" si="536"/>
        <v>1</v>
      </c>
      <c r="X2294" s="43">
        <f t="shared" si="537"/>
        <v>1</v>
      </c>
      <c r="Y2294" s="39">
        <f>IF(V2294="បរទេស",1,IF(COUNTIF(V:V,$V2294)&gt;1,2,1))</f>
        <v>1</v>
      </c>
      <c r="Z2294" s="40">
        <f t="shared" si="538"/>
        <v>1</v>
      </c>
      <c r="AA2294" s="40">
        <f t="shared" si="539"/>
        <v>1</v>
      </c>
    </row>
    <row r="2295" spans="1:27" ht="48" customHeight="1" x14ac:dyDescent="0.8">
      <c r="A2295" s="3">
        <v>2294</v>
      </c>
      <c r="B2295" s="3" t="s">
        <v>6461</v>
      </c>
      <c r="C2295" s="3" t="s">
        <v>18037</v>
      </c>
      <c r="D2295" s="3" t="s">
        <v>5004</v>
      </c>
      <c r="E2295" s="3" t="s">
        <v>104</v>
      </c>
      <c r="F2295" s="5" t="s">
        <v>6462</v>
      </c>
      <c r="G2295" s="5" t="s">
        <v>12684</v>
      </c>
      <c r="H2295" s="5" t="s">
        <v>16017</v>
      </c>
      <c r="I2295" s="3"/>
      <c r="J2295" s="35"/>
      <c r="K2295" s="36">
        <f t="shared" si="525"/>
        <v>1</v>
      </c>
      <c r="L2295" s="37" t="str">
        <f t="shared" si="526"/>
        <v>040454997</v>
      </c>
      <c r="M2295" s="38" t="str">
        <f t="shared" si="527"/>
        <v>040454997</v>
      </c>
      <c r="N2295" s="39">
        <f t="shared" si="528"/>
        <v>1</v>
      </c>
      <c r="O2295" s="39">
        <f t="shared" si="529"/>
        <v>1</v>
      </c>
      <c r="P2295" s="39">
        <f>IF(M2295="បរទេស",1,IF(COUNTIF(M:M,$M2295)&gt;1,2,1))</f>
        <v>1</v>
      </c>
      <c r="Q2295" s="40">
        <f t="shared" si="530"/>
        <v>1</v>
      </c>
      <c r="R2295" s="41" t="str">
        <f t="shared" si="531"/>
        <v>0964772542</v>
      </c>
      <c r="S2295" s="37" t="str">
        <f t="shared" si="532"/>
        <v>0964772542</v>
      </c>
      <c r="T2295" s="39" t="e">
        <f t="shared" si="533"/>
        <v>#VALUE!</v>
      </c>
      <c r="U2295" s="37" t="str">
        <f t="shared" si="534"/>
        <v>0964772542</v>
      </c>
      <c r="V2295" s="42" t="str">
        <f t="shared" si="535"/>
        <v>0964772542</v>
      </c>
      <c r="W2295" s="39">
        <f t="shared" si="536"/>
        <v>1</v>
      </c>
      <c r="X2295" s="43">
        <f t="shared" si="537"/>
        <v>1</v>
      </c>
      <c r="Y2295" s="39">
        <f>IF(V2295="បរទេស",1,IF(COUNTIF(V:V,$V2295)&gt;1,2,1))</f>
        <v>1</v>
      </c>
      <c r="Z2295" s="40">
        <f t="shared" si="538"/>
        <v>1</v>
      </c>
      <c r="AA2295" s="40">
        <f t="shared" si="539"/>
        <v>1</v>
      </c>
    </row>
    <row r="2296" spans="1:27" ht="48" customHeight="1" x14ac:dyDescent="0.8">
      <c r="A2296" s="3">
        <v>2295</v>
      </c>
      <c r="B2296" s="3" t="s">
        <v>6463</v>
      </c>
      <c r="C2296" s="3" t="s">
        <v>18037</v>
      </c>
      <c r="D2296" s="3" t="s">
        <v>699</v>
      </c>
      <c r="E2296" s="3" t="s">
        <v>112</v>
      </c>
      <c r="F2296" s="5" t="s">
        <v>6464</v>
      </c>
      <c r="G2296" s="5" t="s">
        <v>12685</v>
      </c>
      <c r="H2296" s="5" t="s">
        <v>17484</v>
      </c>
      <c r="I2296" s="3"/>
      <c r="J2296" s="35"/>
      <c r="K2296" s="36">
        <f t="shared" si="525"/>
        <v>1</v>
      </c>
      <c r="L2296" s="37" t="str">
        <f t="shared" si="526"/>
        <v>040340946</v>
      </c>
      <c r="M2296" s="38" t="str">
        <f t="shared" si="527"/>
        <v>040340946</v>
      </c>
      <c r="N2296" s="39">
        <f t="shared" si="528"/>
        <v>1</v>
      </c>
      <c r="O2296" s="39">
        <f t="shared" si="529"/>
        <v>1</v>
      </c>
      <c r="P2296" s="39">
        <f>IF(M2296="បរទេស",1,IF(COUNTIF(M:M,$M2296)&gt;1,2,1))</f>
        <v>1</v>
      </c>
      <c r="Q2296" s="40">
        <f t="shared" si="530"/>
        <v>1</v>
      </c>
      <c r="R2296" s="41" t="str">
        <f t="shared" si="531"/>
        <v>0967071936</v>
      </c>
      <c r="S2296" s="37" t="str">
        <f t="shared" si="532"/>
        <v>0967071936</v>
      </c>
      <c r="T2296" s="39" t="e">
        <f t="shared" si="533"/>
        <v>#VALUE!</v>
      </c>
      <c r="U2296" s="37" t="str">
        <f t="shared" si="534"/>
        <v>0967071936</v>
      </c>
      <c r="V2296" s="42" t="str">
        <f t="shared" si="535"/>
        <v>0967071936</v>
      </c>
      <c r="W2296" s="39">
        <f t="shared" si="536"/>
        <v>1</v>
      </c>
      <c r="X2296" s="43">
        <f t="shared" si="537"/>
        <v>1</v>
      </c>
      <c r="Y2296" s="39">
        <f>IF(V2296="បរទេស",1,IF(COUNTIF(V:V,$V2296)&gt;1,2,1))</f>
        <v>1</v>
      </c>
      <c r="Z2296" s="40">
        <f t="shared" si="538"/>
        <v>1</v>
      </c>
      <c r="AA2296" s="40">
        <f t="shared" si="539"/>
        <v>1</v>
      </c>
    </row>
    <row r="2297" spans="1:27" ht="48" customHeight="1" x14ac:dyDescent="0.8">
      <c r="A2297" s="3">
        <v>2296</v>
      </c>
      <c r="B2297" s="3" t="s">
        <v>6465</v>
      </c>
      <c r="C2297" s="3" t="s">
        <v>18037</v>
      </c>
      <c r="D2297" s="3" t="s">
        <v>6466</v>
      </c>
      <c r="E2297" s="3" t="s">
        <v>486</v>
      </c>
      <c r="F2297" s="5" t="s">
        <v>6467</v>
      </c>
      <c r="G2297" s="5" t="s">
        <v>12686</v>
      </c>
      <c r="H2297" s="5" t="s">
        <v>17552</v>
      </c>
      <c r="I2297" s="3"/>
      <c r="J2297" s="35"/>
      <c r="K2297" s="36">
        <f t="shared" si="525"/>
        <v>1</v>
      </c>
      <c r="L2297" s="37" t="str">
        <f t="shared" si="526"/>
        <v>040216696</v>
      </c>
      <c r="M2297" s="38" t="str">
        <f t="shared" si="527"/>
        <v>040216696</v>
      </c>
      <c r="N2297" s="39">
        <f t="shared" si="528"/>
        <v>1</v>
      </c>
      <c r="O2297" s="39">
        <f t="shared" si="529"/>
        <v>1</v>
      </c>
      <c r="P2297" s="39">
        <f>IF(M2297="បរទេស",1,IF(COUNTIF(M:M,$M2297)&gt;1,2,1))</f>
        <v>1</v>
      </c>
      <c r="Q2297" s="40">
        <f t="shared" si="530"/>
        <v>1</v>
      </c>
      <c r="R2297" s="41" t="str">
        <f t="shared" si="531"/>
        <v>0976964967</v>
      </c>
      <c r="S2297" s="37" t="str">
        <f t="shared" si="532"/>
        <v>0976964967</v>
      </c>
      <c r="T2297" s="39" t="e">
        <f t="shared" si="533"/>
        <v>#VALUE!</v>
      </c>
      <c r="U2297" s="37" t="str">
        <f t="shared" si="534"/>
        <v>0976964967</v>
      </c>
      <c r="V2297" s="42" t="str">
        <f t="shared" si="535"/>
        <v>0976964967</v>
      </c>
      <c r="W2297" s="39">
        <f t="shared" si="536"/>
        <v>1</v>
      </c>
      <c r="X2297" s="43">
        <f t="shared" si="537"/>
        <v>1</v>
      </c>
      <c r="Y2297" s="39">
        <f>IF(V2297="បរទេស",1,IF(COUNTIF(V:V,$V2297)&gt;1,2,1))</f>
        <v>1</v>
      </c>
      <c r="Z2297" s="40">
        <f t="shared" si="538"/>
        <v>1</v>
      </c>
      <c r="AA2297" s="40">
        <f t="shared" si="539"/>
        <v>1</v>
      </c>
    </row>
    <row r="2298" spans="1:27" ht="48" customHeight="1" x14ac:dyDescent="0.8">
      <c r="A2298" s="3">
        <v>2297</v>
      </c>
      <c r="B2298" s="3" t="s">
        <v>6468</v>
      </c>
      <c r="C2298" s="3" t="s">
        <v>18037</v>
      </c>
      <c r="D2298" s="3" t="s">
        <v>6469</v>
      </c>
      <c r="E2298" s="3" t="s">
        <v>246</v>
      </c>
      <c r="F2298" s="5" t="s">
        <v>6470</v>
      </c>
      <c r="G2298" s="5" t="s">
        <v>12687</v>
      </c>
      <c r="H2298" s="5" t="s">
        <v>16018</v>
      </c>
      <c r="I2298" s="3"/>
      <c r="J2298" s="35"/>
      <c r="K2298" s="36">
        <f t="shared" si="525"/>
        <v>1</v>
      </c>
      <c r="L2298" s="37" t="str">
        <f t="shared" si="526"/>
        <v>040341102</v>
      </c>
      <c r="M2298" s="38" t="str">
        <f t="shared" si="527"/>
        <v>040341102</v>
      </c>
      <c r="N2298" s="39">
        <f t="shared" si="528"/>
        <v>1</v>
      </c>
      <c r="O2298" s="39">
        <f t="shared" si="529"/>
        <v>1</v>
      </c>
      <c r="P2298" s="39">
        <f>IF(M2298="បរទេស",1,IF(COUNTIF(M:M,$M2298)&gt;1,2,1))</f>
        <v>1</v>
      </c>
      <c r="Q2298" s="40">
        <f t="shared" si="530"/>
        <v>1</v>
      </c>
      <c r="R2298" s="41" t="str">
        <f t="shared" si="531"/>
        <v>0963685792</v>
      </c>
      <c r="S2298" s="37" t="str">
        <f t="shared" si="532"/>
        <v>0963685792</v>
      </c>
      <c r="T2298" s="39" t="e">
        <f t="shared" si="533"/>
        <v>#VALUE!</v>
      </c>
      <c r="U2298" s="37" t="str">
        <f t="shared" si="534"/>
        <v>0963685792</v>
      </c>
      <c r="V2298" s="42" t="str">
        <f t="shared" si="535"/>
        <v>0963685792</v>
      </c>
      <c r="W2298" s="39">
        <f t="shared" si="536"/>
        <v>1</v>
      </c>
      <c r="X2298" s="43">
        <f t="shared" si="537"/>
        <v>1</v>
      </c>
      <c r="Y2298" s="39">
        <f>IF(V2298="បរទេស",1,IF(COUNTIF(V:V,$V2298)&gt;1,2,1))</f>
        <v>1</v>
      </c>
      <c r="Z2298" s="40">
        <f t="shared" si="538"/>
        <v>1</v>
      </c>
      <c r="AA2298" s="40">
        <f t="shared" si="539"/>
        <v>1</v>
      </c>
    </row>
    <row r="2299" spans="1:27" ht="48" customHeight="1" x14ac:dyDescent="0.8">
      <c r="A2299" s="3">
        <v>2298</v>
      </c>
      <c r="B2299" s="3" t="s">
        <v>6471</v>
      </c>
      <c r="C2299" s="3" t="s">
        <v>18037</v>
      </c>
      <c r="D2299" s="3" t="s">
        <v>3658</v>
      </c>
      <c r="E2299" s="3" t="s">
        <v>246</v>
      </c>
      <c r="F2299" s="5" t="s">
        <v>6472</v>
      </c>
      <c r="G2299" s="5" t="s">
        <v>12688</v>
      </c>
      <c r="H2299" s="5" t="s">
        <v>16019</v>
      </c>
      <c r="I2299" s="3"/>
      <c r="J2299" s="35"/>
      <c r="K2299" s="36">
        <f t="shared" si="525"/>
        <v>1</v>
      </c>
      <c r="L2299" s="37" t="str">
        <f t="shared" si="526"/>
        <v>040319630</v>
      </c>
      <c r="M2299" s="38" t="str">
        <f t="shared" si="527"/>
        <v>040319630</v>
      </c>
      <c r="N2299" s="39">
        <f t="shared" si="528"/>
        <v>1</v>
      </c>
      <c r="O2299" s="39">
        <f t="shared" si="529"/>
        <v>1</v>
      </c>
      <c r="P2299" s="39">
        <f>IF(M2299="បរទេស",1,IF(COUNTIF(M:M,$M2299)&gt;1,2,1))</f>
        <v>1</v>
      </c>
      <c r="Q2299" s="40">
        <f t="shared" si="530"/>
        <v>1</v>
      </c>
      <c r="R2299" s="41" t="str">
        <f t="shared" si="531"/>
        <v>015784238</v>
      </c>
      <c r="S2299" s="37" t="str">
        <f t="shared" si="532"/>
        <v>015784238</v>
      </c>
      <c r="T2299" s="39" t="e">
        <f t="shared" si="533"/>
        <v>#VALUE!</v>
      </c>
      <c r="U2299" s="37" t="str">
        <f t="shared" si="534"/>
        <v>015784238</v>
      </c>
      <c r="V2299" s="42" t="str">
        <f t="shared" si="535"/>
        <v>015784238</v>
      </c>
      <c r="W2299" s="39">
        <f t="shared" si="536"/>
        <v>1</v>
      </c>
      <c r="X2299" s="43">
        <f t="shared" si="537"/>
        <v>1</v>
      </c>
      <c r="Y2299" s="39">
        <f>IF(V2299="បរទេស",1,IF(COUNTIF(V:V,$V2299)&gt;1,2,1))</f>
        <v>1</v>
      </c>
      <c r="Z2299" s="40">
        <f t="shared" si="538"/>
        <v>1</v>
      </c>
      <c r="AA2299" s="40">
        <f t="shared" si="539"/>
        <v>1</v>
      </c>
    </row>
    <row r="2300" spans="1:27" ht="48" customHeight="1" x14ac:dyDescent="0.8">
      <c r="A2300" s="3">
        <v>2299</v>
      </c>
      <c r="B2300" s="3" t="s">
        <v>6473</v>
      </c>
      <c r="C2300" s="3" t="s">
        <v>18037</v>
      </c>
      <c r="D2300" s="3" t="s">
        <v>6474</v>
      </c>
      <c r="E2300" s="3" t="s">
        <v>246</v>
      </c>
      <c r="F2300" s="5" t="s">
        <v>6475</v>
      </c>
      <c r="G2300" s="5" t="s">
        <v>12689</v>
      </c>
      <c r="H2300" s="5" t="s">
        <v>16020</v>
      </c>
      <c r="I2300" s="3"/>
      <c r="J2300" s="35"/>
      <c r="K2300" s="36">
        <f t="shared" si="525"/>
        <v>1</v>
      </c>
      <c r="L2300" s="37" t="str">
        <f t="shared" si="526"/>
        <v>040327682</v>
      </c>
      <c r="M2300" s="38" t="str">
        <f t="shared" si="527"/>
        <v>040327682</v>
      </c>
      <c r="N2300" s="39">
        <f t="shared" si="528"/>
        <v>1</v>
      </c>
      <c r="O2300" s="39">
        <f t="shared" si="529"/>
        <v>1</v>
      </c>
      <c r="P2300" s="39">
        <f>IF(M2300="បរទេស",1,IF(COUNTIF(M:M,$M2300)&gt;1,2,1))</f>
        <v>1</v>
      </c>
      <c r="Q2300" s="40">
        <f t="shared" si="530"/>
        <v>1</v>
      </c>
      <c r="R2300" s="41" t="str">
        <f t="shared" si="531"/>
        <v>0964204480</v>
      </c>
      <c r="S2300" s="37" t="str">
        <f t="shared" si="532"/>
        <v>0964204480</v>
      </c>
      <c r="T2300" s="39" t="e">
        <f t="shared" si="533"/>
        <v>#VALUE!</v>
      </c>
      <c r="U2300" s="37" t="str">
        <f t="shared" si="534"/>
        <v>0964204480</v>
      </c>
      <c r="V2300" s="42" t="str">
        <f t="shared" si="535"/>
        <v>0964204480</v>
      </c>
      <c r="W2300" s="39">
        <f t="shared" si="536"/>
        <v>1</v>
      </c>
      <c r="X2300" s="43">
        <f t="shared" si="537"/>
        <v>1</v>
      </c>
      <c r="Y2300" s="39">
        <f>IF(V2300="បរទេស",1,IF(COUNTIF(V:V,$V2300)&gt;1,2,1))</f>
        <v>1</v>
      </c>
      <c r="Z2300" s="40">
        <f t="shared" si="538"/>
        <v>1</v>
      </c>
      <c r="AA2300" s="40">
        <f t="shared" si="539"/>
        <v>1</v>
      </c>
    </row>
    <row r="2301" spans="1:27" ht="48" customHeight="1" x14ac:dyDescent="0.8">
      <c r="A2301" s="3">
        <v>2300</v>
      </c>
      <c r="B2301" s="3" t="s">
        <v>6476</v>
      </c>
      <c r="C2301" s="3" t="s">
        <v>18037</v>
      </c>
      <c r="D2301" s="3" t="s">
        <v>6220</v>
      </c>
      <c r="E2301" s="3" t="s">
        <v>1359</v>
      </c>
      <c r="F2301" s="5" t="s">
        <v>6477</v>
      </c>
      <c r="G2301" s="5" t="s">
        <v>12690</v>
      </c>
      <c r="H2301" s="5" t="s">
        <v>16021</v>
      </c>
      <c r="I2301" s="3"/>
      <c r="J2301" s="35"/>
      <c r="K2301" s="36">
        <f t="shared" si="525"/>
        <v>1</v>
      </c>
      <c r="L2301" s="37" t="str">
        <f t="shared" si="526"/>
        <v>040328357</v>
      </c>
      <c r="M2301" s="38" t="str">
        <f t="shared" si="527"/>
        <v>040328357</v>
      </c>
      <c r="N2301" s="39">
        <f t="shared" si="528"/>
        <v>1</v>
      </c>
      <c r="O2301" s="39">
        <f t="shared" si="529"/>
        <v>1</v>
      </c>
      <c r="P2301" s="39">
        <f>IF(M2301="បរទេស",1,IF(COUNTIF(M:M,$M2301)&gt;1,2,1))</f>
        <v>1</v>
      </c>
      <c r="Q2301" s="40">
        <f t="shared" si="530"/>
        <v>1</v>
      </c>
      <c r="R2301" s="41" t="str">
        <f t="shared" si="531"/>
        <v>0965257672</v>
      </c>
      <c r="S2301" s="37" t="str">
        <f t="shared" si="532"/>
        <v>0965257672</v>
      </c>
      <c r="T2301" s="39" t="e">
        <f t="shared" si="533"/>
        <v>#VALUE!</v>
      </c>
      <c r="U2301" s="37" t="str">
        <f t="shared" si="534"/>
        <v>0965257672</v>
      </c>
      <c r="V2301" s="42" t="str">
        <f t="shared" si="535"/>
        <v>0965257672</v>
      </c>
      <c r="W2301" s="39">
        <f t="shared" si="536"/>
        <v>1</v>
      </c>
      <c r="X2301" s="43">
        <f t="shared" si="537"/>
        <v>1</v>
      </c>
      <c r="Y2301" s="39">
        <f>IF(V2301="បរទេស",1,IF(COUNTIF(V:V,$V2301)&gt;1,2,1))</f>
        <v>1</v>
      </c>
      <c r="Z2301" s="40">
        <f t="shared" si="538"/>
        <v>1</v>
      </c>
      <c r="AA2301" s="40">
        <f t="shared" si="539"/>
        <v>1</v>
      </c>
    </row>
    <row r="2302" spans="1:27" ht="48" customHeight="1" x14ac:dyDescent="0.8">
      <c r="A2302" s="3">
        <v>2301</v>
      </c>
      <c r="B2302" s="3" t="s">
        <v>5794</v>
      </c>
      <c r="C2302" s="3" t="s">
        <v>18037</v>
      </c>
      <c r="D2302" s="3" t="s">
        <v>6478</v>
      </c>
      <c r="E2302" s="3" t="s">
        <v>1359</v>
      </c>
      <c r="F2302" s="5" t="s">
        <v>6479</v>
      </c>
      <c r="G2302" s="5" t="s">
        <v>12691</v>
      </c>
      <c r="H2302" s="5" t="s">
        <v>16022</v>
      </c>
      <c r="I2302" s="3"/>
      <c r="J2302" s="35"/>
      <c r="K2302" s="36">
        <f t="shared" si="525"/>
        <v>1</v>
      </c>
      <c r="L2302" s="37" t="str">
        <f t="shared" si="526"/>
        <v>040417081</v>
      </c>
      <c r="M2302" s="38" t="str">
        <f t="shared" si="527"/>
        <v>040417081</v>
      </c>
      <c r="N2302" s="39">
        <f t="shared" si="528"/>
        <v>1</v>
      </c>
      <c r="O2302" s="39">
        <f t="shared" si="529"/>
        <v>1</v>
      </c>
      <c r="P2302" s="39">
        <f>IF(M2302="បរទេស",1,IF(COUNTIF(M:M,$M2302)&gt;1,2,1))</f>
        <v>1</v>
      </c>
      <c r="Q2302" s="40">
        <f t="shared" si="530"/>
        <v>1</v>
      </c>
      <c r="R2302" s="41" t="str">
        <f t="shared" si="531"/>
        <v>0967118231</v>
      </c>
      <c r="S2302" s="37" t="str">
        <f t="shared" si="532"/>
        <v>0967118231</v>
      </c>
      <c r="T2302" s="39" t="e">
        <f t="shared" si="533"/>
        <v>#VALUE!</v>
      </c>
      <c r="U2302" s="37" t="str">
        <f t="shared" si="534"/>
        <v>0967118231</v>
      </c>
      <c r="V2302" s="42" t="str">
        <f t="shared" si="535"/>
        <v>0967118231</v>
      </c>
      <c r="W2302" s="39">
        <f t="shared" si="536"/>
        <v>1</v>
      </c>
      <c r="X2302" s="43">
        <f t="shared" si="537"/>
        <v>1</v>
      </c>
      <c r="Y2302" s="39">
        <f>IF(V2302="បរទេស",1,IF(COUNTIF(V:V,$V2302)&gt;1,2,1))</f>
        <v>1</v>
      </c>
      <c r="Z2302" s="40">
        <f t="shared" si="538"/>
        <v>1</v>
      </c>
      <c r="AA2302" s="40">
        <f t="shared" si="539"/>
        <v>1</v>
      </c>
    </row>
    <row r="2303" spans="1:27" ht="48" customHeight="1" x14ac:dyDescent="0.8">
      <c r="A2303" s="3">
        <v>2302</v>
      </c>
      <c r="B2303" s="3" t="s">
        <v>6480</v>
      </c>
      <c r="C2303" s="3" t="s">
        <v>18037</v>
      </c>
      <c r="D2303" s="3" t="s">
        <v>6481</v>
      </c>
      <c r="E2303" s="3" t="s">
        <v>1359</v>
      </c>
      <c r="F2303" s="5" t="s">
        <v>6482</v>
      </c>
      <c r="G2303" s="5" t="s">
        <v>12692</v>
      </c>
      <c r="H2303" s="5" t="s">
        <v>16023</v>
      </c>
      <c r="I2303" s="3"/>
      <c r="J2303" s="35"/>
      <c r="K2303" s="36">
        <f t="shared" si="525"/>
        <v>1</v>
      </c>
      <c r="L2303" s="37" t="str">
        <f t="shared" si="526"/>
        <v>040297424</v>
      </c>
      <c r="M2303" s="38" t="str">
        <f t="shared" si="527"/>
        <v>040297424</v>
      </c>
      <c r="N2303" s="39">
        <f t="shared" si="528"/>
        <v>1</v>
      </c>
      <c r="O2303" s="39">
        <f t="shared" si="529"/>
        <v>1</v>
      </c>
      <c r="P2303" s="39">
        <f>IF(M2303="បរទេស",1,IF(COUNTIF(M:M,$M2303)&gt;1,2,1))</f>
        <v>1</v>
      </c>
      <c r="Q2303" s="40">
        <f t="shared" si="530"/>
        <v>1</v>
      </c>
      <c r="R2303" s="41" t="str">
        <f t="shared" si="531"/>
        <v>0884190464</v>
      </c>
      <c r="S2303" s="37" t="str">
        <f t="shared" si="532"/>
        <v>0884190464</v>
      </c>
      <c r="T2303" s="39" t="e">
        <f t="shared" si="533"/>
        <v>#VALUE!</v>
      </c>
      <c r="U2303" s="37" t="str">
        <f t="shared" si="534"/>
        <v>0884190464</v>
      </c>
      <c r="V2303" s="42" t="str">
        <f t="shared" si="535"/>
        <v>0884190464</v>
      </c>
      <c r="W2303" s="39">
        <f t="shared" si="536"/>
        <v>1</v>
      </c>
      <c r="X2303" s="43">
        <f t="shared" si="537"/>
        <v>1</v>
      </c>
      <c r="Y2303" s="39">
        <f>IF(V2303="បរទេស",1,IF(COUNTIF(V:V,$V2303)&gt;1,2,1))</f>
        <v>1</v>
      </c>
      <c r="Z2303" s="40">
        <f t="shared" si="538"/>
        <v>1</v>
      </c>
      <c r="AA2303" s="40">
        <f t="shared" si="539"/>
        <v>1</v>
      </c>
    </row>
    <row r="2304" spans="1:27" ht="48" customHeight="1" x14ac:dyDescent="0.8">
      <c r="A2304" s="3">
        <v>2303</v>
      </c>
      <c r="B2304" s="3" t="s">
        <v>6483</v>
      </c>
      <c r="C2304" s="3" t="s">
        <v>18037</v>
      </c>
      <c r="D2304" s="3" t="s">
        <v>6484</v>
      </c>
      <c r="E2304" s="3" t="s">
        <v>2115</v>
      </c>
      <c r="F2304" s="5" t="s">
        <v>6485</v>
      </c>
      <c r="G2304" s="5" t="s">
        <v>12693</v>
      </c>
      <c r="H2304" s="5" t="s">
        <v>17850</v>
      </c>
      <c r="I2304" s="3"/>
      <c r="J2304" s="35"/>
      <c r="K2304" s="36">
        <f t="shared" si="525"/>
        <v>1</v>
      </c>
      <c r="L2304" s="37" t="str">
        <f t="shared" si="526"/>
        <v>040429914</v>
      </c>
      <c r="M2304" s="38" t="str">
        <f t="shared" si="527"/>
        <v>040429914</v>
      </c>
      <c r="N2304" s="39">
        <f t="shared" si="528"/>
        <v>1</v>
      </c>
      <c r="O2304" s="39">
        <f t="shared" si="529"/>
        <v>1</v>
      </c>
      <c r="P2304" s="39">
        <f>IF(M2304="បរទេស",1,IF(COUNTIF(M:M,$M2304)&gt;1,2,1))</f>
        <v>1</v>
      </c>
      <c r="Q2304" s="40">
        <f t="shared" si="530"/>
        <v>1</v>
      </c>
      <c r="R2304" s="41" t="str">
        <f t="shared" si="531"/>
        <v>093349893</v>
      </c>
      <c r="S2304" s="37" t="str">
        <f t="shared" si="532"/>
        <v>093349893</v>
      </c>
      <c r="T2304" s="39" t="e">
        <f t="shared" si="533"/>
        <v>#VALUE!</v>
      </c>
      <c r="U2304" s="37" t="str">
        <f t="shared" si="534"/>
        <v>093349893</v>
      </c>
      <c r="V2304" s="42" t="str">
        <f t="shared" si="535"/>
        <v>093349893</v>
      </c>
      <c r="W2304" s="39">
        <f t="shared" si="536"/>
        <v>1</v>
      </c>
      <c r="X2304" s="43">
        <f t="shared" si="537"/>
        <v>1</v>
      </c>
      <c r="Y2304" s="39">
        <f>IF(V2304="បរទេស",1,IF(COUNTIF(V:V,$V2304)&gt;1,2,1))</f>
        <v>1</v>
      </c>
      <c r="Z2304" s="40">
        <f t="shared" si="538"/>
        <v>1</v>
      </c>
      <c r="AA2304" s="40">
        <f t="shared" si="539"/>
        <v>1</v>
      </c>
    </row>
    <row r="2305" spans="1:27" ht="48" customHeight="1" x14ac:dyDescent="0.8">
      <c r="A2305" s="3">
        <v>2304</v>
      </c>
      <c r="B2305" s="3" t="s">
        <v>6486</v>
      </c>
      <c r="C2305" s="3" t="s">
        <v>18037</v>
      </c>
      <c r="D2305" s="3" t="s">
        <v>6487</v>
      </c>
      <c r="E2305" s="3" t="s">
        <v>1783</v>
      </c>
      <c r="F2305" s="5" t="s">
        <v>6488</v>
      </c>
      <c r="G2305" s="5" t="s">
        <v>12694</v>
      </c>
      <c r="H2305" s="5" t="s">
        <v>17211</v>
      </c>
      <c r="I2305" s="3"/>
      <c r="J2305" s="35"/>
      <c r="K2305" s="36">
        <f t="shared" si="525"/>
        <v>1</v>
      </c>
      <c r="L2305" s="37" t="str">
        <f t="shared" si="526"/>
        <v>040365837</v>
      </c>
      <c r="M2305" s="38" t="str">
        <f t="shared" si="527"/>
        <v>040365837</v>
      </c>
      <c r="N2305" s="39">
        <f t="shared" si="528"/>
        <v>1</v>
      </c>
      <c r="O2305" s="39">
        <f t="shared" si="529"/>
        <v>1</v>
      </c>
      <c r="P2305" s="39">
        <f>IF(M2305="បរទេស",1,IF(COUNTIF(M:M,$M2305)&gt;1,2,1))</f>
        <v>1</v>
      </c>
      <c r="Q2305" s="40">
        <f t="shared" si="530"/>
        <v>1</v>
      </c>
      <c r="R2305" s="41" t="str">
        <f t="shared" si="531"/>
        <v>0719608842</v>
      </c>
      <c r="S2305" s="37" t="str">
        <f t="shared" si="532"/>
        <v>0719608842</v>
      </c>
      <c r="T2305" s="39" t="e">
        <f t="shared" si="533"/>
        <v>#VALUE!</v>
      </c>
      <c r="U2305" s="37" t="str">
        <f t="shared" si="534"/>
        <v>0719608842</v>
      </c>
      <c r="V2305" s="42" t="str">
        <f t="shared" si="535"/>
        <v>0719608842</v>
      </c>
      <c r="W2305" s="39">
        <f t="shared" si="536"/>
        <v>1</v>
      </c>
      <c r="X2305" s="43">
        <f t="shared" si="537"/>
        <v>1</v>
      </c>
      <c r="Y2305" s="39">
        <f>IF(V2305="បរទេស",1,IF(COUNTIF(V:V,$V2305)&gt;1,2,1))</f>
        <v>1</v>
      </c>
      <c r="Z2305" s="40">
        <f t="shared" si="538"/>
        <v>1</v>
      </c>
      <c r="AA2305" s="40">
        <f t="shared" si="539"/>
        <v>1</v>
      </c>
    </row>
    <row r="2306" spans="1:27" ht="48" customHeight="1" x14ac:dyDescent="0.8">
      <c r="A2306" s="3">
        <v>2305</v>
      </c>
      <c r="B2306" s="3" t="s">
        <v>6489</v>
      </c>
      <c r="C2306" s="3" t="s">
        <v>18037</v>
      </c>
      <c r="D2306" s="3" t="s">
        <v>4574</v>
      </c>
      <c r="E2306" s="3" t="s">
        <v>104</v>
      </c>
      <c r="F2306" s="5" t="s">
        <v>6490</v>
      </c>
      <c r="G2306" s="5" t="s">
        <v>12695</v>
      </c>
      <c r="H2306" s="5" t="s">
        <v>16024</v>
      </c>
      <c r="I2306" s="3"/>
      <c r="J2306" s="35"/>
      <c r="K2306" s="36">
        <f t="shared" si="525"/>
        <v>1</v>
      </c>
      <c r="L2306" s="37" t="str">
        <f t="shared" si="526"/>
        <v>040430484</v>
      </c>
      <c r="M2306" s="38" t="str">
        <f t="shared" si="527"/>
        <v>040430484</v>
      </c>
      <c r="N2306" s="39">
        <f t="shared" si="528"/>
        <v>1</v>
      </c>
      <c r="O2306" s="39">
        <f t="shared" si="529"/>
        <v>1</v>
      </c>
      <c r="P2306" s="39">
        <f>IF(M2306="បរទេស",1,IF(COUNTIF(M:M,$M2306)&gt;1,2,1))</f>
        <v>1</v>
      </c>
      <c r="Q2306" s="40">
        <f t="shared" si="530"/>
        <v>1</v>
      </c>
      <c r="R2306" s="41" t="str">
        <f t="shared" si="531"/>
        <v>0962161136</v>
      </c>
      <c r="S2306" s="37" t="str">
        <f t="shared" si="532"/>
        <v>0962161136</v>
      </c>
      <c r="T2306" s="39" t="e">
        <f t="shared" si="533"/>
        <v>#VALUE!</v>
      </c>
      <c r="U2306" s="37" t="str">
        <f t="shared" si="534"/>
        <v>0962161136</v>
      </c>
      <c r="V2306" s="42" t="str">
        <f t="shared" si="535"/>
        <v>0962161136</v>
      </c>
      <c r="W2306" s="39">
        <f t="shared" si="536"/>
        <v>1</v>
      </c>
      <c r="X2306" s="43">
        <f t="shared" si="537"/>
        <v>1</v>
      </c>
      <c r="Y2306" s="39">
        <f>IF(V2306="បរទេស",1,IF(COUNTIF(V:V,$V2306)&gt;1,2,1))</f>
        <v>1</v>
      </c>
      <c r="Z2306" s="40">
        <f t="shared" si="538"/>
        <v>1</v>
      </c>
      <c r="AA2306" s="40">
        <f t="shared" si="539"/>
        <v>1</v>
      </c>
    </row>
    <row r="2307" spans="1:27" ht="48" customHeight="1" x14ac:dyDescent="0.8">
      <c r="A2307" s="3">
        <v>2306</v>
      </c>
      <c r="B2307" s="3" t="s">
        <v>6491</v>
      </c>
      <c r="C2307" s="3" t="s">
        <v>18037</v>
      </c>
      <c r="D2307" s="3" t="s">
        <v>6492</v>
      </c>
      <c r="E2307" s="3" t="s">
        <v>189</v>
      </c>
      <c r="F2307" s="5" t="s">
        <v>6493</v>
      </c>
      <c r="G2307" s="5" t="s">
        <v>12696</v>
      </c>
      <c r="H2307" s="5" t="s">
        <v>16025</v>
      </c>
      <c r="I2307" s="3"/>
      <c r="J2307" s="35"/>
      <c r="K2307" s="36">
        <f t="shared" ref="K2307:K2370" si="540">IF(OR(H2307="បរទេស",G2307="បរទេស"),2,1)</f>
        <v>1</v>
      </c>
      <c r="L2307" s="37" t="str">
        <f t="shared" ref="L2307:L2370" si="54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2307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040402024</v>
      </c>
      <c r="M2307" s="38" t="str">
        <f t="shared" ref="M2307:M2370" si="542">IF(L2307="បរទេស","បរទេស",IF(AND($BC$2=1,LEN(L2307)=8),"0"&amp;L2307,IF(LEN(L2307)&gt;9,2,LEFT(L2307,9))))</f>
        <v>040402024</v>
      </c>
      <c r="N2307" s="39">
        <f t="shared" ref="N2307:N2370" si="543">IF(L2307="បរទេស",1,IF((LEN($M2307)-9)=0,1,2))</f>
        <v>1</v>
      </c>
      <c r="O2307" s="39">
        <f t="shared" ref="O2307:O2370" si="544">IF(M2307="",2,1)</f>
        <v>1</v>
      </c>
      <c r="P2307" s="39">
        <f>IF(M2307="បរទេស",1,IF(COUNTIF(M:M,$M2307)&gt;1,2,1))</f>
        <v>1</v>
      </c>
      <c r="Q2307" s="40">
        <f t="shared" ref="Q2307:Q2370" si="545">IF(M2307="បរទេស",1,MAX(N2307:P2307))</f>
        <v>1</v>
      </c>
      <c r="R2307" s="41" t="str">
        <f t="shared" ref="R2307:R2370" si="546">H2307</f>
        <v>0969771602</v>
      </c>
      <c r="S2307" s="37" t="str">
        <f t="shared" ref="S2307:S2370" si="547">SUBSTITUTE(SUBSTITUTE(SUBSTITUTE(SUBSTITUTE(SUBSTITUTE(SUBSTITUTE(SUBSTITUTE(SUBSTITUTE(SUBSTITUTE(SUBSTITUTE(SUBSTITUTE(SUBSTITUTE(SUBSTITUTE(SUBSTITUTE(SUBSTITUTE(SUBSTITUTE(SUBSTITUTE(SUBSTITUTE(SUBSTITUTE(SUBSTITUTE(SUBSTITUTE(SUBSTITUTE(R2307,"១","1"),"២","2"),"៣","3"),"៤","4"),"៥","5"),"៦","6"),"៧","7"),"៨","8"),"៩","9"),"០","0")," ","")," ",""),"​",""),",","/"),"-",""),"(",""),")",""),"+855","0"),"(855)","0"),"O","0"),"o","0"),".","")</f>
        <v>0969771602</v>
      </c>
      <c r="T2307" s="39" t="e">
        <f t="shared" ref="T2307:T2370" si="548">LEFT(S2307, SEARCH("/",S2307,1)-1)</f>
        <v>#VALUE!</v>
      </c>
      <c r="U2307" s="37" t="str">
        <f t="shared" ref="U2307:U2370" si="549">IFERROR(T2307,S2307)</f>
        <v>0969771602</v>
      </c>
      <c r="V2307" s="42" t="str">
        <f t="shared" ref="V2307:V2370" si="550">IF(LEFT(U2307,5)="បរទេស","បរទេស",IF(LEFT(U2307,3)="855","0"&amp;MID(U2307,4,10),IF(LEFT(U2307,1)="0",MID(U2307,1,10),IF(LEFT(U2307,1)&gt;=1,"0"&amp;MID(U2307,1,10),U2307))))</f>
        <v>0969771602</v>
      </c>
      <c r="W2307" s="39">
        <f t="shared" ref="W2307:W2370" si="551">IF(V2307="បរទេស",1,IF(OR(LEN(V2307)=9,LEN(V2307)=10),1,2))</f>
        <v>1</v>
      </c>
      <c r="X2307" s="43">
        <f t="shared" ref="X2307:X2370" si="552">IF(V2307="",2,1)</f>
        <v>1</v>
      </c>
      <c r="Y2307" s="39">
        <f>IF(V2307="បរទេស",1,IF(COUNTIF(V:V,$V2307)&gt;1,2,1))</f>
        <v>1</v>
      </c>
      <c r="Z2307" s="40">
        <f t="shared" ref="Z2307:Z2370" si="553">IF(V2307="បរទេស",1,MAX(W2307:Y2307))</f>
        <v>1</v>
      </c>
      <c r="AA2307" s="40">
        <f t="shared" ref="AA2307:AA2370" si="554">IF(K2307=2,2,MAX(J2307,Q2307,Z2307,Z2307))</f>
        <v>1</v>
      </c>
    </row>
    <row r="2308" spans="1:27" ht="48" customHeight="1" x14ac:dyDescent="0.8">
      <c r="A2308" s="3">
        <v>2307</v>
      </c>
      <c r="B2308" s="3" t="s">
        <v>6494</v>
      </c>
      <c r="C2308" s="3" t="s">
        <v>18037</v>
      </c>
      <c r="D2308" s="3" t="s">
        <v>6495</v>
      </c>
      <c r="E2308" s="3" t="s">
        <v>734</v>
      </c>
      <c r="F2308" s="5" t="s">
        <v>6496</v>
      </c>
      <c r="G2308" s="5" t="s">
        <v>12697</v>
      </c>
      <c r="H2308" s="5" t="s">
        <v>17233</v>
      </c>
      <c r="I2308" s="3"/>
      <c r="J2308" s="35"/>
      <c r="K2308" s="36">
        <f t="shared" si="540"/>
        <v>1</v>
      </c>
      <c r="L2308" s="37" t="str">
        <f t="shared" si="541"/>
        <v>171175862</v>
      </c>
      <c r="M2308" s="38" t="str">
        <f t="shared" si="542"/>
        <v>171175862</v>
      </c>
      <c r="N2308" s="39">
        <f t="shared" si="543"/>
        <v>1</v>
      </c>
      <c r="O2308" s="39">
        <f t="shared" si="544"/>
        <v>1</v>
      </c>
      <c r="P2308" s="39">
        <f>IF(M2308="បរទេស",1,IF(COUNTIF(M:M,$M2308)&gt;1,2,1))</f>
        <v>1</v>
      </c>
      <c r="Q2308" s="40">
        <f t="shared" si="545"/>
        <v>1</v>
      </c>
      <c r="R2308" s="41" t="str">
        <f t="shared" si="546"/>
        <v>0884145136</v>
      </c>
      <c r="S2308" s="37" t="str">
        <f t="shared" si="547"/>
        <v>0884145136</v>
      </c>
      <c r="T2308" s="39" t="e">
        <f t="shared" si="548"/>
        <v>#VALUE!</v>
      </c>
      <c r="U2308" s="37" t="str">
        <f t="shared" si="549"/>
        <v>0884145136</v>
      </c>
      <c r="V2308" s="42" t="str">
        <f t="shared" si="550"/>
        <v>0884145136</v>
      </c>
      <c r="W2308" s="39">
        <f t="shared" si="551"/>
        <v>1</v>
      </c>
      <c r="X2308" s="43">
        <f t="shared" si="552"/>
        <v>1</v>
      </c>
      <c r="Y2308" s="39">
        <f>IF(V2308="បរទេស",1,IF(COUNTIF(V:V,$V2308)&gt;1,2,1))</f>
        <v>1</v>
      </c>
      <c r="Z2308" s="40">
        <f t="shared" si="553"/>
        <v>1</v>
      </c>
      <c r="AA2308" s="40">
        <f t="shared" si="554"/>
        <v>1</v>
      </c>
    </row>
    <row r="2309" spans="1:27" ht="48" customHeight="1" x14ac:dyDescent="0.8">
      <c r="A2309" s="3">
        <v>2308</v>
      </c>
      <c r="B2309" s="3" t="s">
        <v>6497</v>
      </c>
      <c r="C2309" s="3" t="s">
        <v>18037</v>
      </c>
      <c r="D2309" s="3" t="s">
        <v>5759</v>
      </c>
      <c r="E2309" s="3" t="s">
        <v>104</v>
      </c>
      <c r="F2309" s="5" t="s">
        <v>6498</v>
      </c>
      <c r="G2309" s="5" t="s">
        <v>12698</v>
      </c>
      <c r="H2309" s="5" t="s">
        <v>17885</v>
      </c>
      <c r="I2309" s="3"/>
      <c r="J2309" s="35"/>
      <c r="K2309" s="36">
        <f t="shared" si="540"/>
        <v>1</v>
      </c>
      <c r="L2309" s="37" t="str">
        <f t="shared" si="541"/>
        <v>040251686</v>
      </c>
      <c r="M2309" s="38" t="str">
        <f t="shared" si="542"/>
        <v>040251686</v>
      </c>
      <c r="N2309" s="39">
        <f t="shared" si="543"/>
        <v>1</v>
      </c>
      <c r="O2309" s="39">
        <f t="shared" si="544"/>
        <v>1</v>
      </c>
      <c r="P2309" s="39">
        <f>IF(M2309="បរទេស",1,IF(COUNTIF(M:M,$M2309)&gt;1,2,1))</f>
        <v>1</v>
      </c>
      <c r="Q2309" s="40">
        <f t="shared" si="545"/>
        <v>1</v>
      </c>
      <c r="R2309" s="41" t="str">
        <f t="shared" si="546"/>
        <v>0887791623</v>
      </c>
      <c r="S2309" s="37" t="str">
        <f t="shared" si="547"/>
        <v>0887791623</v>
      </c>
      <c r="T2309" s="39" t="e">
        <f t="shared" si="548"/>
        <v>#VALUE!</v>
      </c>
      <c r="U2309" s="37" t="str">
        <f t="shared" si="549"/>
        <v>0887791623</v>
      </c>
      <c r="V2309" s="42" t="str">
        <f t="shared" si="550"/>
        <v>0887791623</v>
      </c>
      <c r="W2309" s="39">
        <f t="shared" si="551"/>
        <v>1</v>
      </c>
      <c r="X2309" s="43">
        <f t="shared" si="552"/>
        <v>1</v>
      </c>
      <c r="Y2309" s="39">
        <f>IF(V2309="បរទេស",1,IF(COUNTIF(V:V,$V2309)&gt;1,2,1))</f>
        <v>1</v>
      </c>
      <c r="Z2309" s="40">
        <f t="shared" si="553"/>
        <v>1</v>
      </c>
      <c r="AA2309" s="40">
        <f t="shared" si="554"/>
        <v>1</v>
      </c>
    </row>
    <row r="2310" spans="1:27" ht="48" customHeight="1" x14ac:dyDescent="0.8">
      <c r="A2310" s="3">
        <v>2309</v>
      </c>
      <c r="B2310" s="3" t="s">
        <v>6499</v>
      </c>
      <c r="C2310" s="3" t="s">
        <v>18037</v>
      </c>
      <c r="D2310" s="3" t="s">
        <v>6500</v>
      </c>
      <c r="E2310" s="3" t="s">
        <v>104</v>
      </c>
      <c r="F2310" s="5" t="s">
        <v>6501</v>
      </c>
      <c r="G2310" s="5" t="s">
        <v>12699</v>
      </c>
      <c r="H2310" s="5" t="s">
        <v>16026</v>
      </c>
      <c r="I2310" s="3"/>
      <c r="J2310" s="35"/>
      <c r="K2310" s="36">
        <f t="shared" si="540"/>
        <v>1</v>
      </c>
      <c r="L2310" s="37" t="str">
        <f t="shared" si="541"/>
        <v>040252224</v>
      </c>
      <c r="M2310" s="38" t="str">
        <f t="shared" si="542"/>
        <v>040252224</v>
      </c>
      <c r="N2310" s="39">
        <f t="shared" si="543"/>
        <v>1</v>
      </c>
      <c r="O2310" s="39">
        <f t="shared" si="544"/>
        <v>1</v>
      </c>
      <c r="P2310" s="39">
        <f>IF(M2310="បរទេស",1,IF(COUNTIF(M:M,$M2310)&gt;1,2,1))</f>
        <v>1</v>
      </c>
      <c r="Q2310" s="40">
        <f t="shared" si="545"/>
        <v>1</v>
      </c>
      <c r="R2310" s="41" t="str">
        <f t="shared" si="546"/>
        <v>0884875972</v>
      </c>
      <c r="S2310" s="37" t="str">
        <f t="shared" si="547"/>
        <v>0884875972</v>
      </c>
      <c r="T2310" s="39" t="e">
        <f t="shared" si="548"/>
        <v>#VALUE!</v>
      </c>
      <c r="U2310" s="37" t="str">
        <f t="shared" si="549"/>
        <v>0884875972</v>
      </c>
      <c r="V2310" s="42" t="str">
        <f t="shared" si="550"/>
        <v>0884875972</v>
      </c>
      <c r="W2310" s="39">
        <f t="shared" si="551"/>
        <v>1</v>
      </c>
      <c r="X2310" s="43">
        <f t="shared" si="552"/>
        <v>1</v>
      </c>
      <c r="Y2310" s="39">
        <f>IF(V2310="បរទេស",1,IF(COUNTIF(V:V,$V2310)&gt;1,2,1))</f>
        <v>1</v>
      </c>
      <c r="Z2310" s="40">
        <f t="shared" si="553"/>
        <v>1</v>
      </c>
      <c r="AA2310" s="40">
        <f t="shared" si="554"/>
        <v>1</v>
      </c>
    </row>
    <row r="2311" spans="1:27" ht="48" customHeight="1" x14ac:dyDescent="0.8">
      <c r="A2311" s="3">
        <v>2310</v>
      </c>
      <c r="B2311" s="3" t="s">
        <v>6502</v>
      </c>
      <c r="C2311" s="3" t="s">
        <v>18037</v>
      </c>
      <c r="D2311" s="3" t="s">
        <v>6503</v>
      </c>
      <c r="E2311" s="3" t="s">
        <v>29</v>
      </c>
      <c r="F2311" s="5" t="s">
        <v>6504</v>
      </c>
      <c r="G2311" s="5" t="s">
        <v>12700</v>
      </c>
      <c r="H2311" s="5" t="s">
        <v>16027</v>
      </c>
      <c r="I2311" s="3"/>
      <c r="J2311" s="35"/>
      <c r="K2311" s="36">
        <f t="shared" si="540"/>
        <v>1</v>
      </c>
      <c r="L2311" s="37" t="str">
        <f t="shared" si="541"/>
        <v>040421031</v>
      </c>
      <c r="M2311" s="38" t="str">
        <f t="shared" si="542"/>
        <v>040421031</v>
      </c>
      <c r="N2311" s="39">
        <f t="shared" si="543"/>
        <v>1</v>
      </c>
      <c r="O2311" s="39">
        <f t="shared" si="544"/>
        <v>1</v>
      </c>
      <c r="P2311" s="39">
        <f>IF(M2311="បរទេស",1,IF(COUNTIF(M:M,$M2311)&gt;1,2,1))</f>
        <v>1</v>
      </c>
      <c r="Q2311" s="40">
        <f t="shared" si="545"/>
        <v>1</v>
      </c>
      <c r="R2311" s="41" t="str">
        <f t="shared" si="546"/>
        <v>0973804182</v>
      </c>
      <c r="S2311" s="37" t="str">
        <f t="shared" si="547"/>
        <v>0973804182</v>
      </c>
      <c r="T2311" s="39" t="e">
        <f t="shared" si="548"/>
        <v>#VALUE!</v>
      </c>
      <c r="U2311" s="37" t="str">
        <f t="shared" si="549"/>
        <v>0973804182</v>
      </c>
      <c r="V2311" s="42" t="str">
        <f t="shared" si="550"/>
        <v>0973804182</v>
      </c>
      <c r="W2311" s="39">
        <f t="shared" si="551"/>
        <v>1</v>
      </c>
      <c r="X2311" s="43">
        <f t="shared" si="552"/>
        <v>1</v>
      </c>
      <c r="Y2311" s="39">
        <f>IF(V2311="បរទេស",1,IF(COUNTIF(V:V,$V2311)&gt;1,2,1))</f>
        <v>1</v>
      </c>
      <c r="Z2311" s="40">
        <f t="shared" si="553"/>
        <v>1</v>
      </c>
      <c r="AA2311" s="40">
        <f t="shared" si="554"/>
        <v>1</v>
      </c>
    </row>
    <row r="2312" spans="1:27" ht="48" customHeight="1" x14ac:dyDescent="0.8">
      <c r="A2312" s="3">
        <v>2311</v>
      </c>
      <c r="B2312" s="3" t="s">
        <v>6505</v>
      </c>
      <c r="C2312" s="3" t="s">
        <v>18037</v>
      </c>
      <c r="D2312" s="3" t="s">
        <v>4078</v>
      </c>
      <c r="E2312" s="3" t="s">
        <v>41</v>
      </c>
      <c r="F2312" s="5" t="s">
        <v>6506</v>
      </c>
      <c r="G2312" s="5" t="s">
        <v>12701</v>
      </c>
      <c r="H2312" s="5" t="s">
        <v>17459</v>
      </c>
      <c r="I2312" s="3"/>
      <c r="J2312" s="35"/>
      <c r="K2312" s="36">
        <f t="shared" si="540"/>
        <v>1</v>
      </c>
      <c r="L2312" s="37" t="str">
        <f t="shared" si="541"/>
        <v>040078671</v>
      </c>
      <c r="M2312" s="38" t="str">
        <f t="shared" si="542"/>
        <v>040078671</v>
      </c>
      <c r="N2312" s="39">
        <f t="shared" si="543"/>
        <v>1</v>
      </c>
      <c r="O2312" s="39">
        <f t="shared" si="544"/>
        <v>1</v>
      </c>
      <c r="P2312" s="39">
        <f>IF(M2312="បរទេស",1,IF(COUNTIF(M:M,$M2312)&gt;1,2,1))</f>
        <v>1</v>
      </c>
      <c r="Q2312" s="40">
        <f t="shared" si="545"/>
        <v>1</v>
      </c>
      <c r="R2312" s="41" t="str">
        <f t="shared" si="546"/>
        <v>0979811582</v>
      </c>
      <c r="S2312" s="37" t="str">
        <f t="shared" si="547"/>
        <v>0979811582</v>
      </c>
      <c r="T2312" s="39" t="e">
        <f t="shared" si="548"/>
        <v>#VALUE!</v>
      </c>
      <c r="U2312" s="37" t="str">
        <f t="shared" si="549"/>
        <v>0979811582</v>
      </c>
      <c r="V2312" s="42" t="str">
        <f t="shared" si="550"/>
        <v>0979811582</v>
      </c>
      <c r="W2312" s="39">
        <f t="shared" si="551"/>
        <v>1</v>
      </c>
      <c r="X2312" s="43">
        <f t="shared" si="552"/>
        <v>1</v>
      </c>
      <c r="Y2312" s="39">
        <f>IF(V2312="បរទេស",1,IF(COUNTIF(V:V,$V2312)&gt;1,2,1))</f>
        <v>1</v>
      </c>
      <c r="Z2312" s="40">
        <f t="shared" si="553"/>
        <v>1</v>
      </c>
      <c r="AA2312" s="40">
        <f t="shared" si="554"/>
        <v>1</v>
      </c>
    </row>
    <row r="2313" spans="1:27" ht="48" customHeight="1" x14ac:dyDescent="0.8">
      <c r="A2313" s="3">
        <v>2312</v>
      </c>
      <c r="B2313" s="3" t="s">
        <v>6507</v>
      </c>
      <c r="C2313" s="3" t="s">
        <v>18037</v>
      </c>
      <c r="D2313" s="3" t="s">
        <v>6508</v>
      </c>
      <c r="E2313" s="3" t="s">
        <v>486</v>
      </c>
      <c r="F2313" s="5" t="s">
        <v>6509</v>
      </c>
      <c r="G2313" s="5" t="s">
        <v>12702</v>
      </c>
      <c r="H2313" s="5" t="s">
        <v>16028</v>
      </c>
      <c r="I2313" s="3"/>
      <c r="J2313" s="35"/>
      <c r="K2313" s="36">
        <f t="shared" si="540"/>
        <v>1</v>
      </c>
      <c r="L2313" s="37" t="str">
        <f t="shared" si="541"/>
        <v>040376515</v>
      </c>
      <c r="M2313" s="38" t="str">
        <f t="shared" si="542"/>
        <v>040376515</v>
      </c>
      <c r="N2313" s="39">
        <f t="shared" si="543"/>
        <v>1</v>
      </c>
      <c r="O2313" s="39">
        <f t="shared" si="544"/>
        <v>1</v>
      </c>
      <c r="P2313" s="39">
        <f>IF(M2313="បរទេស",1,IF(COUNTIF(M:M,$M2313)&gt;1,2,1))</f>
        <v>1</v>
      </c>
      <c r="Q2313" s="40">
        <f t="shared" si="545"/>
        <v>1</v>
      </c>
      <c r="R2313" s="41" t="str">
        <f t="shared" si="546"/>
        <v>0973867534</v>
      </c>
      <c r="S2313" s="37" t="str">
        <f t="shared" si="547"/>
        <v>0973867534</v>
      </c>
      <c r="T2313" s="39" t="e">
        <f t="shared" si="548"/>
        <v>#VALUE!</v>
      </c>
      <c r="U2313" s="37" t="str">
        <f t="shared" si="549"/>
        <v>0973867534</v>
      </c>
      <c r="V2313" s="42" t="str">
        <f t="shared" si="550"/>
        <v>0973867534</v>
      </c>
      <c r="W2313" s="39">
        <f t="shared" si="551"/>
        <v>1</v>
      </c>
      <c r="X2313" s="43">
        <f t="shared" si="552"/>
        <v>1</v>
      </c>
      <c r="Y2313" s="39">
        <f>IF(V2313="បរទេស",1,IF(COUNTIF(V:V,$V2313)&gt;1,2,1))</f>
        <v>1</v>
      </c>
      <c r="Z2313" s="40">
        <f t="shared" si="553"/>
        <v>1</v>
      </c>
      <c r="AA2313" s="40">
        <f t="shared" si="554"/>
        <v>1</v>
      </c>
    </row>
    <row r="2314" spans="1:27" ht="48" customHeight="1" x14ac:dyDescent="0.8">
      <c r="A2314" s="3">
        <v>2313</v>
      </c>
      <c r="B2314" s="3" t="s">
        <v>6510</v>
      </c>
      <c r="C2314" s="3" t="s">
        <v>18037</v>
      </c>
      <c r="D2314" s="3" t="s">
        <v>4920</v>
      </c>
      <c r="E2314" s="3" t="s">
        <v>734</v>
      </c>
      <c r="F2314" s="5" t="s">
        <v>6511</v>
      </c>
      <c r="G2314" s="5" t="s">
        <v>12703</v>
      </c>
      <c r="H2314" s="5" t="s">
        <v>17234</v>
      </c>
      <c r="I2314" s="3"/>
      <c r="J2314" s="35"/>
      <c r="K2314" s="36">
        <f t="shared" si="540"/>
        <v>1</v>
      </c>
      <c r="L2314" s="37" t="str">
        <f t="shared" si="541"/>
        <v>040200949</v>
      </c>
      <c r="M2314" s="38" t="str">
        <f t="shared" si="542"/>
        <v>040200949</v>
      </c>
      <c r="N2314" s="39">
        <f t="shared" si="543"/>
        <v>1</v>
      </c>
      <c r="O2314" s="39">
        <f t="shared" si="544"/>
        <v>1</v>
      </c>
      <c r="P2314" s="39">
        <f>IF(M2314="បរទេស",1,IF(COUNTIF(M:M,$M2314)&gt;1,2,1))</f>
        <v>1</v>
      </c>
      <c r="Q2314" s="40">
        <f t="shared" si="545"/>
        <v>1</v>
      </c>
      <c r="R2314" s="41" t="str">
        <f t="shared" si="546"/>
        <v>087493607</v>
      </c>
      <c r="S2314" s="37" t="str">
        <f t="shared" si="547"/>
        <v>087493607</v>
      </c>
      <c r="T2314" s="39" t="e">
        <f t="shared" si="548"/>
        <v>#VALUE!</v>
      </c>
      <c r="U2314" s="37" t="str">
        <f t="shared" si="549"/>
        <v>087493607</v>
      </c>
      <c r="V2314" s="42" t="str">
        <f t="shared" si="550"/>
        <v>087493607</v>
      </c>
      <c r="W2314" s="39">
        <f t="shared" si="551"/>
        <v>1</v>
      </c>
      <c r="X2314" s="43">
        <f t="shared" si="552"/>
        <v>1</v>
      </c>
      <c r="Y2314" s="39">
        <f>IF(V2314="បរទេស",1,IF(COUNTIF(V:V,$V2314)&gt;1,2,1))</f>
        <v>1</v>
      </c>
      <c r="Z2314" s="40">
        <f t="shared" si="553"/>
        <v>1</v>
      </c>
      <c r="AA2314" s="40">
        <f t="shared" si="554"/>
        <v>1</v>
      </c>
    </row>
    <row r="2315" spans="1:27" ht="48" customHeight="1" x14ac:dyDescent="0.8">
      <c r="A2315" s="3">
        <v>2314</v>
      </c>
      <c r="B2315" s="3" t="s">
        <v>6512</v>
      </c>
      <c r="C2315" s="3" t="s">
        <v>18037</v>
      </c>
      <c r="D2315" s="3" t="s">
        <v>5948</v>
      </c>
      <c r="E2315" s="3" t="s">
        <v>29</v>
      </c>
      <c r="F2315" s="5" t="s">
        <v>6513</v>
      </c>
      <c r="G2315" s="5" t="s">
        <v>12704</v>
      </c>
      <c r="H2315" s="5" t="s">
        <v>16029</v>
      </c>
      <c r="I2315" s="3"/>
      <c r="J2315" s="35"/>
      <c r="K2315" s="36">
        <f t="shared" si="540"/>
        <v>1</v>
      </c>
      <c r="L2315" s="37" t="str">
        <f t="shared" si="541"/>
        <v>040227113</v>
      </c>
      <c r="M2315" s="38" t="str">
        <f t="shared" si="542"/>
        <v>040227113</v>
      </c>
      <c r="N2315" s="39">
        <f t="shared" si="543"/>
        <v>1</v>
      </c>
      <c r="O2315" s="39">
        <f t="shared" si="544"/>
        <v>1</v>
      </c>
      <c r="P2315" s="39">
        <f>IF(M2315="បរទេស",1,IF(COUNTIF(M:M,$M2315)&gt;1,2,1))</f>
        <v>1</v>
      </c>
      <c r="Q2315" s="40">
        <f t="shared" si="545"/>
        <v>1</v>
      </c>
      <c r="R2315" s="41" t="str">
        <f t="shared" si="546"/>
        <v>0963424612</v>
      </c>
      <c r="S2315" s="37" t="str">
        <f t="shared" si="547"/>
        <v>0963424612</v>
      </c>
      <c r="T2315" s="39" t="e">
        <f t="shared" si="548"/>
        <v>#VALUE!</v>
      </c>
      <c r="U2315" s="37" t="str">
        <f t="shared" si="549"/>
        <v>0963424612</v>
      </c>
      <c r="V2315" s="42" t="str">
        <f t="shared" si="550"/>
        <v>0963424612</v>
      </c>
      <c r="W2315" s="39">
        <f t="shared" si="551"/>
        <v>1</v>
      </c>
      <c r="X2315" s="43">
        <f t="shared" si="552"/>
        <v>1</v>
      </c>
      <c r="Y2315" s="39">
        <f>IF(V2315="បរទេស",1,IF(COUNTIF(V:V,$V2315)&gt;1,2,1))</f>
        <v>1</v>
      </c>
      <c r="Z2315" s="40">
        <f t="shared" si="553"/>
        <v>1</v>
      </c>
      <c r="AA2315" s="40">
        <f t="shared" si="554"/>
        <v>1</v>
      </c>
    </row>
    <row r="2316" spans="1:27" ht="48" customHeight="1" x14ac:dyDescent="0.8">
      <c r="A2316" s="3">
        <v>2315</v>
      </c>
      <c r="B2316" s="3" t="s">
        <v>6514</v>
      </c>
      <c r="C2316" s="3" t="s">
        <v>18037</v>
      </c>
      <c r="D2316" s="3" t="s">
        <v>813</v>
      </c>
      <c r="E2316" s="3" t="s">
        <v>100</v>
      </c>
      <c r="F2316" s="5" t="s">
        <v>6515</v>
      </c>
      <c r="G2316" s="5" t="s">
        <v>12705</v>
      </c>
      <c r="H2316" s="5" t="s">
        <v>16030</v>
      </c>
      <c r="I2316" s="3"/>
      <c r="J2316" s="35"/>
      <c r="K2316" s="36">
        <f t="shared" si="540"/>
        <v>1</v>
      </c>
      <c r="L2316" s="37" t="str">
        <f t="shared" si="541"/>
        <v>040372824</v>
      </c>
      <c r="M2316" s="38" t="str">
        <f t="shared" si="542"/>
        <v>040372824</v>
      </c>
      <c r="N2316" s="39">
        <f t="shared" si="543"/>
        <v>1</v>
      </c>
      <c r="O2316" s="39">
        <f t="shared" si="544"/>
        <v>1</v>
      </c>
      <c r="P2316" s="39">
        <f>IF(M2316="បរទេស",1,IF(COUNTIF(M:M,$M2316)&gt;1,2,1))</f>
        <v>1</v>
      </c>
      <c r="Q2316" s="40">
        <f t="shared" si="545"/>
        <v>1</v>
      </c>
      <c r="R2316" s="41" t="str">
        <f t="shared" si="546"/>
        <v>016608316</v>
      </c>
      <c r="S2316" s="37" t="str">
        <f t="shared" si="547"/>
        <v>016608316</v>
      </c>
      <c r="T2316" s="39" t="e">
        <f t="shared" si="548"/>
        <v>#VALUE!</v>
      </c>
      <c r="U2316" s="37" t="str">
        <f t="shared" si="549"/>
        <v>016608316</v>
      </c>
      <c r="V2316" s="42" t="str">
        <f t="shared" si="550"/>
        <v>016608316</v>
      </c>
      <c r="W2316" s="39">
        <f t="shared" si="551"/>
        <v>1</v>
      </c>
      <c r="X2316" s="43">
        <f t="shared" si="552"/>
        <v>1</v>
      </c>
      <c r="Y2316" s="39">
        <f>IF(V2316="បរទេស",1,IF(COUNTIF(V:V,$V2316)&gt;1,2,1))</f>
        <v>1</v>
      </c>
      <c r="Z2316" s="40">
        <f t="shared" si="553"/>
        <v>1</v>
      </c>
      <c r="AA2316" s="40">
        <f t="shared" si="554"/>
        <v>1</v>
      </c>
    </row>
    <row r="2317" spans="1:27" ht="48" customHeight="1" x14ac:dyDescent="0.8">
      <c r="A2317" s="3">
        <v>2316</v>
      </c>
      <c r="B2317" s="3" t="s">
        <v>6516</v>
      </c>
      <c r="C2317" s="3" t="s">
        <v>18037</v>
      </c>
      <c r="D2317" s="3" t="s">
        <v>6517</v>
      </c>
      <c r="E2317" s="3" t="s">
        <v>220</v>
      </c>
      <c r="F2317" s="5" t="s">
        <v>6518</v>
      </c>
      <c r="G2317" s="5" t="s">
        <v>12706</v>
      </c>
      <c r="H2317" s="5" t="s">
        <v>17672</v>
      </c>
      <c r="I2317" s="3"/>
      <c r="J2317" s="35"/>
      <c r="K2317" s="36">
        <f t="shared" si="540"/>
        <v>1</v>
      </c>
      <c r="L2317" s="37" t="str">
        <f t="shared" si="541"/>
        <v>040327063</v>
      </c>
      <c r="M2317" s="38" t="str">
        <f t="shared" si="542"/>
        <v>040327063</v>
      </c>
      <c r="N2317" s="39">
        <f t="shared" si="543"/>
        <v>1</v>
      </c>
      <c r="O2317" s="39">
        <f t="shared" si="544"/>
        <v>1</v>
      </c>
      <c r="P2317" s="39">
        <f>IF(M2317="បរទេស",1,IF(COUNTIF(M:M,$M2317)&gt;1,2,1))</f>
        <v>1</v>
      </c>
      <c r="Q2317" s="40">
        <f t="shared" si="545"/>
        <v>1</v>
      </c>
      <c r="R2317" s="41" t="str">
        <f t="shared" si="546"/>
        <v>0968641896</v>
      </c>
      <c r="S2317" s="37" t="str">
        <f t="shared" si="547"/>
        <v>0968641896</v>
      </c>
      <c r="T2317" s="39" t="e">
        <f t="shared" si="548"/>
        <v>#VALUE!</v>
      </c>
      <c r="U2317" s="37" t="str">
        <f t="shared" si="549"/>
        <v>0968641896</v>
      </c>
      <c r="V2317" s="42" t="str">
        <f t="shared" si="550"/>
        <v>0968641896</v>
      </c>
      <c r="W2317" s="39">
        <f t="shared" si="551"/>
        <v>1</v>
      </c>
      <c r="X2317" s="43">
        <f t="shared" si="552"/>
        <v>1</v>
      </c>
      <c r="Y2317" s="39">
        <f>IF(V2317="បរទេស",1,IF(COUNTIF(V:V,$V2317)&gt;1,2,1))</f>
        <v>1</v>
      </c>
      <c r="Z2317" s="40">
        <f t="shared" si="553"/>
        <v>1</v>
      </c>
      <c r="AA2317" s="40">
        <f t="shared" si="554"/>
        <v>1</v>
      </c>
    </row>
    <row r="2318" spans="1:27" ht="48" customHeight="1" x14ac:dyDescent="0.8">
      <c r="A2318" s="3">
        <v>2317</v>
      </c>
      <c r="B2318" s="3" t="s">
        <v>6519</v>
      </c>
      <c r="C2318" s="3" t="s">
        <v>18037</v>
      </c>
      <c r="D2318" s="3" t="s">
        <v>6520</v>
      </c>
      <c r="E2318" s="3" t="s">
        <v>100</v>
      </c>
      <c r="F2318" s="5" t="s">
        <v>6521</v>
      </c>
      <c r="G2318" s="5" t="s">
        <v>12707</v>
      </c>
      <c r="H2318" s="5" t="s">
        <v>16031</v>
      </c>
      <c r="I2318" s="3"/>
      <c r="J2318" s="35"/>
      <c r="K2318" s="36">
        <f t="shared" si="540"/>
        <v>1</v>
      </c>
      <c r="L2318" s="37" t="str">
        <f t="shared" si="541"/>
        <v>040574123</v>
      </c>
      <c r="M2318" s="38" t="str">
        <f t="shared" si="542"/>
        <v>040574123</v>
      </c>
      <c r="N2318" s="39">
        <f t="shared" si="543"/>
        <v>1</v>
      </c>
      <c r="O2318" s="39">
        <f t="shared" si="544"/>
        <v>1</v>
      </c>
      <c r="P2318" s="39">
        <f>IF(M2318="បរទេស",1,IF(COUNTIF(M:M,$M2318)&gt;1,2,1))</f>
        <v>1</v>
      </c>
      <c r="Q2318" s="40">
        <f t="shared" si="545"/>
        <v>1</v>
      </c>
      <c r="R2318" s="41" t="str">
        <f t="shared" si="546"/>
        <v>0979810833</v>
      </c>
      <c r="S2318" s="37" t="str">
        <f t="shared" si="547"/>
        <v>0979810833</v>
      </c>
      <c r="T2318" s="39" t="e">
        <f t="shared" si="548"/>
        <v>#VALUE!</v>
      </c>
      <c r="U2318" s="37" t="str">
        <f t="shared" si="549"/>
        <v>0979810833</v>
      </c>
      <c r="V2318" s="42" t="str">
        <f t="shared" si="550"/>
        <v>0979810833</v>
      </c>
      <c r="W2318" s="39">
        <f t="shared" si="551"/>
        <v>1</v>
      </c>
      <c r="X2318" s="43">
        <f t="shared" si="552"/>
        <v>1</v>
      </c>
      <c r="Y2318" s="39">
        <f>IF(V2318="បរទេស",1,IF(COUNTIF(V:V,$V2318)&gt;1,2,1))</f>
        <v>1</v>
      </c>
      <c r="Z2318" s="40">
        <f t="shared" si="553"/>
        <v>1</v>
      </c>
      <c r="AA2318" s="40">
        <f t="shared" si="554"/>
        <v>1</v>
      </c>
    </row>
    <row r="2319" spans="1:27" ht="48" customHeight="1" x14ac:dyDescent="0.8">
      <c r="A2319" s="3">
        <v>2318</v>
      </c>
      <c r="B2319" s="3" t="s">
        <v>6522</v>
      </c>
      <c r="C2319" s="3" t="s">
        <v>18037</v>
      </c>
      <c r="D2319" s="3" t="s">
        <v>6523</v>
      </c>
      <c r="E2319" s="3" t="s">
        <v>242</v>
      </c>
      <c r="F2319" s="5" t="s">
        <v>6524</v>
      </c>
      <c r="G2319" s="5" t="s">
        <v>12708</v>
      </c>
      <c r="H2319" s="5" t="s">
        <v>16032</v>
      </c>
      <c r="I2319" s="3"/>
      <c r="J2319" s="35"/>
      <c r="K2319" s="36">
        <f t="shared" si="540"/>
        <v>1</v>
      </c>
      <c r="L2319" s="37" t="str">
        <f t="shared" si="541"/>
        <v>040518296</v>
      </c>
      <c r="M2319" s="38" t="str">
        <f t="shared" si="542"/>
        <v>040518296</v>
      </c>
      <c r="N2319" s="39">
        <f t="shared" si="543"/>
        <v>1</v>
      </c>
      <c r="O2319" s="39">
        <f t="shared" si="544"/>
        <v>1</v>
      </c>
      <c r="P2319" s="39">
        <f>IF(M2319="បរទេស",1,IF(COUNTIF(M:M,$M2319)&gt;1,2,1))</f>
        <v>1</v>
      </c>
      <c r="Q2319" s="40">
        <f t="shared" si="545"/>
        <v>1</v>
      </c>
      <c r="R2319" s="41" t="str">
        <f t="shared" si="546"/>
        <v>0965373280</v>
      </c>
      <c r="S2319" s="37" t="str">
        <f t="shared" si="547"/>
        <v>0965373280</v>
      </c>
      <c r="T2319" s="39" t="e">
        <f t="shared" si="548"/>
        <v>#VALUE!</v>
      </c>
      <c r="U2319" s="37" t="str">
        <f t="shared" si="549"/>
        <v>0965373280</v>
      </c>
      <c r="V2319" s="42" t="str">
        <f t="shared" si="550"/>
        <v>0965373280</v>
      </c>
      <c r="W2319" s="39">
        <f t="shared" si="551"/>
        <v>1</v>
      </c>
      <c r="X2319" s="43">
        <f t="shared" si="552"/>
        <v>1</v>
      </c>
      <c r="Y2319" s="39">
        <f>IF(V2319="បរទេស",1,IF(COUNTIF(V:V,$V2319)&gt;1,2,1))</f>
        <v>1</v>
      </c>
      <c r="Z2319" s="40">
        <f t="shared" si="553"/>
        <v>1</v>
      </c>
      <c r="AA2319" s="40">
        <f t="shared" si="554"/>
        <v>1</v>
      </c>
    </row>
    <row r="2320" spans="1:27" ht="48" customHeight="1" x14ac:dyDescent="0.8">
      <c r="A2320" s="3">
        <v>2319</v>
      </c>
      <c r="B2320" s="3" t="s">
        <v>6525</v>
      </c>
      <c r="C2320" s="3" t="s">
        <v>18037</v>
      </c>
      <c r="D2320" s="3" t="s">
        <v>6526</v>
      </c>
      <c r="E2320" s="3" t="s">
        <v>246</v>
      </c>
      <c r="F2320" s="5" t="s">
        <v>6527</v>
      </c>
      <c r="G2320" s="5" t="s">
        <v>12709</v>
      </c>
      <c r="H2320" s="5" t="s">
        <v>16033</v>
      </c>
      <c r="I2320" s="3"/>
      <c r="J2320" s="35"/>
      <c r="K2320" s="36">
        <f t="shared" si="540"/>
        <v>1</v>
      </c>
      <c r="L2320" s="37" t="str">
        <f t="shared" si="541"/>
        <v>040413101</v>
      </c>
      <c r="M2320" s="38" t="str">
        <f t="shared" si="542"/>
        <v>040413101</v>
      </c>
      <c r="N2320" s="39">
        <f t="shared" si="543"/>
        <v>1</v>
      </c>
      <c r="O2320" s="39">
        <f t="shared" si="544"/>
        <v>1</v>
      </c>
      <c r="P2320" s="39">
        <f>IF(M2320="បរទេស",1,IF(COUNTIF(M:M,$M2320)&gt;1,2,1))</f>
        <v>1</v>
      </c>
      <c r="Q2320" s="40">
        <f t="shared" si="545"/>
        <v>1</v>
      </c>
      <c r="R2320" s="41" t="str">
        <f t="shared" si="546"/>
        <v>0965562474</v>
      </c>
      <c r="S2320" s="37" t="str">
        <f t="shared" si="547"/>
        <v>0965562474</v>
      </c>
      <c r="T2320" s="39" t="e">
        <f t="shared" si="548"/>
        <v>#VALUE!</v>
      </c>
      <c r="U2320" s="37" t="str">
        <f t="shared" si="549"/>
        <v>0965562474</v>
      </c>
      <c r="V2320" s="42" t="str">
        <f t="shared" si="550"/>
        <v>0965562474</v>
      </c>
      <c r="W2320" s="39">
        <f t="shared" si="551"/>
        <v>1</v>
      </c>
      <c r="X2320" s="43">
        <f t="shared" si="552"/>
        <v>1</v>
      </c>
      <c r="Y2320" s="39">
        <f>IF(V2320="បរទេស",1,IF(COUNTIF(V:V,$V2320)&gt;1,2,1))</f>
        <v>1</v>
      </c>
      <c r="Z2320" s="40">
        <f t="shared" si="553"/>
        <v>1</v>
      </c>
      <c r="AA2320" s="40">
        <f t="shared" si="554"/>
        <v>1</v>
      </c>
    </row>
    <row r="2321" spans="1:27" ht="48" customHeight="1" x14ac:dyDescent="0.8">
      <c r="A2321" s="3">
        <v>2320</v>
      </c>
      <c r="B2321" s="3" t="s">
        <v>6528</v>
      </c>
      <c r="C2321" s="3" t="s">
        <v>18037</v>
      </c>
      <c r="D2321" s="3" t="s">
        <v>6529</v>
      </c>
      <c r="E2321" s="3" t="s">
        <v>100</v>
      </c>
      <c r="F2321" s="5" t="s">
        <v>6530</v>
      </c>
      <c r="G2321" s="5" t="s">
        <v>12710</v>
      </c>
      <c r="H2321" s="5" t="s">
        <v>16034</v>
      </c>
      <c r="I2321" s="3"/>
      <c r="J2321" s="35"/>
      <c r="K2321" s="36">
        <f t="shared" si="540"/>
        <v>1</v>
      </c>
      <c r="L2321" s="37" t="str">
        <f t="shared" si="541"/>
        <v>040273424</v>
      </c>
      <c r="M2321" s="38" t="str">
        <f t="shared" si="542"/>
        <v>040273424</v>
      </c>
      <c r="N2321" s="39">
        <f t="shared" si="543"/>
        <v>1</v>
      </c>
      <c r="O2321" s="39">
        <f t="shared" si="544"/>
        <v>1</v>
      </c>
      <c r="P2321" s="39">
        <f>IF(M2321="បរទេស",1,IF(COUNTIF(M:M,$M2321)&gt;1,2,1))</f>
        <v>1</v>
      </c>
      <c r="Q2321" s="40">
        <f t="shared" si="545"/>
        <v>1</v>
      </c>
      <c r="R2321" s="41" t="str">
        <f t="shared" si="546"/>
        <v>093669315</v>
      </c>
      <c r="S2321" s="37" t="str">
        <f t="shared" si="547"/>
        <v>093669315</v>
      </c>
      <c r="T2321" s="39" t="e">
        <f t="shared" si="548"/>
        <v>#VALUE!</v>
      </c>
      <c r="U2321" s="37" t="str">
        <f t="shared" si="549"/>
        <v>093669315</v>
      </c>
      <c r="V2321" s="42" t="str">
        <f t="shared" si="550"/>
        <v>093669315</v>
      </c>
      <c r="W2321" s="39">
        <f t="shared" si="551"/>
        <v>1</v>
      </c>
      <c r="X2321" s="43">
        <f t="shared" si="552"/>
        <v>1</v>
      </c>
      <c r="Y2321" s="39">
        <f>IF(V2321="បរទេស",1,IF(COUNTIF(V:V,$V2321)&gt;1,2,1))</f>
        <v>1</v>
      </c>
      <c r="Z2321" s="40">
        <f t="shared" si="553"/>
        <v>1</v>
      </c>
      <c r="AA2321" s="40">
        <f t="shared" si="554"/>
        <v>1</v>
      </c>
    </row>
    <row r="2322" spans="1:27" ht="48" customHeight="1" x14ac:dyDescent="0.8">
      <c r="A2322" s="3">
        <v>2321</v>
      </c>
      <c r="B2322" s="3" t="s">
        <v>6531</v>
      </c>
      <c r="C2322" s="3" t="s">
        <v>18037</v>
      </c>
      <c r="D2322" s="3" t="s">
        <v>6532</v>
      </c>
      <c r="E2322" s="3" t="s">
        <v>100</v>
      </c>
      <c r="F2322" s="5" t="s">
        <v>6533</v>
      </c>
      <c r="G2322" s="5" t="s">
        <v>12711</v>
      </c>
      <c r="H2322" s="5" t="s">
        <v>16035</v>
      </c>
      <c r="I2322" s="3"/>
      <c r="J2322" s="35"/>
      <c r="K2322" s="36">
        <f t="shared" si="540"/>
        <v>1</v>
      </c>
      <c r="L2322" s="37" t="str">
        <f t="shared" si="541"/>
        <v>040078888</v>
      </c>
      <c r="M2322" s="38" t="str">
        <f t="shared" si="542"/>
        <v>040078888</v>
      </c>
      <c r="N2322" s="39">
        <f t="shared" si="543"/>
        <v>1</v>
      </c>
      <c r="O2322" s="39">
        <f t="shared" si="544"/>
        <v>1</v>
      </c>
      <c r="P2322" s="39">
        <f>IF(M2322="បរទេស",1,IF(COUNTIF(M:M,$M2322)&gt;1,2,1))</f>
        <v>1</v>
      </c>
      <c r="Q2322" s="40">
        <f t="shared" si="545"/>
        <v>1</v>
      </c>
      <c r="R2322" s="41" t="str">
        <f t="shared" si="546"/>
        <v>0886230814</v>
      </c>
      <c r="S2322" s="37" t="str">
        <f t="shared" si="547"/>
        <v>0886230814</v>
      </c>
      <c r="T2322" s="39" t="e">
        <f t="shared" si="548"/>
        <v>#VALUE!</v>
      </c>
      <c r="U2322" s="37" t="str">
        <f t="shared" si="549"/>
        <v>0886230814</v>
      </c>
      <c r="V2322" s="42" t="str">
        <f t="shared" si="550"/>
        <v>0886230814</v>
      </c>
      <c r="W2322" s="39">
        <f t="shared" si="551"/>
        <v>1</v>
      </c>
      <c r="X2322" s="43">
        <f t="shared" si="552"/>
        <v>1</v>
      </c>
      <c r="Y2322" s="39">
        <f>IF(V2322="បរទេស",1,IF(COUNTIF(V:V,$V2322)&gt;1,2,1))</f>
        <v>1</v>
      </c>
      <c r="Z2322" s="40">
        <f t="shared" si="553"/>
        <v>1</v>
      </c>
      <c r="AA2322" s="40">
        <f t="shared" si="554"/>
        <v>1</v>
      </c>
    </row>
    <row r="2323" spans="1:27" ht="48" customHeight="1" x14ac:dyDescent="0.8">
      <c r="A2323" s="3">
        <v>2322</v>
      </c>
      <c r="B2323" s="3" t="s">
        <v>6534</v>
      </c>
      <c r="C2323" s="3" t="s">
        <v>18037</v>
      </c>
      <c r="D2323" s="3" t="s">
        <v>6535</v>
      </c>
      <c r="E2323" s="3" t="s">
        <v>100</v>
      </c>
      <c r="F2323" s="5" t="s">
        <v>6536</v>
      </c>
      <c r="G2323" s="5" t="s">
        <v>12712</v>
      </c>
      <c r="H2323" s="5" t="s">
        <v>16036</v>
      </c>
      <c r="I2323" s="3"/>
      <c r="J2323" s="35"/>
      <c r="K2323" s="36">
        <f t="shared" si="540"/>
        <v>1</v>
      </c>
      <c r="L2323" s="37" t="str">
        <f t="shared" si="541"/>
        <v>040307746</v>
      </c>
      <c r="M2323" s="38" t="str">
        <f t="shared" si="542"/>
        <v>040307746</v>
      </c>
      <c r="N2323" s="39">
        <f t="shared" si="543"/>
        <v>1</v>
      </c>
      <c r="O2323" s="39">
        <f t="shared" si="544"/>
        <v>1</v>
      </c>
      <c r="P2323" s="39">
        <f>IF(M2323="បរទេស",1,IF(COUNTIF(M:M,$M2323)&gt;1,2,1))</f>
        <v>1</v>
      </c>
      <c r="Q2323" s="40">
        <f t="shared" si="545"/>
        <v>1</v>
      </c>
      <c r="R2323" s="41" t="str">
        <f t="shared" si="546"/>
        <v>0966596278</v>
      </c>
      <c r="S2323" s="37" t="str">
        <f t="shared" si="547"/>
        <v>0966596278</v>
      </c>
      <c r="T2323" s="39" t="e">
        <f t="shared" si="548"/>
        <v>#VALUE!</v>
      </c>
      <c r="U2323" s="37" t="str">
        <f t="shared" si="549"/>
        <v>0966596278</v>
      </c>
      <c r="V2323" s="42" t="str">
        <f t="shared" si="550"/>
        <v>0966596278</v>
      </c>
      <c r="W2323" s="39">
        <f t="shared" si="551"/>
        <v>1</v>
      </c>
      <c r="X2323" s="43">
        <f t="shared" si="552"/>
        <v>1</v>
      </c>
      <c r="Y2323" s="39">
        <f>IF(V2323="បរទេស",1,IF(COUNTIF(V:V,$V2323)&gt;1,2,1))</f>
        <v>1</v>
      </c>
      <c r="Z2323" s="40">
        <f t="shared" si="553"/>
        <v>1</v>
      </c>
      <c r="AA2323" s="40">
        <f t="shared" si="554"/>
        <v>1</v>
      </c>
    </row>
    <row r="2324" spans="1:27" ht="48" customHeight="1" x14ac:dyDescent="0.8">
      <c r="A2324" s="3">
        <v>2323</v>
      </c>
      <c r="B2324" s="3" t="s">
        <v>1497</v>
      </c>
      <c r="C2324" s="3" t="s">
        <v>18037</v>
      </c>
      <c r="D2324" s="3" t="s">
        <v>5466</v>
      </c>
      <c r="E2324" s="3" t="s">
        <v>246</v>
      </c>
      <c r="F2324" s="5" t="s">
        <v>6537</v>
      </c>
      <c r="G2324" s="5" t="s">
        <v>12713</v>
      </c>
      <c r="H2324" s="5" t="s">
        <v>16037</v>
      </c>
      <c r="I2324" s="3"/>
      <c r="J2324" s="35"/>
      <c r="K2324" s="36">
        <f t="shared" si="540"/>
        <v>1</v>
      </c>
      <c r="L2324" s="37" t="str">
        <f t="shared" si="541"/>
        <v>040417824</v>
      </c>
      <c r="M2324" s="38" t="str">
        <f t="shared" si="542"/>
        <v>040417824</v>
      </c>
      <c r="N2324" s="39">
        <f t="shared" si="543"/>
        <v>1</v>
      </c>
      <c r="O2324" s="39">
        <f t="shared" si="544"/>
        <v>1</v>
      </c>
      <c r="P2324" s="39">
        <f>IF(M2324="បរទេស",1,IF(COUNTIF(M:M,$M2324)&gt;1,2,1))</f>
        <v>1</v>
      </c>
      <c r="Q2324" s="40">
        <f t="shared" si="545"/>
        <v>1</v>
      </c>
      <c r="R2324" s="41" t="str">
        <f t="shared" si="546"/>
        <v>0979381129</v>
      </c>
      <c r="S2324" s="37" t="str">
        <f t="shared" si="547"/>
        <v>0979381129</v>
      </c>
      <c r="T2324" s="39" t="e">
        <f t="shared" si="548"/>
        <v>#VALUE!</v>
      </c>
      <c r="U2324" s="37" t="str">
        <f t="shared" si="549"/>
        <v>0979381129</v>
      </c>
      <c r="V2324" s="42" t="str">
        <f t="shared" si="550"/>
        <v>0979381129</v>
      </c>
      <c r="W2324" s="39">
        <f t="shared" si="551"/>
        <v>1</v>
      </c>
      <c r="X2324" s="43">
        <f t="shared" si="552"/>
        <v>1</v>
      </c>
      <c r="Y2324" s="39">
        <f>IF(V2324="បរទេស",1,IF(COUNTIF(V:V,$V2324)&gt;1,2,1))</f>
        <v>1</v>
      </c>
      <c r="Z2324" s="40">
        <f t="shared" si="553"/>
        <v>1</v>
      </c>
      <c r="AA2324" s="40">
        <f t="shared" si="554"/>
        <v>1</v>
      </c>
    </row>
    <row r="2325" spans="1:27" ht="48" customHeight="1" x14ac:dyDescent="0.8">
      <c r="A2325" s="3">
        <v>2324</v>
      </c>
      <c r="B2325" s="3" t="s">
        <v>6538</v>
      </c>
      <c r="C2325" s="3" t="s">
        <v>18037</v>
      </c>
      <c r="D2325" s="3" t="s">
        <v>6539</v>
      </c>
      <c r="E2325" s="3" t="s">
        <v>246</v>
      </c>
      <c r="F2325" s="5" t="s">
        <v>6540</v>
      </c>
      <c r="G2325" s="5" t="s">
        <v>12714</v>
      </c>
      <c r="H2325" s="5" t="s">
        <v>16038</v>
      </c>
      <c r="I2325" s="3"/>
      <c r="J2325" s="35"/>
      <c r="K2325" s="36">
        <f t="shared" si="540"/>
        <v>1</v>
      </c>
      <c r="L2325" s="37" t="str">
        <f t="shared" si="541"/>
        <v>040507369</v>
      </c>
      <c r="M2325" s="38" t="str">
        <f t="shared" si="542"/>
        <v>040507369</v>
      </c>
      <c r="N2325" s="39">
        <f t="shared" si="543"/>
        <v>1</v>
      </c>
      <c r="O2325" s="39">
        <f t="shared" si="544"/>
        <v>1</v>
      </c>
      <c r="P2325" s="39">
        <f>IF(M2325="បរទេស",1,IF(COUNTIF(M:M,$M2325)&gt;1,2,1))</f>
        <v>1</v>
      </c>
      <c r="Q2325" s="40">
        <f t="shared" si="545"/>
        <v>1</v>
      </c>
      <c r="R2325" s="41" t="str">
        <f t="shared" si="546"/>
        <v>0716409929</v>
      </c>
      <c r="S2325" s="37" t="str">
        <f t="shared" si="547"/>
        <v>0716409929</v>
      </c>
      <c r="T2325" s="39" t="e">
        <f t="shared" si="548"/>
        <v>#VALUE!</v>
      </c>
      <c r="U2325" s="37" t="str">
        <f t="shared" si="549"/>
        <v>0716409929</v>
      </c>
      <c r="V2325" s="42" t="str">
        <f t="shared" si="550"/>
        <v>0716409929</v>
      </c>
      <c r="W2325" s="39">
        <f t="shared" si="551"/>
        <v>1</v>
      </c>
      <c r="X2325" s="43">
        <f t="shared" si="552"/>
        <v>1</v>
      </c>
      <c r="Y2325" s="39">
        <f>IF(V2325="បរទេស",1,IF(COUNTIF(V:V,$V2325)&gt;1,2,1))</f>
        <v>1</v>
      </c>
      <c r="Z2325" s="40">
        <f t="shared" si="553"/>
        <v>1</v>
      </c>
      <c r="AA2325" s="40">
        <f t="shared" si="554"/>
        <v>1</v>
      </c>
    </row>
    <row r="2326" spans="1:27" ht="48" customHeight="1" x14ac:dyDescent="0.8">
      <c r="A2326" s="3">
        <v>2325</v>
      </c>
      <c r="B2326" s="3" t="s">
        <v>6541</v>
      </c>
      <c r="C2326" s="3" t="s">
        <v>18037</v>
      </c>
      <c r="D2326" s="3" t="s">
        <v>1928</v>
      </c>
      <c r="E2326" s="3" t="s">
        <v>441</v>
      </c>
      <c r="F2326" s="5" t="s">
        <v>6542</v>
      </c>
      <c r="G2326" s="5" t="s">
        <v>12715</v>
      </c>
      <c r="H2326" s="5" t="s">
        <v>16039</v>
      </c>
      <c r="I2326" s="3"/>
      <c r="J2326" s="35"/>
      <c r="K2326" s="36">
        <f t="shared" si="540"/>
        <v>1</v>
      </c>
      <c r="L2326" s="37" t="str">
        <f t="shared" si="541"/>
        <v>040111700</v>
      </c>
      <c r="M2326" s="38" t="str">
        <f t="shared" si="542"/>
        <v>040111700</v>
      </c>
      <c r="N2326" s="39">
        <f t="shared" si="543"/>
        <v>1</v>
      </c>
      <c r="O2326" s="39">
        <f t="shared" si="544"/>
        <v>1</v>
      </c>
      <c r="P2326" s="39">
        <f>IF(M2326="បរទេស",1,IF(COUNTIF(M:M,$M2326)&gt;1,2,1))</f>
        <v>1</v>
      </c>
      <c r="Q2326" s="40">
        <f t="shared" si="545"/>
        <v>1</v>
      </c>
      <c r="R2326" s="41" t="str">
        <f t="shared" si="546"/>
        <v>0962006876</v>
      </c>
      <c r="S2326" s="37" t="str">
        <f t="shared" si="547"/>
        <v>0962006876</v>
      </c>
      <c r="T2326" s="39" t="e">
        <f t="shared" si="548"/>
        <v>#VALUE!</v>
      </c>
      <c r="U2326" s="37" t="str">
        <f t="shared" si="549"/>
        <v>0962006876</v>
      </c>
      <c r="V2326" s="42" t="str">
        <f t="shared" si="550"/>
        <v>0962006876</v>
      </c>
      <c r="W2326" s="39">
        <f t="shared" si="551"/>
        <v>1</v>
      </c>
      <c r="X2326" s="43">
        <f t="shared" si="552"/>
        <v>1</v>
      </c>
      <c r="Y2326" s="39">
        <f>IF(V2326="បរទេស",1,IF(COUNTIF(V:V,$V2326)&gt;1,2,1))</f>
        <v>1</v>
      </c>
      <c r="Z2326" s="40">
        <f t="shared" si="553"/>
        <v>1</v>
      </c>
      <c r="AA2326" s="40">
        <f t="shared" si="554"/>
        <v>1</v>
      </c>
    </row>
    <row r="2327" spans="1:27" ht="48" customHeight="1" x14ac:dyDescent="0.8">
      <c r="A2327" s="3">
        <v>2326</v>
      </c>
      <c r="B2327" s="3" t="s">
        <v>6543</v>
      </c>
      <c r="C2327" s="3" t="s">
        <v>18037</v>
      </c>
      <c r="D2327" s="3" t="s">
        <v>6544</v>
      </c>
      <c r="E2327" s="3" t="s">
        <v>246</v>
      </c>
      <c r="F2327" s="5" t="s">
        <v>6545</v>
      </c>
      <c r="G2327" s="5" t="s">
        <v>12716</v>
      </c>
      <c r="H2327" s="5" t="s">
        <v>16040</v>
      </c>
      <c r="I2327" s="3"/>
      <c r="J2327" s="35"/>
      <c r="K2327" s="36">
        <f t="shared" si="540"/>
        <v>1</v>
      </c>
      <c r="L2327" s="37" t="str">
        <f t="shared" si="541"/>
        <v>040253248</v>
      </c>
      <c r="M2327" s="38" t="str">
        <f t="shared" si="542"/>
        <v>040253248</v>
      </c>
      <c r="N2327" s="39">
        <f t="shared" si="543"/>
        <v>1</v>
      </c>
      <c r="O2327" s="39">
        <f t="shared" si="544"/>
        <v>1</v>
      </c>
      <c r="P2327" s="39">
        <f>IF(M2327="បរទេស",1,IF(COUNTIF(M:M,$M2327)&gt;1,2,1))</f>
        <v>1</v>
      </c>
      <c r="Q2327" s="40">
        <f t="shared" si="545"/>
        <v>1</v>
      </c>
      <c r="R2327" s="41" t="str">
        <f t="shared" si="546"/>
        <v>0973593949</v>
      </c>
      <c r="S2327" s="37" t="str">
        <f t="shared" si="547"/>
        <v>0973593949</v>
      </c>
      <c r="T2327" s="39" t="e">
        <f t="shared" si="548"/>
        <v>#VALUE!</v>
      </c>
      <c r="U2327" s="37" t="str">
        <f t="shared" si="549"/>
        <v>0973593949</v>
      </c>
      <c r="V2327" s="42" t="str">
        <f t="shared" si="550"/>
        <v>0973593949</v>
      </c>
      <c r="W2327" s="39">
        <f t="shared" si="551"/>
        <v>1</v>
      </c>
      <c r="X2327" s="43">
        <f t="shared" si="552"/>
        <v>1</v>
      </c>
      <c r="Y2327" s="39">
        <f>IF(V2327="បរទេស",1,IF(COUNTIF(V:V,$V2327)&gt;1,2,1))</f>
        <v>1</v>
      </c>
      <c r="Z2327" s="40">
        <f t="shared" si="553"/>
        <v>1</v>
      </c>
      <c r="AA2327" s="40">
        <f t="shared" si="554"/>
        <v>1</v>
      </c>
    </row>
    <row r="2328" spans="1:27" ht="48" customHeight="1" x14ac:dyDescent="0.8">
      <c r="A2328" s="3">
        <v>2327</v>
      </c>
      <c r="B2328" s="3" t="s">
        <v>6546</v>
      </c>
      <c r="C2328" s="3" t="s">
        <v>18037</v>
      </c>
      <c r="D2328" s="3" t="s">
        <v>6547</v>
      </c>
      <c r="E2328" s="3" t="s">
        <v>104</v>
      </c>
      <c r="F2328" s="5" t="s">
        <v>6548</v>
      </c>
      <c r="G2328" s="5" t="s">
        <v>12717</v>
      </c>
      <c r="H2328" s="5" t="s">
        <v>16041</v>
      </c>
      <c r="I2328" s="3"/>
      <c r="J2328" s="35"/>
      <c r="K2328" s="36">
        <f t="shared" si="540"/>
        <v>1</v>
      </c>
      <c r="L2328" s="37" t="str">
        <f t="shared" si="541"/>
        <v>040232241</v>
      </c>
      <c r="M2328" s="38" t="str">
        <f t="shared" si="542"/>
        <v>040232241</v>
      </c>
      <c r="N2328" s="39">
        <f t="shared" si="543"/>
        <v>1</v>
      </c>
      <c r="O2328" s="39">
        <f t="shared" si="544"/>
        <v>1</v>
      </c>
      <c r="P2328" s="39">
        <f>IF(M2328="បរទេស",1,IF(COUNTIF(M:M,$M2328)&gt;1,2,1))</f>
        <v>1</v>
      </c>
      <c r="Q2328" s="40">
        <f t="shared" si="545"/>
        <v>1</v>
      </c>
      <c r="R2328" s="41" t="str">
        <f t="shared" si="546"/>
        <v>0883076755</v>
      </c>
      <c r="S2328" s="37" t="str">
        <f t="shared" si="547"/>
        <v>0883076755</v>
      </c>
      <c r="T2328" s="39" t="e">
        <f t="shared" si="548"/>
        <v>#VALUE!</v>
      </c>
      <c r="U2328" s="37" t="str">
        <f t="shared" si="549"/>
        <v>0883076755</v>
      </c>
      <c r="V2328" s="42" t="str">
        <f t="shared" si="550"/>
        <v>0883076755</v>
      </c>
      <c r="W2328" s="39">
        <f t="shared" si="551"/>
        <v>1</v>
      </c>
      <c r="X2328" s="43">
        <f t="shared" si="552"/>
        <v>1</v>
      </c>
      <c r="Y2328" s="39">
        <f>IF(V2328="បរទេស",1,IF(COUNTIF(V:V,$V2328)&gt;1,2,1))</f>
        <v>1</v>
      </c>
      <c r="Z2328" s="40">
        <f t="shared" si="553"/>
        <v>1</v>
      </c>
      <c r="AA2328" s="40">
        <f t="shared" si="554"/>
        <v>1</v>
      </c>
    </row>
    <row r="2329" spans="1:27" ht="48" customHeight="1" x14ac:dyDescent="0.8">
      <c r="A2329" s="3">
        <v>2328</v>
      </c>
      <c r="B2329" s="3" t="s">
        <v>6549</v>
      </c>
      <c r="C2329" s="3" t="s">
        <v>18037</v>
      </c>
      <c r="D2329" s="3" t="s">
        <v>6550</v>
      </c>
      <c r="E2329" s="3" t="s">
        <v>246</v>
      </c>
      <c r="F2329" s="5" t="s">
        <v>6551</v>
      </c>
      <c r="G2329" s="5" t="s">
        <v>12718</v>
      </c>
      <c r="H2329" s="5" t="s">
        <v>16042</v>
      </c>
      <c r="I2329" s="3"/>
      <c r="J2329" s="35"/>
      <c r="K2329" s="36">
        <f t="shared" si="540"/>
        <v>1</v>
      </c>
      <c r="L2329" s="37" t="str">
        <f t="shared" si="541"/>
        <v>040420551</v>
      </c>
      <c r="M2329" s="38" t="str">
        <f t="shared" si="542"/>
        <v>040420551</v>
      </c>
      <c r="N2329" s="39">
        <f t="shared" si="543"/>
        <v>1</v>
      </c>
      <c r="O2329" s="39">
        <f t="shared" si="544"/>
        <v>1</v>
      </c>
      <c r="P2329" s="39">
        <f>IF(M2329="បរទេស",1,IF(COUNTIF(M:M,$M2329)&gt;1,2,1))</f>
        <v>1</v>
      </c>
      <c r="Q2329" s="40">
        <f t="shared" si="545"/>
        <v>1</v>
      </c>
      <c r="R2329" s="41" t="str">
        <f t="shared" si="546"/>
        <v>0973052861</v>
      </c>
      <c r="S2329" s="37" t="str">
        <f t="shared" si="547"/>
        <v>0973052861</v>
      </c>
      <c r="T2329" s="39" t="e">
        <f t="shared" si="548"/>
        <v>#VALUE!</v>
      </c>
      <c r="U2329" s="37" t="str">
        <f t="shared" si="549"/>
        <v>0973052861</v>
      </c>
      <c r="V2329" s="42" t="str">
        <f t="shared" si="550"/>
        <v>0973052861</v>
      </c>
      <c r="W2329" s="39">
        <f t="shared" si="551"/>
        <v>1</v>
      </c>
      <c r="X2329" s="43">
        <f t="shared" si="552"/>
        <v>1</v>
      </c>
      <c r="Y2329" s="39">
        <f>IF(V2329="បរទេស",1,IF(COUNTIF(V:V,$V2329)&gt;1,2,1))</f>
        <v>1</v>
      </c>
      <c r="Z2329" s="40">
        <f t="shared" si="553"/>
        <v>1</v>
      </c>
      <c r="AA2329" s="40">
        <f t="shared" si="554"/>
        <v>1</v>
      </c>
    </row>
    <row r="2330" spans="1:27" ht="48" customHeight="1" x14ac:dyDescent="0.8">
      <c r="A2330" s="3">
        <v>2329</v>
      </c>
      <c r="B2330" s="3" t="s">
        <v>6552</v>
      </c>
      <c r="C2330" s="3" t="s">
        <v>18037</v>
      </c>
      <c r="D2330" s="3" t="s">
        <v>3517</v>
      </c>
      <c r="E2330" s="3" t="s">
        <v>246</v>
      </c>
      <c r="F2330" s="5" t="s">
        <v>6553</v>
      </c>
      <c r="G2330" s="5" t="s">
        <v>12719</v>
      </c>
      <c r="H2330" s="5" t="s">
        <v>16043</v>
      </c>
      <c r="I2330" s="3"/>
      <c r="J2330" s="35"/>
      <c r="K2330" s="36">
        <f t="shared" si="540"/>
        <v>1</v>
      </c>
      <c r="L2330" s="37" t="str">
        <f t="shared" si="541"/>
        <v>040358406</v>
      </c>
      <c r="M2330" s="38" t="str">
        <f t="shared" si="542"/>
        <v>040358406</v>
      </c>
      <c r="N2330" s="39">
        <f t="shared" si="543"/>
        <v>1</v>
      </c>
      <c r="O2330" s="39">
        <f t="shared" si="544"/>
        <v>1</v>
      </c>
      <c r="P2330" s="39">
        <f>IF(M2330="បរទេស",1,IF(COUNTIF(M:M,$M2330)&gt;1,2,1))</f>
        <v>1</v>
      </c>
      <c r="Q2330" s="40">
        <f t="shared" si="545"/>
        <v>1</v>
      </c>
      <c r="R2330" s="41" t="str">
        <f t="shared" si="546"/>
        <v>0965644350</v>
      </c>
      <c r="S2330" s="37" t="str">
        <f t="shared" si="547"/>
        <v>0965644350</v>
      </c>
      <c r="T2330" s="39" t="e">
        <f t="shared" si="548"/>
        <v>#VALUE!</v>
      </c>
      <c r="U2330" s="37" t="str">
        <f t="shared" si="549"/>
        <v>0965644350</v>
      </c>
      <c r="V2330" s="42" t="str">
        <f t="shared" si="550"/>
        <v>0965644350</v>
      </c>
      <c r="W2330" s="39">
        <f t="shared" si="551"/>
        <v>1</v>
      </c>
      <c r="X2330" s="43">
        <f t="shared" si="552"/>
        <v>1</v>
      </c>
      <c r="Y2330" s="39">
        <f>IF(V2330="បរទេស",1,IF(COUNTIF(V:V,$V2330)&gt;1,2,1))</f>
        <v>1</v>
      </c>
      <c r="Z2330" s="40">
        <f t="shared" si="553"/>
        <v>1</v>
      </c>
      <c r="AA2330" s="40">
        <f t="shared" si="554"/>
        <v>1</v>
      </c>
    </row>
    <row r="2331" spans="1:27" ht="48" customHeight="1" x14ac:dyDescent="0.8">
      <c r="A2331" s="3">
        <v>2330</v>
      </c>
      <c r="B2331" s="3" t="s">
        <v>6554</v>
      </c>
      <c r="C2331" s="3" t="s">
        <v>18037</v>
      </c>
      <c r="D2331" s="3" t="s">
        <v>6555</v>
      </c>
      <c r="E2331" s="3" t="s">
        <v>1212</v>
      </c>
      <c r="F2331" s="5" t="s">
        <v>6556</v>
      </c>
      <c r="G2331" s="5" t="s">
        <v>12720</v>
      </c>
      <c r="H2331" s="5" t="s">
        <v>16044</v>
      </c>
      <c r="I2331" s="3"/>
      <c r="J2331" s="35"/>
      <c r="K2331" s="36">
        <f t="shared" si="540"/>
        <v>1</v>
      </c>
      <c r="L2331" s="37" t="str">
        <f t="shared" si="541"/>
        <v>040341258</v>
      </c>
      <c r="M2331" s="38" t="str">
        <f t="shared" si="542"/>
        <v>040341258</v>
      </c>
      <c r="N2331" s="39">
        <f t="shared" si="543"/>
        <v>1</v>
      </c>
      <c r="O2331" s="39">
        <f t="shared" si="544"/>
        <v>1</v>
      </c>
      <c r="P2331" s="39">
        <f>IF(M2331="បរទេស",1,IF(COUNTIF(M:M,$M2331)&gt;1,2,1))</f>
        <v>1</v>
      </c>
      <c r="Q2331" s="40">
        <f t="shared" si="545"/>
        <v>1</v>
      </c>
      <c r="R2331" s="41" t="str">
        <f t="shared" si="546"/>
        <v>0974602496</v>
      </c>
      <c r="S2331" s="37" t="str">
        <f t="shared" si="547"/>
        <v>0974602496</v>
      </c>
      <c r="T2331" s="39" t="e">
        <f t="shared" si="548"/>
        <v>#VALUE!</v>
      </c>
      <c r="U2331" s="37" t="str">
        <f t="shared" si="549"/>
        <v>0974602496</v>
      </c>
      <c r="V2331" s="42" t="str">
        <f t="shared" si="550"/>
        <v>0974602496</v>
      </c>
      <c r="W2331" s="39">
        <f t="shared" si="551"/>
        <v>1</v>
      </c>
      <c r="X2331" s="43">
        <f t="shared" si="552"/>
        <v>1</v>
      </c>
      <c r="Y2331" s="39">
        <f>IF(V2331="បរទេស",1,IF(COUNTIF(V:V,$V2331)&gt;1,2,1))</f>
        <v>1</v>
      </c>
      <c r="Z2331" s="40">
        <f t="shared" si="553"/>
        <v>1</v>
      </c>
      <c r="AA2331" s="40">
        <f t="shared" si="554"/>
        <v>1</v>
      </c>
    </row>
    <row r="2332" spans="1:27" ht="48" customHeight="1" x14ac:dyDescent="0.8">
      <c r="A2332" s="3">
        <v>2331</v>
      </c>
      <c r="B2332" s="3" t="s">
        <v>6557</v>
      </c>
      <c r="C2332" s="3" t="s">
        <v>18037</v>
      </c>
      <c r="D2332" s="3" t="s">
        <v>6558</v>
      </c>
      <c r="E2332" s="3" t="s">
        <v>1212</v>
      </c>
      <c r="F2332" s="5" t="s">
        <v>6559</v>
      </c>
      <c r="G2332" s="5" t="s">
        <v>12721</v>
      </c>
      <c r="H2332" s="5" t="s">
        <v>16045</v>
      </c>
      <c r="I2332" s="3"/>
      <c r="J2332" s="35"/>
      <c r="K2332" s="36">
        <f t="shared" si="540"/>
        <v>1</v>
      </c>
      <c r="L2332" s="37" t="str">
        <f t="shared" si="541"/>
        <v>040376342</v>
      </c>
      <c r="M2332" s="38" t="str">
        <f t="shared" si="542"/>
        <v>040376342</v>
      </c>
      <c r="N2332" s="39">
        <f t="shared" si="543"/>
        <v>1</v>
      </c>
      <c r="O2332" s="39">
        <f t="shared" si="544"/>
        <v>1</v>
      </c>
      <c r="P2332" s="39">
        <f>IF(M2332="បរទេស",1,IF(COUNTIF(M:M,$M2332)&gt;1,2,1))</f>
        <v>1</v>
      </c>
      <c r="Q2332" s="40">
        <f t="shared" si="545"/>
        <v>1</v>
      </c>
      <c r="R2332" s="41" t="str">
        <f t="shared" si="546"/>
        <v>0964371096</v>
      </c>
      <c r="S2332" s="37" t="str">
        <f t="shared" si="547"/>
        <v>0964371096</v>
      </c>
      <c r="T2332" s="39" t="e">
        <f t="shared" si="548"/>
        <v>#VALUE!</v>
      </c>
      <c r="U2332" s="37" t="str">
        <f t="shared" si="549"/>
        <v>0964371096</v>
      </c>
      <c r="V2332" s="42" t="str">
        <f t="shared" si="550"/>
        <v>0964371096</v>
      </c>
      <c r="W2332" s="39">
        <f t="shared" si="551"/>
        <v>1</v>
      </c>
      <c r="X2332" s="43">
        <f t="shared" si="552"/>
        <v>1</v>
      </c>
      <c r="Y2332" s="39">
        <f>IF(V2332="បរទេស",1,IF(COUNTIF(V:V,$V2332)&gt;1,2,1))</f>
        <v>1</v>
      </c>
      <c r="Z2332" s="40">
        <f t="shared" si="553"/>
        <v>1</v>
      </c>
      <c r="AA2332" s="40">
        <f t="shared" si="554"/>
        <v>1</v>
      </c>
    </row>
    <row r="2333" spans="1:27" ht="48" customHeight="1" x14ac:dyDescent="0.8">
      <c r="A2333" s="3">
        <v>2332</v>
      </c>
      <c r="B2333" s="3" t="s">
        <v>6560</v>
      </c>
      <c r="C2333" s="3" t="s">
        <v>18037</v>
      </c>
      <c r="D2333" s="3" t="s">
        <v>930</v>
      </c>
      <c r="E2333" s="3" t="s">
        <v>1212</v>
      </c>
      <c r="F2333" s="5" t="s">
        <v>6561</v>
      </c>
      <c r="G2333" s="5" t="s">
        <v>12722</v>
      </c>
      <c r="H2333" s="5" t="s">
        <v>16046</v>
      </c>
      <c r="I2333" s="3"/>
      <c r="J2333" s="35"/>
      <c r="K2333" s="36">
        <f t="shared" si="540"/>
        <v>1</v>
      </c>
      <c r="L2333" s="37" t="str">
        <f t="shared" si="541"/>
        <v>040257817</v>
      </c>
      <c r="M2333" s="38" t="str">
        <f t="shared" si="542"/>
        <v>040257817</v>
      </c>
      <c r="N2333" s="39">
        <f t="shared" si="543"/>
        <v>1</v>
      </c>
      <c r="O2333" s="39">
        <f t="shared" si="544"/>
        <v>1</v>
      </c>
      <c r="P2333" s="39">
        <f>IF(M2333="បរទេស",1,IF(COUNTIF(M:M,$M2333)&gt;1,2,1))</f>
        <v>1</v>
      </c>
      <c r="Q2333" s="40">
        <f t="shared" si="545"/>
        <v>1</v>
      </c>
      <c r="R2333" s="41" t="str">
        <f t="shared" si="546"/>
        <v>0969401229</v>
      </c>
      <c r="S2333" s="37" t="str">
        <f t="shared" si="547"/>
        <v>0969401229</v>
      </c>
      <c r="T2333" s="39" t="e">
        <f t="shared" si="548"/>
        <v>#VALUE!</v>
      </c>
      <c r="U2333" s="37" t="str">
        <f t="shared" si="549"/>
        <v>0969401229</v>
      </c>
      <c r="V2333" s="42" t="str">
        <f t="shared" si="550"/>
        <v>0969401229</v>
      </c>
      <c r="W2333" s="39">
        <f t="shared" si="551"/>
        <v>1</v>
      </c>
      <c r="X2333" s="43">
        <f t="shared" si="552"/>
        <v>1</v>
      </c>
      <c r="Y2333" s="39">
        <f>IF(V2333="បរទេស",1,IF(COUNTIF(V:V,$V2333)&gt;1,2,1))</f>
        <v>1</v>
      </c>
      <c r="Z2333" s="40">
        <f t="shared" si="553"/>
        <v>1</v>
      </c>
      <c r="AA2333" s="40">
        <f t="shared" si="554"/>
        <v>1</v>
      </c>
    </row>
    <row r="2334" spans="1:27" ht="48" customHeight="1" x14ac:dyDescent="0.8">
      <c r="A2334" s="3">
        <v>2333</v>
      </c>
      <c r="B2334" s="3" t="s">
        <v>6562</v>
      </c>
      <c r="C2334" s="3" t="s">
        <v>18037</v>
      </c>
      <c r="D2334" s="3" t="s">
        <v>2507</v>
      </c>
      <c r="E2334" s="3" t="s">
        <v>1212</v>
      </c>
      <c r="F2334" s="5" t="s">
        <v>6563</v>
      </c>
      <c r="G2334" s="5" t="s">
        <v>12723</v>
      </c>
      <c r="H2334" s="5" t="s">
        <v>16047</v>
      </c>
      <c r="I2334" s="3"/>
      <c r="J2334" s="35"/>
      <c r="K2334" s="36">
        <f t="shared" si="540"/>
        <v>1</v>
      </c>
      <c r="L2334" s="37" t="str">
        <f t="shared" si="541"/>
        <v>040351942</v>
      </c>
      <c r="M2334" s="38" t="str">
        <f t="shared" si="542"/>
        <v>040351942</v>
      </c>
      <c r="N2334" s="39">
        <f t="shared" si="543"/>
        <v>1</v>
      </c>
      <c r="O2334" s="39">
        <f t="shared" si="544"/>
        <v>1</v>
      </c>
      <c r="P2334" s="39">
        <f>IF(M2334="បរទេស",1,IF(COUNTIF(M:M,$M2334)&gt;1,2,1))</f>
        <v>1</v>
      </c>
      <c r="Q2334" s="40">
        <f t="shared" si="545"/>
        <v>1</v>
      </c>
      <c r="R2334" s="41" t="str">
        <f t="shared" si="546"/>
        <v>0889828423</v>
      </c>
      <c r="S2334" s="37" t="str">
        <f t="shared" si="547"/>
        <v>0889828423</v>
      </c>
      <c r="T2334" s="39" t="e">
        <f t="shared" si="548"/>
        <v>#VALUE!</v>
      </c>
      <c r="U2334" s="37" t="str">
        <f t="shared" si="549"/>
        <v>0889828423</v>
      </c>
      <c r="V2334" s="42" t="str">
        <f t="shared" si="550"/>
        <v>0889828423</v>
      </c>
      <c r="W2334" s="39">
        <f t="shared" si="551"/>
        <v>1</v>
      </c>
      <c r="X2334" s="43">
        <f t="shared" si="552"/>
        <v>1</v>
      </c>
      <c r="Y2334" s="39">
        <f>IF(V2334="បរទេស",1,IF(COUNTIF(V:V,$V2334)&gt;1,2,1))</f>
        <v>1</v>
      </c>
      <c r="Z2334" s="40">
        <f t="shared" si="553"/>
        <v>1</v>
      </c>
      <c r="AA2334" s="40">
        <f t="shared" si="554"/>
        <v>1</v>
      </c>
    </row>
    <row r="2335" spans="1:27" ht="48" customHeight="1" x14ac:dyDescent="0.8">
      <c r="A2335" s="3">
        <v>2334</v>
      </c>
      <c r="B2335" s="3" t="s">
        <v>6564</v>
      </c>
      <c r="C2335" s="3" t="s">
        <v>18037</v>
      </c>
      <c r="D2335" s="3" t="s">
        <v>2420</v>
      </c>
      <c r="E2335" s="3" t="s">
        <v>207</v>
      </c>
      <c r="F2335" s="5" t="s">
        <v>6565</v>
      </c>
      <c r="G2335" s="5" t="s">
        <v>12724</v>
      </c>
      <c r="H2335" s="5" t="s">
        <v>16048</v>
      </c>
      <c r="I2335" s="3"/>
      <c r="J2335" s="35"/>
      <c r="K2335" s="36">
        <f t="shared" si="540"/>
        <v>1</v>
      </c>
      <c r="L2335" s="37" t="str">
        <f t="shared" si="541"/>
        <v>040354676</v>
      </c>
      <c r="M2335" s="38" t="str">
        <f t="shared" si="542"/>
        <v>040354676</v>
      </c>
      <c r="N2335" s="39">
        <f t="shared" si="543"/>
        <v>1</v>
      </c>
      <c r="O2335" s="39">
        <f t="shared" si="544"/>
        <v>1</v>
      </c>
      <c r="P2335" s="39">
        <f>IF(M2335="បរទេស",1,IF(COUNTIF(M:M,$M2335)&gt;1,2,1))</f>
        <v>1</v>
      </c>
      <c r="Q2335" s="40">
        <f t="shared" si="545"/>
        <v>1</v>
      </c>
      <c r="R2335" s="41" t="str">
        <f t="shared" si="546"/>
        <v>0964996236</v>
      </c>
      <c r="S2335" s="37" t="str">
        <f t="shared" si="547"/>
        <v>0964996236</v>
      </c>
      <c r="T2335" s="39" t="e">
        <f t="shared" si="548"/>
        <v>#VALUE!</v>
      </c>
      <c r="U2335" s="37" t="str">
        <f t="shared" si="549"/>
        <v>0964996236</v>
      </c>
      <c r="V2335" s="42" t="str">
        <f t="shared" si="550"/>
        <v>0964996236</v>
      </c>
      <c r="W2335" s="39">
        <f t="shared" si="551"/>
        <v>1</v>
      </c>
      <c r="X2335" s="43">
        <f t="shared" si="552"/>
        <v>1</v>
      </c>
      <c r="Y2335" s="39">
        <f>IF(V2335="បរទេស",1,IF(COUNTIF(V:V,$V2335)&gt;1,2,1))</f>
        <v>1</v>
      </c>
      <c r="Z2335" s="40">
        <f t="shared" si="553"/>
        <v>1</v>
      </c>
      <c r="AA2335" s="40">
        <f t="shared" si="554"/>
        <v>1</v>
      </c>
    </row>
    <row r="2336" spans="1:27" ht="48" customHeight="1" x14ac:dyDescent="0.8">
      <c r="A2336" s="3">
        <v>2335</v>
      </c>
      <c r="B2336" s="3" t="s">
        <v>6566</v>
      </c>
      <c r="C2336" s="3" t="s">
        <v>18037</v>
      </c>
      <c r="D2336" s="3" t="s">
        <v>5940</v>
      </c>
      <c r="E2336" s="3" t="s">
        <v>207</v>
      </c>
      <c r="F2336" s="5" t="s">
        <v>6567</v>
      </c>
      <c r="G2336" s="5" t="s">
        <v>12725</v>
      </c>
      <c r="H2336" s="5" t="s">
        <v>16049</v>
      </c>
      <c r="I2336" s="3"/>
      <c r="J2336" s="35"/>
      <c r="K2336" s="36">
        <f t="shared" si="540"/>
        <v>1</v>
      </c>
      <c r="L2336" s="37" t="str">
        <f t="shared" si="541"/>
        <v>040325719</v>
      </c>
      <c r="M2336" s="38" t="str">
        <f t="shared" si="542"/>
        <v>040325719</v>
      </c>
      <c r="N2336" s="39">
        <f t="shared" si="543"/>
        <v>1</v>
      </c>
      <c r="O2336" s="39">
        <f t="shared" si="544"/>
        <v>1</v>
      </c>
      <c r="P2336" s="39">
        <f>IF(M2336="បរទេស",1,IF(COUNTIF(M:M,$M2336)&gt;1,2,1))</f>
        <v>1</v>
      </c>
      <c r="Q2336" s="40">
        <f t="shared" si="545"/>
        <v>1</v>
      </c>
      <c r="R2336" s="41" t="str">
        <f t="shared" si="546"/>
        <v>070211679</v>
      </c>
      <c r="S2336" s="37" t="str">
        <f t="shared" si="547"/>
        <v>070211679</v>
      </c>
      <c r="T2336" s="39" t="e">
        <f t="shared" si="548"/>
        <v>#VALUE!</v>
      </c>
      <c r="U2336" s="37" t="str">
        <f t="shared" si="549"/>
        <v>070211679</v>
      </c>
      <c r="V2336" s="42" t="str">
        <f t="shared" si="550"/>
        <v>070211679</v>
      </c>
      <c r="W2336" s="39">
        <f t="shared" si="551"/>
        <v>1</v>
      </c>
      <c r="X2336" s="43">
        <f t="shared" si="552"/>
        <v>1</v>
      </c>
      <c r="Y2336" s="39">
        <f>IF(V2336="បរទេស",1,IF(COUNTIF(V:V,$V2336)&gt;1,2,1))</f>
        <v>1</v>
      </c>
      <c r="Z2336" s="40">
        <f t="shared" si="553"/>
        <v>1</v>
      </c>
      <c r="AA2336" s="40">
        <f t="shared" si="554"/>
        <v>1</v>
      </c>
    </row>
    <row r="2337" spans="1:27" ht="48" customHeight="1" x14ac:dyDescent="0.8">
      <c r="A2337" s="3">
        <v>2336</v>
      </c>
      <c r="B2337" s="3" t="s">
        <v>6568</v>
      </c>
      <c r="C2337" s="3" t="s">
        <v>18037</v>
      </c>
      <c r="D2337" s="3" t="s">
        <v>249</v>
      </c>
      <c r="E2337" s="3" t="s">
        <v>207</v>
      </c>
      <c r="F2337" s="5" t="s">
        <v>6569</v>
      </c>
      <c r="G2337" s="5" t="s">
        <v>12726</v>
      </c>
      <c r="H2337" s="5" t="s">
        <v>17588</v>
      </c>
      <c r="I2337" s="3"/>
      <c r="J2337" s="35"/>
      <c r="K2337" s="36">
        <f t="shared" si="540"/>
        <v>1</v>
      </c>
      <c r="L2337" s="37" t="str">
        <f t="shared" si="541"/>
        <v>040413584</v>
      </c>
      <c r="M2337" s="38" t="str">
        <f t="shared" si="542"/>
        <v>040413584</v>
      </c>
      <c r="N2337" s="39">
        <f t="shared" si="543"/>
        <v>1</v>
      </c>
      <c r="O2337" s="39">
        <f t="shared" si="544"/>
        <v>1</v>
      </c>
      <c r="P2337" s="39">
        <f>IF(M2337="បរទេស",1,IF(COUNTIF(M:M,$M2337)&gt;1,2,1))</f>
        <v>1</v>
      </c>
      <c r="Q2337" s="40">
        <f t="shared" si="545"/>
        <v>1</v>
      </c>
      <c r="R2337" s="41" t="str">
        <f t="shared" si="546"/>
        <v>086484905</v>
      </c>
      <c r="S2337" s="37" t="str">
        <f t="shared" si="547"/>
        <v>086484905</v>
      </c>
      <c r="T2337" s="39" t="e">
        <f t="shared" si="548"/>
        <v>#VALUE!</v>
      </c>
      <c r="U2337" s="37" t="str">
        <f t="shared" si="549"/>
        <v>086484905</v>
      </c>
      <c r="V2337" s="42" t="str">
        <f t="shared" si="550"/>
        <v>086484905</v>
      </c>
      <c r="W2337" s="39">
        <f t="shared" si="551"/>
        <v>1</v>
      </c>
      <c r="X2337" s="43">
        <f t="shared" si="552"/>
        <v>1</v>
      </c>
      <c r="Y2337" s="39">
        <f>IF(V2337="បរទេស",1,IF(COUNTIF(V:V,$V2337)&gt;1,2,1))</f>
        <v>1</v>
      </c>
      <c r="Z2337" s="40">
        <f t="shared" si="553"/>
        <v>1</v>
      </c>
      <c r="AA2337" s="40">
        <f t="shared" si="554"/>
        <v>1</v>
      </c>
    </row>
    <row r="2338" spans="1:27" ht="48" customHeight="1" x14ac:dyDescent="0.8">
      <c r="A2338" s="3">
        <v>2337</v>
      </c>
      <c r="B2338" s="3" t="s">
        <v>6570</v>
      </c>
      <c r="C2338" s="3" t="s">
        <v>18037</v>
      </c>
      <c r="D2338" s="3" t="s">
        <v>582</v>
      </c>
      <c r="E2338" s="3" t="s">
        <v>37</v>
      </c>
      <c r="F2338" s="5" t="s">
        <v>6571</v>
      </c>
      <c r="G2338" s="5" t="s">
        <v>12727</v>
      </c>
      <c r="H2338" s="5" t="s">
        <v>17577</v>
      </c>
      <c r="I2338" s="3"/>
      <c r="J2338" s="35"/>
      <c r="K2338" s="36">
        <f t="shared" si="540"/>
        <v>1</v>
      </c>
      <c r="L2338" s="37" t="str">
        <f t="shared" si="541"/>
        <v>040287941</v>
      </c>
      <c r="M2338" s="38" t="str">
        <f t="shared" si="542"/>
        <v>040287941</v>
      </c>
      <c r="N2338" s="39">
        <f t="shared" si="543"/>
        <v>1</v>
      </c>
      <c r="O2338" s="39">
        <f t="shared" si="544"/>
        <v>1</v>
      </c>
      <c r="P2338" s="39">
        <f>IF(M2338="បរទេស",1,IF(COUNTIF(M:M,$M2338)&gt;1,2,1))</f>
        <v>1</v>
      </c>
      <c r="Q2338" s="40">
        <f t="shared" si="545"/>
        <v>1</v>
      </c>
      <c r="R2338" s="41" t="str">
        <f t="shared" si="546"/>
        <v>087743076</v>
      </c>
      <c r="S2338" s="37" t="str">
        <f t="shared" si="547"/>
        <v>087743076</v>
      </c>
      <c r="T2338" s="39" t="e">
        <f t="shared" si="548"/>
        <v>#VALUE!</v>
      </c>
      <c r="U2338" s="37" t="str">
        <f t="shared" si="549"/>
        <v>087743076</v>
      </c>
      <c r="V2338" s="42" t="str">
        <f t="shared" si="550"/>
        <v>087743076</v>
      </c>
      <c r="W2338" s="39">
        <f t="shared" si="551"/>
        <v>1</v>
      </c>
      <c r="X2338" s="43">
        <f t="shared" si="552"/>
        <v>1</v>
      </c>
      <c r="Y2338" s="39">
        <f>IF(V2338="បរទេស",1,IF(COUNTIF(V:V,$V2338)&gt;1,2,1))</f>
        <v>1</v>
      </c>
      <c r="Z2338" s="40">
        <f t="shared" si="553"/>
        <v>1</v>
      </c>
      <c r="AA2338" s="40">
        <f t="shared" si="554"/>
        <v>1</v>
      </c>
    </row>
    <row r="2339" spans="1:27" ht="48" customHeight="1" x14ac:dyDescent="0.8">
      <c r="A2339" s="3">
        <v>2338</v>
      </c>
      <c r="B2339" s="3" t="s">
        <v>6572</v>
      </c>
      <c r="C2339" s="3" t="s">
        <v>18037</v>
      </c>
      <c r="D2339" s="3" t="s">
        <v>6573</v>
      </c>
      <c r="E2339" s="3" t="s">
        <v>341</v>
      </c>
      <c r="F2339" s="5" t="s">
        <v>6574</v>
      </c>
      <c r="G2339" s="5" t="s">
        <v>12728</v>
      </c>
      <c r="H2339" s="5" t="s">
        <v>16050</v>
      </c>
      <c r="I2339" s="3"/>
      <c r="J2339" s="35"/>
      <c r="K2339" s="36">
        <f t="shared" si="540"/>
        <v>1</v>
      </c>
      <c r="L2339" s="37" t="str">
        <f t="shared" si="541"/>
        <v>040541046</v>
      </c>
      <c r="M2339" s="38" t="str">
        <f t="shared" si="542"/>
        <v>040541046</v>
      </c>
      <c r="N2339" s="39">
        <f t="shared" si="543"/>
        <v>1</v>
      </c>
      <c r="O2339" s="39">
        <f t="shared" si="544"/>
        <v>1</v>
      </c>
      <c r="P2339" s="39">
        <f>IF(M2339="បរទេស",1,IF(COUNTIF(M:M,$M2339)&gt;1,2,1))</f>
        <v>1</v>
      </c>
      <c r="Q2339" s="40">
        <f t="shared" si="545"/>
        <v>1</v>
      </c>
      <c r="R2339" s="41" t="str">
        <f t="shared" si="546"/>
        <v>0883042982</v>
      </c>
      <c r="S2339" s="37" t="str">
        <f t="shared" si="547"/>
        <v>0883042982</v>
      </c>
      <c r="T2339" s="39" t="e">
        <f t="shared" si="548"/>
        <v>#VALUE!</v>
      </c>
      <c r="U2339" s="37" t="str">
        <f t="shared" si="549"/>
        <v>0883042982</v>
      </c>
      <c r="V2339" s="42" t="str">
        <f t="shared" si="550"/>
        <v>0883042982</v>
      </c>
      <c r="W2339" s="39">
        <f t="shared" si="551"/>
        <v>1</v>
      </c>
      <c r="X2339" s="43">
        <f t="shared" si="552"/>
        <v>1</v>
      </c>
      <c r="Y2339" s="39">
        <f>IF(V2339="បរទេស",1,IF(COUNTIF(V:V,$V2339)&gt;1,2,1))</f>
        <v>1</v>
      </c>
      <c r="Z2339" s="40">
        <f t="shared" si="553"/>
        <v>1</v>
      </c>
      <c r="AA2339" s="40">
        <f t="shared" si="554"/>
        <v>1</v>
      </c>
    </row>
    <row r="2340" spans="1:27" ht="48" customHeight="1" x14ac:dyDescent="0.8">
      <c r="A2340" s="3">
        <v>2339</v>
      </c>
      <c r="B2340" s="3" t="s">
        <v>6575</v>
      </c>
      <c r="C2340" s="3" t="s">
        <v>18037</v>
      </c>
      <c r="D2340" s="3" t="s">
        <v>6576</v>
      </c>
      <c r="E2340" s="3" t="s">
        <v>277</v>
      </c>
      <c r="F2340" s="5" t="s">
        <v>6577</v>
      </c>
      <c r="G2340" s="5" t="s">
        <v>12729</v>
      </c>
      <c r="H2340" s="5" t="s">
        <v>16051</v>
      </c>
      <c r="I2340" s="3"/>
      <c r="J2340" s="35"/>
      <c r="K2340" s="36">
        <f t="shared" si="540"/>
        <v>1</v>
      </c>
      <c r="L2340" s="37" t="str">
        <f t="shared" si="541"/>
        <v>040411823</v>
      </c>
      <c r="M2340" s="38" t="str">
        <f t="shared" si="542"/>
        <v>040411823</v>
      </c>
      <c r="N2340" s="39">
        <f t="shared" si="543"/>
        <v>1</v>
      </c>
      <c r="O2340" s="39">
        <f t="shared" si="544"/>
        <v>1</v>
      </c>
      <c r="P2340" s="39">
        <f>IF(M2340="បរទេស",1,IF(COUNTIF(M:M,$M2340)&gt;1,2,1))</f>
        <v>1</v>
      </c>
      <c r="Q2340" s="40">
        <f t="shared" si="545"/>
        <v>1</v>
      </c>
      <c r="R2340" s="41" t="str">
        <f t="shared" si="546"/>
        <v>0963428812</v>
      </c>
      <c r="S2340" s="37" t="str">
        <f t="shared" si="547"/>
        <v>0963428812</v>
      </c>
      <c r="T2340" s="39" t="e">
        <f t="shared" si="548"/>
        <v>#VALUE!</v>
      </c>
      <c r="U2340" s="37" t="str">
        <f t="shared" si="549"/>
        <v>0963428812</v>
      </c>
      <c r="V2340" s="42" t="str">
        <f t="shared" si="550"/>
        <v>0963428812</v>
      </c>
      <c r="W2340" s="39">
        <f t="shared" si="551"/>
        <v>1</v>
      </c>
      <c r="X2340" s="43">
        <f t="shared" si="552"/>
        <v>1</v>
      </c>
      <c r="Y2340" s="39">
        <f>IF(V2340="បរទេស",1,IF(COUNTIF(V:V,$V2340)&gt;1,2,1))</f>
        <v>1</v>
      </c>
      <c r="Z2340" s="40">
        <f t="shared" si="553"/>
        <v>1</v>
      </c>
      <c r="AA2340" s="40">
        <f t="shared" si="554"/>
        <v>1</v>
      </c>
    </row>
    <row r="2341" spans="1:27" ht="48" customHeight="1" x14ac:dyDescent="0.8">
      <c r="A2341" s="3">
        <v>2340</v>
      </c>
      <c r="B2341" s="3" t="s">
        <v>6578</v>
      </c>
      <c r="C2341" s="3" t="s">
        <v>18037</v>
      </c>
      <c r="D2341" s="3" t="s">
        <v>6579</v>
      </c>
      <c r="E2341" s="3" t="s">
        <v>41</v>
      </c>
      <c r="F2341" s="5" t="s">
        <v>6580</v>
      </c>
      <c r="G2341" s="5" t="s">
        <v>12730</v>
      </c>
      <c r="H2341" s="5" t="s">
        <v>16052</v>
      </c>
      <c r="I2341" s="3"/>
      <c r="J2341" s="35"/>
      <c r="K2341" s="36">
        <f t="shared" si="540"/>
        <v>1</v>
      </c>
      <c r="L2341" s="37" t="str">
        <f t="shared" si="541"/>
        <v>040093528</v>
      </c>
      <c r="M2341" s="38" t="str">
        <f t="shared" si="542"/>
        <v>040093528</v>
      </c>
      <c r="N2341" s="39">
        <f t="shared" si="543"/>
        <v>1</v>
      </c>
      <c r="O2341" s="39">
        <f t="shared" si="544"/>
        <v>1</v>
      </c>
      <c r="P2341" s="39">
        <f>IF(M2341="បរទេស",1,IF(COUNTIF(M:M,$M2341)&gt;1,2,1))</f>
        <v>1</v>
      </c>
      <c r="Q2341" s="40">
        <f t="shared" si="545"/>
        <v>1</v>
      </c>
      <c r="R2341" s="41" t="str">
        <f t="shared" si="546"/>
        <v>0965142007</v>
      </c>
      <c r="S2341" s="37" t="str">
        <f t="shared" si="547"/>
        <v>0965142007</v>
      </c>
      <c r="T2341" s="39" t="e">
        <f t="shared" si="548"/>
        <v>#VALUE!</v>
      </c>
      <c r="U2341" s="37" t="str">
        <f t="shared" si="549"/>
        <v>0965142007</v>
      </c>
      <c r="V2341" s="42" t="str">
        <f t="shared" si="550"/>
        <v>0965142007</v>
      </c>
      <c r="W2341" s="39">
        <f t="shared" si="551"/>
        <v>1</v>
      </c>
      <c r="X2341" s="43">
        <f t="shared" si="552"/>
        <v>1</v>
      </c>
      <c r="Y2341" s="39">
        <f>IF(V2341="បរទេស",1,IF(COUNTIF(V:V,$V2341)&gt;1,2,1))</f>
        <v>1</v>
      </c>
      <c r="Z2341" s="40">
        <f t="shared" si="553"/>
        <v>1</v>
      </c>
      <c r="AA2341" s="40">
        <f t="shared" si="554"/>
        <v>1</v>
      </c>
    </row>
    <row r="2342" spans="1:27" ht="48" customHeight="1" x14ac:dyDescent="0.8">
      <c r="A2342" s="3">
        <v>2341</v>
      </c>
      <c r="B2342" s="3" t="s">
        <v>6581</v>
      </c>
      <c r="C2342" s="3" t="s">
        <v>18037</v>
      </c>
      <c r="D2342" s="3" t="s">
        <v>5164</v>
      </c>
      <c r="E2342" s="3" t="s">
        <v>309</v>
      </c>
      <c r="F2342" s="5" t="s">
        <v>6582</v>
      </c>
      <c r="G2342" s="5" t="s">
        <v>12731</v>
      </c>
      <c r="H2342" s="5" t="s">
        <v>17490</v>
      </c>
      <c r="I2342" s="3"/>
      <c r="J2342" s="35"/>
      <c r="K2342" s="36">
        <f t="shared" si="540"/>
        <v>1</v>
      </c>
      <c r="L2342" s="37" t="str">
        <f t="shared" si="541"/>
        <v>040296405</v>
      </c>
      <c r="M2342" s="38" t="str">
        <f t="shared" si="542"/>
        <v>040296405</v>
      </c>
      <c r="N2342" s="39">
        <f t="shared" si="543"/>
        <v>1</v>
      </c>
      <c r="O2342" s="39">
        <f t="shared" si="544"/>
        <v>1</v>
      </c>
      <c r="P2342" s="39">
        <f>IF(M2342="បរទេស",1,IF(COUNTIF(M:M,$M2342)&gt;1,2,1))</f>
        <v>1</v>
      </c>
      <c r="Q2342" s="40">
        <f t="shared" si="545"/>
        <v>1</v>
      </c>
      <c r="R2342" s="41" t="str">
        <f t="shared" si="546"/>
        <v>0965525334</v>
      </c>
      <c r="S2342" s="37" t="str">
        <f t="shared" si="547"/>
        <v>0965525334</v>
      </c>
      <c r="T2342" s="39" t="e">
        <f t="shared" si="548"/>
        <v>#VALUE!</v>
      </c>
      <c r="U2342" s="37" t="str">
        <f t="shared" si="549"/>
        <v>0965525334</v>
      </c>
      <c r="V2342" s="42" t="str">
        <f t="shared" si="550"/>
        <v>0965525334</v>
      </c>
      <c r="W2342" s="39">
        <f t="shared" si="551"/>
        <v>1</v>
      </c>
      <c r="X2342" s="43">
        <f t="shared" si="552"/>
        <v>1</v>
      </c>
      <c r="Y2342" s="39">
        <f>IF(V2342="បរទេស",1,IF(COUNTIF(V:V,$V2342)&gt;1,2,1))</f>
        <v>1</v>
      </c>
      <c r="Z2342" s="40">
        <f t="shared" si="553"/>
        <v>1</v>
      </c>
      <c r="AA2342" s="40">
        <f t="shared" si="554"/>
        <v>1</v>
      </c>
    </row>
    <row r="2343" spans="1:27" ht="48" customHeight="1" x14ac:dyDescent="0.8">
      <c r="A2343" s="3">
        <v>2342</v>
      </c>
      <c r="B2343" s="3" t="s">
        <v>6583</v>
      </c>
      <c r="C2343" s="3" t="s">
        <v>18037</v>
      </c>
      <c r="D2343" s="3" t="s">
        <v>6584</v>
      </c>
      <c r="E2343" s="3" t="s">
        <v>104</v>
      </c>
      <c r="F2343" s="5" t="s">
        <v>6585</v>
      </c>
      <c r="G2343" s="5" t="s">
        <v>12732</v>
      </c>
      <c r="H2343" s="5" t="s">
        <v>16053</v>
      </c>
      <c r="I2343" s="3"/>
      <c r="J2343" s="35"/>
      <c r="K2343" s="36">
        <f t="shared" si="540"/>
        <v>1</v>
      </c>
      <c r="L2343" s="37" t="str">
        <f t="shared" si="541"/>
        <v>040242701</v>
      </c>
      <c r="M2343" s="38" t="str">
        <f t="shared" si="542"/>
        <v>040242701</v>
      </c>
      <c r="N2343" s="39">
        <f t="shared" si="543"/>
        <v>1</v>
      </c>
      <c r="O2343" s="39">
        <f t="shared" si="544"/>
        <v>1</v>
      </c>
      <c r="P2343" s="39">
        <f>IF(M2343="បរទេស",1,IF(COUNTIF(M:M,$M2343)&gt;1,2,1))</f>
        <v>1</v>
      </c>
      <c r="Q2343" s="40">
        <f t="shared" si="545"/>
        <v>1</v>
      </c>
      <c r="R2343" s="41" t="str">
        <f t="shared" si="546"/>
        <v>0975394704</v>
      </c>
      <c r="S2343" s="37" t="str">
        <f t="shared" si="547"/>
        <v>0975394704</v>
      </c>
      <c r="T2343" s="39" t="e">
        <f t="shared" si="548"/>
        <v>#VALUE!</v>
      </c>
      <c r="U2343" s="37" t="str">
        <f t="shared" si="549"/>
        <v>0975394704</v>
      </c>
      <c r="V2343" s="42" t="str">
        <f t="shared" si="550"/>
        <v>0975394704</v>
      </c>
      <c r="W2343" s="39">
        <f t="shared" si="551"/>
        <v>1</v>
      </c>
      <c r="X2343" s="43">
        <f t="shared" si="552"/>
        <v>1</v>
      </c>
      <c r="Y2343" s="39">
        <f>IF(V2343="បរទេស",1,IF(COUNTIF(V:V,$V2343)&gt;1,2,1))</f>
        <v>1</v>
      </c>
      <c r="Z2343" s="40">
        <f t="shared" si="553"/>
        <v>1</v>
      </c>
      <c r="AA2343" s="40">
        <f t="shared" si="554"/>
        <v>1</v>
      </c>
    </row>
    <row r="2344" spans="1:27" ht="48" customHeight="1" x14ac:dyDescent="0.8">
      <c r="A2344" s="3">
        <v>2343</v>
      </c>
      <c r="B2344" s="3" t="s">
        <v>6586</v>
      </c>
      <c r="C2344" s="3" t="s">
        <v>18037</v>
      </c>
      <c r="D2344" s="3" t="s">
        <v>6587</v>
      </c>
      <c r="E2344" s="3" t="s">
        <v>104</v>
      </c>
      <c r="F2344" s="5" t="s">
        <v>6588</v>
      </c>
      <c r="G2344" s="5" t="s">
        <v>12733</v>
      </c>
      <c r="H2344" s="5" t="s">
        <v>16054</v>
      </c>
      <c r="I2344" s="3"/>
      <c r="J2344" s="35"/>
      <c r="K2344" s="36">
        <f t="shared" si="540"/>
        <v>1</v>
      </c>
      <c r="L2344" s="37" t="str">
        <f t="shared" si="541"/>
        <v>040572244</v>
      </c>
      <c r="M2344" s="38" t="str">
        <f t="shared" si="542"/>
        <v>040572244</v>
      </c>
      <c r="N2344" s="39">
        <f t="shared" si="543"/>
        <v>1</v>
      </c>
      <c r="O2344" s="39">
        <f t="shared" si="544"/>
        <v>1</v>
      </c>
      <c r="P2344" s="39">
        <f>IF(M2344="បរទេស",1,IF(COUNTIF(M:M,$M2344)&gt;1,2,1))</f>
        <v>1</v>
      </c>
      <c r="Q2344" s="40">
        <f t="shared" si="545"/>
        <v>1</v>
      </c>
      <c r="R2344" s="41" t="str">
        <f t="shared" si="546"/>
        <v>0975168996</v>
      </c>
      <c r="S2344" s="37" t="str">
        <f t="shared" si="547"/>
        <v>0975168996</v>
      </c>
      <c r="T2344" s="39" t="e">
        <f t="shared" si="548"/>
        <v>#VALUE!</v>
      </c>
      <c r="U2344" s="37" t="str">
        <f t="shared" si="549"/>
        <v>0975168996</v>
      </c>
      <c r="V2344" s="42" t="str">
        <f t="shared" si="550"/>
        <v>0975168996</v>
      </c>
      <c r="W2344" s="39">
        <f t="shared" si="551"/>
        <v>1</v>
      </c>
      <c r="X2344" s="43">
        <f t="shared" si="552"/>
        <v>1</v>
      </c>
      <c r="Y2344" s="39">
        <f>IF(V2344="បរទេស",1,IF(COUNTIF(V:V,$V2344)&gt;1,2,1))</f>
        <v>1</v>
      </c>
      <c r="Z2344" s="40">
        <f t="shared" si="553"/>
        <v>1</v>
      </c>
      <c r="AA2344" s="40">
        <f t="shared" si="554"/>
        <v>1</v>
      </c>
    </row>
    <row r="2345" spans="1:27" ht="48" customHeight="1" x14ac:dyDescent="0.8">
      <c r="A2345" s="3">
        <v>2344</v>
      </c>
      <c r="B2345" s="3" t="s">
        <v>6589</v>
      </c>
      <c r="C2345" s="3" t="s">
        <v>18037</v>
      </c>
      <c r="D2345" s="3" t="s">
        <v>6590</v>
      </c>
      <c r="E2345" s="3" t="s">
        <v>37</v>
      </c>
      <c r="F2345" s="5" t="s">
        <v>6591</v>
      </c>
      <c r="G2345" s="5" t="s">
        <v>12734</v>
      </c>
      <c r="H2345" s="5" t="s">
        <v>17563</v>
      </c>
      <c r="I2345" s="3"/>
      <c r="J2345" s="35"/>
      <c r="K2345" s="36">
        <f t="shared" si="540"/>
        <v>1</v>
      </c>
      <c r="L2345" s="37" t="str">
        <f t="shared" si="541"/>
        <v>040216347</v>
      </c>
      <c r="M2345" s="38" t="str">
        <f t="shared" si="542"/>
        <v>040216347</v>
      </c>
      <c r="N2345" s="39">
        <f t="shared" si="543"/>
        <v>1</v>
      </c>
      <c r="O2345" s="39">
        <f t="shared" si="544"/>
        <v>1</v>
      </c>
      <c r="P2345" s="39">
        <f>IF(M2345="បរទេស",1,IF(COUNTIF(M:M,$M2345)&gt;1,2,1))</f>
        <v>1</v>
      </c>
      <c r="Q2345" s="40">
        <f t="shared" si="545"/>
        <v>1</v>
      </c>
      <c r="R2345" s="41" t="str">
        <f t="shared" si="546"/>
        <v>085313706</v>
      </c>
      <c r="S2345" s="37" t="str">
        <f t="shared" si="547"/>
        <v>085313706</v>
      </c>
      <c r="T2345" s="39" t="e">
        <f t="shared" si="548"/>
        <v>#VALUE!</v>
      </c>
      <c r="U2345" s="37" t="str">
        <f t="shared" si="549"/>
        <v>085313706</v>
      </c>
      <c r="V2345" s="42" t="str">
        <f t="shared" si="550"/>
        <v>085313706</v>
      </c>
      <c r="W2345" s="39">
        <f t="shared" si="551"/>
        <v>1</v>
      </c>
      <c r="X2345" s="43">
        <f t="shared" si="552"/>
        <v>1</v>
      </c>
      <c r="Y2345" s="39">
        <f>IF(V2345="បរទេស",1,IF(COUNTIF(V:V,$V2345)&gt;1,2,1))</f>
        <v>1</v>
      </c>
      <c r="Z2345" s="40">
        <f t="shared" si="553"/>
        <v>1</v>
      </c>
      <c r="AA2345" s="40">
        <f t="shared" si="554"/>
        <v>1</v>
      </c>
    </row>
    <row r="2346" spans="1:27" ht="48" customHeight="1" x14ac:dyDescent="0.8">
      <c r="A2346" s="3">
        <v>2345</v>
      </c>
      <c r="B2346" s="3" t="s">
        <v>6592</v>
      </c>
      <c r="C2346" s="3" t="s">
        <v>18037</v>
      </c>
      <c r="D2346" s="3" t="s">
        <v>6593</v>
      </c>
      <c r="E2346" s="3" t="s">
        <v>207</v>
      </c>
      <c r="F2346" s="5" t="s">
        <v>6594</v>
      </c>
      <c r="G2346" s="5" t="s">
        <v>12735</v>
      </c>
      <c r="H2346" s="5" t="s">
        <v>16055</v>
      </c>
      <c r="I2346" s="3"/>
      <c r="J2346" s="35"/>
      <c r="K2346" s="36">
        <f t="shared" si="540"/>
        <v>1</v>
      </c>
      <c r="L2346" s="37" t="str">
        <f t="shared" si="541"/>
        <v>040445436</v>
      </c>
      <c r="M2346" s="38" t="str">
        <f t="shared" si="542"/>
        <v>040445436</v>
      </c>
      <c r="N2346" s="39">
        <f t="shared" si="543"/>
        <v>1</v>
      </c>
      <c r="O2346" s="39">
        <f t="shared" si="544"/>
        <v>1</v>
      </c>
      <c r="P2346" s="39">
        <f>IF(M2346="បរទេស",1,IF(COUNTIF(M:M,$M2346)&gt;1,2,1))</f>
        <v>1</v>
      </c>
      <c r="Q2346" s="40">
        <f t="shared" si="545"/>
        <v>1</v>
      </c>
      <c r="R2346" s="41" t="str">
        <f t="shared" si="546"/>
        <v>0968947267</v>
      </c>
      <c r="S2346" s="37" t="str">
        <f t="shared" si="547"/>
        <v>0968947267</v>
      </c>
      <c r="T2346" s="39" t="e">
        <f t="shared" si="548"/>
        <v>#VALUE!</v>
      </c>
      <c r="U2346" s="37" t="str">
        <f t="shared" si="549"/>
        <v>0968947267</v>
      </c>
      <c r="V2346" s="42" t="str">
        <f t="shared" si="550"/>
        <v>0968947267</v>
      </c>
      <c r="W2346" s="39">
        <f t="shared" si="551"/>
        <v>1</v>
      </c>
      <c r="X2346" s="43">
        <f t="shared" si="552"/>
        <v>1</v>
      </c>
      <c r="Y2346" s="39">
        <f>IF(V2346="បរទេស",1,IF(COUNTIF(V:V,$V2346)&gt;1,2,1))</f>
        <v>1</v>
      </c>
      <c r="Z2346" s="40">
        <f t="shared" si="553"/>
        <v>1</v>
      </c>
      <c r="AA2346" s="40">
        <f t="shared" si="554"/>
        <v>1</v>
      </c>
    </row>
    <row r="2347" spans="1:27" ht="48" customHeight="1" x14ac:dyDescent="0.8">
      <c r="A2347" s="3">
        <v>2346</v>
      </c>
      <c r="B2347" s="3" t="s">
        <v>6595</v>
      </c>
      <c r="C2347" s="3" t="s">
        <v>18037</v>
      </c>
      <c r="D2347" s="3" t="s">
        <v>6596</v>
      </c>
      <c r="E2347" s="3" t="s">
        <v>104</v>
      </c>
      <c r="F2347" s="5" t="s">
        <v>6597</v>
      </c>
      <c r="G2347" s="5" t="s">
        <v>12736</v>
      </c>
      <c r="H2347" s="5" t="s">
        <v>16056</v>
      </c>
      <c r="I2347" s="3"/>
      <c r="J2347" s="35"/>
      <c r="K2347" s="36">
        <f t="shared" si="540"/>
        <v>1</v>
      </c>
      <c r="L2347" s="37" t="str">
        <f t="shared" si="541"/>
        <v>040271472</v>
      </c>
      <c r="M2347" s="38" t="str">
        <f t="shared" si="542"/>
        <v>040271472</v>
      </c>
      <c r="N2347" s="39">
        <f t="shared" si="543"/>
        <v>1</v>
      </c>
      <c r="O2347" s="39">
        <f t="shared" si="544"/>
        <v>1</v>
      </c>
      <c r="P2347" s="39">
        <f>IF(M2347="បរទេស",1,IF(COUNTIF(M:M,$M2347)&gt;1,2,1))</f>
        <v>1</v>
      </c>
      <c r="Q2347" s="40">
        <f t="shared" si="545"/>
        <v>1</v>
      </c>
      <c r="R2347" s="41" t="str">
        <f t="shared" si="546"/>
        <v>0969758773</v>
      </c>
      <c r="S2347" s="37" t="str">
        <f t="shared" si="547"/>
        <v>0969758773</v>
      </c>
      <c r="T2347" s="39" t="e">
        <f t="shared" si="548"/>
        <v>#VALUE!</v>
      </c>
      <c r="U2347" s="37" t="str">
        <f t="shared" si="549"/>
        <v>0969758773</v>
      </c>
      <c r="V2347" s="42" t="str">
        <f t="shared" si="550"/>
        <v>0969758773</v>
      </c>
      <c r="W2347" s="39">
        <f t="shared" si="551"/>
        <v>1</v>
      </c>
      <c r="X2347" s="43">
        <f t="shared" si="552"/>
        <v>1</v>
      </c>
      <c r="Y2347" s="39">
        <f>IF(V2347="បរទេស",1,IF(COUNTIF(V:V,$V2347)&gt;1,2,1))</f>
        <v>1</v>
      </c>
      <c r="Z2347" s="40">
        <f t="shared" si="553"/>
        <v>1</v>
      </c>
      <c r="AA2347" s="40">
        <f t="shared" si="554"/>
        <v>1</v>
      </c>
    </row>
    <row r="2348" spans="1:27" ht="48" customHeight="1" x14ac:dyDescent="0.8">
      <c r="A2348" s="3">
        <v>2347</v>
      </c>
      <c r="B2348" s="3" t="s">
        <v>6598</v>
      </c>
      <c r="C2348" s="3" t="s">
        <v>18037</v>
      </c>
      <c r="D2348" s="3" t="s">
        <v>6599</v>
      </c>
      <c r="E2348" s="3" t="s">
        <v>104</v>
      </c>
      <c r="F2348" s="5" t="s">
        <v>6600</v>
      </c>
      <c r="G2348" s="5" t="s">
        <v>12737</v>
      </c>
      <c r="H2348" s="5" t="s">
        <v>16057</v>
      </c>
      <c r="I2348" s="3"/>
      <c r="J2348" s="35"/>
      <c r="K2348" s="36">
        <f t="shared" si="540"/>
        <v>1</v>
      </c>
      <c r="L2348" s="37" t="str">
        <f t="shared" si="541"/>
        <v>040447046</v>
      </c>
      <c r="M2348" s="38" t="str">
        <f t="shared" si="542"/>
        <v>040447046</v>
      </c>
      <c r="N2348" s="39">
        <f t="shared" si="543"/>
        <v>1</v>
      </c>
      <c r="O2348" s="39">
        <f t="shared" si="544"/>
        <v>1</v>
      </c>
      <c r="P2348" s="39">
        <f>IF(M2348="បរទេស",1,IF(COUNTIF(M:M,$M2348)&gt;1,2,1))</f>
        <v>1</v>
      </c>
      <c r="Q2348" s="40">
        <f t="shared" si="545"/>
        <v>1</v>
      </c>
      <c r="R2348" s="41" t="str">
        <f t="shared" si="546"/>
        <v>0965208833</v>
      </c>
      <c r="S2348" s="37" t="str">
        <f t="shared" si="547"/>
        <v>0965208833</v>
      </c>
      <c r="T2348" s="39" t="e">
        <f t="shared" si="548"/>
        <v>#VALUE!</v>
      </c>
      <c r="U2348" s="37" t="str">
        <f t="shared" si="549"/>
        <v>0965208833</v>
      </c>
      <c r="V2348" s="42" t="str">
        <f t="shared" si="550"/>
        <v>0965208833</v>
      </c>
      <c r="W2348" s="39">
        <f t="shared" si="551"/>
        <v>1</v>
      </c>
      <c r="X2348" s="43">
        <f t="shared" si="552"/>
        <v>1</v>
      </c>
      <c r="Y2348" s="39">
        <f>IF(V2348="បរទេស",1,IF(COUNTIF(V:V,$V2348)&gt;1,2,1))</f>
        <v>1</v>
      </c>
      <c r="Z2348" s="40">
        <f t="shared" si="553"/>
        <v>1</v>
      </c>
      <c r="AA2348" s="40">
        <f t="shared" si="554"/>
        <v>1</v>
      </c>
    </row>
    <row r="2349" spans="1:27" ht="48" customHeight="1" x14ac:dyDescent="0.8">
      <c r="A2349" s="3">
        <v>2348</v>
      </c>
      <c r="B2349" s="3" t="s">
        <v>6601</v>
      </c>
      <c r="C2349" s="3" t="s">
        <v>18037</v>
      </c>
      <c r="D2349" s="3" t="s">
        <v>6602</v>
      </c>
      <c r="E2349" s="3" t="s">
        <v>104</v>
      </c>
      <c r="F2349" s="5" t="s">
        <v>6603</v>
      </c>
      <c r="G2349" s="5" t="s">
        <v>12738</v>
      </c>
      <c r="H2349" s="5" t="s">
        <v>16058</v>
      </c>
      <c r="I2349" s="3"/>
      <c r="J2349" s="35"/>
      <c r="K2349" s="36">
        <f t="shared" si="540"/>
        <v>1</v>
      </c>
      <c r="L2349" s="37" t="str">
        <f t="shared" si="541"/>
        <v>040307609</v>
      </c>
      <c r="M2349" s="38" t="str">
        <f t="shared" si="542"/>
        <v>040307609</v>
      </c>
      <c r="N2349" s="39">
        <f t="shared" si="543"/>
        <v>1</v>
      </c>
      <c r="O2349" s="39">
        <f t="shared" si="544"/>
        <v>1</v>
      </c>
      <c r="P2349" s="39">
        <f>IF(M2349="បរទេស",1,IF(COUNTIF(M:M,$M2349)&gt;1,2,1))</f>
        <v>1</v>
      </c>
      <c r="Q2349" s="40">
        <f t="shared" si="545"/>
        <v>1</v>
      </c>
      <c r="R2349" s="41" t="str">
        <f t="shared" si="546"/>
        <v>0963172534</v>
      </c>
      <c r="S2349" s="37" t="str">
        <f t="shared" si="547"/>
        <v>0963172534</v>
      </c>
      <c r="T2349" s="39" t="e">
        <f t="shared" si="548"/>
        <v>#VALUE!</v>
      </c>
      <c r="U2349" s="37" t="str">
        <f t="shared" si="549"/>
        <v>0963172534</v>
      </c>
      <c r="V2349" s="42" t="str">
        <f t="shared" si="550"/>
        <v>0963172534</v>
      </c>
      <c r="W2349" s="39">
        <f t="shared" si="551"/>
        <v>1</v>
      </c>
      <c r="X2349" s="43">
        <f t="shared" si="552"/>
        <v>1</v>
      </c>
      <c r="Y2349" s="39">
        <f>IF(V2349="បរទេស",1,IF(COUNTIF(V:V,$V2349)&gt;1,2,1))</f>
        <v>1</v>
      </c>
      <c r="Z2349" s="40">
        <f t="shared" si="553"/>
        <v>1</v>
      </c>
      <c r="AA2349" s="40">
        <f t="shared" si="554"/>
        <v>1</v>
      </c>
    </row>
    <row r="2350" spans="1:27" ht="48" customHeight="1" x14ac:dyDescent="0.8">
      <c r="A2350" s="3">
        <v>2349</v>
      </c>
      <c r="B2350" s="3" t="s">
        <v>6604</v>
      </c>
      <c r="C2350" s="3" t="s">
        <v>18037</v>
      </c>
      <c r="D2350" s="3" t="s">
        <v>6605</v>
      </c>
      <c r="E2350" s="3" t="s">
        <v>185</v>
      </c>
      <c r="F2350" s="5" t="s">
        <v>6606</v>
      </c>
      <c r="G2350" s="5" t="s">
        <v>12739</v>
      </c>
      <c r="H2350" s="5" t="s">
        <v>16059</v>
      </c>
      <c r="I2350" s="3"/>
      <c r="J2350" s="35"/>
      <c r="K2350" s="36">
        <f t="shared" si="540"/>
        <v>1</v>
      </c>
      <c r="L2350" s="37" t="str">
        <f t="shared" si="541"/>
        <v>040216881</v>
      </c>
      <c r="M2350" s="38" t="str">
        <f t="shared" si="542"/>
        <v>040216881</v>
      </c>
      <c r="N2350" s="39">
        <f t="shared" si="543"/>
        <v>1</v>
      </c>
      <c r="O2350" s="39">
        <f t="shared" si="544"/>
        <v>1</v>
      </c>
      <c r="P2350" s="39">
        <f>IF(M2350="បរទេស",1,IF(COUNTIF(M:M,$M2350)&gt;1,2,1))</f>
        <v>1</v>
      </c>
      <c r="Q2350" s="40">
        <f t="shared" si="545"/>
        <v>1</v>
      </c>
      <c r="R2350" s="41" t="str">
        <f t="shared" si="546"/>
        <v>092413307</v>
      </c>
      <c r="S2350" s="37" t="str">
        <f t="shared" si="547"/>
        <v>092413307</v>
      </c>
      <c r="T2350" s="39" t="e">
        <f t="shared" si="548"/>
        <v>#VALUE!</v>
      </c>
      <c r="U2350" s="37" t="str">
        <f t="shared" si="549"/>
        <v>092413307</v>
      </c>
      <c r="V2350" s="42" t="str">
        <f t="shared" si="550"/>
        <v>092413307</v>
      </c>
      <c r="W2350" s="39">
        <f t="shared" si="551"/>
        <v>1</v>
      </c>
      <c r="X2350" s="43">
        <f t="shared" si="552"/>
        <v>1</v>
      </c>
      <c r="Y2350" s="39">
        <f>IF(V2350="បរទេស",1,IF(COUNTIF(V:V,$V2350)&gt;1,2,1))</f>
        <v>1</v>
      </c>
      <c r="Z2350" s="40">
        <f t="shared" si="553"/>
        <v>1</v>
      </c>
      <c r="AA2350" s="40">
        <f t="shared" si="554"/>
        <v>1</v>
      </c>
    </row>
    <row r="2351" spans="1:27" ht="48" customHeight="1" x14ac:dyDescent="0.8">
      <c r="A2351" s="3">
        <v>2350</v>
      </c>
      <c r="B2351" s="3" t="s">
        <v>6607</v>
      </c>
      <c r="C2351" s="3" t="s">
        <v>18037</v>
      </c>
      <c r="D2351" s="3" t="s">
        <v>6608</v>
      </c>
      <c r="E2351" s="3" t="s">
        <v>185</v>
      </c>
      <c r="F2351" s="5" t="s">
        <v>6609</v>
      </c>
      <c r="G2351" s="5" t="s">
        <v>12740</v>
      </c>
      <c r="H2351" s="5" t="s">
        <v>16060</v>
      </c>
      <c r="I2351" s="3"/>
      <c r="J2351" s="35"/>
      <c r="K2351" s="36">
        <f t="shared" si="540"/>
        <v>1</v>
      </c>
      <c r="L2351" s="37" t="str">
        <f t="shared" si="541"/>
        <v>040300381</v>
      </c>
      <c r="M2351" s="38" t="str">
        <f t="shared" si="542"/>
        <v>040300381</v>
      </c>
      <c r="N2351" s="39">
        <f t="shared" si="543"/>
        <v>1</v>
      </c>
      <c r="O2351" s="39">
        <f t="shared" si="544"/>
        <v>1</v>
      </c>
      <c r="P2351" s="39">
        <f>IF(M2351="បរទេស",1,IF(COUNTIF(M:M,$M2351)&gt;1,2,1))</f>
        <v>1</v>
      </c>
      <c r="Q2351" s="40">
        <f t="shared" si="545"/>
        <v>1</v>
      </c>
      <c r="R2351" s="41" t="str">
        <f t="shared" si="546"/>
        <v>087337354</v>
      </c>
      <c r="S2351" s="37" t="str">
        <f t="shared" si="547"/>
        <v>087337354</v>
      </c>
      <c r="T2351" s="39" t="e">
        <f t="shared" si="548"/>
        <v>#VALUE!</v>
      </c>
      <c r="U2351" s="37" t="str">
        <f t="shared" si="549"/>
        <v>087337354</v>
      </c>
      <c r="V2351" s="42" t="str">
        <f t="shared" si="550"/>
        <v>087337354</v>
      </c>
      <c r="W2351" s="39">
        <f t="shared" si="551"/>
        <v>1</v>
      </c>
      <c r="X2351" s="43">
        <f t="shared" si="552"/>
        <v>1</v>
      </c>
      <c r="Y2351" s="39">
        <f>IF(V2351="បរទេស",1,IF(COUNTIF(V:V,$V2351)&gt;1,2,1))</f>
        <v>1</v>
      </c>
      <c r="Z2351" s="40">
        <f t="shared" si="553"/>
        <v>1</v>
      </c>
      <c r="AA2351" s="40">
        <f t="shared" si="554"/>
        <v>1</v>
      </c>
    </row>
    <row r="2352" spans="1:27" ht="48" customHeight="1" x14ac:dyDescent="0.8">
      <c r="A2352" s="3">
        <v>2351</v>
      </c>
      <c r="B2352" s="3" t="s">
        <v>6610</v>
      </c>
      <c r="C2352" s="3" t="s">
        <v>18037</v>
      </c>
      <c r="D2352" s="3" t="s">
        <v>2828</v>
      </c>
      <c r="E2352" s="3" t="s">
        <v>25</v>
      </c>
      <c r="F2352" s="5" t="s">
        <v>6611</v>
      </c>
      <c r="G2352" s="5" t="s">
        <v>12741</v>
      </c>
      <c r="H2352" s="5" t="s">
        <v>17362</v>
      </c>
      <c r="I2352" s="3"/>
      <c r="J2352" s="35"/>
      <c r="K2352" s="36">
        <f t="shared" si="540"/>
        <v>1</v>
      </c>
      <c r="L2352" s="37" t="str">
        <f t="shared" si="541"/>
        <v>040293784</v>
      </c>
      <c r="M2352" s="38" t="str">
        <f t="shared" si="542"/>
        <v>040293784</v>
      </c>
      <c r="N2352" s="39">
        <f t="shared" si="543"/>
        <v>1</v>
      </c>
      <c r="O2352" s="39">
        <f t="shared" si="544"/>
        <v>1</v>
      </c>
      <c r="P2352" s="39">
        <f>IF(M2352="បរទេស",1,IF(COUNTIF(M:M,$M2352)&gt;1,2,1))</f>
        <v>1</v>
      </c>
      <c r="Q2352" s="40">
        <f t="shared" si="545"/>
        <v>1</v>
      </c>
      <c r="R2352" s="41" t="str">
        <f t="shared" si="546"/>
        <v>0715941662</v>
      </c>
      <c r="S2352" s="37" t="str">
        <f t="shared" si="547"/>
        <v>0715941662</v>
      </c>
      <c r="T2352" s="39" t="e">
        <f t="shared" si="548"/>
        <v>#VALUE!</v>
      </c>
      <c r="U2352" s="37" t="str">
        <f t="shared" si="549"/>
        <v>0715941662</v>
      </c>
      <c r="V2352" s="42" t="str">
        <f t="shared" si="550"/>
        <v>0715941662</v>
      </c>
      <c r="W2352" s="39">
        <f t="shared" si="551"/>
        <v>1</v>
      </c>
      <c r="X2352" s="43">
        <f t="shared" si="552"/>
        <v>1</v>
      </c>
      <c r="Y2352" s="39">
        <f>IF(V2352="បរទេស",1,IF(COUNTIF(V:V,$V2352)&gt;1,2,1))</f>
        <v>1</v>
      </c>
      <c r="Z2352" s="40">
        <f t="shared" si="553"/>
        <v>1</v>
      </c>
      <c r="AA2352" s="40">
        <f t="shared" si="554"/>
        <v>1</v>
      </c>
    </row>
    <row r="2353" spans="1:27" ht="48" customHeight="1" x14ac:dyDescent="0.8">
      <c r="A2353" s="3">
        <v>2352</v>
      </c>
      <c r="B2353" s="3" t="s">
        <v>6612</v>
      </c>
      <c r="C2353" s="3" t="s">
        <v>18037</v>
      </c>
      <c r="D2353" s="3" t="s">
        <v>1940</v>
      </c>
      <c r="E2353" s="3" t="s">
        <v>185</v>
      </c>
      <c r="F2353" s="5" t="s">
        <v>6613</v>
      </c>
      <c r="G2353" s="5" t="s">
        <v>12742</v>
      </c>
      <c r="H2353" s="5" t="s">
        <v>16061</v>
      </c>
      <c r="I2353" s="3"/>
      <c r="J2353" s="35"/>
      <c r="K2353" s="36">
        <f t="shared" si="540"/>
        <v>1</v>
      </c>
      <c r="L2353" s="37" t="str">
        <f t="shared" si="541"/>
        <v>040297506</v>
      </c>
      <c r="M2353" s="38" t="str">
        <f t="shared" si="542"/>
        <v>040297506</v>
      </c>
      <c r="N2353" s="39">
        <f t="shared" si="543"/>
        <v>1</v>
      </c>
      <c r="O2353" s="39">
        <f t="shared" si="544"/>
        <v>1</v>
      </c>
      <c r="P2353" s="39">
        <f>IF(M2353="បរទេស",1,IF(COUNTIF(M:M,$M2353)&gt;1,2,1))</f>
        <v>1</v>
      </c>
      <c r="Q2353" s="40">
        <f t="shared" si="545"/>
        <v>1</v>
      </c>
      <c r="R2353" s="41" t="str">
        <f t="shared" si="546"/>
        <v>0964226843</v>
      </c>
      <c r="S2353" s="37" t="str">
        <f t="shared" si="547"/>
        <v>0964226843</v>
      </c>
      <c r="T2353" s="39" t="e">
        <f t="shared" si="548"/>
        <v>#VALUE!</v>
      </c>
      <c r="U2353" s="37" t="str">
        <f t="shared" si="549"/>
        <v>0964226843</v>
      </c>
      <c r="V2353" s="42" t="str">
        <f t="shared" si="550"/>
        <v>0964226843</v>
      </c>
      <c r="W2353" s="39">
        <f t="shared" si="551"/>
        <v>1</v>
      </c>
      <c r="X2353" s="43">
        <f t="shared" si="552"/>
        <v>1</v>
      </c>
      <c r="Y2353" s="39">
        <f>IF(V2353="បរទេស",1,IF(COUNTIF(V:V,$V2353)&gt;1,2,1))</f>
        <v>1</v>
      </c>
      <c r="Z2353" s="40">
        <f t="shared" si="553"/>
        <v>1</v>
      </c>
      <c r="AA2353" s="40">
        <f t="shared" si="554"/>
        <v>1</v>
      </c>
    </row>
    <row r="2354" spans="1:27" ht="48" customHeight="1" x14ac:dyDescent="0.8">
      <c r="A2354" s="3">
        <v>2353</v>
      </c>
      <c r="B2354" s="3" t="s">
        <v>6614</v>
      </c>
      <c r="C2354" s="3" t="s">
        <v>18037</v>
      </c>
      <c r="D2354" s="3" t="s">
        <v>6615</v>
      </c>
      <c r="E2354" s="3" t="s">
        <v>1905</v>
      </c>
      <c r="F2354" s="5" t="s">
        <v>6616</v>
      </c>
      <c r="G2354" s="5" t="s">
        <v>12743</v>
      </c>
      <c r="H2354" s="5" t="s">
        <v>17197</v>
      </c>
      <c r="I2354" s="3"/>
      <c r="J2354" s="35"/>
      <c r="K2354" s="36">
        <f t="shared" si="540"/>
        <v>1</v>
      </c>
      <c r="L2354" s="37" t="str">
        <f t="shared" si="541"/>
        <v>040328770</v>
      </c>
      <c r="M2354" s="38" t="str">
        <f t="shared" si="542"/>
        <v>040328770</v>
      </c>
      <c r="N2354" s="39">
        <f t="shared" si="543"/>
        <v>1</v>
      </c>
      <c r="O2354" s="39">
        <f t="shared" si="544"/>
        <v>1</v>
      </c>
      <c r="P2354" s="39">
        <f>IF(M2354="បរទេស",1,IF(COUNTIF(M:M,$M2354)&gt;1,2,1))</f>
        <v>1</v>
      </c>
      <c r="Q2354" s="40">
        <f t="shared" si="545"/>
        <v>1</v>
      </c>
      <c r="R2354" s="41" t="str">
        <f t="shared" si="546"/>
        <v>015520682</v>
      </c>
      <c r="S2354" s="37" t="str">
        <f t="shared" si="547"/>
        <v>015520682</v>
      </c>
      <c r="T2354" s="39" t="e">
        <f t="shared" si="548"/>
        <v>#VALUE!</v>
      </c>
      <c r="U2354" s="37" t="str">
        <f t="shared" si="549"/>
        <v>015520682</v>
      </c>
      <c r="V2354" s="42" t="str">
        <f t="shared" si="550"/>
        <v>015520682</v>
      </c>
      <c r="W2354" s="39">
        <f t="shared" si="551"/>
        <v>1</v>
      </c>
      <c r="X2354" s="43">
        <f t="shared" si="552"/>
        <v>1</v>
      </c>
      <c r="Y2354" s="39">
        <f>IF(V2354="បរទេស",1,IF(COUNTIF(V:V,$V2354)&gt;1,2,1))</f>
        <v>1</v>
      </c>
      <c r="Z2354" s="40">
        <f t="shared" si="553"/>
        <v>1</v>
      </c>
      <c r="AA2354" s="40">
        <f t="shared" si="554"/>
        <v>1</v>
      </c>
    </row>
    <row r="2355" spans="1:27" ht="48" customHeight="1" x14ac:dyDescent="0.8">
      <c r="A2355" s="3">
        <v>2354</v>
      </c>
      <c r="B2355" s="3" t="s">
        <v>6617</v>
      </c>
      <c r="C2355" s="3" t="s">
        <v>18037</v>
      </c>
      <c r="D2355" s="3" t="s">
        <v>6618</v>
      </c>
      <c r="E2355" s="3" t="s">
        <v>104</v>
      </c>
      <c r="F2355" s="5" t="s">
        <v>6619</v>
      </c>
      <c r="G2355" s="5" t="s">
        <v>12744</v>
      </c>
      <c r="H2355" s="5" t="s">
        <v>16062</v>
      </c>
      <c r="I2355" s="3"/>
      <c r="J2355" s="35"/>
      <c r="K2355" s="36">
        <f t="shared" si="540"/>
        <v>1</v>
      </c>
      <c r="L2355" s="37" t="str">
        <f t="shared" si="541"/>
        <v>040197732</v>
      </c>
      <c r="M2355" s="38" t="str">
        <f t="shared" si="542"/>
        <v>040197732</v>
      </c>
      <c r="N2355" s="39">
        <f t="shared" si="543"/>
        <v>1</v>
      </c>
      <c r="O2355" s="39">
        <f t="shared" si="544"/>
        <v>1</v>
      </c>
      <c r="P2355" s="39">
        <f>IF(M2355="បរទេស",1,IF(COUNTIF(M:M,$M2355)&gt;1,2,1))</f>
        <v>1</v>
      </c>
      <c r="Q2355" s="40">
        <f t="shared" si="545"/>
        <v>1</v>
      </c>
      <c r="R2355" s="41" t="str">
        <f t="shared" si="546"/>
        <v>015543085</v>
      </c>
      <c r="S2355" s="37" t="str">
        <f t="shared" si="547"/>
        <v>015543085</v>
      </c>
      <c r="T2355" s="39" t="e">
        <f t="shared" si="548"/>
        <v>#VALUE!</v>
      </c>
      <c r="U2355" s="37" t="str">
        <f t="shared" si="549"/>
        <v>015543085</v>
      </c>
      <c r="V2355" s="42" t="str">
        <f t="shared" si="550"/>
        <v>015543085</v>
      </c>
      <c r="W2355" s="39">
        <f t="shared" si="551"/>
        <v>1</v>
      </c>
      <c r="X2355" s="43">
        <f t="shared" si="552"/>
        <v>1</v>
      </c>
      <c r="Y2355" s="39">
        <f>IF(V2355="បរទេស",1,IF(COUNTIF(V:V,$V2355)&gt;1,2,1))</f>
        <v>1</v>
      </c>
      <c r="Z2355" s="40">
        <f t="shared" si="553"/>
        <v>1</v>
      </c>
      <c r="AA2355" s="40">
        <f t="shared" si="554"/>
        <v>1</v>
      </c>
    </row>
    <row r="2356" spans="1:27" ht="48" customHeight="1" x14ac:dyDescent="0.8">
      <c r="A2356" s="3">
        <v>2355</v>
      </c>
      <c r="B2356" s="3" t="s">
        <v>6620</v>
      </c>
      <c r="C2356" s="3" t="s">
        <v>18037</v>
      </c>
      <c r="D2356" s="3" t="s">
        <v>4973</v>
      </c>
      <c r="E2356" s="3" t="s">
        <v>104</v>
      </c>
      <c r="F2356" s="5" t="s">
        <v>6621</v>
      </c>
      <c r="G2356" s="5" t="s">
        <v>12745</v>
      </c>
      <c r="H2356" s="5" t="s">
        <v>16063</v>
      </c>
      <c r="I2356" s="3"/>
      <c r="J2356" s="35"/>
      <c r="K2356" s="36">
        <f t="shared" si="540"/>
        <v>1</v>
      </c>
      <c r="L2356" s="37" t="str">
        <f t="shared" si="541"/>
        <v>040201996</v>
      </c>
      <c r="M2356" s="38" t="str">
        <f t="shared" si="542"/>
        <v>040201996</v>
      </c>
      <c r="N2356" s="39">
        <f t="shared" si="543"/>
        <v>1</v>
      </c>
      <c r="O2356" s="39">
        <f t="shared" si="544"/>
        <v>1</v>
      </c>
      <c r="P2356" s="39">
        <f>IF(M2356="បរទេស",1,IF(COUNTIF(M:M,$M2356)&gt;1,2,1))</f>
        <v>1</v>
      </c>
      <c r="Q2356" s="40">
        <f t="shared" si="545"/>
        <v>1</v>
      </c>
      <c r="R2356" s="41" t="str">
        <f t="shared" si="546"/>
        <v>0968517891</v>
      </c>
      <c r="S2356" s="37" t="str">
        <f t="shared" si="547"/>
        <v>0968517891</v>
      </c>
      <c r="T2356" s="39" t="e">
        <f t="shared" si="548"/>
        <v>#VALUE!</v>
      </c>
      <c r="U2356" s="37" t="str">
        <f t="shared" si="549"/>
        <v>0968517891</v>
      </c>
      <c r="V2356" s="42" t="str">
        <f t="shared" si="550"/>
        <v>0968517891</v>
      </c>
      <c r="W2356" s="39">
        <f t="shared" si="551"/>
        <v>1</v>
      </c>
      <c r="X2356" s="43">
        <f t="shared" si="552"/>
        <v>1</v>
      </c>
      <c r="Y2356" s="39">
        <f>IF(V2356="បរទេស",1,IF(COUNTIF(V:V,$V2356)&gt;1,2,1))</f>
        <v>1</v>
      </c>
      <c r="Z2356" s="40">
        <f t="shared" si="553"/>
        <v>1</v>
      </c>
      <c r="AA2356" s="40">
        <f t="shared" si="554"/>
        <v>1</v>
      </c>
    </row>
    <row r="2357" spans="1:27" ht="48" customHeight="1" x14ac:dyDescent="0.8">
      <c r="A2357" s="3">
        <v>2356</v>
      </c>
      <c r="B2357" s="3" t="s">
        <v>6622</v>
      </c>
      <c r="C2357" s="3" t="s">
        <v>18037</v>
      </c>
      <c r="D2357" s="3" t="s">
        <v>6623</v>
      </c>
      <c r="E2357" s="3" t="s">
        <v>104</v>
      </c>
      <c r="F2357" s="5" t="s">
        <v>6624</v>
      </c>
      <c r="G2357" s="5" t="s">
        <v>12746</v>
      </c>
      <c r="H2357" s="5" t="s">
        <v>16064</v>
      </c>
      <c r="I2357" s="3"/>
      <c r="J2357" s="35"/>
      <c r="K2357" s="36">
        <f t="shared" si="540"/>
        <v>1</v>
      </c>
      <c r="L2357" s="37" t="str">
        <f t="shared" si="541"/>
        <v>040402860</v>
      </c>
      <c r="M2357" s="38" t="str">
        <f t="shared" si="542"/>
        <v>040402860</v>
      </c>
      <c r="N2357" s="39">
        <f t="shared" si="543"/>
        <v>1</v>
      </c>
      <c r="O2357" s="39">
        <f t="shared" si="544"/>
        <v>1</v>
      </c>
      <c r="P2357" s="39">
        <f>IF(M2357="បរទេស",1,IF(COUNTIF(M:M,$M2357)&gt;1,2,1))</f>
        <v>1</v>
      </c>
      <c r="Q2357" s="40">
        <f t="shared" si="545"/>
        <v>1</v>
      </c>
      <c r="R2357" s="41" t="str">
        <f t="shared" si="546"/>
        <v>0965064459</v>
      </c>
      <c r="S2357" s="37" t="str">
        <f t="shared" si="547"/>
        <v>0965064459</v>
      </c>
      <c r="T2357" s="39" t="e">
        <f t="shared" si="548"/>
        <v>#VALUE!</v>
      </c>
      <c r="U2357" s="37" t="str">
        <f t="shared" si="549"/>
        <v>0965064459</v>
      </c>
      <c r="V2357" s="42" t="str">
        <f t="shared" si="550"/>
        <v>0965064459</v>
      </c>
      <c r="W2357" s="39">
        <f t="shared" si="551"/>
        <v>1</v>
      </c>
      <c r="X2357" s="43">
        <f t="shared" si="552"/>
        <v>1</v>
      </c>
      <c r="Y2357" s="39">
        <f>IF(V2357="បរទេស",1,IF(COUNTIF(V:V,$V2357)&gt;1,2,1))</f>
        <v>1</v>
      </c>
      <c r="Z2357" s="40">
        <f t="shared" si="553"/>
        <v>1</v>
      </c>
      <c r="AA2357" s="40">
        <f t="shared" si="554"/>
        <v>1</v>
      </c>
    </row>
    <row r="2358" spans="1:27" ht="48" customHeight="1" x14ac:dyDescent="0.8">
      <c r="A2358" s="3">
        <v>2357</v>
      </c>
      <c r="B2358" s="3" t="s">
        <v>6625</v>
      </c>
      <c r="C2358" s="3" t="s">
        <v>18037</v>
      </c>
      <c r="D2358" s="3" t="s">
        <v>6626</v>
      </c>
      <c r="E2358" s="3" t="s">
        <v>37</v>
      </c>
      <c r="F2358" s="5" t="s">
        <v>6627</v>
      </c>
      <c r="G2358" s="5" t="s">
        <v>12747</v>
      </c>
      <c r="H2358" s="5" t="s">
        <v>17569</v>
      </c>
      <c r="I2358" s="3"/>
      <c r="J2358" s="35"/>
      <c r="K2358" s="36">
        <f t="shared" si="540"/>
        <v>1</v>
      </c>
      <c r="L2358" s="37" t="str">
        <f t="shared" si="541"/>
        <v>040305646</v>
      </c>
      <c r="M2358" s="38" t="str">
        <f t="shared" si="542"/>
        <v>040305646</v>
      </c>
      <c r="N2358" s="39">
        <f t="shared" si="543"/>
        <v>1</v>
      </c>
      <c r="O2358" s="39">
        <f t="shared" si="544"/>
        <v>1</v>
      </c>
      <c r="P2358" s="39">
        <f>IF(M2358="បរទេស",1,IF(COUNTIF(M:M,$M2358)&gt;1,2,1))</f>
        <v>1</v>
      </c>
      <c r="Q2358" s="40">
        <f t="shared" si="545"/>
        <v>1</v>
      </c>
      <c r="R2358" s="41" t="str">
        <f t="shared" si="546"/>
        <v>086580363</v>
      </c>
      <c r="S2358" s="37" t="str">
        <f t="shared" si="547"/>
        <v>086580363</v>
      </c>
      <c r="T2358" s="39" t="e">
        <f t="shared" si="548"/>
        <v>#VALUE!</v>
      </c>
      <c r="U2358" s="37" t="str">
        <f t="shared" si="549"/>
        <v>086580363</v>
      </c>
      <c r="V2358" s="42" t="str">
        <f t="shared" si="550"/>
        <v>086580363</v>
      </c>
      <c r="W2358" s="39">
        <f t="shared" si="551"/>
        <v>1</v>
      </c>
      <c r="X2358" s="43">
        <f t="shared" si="552"/>
        <v>1</v>
      </c>
      <c r="Y2358" s="39">
        <f>IF(V2358="បរទេស",1,IF(COUNTIF(V:V,$V2358)&gt;1,2,1))</f>
        <v>1</v>
      </c>
      <c r="Z2358" s="40">
        <f t="shared" si="553"/>
        <v>1</v>
      </c>
      <c r="AA2358" s="40">
        <f t="shared" si="554"/>
        <v>1</v>
      </c>
    </row>
    <row r="2359" spans="1:27" ht="48" customHeight="1" x14ac:dyDescent="0.8">
      <c r="A2359" s="3">
        <v>2358</v>
      </c>
      <c r="B2359" s="3" t="s">
        <v>6628</v>
      </c>
      <c r="C2359" s="3" t="s">
        <v>18037</v>
      </c>
      <c r="D2359" s="3" t="s">
        <v>6629</v>
      </c>
      <c r="E2359" s="3" t="s">
        <v>104</v>
      </c>
      <c r="F2359" s="5" t="s">
        <v>6630</v>
      </c>
      <c r="G2359" s="5" t="s">
        <v>12748</v>
      </c>
      <c r="H2359" s="5" t="s">
        <v>16065</v>
      </c>
      <c r="I2359" s="3"/>
      <c r="J2359" s="35"/>
      <c r="K2359" s="36">
        <f t="shared" si="540"/>
        <v>1</v>
      </c>
      <c r="L2359" s="37" t="str">
        <f t="shared" si="541"/>
        <v>040373654</v>
      </c>
      <c r="M2359" s="38" t="str">
        <f t="shared" si="542"/>
        <v>040373654</v>
      </c>
      <c r="N2359" s="39">
        <f t="shared" si="543"/>
        <v>1</v>
      </c>
      <c r="O2359" s="39">
        <f t="shared" si="544"/>
        <v>1</v>
      </c>
      <c r="P2359" s="39">
        <f>IF(M2359="បរទេស",1,IF(COUNTIF(M:M,$M2359)&gt;1,2,1))</f>
        <v>1</v>
      </c>
      <c r="Q2359" s="40">
        <f t="shared" si="545"/>
        <v>1</v>
      </c>
      <c r="R2359" s="41" t="str">
        <f t="shared" si="546"/>
        <v>0888679783</v>
      </c>
      <c r="S2359" s="37" t="str">
        <f t="shared" si="547"/>
        <v>0888679783</v>
      </c>
      <c r="T2359" s="39" t="e">
        <f t="shared" si="548"/>
        <v>#VALUE!</v>
      </c>
      <c r="U2359" s="37" t="str">
        <f t="shared" si="549"/>
        <v>0888679783</v>
      </c>
      <c r="V2359" s="42" t="str">
        <f t="shared" si="550"/>
        <v>0888679783</v>
      </c>
      <c r="W2359" s="39">
        <f t="shared" si="551"/>
        <v>1</v>
      </c>
      <c r="X2359" s="43">
        <f t="shared" si="552"/>
        <v>1</v>
      </c>
      <c r="Y2359" s="39">
        <f>IF(V2359="បរទេស",1,IF(COUNTIF(V:V,$V2359)&gt;1,2,1))</f>
        <v>1</v>
      </c>
      <c r="Z2359" s="40">
        <f t="shared" si="553"/>
        <v>1</v>
      </c>
      <c r="AA2359" s="40">
        <f t="shared" si="554"/>
        <v>1</v>
      </c>
    </row>
    <row r="2360" spans="1:27" ht="48" customHeight="1" x14ac:dyDescent="0.8">
      <c r="A2360" s="3">
        <v>2359</v>
      </c>
      <c r="B2360" s="3" t="s">
        <v>2468</v>
      </c>
      <c r="C2360" s="3" t="s">
        <v>18037</v>
      </c>
      <c r="D2360" s="3" t="s">
        <v>6631</v>
      </c>
      <c r="E2360" s="3" t="s">
        <v>112</v>
      </c>
      <c r="F2360" s="5" t="s">
        <v>6632</v>
      </c>
      <c r="G2360" s="5" t="s">
        <v>12749</v>
      </c>
      <c r="H2360" s="5" t="s">
        <v>17485</v>
      </c>
      <c r="I2360" s="3"/>
      <c r="J2360" s="35"/>
      <c r="K2360" s="36">
        <f t="shared" si="540"/>
        <v>1</v>
      </c>
      <c r="L2360" s="37" t="str">
        <f t="shared" si="541"/>
        <v>040303266</v>
      </c>
      <c r="M2360" s="38" t="str">
        <f t="shared" si="542"/>
        <v>040303266</v>
      </c>
      <c r="N2360" s="39">
        <f t="shared" si="543"/>
        <v>1</v>
      </c>
      <c r="O2360" s="39">
        <f t="shared" si="544"/>
        <v>1</v>
      </c>
      <c r="P2360" s="39">
        <f>IF(M2360="បរទេស",1,IF(COUNTIF(M:M,$M2360)&gt;1,2,1))</f>
        <v>1</v>
      </c>
      <c r="Q2360" s="40">
        <f t="shared" si="545"/>
        <v>1</v>
      </c>
      <c r="R2360" s="41" t="str">
        <f t="shared" si="546"/>
        <v>0889288083</v>
      </c>
      <c r="S2360" s="37" t="str">
        <f t="shared" si="547"/>
        <v>0889288083</v>
      </c>
      <c r="T2360" s="39" t="e">
        <f t="shared" si="548"/>
        <v>#VALUE!</v>
      </c>
      <c r="U2360" s="37" t="str">
        <f t="shared" si="549"/>
        <v>0889288083</v>
      </c>
      <c r="V2360" s="42" t="str">
        <f t="shared" si="550"/>
        <v>0889288083</v>
      </c>
      <c r="W2360" s="39">
        <f t="shared" si="551"/>
        <v>1</v>
      </c>
      <c r="X2360" s="43">
        <f t="shared" si="552"/>
        <v>1</v>
      </c>
      <c r="Y2360" s="39">
        <f>IF(V2360="បរទេស",1,IF(COUNTIF(V:V,$V2360)&gt;1,2,1))</f>
        <v>1</v>
      </c>
      <c r="Z2360" s="40">
        <f t="shared" si="553"/>
        <v>1</v>
      </c>
      <c r="AA2360" s="40">
        <f t="shared" si="554"/>
        <v>1</v>
      </c>
    </row>
    <row r="2361" spans="1:27" ht="48" customHeight="1" x14ac:dyDescent="0.8">
      <c r="A2361" s="3">
        <v>2360</v>
      </c>
      <c r="B2361" s="3" t="s">
        <v>6633</v>
      </c>
      <c r="C2361" s="3" t="s">
        <v>18037</v>
      </c>
      <c r="D2361" s="3" t="s">
        <v>3997</v>
      </c>
      <c r="E2361" s="3" t="s">
        <v>25</v>
      </c>
      <c r="F2361" s="5" t="s">
        <v>6634</v>
      </c>
      <c r="G2361" s="5" t="s">
        <v>12750</v>
      </c>
      <c r="H2361" s="5" t="s">
        <v>17363</v>
      </c>
      <c r="I2361" s="3"/>
      <c r="J2361" s="35"/>
      <c r="K2361" s="36">
        <f t="shared" si="540"/>
        <v>1</v>
      </c>
      <c r="L2361" s="37" t="str">
        <f t="shared" si="541"/>
        <v>040218068</v>
      </c>
      <c r="M2361" s="38" t="str">
        <f t="shared" si="542"/>
        <v>040218068</v>
      </c>
      <c r="N2361" s="39">
        <f t="shared" si="543"/>
        <v>1</v>
      </c>
      <c r="O2361" s="39">
        <f t="shared" si="544"/>
        <v>1</v>
      </c>
      <c r="P2361" s="39">
        <f>IF(M2361="បរទេស",1,IF(COUNTIF(M:M,$M2361)&gt;1,2,1))</f>
        <v>1</v>
      </c>
      <c r="Q2361" s="40">
        <f t="shared" si="545"/>
        <v>1</v>
      </c>
      <c r="R2361" s="41" t="str">
        <f t="shared" si="546"/>
        <v>0977273744</v>
      </c>
      <c r="S2361" s="37" t="str">
        <f t="shared" si="547"/>
        <v>0977273744</v>
      </c>
      <c r="T2361" s="39" t="e">
        <f t="shared" si="548"/>
        <v>#VALUE!</v>
      </c>
      <c r="U2361" s="37" t="str">
        <f t="shared" si="549"/>
        <v>0977273744</v>
      </c>
      <c r="V2361" s="42" t="str">
        <f t="shared" si="550"/>
        <v>0977273744</v>
      </c>
      <c r="W2361" s="39">
        <f t="shared" si="551"/>
        <v>1</v>
      </c>
      <c r="X2361" s="43">
        <f t="shared" si="552"/>
        <v>1</v>
      </c>
      <c r="Y2361" s="39">
        <f>IF(V2361="បរទេស",1,IF(COUNTIF(V:V,$V2361)&gt;1,2,1))</f>
        <v>1</v>
      </c>
      <c r="Z2361" s="40">
        <f t="shared" si="553"/>
        <v>1</v>
      </c>
      <c r="AA2361" s="40">
        <f t="shared" si="554"/>
        <v>1</v>
      </c>
    </row>
    <row r="2362" spans="1:27" ht="48" customHeight="1" x14ac:dyDescent="0.8">
      <c r="A2362" s="3">
        <v>2361</v>
      </c>
      <c r="B2362" s="3" t="s">
        <v>6635</v>
      </c>
      <c r="C2362" s="3" t="s">
        <v>18037</v>
      </c>
      <c r="D2362" s="3" t="s">
        <v>1803</v>
      </c>
      <c r="E2362" s="3" t="s">
        <v>104</v>
      </c>
      <c r="F2362" s="5" t="s">
        <v>6636</v>
      </c>
      <c r="G2362" s="5" t="s">
        <v>12751</v>
      </c>
      <c r="H2362" s="5" t="s">
        <v>16066</v>
      </c>
      <c r="I2362" s="3"/>
      <c r="J2362" s="35"/>
      <c r="K2362" s="36">
        <f t="shared" si="540"/>
        <v>1</v>
      </c>
      <c r="L2362" s="37" t="str">
        <f t="shared" si="541"/>
        <v>040482117</v>
      </c>
      <c r="M2362" s="38" t="str">
        <f t="shared" si="542"/>
        <v>040482117</v>
      </c>
      <c r="N2362" s="39">
        <f t="shared" si="543"/>
        <v>1</v>
      </c>
      <c r="O2362" s="39">
        <f t="shared" si="544"/>
        <v>1</v>
      </c>
      <c r="P2362" s="39">
        <f>IF(M2362="បរទេស",1,IF(COUNTIF(M:M,$M2362)&gt;1,2,1))</f>
        <v>1</v>
      </c>
      <c r="Q2362" s="40">
        <f t="shared" si="545"/>
        <v>1</v>
      </c>
      <c r="R2362" s="41" t="str">
        <f t="shared" si="546"/>
        <v>0965161218</v>
      </c>
      <c r="S2362" s="37" t="str">
        <f t="shared" si="547"/>
        <v>0965161218</v>
      </c>
      <c r="T2362" s="39" t="e">
        <f t="shared" si="548"/>
        <v>#VALUE!</v>
      </c>
      <c r="U2362" s="37" t="str">
        <f t="shared" si="549"/>
        <v>0965161218</v>
      </c>
      <c r="V2362" s="42" t="str">
        <f t="shared" si="550"/>
        <v>0965161218</v>
      </c>
      <c r="W2362" s="39">
        <f t="shared" si="551"/>
        <v>1</v>
      </c>
      <c r="X2362" s="43">
        <f t="shared" si="552"/>
        <v>1</v>
      </c>
      <c r="Y2362" s="39">
        <f>IF(V2362="បរទេស",1,IF(COUNTIF(V:V,$V2362)&gt;1,2,1))</f>
        <v>1</v>
      </c>
      <c r="Z2362" s="40">
        <f t="shared" si="553"/>
        <v>1</v>
      </c>
      <c r="AA2362" s="40">
        <f t="shared" si="554"/>
        <v>1</v>
      </c>
    </row>
    <row r="2363" spans="1:27" ht="48" customHeight="1" x14ac:dyDescent="0.8">
      <c r="A2363" s="3">
        <v>2362</v>
      </c>
      <c r="B2363" s="3" t="s">
        <v>6637</v>
      </c>
      <c r="C2363" s="3" t="s">
        <v>18037</v>
      </c>
      <c r="D2363" s="3" t="s">
        <v>447</v>
      </c>
      <c r="E2363" s="3" t="s">
        <v>104</v>
      </c>
      <c r="F2363" s="5" t="s">
        <v>6638</v>
      </c>
      <c r="G2363" s="5" t="s">
        <v>12752</v>
      </c>
      <c r="H2363" s="5" t="s">
        <v>16067</v>
      </c>
      <c r="I2363" s="3"/>
      <c r="J2363" s="35"/>
      <c r="K2363" s="36">
        <f t="shared" si="540"/>
        <v>1</v>
      </c>
      <c r="L2363" s="37" t="str">
        <f t="shared" si="541"/>
        <v>040289175</v>
      </c>
      <c r="M2363" s="38" t="str">
        <f t="shared" si="542"/>
        <v>040289175</v>
      </c>
      <c r="N2363" s="39">
        <f t="shared" si="543"/>
        <v>1</v>
      </c>
      <c r="O2363" s="39">
        <f t="shared" si="544"/>
        <v>1</v>
      </c>
      <c r="P2363" s="39">
        <f>IF(M2363="បរទេស",1,IF(COUNTIF(M:M,$M2363)&gt;1,2,1))</f>
        <v>1</v>
      </c>
      <c r="Q2363" s="40">
        <f t="shared" si="545"/>
        <v>1</v>
      </c>
      <c r="R2363" s="41" t="str">
        <f t="shared" si="546"/>
        <v>0969310745</v>
      </c>
      <c r="S2363" s="37" t="str">
        <f t="shared" si="547"/>
        <v>0969310745</v>
      </c>
      <c r="T2363" s="39" t="e">
        <f t="shared" si="548"/>
        <v>#VALUE!</v>
      </c>
      <c r="U2363" s="37" t="str">
        <f t="shared" si="549"/>
        <v>0969310745</v>
      </c>
      <c r="V2363" s="42" t="str">
        <f t="shared" si="550"/>
        <v>0969310745</v>
      </c>
      <c r="W2363" s="39">
        <f t="shared" si="551"/>
        <v>1</v>
      </c>
      <c r="X2363" s="43">
        <f t="shared" si="552"/>
        <v>1</v>
      </c>
      <c r="Y2363" s="39">
        <f>IF(V2363="បរទេស",1,IF(COUNTIF(V:V,$V2363)&gt;1,2,1))</f>
        <v>1</v>
      </c>
      <c r="Z2363" s="40">
        <f t="shared" si="553"/>
        <v>1</v>
      </c>
      <c r="AA2363" s="40">
        <f t="shared" si="554"/>
        <v>1</v>
      </c>
    </row>
    <row r="2364" spans="1:27" ht="48" customHeight="1" x14ac:dyDescent="0.8">
      <c r="A2364" s="3">
        <v>2363</v>
      </c>
      <c r="B2364" s="3" t="s">
        <v>6639</v>
      </c>
      <c r="C2364" s="3" t="s">
        <v>18037</v>
      </c>
      <c r="D2364" s="3" t="s">
        <v>5185</v>
      </c>
      <c r="E2364" s="3" t="s">
        <v>73</v>
      </c>
      <c r="F2364" s="5" t="s">
        <v>6640</v>
      </c>
      <c r="G2364" s="5" t="s">
        <v>12753</v>
      </c>
      <c r="H2364" s="5" t="s">
        <v>16068</v>
      </c>
      <c r="I2364" s="3"/>
      <c r="J2364" s="35"/>
      <c r="K2364" s="36">
        <f t="shared" si="540"/>
        <v>1</v>
      </c>
      <c r="L2364" s="37" t="str">
        <f t="shared" si="541"/>
        <v>040400542</v>
      </c>
      <c r="M2364" s="38" t="str">
        <f t="shared" si="542"/>
        <v>040400542</v>
      </c>
      <c r="N2364" s="39">
        <f t="shared" si="543"/>
        <v>1</v>
      </c>
      <c r="O2364" s="39">
        <f t="shared" si="544"/>
        <v>1</v>
      </c>
      <c r="P2364" s="39">
        <f>IF(M2364="បរទេស",1,IF(COUNTIF(M:M,$M2364)&gt;1,2,1))</f>
        <v>1</v>
      </c>
      <c r="Q2364" s="40">
        <f t="shared" si="545"/>
        <v>1</v>
      </c>
      <c r="R2364" s="41" t="str">
        <f t="shared" si="546"/>
        <v>068843884</v>
      </c>
      <c r="S2364" s="37" t="str">
        <f t="shared" si="547"/>
        <v>068843884</v>
      </c>
      <c r="T2364" s="39" t="e">
        <f t="shared" si="548"/>
        <v>#VALUE!</v>
      </c>
      <c r="U2364" s="37" t="str">
        <f t="shared" si="549"/>
        <v>068843884</v>
      </c>
      <c r="V2364" s="42" t="str">
        <f t="shared" si="550"/>
        <v>068843884</v>
      </c>
      <c r="W2364" s="39">
        <f t="shared" si="551"/>
        <v>1</v>
      </c>
      <c r="X2364" s="43">
        <f t="shared" si="552"/>
        <v>1</v>
      </c>
      <c r="Y2364" s="39">
        <f>IF(V2364="បរទេស",1,IF(COUNTIF(V:V,$V2364)&gt;1,2,1))</f>
        <v>1</v>
      </c>
      <c r="Z2364" s="40">
        <f t="shared" si="553"/>
        <v>1</v>
      </c>
      <c r="AA2364" s="40">
        <f t="shared" si="554"/>
        <v>1</v>
      </c>
    </row>
    <row r="2365" spans="1:27" ht="48" customHeight="1" x14ac:dyDescent="0.8">
      <c r="A2365" s="3">
        <v>2364</v>
      </c>
      <c r="B2365" s="3" t="s">
        <v>6641</v>
      </c>
      <c r="C2365" s="3" t="s">
        <v>18037</v>
      </c>
      <c r="D2365" s="3" t="s">
        <v>6642</v>
      </c>
      <c r="E2365" s="3" t="s">
        <v>104</v>
      </c>
      <c r="F2365" s="5" t="s">
        <v>6643</v>
      </c>
      <c r="G2365" s="5" t="s">
        <v>12754</v>
      </c>
      <c r="H2365" s="5" t="s">
        <v>16069</v>
      </c>
      <c r="I2365" s="3"/>
      <c r="J2365" s="35"/>
      <c r="K2365" s="36">
        <f t="shared" si="540"/>
        <v>1</v>
      </c>
      <c r="L2365" s="37" t="str">
        <f t="shared" si="541"/>
        <v>040358380</v>
      </c>
      <c r="M2365" s="38" t="str">
        <f t="shared" si="542"/>
        <v>040358380</v>
      </c>
      <c r="N2365" s="39">
        <f t="shared" si="543"/>
        <v>1</v>
      </c>
      <c r="O2365" s="39">
        <f t="shared" si="544"/>
        <v>1</v>
      </c>
      <c r="P2365" s="39">
        <f>IF(M2365="បរទេស",1,IF(COUNTIF(M:M,$M2365)&gt;1,2,1))</f>
        <v>1</v>
      </c>
      <c r="Q2365" s="40">
        <f t="shared" si="545"/>
        <v>1</v>
      </c>
      <c r="R2365" s="41" t="str">
        <f t="shared" si="546"/>
        <v>0966401651</v>
      </c>
      <c r="S2365" s="37" t="str">
        <f t="shared" si="547"/>
        <v>0966401651</v>
      </c>
      <c r="T2365" s="39" t="e">
        <f t="shared" si="548"/>
        <v>#VALUE!</v>
      </c>
      <c r="U2365" s="37" t="str">
        <f t="shared" si="549"/>
        <v>0966401651</v>
      </c>
      <c r="V2365" s="42" t="str">
        <f t="shared" si="550"/>
        <v>0966401651</v>
      </c>
      <c r="W2365" s="39">
        <f t="shared" si="551"/>
        <v>1</v>
      </c>
      <c r="X2365" s="43">
        <f t="shared" si="552"/>
        <v>1</v>
      </c>
      <c r="Y2365" s="39">
        <f>IF(V2365="បរទេស",1,IF(COUNTIF(V:V,$V2365)&gt;1,2,1))</f>
        <v>1</v>
      </c>
      <c r="Z2365" s="40">
        <f t="shared" si="553"/>
        <v>1</v>
      </c>
      <c r="AA2365" s="40">
        <f t="shared" si="554"/>
        <v>1</v>
      </c>
    </row>
    <row r="2366" spans="1:27" ht="48" customHeight="1" x14ac:dyDescent="0.8">
      <c r="A2366" s="3">
        <v>2365</v>
      </c>
      <c r="B2366" s="3" t="s">
        <v>6644</v>
      </c>
      <c r="C2366" s="3" t="s">
        <v>18037</v>
      </c>
      <c r="D2366" s="3" t="s">
        <v>6645</v>
      </c>
      <c r="E2366" s="3" t="s">
        <v>309</v>
      </c>
      <c r="F2366" s="5" t="s">
        <v>6646</v>
      </c>
      <c r="G2366" s="5" t="s">
        <v>12755</v>
      </c>
      <c r="H2366" s="5" t="s">
        <v>16070</v>
      </c>
      <c r="I2366" s="3"/>
      <c r="J2366" s="35"/>
      <c r="K2366" s="36">
        <f t="shared" si="540"/>
        <v>1</v>
      </c>
      <c r="L2366" s="37" t="str">
        <f t="shared" si="541"/>
        <v>040363067</v>
      </c>
      <c r="M2366" s="38" t="str">
        <f t="shared" si="542"/>
        <v>040363067</v>
      </c>
      <c r="N2366" s="39">
        <f t="shared" si="543"/>
        <v>1</v>
      </c>
      <c r="O2366" s="39">
        <f t="shared" si="544"/>
        <v>1</v>
      </c>
      <c r="P2366" s="39">
        <f>IF(M2366="បរទេស",1,IF(COUNTIF(M:M,$M2366)&gt;1,2,1))</f>
        <v>1</v>
      </c>
      <c r="Q2366" s="40">
        <f t="shared" si="545"/>
        <v>1</v>
      </c>
      <c r="R2366" s="41" t="str">
        <f t="shared" si="546"/>
        <v>0966250824</v>
      </c>
      <c r="S2366" s="37" t="str">
        <f t="shared" si="547"/>
        <v>0966250824</v>
      </c>
      <c r="T2366" s="39" t="e">
        <f t="shared" si="548"/>
        <v>#VALUE!</v>
      </c>
      <c r="U2366" s="37" t="str">
        <f t="shared" si="549"/>
        <v>0966250824</v>
      </c>
      <c r="V2366" s="42" t="str">
        <f t="shared" si="550"/>
        <v>0966250824</v>
      </c>
      <c r="W2366" s="39">
        <f t="shared" si="551"/>
        <v>1</v>
      </c>
      <c r="X2366" s="43">
        <f t="shared" si="552"/>
        <v>1</v>
      </c>
      <c r="Y2366" s="39">
        <f>IF(V2366="បរទេស",1,IF(COUNTIF(V:V,$V2366)&gt;1,2,1))</f>
        <v>1</v>
      </c>
      <c r="Z2366" s="40">
        <f t="shared" si="553"/>
        <v>1</v>
      </c>
      <c r="AA2366" s="40">
        <f t="shared" si="554"/>
        <v>1</v>
      </c>
    </row>
    <row r="2367" spans="1:27" ht="48" customHeight="1" x14ac:dyDescent="0.8">
      <c r="A2367" s="3">
        <v>2366</v>
      </c>
      <c r="B2367" s="3" t="s">
        <v>6647</v>
      </c>
      <c r="C2367" s="3" t="s">
        <v>18037</v>
      </c>
      <c r="D2367" s="3" t="s">
        <v>6648</v>
      </c>
      <c r="E2367" s="3" t="s">
        <v>104</v>
      </c>
      <c r="F2367" s="5" t="s">
        <v>6649</v>
      </c>
      <c r="G2367" s="5" t="s">
        <v>12756</v>
      </c>
      <c r="H2367" s="5" t="s">
        <v>16071</v>
      </c>
      <c r="I2367" s="3"/>
      <c r="J2367" s="35"/>
      <c r="K2367" s="36">
        <f t="shared" si="540"/>
        <v>1</v>
      </c>
      <c r="L2367" s="37" t="str">
        <f t="shared" si="541"/>
        <v>040254487</v>
      </c>
      <c r="M2367" s="38" t="str">
        <f t="shared" si="542"/>
        <v>040254487</v>
      </c>
      <c r="N2367" s="39">
        <f t="shared" si="543"/>
        <v>1</v>
      </c>
      <c r="O2367" s="39">
        <f t="shared" si="544"/>
        <v>1</v>
      </c>
      <c r="P2367" s="39">
        <f>IF(M2367="បរទេស",1,IF(COUNTIF(M:M,$M2367)&gt;1,2,1))</f>
        <v>1</v>
      </c>
      <c r="Q2367" s="40">
        <f t="shared" si="545"/>
        <v>1</v>
      </c>
      <c r="R2367" s="41" t="str">
        <f t="shared" si="546"/>
        <v>0885964845</v>
      </c>
      <c r="S2367" s="37" t="str">
        <f t="shared" si="547"/>
        <v>0885964845</v>
      </c>
      <c r="T2367" s="39" t="e">
        <f t="shared" si="548"/>
        <v>#VALUE!</v>
      </c>
      <c r="U2367" s="37" t="str">
        <f t="shared" si="549"/>
        <v>0885964845</v>
      </c>
      <c r="V2367" s="42" t="str">
        <f t="shared" si="550"/>
        <v>0885964845</v>
      </c>
      <c r="W2367" s="39">
        <f t="shared" si="551"/>
        <v>1</v>
      </c>
      <c r="X2367" s="43">
        <f t="shared" si="552"/>
        <v>1</v>
      </c>
      <c r="Y2367" s="39">
        <f>IF(V2367="បរទេស",1,IF(COUNTIF(V:V,$V2367)&gt;1,2,1))</f>
        <v>1</v>
      </c>
      <c r="Z2367" s="40">
        <f t="shared" si="553"/>
        <v>1</v>
      </c>
      <c r="AA2367" s="40">
        <f t="shared" si="554"/>
        <v>1</v>
      </c>
    </row>
    <row r="2368" spans="1:27" ht="48" customHeight="1" x14ac:dyDescent="0.8">
      <c r="A2368" s="3">
        <v>2367</v>
      </c>
      <c r="B2368" s="3" t="s">
        <v>6650</v>
      </c>
      <c r="C2368" s="3" t="s">
        <v>18037</v>
      </c>
      <c r="D2368" s="3" t="s">
        <v>2760</v>
      </c>
      <c r="E2368" s="3" t="s">
        <v>73</v>
      </c>
      <c r="F2368" s="5" t="s">
        <v>6651</v>
      </c>
      <c r="G2368" s="5" t="s">
        <v>12757</v>
      </c>
      <c r="H2368" s="5" t="s">
        <v>16072</v>
      </c>
      <c r="I2368" s="3"/>
      <c r="J2368" s="35"/>
      <c r="K2368" s="36">
        <f t="shared" si="540"/>
        <v>1</v>
      </c>
      <c r="L2368" s="37" t="str">
        <f t="shared" si="541"/>
        <v>040252192</v>
      </c>
      <c r="M2368" s="38" t="str">
        <f t="shared" si="542"/>
        <v>040252192</v>
      </c>
      <c r="N2368" s="39">
        <f t="shared" si="543"/>
        <v>1</v>
      </c>
      <c r="O2368" s="39">
        <f t="shared" si="544"/>
        <v>1</v>
      </c>
      <c r="P2368" s="39">
        <f>IF(M2368="បរទេស",1,IF(COUNTIF(M:M,$M2368)&gt;1,2,1))</f>
        <v>1</v>
      </c>
      <c r="Q2368" s="40">
        <f t="shared" si="545"/>
        <v>1</v>
      </c>
      <c r="R2368" s="41" t="str">
        <f t="shared" si="546"/>
        <v>0975626609</v>
      </c>
      <c r="S2368" s="37" t="str">
        <f t="shared" si="547"/>
        <v>0975626609</v>
      </c>
      <c r="T2368" s="39" t="e">
        <f t="shared" si="548"/>
        <v>#VALUE!</v>
      </c>
      <c r="U2368" s="37" t="str">
        <f t="shared" si="549"/>
        <v>0975626609</v>
      </c>
      <c r="V2368" s="42" t="str">
        <f t="shared" si="550"/>
        <v>0975626609</v>
      </c>
      <c r="W2368" s="39">
        <f t="shared" si="551"/>
        <v>1</v>
      </c>
      <c r="X2368" s="43">
        <f t="shared" si="552"/>
        <v>1</v>
      </c>
      <c r="Y2368" s="39">
        <f>IF(V2368="បរទេស",1,IF(COUNTIF(V:V,$V2368)&gt;1,2,1))</f>
        <v>1</v>
      </c>
      <c r="Z2368" s="40">
        <f t="shared" si="553"/>
        <v>1</v>
      </c>
      <c r="AA2368" s="40">
        <f t="shared" si="554"/>
        <v>1</v>
      </c>
    </row>
    <row r="2369" spans="1:27" ht="48" customHeight="1" x14ac:dyDescent="0.8">
      <c r="A2369" s="3">
        <v>2368</v>
      </c>
      <c r="B2369" s="3" t="s">
        <v>6652</v>
      </c>
      <c r="C2369" s="3" t="s">
        <v>18037</v>
      </c>
      <c r="D2369" s="3" t="s">
        <v>6653</v>
      </c>
      <c r="E2369" s="3" t="s">
        <v>207</v>
      </c>
      <c r="F2369" s="5" t="s">
        <v>6654</v>
      </c>
      <c r="G2369" s="5" t="s">
        <v>12758</v>
      </c>
      <c r="H2369" s="5" t="s">
        <v>16073</v>
      </c>
      <c r="I2369" s="3"/>
      <c r="J2369" s="35"/>
      <c r="K2369" s="36">
        <f t="shared" si="540"/>
        <v>1</v>
      </c>
      <c r="L2369" s="37" t="str">
        <f t="shared" si="541"/>
        <v>040200901</v>
      </c>
      <c r="M2369" s="38" t="str">
        <f t="shared" si="542"/>
        <v>040200901</v>
      </c>
      <c r="N2369" s="39">
        <f t="shared" si="543"/>
        <v>1</v>
      </c>
      <c r="O2369" s="39">
        <f t="shared" si="544"/>
        <v>1</v>
      </c>
      <c r="P2369" s="39">
        <f>IF(M2369="បរទេស",1,IF(COUNTIF(M:M,$M2369)&gt;1,2,1))</f>
        <v>1</v>
      </c>
      <c r="Q2369" s="40">
        <f t="shared" si="545"/>
        <v>1</v>
      </c>
      <c r="R2369" s="41" t="str">
        <f t="shared" si="546"/>
        <v>0964758216</v>
      </c>
      <c r="S2369" s="37" t="str">
        <f t="shared" si="547"/>
        <v>0964758216</v>
      </c>
      <c r="T2369" s="39" t="e">
        <f t="shared" si="548"/>
        <v>#VALUE!</v>
      </c>
      <c r="U2369" s="37" t="str">
        <f t="shared" si="549"/>
        <v>0964758216</v>
      </c>
      <c r="V2369" s="42" t="str">
        <f t="shared" si="550"/>
        <v>0964758216</v>
      </c>
      <c r="W2369" s="39">
        <f t="shared" si="551"/>
        <v>1</v>
      </c>
      <c r="X2369" s="43">
        <f t="shared" si="552"/>
        <v>1</v>
      </c>
      <c r="Y2369" s="39">
        <f>IF(V2369="បរទេស",1,IF(COUNTIF(V:V,$V2369)&gt;1,2,1))</f>
        <v>1</v>
      </c>
      <c r="Z2369" s="40">
        <f t="shared" si="553"/>
        <v>1</v>
      </c>
      <c r="AA2369" s="40">
        <f t="shared" si="554"/>
        <v>1</v>
      </c>
    </row>
    <row r="2370" spans="1:27" ht="48" customHeight="1" x14ac:dyDescent="0.8">
      <c r="A2370" s="3">
        <v>2369</v>
      </c>
      <c r="B2370" s="3" t="s">
        <v>6655</v>
      </c>
      <c r="C2370" s="3" t="s">
        <v>18037</v>
      </c>
      <c r="D2370" s="3" t="s">
        <v>6656</v>
      </c>
      <c r="E2370" s="3" t="s">
        <v>104</v>
      </c>
      <c r="F2370" s="5" t="s">
        <v>6657</v>
      </c>
      <c r="G2370" s="5" t="s">
        <v>12759</v>
      </c>
      <c r="H2370" s="5" t="s">
        <v>16074</v>
      </c>
      <c r="I2370" s="3"/>
      <c r="J2370" s="35"/>
      <c r="K2370" s="36">
        <f t="shared" si="540"/>
        <v>1</v>
      </c>
      <c r="L2370" s="37" t="str">
        <f t="shared" si="541"/>
        <v>040273211</v>
      </c>
      <c r="M2370" s="38" t="str">
        <f t="shared" si="542"/>
        <v>040273211</v>
      </c>
      <c r="N2370" s="39">
        <f t="shared" si="543"/>
        <v>1</v>
      </c>
      <c r="O2370" s="39">
        <f t="shared" si="544"/>
        <v>1</v>
      </c>
      <c r="P2370" s="39">
        <f>IF(M2370="បរទេស",1,IF(COUNTIF(M:M,$M2370)&gt;1,2,1))</f>
        <v>1</v>
      </c>
      <c r="Q2370" s="40">
        <f t="shared" si="545"/>
        <v>1</v>
      </c>
      <c r="R2370" s="41" t="str">
        <f t="shared" si="546"/>
        <v>0883655074</v>
      </c>
      <c r="S2370" s="37" t="str">
        <f t="shared" si="547"/>
        <v>0883655074</v>
      </c>
      <c r="T2370" s="39" t="e">
        <f t="shared" si="548"/>
        <v>#VALUE!</v>
      </c>
      <c r="U2370" s="37" t="str">
        <f t="shared" si="549"/>
        <v>0883655074</v>
      </c>
      <c r="V2370" s="42" t="str">
        <f t="shared" si="550"/>
        <v>0883655074</v>
      </c>
      <c r="W2370" s="39">
        <f t="shared" si="551"/>
        <v>1</v>
      </c>
      <c r="X2370" s="43">
        <f t="shared" si="552"/>
        <v>1</v>
      </c>
      <c r="Y2370" s="39">
        <f>IF(V2370="បរទេស",1,IF(COUNTIF(V:V,$V2370)&gt;1,2,1))</f>
        <v>1</v>
      </c>
      <c r="Z2370" s="40">
        <f t="shared" si="553"/>
        <v>1</v>
      </c>
      <c r="AA2370" s="40">
        <f t="shared" si="554"/>
        <v>1</v>
      </c>
    </row>
    <row r="2371" spans="1:27" ht="48" customHeight="1" x14ac:dyDescent="0.8">
      <c r="A2371" s="3">
        <v>2370</v>
      </c>
      <c r="B2371" s="3" t="s">
        <v>6658</v>
      </c>
      <c r="C2371" s="3" t="s">
        <v>18037</v>
      </c>
      <c r="D2371" s="3" t="s">
        <v>6659</v>
      </c>
      <c r="E2371" s="3" t="s">
        <v>185</v>
      </c>
      <c r="F2371" s="5" t="s">
        <v>6660</v>
      </c>
      <c r="G2371" s="5" t="s">
        <v>12760</v>
      </c>
      <c r="H2371" s="5" t="s">
        <v>16075</v>
      </c>
      <c r="I2371" s="3"/>
      <c r="J2371" s="35"/>
      <c r="K2371" s="36">
        <f t="shared" ref="K2371:K2434" si="555">IF(OR(H2371="បរទេស",G2371="បរទេស"),2,1)</f>
        <v>1</v>
      </c>
      <c r="L2371" s="37" t="str">
        <f t="shared" ref="L2371:L2434" si="55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2371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040339068</v>
      </c>
      <c r="M2371" s="38" t="str">
        <f t="shared" ref="M2371:M2434" si="557">IF(L2371="បរទេស","បរទេស",IF(AND($BC$2=1,LEN(L2371)=8),"0"&amp;L2371,IF(LEN(L2371)&gt;9,2,LEFT(L2371,9))))</f>
        <v>040339068</v>
      </c>
      <c r="N2371" s="39">
        <f t="shared" ref="N2371:N2434" si="558">IF(L2371="បរទេស",1,IF((LEN($M2371)-9)=0,1,2))</f>
        <v>1</v>
      </c>
      <c r="O2371" s="39">
        <f t="shared" ref="O2371:O2434" si="559">IF(M2371="",2,1)</f>
        <v>1</v>
      </c>
      <c r="P2371" s="39">
        <f>IF(M2371="បរទេស",1,IF(COUNTIF(M:M,$M2371)&gt;1,2,1))</f>
        <v>1</v>
      </c>
      <c r="Q2371" s="40">
        <f t="shared" ref="Q2371:Q2434" si="560">IF(M2371="បរទេស",1,MAX(N2371:P2371))</f>
        <v>1</v>
      </c>
      <c r="R2371" s="41" t="str">
        <f t="shared" ref="R2371:R2434" si="561">H2371</f>
        <v>0969368782</v>
      </c>
      <c r="S2371" s="37" t="str">
        <f t="shared" ref="S2371:S2434" si="562">SUBSTITUTE(SUBSTITUTE(SUBSTITUTE(SUBSTITUTE(SUBSTITUTE(SUBSTITUTE(SUBSTITUTE(SUBSTITUTE(SUBSTITUTE(SUBSTITUTE(SUBSTITUTE(SUBSTITUTE(SUBSTITUTE(SUBSTITUTE(SUBSTITUTE(SUBSTITUTE(SUBSTITUTE(SUBSTITUTE(SUBSTITUTE(SUBSTITUTE(SUBSTITUTE(SUBSTITUTE(R2371,"១","1"),"២","2"),"៣","3"),"៤","4"),"៥","5"),"៦","6"),"៧","7"),"៨","8"),"៩","9"),"០","0")," ","")," ",""),"​",""),",","/"),"-",""),"(",""),")",""),"+855","0"),"(855)","0"),"O","0"),"o","0"),".","")</f>
        <v>0969368782</v>
      </c>
      <c r="T2371" s="39" t="e">
        <f t="shared" ref="T2371:T2434" si="563">LEFT(S2371, SEARCH("/",S2371,1)-1)</f>
        <v>#VALUE!</v>
      </c>
      <c r="U2371" s="37" t="str">
        <f t="shared" ref="U2371:U2434" si="564">IFERROR(T2371,S2371)</f>
        <v>0969368782</v>
      </c>
      <c r="V2371" s="42" t="str">
        <f t="shared" ref="V2371:V2434" si="565">IF(LEFT(U2371,5)="បរទេស","បរទេស",IF(LEFT(U2371,3)="855","0"&amp;MID(U2371,4,10),IF(LEFT(U2371,1)="0",MID(U2371,1,10),IF(LEFT(U2371,1)&gt;=1,"0"&amp;MID(U2371,1,10),U2371))))</f>
        <v>0969368782</v>
      </c>
      <c r="W2371" s="39">
        <f t="shared" ref="W2371:W2434" si="566">IF(V2371="បរទេស",1,IF(OR(LEN(V2371)=9,LEN(V2371)=10),1,2))</f>
        <v>1</v>
      </c>
      <c r="X2371" s="43">
        <f t="shared" ref="X2371:X2434" si="567">IF(V2371="",2,1)</f>
        <v>1</v>
      </c>
      <c r="Y2371" s="39">
        <f>IF(V2371="បរទេស",1,IF(COUNTIF(V:V,$V2371)&gt;1,2,1))</f>
        <v>1</v>
      </c>
      <c r="Z2371" s="40">
        <f t="shared" ref="Z2371:Z2434" si="568">IF(V2371="បរទេស",1,MAX(W2371:Y2371))</f>
        <v>1</v>
      </c>
      <c r="AA2371" s="40">
        <f t="shared" ref="AA2371:AA2434" si="569">IF(K2371=2,2,MAX(J2371,Q2371,Z2371,Z2371))</f>
        <v>1</v>
      </c>
    </row>
    <row r="2372" spans="1:27" ht="48" customHeight="1" x14ac:dyDescent="0.8">
      <c r="A2372" s="3">
        <v>2371</v>
      </c>
      <c r="B2372" s="3" t="s">
        <v>6661</v>
      </c>
      <c r="C2372" s="3" t="s">
        <v>18037</v>
      </c>
      <c r="D2372" s="3" t="s">
        <v>6599</v>
      </c>
      <c r="E2372" s="3" t="s">
        <v>17</v>
      </c>
      <c r="F2372" s="5" t="s">
        <v>6662</v>
      </c>
      <c r="G2372" s="5" t="s">
        <v>12761</v>
      </c>
      <c r="H2372" s="5" t="s">
        <v>16076</v>
      </c>
      <c r="I2372" s="3"/>
      <c r="J2372" s="35"/>
      <c r="K2372" s="36">
        <f t="shared" si="555"/>
        <v>1</v>
      </c>
      <c r="L2372" s="37" t="str">
        <f t="shared" si="556"/>
        <v>040507868</v>
      </c>
      <c r="M2372" s="38" t="str">
        <f t="shared" si="557"/>
        <v>040507868</v>
      </c>
      <c r="N2372" s="39">
        <f t="shared" si="558"/>
        <v>1</v>
      </c>
      <c r="O2372" s="39">
        <f t="shared" si="559"/>
        <v>1</v>
      </c>
      <c r="P2372" s="39">
        <f>IF(M2372="បរទេស",1,IF(COUNTIF(M:M,$M2372)&gt;1,2,1))</f>
        <v>1</v>
      </c>
      <c r="Q2372" s="40">
        <f t="shared" si="560"/>
        <v>1</v>
      </c>
      <c r="R2372" s="41" t="str">
        <f t="shared" si="561"/>
        <v>0965973003</v>
      </c>
      <c r="S2372" s="37" t="str">
        <f t="shared" si="562"/>
        <v>0965973003</v>
      </c>
      <c r="T2372" s="39" t="e">
        <f t="shared" si="563"/>
        <v>#VALUE!</v>
      </c>
      <c r="U2372" s="37" t="str">
        <f t="shared" si="564"/>
        <v>0965973003</v>
      </c>
      <c r="V2372" s="42" t="str">
        <f t="shared" si="565"/>
        <v>0965973003</v>
      </c>
      <c r="W2372" s="39">
        <f t="shared" si="566"/>
        <v>1</v>
      </c>
      <c r="X2372" s="43">
        <f t="shared" si="567"/>
        <v>1</v>
      </c>
      <c r="Y2372" s="39">
        <f>IF(V2372="បរទេស",1,IF(COUNTIF(V:V,$V2372)&gt;1,2,1))</f>
        <v>1</v>
      </c>
      <c r="Z2372" s="40">
        <f t="shared" si="568"/>
        <v>1</v>
      </c>
      <c r="AA2372" s="40">
        <f t="shared" si="569"/>
        <v>1</v>
      </c>
    </row>
    <row r="2373" spans="1:27" ht="48" customHeight="1" x14ac:dyDescent="0.8">
      <c r="A2373" s="3">
        <v>2372</v>
      </c>
      <c r="B2373" s="3" t="s">
        <v>6663</v>
      </c>
      <c r="C2373" s="3" t="s">
        <v>18037</v>
      </c>
      <c r="D2373" s="3" t="s">
        <v>6664</v>
      </c>
      <c r="E2373" s="3" t="s">
        <v>2165</v>
      </c>
      <c r="F2373" s="5" t="s">
        <v>6665</v>
      </c>
      <c r="G2373" s="5" t="s">
        <v>12762</v>
      </c>
      <c r="H2373" s="5" t="s">
        <v>16077</v>
      </c>
      <c r="I2373" s="3"/>
      <c r="J2373" s="35"/>
      <c r="K2373" s="36">
        <f t="shared" si="555"/>
        <v>1</v>
      </c>
      <c r="L2373" s="37" t="str">
        <f t="shared" si="556"/>
        <v>040273373</v>
      </c>
      <c r="M2373" s="38" t="str">
        <f t="shared" si="557"/>
        <v>040273373</v>
      </c>
      <c r="N2373" s="39">
        <f t="shared" si="558"/>
        <v>1</v>
      </c>
      <c r="O2373" s="39">
        <f t="shared" si="559"/>
        <v>1</v>
      </c>
      <c r="P2373" s="39">
        <f>IF(M2373="បរទេស",1,IF(COUNTIF(M:M,$M2373)&gt;1,2,1))</f>
        <v>1</v>
      </c>
      <c r="Q2373" s="40">
        <f t="shared" si="560"/>
        <v>1</v>
      </c>
      <c r="R2373" s="41" t="str">
        <f t="shared" si="561"/>
        <v>016383766</v>
      </c>
      <c r="S2373" s="37" t="str">
        <f t="shared" si="562"/>
        <v>016383766</v>
      </c>
      <c r="T2373" s="39" t="e">
        <f t="shared" si="563"/>
        <v>#VALUE!</v>
      </c>
      <c r="U2373" s="37" t="str">
        <f t="shared" si="564"/>
        <v>016383766</v>
      </c>
      <c r="V2373" s="42" t="str">
        <f t="shared" si="565"/>
        <v>016383766</v>
      </c>
      <c r="W2373" s="39">
        <f t="shared" si="566"/>
        <v>1</v>
      </c>
      <c r="X2373" s="43">
        <f t="shared" si="567"/>
        <v>1</v>
      </c>
      <c r="Y2373" s="39">
        <f>IF(V2373="បរទេស",1,IF(COUNTIF(V:V,$V2373)&gt;1,2,1))</f>
        <v>1</v>
      </c>
      <c r="Z2373" s="40">
        <f t="shared" si="568"/>
        <v>1</v>
      </c>
      <c r="AA2373" s="40">
        <f t="shared" si="569"/>
        <v>1</v>
      </c>
    </row>
    <row r="2374" spans="1:27" ht="48" customHeight="1" x14ac:dyDescent="0.8">
      <c r="A2374" s="3">
        <v>2373</v>
      </c>
      <c r="B2374" s="3" t="s">
        <v>6666</v>
      </c>
      <c r="C2374" s="3" t="s">
        <v>18037</v>
      </c>
      <c r="D2374" s="3" t="s">
        <v>5397</v>
      </c>
      <c r="E2374" s="3" t="s">
        <v>734</v>
      </c>
      <c r="F2374" s="5" t="s">
        <v>6667</v>
      </c>
      <c r="G2374" s="5" t="s">
        <v>12763</v>
      </c>
      <c r="H2374" s="5" t="s">
        <v>17235</v>
      </c>
      <c r="I2374" s="3"/>
      <c r="J2374" s="35"/>
      <c r="K2374" s="36">
        <f t="shared" si="555"/>
        <v>1</v>
      </c>
      <c r="L2374" s="37" t="str">
        <f t="shared" si="556"/>
        <v>040204039</v>
      </c>
      <c r="M2374" s="38" t="str">
        <f t="shared" si="557"/>
        <v>040204039</v>
      </c>
      <c r="N2374" s="39">
        <f t="shared" si="558"/>
        <v>1</v>
      </c>
      <c r="O2374" s="39">
        <f t="shared" si="559"/>
        <v>1</v>
      </c>
      <c r="P2374" s="39">
        <f>IF(M2374="បរទេស",1,IF(COUNTIF(M:M,$M2374)&gt;1,2,1))</f>
        <v>1</v>
      </c>
      <c r="Q2374" s="40">
        <f t="shared" si="560"/>
        <v>1</v>
      </c>
      <c r="R2374" s="41" t="str">
        <f t="shared" si="561"/>
        <v>0964430143</v>
      </c>
      <c r="S2374" s="37" t="str">
        <f t="shared" si="562"/>
        <v>0964430143</v>
      </c>
      <c r="T2374" s="39" t="e">
        <f t="shared" si="563"/>
        <v>#VALUE!</v>
      </c>
      <c r="U2374" s="37" t="str">
        <f t="shared" si="564"/>
        <v>0964430143</v>
      </c>
      <c r="V2374" s="42" t="str">
        <f t="shared" si="565"/>
        <v>0964430143</v>
      </c>
      <c r="W2374" s="39">
        <f t="shared" si="566"/>
        <v>1</v>
      </c>
      <c r="X2374" s="43">
        <f t="shared" si="567"/>
        <v>1</v>
      </c>
      <c r="Y2374" s="39">
        <f>IF(V2374="បរទេស",1,IF(COUNTIF(V:V,$V2374)&gt;1,2,1))</f>
        <v>1</v>
      </c>
      <c r="Z2374" s="40">
        <f t="shared" si="568"/>
        <v>1</v>
      </c>
      <c r="AA2374" s="40">
        <f t="shared" si="569"/>
        <v>1</v>
      </c>
    </row>
    <row r="2375" spans="1:27" ht="48" customHeight="1" x14ac:dyDescent="0.8">
      <c r="A2375" s="3">
        <v>2374</v>
      </c>
      <c r="B2375" s="3" t="s">
        <v>6668</v>
      </c>
      <c r="C2375" s="3" t="s">
        <v>18037</v>
      </c>
      <c r="D2375" s="3" t="s">
        <v>6669</v>
      </c>
      <c r="E2375" s="3" t="s">
        <v>486</v>
      </c>
      <c r="F2375" s="5" t="s">
        <v>6670</v>
      </c>
      <c r="G2375" s="5" t="s">
        <v>12764</v>
      </c>
      <c r="H2375" s="5" t="s">
        <v>16078</v>
      </c>
      <c r="I2375" s="3"/>
      <c r="J2375" s="35"/>
      <c r="K2375" s="36">
        <f t="shared" si="555"/>
        <v>1</v>
      </c>
      <c r="L2375" s="37" t="str">
        <f t="shared" si="556"/>
        <v>040305954</v>
      </c>
      <c r="M2375" s="38" t="str">
        <f t="shared" si="557"/>
        <v>040305954</v>
      </c>
      <c r="N2375" s="39">
        <f t="shared" si="558"/>
        <v>1</v>
      </c>
      <c r="O2375" s="39">
        <f t="shared" si="559"/>
        <v>1</v>
      </c>
      <c r="P2375" s="39">
        <f>IF(M2375="បរទេស",1,IF(COUNTIF(M:M,$M2375)&gt;1,2,1))</f>
        <v>1</v>
      </c>
      <c r="Q2375" s="40">
        <f t="shared" si="560"/>
        <v>1</v>
      </c>
      <c r="R2375" s="41" t="str">
        <f t="shared" si="561"/>
        <v>015841520</v>
      </c>
      <c r="S2375" s="37" t="str">
        <f t="shared" si="562"/>
        <v>015841520</v>
      </c>
      <c r="T2375" s="39" t="e">
        <f t="shared" si="563"/>
        <v>#VALUE!</v>
      </c>
      <c r="U2375" s="37" t="str">
        <f t="shared" si="564"/>
        <v>015841520</v>
      </c>
      <c r="V2375" s="42" t="str">
        <f t="shared" si="565"/>
        <v>015841520</v>
      </c>
      <c r="W2375" s="39">
        <f t="shared" si="566"/>
        <v>1</v>
      </c>
      <c r="X2375" s="43">
        <f t="shared" si="567"/>
        <v>1</v>
      </c>
      <c r="Y2375" s="39">
        <f>IF(V2375="បរទេស",1,IF(COUNTIF(V:V,$V2375)&gt;1,2,1))</f>
        <v>1</v>
      </c>
      <c r="Z2375" s="40">
        <f t="shared" si="568"/>
        <v>1</v>
      </c>
      <c r="AA2375" s="40">
        <f t="shared" si="569"/>
        <v>1</v>
      </c>
    </row>
    <row r="2376" spans="1:27" ht="48" customHeight="1" x14ac:dyDescent="0.8">
      <c r="A2376" s="3">
        <v>2375</v>
      </c>
      <c r="B2376" s="3" t="s">
        <v>6671</v>
      </c>
      <c r="C2376" s="3" t="s">
        <v>18037</v>
      </c>
      <c r="D2376" s="3" t="s">
        <v>6672</v>
      </c>
      <c r="E2376" s="3" t="s">
        <v>246</v>
      </c>
      <c r="F2376" s="5" t="s">
        <v>6673</v>
      </c>
      <c r="G2376" s="5" t="s">
        <v>12765</v>
      </c>
      <c r="H2376" s="5" t="s">
        <v>16079</v>
      </c>
      <c r="I2376" s="3"/>
      <c r="J2376" s="35"/>
      <c r="K2376" s="36">
        <f t="shared" si="555"/>
        <v>1</v>
      </c>
      <c r="L2376" s="37" t="str">
        <f t="shared" si="556"/>
        <v>040271423</v>
      </c>
      <c r="M2376" s="38" t="str">
        <f t="shared" si="557"/>
        <v>040271423</v>
      </c>
      <c r="N2376" s="39">
        <f t="shared" si="558"/>
        <v>1</v>
      </c>
      <c r="O2376" s="39">
        <f t="shared" si="559"/>
        <v>1</v>
      </c>
      <c r="P2376" s="39">
        <f>IF(M2376="បរទេស",1,IF(COUNTIF(M:M,$M2376)&gt;1,2,1))</f>
        <v>1</v>
      </c>
      <c r="Q2376" s="40">
        <f t="shared" si="560"/>
        <v>1</v>
      </c>
      <c r="R2376" s="41" t="str">
        <f t="shared" si="561"/>
        <v>0963637078</v>
      </c>
      <c r="S2376" s="37" t="str">
        <f t="shared" si="562"/>
        <v>0963637078</v>
      </c>
      <c r="T2376" s="39" t="e">
        <f t="shared" si="563"/>
        <v>#VALUE!</v>
      </c>
      <c r="U2376" s="37" t="str">
        <f t="shared" si="564"/>
        <v>0963637078</v>
      </c>
      <c r="V2376" s="42" t="str">
        <f t="shared" si="565"/>
        <v>0963637078</v>
      </c>
      <c r="W2376" s="39">
        <f t="shared" si="566"/>
        <v>1</v>
      </c>
      <c r="X2376" s="43">
        <f t="shared" si="567"/>
        <v>1</v>
      </c>
      <c r="Y2376" s="39">
        <f>IF(V2376="បរទេស",1,IF(COUNTIF(V:V,$V2376)&gt;1,2,1))</f>
        <v>1</v>
      </c>
      <c r="Z2376" s="40">
        <f t="shared" si="568"/>
        <v>1</v>
      </c>
      <c r="AA2376" s="40">
        <f t="shared" si="569"/>
        <v>1</v>
      </c>
    </row>
    <row r="2377" spans="1:27" ht="48" customHeight="1" x14ac:dyDescent="0.8">
      <c r="A2377" s="3">
        <v>2376</v>
      </c>
      <c r="B2377" s="3" t="s">
        <v>6674</v>
      </c>
      <c r="C2377" s="3" t="s">
        <v>18037</v>
      </c>
      <c r="D2377" s="3" t="s">
        <v>1277</v>
      </c>
      <c r="E2377" s="3" t="s">
        <v>341</v>
      </c>
      <c r="F2377" s="5" t="s">
        <v>6675</v>
      </c>
      <c r="G2377" s="5" t="s">
        <v>12766</v>
      </c>
      <c r="H2377" s="5" t="s">
        <v>16080</v>
      </c>
      <c r="I2377" s="3"/>
      <c r="J2377" s="35"/>
      <c r="K2377" s="36">
        <f t="shared" si="555"/>
        <v>1</v>
      </c>
      <c r="L2377" s="37" t="str">
        <f t="shared" si="556"/>
        <v>040201513</v>
      </c>
      <c r="M2377" s="38" t="str">
        <f t="shared" si="557"/>
        <v>040201513</v>
      </c>
      <c r="N2377" s="39">
        <f t="shared" si="558"/>
        <v>1</v>
      </c>
      <c r="O2377" s="39">
        <f t="shared" si="559"/>
        <v>1</v>
      </c>
      <c r="P2377" s="39">
        <f>IF(M2377="បរទេស",1,IF(COUNTIF(M:M,$M2377)&gt;1,2,1))</f>
        <v>1</v>
      </c>
      <c r="Q2377" s="40">
        <f t="shared" si="560"/>
        <v>1</v>
      </c>
      <c r="R2377" s="41" t="str">
        <f t="shared" si="561"/>
        <v>093931039</v>
      </c>
      <c r="S2377" s="37" t="str">
        <f t="shared" si="562"/>
        <v>093931039</v>
      </c>
      <c r="T2377" s="39" t="e">
        <f t="shared" si="563"/>
        <v>#VALUE!</v>
      </c>
      <c r="U2377" s="37" t="str">
        <f t="shared" si="564"/>
        <v>093931039</v>
      </c>
      <c r="V2377" s="42" t="str">
        <f t="shared" si="565"/>
        <v>093931039</v>
      </c>
      <c r="W2377" s="39">
        <f t="shared" si="566"/>
        <v>1</v>
      </c>
      <c r="X2377" s="43">
        <f t="shared" si="567"/>
        <v>1</v>
      </c>
      <c r="Y2377" s="39">
        <f>IF(V2377="បរទេស",1,IF(COUNTIF(V:V,$V2377)&gt;1,2,1))</f>
        <v>1</v>
      </c>
      <c r="Z2377" s="40">
        <f t="shared" si="568"/>
        <v>1</v>
      </c>
      <c r="AA2377" s="40">
        <f t="shared" si="569"/>
        <v>1</v>
      </c>
    </row>
    <row r="2378" spans="1:27" ht="48" customHeight="1" x14ac:dyDescent="0.8">
      <c r="A2378" s="3">
        <v>2377</v>
      </c>
      <c r="B2378" s="3" t="s">
        <v>6676</v>
      </c>
      <c r="C2378" s="3" t="s">
        <v>18037</v>
      </c>
      <c r="D2378" s="3" t="s">
        <v>6677</v>
      </c>
      <c r="E2378" s="3" t="s">
        <v>25</v>
      </c>
      <c r="F2378" s="5" t="s">
        <v>6678</v>
      </c>
      <c r="G2378" s="5" t="s">
        <v>12767</v>
      </c>
      <c r="H2378" s="5" t="s">
        <v>16081</v>
      </c>
      <c r="I2378" s="3"/>
      <c r="J2378" s="35"/>
      <c r="K2378" s="36">
        <f t="shared" si="555"/>
        <v>1</v>
      </c>
      <c r="L2378" s="37" t="str">
        <f t="shared" si="556"/>
        <v>040314405</v>
      </c>
      <c r="M2378" s="38" t="str">
        <f t="shared" si="557"/>
        <v>040314405</v>
      </c>
      <c r="N2378" s="39">
        <f t="shared" si="558"/>
        <v>1</v>
      </c>
      <c r="O2378" s="39">
        <f t="shared" si="559"/>
        <v>1</v>
      </c>
      <c r="P2378" s="39">
        <f>IF(M2378="បរទេស",1,IF(COUNTIF(M:M,$M2378)&gt;1,2,1))</f>
        <v>1</v>
      </c>
      <c r="Q2378" s="40">
        <f t="shared" si="560"/>
        <v>1</v>
      </c>
      <c r="R2378" s="41" t="str">
        <f t="shared" si="561"/>
        <v>0882556430</v>
      </c>
      <c r="S2378" s="37" t="str">
        <f t="shared" si="562"/>
        <v>0882556430</v>
      </c>
      <c r="T2378" s="39" t="e">
        <f t="shared" si="563"/>
        <v>#VALUE!</v>
      </c>
      <c r="U2378" s="37" t="str">
        <f t="shared" si="564"/>
        <v>0882556430</v>
      </c>
      <c r="V2378" s="42" t="str">
        <f t="shared" si="565"/>
        <v>0882556430</v>
      </c>
      <c r="W2378" s="39">
        <f t="shared" si="566"/>
        <v>1</v>
      </c>
      <c r="X2378" s="43">
        <f t="shared" si="567"/>
        <v>1</v>
      </c>
      <c r="Y2378" s="39">
        <f>IF(V2378="បរទេស",1,IF(COUNTIF(V:V,$V2378)&gt;1,2,1))</f>
        <v>1</v>
      </c>
      <c r="Z2378" s="40">
        <f t="shared" si="568"/>
        <v>1</v>
      </c>
      <c r="AA2378" s="40">
        <f t="shared" si="569"/>
        <v>1</v>
      </c>
    </row>
    <row r="2379" spans="1:27" ht="48" customHeight="1" x14ac:dyDescent="0.8">
      <c r="A2379" s="3">
        <v>2378</v>
      </c>
      <c r="B2379" s="3" t="s">
        <v>6679</v>
      </c>
      <c r="C2379" s="3" t="s">
        <v>18037</v>
      </c>
      <c r="D2379" s="3" t="s">
        <v>6106</v>
      </c>
      <c r="E2379" s="3" t="s">
        <v>1163</v>
      </c>
      <c r="F2379" s="5" t="s">
        <v>6680</v>
      </c>
      <c r="G2379" s="5" t="s">
        <v>12768</v>
      </c>
      <c r="H2379" s="5" t="s">
        <v>17948</v>
      </c>
      <c r="I2379" s="3"/>
      <c r="J2379" s="35"/>
      <c r="K2379" s="36">
        <f t="shared" si="555"/>
        <v>1</v>
      </c>
      <c r="L2379" s="37" t="str">
        <f t="shared" si="556"/>
        <v>040197746</v>
      </c>
      <c r="M2379" s="38" t="str">
        <f t="shared" si="557"/>
        <v>040197746</v>
      </c>
      <c r="N2379" s="39">
        <f t="shared" si="558"/>
        <v>1</v>
      </c>
      <c r="O2379" s="39">
        <f t="shared" si="559"/>
        <v>1</v>
      </c>
      <c r="P2379" s="39">
        <f>IF(M2379="បរទេស",1,IF(COUNTIF(M:M,$M2379)&gt;1,2,1))</f>
        <v>1</v>
      </c>
      <c r="Q2379" s="40">
        <f t="shared" si="560"/>
        <v>1</v>
      </c>
      <c r="R2379" s="41" t="str">
        <f t="shared" si="561"/>
        <v>078571606</v>
      </c>
      <c r="S2379" s="37" t="str">
        <f t="shared" si="562"/>
        <v>078571606</v>
      </c>
      <c r="T2379" s="39" t="e">
        <f t="shared" si="563"/>
        <v>#VALUE!</v>
      </c>
      <c r="U2379" s="37" t="str">
        <f t="shared" si="564"/>
        <v>078571606</v>
      </c>
      <c r="V2379" s="42" t="str">
        <f t="shared" si="565"/>
        <v>078571606</v>
      </c>
      <c r="W2379" s="39">
        <f t="shared" si="566"/>
        <v>1</v>
      </c>
      <c r="X2379" s="43">
        <f t="shared" si="567"/>
        <v>1</v>
      </c>
      <c r="Y2379" s="39">
        <f>IF(V2379="បរទេស",1,IF(COUNTIF(V:V,$V2379)&gt;1,2,1))</f>
        <v>1</v>
      </c>
      <c r="Z2379" s="40">
        <f t="shared" si="568"/>
        <v>1</v>
      </c>
      <c r="AA2379" s="40">
        <f t="shared" si="569"/>
        <v>1</v>
      </c>
    </row>
    <row r="2380" spans="1:27" ht="48" customHeight="1" x14ac:dyDescent="0.8">
      <c r="A2380" s="3">
        <v>2379</v>
      </c>
      <c r="B2380" s="3" t="s">
        <v>6681</v>
      </c>
      <c r="C2380" s="3" t="s">
        <v>18037</v>
      </c>
      <c r="D2380" s="3" t="s">
        <v>6682</v>
      </c>
      <c r="E2380" s="3" t="s">
        <v>1320</v>
      </c>
      <c r="F2380" s="5" t="s">
        <v>6683</v>
      </c>
      <c r="G2380" s="5" t="s">
        <v>12769</v>
      </c>
      <c r="H2380" s="5" t="s">
        <v>16082</v>
      </c>
      <c r="I2380" s="3"/>
      <c r="J2380" s="35"/>
      <c r="K2380" s="36">
        <f t="shared" si="555"/>
        <v>1</v>
      </c>
      <c r="L2380" s="37" t="str">
        <f t="shared" si="556"/>
        <v>040336512</v>
      </c>
      <c r="M2380" s="38" t="str">
        <f t="shared" si="557"/>
        <v>040336512</v>
      </c>
      <c r="N2380" s="39">
        <f t="shared" si="558"/>
        <v>1</v>
      </c>
      <c r="O2380" s="39">
        <f t="shared" si="559"/>
        <v>1</v>
      </c>
      <c r="P2380" s="39">
        <f>IF(M2380="បរទេស",1,IF(COUNTIF(M:M,$M2380)&gt;1,2,1))</f>
        <v>1</v>
      </c>
      <c r="Q2380" s="40">
        <f t="shared" si="560"/>
        <v>1</v>
      </c>
      <c r="R2380" s="41" t="str">
        <f t="shared" si="561"/>
        <v>0887292947</v>
      </c>
      <c r="S2380" s="37" t="str">
        <f t="shared" si="562"/>
        <v>0887292947</v>
      </c>
      <c r="T2380" s="39" t="e">
        <f t="shared" si="563"/>
        <v>#VALUE!</v>
      </c>
      <c r="U2380" s="37" t="str">
        <f t="shared" si="564"/>
        <v>0887292947</v>
      </c>
      <c r="V2380" s="42" t="str">
        <f t="shared" si="565"/>
        <v>0887292947</v>
      </c>
      <c r="W2380" s="39">
        <f t="shared" si="566"/>
        <v>1</v>
      </c>
      <c r="X2380" s="43">
        <f t="shared" si="567"/>
        <v>1</v>
      </c>
      <c r="Y2380" s="39">
        <f>IF(V2380="បរទេស",1,IF(COUNTIF(V:V,$V2380)&gt;1,2,1))</f>
        <v>1</v>
      </c>
      <c r="Z2380" s="40">
        <f t="shared" si="568"/>
        <v>1</v>
      </c>
      <c r="AA2380" s="40">
        <f t="shared" si="569"/>
        <v>1</v>
      </c>
    </row>
    <row r="2381" spans="1:27" ht="48" customHeight="1" x14ac:dyDescent="0.8">
      <c r="A2381" s="3">
        <v>2380</v>
      </c>
      <c r="B2381" s="3" t="s">
        <v>6684</v>
      </c>
      <c r="C2381" s="3" t="s">
        <v>18037</v>
      </c>
      <c r="D2381" s="3" t="s">
        <v>6685</v>
      </c>
      <c r="E2381" s="3" t="s">
        <v>145</v>
      </c>
      <c r="F2381" s="5" t="s">
        <v>6686</v>
      </c>
      <c r="G2381" s="5" t="s">
        <v>12770</v>
      </c>
      <c r="H2381" s="5" t="s">
        <v>16083</v>
      </c>
      <c r="I2381" s="3"/>
      <c r="J2381" s="35"/>
      <c r="K2381" s="36">
        <f t="shared" si="555"/>
        <v>1</v>
      </c>
      <c r="L2381" s="37" t="str">
        <f t="shared" si="556"/>
        <v>040445001</v>
      </c>
      <c r="M2381" s="38" t="str">
        <f t="shared" si="557"/>
        <v>040445001</v>
      </c>
      <c r="N2381" s="39">
        <f t="shared" si="558"/>
        <v>1</v>
      </c>
      <c r="O2381" s="39">
        <f t="shared" si="559"/>
        <v>1</v>
      </c>
      <c r="P2381" s="39">
        <f>IF(M2381="បរទេស",1,IF(COUNTIF(M:M,$M2381)&gt;1,2,1))</f>
        <v>1</v>
      </c>
      <c r="Q2381" s="40">
        <f t="shared" si="560"/>
        <v>1</v>
      </c>
      <c r="R2381" s="41" t="str">
        <f t="shared" si="561"/>
        <v>0969109906</v>
      </c>
      <c r="S2381" s="37" t="str">
        <f t="shared" si="562"/>
        <v>0969109906</v>
      </c>
      <c r="T2381" s="39" t="e">
        <f t="shared" si="563"/>
        <v>#VALUE!</v>
      </c>
      <c r="U2381" s="37" t="str">
        <f t="shared" si="564"/>
        <v>0969109906</v>
      </c>
      <c r="V2381" s="42" t="str">
        <f t="shared" si="565"/>
        <v>0969109906</v>
      </c>
      <c r="W2381" s="39">
        <f t="shared" si="566"/>
        <v>1</v>
      </c>
      <c r="X2381" s="43">
        <f t="shared" si="567"/>
        <v>1</v>
      </c>
      <c r="Y2381" s="39">
        <f>IF(V2381="បរទេស",1,IF(COUNTIF(V:V,$V2381)&gt;1,2,1))</f>
        <v>1</v>
      </c>
      <c r="Z2381" s="40">
        <f t="shared" si="568"/>
        <v>1</v>
      </c>
      <c r="AA2381" s="40">
        <f t="shared" si="569"/>
        <v>1</v>
      </c>
    </row>
    <row r="2382" spans="1:27" ht="48" customHeight="1" x14ac:dyDescent="0.8">
      <c r="A2382" s="3">
        <v>2381</v>
      </c>
      <c r="B2382" s="3" t="s">
        <v>6687</v>
      </c>
      <c r="C2382" s="3" t="s">
        <v>18037</v>
      </c>
      <c r="D2382" s="3" t="s">
        <v>206</v>
      </c>
      <c r="E2382" s="3" t="s">
        <v>104</v>
      </c>
      <c r="F2382" s="5" t="s">
        <v>6688</v>
      </c>
      <c r="G2382" s="5" t="s">
        <v>12771</v>
      </c>
      <c r="H2382" s="5" t="s">
        <v>16084</v>
      </c>
      <c r="I2382" s="3"/>
      <c r="J2382" s="35"/>
      <c r="K2382" s="36">
        <f t="shared" si="555"/>
        <v>1</v>
      </c>
      <c r="L2382" s="37" t="str">
        <f t="shared" si="556"/>
        <v>040293394</v>
      </c>
      <c r="M2382" s="38" t="str">
        <f t="shared" si="557"/>
        <v>040293394</v>
      </c>
      <c r="N2382" s="39">
        <f t="shared" si="558"/>
        <v>1</v>
      </c>
      <c r="O2382" s="39">
        <f t="shared" si="559"/>
        <v>1</v>
      </c>
      <c r="P2382" s="39">
        <f>IF(M2382="បរទេស",1,IF(COUNTIF(M:M,$M2382)&gt;1,2,1))</f>
        <v>1</v>
      </c>
      <c r="Q2382" s="40">
        <f t="shared" si="560"/>
        <v>1</v>
      </c>
      <c r="R2382" s="41" t="str">
        <f t="shared" si="561"/>
        <v>0969980135</v>
      </c>
      <c r="S2382" s="37" t="str">
        <f t="shared" si="562"/>
        <v>0969980135</v>
      </c>
      <c r="T2382" s="39" t="e">
        <f t="shared" si="563"/>
        <v>#VALUE!</v>
      </c>
      <c r="U2382" s="37" t="str">
        <f t="shared" si="564"/>
        <v>0969980135</v>
      </c>
      <c r="V2382" s="42" t="str">
        <f t="shared" si="565"/>
        <v>0969980135</v>
      </c>
      <c r="W2382" s="39">
        <f t="shared" si="566"/>
        <v>1</v>
      </c>
      <c r="X2382" s="43">
        <f t="shared" si="567"/>
        <v>1</v>
      </c>
      <c r="Y2382" s="39">
        <f>IF(V2382="បរទេស",1,IF(COUNTIF(V:V,$V2382)&gt;1,2,1))</f>
        <v>1</v>
      </c>
      <c r="Z2382" s="40">
        <f t="shared" si="568"/>
        <v>1</v>
      </c>
      <c r="AA2382" s="40">
        <f t="shared" si="569"/>
        <v>1</v>
      </c>
    </row>
    <row r="2383" spans="1:27" ht="48" customHeight="1" x14ac:dyDescent="0.8">
      <c r="A2383" s="3">
        <v>2382</v>
      </c>
      <c r="B2383" s="3" t="s">
        <v>6689</v>
      </c>
      <c r="C2383" s="3" t="s">
        <v>18037</v>
      </c>
      <c r="D2383" s="3" t="s">
        <v>3658</v>
      </c>
      <c r="E2383" s="3" t="s">
        <v>57</v>
      </c>
      <c r="F2383" s="5" t="s">
        <v>6690</v>
      </c>
      <c r="G2383" s="5" t="s">
        <v>12772</v>
      </c>
      <c r="H2383" s="5" t="s">
        <v>16085</v>
      </c>
      <c r="I2383" s="3"/>
      <c r="J2383" s="35"/>
      <c r="K2383" s="36">
        <f t="shared" si="555"/>
        <v>1</v>
      </c>
      <c r="L2383" s="37" t="str">
        <f t="shared" si="556"/>
        <v>040368732</v>
      </c>
      <c r="M2383" s="38" t="str">
        <f t="shared" si="557"/>
        <v>040368732</v>
      </c>
      <c r="N2383" s="39">
        <f t="shared" si="558"/>
        <v>1</v>
      </c>
      <c r="O2383" s="39">
        <f t="shared" si="559"/>
        <v>1</v>
      </c>
      <c r="P2383" s="39">
        <f>IF(M2383="បរទេស",1,IF(COUNTIF(M:M,$M2383)&gt;1,2,1))</f>
        <v>1</v>
      </c>
      <c r="Q2383" s="40">
        <f t="shared" si="560"/>
        <v>1</v>
      </c>
      <c r="R2383" s="41" t="str">
        <f t="shared" si="561"/>
        <v>0972587669</v>
      </c>
      <c r="S2383" s="37" t="str">
        <f t="shared" si="562"/>
        <v>0972587669</v>
      </c>
      <c r="T2383" s="39" t="e">
        <f t="shared" si="563"/>
        <v>#VALUE!</v>
      </c>
      <c r="U2383" s="37" t="str">
        <f t="shared" si="564"/>
        <v>0972587669</v>
      </c>
      <c r="V2383" s="42" t="str">
        <f t="shared" si="565"/>
        <v>0972587669</v>
      </c>
      <c r="W2383" s="39">
        <f t="shared" si="566"/>
        <v>1</v>
      </c>
      <c r="X2383" s="43">
        <f t="shared" si="567"/>
        <v>1</v>
      </c>
      <c r="Y2383" s="39">
        <f>IF(V2383="បរទេស",1,IF(COUNTIF(V:V,$V2383)&gt;1,2,1))</f>
        <v>1</v>
      </c>
      <c r="Z2383" s="40">
        <f t="shared" si="568"/>
        <v>1</v>
      </c>
      <c r="AA2383" s="40">
        <f t="shared" si="569"/>
        <v>1</v>
      </c>
    </row>
    <row r="2384" spans="1:27" ht="48" customHeight="1" x14ac:dyDescent="0.8">
      <c r="A2384" s="3">
        <v>2383</v>
      </c>
      <c r="B2384" s="3" t="s">
        <v>6691</v>
      </c>
      <c r="C2384" s="3" t="s">
        <v>18037</v>
      </c>
      <c r="D2384" s="3" t="s">
        <v>6692</v>
      </c>
      <c r="E2384" s="3" t="s">
        <v>37</v>
      </c>
      <c r="F2384" s="5" t="s">
        <v>6693</v>
      </c>
      <c r="G2384" s="5" t="s">
        <v>12773</v>
      </c>
      <c r="H2384" s="5" t="s">
        <v>17564</v>
      </c>
      <c r="I2384" s="3"/>
      <c r="J2384" s="35"/>
      <c r="K2384" s="36">
        <f t="shared" si="555"/>
        <v>1</v>
      </c>
      <c r="L2384" s="37" t="str">
        <f t="shared" si="556"/>
        <v>040319840</v>
      </c>
      <c r="M2384" s="38" t="str">
        <f t="shared" si="557"/>
        <v>040319840</v>
      </c>
      <c r="N2384" s="39">
        <f t="shared" si="558"/>
        <v>1</v>
      </c>
      <c r="O2384" s="39">
        <f t="shared" si="559"/>
        <v>1</v>
      </c>
      <c r="P2384" s="39">
        <f>IF(M2384="បរទេស",1,IF(COUNTIF(M:M,$M2384)&gt;1,2,1))</f>
        <v>1</v>
      </c>
      <c r="Q2384" s="40">
        <f t="shared" si="560"/>
        <v>1</v>
      </c>
      <c r="R2384" s="41" t="str">
        <f t="shared" si="561"/>
        <v>093931926</v>
      </c>
      <c r="S2384" s="37" t="str">
        <f t="shared" si="562"/>
        <v>093931926</v>
      </c>
      <c r="T2384" s="39" t="e">
        <f t="shared" si="563"/>
        <v>#VALUE!</v>
      </c>
      <c r="U2384" s="37" t="str">
        <f t="shared" si="564"/>
        <v>093931926</v>
      </c>
      <c r="V2384" s="42" t="str">
        <f t="shared" si="565"/>
        <v>093931926</v>
      </c>
      <c r="W2384" s="39">
        <f t="shared" si="566"/>
        <v>1</v>
      </c>
      <c r="X2384" s="43">
        <f t="shared" si="567"/>
        <v>1</v>
      </c>
      <c r="Y2384" s="39">
        <f>IF(V2384="បរទេស",1,IF(COUNTIF(V:V,$V2384)&gt;1,2,1))</f>
        <v>1</v>
      </c>
      <c r="Z2384" s="40">
        <f t="shared" si="568"/>
        <v>1</v>
      </c>
      <c r="AA2384" s="40">
        <f t="shared" si="569"/>
        <v>1</v>
      </c>
    </row>
    <row r="2385" spans="1:27" ht="48" customHeight="1" x14ac:dyDescent="0.8">
      <c r="A2385" s="3">
        <v>2384</v>
      </c>
      <c r="B2385" s="3" t="s">
        <v>6694</v>
      </c>
      <c r="C2385" s="3" t="s">
        <v>18037</v>
      </c>
      <c r="D2385" s="3" t="s">
        <v>331</v>
      </c>
      <c r="E2385" s="3" t="s">
        <v>123</v>
      </c>
      <c r="F2385" s="5" t="s">
        <v>6695</v>
      </c>
      <c r="G2385" s="5" t="s">
        <v>12774</v>
      </c>
      <c r="H2385" s="5" t="s">
        <v>17356</v>
      </c>
      <c r="I2385" s="3"/>
      <c r="J2385" s="35"/>
      <c r="K2385" s="36">
        <f t="shared" si="555"/>
        <v>1</v>
      </c>
      <c r="L2385" s="37" t="str">
        <f t="shared" si="556"/>
        <v>040299409</v>
      </c>
      <c r="M2385" s="38" t="str">
        <f t="shared" si="557"/>
        <v>040299409</v>
      </c>
      <c r="N2385" s="39">
        <f t="shared" si="558"/>
        <v>1</v>
      </c>
      <c r="O2385" s="39">
        <f t="shared" si="559"/>
        <v>1</v>
      </c>
      <c r="P2385" s="39">
        <f>IF(M2385="បរទេស",1,IF(COUNTIF(M:M,$M2385)&gt;1,2,1))</f>
        <v>1</v>
      </c>
      <c r="Q2385" s="40">
        <f t="shared" si="560"/>
        <v>1</v>
      </c>
      <c r="R2385" s="41" t="str">
        <f t="shared" si="561"/>
        <v>0887851466</v>
      </c>
      <c r="S2385" s="37" t="str">
        <f t="shared" si="562"/>
        <v>0887851466</v>
      </c>
      <c r="T2385" s="39" t="e">
        <f t="shared" si="563"/>
        <v>#VALUE!</v>
      </c>
      <c r="U2385" s="37" t="str">
        <f t="shared" si="564"/>
        <v>0887851466</v>
      </c>
      <c r="V2385" s="42" t="str">
        <f t="shared" si="565"/>
        <v>0887851466</v>
      </c>
      <c r="W2385" s="39">
        <f t="shared" si="566"/>
        <v>1</v>
      </c>
      <c r="X2385" s="43">
        <f t="shared" si="567"/>
        <v>1</v>
      </c>
      <c r="Y2385" s="39">
        <f>IF(V2385="បរទេស",1,IF(COUNTIF(V:V,$V2385)&gt;1,2,1))</f>
        <v>1</v>
      </c>
      <c r="Z2385" s="40">
        <f t="shared" si="568"/>
        <v>1</v>
      </c>
      <c r="AA2385" s="40">
        <f t="shared" si="569"/>
        <v>1</v>
      </c>
    </row>
    <row r="2386" spans="1:27" ht="48" customHeight="1" x14ac:dyDescent="0.8">
      <c r="A2386" s="3">
        <v>2385</v>
      </c>
      <c r="B2386" s="3" t="s">
        <v>6696</v>
      </c>
      <c r="C2386" s="3" t="s">
        <v>18037</v>
      </c>
      <c r="D2386" s="3" t="s">
        <v>6697</v>
      </c>
      <c r="E2386" s="3" t="s">
        <v>189</v>
      </c>
      <c r="F2386" s="5" t="s">
        <v>6698</v>
      </c>
      <c r="G2386" s="5" t="s">
        <v>12775</v>
      </c>
      <c r="H2386" s="5" t="s">
        <v>16086</v>
      </c>
      <c r="I2386" s="3"/>
      <c r="J2386" s="35"/>
      <c r="K2386" s="36">
        <f t="shared" si="555"/>
        <v>1</v>
      </c>
      <c r="L2386" s="37" t="str">
        <f t="shared" si="556"/>
        <v>040508109</v>
      </c>
      <c r="M2386" s="38" t="str">
        <f t="shared" si="557"/>
        <v>040508109</v>
      </c>
      <c r="N2386" s="39">
        <f t="shared" si="558"/>
        <v>1</v>
      </c>
      <c r="O2386" s="39">
        <f t="shared" si="559"/>
        <v>1</v>
      </c>
      <c r="P2386" s="39">
        <f>IF(M2386="បរទេស",1,IF(COUNTIF(M:M,$M2386)&gt;1,2,1))</f>
        <v>1</v>
      </c>
      <c r="Q2386" s="40">
        <f t="shared" si="560"/>
        <v>1</v>
      </c>
      <c r="R2386" s="41" t="str">
        <f t="shared" si="561"/>
        <v>061951431</v>
      </c>
      <c r="S2386" s="37" t="str">
        <f t="shared" si="562"/>
        <v>061951431</v>
      </c>
      <c r="T2386" s="39" t="e">
        <f t="shared" si="563"/>
        <v>#VALUE!</v>
      </c>
      <c r="U2386" s="37" t="str">
        <f t="shared" si="564"/>
        <v>061951431</v>
      </c>
      <c r="V2386" s="42" t="str">
        <f t="shared" si="565"/>
        <v>061951431</v>
      </c>
      <c r="W2386" s="39">
        <f t="shared" si="566"/>
        <v>1</v>
      </c>
      <c r="X2386" s="43">
        <f t="shared" si="567"/>
        <v>1</v>
      </c>
      <c r="Y2386" s="39">
        <f>IF(V2386="បរទេស",1,IF(COUNTIF(V:V,$V2386)&gt;1,2,1))</f>
        <v>1</v>
      </c>
      <c r="Z2386" s="40">
        <f t="shared" si="568"/>
        <v>1</v>
      </c>
      <c r="AA2386" s="40">
        <f t="shared" si="569"/>
        <v>1</v>
      </c>
    </row>
    <row r="2387" spans="1:27" ht="48" customHeight="1" x14ac:dyDescent="0.8">
      <c r="A2387" s="3">
        <v>2386</v>
      </c>
      <c r="B2387" s="3" t="s">
        <v>6699</v>
      </c>
      <c r="C2387" s="3" t="s">
        <v>18039</v>
      </c>
      <c r="D2387" s="3" t="s">
        <v>5663</v>
      </c>
      <c r="E2387" s="3" t="s">
        <v>257</v>
      </c>
      <c r="F2387" s="5" t="s">
        <v>6700</v>
      </c>
      <c r="G2387" s="5" t="s">
        <v>12776</v>
      </c>
      <c r="H2387" s="5" t="s">
        <v>16087</v>
      </c>
      <c r="I2387" s="3"/>
      <c r="J2387" s="35"/>
      <c r="K2387" s="36">
        <f t="shared" si="555"/>
        <v>1</v>
      </c>
      <c r="L2387" s="37" t="str">
        <f t="shared" si="556"/>
        <v>040360224</v>
      </c>
      <c r="M2387" s="38" t="str">
        <f t="shared" si="557"/>
        <v>040360224</v>
      </c>
      <c r="N2387" s="39">
        <f t="shared" si="558"/>
        <v>1</v>
      </c>
      <c r="O2387" s="39">
        <f t="shared" si="559"/>
        <v>1</v>
      </c>
      <c r="P2387" s="39">
        <f>IF(M2387="បរទេស",1,IF(COUNTIF(M:M,$M2387)&gt;1,2,1))</f>
        <v>1</v>
      </c>
      <c r="Q2387" s="40">
        <f t="shared" si="560"/>
        <v>1</v>
      </c>
      <c r="R2387" s="41" t="str">
        <f t="shared" si="561"/>
        <v>0963345164</v>
      </c>
      <c r="S2387" s="37" t="str">
        <f t="shared" si="562"/>
        <v>0963345164</v>
      </c>
      <c r="T2387" s="39" t="e">
        <f t="shared" si="563"/>
        <v>#VALUE!</v>
      </c>
      <c r="U2387" s="37" t="str">
        <f t="shared" si="564"/>
        <v>0963345164</v>
      </c>
      <c r="V2387" s="42" t="str">
        <f t="shared" si="565"/>
        <v>0963345164</v>
      </c>
      <c r="W2387" s="39">
        <f t="shared" si="566"/>
        <v>1</v>
      </c>
      <c r="X2387" s="43">
        <f t="shared" si="567"/>
        <v>1</v>
      </c>
      <c r="Y2387" s="39">
        <f>IF(V2387="បរទេស",1,IF(COUNTIF(V:V,$V2387)&gt;1,2,1))</f>
        <v>1</v>
      </c>
      <c r="Z2387" s="40">
        <f t="shared" si="568"/>
        <v>1</v>
      </c>
      <c r="AA2387" s="40">
        <f t="shared" si="569"/>
        <v>1</v>
      </c>
    </row>
    <row r="2388" spans="1:27" ht="48" customHeight="1" x14ac:dyDescent="0.8">
      <c r="A2388" s="3">
        <v>2387</v>
      </c>
      <c r="B2388" s="3" t="s">
        <v>6701</v>
      </c>
      <c r="C2388" s="3" t="s">
        <v>18039</v>
      </c>
      <c r="D2388" s="3" t="s">
        <v>6702</v>
      </c>
      <c r="E2388" s="3" t="s">
        <v>145</v>
      </c>
      <c r="F2388" s="5" t="s">
        <v>6703</v>
      </c>
      <c r="G2388" s="5" t="s">
        <v>12777</v>
      </c>
      <c r="H2388" s="5" t="s">
        <v>17473</v>
      </c>
      <c r="I2388" s="3"/>
      <c r="J2388" s="35"/>
      <c r="K2388" s="36">
        <f t="shared" si="555"/>
        <v>1</v>
      </c>
      <c r="L2388" s="37" t="str">
        <f t="shared" si="556"/>
        <v>021285458</v>
      </c>
      <c r="M2388" s="38" t="str">
        <f t="shared" si="557"/>
        <v>021285458</v>
      </c>
      <c r="N2388" s="39">
        <f t="shared" si="558"/>
        <v>1</v>
      </c>
      <c r="O2388" s="39">
        <f t="shared" si="559"/>
        <v>1</v>
      </c>
      <c r="P2388" s="39">
        <f>IF(M2388="បរទេស",1,IF(COUNTIF(M:M,$M2388)&gt;1,2,1))</f>
        <v>1</v>
      </c>
      <c r="Q2388" s="40">
        <f t="shared" si="560"/>
        <v>1</v>
      </c>
      <c r="R2388" s="41" t="str">
        <f t="shared" si="561"/>
        <v>090254468</v>
      </c>
      <c r="S2388" s="37" t="str">
        <f t="shared" si="562"/>
        <v>090254468</v>
      </c>
      <c r="T2388" s="39" t="e">
        <f t="shared" si="563"/>
        <v>#VALUE!</v>
      </c>
      <c r="U2388" s="37" t="str">
        <f t="shared" si="564"/>
        <v>090254468</v>
      </c>
      <c r="V2388" s="42" t="str">
        <f t="shared" si="565"/>
        <v>090254468</v>
      </c>
      <c r="W2388" s="39">
        <f t="shared" si="566"/>
        <v>1</v>
      </c>
      <c r="X2388" s="43">
        <f t="shared" si="567"/>
        <v>1</v>
      </c>
      <c r="Y2388" s="39">
        <f>IF(V2388="បរទេស",1,IF(COUNTIF(V:V,$V2388)&gt;1,2,1))</f>
        <v>1</v>
      </c>
      <c r="Z2388" s="40">
        <f t="shared" si="568"/>
        <v>1</v>
      </c>
      <c r="AA2388" s="40">
        <f t="shared" si="569"/>
        <v>1</v>
      </c>
    </row>
    <row r="2389" spans="1:27" ht="48" customHeight="1" x14ac:dyDescent="0.8">
      <c r="A2389" s="3">
        <v>2388</v>
      </c>
      <c r="B2389" s="3" t="s">
        <v>6704</v>
      </c>
      <c r="C2389" s="3" t="s">
        <v>18039</v>
      </c>
      <c r="D2389" s="3" t="s">
        <v>6705</v>
      </c>
      <c r="E2389" s="3" t="s">
        <v>257</v>
      </c>
      <c r="F2389" s="5" t="s">
        <v>6706</v>
      </c>
      <c r="G2389" s="5" t="s">
        <v>12778</v>
      </c>
      <c r="H2389" s="5" t="s">
        <v>16088</v>
      </c>
      <c r="I2389" s="3"/>
      <c r="J2389" s="35"/>
      <c r="K2389" s="36">
        <f t="shared" si="555"/>
        <v>1</v>
      </c>
      <c r="L2389" s="37" t="str">
        <f t="shared" si="556"/>
        <v>040461354</v>
      </c>
      <c r="M2389" s="38" t="str">
        <f t="shared" si="557"/>
        <v>040461354</v>
      </c>
      <c r="N2389" s="39">
        <f t="shared" si="558"/>
        <v>1</v>
      </c>
      <c r="O2389" s="39">
        <f t="shared" si="559"/>
        <v>1</v>
      </c>
      <c r="P2389" s="39">
        <f>IF(M2389="បរទេស",1,IF(COUNTIF(M:M,$M2389)&gt;1,2,1))</f>
        <v>1</v>
      </c>
      <c r="Q2389" s="40">
        <f t="shared" si="560"/>
        <v>1</v>
      </c>
      <c r="R2389" s="41" t="str">
        <f t="shared" si="561"/>
        <v>087753216</v>
      </c>
      <c r="S2389" s="37" t="str">
        <f t="shared" si="562"/>
        <v>087753216</v>
      </c>
      <c r="T2389" s="39" t="e">
        <f t="shared" si="563"/>
        <v>#VALUE!</v>
      </c>
      <c r="U2389" s="37" t="str">
        <f t="shared" si="564"/>
        <v>087753216</v>
      </c>
      <c r="V2389" s="42" t="str">
        <f t="shared" si="565"/>
        <v>087753216</v>
      </c>
      <c r="W2389" s="39">
        <f t="shared" si="566"/>
        <v>1</v>
      </c>
      <c r="X2389" s="43">
        <f t="shared" si="567"/>
        <v>1</v>
      </c>
      <c r="Y2389" s="39">
        <f>IF(V2389="បរទេស",1,IF(COUNTIF(V:V,$V2389)&gt;1,2,1))</f>
        <v>1</v>
      </c>
      <c r="Z2389" s="40">
        <f t="shared" si="568"/>
        <v>1</v>
      </c>
      <c r="AA2389" s="40">
        <f t="shared" si="569"/>
        <v>1</v>
      </c>
    </row>
    <row r="2390" spans="1:27" ht="48" customHeight="1" x14ac:dyDescent="0.8">
      <c r="A2390" s="3">
        <v>2389</v>
      </c>
      <c r="B2390" s="3" t="s">
        <v>6707</v>
      </c>
      <c r="C2390" s="3" t="s">
        <v>18037</v>
      </c>
      <c r="D2390" s="3" t="s">
        <v>6708</v>
      </c>
      <c r="E2390" s="3" t="s">
        <v>25</v>
      </c>
      <c r="F2390" s="5" t="s">
        <v>6709</v>
      </c>
      <c r="G2390" s="5" t="s">
        <v>12779</v>
      </c>
      <c r="H2390" s="5" t="s">
        <v>16089</v>
      </c>
      <c r="I2390" s="3"/>
      <c r="J2390" s="35"/>
      <c r="K2390" s="36">
        <f t="shared" si="555"/>
        <v>1</v>
      </c>
      <c r="L2390" s="37" t="str">
        <f t="shared" si="556"/>
        <v>040410393</v>
      </c>
      <c r="M2390" s="38" t="str">
        <f t="shared" si="557"/>
        <v>040410393</v>
      </c>
      <c r="N2390" s="39">
        <f t="shared" si="558"/>
        <v>1</v>
      </c>
      <c r="O2390" s="39">
        <f t="shared" si="559"/>
        <v>1</v>
      </c>
      <c r="P2390" s="39">
        <f>IF(M2390="បរទេស",1,IF(COUNTIF(M:M,$M2390)&gt;1,2,1))</f>
        <v>1</v>
      </c>
      <c r="Q2390" s="40">
        <f t="shared" si="560"/>
        <v>1</v>
      </c>
      <c r="R2390" s="41" t="str">
        <f t="shared" si="561"/>
        <v>0882480740</v>
      </c>
      <c r="S2390" s="37" t="str">
        <f t="shared" si="562"/>
        <v>0882480740</v>
      </c>
      <c r="T2390" s="39" t="e">
        <f t="shared" si="563"/>
        <v>#VALUE!</v>
      </c>
      <c r="U2390" s="37" t="str">
        <f t="shared" si="564"/>
        <v>0882480740</v>
      </c>
      <c r="V2390" s="42" t="str">
        <f t="shared" si="565"/>
        <v>0882480740</v>
      </c>
      <c r="W2390" s="39">
        <f t="shared" si="566"/>
        <v>1</v>
      </c>
      <c r="X2390" s="43">
        <f t="shared" si="567"/>
        <v>1</v>
      </c>
      <c r="Y2390" s="39">
        <f>IF(V2390="បរទេស",1,IF(COUNTIF(V:V,$V2390)&gt;1,2,1))</f>
        <v>1</v>
      </c>
      <c r="Z2390" s="40">
        <f t="shared" si="568"/>
        <v>1</v>
      </c>
      <c r="AA2390" s="40">
        <f t="shared" si="569"/>
        <v>1</v>
      </c>
    </row>
    <row r="2391" spans="1:27" ht="48" customHeight="1" x14ac:dyDescent="0.8">
      <c r="A2391" s="3">
        <v>2390</v>
      </c>
      <c r="B2391" s="3" t="s">
        <v>6710</v>
      </c>
      <c r="C2391" s="3" t="s">
        <v>18037</v>
      </c>
      <c r="D2391" s="3" t="s">
        <v>6711</v>
      </c>
      <c r="E2391" s="3" t="s">
        <v>1252</v>
      </c>
      <c r="F2391" s="5" t="s">
        <v>6712</v>
      </c>
      <c r="G2391" s="5" t="s">
        <v>12780</v>
      </c>
      <c r="H2391" s="5" t="s">
        <v>17935</v>
      </c>
      <c r="I2391" s="3"/>
      <c r="J2391" s="35"/>
      <c r="K2391" s="36">
        <f t="shared" si="555"/>
        <v>1</v>
      </c>
      <c r="L2391" s="37" t="str">
        <f t="shared" si="556"/>
        <v>040389219</v>
      </c>
      <c r="M2391" s="38" t="str">
        <f t="shared" si="557"/>
        <v>040389219</v>
      </c>
      <c r="N2391" s="39">
        <f t="shared" si="558"/>
        <v>1</v>
      </c>
      <c r="O2391" s="39">
        <f t="shared" si="559"/>
        <v>1</v>
      </c>
      <c r="P2391" s="39">
        <f>IF(M2391="បរទេស",1,IF(COUNTIF(M:M,$M2391)&gt;1,2,1))</f>
        <v>1</v>
      </c>
      <c r="Q2391" s="40">
        <f t="shared" si="560"/>
        <v>1</v>
      </c>
      <c r="R2391" s="41" t="str">
        <f t="shared" si="561"/>
        <v>0885404556</v>
      </c>
      <c r="S2391" s="37" t="str">
        <f t="shared" si="562"/>
        <v>0885404556</v>
      </c>
      <c r="T2391" s="39" t="e">
        <f t="shared" si="563"/>
        <v>#VALUE!</v>
      </c>
      <c r="U2391" s="37" t="str">
        <f t="shared" si="564"/>
        <v>0885404556</v>
      </c>
      <c r="V2391" s="42" t="str">
        <f t="shared" si="565"/>
        <v>0885404556</v>
      </c>
      <c r="W2391" s="39">
        <f t="shared" si="566"/>
        <v>1</v>
      </c>
      <c r="X2391" s="43">
        <f t="shared" si="567"/>
        <v>1</v>
      </c>
      <c r="Y2391" s="39">
        <f>IF(V2391="បរទេស",1,IF(COUNTIF(V:V,$V2391)&gt;1,2,1))</f>
        <v>1</v>
      </c>
      <c r="Z2391" s="40">
        <f t="shared" si="568"/>
        <v>1</v>
      </c>
      <c r="AA2391" s="40">
        <f t="shared" si="569"/>
        <v>1</v>
      </c>
    </row>
    <row r="2392" spans="1:27" ht="48" customHeight="1" x14ac:dyDescent="0.8">
      <c r="A2392" s="3">
        <v>2391</v>
      </c>
      <c r="B2392" s="3" t="s">
        <v>6713</v>
      </c>
      <c r="C2392" s="3" t="s">
        <v>18037</v>
      </c>
      <c r="D2392" s="3" t="s">
        <v>6714</v>
      </c>
      <c r="E2392" s="3" t="s">
        <v>734</v>
      </c>
      <c r="F2392" s="5" t="s">
        <v>6715</v>
      </c>
      <c r="G2392" s="5" t="s">
        <v>12781</v>
      </c>
      <c r="H2392" s="5" t="s">
        <v>16090</v>
      </c>
      <c r="I2392" s="3"/>
      <c r="J2392" s="35"/>
      <c r="K2392" s="36">
        <f t="shared" si="555"/>
        <v>1</v>
      </c>
      <c r="L2392" s="37" t="str">
        <f t="shared" si="556"/>
        <v>040329095</v>
      </c>
      <c r="M2392" s="38" t="str">
        <f t="shared" si="557"/>
        <v>040329095</v>
      </c>
      <c r="N2392" s="39">
        <f t="shared" si="558"/>
        <v>1</v>
      </c>
      <c r="O2392" s="39">
        <f t="shared" si="559"/>
        <v>1</v>
      </c>
      <c r="P2392" s="39">
        <f>IF(M2392="បរទេស",1,IF(COUNTIF(M:M,$M2392)&gt;1,2,1))</f>
        <v>1</v>
      </c>
      <c r="Q2392" s="40">
        <f t="shared" si="560"/>
        <v>1</v>
      </c>
      <c r="R2392" s="41" t="str">
        <f t="shared" si="561"/>
        <v>092619005</v>
      </c>
      <c r="S2392" s="37" t="str">
        <f t="shared" si="562"/>
        <v>092619005</v>
      </c>
      <c r="T2392" s="39" t="e">
        <f t="shared" si="563"/>
        <v>#VALUE!</v>
      </c>
      <c r="U2392" s="37" t="str">
        <f t="shared" si="564"/>
        <v>092619005</v>
      </c>
      <c r="V2392" s="42" t="str">
        <f t="shared" si="565"/>
        <v>092619005</v>
      </c>
      <c r="W2392" s="39">
        <f t="shared" si="566"/>
        <v>1</v>
      </c>
      <c r="X2392" s="43">
        <f t="shared" si="567"/>
        <v>1</v>
      </c>
      <c r="Y2392" s="39">
        <f>IF(V2392="បរទេស",1,IF(COUNTIF(V:V,$V2392)&gt;1,2,1))</f>
        <v>1</v>
      </c>
      <c r="Z2392" s="40">
        <f t="shared" si="568"/>
        <v>1</v>
      </c>
      <c r="AA2392" s="40">
        <f t="shared" si="569"/>
        <v>1</v>
      </c>
    </row>
    <row r="2393" spans="1:27" ht="48" customHeight="1" x14ac:dyDescent="0.8">
      <c r="A2393" s="3">
        <v>2392</v>
      </c>
      <c r="B2393" s="3" t="s">
        <v>6716</v>
      </c>
      <c r="C2393" s="3" t="s">
        <v>18037</v>
      </c>
      <c r="D2393" s="3" t="s">
        <v>6717</v>
      </c>
      <c r="E2393" s="3" t="s">
        <v>756</v>
      </c>
      <c r="F2393" s="5" t="s">
        <v>6718</v>
      </c>
      <c r="G2393" s="5" t="s">
        <v>12782</v>
      </c>
      <c r="H2393" s="5" t="s">
        <v>16091</v>
      </c>
      <c r="I2393" s="3"/>
      <c r="J2393" s="35"/>
      <c r="K2393" s="36">
        <f t="shared" si="555"/>
        <v>1</v>
      </c>
      <c r="L2393" s="37" t="str">
        <f t="shared" si="556"/>
        <v>040523550</v>
      </c>
      <c r="M2393" s="38" t="str">
        <f t="shared" si="557"/>
        <v>040523550</v>
      </c>
      <c r="N2393" s="39">
        <f t="shared" si="558"/>
        <v>1</v>
      </c>
      <c r="O2393" s="39">
        <f t="shared" si="559"/>
        <v>1</v>
      </c>
      <c r="P2393" s="39">
        <f>IF(M2393="បរទេស",1,IF(COUNTIF(M:M,$M2393)&gt;1,2,1))</f>
        <v>1</v>
      </c>
      <c r="Q2393" s="40">
        <f t="shared" si="560"/>
        <v>1</v>
      </c>
      <c r="R2393" s="41" t="str">
        <f t="shared" si="561"/>
        <v>0889277898</v>
      </c>
      <c r="S2393" s="37" t="str">
        <f t="shared" si="562"/>
        <v>0889277898</v>
      </c>
      <c r="T2393" s="39" t="e">
        <f t="shared" si="563"/>
        <v>#VALUE!</v>
      </c>
      <c r="U2393" s="37" t="str">
        <f t="shared" si="564"/>
        <v>0889277898</v>
      </c>
      <c r="V2393" s="42" t="str">
        <f t="shared" si="565"/>
        <v>0889277898</v>
      </c>
      <c r="W2393" s="39">
        <f t="shared" si="566"/>
        <v>1</v>
      </c>
      <c r="X2393" s="43">
        <f t="shared" si="567"/>
        <v>1</v>
      </c>
      <c r="Y2393" s="39">
        <f>IF(V2393="បរទេស",1,IF(COUNTIF(V:V,$V2393)&gt;1,2,1))</f>
        <v>1</v>
      </c>
      <c r="Z2393" s="40">
        <f t="shared" si="568"/>
        <v>1</v>
      </c>
      <c r="AA2393" s="40">
        <f t="shared" si="569"/>
        <v>1</v>
      </c>
    </row>
    <row r="2394" spans="1:27" ht="48" customHeight="1" x14ac:dyDescent="0.8">
      <c r="A2394" s="3">
        <v>2393</v>
      </c>
      <c r="B2394" s="3" t="s">
        <v>6719</v>
      </c>
      <c r="C2394" s="3" t="s">
        <v>18037</v>
      </c>
      <c r="D2394" s="3" t="s">
        <v>6720</v>
      </c>
      <c r="E2394" s="3" t="s">
        <v>104</v>
      </c>
      <c r="F2394" s="5" t="s">
        <v>6721</v>
      </c>
      <c r="G2394" s="5" t="s">
        <v>12783</v>
      </c>
      <c r="H2394" s="5" t="s">
        <v>16092</v>
      </c>
      <c r="I2394" s="3"/>
      <c r="J2394" s="35"/>
      <c r="K2394" s="36">
        <f t="shared" si="555"/>
        <v>1</v>
      </c>
      <c r="L2394" s="37" t="str">
        <f t="shared" si="556"/>
        <v>040389313</v>
      </c>
      <c r="M2394" s="38" t="str">
        <f t="shared" si="557"/>
        <v>040389313</v>
      </c>
      <c r="N2394" s="39">
        <f t="shared" si="558"/>
        <v>1</v>
      </c>
      <c r="O2394" s="39">
        <f t="shared" si="559"/>
        <v>1</v>
      </c>
      <c r="P2394" s="39">
        <f>IF(M2394="បរទេស",1,IF(COUNTIF(M:M,$M2394)&gt;1,2,1))</f>
        <v>1</v>
      </c>
      <c r="Q2394" s="40">
        <f t="shared" si="560"/>
        <v>1</v>
      </c>
      <c r="R2394" s="41" t="str">
        <f t="shared" si="561"/>
        <v>0883783658</v>
      </c>
      <c r="S2394" s="37" t="str">
        <f t="shared" si="562"/>
        <v>0883783658</v>
      </c>
      <c r="T2394" s="39" t="e">
        <f t="shared" si="563"/>
        <v>#VALUE!</v>
      </c>
      <c r="U2394" s="37" t="str">
        <f t="shared" si="564"/>
        <v>0883783658</v>
      </c>
      <c r="V2394" s="42" t="str">
        <f t="shared" si="565"/>
        <v>0883783658</v>
      </c>
      <c r="W2394" s="39">
        <f t="shared" si="566"/>
        <v>1</v>
      </c>
      <c r="X2394" s="43">
        <f t="shared" si="567"/>
        <v>1</v>
      </c>
      <c r="Y2394" s="39">
        <f>IF(V2394="បរទេស",1,IF(COUNTIF(V:V,$V2394)&gt;1,2,1))</f>
        <v>1</v>
      </c>
      <c r="Z2394" s="40">
        <f t="shared" si="568"/>
        <v>1</v>
      </c>
      <c r="AA2394" s="40">
        <f t="shared" si="569"/>
        <v>1</v>
      </c>
    </row>
    <row r="2395" spans="1:27" ht="48" customHeight="1" x14ac:dyDescent="0.8">
      <c r="A2395" s="3">
        <v>2394</v>
      </c>
      <c r="B2395" s="3" t="s">
        <v>6722</v>
      </c>
      <c r="C2395" s="3" t="s">
        <v>18037</v>
      </c>
      <c r="D2395" s="3" t="s">
        <v>6723</v>
      </c>
      <c r="E2395" s="3" t="s">
        <v>756</v>
      </c>
      <c r="F2395" s="5" t="s">
        <v>6724</v>
      </c>
      <c r="G2395" s="5" t="s">
        <v>12784</v>
      </c>
      <c r="H2395" s="5" t="s">
        <v>16093</v>
      </c>
      <c r="I2395" s="3"/>
      <c r="J2395" s="35"/>
      <c r="K2395" s="36">
        <f t="shared" si="555"/>
        <v>1</v>
      </c>
      <c r="L2395" s="37" t="str">
        <f t="shared" si="556"/>
        <v>040533254</v>
      </c>
      <c r="M2395" s="38" t="str">
        <f t="shared" si="557"/>
        <v>040533254</v>
      </c>
      <c r="N2395" s="39">
        <f t="shared" si="558"/>
        <v>1</v>
      </c>
      <c r="O2395" s="39">
        <f t="shared" si="559"/>
        <v>1</v>
      </c>
      <c r="P2395" s="39">
        <f>IF(M2395="បរទេស",1,IF(COUNTIF(M:M,$M2395)&gt;1,2,1))</f>
        <v>1</v>
      </c>
      <c r="Q2395" s="40">
        <f t="shared" si="560"/>
        <v>1</v>
      </c>
      <c r="R2395" s="41" t="str">
        <f t="shared" si="561"/>
        <v>0962059273</v>
      </c>
      <c r="S2395" s="37" t="str">
        <f t="shared" si="562"/>
        <v>0962059273</v>
      </c>
      <c r="T2395" s="39" t="e">
        <f t="shared" si="563"/>
        <v>#VALUE!</v>
      </c>
      <c r="U2395" s="37" t="str">
        <f t="shared" si="564"/>
        <v>0962059273</v>
      </c>
      <c r="V2395" s="42" t="str">
        <f t="shared" si="565"/>
        <v>0962059273</v>
      </c>
      <c r="W2395" s="39">
        <f t="shared" si="566"/>
        <v>1</v>
      </c>
      <c r="X2395" s="43">
        <f t="shared" si="567"/>
        <v>1</v>
      </c>
      <c r="Y2395" s="39">
        <f>IF(V2395="បរទេស",1,IF(COUNTIF(V:V,$V2395)&gt;1,2,1))</f>
        <v>1</v>
      </c>
      <c r="Z2395" s="40">
        <f t="shared" si="568"/>
        <v>1</v>
      </c>
      <c r="AA2395" s="40">
        <f t="shared" si="569"/>
        <v>1</v>
      </c>
    </row>
    <row r="2396" spans="1:27" ht="48" customHeight="1" x14ac:dyDescent="0.8">
      <c r="A2396" s="3">
        <v>2395</v>
      </c>
      <c r="B2396" s="3" t="s">
        <v>6725</v>
      </c>
      <c r="C2396" s="3" t="s">
        <v>18037</v>
      </c>
      <c r="D2396" s="3" t="s">
        <v>1943</v>
      </c>
      <c r="E2396" s="3" t="s">
        <v>25</v>
      </c>
      <c r="F2396" s="5" t="s">
        <v>6726</v>
      </c>
      <c r="G2396" s="5" t="s">
        <v>12785</v>
      </c>
      <c r="H2396" s="5" t="s">
        <v>16094</v>
      </c>
      <c r="I2396" s="3"/>
      <c r="J2396" s="35"/>
      <c r="K2396" s="36">
        <f t="shared" si="555"/>
        <v>1</v>
      </c>
      <c r="L2396" s="37" t="str">
        <f t="shared" si="556"/>
        <v>040305815</v>
      </c>
      <c r="M2396" s="38" t="str">
        <f t="shared" si="557"/>
        <v>040305815</v>
      </c>
      <c r="N2396" s="39">
        <f t="shared" si="558"/>
        <v>1</v>
      </c>
      <c r="O2396" s="39">
        <f t="shared" si="559"/>
        <v>1</v>
      </c>
      <c r="P2396" s="39">
        <f>IF(M2396="បរទេស",1,IF(COUNTIF(M:M,$M2396)&gt;1,2,1))</f>
        <v>1</v>
      </c>
      <c r="Q2396" s="40">
        <f t="shared" si="560"/>
        <v>1</v>
      </c>
      <c r="R2396" s="41" t="str">
        <f t="shared" si="561"/>
        <v>0963323657</v>
      </c>
      <c r="S2396" s="37" t="str">
        <f t="shared" si="562"/>
        <v>0963323657</v>
      </c>
      <c r="T2396" s="39" t="e">
        <f t="shared" si="563"/>
        <v>#VALUE!</v>
      </c>
      <c r="U2396" s="37" t="str">
        <f t="shared" si="564"/>
        <v>0963323657</v>
      </c>
      <c r="V2396" s="42" t="str">
        <f t="shared" si="565"/>
        <v>0963323657</v>
      </c>
      <c r="W2396" s="39">
        <f t="shared" si="566"/>
        <v>1</v>
      </c>
      <c r="X2396" s="43">
        <f t="shared" si="567"/>
        <v>1</v>
      </c>
      <c r="Y2396" s="39">
        <f>IF(V2396="បរទេស",1,IF(COUNTIF(V:V,$V2396)&gt;1,2,1))</f>
        <v>1</v>
      </c>
      <c r="Z2396" s="40">
        <f t="shared" si="568"/>
        <v>1</v>
      </c>
      <c r="AA2396" s="40">
        <f t="shared" si="569"/>
        <v>1</v>
      </c>
    </row>
    <row r="2397" spans="1:27" ht="48" customHeight="1" x14ac:dyDescent="0.8">
      <c r="A2397" s="3">
        <v>2396</v>
      </c>
      <c r="B2397" s="3" t="s">
        <v>6727</v>
      </c>
      <c r="C2397" s="3" t="s">
        <v>18037</v>
      </c>
      <c r="D2397" s="3" t="s">
        <v>6728</v>
      </c>
      <c r="E2397" s="3" t="s">
        <v>73</v>
      </c>
      <c r="F2397" s="5" t="s">
        <v>6729</v>
      </c>
      <c r="G2397" s="5" t="s">
        <v>12786</v>
      </c>
      <c r="H2397" s="5" t="s">
        <v>17276</v>
      </c>
      <c r="I2397" s="3"/>
      <c r="J2397" s="35"/>
      <c r="K2397" s="36">
        <f t="shared" si="555"/>
        <v>1</v>
      </c>
      <c r="L2397" s="37" t="str">
        <f t="shared" si="556"/>
        <v>040225775</v>
      </c>
      <c r="M2397" s="38" t="str">
        <f t="shared" si="557"/>
        <v>040225775</v>
      </c>
      <c r="N2397" s="39">
        <f t="shared" si="558"/>
        <v>1</v>
      </c>
      <c r="O2397" s="39">
        <f t="shared" si="559"/>
        <v>1</v>
      </c>
      <c r="P2397" s="39">
        <f>IF(M2397="បរទេស",1,IF(COUNTIF(M:M,$M2397)&gt;1,2,1))</f>
        <v>1</v>
      </c>
      <c r="Q2397" s="40">
        <f t="shared" si="560"/>
        <v>1</v>
      </c>
      <c r="R2397" s="41" t="str">
        <f t="shared" si="561"/>
        <v>0715505329</v>
      </c>
      <c r="S2397" s="37" t="str">
        <f t="shared" si="562"/>
        <v>0715505329</v>
      </c>
      <c r="T2397" s="39" t="e">
        <f t="shared" si="563"/>
        <v>#VALUE!</v>
      </c>
      <c r="U2397" s="37" t="str">
        <f t="shared" si="564"/>
        <v>0715505329</v>
      </c>
      <c r="V2397" s="42" t="str">
        <f t="shared" si="565"/>
        <v>0715505329</v>
      </c>
      <c r="W2397" s="39">
        <f t="shared" si="566"/>
        <v>1</v>
      </c>
      <c r="X2397" s="43">
        <f t="shared" si="567"/>
        <v>1</v>
      </c>
      <c r="Y2397" s="39">
        <f>IF(V2397="បរទេស",1,IF(COUNTIF(V:V,$V2397)&gt;1,2,1))</f>
        <v>1</v>
      </c>
      <c r="Z2397" s="40">
        <f t="shared" si="568"/>
        <v>1</v>
      </c>
      <c r="AA2397" s="40">
        <f t="shared" si="569"/>
        <v>1</v>
      </c>
    </row>
    <row r="2398" spans="1:27" ht="48" customHeight="1" x14ac:dyDescent="0.8">
      <c r="A2398" s="3">
        <v>2397</v>
      </c>
      <c r="B2398" s="3" t="s">
        <v>6730</v>
      </c>
      <c r="C2398" s="3" t="s">
        <v>18039</v>
      </c>
      <c r="D2398" s="3" t="s">
        <v>6731</v>
      </c>
      <c r="E2398" s="3" t="s">
        <v>203</v>
      </c>
      <c r="F2398" s="5" t="s">
        <v>6732</v>
      </c>
      <c r="G2398" s="5" t="s">
        <v>12787</v>
      </c>
      <c r="H2398" s="5" t="s">
        <v>16095</v>
      </c>
      <c r="I2398" s="3"/>
      <c r="J2398" s="35"/>
      <c r="K2398" s="36">
        <f t="shared" si="555"/>
        <v>1</v>
      </c>
      <c r="L2398" s="37" t="str">
        <f t="shared" si="556"/>
        <v>040515636</v>
      </c>
      <c r="M2398" s="38" t="str">
        <f t="shared" si="557"/>
        <v>040515636</v>
      </c>
      <c r="N2398" s="39">
        <f t="shared" si="558"/>
        <v>1</v>
      </c>
      <c r="O2398" s="39">
        <f t="shared" si="559"/>
        <v>1</v>
      </c>
      <c r="P2398" s="39">
        <f>IF(M2398="បរទេស",1,IF(COUNTIF(M:M,$M2398)&gt;1,2,1))</f>
        <v>1</v>
      </c>
      <c r="Q2398" s="40">
        <f t="shared" si="560"/>
        <v>1</v>
      </c>
      <c r="R2398" s="41" t="str">
        <f t="shared" si="561"/>
        <v>0972539432</v>
      </c>
      <c r="S2398" s="37" t="str">
        <f t="shared" si="562"/>
        <v>0972539432</v>
      </c>
      <c r="T2398" s="39" t="e">
        <f t="shared" si="563"/>
        <v>#VALUE!</v>
      </c>
      <c r="U2398" s="37" t="str">
        <f t="shared" si="564"/>
        <v>0972539432</v>
      </c>
      <c r="V2398" s="42" t="str">
        <f t="shared" si="565"/>
        <v>0972539432</v>
      </c>
      <c r="W2398" s="39">
        <f t="shared" si="566"/>
        <v>1</v>
      </c>
      <c r="X2398" s="43">
        <f t="shared" si="567"/>
        <v>1</v>
      </c>
      <c r="Y2398" s="39">
        <f>IF(V2398="បរទេស",1,IF(COUNTIF(V:V,$V2398)&gt;1,2,1))</f>
        <v>1</v>
      </c>
      <c r="Z2398" s="40">
        <f t="shared" si="568"/>
        <v>1</v>
      </c>
      <c r="AA2398" s="40">
        <f t="shared" si="569"/>
        <v>1</v>
      </c>
    </row>
    <row r="2399" spans="1:27" ht="48" customHeight="1" x14ac:dyDescent="0.8">
      <c r="A2399" s="3">
        <v>2398</v>
      </c>
      <c r="B2399" s="3" t="s">
        <v>6733</v>
      </c>
      <c r="C2399" s="3" t="s">
        <v>18037</v>
      </c>
      <c r="D2399" s="3" t="s">
        <v>6734</v>
      </c>
      <c r="E2399" s="3" t="s">
        <v>305</v>
      </c>
      <c r="F2399" s="5" t="s">
        <v>6735</v>
      </c>
      <c r="G2399" s="5" t="s">
        <v>12788</v>
      </c>
      <c r="H2399" s="5" t="s">
        <v>16096</v>
      </c>
      <c r="I2399" s="3"/>
      <c r="J2399" s="35"/>
      <c r="K2399" s="36">
        <f t="shared" si="555"/>
        <v>1</v>
      </c>
      <c r="L2399" s="37" t="str">
        <f t="shared" si="556"/>
        <v>060790466</v>
      </c>
      <c r="M2399" s="38" t="str">
        <f t="shared" si="557"/>
        <v>060790466</v>
      </c>
      <c r="N2399" s="39">
        <f t="shared" si="558"/>
        <v>1</v>
      </c>
      <c r="O2399" s="39">
        <f t="shared" si="559"/>
        <v>1</v>
      </c>
      <c r="P2399" s="39">
        <f>IF(M2399="បរទេស",1,IF(COUNTIF(M:M,$M2399)&gt;1,2,1))</f>
        <v>1</v>
      </c>
      <c r="Q2399" s="40">
        <f t="shared" si="560"/>
        <v>1</v>
      </c>
      <c r="R2399" s="41" t="str">
        <f t="shared" si="561"/>
        <v>0969385078</v>
      </c>
      <c r="S2399" s="37" t="str">
        <f t="shared" si="562"/>
        <v>0969385078</v>
      </c>
      <c r="T2399" s="39" t="e">
        <f t="shared" si="563"/>
        <v>#VALUE!</v>
      </c>
      <c r="U2399" s="37" t="str">
        <f t="shared" si="564"/>
        <v>0969385078</v>
      </c>
      <c r="V2399" s="42" t="str">
        <f t="shared" si="565"/>
        <v>0969385078</v>
      </c>
      <c r="W2399" s="39">
        <f t="shared" si="566"/>
        <v>1</v>
      </c>
      <c r="X2399" s="43">
        <f t="shared" si="567"/>
        <v>1</v>
      </c>
      <c r="Y2399" s="39">
        <f>IF(V2399="បរទេស",1,IF(COUNTIF(V:V,$V2399)&gt;1,2,1))</f>
        <v>1</v>
      </c>
      <c r="Z2399" s="40">
        <f t="shared" si="568"/>
        <v>1</v>
      </c>
      <c r="AA2399" s="40">
        <f t="shared" si="569"/>
        <v>1</v>
      </c>
    </row>
    <row r="2400" spans="1:27" ht="48" customHeight="1" x14ac:dyDescent="0.8">
      <c r="A2400" s="3">
        <v>2399</v>
      </c>
      <c r="B2400" s="3" t="s">
        <v>6736</v>
      </c>
      <c r="C2400" s="3" t="s">
        <v>18037</v>
      </c>
      <c r="D2400" s="3" t="s">
        <v>6737</v>
      </c>
      <c r="E2400" s="3" t="s">
        <v>134</v>
      </c>
      <c r="F2400" s="5" t="s">
        <v>6738</v>
      </c>
      <c r="G2400" s="5" t="s">
        <v>12789</v>
      </c>
      <c r="H2400" s="5" t="s">
        <v>16097</v>
      </c>
      <c r="I2400" s="3"/>
      <c r="J2400" s="35"/>
      <c r="K2400" s="36">
        <f t="shared" si="555"/>
        <v>1</v>
      </c>
      <c r="L2400" s="37" t="str">
        <f t="shared" si="556"/>
        <v>040376441</v>
      </c>
      <c r="M2400" s="38" t="str">
        <f t="shared" si="557"/>
        <v>040376441</v>
      </c>
      <c r="N2400" s="39">
        <f t="shared" si="558"/>
        <v>1</v>
      </c>
      <c r="O2400" s="39">
        <f t="shared" si="559"/>
        <v>1</v>
      </c>
      <c r="P2400" s="39">
        <f>IF(M2400="បរទេស",1,IF(COUNTIF(M:M,$M2400)&gt;1,2,1))</f>
        <v>1</v>
      </c>
      <c r="Q2400" s="40">
        <f t="shared" si="560"/>
        <v>1</v>
      </c>
      <c r="R2400" s="41" t="str">
        <f t="shared" si="561"/>
        <v>0976979184</v>
      </c>
      <c r="S2400" s="37" t="str">
        <f t="shared" si="562"/>
        <v>0976979184</v>
      </c>
      <c r="T2400" s="39" t="e">
        <f t="shared" si="563"/>
        <v>#VALUE!</v>
      </c>
      <c r="U2400" s="37" t="str">
        <f t="shared" si="564"/>
        <v>0976979184</v>
      </c>
      <c r="V2400" s="42" t="str">
        <f t="shared" si="565"/>
        <v>0976979184</v>
      </c>
      <c r="W2400" s="39">
        <f t="shared" si="566"/>
        <v>1</v>
      </c>
      <c r="X2400" s="43">
        <f t="shared" si="567"/>
        <v>1</v>
      </c>
      <c r="Y2400" s="39">
        <f>IF(V2400="បរទេស",1,IF(COUNTIF(V:V,$V2400)&gt;1,2,1))</f>
        <v>1</v>
      </c>
      <c r="Z2400" s="40">
        <f t="shared" si="568"/>
        <v>1</v>
      </c>
      <c r="AA2400" s="40">
        <f t="shared" si="569"/>
        <v>1</v>
      </c>
    </row>
    <row r="2401" spans="1:27" ht="48" customHeight="1" x14ac:dyDescent="0.8">
      <c r="A2401" s="3">
        <v>2400</v>
      </c>
      <c r="B2401" s="3" t="s">
        <v>6739</v>
      </c>
      <c r="C2401" s="3" t="s">
        <v>18037</v>
      </c>
      <c r="D2401" s="3" t="s">
        <v>6740</v>
      </c>
      <c r="E2401" s="3" t="s">
        <v>100</v>
      </c>
      <c r="F2401" s="5" t="s">
        <v>6741</v>
      </c>
      <c r="G2401" s="5" t="s">
        <v>12790</v>
      </c>
      <c r="H2401" s="5" t="s">
        <v>17881</v>
      </c>
      <c r="I2401" s="3"/>
      <c r="J2401" s="35"/>
      <c r="K2401" s="36">
        <f t="shared" si="555"/>
        <v>1</v>
      </c>
      <c r="L2401" s="37" t="str">
        <f t="shared" si="556"/>
        <v>040517525</v>
      </c>
      <c r="M2401" s="38" t="str">
        <f t="shared" si="557"/>
        <v>040517525</v>
      </c>
      <c r="N2401" s="39">
        <f t="shared" si="558"/>
        <v>1</v>
      </c>
      <c r="O2401" s="39">
        <f t="shared" si="559"/>
        <v>1</v>
      </c>
      <c r="P2401" s="39">
        <f>IF(M2401="បរទេស",1,IF(COUNTIF(M:M,$M2401)&gt;1,2,1))</f>
        <v>1</v>
      </c>
      <c r="Q2401" s="40">
        <f t="shared" si="560"/>
        <v>1</v>
      </c>
      <c r="R2401" s="41" t="str">
        <f t="shared" si="561"/>
        <v>0714010214</v>
      </c>
      <c r="S2401" s="37" t="str">
        <f t="shared" si="562"/>
        <v>0714010214</v>
      </c>
      <c r="T2401" s="39" t="e">
        <f t="shared" si="563"/>
        <v>#VALUE!</v>
      </c>
      <c r="U2401" s="37" t="str">
        <f t="shared" si="564"/>
        <v>0714010214</v>
      </c>
      <c r="V2401" s="42" t="str">
        <f t="shared" si="565"/>
        <v>0714010214</v>
      </c>
      <c r="W2401" s="39">
        <f t="shared" si="566"/>
        <v>1</v>
      </c>
      <c r="X2401" s="43">
        <f t="shared" si="567"/>
        <v>1</v>
      </c>
      <c r="Y2401" s="39">
        <f>IF(V2401="បរទេស",1,IF(COUNTIF(V:V,$V2401)&gt;1,2,1))</f>
        <v>1</v>
      </c>
      <c r="Z2401" s="40">
        <f t="shared" si="568"/>
        <v>1</v>
      </c>
      <c r="AA2401" s="40">
        <f t="shared" si="569"/>
        <v>1</v>
      </c>
    </row>
    <row r="2402" spans="1:27" ht="48" customHeight="1" x14ac:dyDescent="0.8">
      <c r="A2402" s="3">
        <v>2401</v>
      </c>
      <c r="B2402" s="3" t="s">
        <v>6742</v>
      </c>
      <c r="C2402" s="3" t="s">
        <v>18037</v>
      </c>
      <c r="D2402" s="3" t="s">
        <v>6743</v>
      </c>
      <c r="E2402" s="3" t="s">
        <v>6744</v>
      </c>
      <c r="F2402" s="5" t="s">
        <v>6745</v>
      </c>
      <c r="G2402" s="5" t="s">
        <v>12791</v>
      </c>
      <c r="H2402" s="5" t="s">
        <v>16098</v>
      </c>
      <c r="I2402" s="3"/>
      <c r="J2402" s="35"/>
      <c r="K2402" s="36">
        <f t="shared" si="555"/>
        <v>1</v>
      </c>
      <c r="L2402" s="37" t="str">
        <f t="shared" si="556"/>
        <v>040510330</v>
      </c>
      <c r="M2402" s="38" t="str">
        <f t="shared" si="557"/>
        <v>040510330</v>
      </c>
      <c r="N2402" s="39">
        <f t="shared" si="558"/>
        <v>1</v>
      </c>
      <c r="O2402" s="39">
        <f t="shared" si="559"/>
        <v>1</v>
      </c>
      <c r="P2402" s="39">
        <f>IF(M2402="បរទេស",1,IF(COUNTIF(M:M,$M2402)&gt;1,2,1))</f>
        <v>1</v>
      </c>
      <c r="Q2402" s="40">
        <f t="shared" si="560"/>
        <v>1</v>
      </c>
      <c r="R2402" s="41" t="str">
        <f t="shared" si="561"/>
        <v>0975735914</v>
      </c>
      <c r="S2402" s="37" t="str">
        <f t="shared" si="562"/>
        <v>0975735914</v>
      </c>
      <c r="T2402" s="39" t="e">
        <f t="shared" si="563"/>
        <v>#VALUE!</v>
      </c>
      <c r="U2402" s="37" t="str">
        <f t="shared" si="564"/>
        <v>0975735914</v>
      </c>
      <c r="V2402" s="42" t="str">
        <f t="shared" si="565"/>
        <v>0975735914</v>
      </c>
      <c r="W2402" s="39">
        <f t="shared" si="566"/>
        <v>1</v>
      </c>
      <c r="X2402" s="43">
        <f t="shared" si="567"/>
        <v>1</v>
      </c>
      <c r="Y2402" s="39">
        <f>IF(V2402="បរទេស",1,IF(COUNTIF(V:V,$V2402)&gt;1,2,1))</f>
        <v>1</v>
      </c>
      <c r="Z2402" s="40">
        <f t="shared" si="568"/>
        <v>1</v>
      </c>
      <c r="AA2402" s="40">
        <f t="shared" si="569"/>
        <v>1</v>
      </c>
    </row>
    <row r="2403" spans="1:27" ht="48" customHeight="1" x14ac:dyDescent="0.8">
      <c r="A2403" s="3">
        <v>2402</v>
      </c>
      <c r="B2403" s="3" t="s">
        <v>6746</v>
      </c>
      <c r="C2403" s="3" t="s">
        <v>18037</v>
      </c>
      <c r="D2403" s="3" t="s">
        <v>6747</v>
      </c>
      <c r="E2403" s="3" t="s">
        <v>527</v>
      </c>
      <c r="F2403" s="5" t="s">
        <v>6748</v>
      </c>
      <c r="G2403" s="5" t="s">
        <v>12792</v>
      </c>
      <c r="H2403" s="5" t="s">
        <v>16099</v>
      </c>
      <c r="I2403" s="3"/>
      <c r="J2403" s="35"/>
      <c r="K2403" s="36">
        <f t="shared" si="555"/>
        <v>1</v>
      </c>
      <c r="L2403" s="37" t="str">
        <f t="shared" si="556"/>
        <v>040296620</v>
      </c>
      <c r="M2403" s="38" t="str">
        <f t="shared" si="557"/>
        <v>040296620</v>
      </c>
      <c r="N2403" s="39">
        <f t="shared" si="558"/>
        <v>1</v>
      </c>
      <c r="O2403" s="39">
        <f t="shared" si="559"/>
        <v>1</v>
      </c>
      <c r="P2403" s="39">
        <f>IF(M2403="បរទេស",1,IF(COUNTIF(M:M,$M2403)&gt;1,2,1))</f>
        <v>1</v>
      </c>
      <c r="Q2403" s="40">
        <f t="shared" si="560"/>
        <v>1</v>
      </c>
      <c r="R2403" s="41" t="str">
        <f t="shared" si="561"/>
        <v>0969623612</v>
      </c>
      <c r="S2403" s="37" t="str">
        <f t="shared" si="562"/>
        <v>0969623612</v>
      </c>
      <c r="T2403" s="39" t="e">
        <f t="shared" si="563"/>
        <v>#VALUE!</v>
      </c>
      <c r="U2403" s="37" t="str">
        <f t="shared" si="564"/>
        <v>0969623612</v>
      </c>
      <c r="V2403" s="42" t="str">
        <f t="shared" si="565"/>
        <v>0969623612</v>
      </c>
      <c r="W2403" s="39">
        <f t="shared" si="566"/>
        <v>1</v>
      </c>
      <c r="X2403" s="43">
        <f t="shared" si="567"/>
        <v>1</v>
      </c>
      <c r="Y2403" s="39">
        <f>IF(V2403="បរទេស",1,IF(COUNTIF(V:V,$V2403)&gt;1,2,1))</f>
        <v>1</v>
      </c>
      <c r="Z2403" s="40">
        <f t="shared" si="568"/>
        <v>1</v>
      </c>
      <c r="AA2403" s="40">
        <f t="shared" si="569"/>
        <v>1</v>
      </c>
    </row>
    <row r="2404" spans="1:27" ht="48" customHeight="1" x14ac:dyDescent="0.8">
      <c r="A2404" s="3">
        <v>2403</v>
      </c>
      <c r="B2404" s="3" t="s">
        <v>6749</v>
      </c>
      <c r="C2404" s="3" t="s">
        <v>18037</v>
      </c>
      <c r="D2404" s="3" t="s">
        <v>6750</v>
      </c>
      <c r="E2404" s="3" t="s">
        <v>6751</v>
      </c>
      <c r="F2404" s="5" t="s">
        <v>6752</v>
      </c>
      <c r="G2404" s="5" t="s">
        <v>12793</v>
      </c>
      <c r="H2404" s="5" t="s">
        <v>16100</v>
      </c>
      <c r="I2404" s="3"/>
      <c r="J2404" s="35"/>
      <c r="K2404" s="36">
        <f t="shared" si="555"/>
        <v>1</v>
      </c>
      <c r="L2404" s="37" t="str">
        <f t="shared" si="556"/>
        <v>170766986</v>
      </c>
      <c r="M2404" s="38" t="str">
        <f t="shared" si="557"/>
        <v>170766986</v>
      </c>
      <c r="N2404" s="39">
        <f t="shared" si="558"/>
        <v>1</v>
      </c>
      <c r="O2404" s="39">
        <f t="shared" si="559"/>
        <v>1</v>
      </c>
      <c r="P2404" s="39">
        <f>IF(M2404="បរទេស",1,IF(COUNTIF(M:M,$M2404)&gt;1,2,1))</f>
        <v>1</v>
      </c>
      <c r="Q2404" s="40">
        <f t="shared" si="560"/>
        <v>1</v>
      </c>
      <c r="R2404" s="41" t="str">
        <f t="shared" si="561"/>
        <v>0974146316</v>
      </c>
      <c r="S2404" s="37" t="str">
        <f t="shared" si="562"/>
        <v>0974146316</v>
      </c>
      <c r="T2404" s="39" t="e">
        <f t="shared" si="563"/>
        <v>#VALUE!</v>
      </c>
      <c r="U2404" s="37" t="str">
        <f t="shared" si="564"/>
        <v>0974146316</v>
      </c>
      <c r="V2404" s="42" t="str">
        <f t="shared" si="565"/>
        <v>0974146316</v>
      </c>
      <c r="W2404" s="39">
        <f t="shared" si="566"/>
        <v>1</v>
      </c>
      <c r="X2404" s="43">
        <f t="shared" si="567"/>
        <v>1</v>
      </c>
      <c r="Y2404" s="39">
        <f>IF(V2404="បរទេស",1,IF(COUNTIF(V:V,$V2404)&gt;1,2,1))</f>
        <v>1</v>
      </c>
      <c r="Z2404" s="40">
        <f t="shared" si="568"/>
        <v>1</v>
      </c>
      <c r="AA2404" s="40">
        <f t="shared" si="569"/>
        <v>1</v>
      </c>
    </row>
    <row r="2405" spans="1:27" ht="48" customHeight="1" x14ac:dyDescent="0.8">
      <c r="A2405" s="3">
        <v>2404</v>
      </c>
      <c r="B2405" s="3" t="s">
        <v>6753</v>
      </c>
      <c r="C2405" s="3" t="s">
        <v>18037</v>
      </c>
      <c r="D2405" s="3" t="s">
        <v>6754</v>
      </c>
      <c r="E2405" s="3" t="s">
        <v>100</v>
      </c>
      <c r="F2405" s="5" t="s">
        <v>6755</v>
      </c>
      <c r="G2405" s="5" t="s">
        <v>12794</v>
      </c>
      <c r="H2405" s="5" t="s">
        <v>16101</v>
      </c>
      <c r="I2405" s="3"/>
      <c r="J2405" s="35"/>
      <c r="K2405" s="36">
        <f t="shared" si="555"/>
        <v>1</v>
      </c>
      <c r="L2405" s="37" t="str">
        <f t="shared" si="556"/>
        <v>040571814</v>
      </c>
      <c r="M2405" s="38" t="str">
        <f t="shared" si="557"/>
        <v>040571814</v>
      </c>
      <c r="N2405" s="39">
        <f t="shared" si="558"/>
        <v>1</v>
      </c>
      <c r="O2405" s="39">
        <f t="shared" si="559"/>
        <v>1</v>
      </c>
      <c r="P2405" s="39">
        <f>IF(M2405="បរទេស",1,IF(COUNTIF(M:M,$M2405)&gt;1,2,1))</f>
        <v>1</v>
      </c>
      <c r="Q2405" s="40">
        <f t="shared" si="560"/>
        <v>1</v>
      </c>
      <c r="R2405" s="41" t="str">
        <f t="shared" si="561"/>
        <v>0882685819</v>
      </c>
      <c r="S2405" s="37" t="str">
        <f t="shared" si="562"/>
        <v>0882685819</v>
      </c>
      <c r="T2405" s="39" t="e">
        <f t="shared" si="563"/>
        <v>#VALUE!</v>
      </c>
      <c r="U2405" s="37" t="str">
        <f t="shared" si="564"/>
        <v>0882685819</v>
      </c>
      <c r="V2405" s="42" t="str">
        <f t="shared" si="565"/>
        <v>0882685819</v>
      </c>
      <c r="W2405" s="39">
        <f t="shared" si="566"/>
        <v>1</v>
      </c>
      <c r="X2405" s="43">
        <f t="shared" si="567"/>
        <v>1</v>
      </c>
      <c r="Y2405" s="39">
        <f>IF(V2405="បរទេស",1,IF(COUNTIF(V:V,$V2405)&gt;1,2,1))</f>
        <v>1</v>
      </c>
      <c r="Z2405" s="40">
        <f t="shared" si="568"/>
        <v>1</v>
      </c>
      <c r="AA2405" s="40">
        <f t="shared" si="569"/>
        <v>1</v>
      </c>
    </row>
    <row r="2406" spans="1:27" ht="48" customHeight="1" x14ac:dyDescent="0.8">
      <c r="A2406" s="3">
        <v>2405</v>
      </c>
      <c r="B2406" s="3" t="s">
        <v>6756</v>
      </c>
      <c r="C2406" s="3" t="s">
        <v>18037</v>
      </c>
      <c r="D2406" s="3" t="s">
        <v>6757</v>
      </c>
      <c r="E2406" s="3" t="s">
        <v>235</v>
      </c>
      <c r="F2406" s="5" t="s">
        <v>6758</v>
      </c>
      <c r="G2406" s="5" t="s">
        <v>12795</v>
      </c>
      <c r="H2406" s="5" t="s">
        <v>17614</v>
      </c>
      <c r="I2406" s="3"/>
      <c r="J2406" s="35"/>
      <c r="K2406" s="36">
        <f t="shared" si="555"/>
        <v>1</v>
      </c>
      <c r="L2406" s="37" t="str">
        <f t="shared" si="556"/>
        <v>040460702</v>
      </c>
      <c r="M2406" s="38" t="str">
        <f t="shared" si="557"/>
        <v>040460702</v>
      </c>
      <c r="N2406" s="39">
        <f t="shared" si="558"/>
        <v>1</v>
      </c>
      <c r="O2406" s="39">
        <f t="shared" si="559"/>
        <v>1</v>
      </c>
      <c r="P2406" s="39">
        <f>IF(M2406="បរទេស",1,IF(COUNTIF(M:M,$M2406)&gt;1,2,1))</f>
        <v>1</v>
      </c>
      <c r="Q2406" s="40">
        <f t="shared" si="560"/>
        <v>1</v>
      </c>
      <c r="R2406" s="41" t="str">
        <f t="shared" si="561"/>
        <v>098885817</v>
      </c>
      <c r="S2406" s="37" t="str">
        <f t="shared" si="562"/>
        <v>098885817</v>
      </c>
      <c r="T2406" s="39" t="e">
        <f t="shared" si="563"/>
        <v>#VALUE!</v>
      </c>
      <c r="U2406" s="37" t="str">
        <f t="shared" si="564"/>
        <v>098885817</v>
      </c>
      <c r="V2406" s="42" t="str">
        <f t="shared" si="565"/>
        <v>098885817</v>
      </c>
      <c r="W2406" s="39">
        <f t="shared" si="566"/>
        <v>1</v>
      </c>
      <c r="X2406" s="43">
        <f t="shared" si="567"/>
        <v>1</v>
      </c>
      <c r="Y2406" s="39">
        <f>IF(V2406="បរទេស",1,IF(COUNTIF(V:V,$V2406)&gt;1,2,1))</f>
        <v>1</v>
      </c>
      <c r="Z2406" s="40">
        <f t="shared" si="568"/>
        <v>1</v>
      </c>
      <c r="AA2406" s="40">
        <f t="shared" si="569"/>
        <v>1</v>
      </c>
    </row>
    <row r="2407" spans="1:27" ht="48" customHeight="1" x14ac:dyDescent="0.8">
      <c r="A2407" s="3">
        <v>2406</v>
      </c>
      <c r="B2407" s="3" t="s">
        <v>6759</v>
      </c>
      <c r="C2407" s="3" t="s">
        <v>18037</v>
      </c>
      <c r="D2407" s="3" t="s">
        <v>430</v>
      </c>
      <c r="E2407" s="3" t="s">
        <v>441</v>
      </c>
      <c r="F2407" s="5" t="s">
        <v>6760</v>
      </c>
      <c r="G2407" s="5" t="s">
        <v>12796</v>
      </c>
      <c r="H2407" s="5" t="s">
        <v>16102</v>
      </c>
      <c r="I2407" s="3"/>
      <c r="J2407" s="35"/>
      <c r="K2407" s="36">
        <f t="shared" si="555"/>
        <v>1</v>
      </c>
      <c r="L2407" s="37" t="str">
        <f t="shared" si="556"/>
        <v>040197793</v>
      </c>
      <c r="M2407" s="38" t="str">
        <f t="shared" si="557"/>
        <v>040197793</v>
      </c>
      <c r="N2407" s="39">
        <f t="shared" si="558"/>
        <v>1</v>
      </c>
      <c r="O2407" s="39">
        <f t="shared" si="559"/>
        <v>1</v>
      </c>
      <c r="P2407" s="39">
        <f>IF(M2407="បរទេស",1,IF(COUNTIF(M:M,$M2407)&gt;1,2,1))</f>
        <v>1</v>
      </c>
      <c r="Q2407" s="40">
        <f t="shared" si="560"/>
        <v>1</v>
      </c>
      <c r="R2407" s="41" t="str">
        <f t="shared" si="561"/>
        <v>0966963773</v>
      </c>
      <c r="S2407" s="37" t="str">
        <f t="shared" si="562"/>
        <v>0966963773</v>
      </c>
      <c r="T2407" s="39" t="e">
        <f t="shared" si="563"/>
        <v>#VALUE!</v>
      </c>
      <c r="U2407" s="37" t="str">
        <f t="shared" si="564"/>
        <v>0966963773</v>
      </c>
      <c r="V2407" s="42" t="str">
        <f t="shared" si="565"/>
        <v>0966963773</v>
      </c>
      <c r="W2407" s="39">
        <f t="shared" si="566"/>
        <v>1</v>
      </c>
      <c r="X2407" s="43">
        <f t="shared" si="567"/>
        <v>1</v>
      </c>
      <c r="Y2407" s="39">
        <f>IF(V2407="បរទេស",1,IF(COUNTIF(V:V,$V2407)&gt;1,2,1))</f>
        <v>1</v>
      </c>
      <c r="Z2407" s="40">
        <f t="shared" si="568"/>
        <v>1</v>
      </c>
      <c r="AA2407" s="40">
        <f t="shared" si="569"/>
        <v>1</v>
      </c>
    </row>
    <row r="2408" spans="1:27" ht="48" customHeight="1" x14ac:dyDescent="0.8">
      <c r="A2408" s="3">
        <v>2407</v>
      </c>
      <c r="B2408" s="3" t="s">
        <v>6761</v>
      </c>
      <c r="C2408" s="3" t="s">
        <v>18037</v>
      </c>
      <c r="D2408" s="3" t="s">
        <v>6762</v>
      </c>
      <c r="E2408" s="3" t="s">
        <v>138</v>
      </c>
      <c r="F2408" s="5" t="s">
        <v>6763</v>
      </c>
      <c r="G2408" s="5" t="s">
        <v>12797</v>
      </c>
      <c r="H2408" s="5" t="s">
        <v>16103</v>
      </c>
      <c r="I2408" s="3"/>
      <c r="J2408" s="35"/>
      <c r="K2408" s="36">
        <f t="shared" si="555"/>
        <v>1</v>
      </c>
      <c r="L2408" s="37" t="str">
        <f t="shared" si="556"/>
        <v>040527443</v>
      </c>
      <c r="M2408" s="38" t="str">
        <f t="shared" si="557"/>
        <v>040527443</v>
      </c>
      <c r="N2408" s="39">
        <f t="shared" si="558"/>
        <v>1</v>
      </c>
      <c r="O2408" s="39">
        <f t="shared" si="559"/>
        <v>1</v>
      </c>
      <c r="P2408" s="39">
        <f>IF(M2408="បរទេស",1,IF(COUNTIF(M:M,$M2408)&gt;1,2,1))</f>
        <v>1</v>
      </c>
      <c r="Q2408" s="40">
        <f t="shared" si="560"/>
        <v>1</v>
      </c>
      <c r="R2408" s="41" t="str">
        <f t="shared" si="561"/>
        <v>0963515784</v>
      </c>
      <c r="S2408" s="37" t="str">
        <f t="shared" si="562"/>
        <v>0963515784</v>
      </c>
      <c r="T2408" s="39" t="e">
        <f t="shared" si="563"/>
        <v>#VALUE!</v>
      </c>
      <c r="U2408" s="37" t="str">
        <f t="shared" si="564"/>
        <v>0963515784</v>
      </c>
      <c r="V2408" s="42" t="str">
        <f t="shared" si="565"/>
        <v>0963515784</v>
      </c>
      <c r="W2408" s="39">
        <f t="shared" si="566"/>
        <v>1</v>
      </c>
      <c r="X2408" s="43">
        <f t="shared" si="567"/>
        <v>1</v>
      </c>
      <c r="Y2408" s="39">
        <f>IF(V2408="បរទេស",1,IF(COUNTIF(V:V,$V2408)&gt;1,2,1))</f>
        <v>1</v>
      </c>
      <c r="Z2408" s="40">
        <f t="shared" si="568"/>
        <v>1</v>
      </c>
      <c r="AA2408" s="40">
        <f t="shared" si="569"/>
        <v>1</v>
      </c>
    </row>
    <row r="2409" spans="1:27" ht="48" customHeight="1" x14ac:dyDescent="0.8">
      <c r="A2409" s="3">
        <v>2408</v>
      </c>
      <c r="B2409" s="3" t="s">
        <v>6764</v>
      </c>
      <c r="C2409" s="3" t="s">
        <v>18037</v>
      </c>
      <c r="D2409" s="3" t="s">
        <v>6765</v>
      </c>
      <c r="E2409" s="3" t="s">
        <v>246</v>
      </c>
      <c r="F2409" s="5" t="s">
        <v>6766</v>
      </c>
      <c r="G2409" s="5" t="s">
        <v>12798</v>
      </c>
      <c r="H2409" s="5" t="s">
        <v>16104</v>
      </c>
      <c r="I2409" s="3"/>
      <c r="J2409" s="35"/>
      <c r="K2409" s="36">
        <f t="shared" si="555"/>
        <v>1</v>
      </c>
      <c r="L2409" s="37" t="str">
        <f t="shared" si="556"/>
        <v>040203852</v>
      </c>
      <c r="M2409" s="38" t="str">
        <f t="shared" si="557"/>
        <v>040203852</v>
      </c>
      <c r="N2409" s="39">
        <f t="shared" si="558"/>
        <v>1</v>
      </c>
      <c r="O2409" s="39">
        <f t="shared" si="559"/>
        <v>1</v>
      </c>
      <c r="P2409" s="39">
        <f>IF(M2409="បរទេស",1,IF(COUNTIF(M:M,$M2409)&gt;1,2,1))</f>
        <v>1</v>
      </c>
      <c r="Q2409" s="40">
        <f t="shared" si="560"/>
        <v>1</v>
      </c>
      <c r="R2409" s="41" t="str">
        <f t="shared" si="561"/>
        <v>011750819</v>
      </c>
      <c r="S2409" s="37" t="str">
        <f t="shared" si="562"/>
        <v>011750819</v>
      </c>
      <c r="T2409" s="39" t="e">
        <f t="shared" si="563"/>
        <v>#VALUE!</v>
      </c>
      <c r="U2409" s="37" t="str">
        <f t="shared" si="564"/>
        <v>011750819</v>
      </c>
      <c r="V2409" s="42" t="str">
        <f t="shared" si="565"/>
        <v>011750819</v>
      </c>
      <c r="W2409" s="39">
        <f t="shared" si="566"/>
        <v>1</v>
      </c>
      <c r="X2409" s="43">
        <f t="shared" si="567"/>
        <v>1</v>
      </c>
      <c r="Y2409" s="39">
        <f>IF(V2409="បរទេស",1,IF(COUNTIF(V:V,$V2409)&gt;1,2,1))</f>
        <v>1</v>
      </c>
      <c r="Z2409" s="40">
        <f t="shared" si="568"/>
        <v>1</v>
      </c>
      <c r="AA2409" s="40">
        <f t="shared" si="569"/>
        <v>1</v>
      </c>
    </row>
    <row r="2410" spans="1:27" ht="48" customHeight="1" x14ac:dyDescent="0.8">
      <c r="A2410" s="3">
        <v>2409</v>
      </c>
      <c r="B2410" s="3" t="s">
        <v>6767</v>
      </c>
      <c r="C2410" s="3" t="s">
        <v>18037</v>
      </c>
      <c r="D2410" s="3" t="s">
        <v>6768</v>
      </c>
      <c r="E2410" s="3" t="s">
        <v>37</v>
      </c>
      <c r="F2410" s="5" t="s">
        <v>6769</v>
      </c>
      <c r="G2410" s="5" t="s">
        <v>12799</v>
      </c>
      <c r="H2410" s="5" t="s">
        <v>17570</v>
      </c>
      <c r="I2410" s="3"/>
      <c r="J2410" s="35"/>
      <c r="K2410" s="36">
        <f t="shared" si="555"/>
        <v>1</v>
      </c>
      <c r="L2410" s="37" t="str">
        <f t="shared" si="556"/>
        <v>040252013</v>
      </c>
      <c r="M2410" s="38" t="str">
        <f t="shared" si="557"/>
        <v>040252013</v>
      </c>
      <c r="N2410" s="39">
        <f t="shared" si="558"/>
        <v>1</v>
      </c>
      <c r="O2410" s="39">
        <f t="shared" si="559"/>
        <v>1</v>
      </c>
      <c r="P2410" s="39">
        <f>IF(M2410="បរទេស",1,IF(COUNTIF(M:M,$M2410)&gt;1,2,1))</f>
        <v>1</v>
      </c>
      <c r="Q2410" s="40">
        <f t="shared" si="560"/>
        <v>1</v>
      </c>
      <c r="R2410" s="41" t="str">
        <f t="shared" si="561"/>
        <v>060562950</v>
      </c>
      <c r="S2410" s="37" t="str">
        <f t="shared" si="562"/>
        <v>060562950</v>
      </c>
      <c r="T2410" s="39" t="e">
        <f t="shared" si="563"/>
        <v>#VALUE!</v>
      </c>
      <c r="U2410" s="37" t="str">
        <f t="shared" si="564"/>
        <v>060562950</v>
      </c>
      <c r="V2410" s="42" t="str">
        <f t="shared" si="565"/>
        <v>060562950</v>
      </c>
      <c r="W2410" s="39">
        <f t="shared" si="566"/>
        <v>1</v>
      </c>
      <c r="X2410" s="43">
        <f t="shared" si="567"/>
        <v>1</v>
      </c>
      <c r="Y2410" s="39">
        <f>IF(V2410="បរទេស",1,IF(COUNTIF(V:V,$V2410)&gt;1,2,1))</f>
        <v>1</v>
      </c>
      <c r="Z2410" s="40">
        <f t="shared" si="568"/>
        <v>1</v>
      </c>
      <c r="AA2410" s="40">
        <f t="shared" si="569"/>
        <v>1</v>
      </c>
    </row>
    <row r="2411" spans="1:27" ht="48" customHeight="1" x14ac:dyDescent="0.8">
      <c r="A2411" s="3">
        <v>2410</v>
      </c>
      <c r="B2411" s="3" t="s">
        <v>6770</v>
      </c>
      <c r="C2411" s="3" t="s">
        <v>18037</v>
      </c>
      <c r="D2411" s="3" t="s">
        <v>227</v>
      </c>
      <c r="E2411" s="3" t="s">
        <v>37</v>
      </c>
      <c r="F2411" s="5" t="s">
        <v>6771</v>
      </c>
      <c r="G2411" s="5" t="s">
        <v>12800</v>
      </c>
      <c r="H2411" s="5" t="s">
        <v>16105</v>
      </c>
      <c r="I2411" s="3"/>
      <c r="J2411" s="35"/>
      <c r="K2411" s="36">
        <f t="shared" si="555"/>
        <v>1</v>
      </c>
      <c r="L2411" s="37" t="str">
        <f t="shared" si="556"/>
        <v>040302446</v>
      </c>
      <c r="M2411" s="38" t="str">
        <f t="shared" si="557"/>
        <v>040302446</v>
      </c>
      <c r="N2411" s="39">
        <f t="shared" si="558"/>
        <v>1</v>
      </c>
      <c r="O2411" s="39">
        <f t="shared" si="559"/>
        <v>1</v>
      </c>
      <c r="P2411" s="39">
        <f>IF(M2411="បរទេស",1,IF(COUNTIF(M:M,$M2411)&gt;1,2,1))</f>
        <v>1</v>
      </c>
      <c r="Q2411" s="40">
        <f t="shared" si="560"/>
        <v>1</v>
      </c>
      <c r="R2411" s="41" t="str">
        <f t="shared" si="561"/>
        <v>066337872</v>
      </c>
      <c r="S2411" s="37" t="str">
        <f t="shared" si="562"/>
        <v>066337872</v>
      </c>
      <c r="T2411" s="39" t="e">
        <f t="shared" si="563"/>
        <v>#VALUE!</v>
      </c>
      <c r="U2411" s="37" t="str">
        <f t="shared" si="564"/>
        <v>066337872</v>
      </c>
      <c r="V2411" s="42" t="str">
        <f t="shared" si="565"/>
        <v>066337872</v>
      </c>
      <c r="W2411" s="39">
        <f t="shared" si="566"/>
        <v>1</v>
      </c>
      <c r="X2411" s="43">
        <f t="shared" si="567"/>
        <v>1</v>
      </c>
      <c r="Y2411" s="39">
        <f>IF(V2411="បរទេស",1,IF(COUNTIF(V:V,$V2411)&gt;1,2,1))</f>
        <v>1</v>
      </c>
      <c r="Z2411" s="40">
        <f t="shared" si="568"/>
        <v>1</v>
      </c>
      <c r="AA2411" s="40">
        <f t="shared" si="569"/>
        <v>1</v>
      </c>
    </row>
    <row r="2412" spans="1:27" ht="48" customHeight="1" x14ac:dyDescent="0.8">
      <c r="A2412" s="3">
        <v>2411</v>
      </c>
      <c r="B2412" s="3" t="s">
        <v>6772</v>
      </c>
      <c r="C2412" s="3" t="s">
        <v>18037</v>
      </c>
      <c r="D2412" s="3" t="s">
        <v>6773</v>
      </c>
      <c r="E2412" s="3" t="s">
        <v>37</v>
      </c>
      <c r="F2412" s="5" t="s">
        <v>6774</v>
      </c>
      <c r="G2412" s="5" t="s">
        <v>12801</v>
      </c>
      <c r="H2412" s="5" t="s">
        <v>17578</v>
      </c>
      <c r="I2412" s="3"/>
      <c r="J2412" s="35"/>
      <c r="K2412" s="36">
        <f t="shared" si="555"/>
        <v>1</v>
      </c>
      <c r="L2412" s="37" t="str">
        <f t="shared" si="556"/>
        <v>040216387</v>
      </c>
      <c r="M2412" s="38" t="str">
        <f t="shared" si="557"/>
        <v>040216387</v>
      </c>
      <c r="N2412" s="39">
        <f t="shared" si="558"/>
        <v>1</v>
      </c>
      <c r="O2412" s="39">
        <f t="shared" si="559"/>
        <v>1</v>
      </c>
      <c r="P2412" s="39">
        <f>IF(M2412="បរទេស",1,IF(COUNTIF(M:M,$M2412)&gt;1,2,1))</f>
        <v>1</v>
      </c>
      <c r="Q2412" s="40">
        <f t="shared" si="560"/>
        <v>1</v>
      </c>
      <c r="R2412" s="41" t="str">
        <f t="shared" si="561"/>
        <v>0974877752</v>
      </c>
      <c r="S2412" s="37" t="str">
        <f t="shared" si="562"/>
        <v>0974877752</v>
      </c>
      <c r="T2412" s="39" t="e">
        <f t="shared" si="563"/>
        <v>#VALUE!</v>
      </c>
      <c r="U2412" s="37" t="str">
        <f t="shared" si="564"/>
        <v>0974877752</v>
      </c>
      <c r="V2412" s="42" t="str">
        <f t="shared" si="565"/>
        <v>0974877752</v>
      </c>
      <c r="W2412" s="39">
        <f t="shared" si="566"/>
        <v>1</v>
      </c>
      <c r="X2412" s="43">
        <f t="shared" si="567"/>
        <v>1</v>
      </c>
      <c r="Y2412" s="39">
        <f>IF(V2412="បរទេស",1,IF(COUNTIF(V:V,$V2412)&gt;1,2,1))</f>
        <v>1</v>
      </c>
      <c r="Z2412" s="40">
        <f t="shared" si="568"/>
        <v>1</v>
      </c>
      <c r="AA2412" s="40">
        <f t="shared" si="569"/>
        <v>1</v>
      </c>
    </row>
    <row r="2413" spans="1:27" ht="48" customHeight="1" x14ac:dyDescent="0.8">
      <c r="A2413" s="3">
        <v>2412</v>
      </c>
      <c r="B2413" s="3" t="s">
        <v>723</v>
      </c>
      <c r="C2413" s="3" t="s">
        <v>18037</v>
      </c>
      <c r="D2413" s="3" t="s">
        <v>6775</v>
      </c>
      <c r="E2413" s="3" t="s">
        <v>104</v>
      </c>
      <c r="F2413" s="5" t="s">
        <v>6776</v>
      </c>
      <c r="G2413" s="5" t="s">
        <v>12802</v>
      </c>
      <c r="H2413" s="5" t="s">
        <v>16106</v>
      </c>
      <c r="I2413" s="3"/>
      <c r="J2413" s="35"/>
      <c r="K2413" s="36">
        <f t="shared" si="555"/>
        <v>1</v>
      </c>
      <c r="L2413" s="37" t="str">
        <f t="shared" si="556"/>
        <v>040291182</v>
      </c>
      <c r="M2413" s="38" t="str">
        <f t="shared" si="557"/>
        <v>040291182</v>
      </c>
      <c r="N2413" s="39">
        <f t="shared" si="558"/>
        <v>1</v>
      </c>
      <c r="O2413" s="39">
        <f t="shared" si="559"/>
        <v>1</v>
      </c>
      <c r="P2413" s="39">
        <f>IF(M2413="បរទេស",1,IF(COUNTIF(M:M,$M2413)&gt;1,2,1))</f>
        <v>1</v>
      </c>
      <c r="Q2413" s="40">
        <f t="shared" si="560"/>
        <v>1</v>
      </c>
      <c r="R2413" s="41" t="str">
        <f t="shared" si="561"/>
        <v>093930908</v>
      </c>
      <c r="S2413" s="37" t="str">
        <f t="shared" si="562"/>
        <v>093930908</v>
      </c>
      <c r="T2413" s="39" t="e">
        <f t="shared" si="563"/>
        <v>#VALUE!</v>
      </c>
      <c r="U2413" s="37" t="str">
        <f t="shared" si="564"/>
        <v>093930908</v>
      </c>
      <c r="V2413" s="42" t="str">
        <f t="shared" si="565"/>
        <v>093930908</v>
      </c>
      <c r="W2413" s="39">
        <f t="shared" si="566"/>
        <v>1</v>
      </c>
      <c r="X2413" s="43">
        <f t="shared" si="567"/>
        <v>1</v>
      </c>
      <c r="Y2413" s="39">
        <f>IF(V2413="បរទេស",1,IF(COUNTIF(V:V,$V2413)&gt;1,2,1))</f>
        <v>1</v>
      </c>
      <c r="Z2413" s="40">
        <f t="shared" si="568"/>
        <v>1</v>
      </c>
      <c r="AA2413" s="40">
        <f t="shared" si="569"/>
        <v>1</v>
      </c>
    </row>
    <row r="2414" spans="1:27" ht="48" customHeight="1" x14ac:dyDescent="0.8">
      <c r="A2414" s="3">
        <v>2413</v>
      </c>
      <c r="B2414" s="3" t="s">
        <v>6777</v>
      </c>
      <c r="C2414" s="3" t="s">
        <v>18037</v>
      </c>
      <c r="D2414" s="3" t="s">
        <v>6778</v>
      </c>
      <c r="E2414" s="3" t="s">
        <v>104</v>
      </c>
      <c r="F2414" s="5" t="s">
        <v>6779</v>
      </c>
      <c r="G2414" s="5" t="s">
        <v>12803</v>
      </c>
      <c r="H2414" s="5" t="s">
        <v>16107</v>
      </c>
      <c r="I2414" s="3"/>
      <c r="J2414" s="35"/>
      <c r="K2414" s="36">
        <f t="shared" si="555"/>
        <v>1</v>
      </c>
      <c r="L2414" s="37" t="str">
        <f t="shared" si="556"/>
        <v>040571278</v>
      </c>
      <c r="M2414" s="38" t="str">
        <f t="shared" si="557"/>
        <v>040571278</v>
      </c>
      <c r="N2414" s="39">
        <f t="shared" si="558"/>
        <v>1</v>
      </c>
      <c r="O2414" s="39">
        <f t="shared" si="559"/>
        <v>1</v>
      </c>
      <c r="P2414" s="39">
        <f>IF(M2414="បរទេស",1,IF(COUNTIF(M:M,$M2414)&gt;1,2,1))</f>
        <v>1</v>
      </c>
      <c r="Q2414" s="40">
        <f t="shared" si="560"/>
        <v>1</v>
      </c>
      <c r="R2414" s="41" t="str">
        <f t="shared" si="561"/>
        <v>0717194073</v>
      </c>
      <c r="S2414" s="37" t="str">
        <f t="shared" si="562"/>
        <v>0717194073</v>
      </c>
      <c r="T2414" s="39" t="e">
        <f t="shared" si="563"/>
        <v>#VALUE!</v>
      </c>
      <c r="U2414" s="37" t="str">
        <f t="shared" si="564"/>
        <v>0717194073</v>
      </c>
      <c r="V2414" s="42" t="str">
        <f t="shared" si="565"/>
        <v>0717194073</v>
      </c>
      <c r="W2414" s="39">
        <f t="shared" si="566"/>
        <v>1</v>
      </c>
      <c r="X2414" s="43">
        <f t="shared" si="567"/>
        <v>1</v>
      </c>
      <c r="Y2414" s="39">
        <f>IF(V2414="បរទេស",1,IF(COUNTIF(V:V,$V2414)&gt;1,2,1))</f>
        <v>1</v>
      </c>
      <c r="Z2414" s="40">
        <f t="shared" si="568"/>
        <v>1</v>
      </c>
      <c r="AA2414" s="40">
        <f t="shared" si="569"/>
        <v>1</v>
      </c>
    </row>
    <row r="2415" spans="1:27" ht="48" customHeight="1" x14ac:dyDescent="0.8">
      <c r="A2415" s="3">
        <v>2414</v>
      </c>
      <c r="B2415" s="3" t="s">
        <v>6780</v>
      </c>
      <c r="C2415" s="3" t="s">
        <v>18037</v>
      </c>
      <c r="D2415" s="3" t="s">
        <v>6781</v>
      </c>
      <c r="E2415" s="3" t="s">
        <v>104</v>
      </c>
      <c r="F2415" s="5" t="s">
        <v>6782</v>
      </c>
      <c r="G2415" s="5" t="s">
        <v>12804</v>
      </c>
      <c r="H2415" s="5" t="s">
        <v>16108</v>
      </c>
      <c r="I2415" s="3"/>
      <c r="J2415" s="35"/>
      <c r="K2415" s="36">
        <f t="shared" si="555"/>
        <v>1</v>
      </c>
      <c r="L2415" s="37" t="str">
        <f t="shared" si="556"/>
        <v>040574093</v>
      </c>
      <c r="M2415" s="38" t="str">
        <f t="shared" si="557"/>
        <v>040574093</v>
      </c>
      <c r="N2415" s="39">
        <f t="shared" si="558"/>
        <v>1</v>
      </c>
      <c r="O2415" s="39">
        <f t="shared" si="559"/>
        <v>1</v>
      </c>
      <c r="P2415" s="39">
        <f>IF(M2415="បរទេស",1,IF(COUNTIF(M:M,$M2415)&gt;1,2,1))</f>
        <v>1</v>
      </c>
      <c r="Q2415" s="40">
        <f t="shared" si="560"/>
        <v>1</v>
      </c>
      <c r="R2415" s="41" t="str">
        <f t="shared" si="561"/>
        <v>0889518207</v>
      </c>
      <c r="S2415" s="37" t="str">
        <f t="shared" si="562"/>
        <v>0889518207</v>
      </c>
      <c r="T2415" s="39" t="e">
        <f t="shared" si="563"/>
        <v>#VALUE!</v>
      </c>
      <c r="U2415" s="37" t="str">
        <f t="shared" si="564"/>
        <v>0889518207</v>
      </c>
      <c r="V2415" s="42" t="str">
        <f t="shared" si="565"/>
        <v>0889518207</v>
      </c>
      <c r="W2415" s="39">
        <f t="shared" si="566"/>
        <v>1</v>
      </c>
      <c r="X2415" s="43">
        <f t="shared" si="567"/>
        <v>1</v>
      </c>
      <c r="Y2415" s="39">
        <f>IF(V2415="បរទេស",1,IF(COUNTIF(V:V,$V2415)&gt;1,2,1))</f>
        <v>1</v>
      </c>
      <c r="Z2415" s="40">
        <f t="shared" si="568"/>
        <v>1</v>
      </c>
      <c r="AA2415" s="40">
        <f t="shared" si="569"/>
        <v>1</v>
      </c>
    </row>
    <row r="2416" spans="1:27" ht="48" customHeight="1" x14ac:dyDescent="0.8">
      <c r="A2416" s="3">
        <v>2415</v>
      </c>
      <c r="B2416" s="3" t="s">
        <v>6783</v>
      </c>
      <c r="C2416" s="3" t="s">
        <v>18037</v>
      </c>
      <c r="D2416" s="3" t="s">
        <v>6784</v>
      </c>
      <c r="E2416" s="3" t="s">
        <v>104</v>
      </c>
      <c r="F2416" s="5" t="s">
        <v>6785</v>
      </c>
      <c r="G2416" s="5" t="s">
        <v>12805</v>
      </c>
      <c r="H2416" s="5" t="s">
        <v>16109</v>
      </c>
      <c r="I2416" s="3"/>
      <c r="J2416" s="35"/>
      <c r="K2416" s="36">
        <f t="shared" si="555"/>
        <v>1</v>
      </c>
      <c r="L2416" s="37" t="str">
        <f t="shared" si="556"/>
        <v>040479024</v>
      </c>
      <c r="M2416" s="38" t="str">
        <f t="shared" si="557"/>
        <v>040479024</v>
      </c>
      <c r="N2416" s="39">
        <f t="shared" si="558"/>
        <v>1</v>
      </c>
      <c r="O2416" s="39">
        <f t="shared" si="559"/>
        <v>1</v>
      </c>
      <c r="P2416" s="39">
        <f>IF(M2416="បរទេស",1,IF(COUNTIF(M:M,$M2416)&gt;1,2,1))</f>
        <v>1</v>
      </c>
      <c r="Q2416" s="40">
        <f t="shared" si="560"/>
        <v>1</v>
      </c>
      <c r="R2416" s="41" t="str">
        <f t="shared" si="561"/>
        <v>0963940873</v>
      </c>
      <c r="S2416" s="37" t="str">
        <f t="shared" si="562"/>
        <v>0963940873</v>
      </c>
      <c r="T2416" s="39" t="e">
        <f t="shared" si="563"/>
        <v>#VALUE!</v>
      </c>
      <c r="U2416" s="37" t="str">
        <f t="shared" si="564"/>
        <v>0963940873</v>
      </c>
      <c r="V2416" s="42" t="str">
        <f t="shared" si="565"/>
        <v>0963940873</v>
      </c>
      <c r="W2416" s="39">
        <f t="shared" si="566"/>
        <v>1</v>
      </c>
      <c r="X2416" s="43">
        <f t="shared" si="567"/>
        <v>1</v>
      </c>
      <c r="Y2416" s="39">
        <f>IF(V2416="បរទេស",1,IF(COUNTIF(V:V,$V2416)&gt;1,2,1))</f>
        <v>1</v>
      </c>
      <c r="Z2416" s="40">
        <f t="shared" si="568"/>
        <v>1</v>
      </c>
      <c r="AA2416" s="40">
        <f t="shared" si="569"/>
        <v>1</v>
      </c>
    </row>
    <row r="2417" spans="1:27" ht="48" customHeight="1" x14ac:dyDescent="0.8">
      <c r="A2417" s="3">
        <v>2416</v>
      </c>
      <c r="B2417" s="3" t="s">
        <v>6786</v>
      </c>
      <c r="C2417" s="3" t="s">
        <v>18037</v>
      </c>
      <c r="D2417" s="3" t="s">
        <v>6787</v>
      </c>
      <c r="E2417" s="3" t="s">
        <v>185</v>
      </c>
      <c r="F2417" s="5" t="s">
        <v>6788</v>
      </c>
      <c r="G2417" s="5" t="s">
        <v>12806</v>
      </c>
      <c r="H2417" s="5" t="s">
        <v>16110</v>
      </c>
      <c r="I2417" s="3"/>
      <c r="J2417" s="35"/>
      <c r="K2417" s="36">
        <f t="shared" si="555"/>
        <v>1</v>
      </c>
      <c r="L2417" s="37" t="str">
        <f t="shared" si="556"/>
        <v>040478324</v>
      </c>
      <c r="M2417" s="38" t="str">
        <f t="shared" si="557"/>
        <v>040478324</v>
      </c>
      <c r="N2417" s="39">
        <f t="shared" si="558"/>
        <v>1</v>
      </c>
      <c r="O2417" s="39">
        <f t="shared" si="559"/>
        <v>1</v>
      </c>
      <c r="P2417" s="39">
        <f>IF(M2417="បរទេស",1,IF(COUNTIF(M:M,$M2417)&gt;1,2,1))</f>
        <v>1</v>
      </c>
      <c r="Q2417" s="40">
        <f t="shared" si="560"/>
        <v>1</v>
      </c>
      <c r="R2417" s="41" t="str">
        <f t="shared" si="561"/>
        <v>0967304740</v>
      </c>
      <c r="S2417" s="37" t="str">
        <f t="shared" si="562"/>
        <v>0967304740</v>
      </c>
      <c r="T2417" s="39" t="e">
        <f t="shared" si="563"/>
        <v>#VALUE!</v>
      </c>
      <c r="U2417" s="37" t="str">
        <f t="shared" si="564"/>
        <v>0967304740</v>
      </c>
      <c r="V2417" s="42" t="str">
        <f t="shared" si="565"/>
        <v>0967304740</v>
      </c>
      <c r="W2417" s="39">
        <f t="shared" si="566"/>
        <v>1</v>
      </c>
      <c r="X2417" s="43">
        <f t="shared" si="567"/>
        <v>1</v>
      </c>
      <c r="Y2417" s="39">
        <f>IF(V2417="បរទេស",1,IF(COUNTIF(V:V,$V2417)&gt;1,2,1))</f>
        <v>1</v>
      </c>
      <c r="Z2417" s="40">
        <f t="shared" si="568"/>
        <v>1</v>
      </c>
      <c r="AA2417" s="40">
        <f t="shared" si="569"/>
        <v>1</v>
      </c>
    </row>
    <row r="2418" spans="1:27" ht="48" customHeight="1" x14ac:dyDescent="0.8">
      <c r="A2418" s="3">
        <v>2417</v>
      </c>
      <c r="B2418" s="3" t="s">
        <v>6789</v>
      </c>
      <c r="C2418" s="3" t="s">
        <v>18037</v>
      </c>
      <c r="D2418" s="3" t="s">
        <v>6790</v>
      </c>
      <c r="E2418" s="3" t="s">
        <v>207</v>
      </c>
      <c r="F2418" s="5" t="s">
        <v>6791</v>
      </c>
      <c r="G2418" s="5" t="s">
        <v>12807</v>
      </c>
      <c r="H2418" s="5" t="s">
        <v>16111</v>
      </c>
      <c r="I2418" s="3"/>
      <c r="J2418" s="35"/>
      <c r="K2418" s="36">
        <f t="shared" si="555"/>
        <v>1</v>
      </c>
      <c r="L2418" s="37" t="str">
        <f t="shared" si="556"/>
        <v>040520196</v>
      </c>
      <c r="M2418" s="38" t="str">
        <f t="shared" si="557"/>
        <v>040520196</v>
      </c>
      <c r="N2418" s="39">
        <f t="shared" si="558"/>
        <v>1</v>
      </c>
      <c r="O2418" s="39">
        <f t="shared" si="559"/>
        <v>1</v>
      </c>
      <c r="P2418" s="39">
        <f>IF(M2418="បរទេស",1,IF(COUNTIF(M:M,$M2418)&gt;1,2,1))</f>
        <v>1</v>
      </c>
      <c r="Q2418" s="40">
        <f t="shared" si="560"/>
        <v>1</v>
      </c>
      <c r="R2418" s="41" t="str">
        <f t="shared" si="561"/>
        <v>070425137</v>
      </c>
      <c r="S2418" s="37" t="str">
        <f t="shared" si="562"/>
        <v>070425137</v>
      </c>
      <c r="T2418" s="39" t="e">
        <f t="shared" si="563"/>
        <v>#VALUE!</v>
      </c>
      <c r="U2418" s="37" t="str">
        <f t="shared" si="564"/>
        <v>070425137</v>
      </c>
      <c r="V2418" s="42" t="str">
        <f t="shared" si="565"/>
        <v>070425137</v>
      </c>
      <c r="W2418" s="39">
        <f t="shared" si="566"/>
        <v>1</v>
      </c>
      <c r="X2418" s="43">
        <f t="shared" si="567"/>
        <v>1</v>
      </c>
      <c r="Y2418" s="39">
        <f>IF(V2418="បរទេស",1,IF(COUNTIF(V:V,$V2418)&gt;1,2,1))</f>
        <v>1</v>
      </c>
      <c r="Z2418" s="40">
        <f t="shared" si="568"/>
        <v>1</v>
      </c>
      <c r="AA2418" s="40">
        <f t="shared" si="569"/>
        <v>1</v>
      </c>
    </row>
    <row r="2419" spans="1:27" ht="48" customHeight="1" x14ac:dyDescent="0.8">
      <c r="A2419" s="3">
        <v>2418</v>
      </c>
      <c r="B2419" s="3" t="s">
        <v>6792</v>
      </c>
      <c r="C2419" s="3" t="s">
        <v>18037</v>
      </c>
      <c r="D2419" s="3" t="s">
        <v>6793</v>
      </c>
      <c r="E2419" s="3" t="s">
        <v>185</v>
      </c>
      <c r="F2419" s="5" t="s">
        <v>6794</v>
      </c>
      <c r="G2419" s="5" t="s">
        <v>12808</v>
      </c>
      <c r="H2419" s="5" t="s">
        <v>17964</v>
      </c>
      <c r="I2419" s="3"/>
      <c r="J2419" s="35"/>
      <c r="K2419" s="36">
        <f t="shared" si="555"/>
        <v>1</v>
      </c>
      <c r="L2419" s="37" t="str">
        <f t="shared" si="556"/>
        <v>040562891</v>
      </c>
      <c r="M2419" s="38" t="str">
        <f t="shared" si="557"/>
        <v>040562891</v>
      </c>
      <c r="N2419" s="39">
        <f t="shared" si="558"/>
        <v>1</v>
      </c>
      <c r="O2419" s="39">
        <f t="shared" si="559"/>
        <v>1</v>
      </c>
      <c r="P2419" s="39">
        <f>IF(M2419="បរទេស",1,IF(COUNTIF(M:M,$M2419)&gt;1,2,1))</f>
        <v>1</v>
      </c>
      <c r="Q2419" s="40">
        <f t="shared" si="560"/>
        <v>1</v>
      </c>
      <c r="R2419" s="41" t="str">
        <f t="shared" si="561"/>
        <v>0965679154</v>
      </c>
      <c r="S2419" s="37" t="str">
        <f t="shared" si="562"/>
        <v>0965679154</v>
      </c>
      <c r="T2419" s="39" t="e">
        <f t="shared" si="563"/>
        <v>#VALUE!</v>
      </c>
      <c r="U2419" s="37" t="str">
        <f t="shared" si="564"/>
        <v>0965679154</v>
      </c>
      <c r="V2419" s="42" t="str">
        <f t="shared" si="565"/>
        <v>0965679154</v>
      </c>
      <c r="W2419" s="39">
        <f t="shared" si="566"/>
        <v>1</v>
      </c>
      <c r="X2419" s="43">
        <f t="shared" si="567"/>
        <v>1</v>
      </c>
      <c r="Y2419" s="39">
        <f>IF(V2419="បរទេស",1,IF(COUNTIF(V:V,$V2419)&gt;1,2,1))</f>
        <v>1</v>
      </c>
      <c r="Z2419" s="40">
        <f t="shared" si="568"/>
        <v>1</v>
      </c>
      <c r="AA2419" s="40">
        <f t="shared" si="569"/>
        <v>1</v>
      </c>
    </row>
    <row r="2420" spans="1:27" ht="48" customHeight="1" x14ac:dyDescent="0.8">
      <c r="A2420" s="3">
        <v>2419</v>
      </c>
      <c r="B2420" s="3" t="s">
        <v>6795</v>
      </c>
      <c r="C2420" s="3" t="s">
        <v>18037</v>
      </c>
      <c r="D2420" s="3" t="s">
        <v>6796</v>
      </c>
      <c r="E2420" s="3" t="s">
        <v>149</v>
      </c>
      <c r="F2420" s="5" t="s">
        <v>6797</v>
      </c>
      <c r="G2420" s="5" t="s">
        <v>12809</v>
      </c>
      <c r="H2420" s="5" t="s">
        <v>16112</v>
      </c>
      <c r="I2420" s="3"/>
      <c r="J2420" s="35"/>
      <c r="K2420" s="36">
        <f t="shared" si="555"/>
        <v>1</v>
      </c>
      <c r="L2420" s="37" t="str">
        <f t="shared" si="556"/>
        <v>040574094</v>
      </c>
      <c r="M2420" s="38" t="str">
        <f t="shared" si="557"/>
        <v>040574094</v>
      </c>
      <c r="N2420" s="39">
        <f t="shared" si="558"/>
        <v>1</v>
      </c>
      <c r="O2420" s="39">
        <f t="shared" si="559"/>
        <v>1</v>
      </c>
      <c r="P2420" s="39">
        <f>IF(M2420="បរទេស",1,IF(COUNTIF(M:M,$M2420)&gt;1,2,1))</f>
        <v>1</v>
      </c>
      <c r="Q2420" s="40">
        <f t="shared" si="560"/>
        <v>1</v>
      </c>
      <c r="R2420" s="41" t="str">
        <f t="shared" si="561"/>
        <v>0887350164</v>
      </c>
      <c r="S2420" s="37" t="str">
        <f t="shared" si="562"/>
        <v>0887350164</v>
      </c>
      <c r="T2420" s="39" t="e">
        <f t="shared" si="563"/>
        <v>#VALUE!</v>
      </c>
      <c r="U2420" s="37" t="str">
        <f t="shared" si="564"/>
        <v>0887350164</v>
      </c>
      <c r="V2420" s="42" t="str">
        <f t="shared" si="565"/>
        <v>0887350164</v>
      </c>
      <c r="W2420" s="39">
        <f t="shared" si="566"/>
        <v>1</v>
      </c>
      <c r="X2420" s="43">
        <f t="shared" si="567"/>
        <v>1</v>
      </c>
      <c r="Y2420" s="39">
        <f>IF(V2420="បរទេស",1,IF(COUNTIF(V:V,$V2420)&gt;1,2,1))</f>
        <v>1</v>
      </c>
      <c r="Z2420" s="40">
        <f t="shared" si="568"/>
        <v>1</v>
      </c>
      <c r="AA2420" s="40">
        <f t="shared" si="569"/>
        <v>1</v>
      </c>
    </row>
    <row r="2421" spans="1:27" ht="48" customHeight="1" x14ac:dyDescent="0.8">
      <c r="A2421" s="3">
        <v>2420</v>
      </c>
      <c r="B2421" s="3" t="s">
        <v>6798</v>
      </c>
      <c r="C2421" s="3" t="s">
        <v>18037</v>
      </c>
      <c r="D2421" s="3" t="s">
        <v>6799</v>
      </c>
      <c r="E2421" s="3" t="s">
        <v>25</v>
      </c>
      <c r="F2421" s="5" t="s">
        <v>6800</v>
      </c>
      <c r="G2421" s="5" t="s">
        <v>12810</v>
      </c>
      <c r="H2421" s="5" t="s">
        <v>16113</v>
      </c>
      <c r="I2421" s="3"/>
      <c r="J2421" s="35"/>
      <c r="K2421" s="36">
        <f t="shared" si="555"/>
        <v>1</v>
      </c>
      <c r="L2421" s="37" t="str">
        <f t="shared" si="556"/>
        <v>040414674</v>
      </c>
      <c r="M2421" s="38" t="str">
        <f t="shared" si="557"/>
        <v>040414674</v>
      </c>
      <c r="N2421" s="39">
        <f t="shared" si="558"/>
        <v>1</v>
      </c>
      <c r="O2421" s="39">
        <f t="shared" si="559"/>
        <v>1</v>
      </c>
      <c r="P2421" s="39">
        <f>IF(M2421="បរទេស",1,IF(COUNTIF(M:M,$M2421)&gt;1,2,1))</f>
        <v>1</v>
      </c>
      <c r="Q2421" s="40">
        <f t="shared" si="560"/>
        <v>1</v>
      </c>
      <c r="R2421" s="41" t="str">
        <f t="shared" si="561"/>
        <v>092107914</v>
      </c>
      <c r="S2421" s="37" t="str">
        <f t="shared" si="562"/>
        <v>092107914</v>
      </c>
      <c r="T2421" s="39" t="e">
        <f t="shared" si="563"/>
        <v>#VALUE!</v>
      </c>
      <c r="U2421" s="37" t="str">
        <f t="shared" si="564"/>
        <v>092107914</v>
      </c>
      <c r="V2421" s="42" t="str">
        <f t="shared" si="565"/>
        <v>092107914</v>
      </c>
      <c r="W2421" s="39">
        <f t="shared" si="566"/>
        <v>1</v>
      </c>
      <c r="X2421" s="43">
        <f t="shared" si="567"/>
        <v>1</v>
      </c>
      <c r="Y2421" s="39">
        <f>IF(V2421="បរទេស",1,IF(COUNTIF(V:V,$V2421)&gt;1,2,1))</f>
        <v>1</v>
      </c>
      <c r="Z2421" s="40">
        <f t="shared" si="568"/>
        <v>1</v>
      </c>
      <c r="AA2421" s="40">
        <f t="shared" si="569"/>
        <v>1</v>
      </c>
    </row>
    <row r="2422" spans="1:27" ht="48" customHeight="1" x14ac:dyDescent="0.8">
      <c r="A2422" s="3">
        <v>2421</v>
      </c>
      <c r="B2422" s="3" t="s">
        <v>6801</v>
      </c>
      <c r="C2422" s="3" t="s">
        <v>18037</v>
      </c>
      <c r="D2422" s="3" t="s">
        <v>6802</v>
      </c>
      <c r="E2422" s="3" t="s">
        <v>104</v>
      </c>
      <c r="F2422" s="5" t="s">
        <v>6803</v>
      </c>
      <c r="G2422" s="5" t="s">
        <v>12811</v>
      </c>
      <c r="H2422" s="5" t="s">
        <v>16114</v>
      </c>
      <c r="I2422" s="3"/>
      <c r="J2422" s="35"/>
      <c r="K2422" s="36">
        <f t="shared" si="555"/>
        <v>1</v>
      </c>
      <c r="L2422" s="37" t="str">
        <f t="shared" si="556"/>
        <v>040526097</v>
      </c>
      <c r="M2422" s="38" t="str">
        <f t="shared" si="557"/>
        <v>040526097</v>
      </c>
      <c r="N2422" s="39">
        <f t="shared" si="558"/>
        <v>1</v>
      </c>
      <c r="O2422" s="39">
        <f t="shared" si="559"/>
        <v>1</v>
      </c>
      <c r="P2422" s="39">
        <f>IF(M2422="បរទេស",1,IF(COUNTIF(M:M,$M2422)&gt;1,2,1))</f>
        <v>1</v>
      </c>
      <c r="Q2422" s="40">
        <f t="shared" si="560"/>
        <v>1</v>
      </c>
      <c r="R2422" s="41" t="str">
        <f t="shared" si="561"/>
        <v>0962496474</v>
      </c>
      <c r="S2422" s="37" t="str">
        <f t="shared" si="562"/>
        <v>0962496474</v>
      </c>
      <c r="T2422" s="39" t="e">
        <f t="shared" si="563"/>
        <v>#VALUE!</v>
      </c>
      <c r="U2422" s="37" t="str">
        <f t="shared" si="564"/>
        <v>0962496474</v>
      </c>
      <c r="V2422" s="42" t="str">
        <f t="shared" si="565"/>
        <v>0962496474</v>
      </c>
      <c r="W2422" s="39">
        <f t="shared" si="566"/>
        <v>1</v>
      </c>
      <c r="X2422" s="43">
        <f t="shared" si="567"/>
        <v>1</v>
      </c>
      <c r="Y2422" s="39">
        <f>IF(V2422="បរទេស",1,IF(COUNTIF(V:V,$V2422)&gt;1,2,1))</f>
        <v>1</v>
      </c>
      <c r="Z2422" s="40">
        <f t="shared" si="568"/>
        <v>1</v>
      </c>
      <c r="AA2422" s="40">
        <f t="shared" si="569"/>
        <v>1</v>
      </c>
    </row>
    <row r="2423" spans="1:27" ht="48" customHeight="1" x14ac:dyDescent="0.8">
      <c r="A2423" s="3">
        <v>2422</v>
      </c>
      <c r="B2423" s="3" t="s">
        <v>6804</v>
      </c>
      <c r="C2423" s="3" t="s">
        <v>18037</v>
      </c>
      <c r="D2423" s="3" t="s">
        <v>3792</v>
      </c>
      <c r="E2423" s="3" t="s">
        <v>104</v>
      </c>
      <c r="F2423" s="5" t="s">
        <v>6805</v>
      </c>
      <c r="G2423" s="5" t="s">
        <v>12812</v>
      </c>
      <c r="H2423" s="5" t="s">
        <v>16115</v>
      </c>
      <c r="I2423" s="3"/>
      <c r="J2423" s="35"/>
      <c r="K2423" s="36">
        <f t="shared" si="555"/>
        <v>1</v>
      </c>
      <c r="L2423" s="37" t="str">
        <f t="shared" si="556"/>
        <v>040170606</v>
      </c>
      <c r="M2423" s="38" t="str">
        <f t="shared" si="557"/>
        <v>040170606</v>
      </c>
      <c r="N2423" s="39">
        <f t="shared" si="558"/>
        <v>1</v>
      </c>
      <c r="O2423" s="39">
        <f t="shared" si="559"/>
        <v>1</v>
      </c>
      <c r="P2423" s="39">
        <f>IF(M2423="បរទេស",1,IF(COUNTIF(M:M,$M2423)&gt;1,2,1))</f>
        <v>1</v>
      </c>
      <c r="Q2423" s="40">
        <f t="shared" si="560"/>
        <v>1</v>
      </c>
      <c r="R2423" s="41" t="str">
        <f t="shared" si="561"/>
        <v>0975128684</v>
      </c>
      <c r="S2423" s="37" t="str">
        <f t="shared" si="562"/>
        <v>0975128684</v>
      </c>
      <c r="T2423" s="39" t="e">
        <f t="shared" si="563"/>
        <v>#VALUE!</v>
      </c>
      <c r="U2423" s="37" t="str">
        <f t="shared" si="564"/>
        <v>0975128684</v>
      </c>
      <c r="V2423" s="42" t="str">
        <f t="shared" si="565"/>
        <v>0975128684</v>
      </c>
      <c r="W2423" s="39">
        <f t="shared" si="566"/>
        <v>1</v>
      </c>
      <c r="X2423" s="43">
        <f t="shared" si="567"/>
        <v>1</v>
      </c>
      <c r="Y2423" s="39">
        <f>IF(V2423="បរទេស",1,IF(COUNTIF(V:V,$V2423)&gt;1,2,1))</f>
        <v>1</v>
      </c>
      <c r="Z2423" s="40">
        <f t="shared" si="568"/>
        <v>1</v>
      </c>
      <c r="AA2423" s="40">
        <f t="shared" si="569"/>
        <v>1</v>
      </c>
    </row>
    <row r="2424" spans="1:27" ht="48" customHeight="1" x14ac:dyDescent="0.8">
      <c r="A2424" s="3">
        <v>2423</v>
      </c>
      <c r="B2424" s="3" t="s">
        <v>6806</v>
      </c>
      <c r="C2424" s="3" t="s">
        <v>18037</v>
      </c>
      <c r="D2424" s="3" t="s">
        <v>6807</v>
      </c>
      <c r="E2424" s="3" t="s">
        <v>246</v>
      </c>
      <c r="F2424" s="5" t="s">
        <v>6808</v>
      </c>
      <c r="G2424" s="5" t="s">
        <v>12813</v>
      </c>
      <c r="H2424" s="5" t="s">
        <v>16116</v>
      </c>
      <c r="I2424" s="3"/>
      <c r="J2424" s="35"/>
      <c r="K2424" s="36">
        <f t="shared" si="555"/>
        <v>1</v>
      </c>
      <c r="L2424" s="37" t="str">
        <f t="shared" si="556"/>
        <v>040341449</v>
      </c>
      <c r="M2424" s="38" t="str">
        <f t="shared" si="557"/>
        <v>040341449</v>
      </c>
      <c r="N2424" s="39">
        <f t="shared" si="558"/>
        <v>1</v>
      </c>
      <c r="O2424" s="39">
        <f t="shared" si="559"/>
        <v>1</v>
      </c>
      <c r="P2424" s="39">
        <f>IF(M2424="បរទេស",1,IF(COUNTIF(M:M,$M2424)&gt;1,2,1))</f>
        <v>1</v>
      </c>
      <c r="Q2424" s="40">
        <f t="shared" si="560"/>
        <v>1</v>
      </c>
      <c r="R2424" s="41" t="str">
        <f t="shared" si="561"/>
        <v>0969963551</v>
      </c>
      <c r="S2424" s="37" t="str">
        <f t="shared" si="562"/>
        <v>0969963551</v>
      </c>
      <c r="T2424" s="39" t="e">
        <f t="shared" si="563"/>
        <v>#VALUE!</v>
      </c>
      <c r="U2424" s="37" t="str">
        <f t="shared" si="564"/>
        <v>0969963551</v>
      </c>
      <c r="V2424" s="42" t="str">
        <f t="shared" si="565"/>
        <v>0969963551</v>
      </c>
      <c r="W2424" s="39">
        <f t="shared" si="566"/>
        <v>1</v>
      </c>
      <c r="X2424" s="43">
        <f t="shared" si="567"/>
        <v>1</v>
      </c>
      <c r="Y2424" s="39">
        <f>IF(V2424="បរទេស",1,IF(COUNTIF(V:V,$V2424)&gt;1,2,1))</f>
        <v>1</v>
      </c>
      <c r="Z2424" s="40">
        <f t="shared" si="568"/>
        <v>1</v>
      </c>
      <c r="AA2424" s="40">
        <f t="shared" si="569"/>
        <v>1</v>
      </c>
    </row>
    <row r="2425" spans="1:27" ht="48" customHeight="1" x14ac:dyDescent="0.8">
      <c r="A2425" s="3">
        <v>2424</v>
      </c>
      <c r="B2425" s="3" t="s">
        <v>6809</v>
      </c>
      <c r="C2425" s="3" t="s">
        <v>18037</v>
      </c>
      <c r="D2425" s="3" t="s">
        <v>6810</v>
      </c>
      <c r="E2425" s="3" t="s">
        <v>37</v>
      </c>
      <c r="F2425" s="5" t="s">
        <v>6811</v>
      </c>
      <c r="G2425" s="5" t="s">
        <v>12814</v>
      </c>
      <c r="H2425" s="5" t="s">
        <v>17579</v>
      </c>
      <c r="I2425" s="3"/>
      <c r="J2425" s="35"/>
      <c r="K2425" s="36">
        <f t="shared" si="555"/>
        <v>1</v>
      </c>
      <c r="L2425" s="37" t="str">
        <f t="shared" si="556"/>
        <v>040306037</v>
      </c>
      <c r="M2425" s="38" t="str">
        <f t="shared" si="557"/>
        <v>040306037</v>
      </c>
      <c r="N2425" s="39">
        <f t="shared" si="558"/>
        <v>1</v>
      </c>
      <c r="O2425" s="39">
        <f t="shared" si="559"/>
        <v>1</v>
      </c>
      <c r="P2425" s="39">
        <f>IF(M2425="បរទេស",1,IF(COUNTIF(M:M,$M2425)&gt;1,2,1))</f>
        <v>1</v>
      </c>
      <c r="Q2425" s="40">
        <f t="shared" si="560"/>
        <v>1</v>
      </c>
      <c r="R2425" s="41" t="str">
        <f t="shared" si="561"/>
        <v>0712572074</v>
      </c>
      <c r="S2425" s="37" t="str">
        <f t="shared" si="562"/>
        <v>0712572074</v>
      </c>
      <c r="T2425" s="39" t="e">
        <f t="shared" si="563"/>
        <v>#VALUE!</v>
      </c>
      <c r="U2425" s="37" t="str">
        <f t="shared" si="564"/>
        <v>0712572074</v>
      </c>
      <c r="V2425" s="42" t="str">
        <f t="shared" si="565"/>
        <v>0712572074</v>
      </c>
      <c r="W2425" s="39">
        <f t="shared" si="566"/>
        <v>1</v>
      </c>
      <c r="X2425" s="43">
        <f t="shared" si="567"/>
        <v>1</v>
      </c>
      <c r="Y2425" s="39">
        <f>IF(V2425="បរទេស",1,IF(COUNTIF(V:V,$V2425)&gt;1,2,1))</f>
        <v>1</v>
      </c>
      <c r="Z2425" s="40">
        <f t="shared" si="568"/>
        <v>1</v>
      </c>
      <c r="AA2425" s="40">
        <f t="shared" si="569"/>
        <v>1</v>
      </c>
    </row>
    <row r="2426" spans="1:27" ht="48" customHeight="1" x14ac:dyDescent="0.8">
      <c r="A2426" s="3">
        <v>2425</v>
      </c>
      <c r="B2426" s="3" t="s">
        <v>6812</v>
      </c>
      <c r="C2426" s="3" t="s">
        <v>18037</v>
      </c>
      <c r="D2426" s="3" t="s">
        <v>6813</v>
      </c>
      <c r="E2426" s="3" t="s">
        <v>37</v>
      </c>
      <c r="F2426" s="5" t="s">
        <v>6814</v>
      </c>
      <c r="G2426" s="5" t="s">
        <v>12815</v>
      </c>
      <c r="H2426" s="5" t="s">
        <v>16117</v>
      </c>
      <c r="I2426" s="3"/>
      <c r="J2426" s="35"/>
      <c r="K2426" s="36">
        <f t="shared" si="555"/>
        <v>1</v>
      </c>
      <c r="L2426" s="37" t="str">
        <f t="shared" si="556"/>
        <v>040254135</v>
      </c>
      <c r="M2426" s="38" t="str">
        <f t="shared" si="557"/>
        <v>040254135</v>
      </c>
      <c r="N2426" s="39">
        <f t="shared" si="558"/>
        <v>1</v>
      </c>
      <c r="O2426" s="39">
        <f t="shared" si="559"/>
        <v>1</v>
      </c>
      <c r="P2426" s="39">
        <f>IF(M2426="បរទេស",1,IF(COUNTIF(M:M,$M2426)&gt;1,2,1))</f>
        <v>1</v>
      </c>
      <c r="Q2426" s="40">
        <f t="shared" si="560"/>
        <v>1</v>
      </c>
      <c r="R2426" s="41" t="str">
        <f t="shared" si="561"/>
        <v>015412232</v>
      </c>
      <c r="S2426" s="37" t="str">
        <f t="shared" si="562"/>
        <v>015412232</v>
      </c>
      <c r="T2426" s="39" t="e">
        <f t="shared" si="563"/>
        <v>#VALUE!</v>
      </c>
      <c r="U2426" s="37" t="str">
        <f t="shared" si="564"/>
        <v>015412232</v>
      </c>
      <c r="V2426" s="42" t="str">
        <f t="shared" si="565"/>
        <v>015412232</v>
      </c>
      <c r="W2426" s="39">
        <f t="shared" si="566"/>
        <v>1</v>
      </c>
      <c r="X2426" s="43">
        <f t="shared" si="567"/>
        <v>1</v>
      </c>
      <c r="Y2426" s="39">
        <f>IF(V2426="បរទេស",1,IF(COUNTIF(V:V,$V2426)&gt;1,2,1))</f>
        <v>1</v>
      </c>
      <c r="Z2426" s="40">
        <f t="shared" si="568"/>
        <v>1</v>
      </c>
      <c r="AA2426" s="40">
        <f t="shared" si="569"/>
        <v>1</v>
      </c>
    </row>
    <row r="2427" spans="1:27" ht="48" customHeight="1" x14ac:dyDescent="0.8">
      <c r="A2427" s="3">
        <v>2426</v>
      </c>
      <c r="B2427" s="3" t="s">
        <v>6815</v>
      </c>
      <c r="C2427" s="3" t="s">
        <v>18037</v>
      </c>
      <c r="D2427" s="3" t="s">
        <v>6816</v>
      </c>
      <c r="E2427" s="3" t="s">
        <v>104</v>
      </c>
      <c r="F2427" s="5" t="s">
        <v>6817</v>
      </c>
      <c r="G2427" s="5" t="s">
        <v>12816</v>
      </c>
      <c r="H2427" s="5" t="s">
        <v>16118</v>
      </c>
      <c r="I2427" s="3"/>
      <c r="J2427" s="35"/>
      <c r="K2427" s="36">
        <f t="shared" si="555"/>
        <v>1</v>
      </c>
      <c r="L2427" s="37" t="str">
        <f t="shared" si="556"/>
        <v>040296406</v>
      </c>
      <c r="M2427" s="38" t="str">
        <f t="shared" si="557"/>
        <v>040296406</v>
      </c>
      <c r="N2427" s="39">
        <f t="shared" si="558"/>
        <v>1</v>
      </c>
      <c r="O2427" s="39">
        <f t="shared" si="559"/>
        <v>1</v>
      </c>
      <c r="P2427" s="39">
        <f>IF(M2427="បរទេស",1,IF(COUNTIF(M:M,$M2427)&gt;1,2,1))</f>
        <v>1</v>
      </c>
      <c r="Q2427" s="40">
        <f t="shared" si="560"/>
        <v>1</v>
      </c>
      <c r="R2427" s="41" t="str">
        <f t="shared" si="561"/>
        <v>015525885</v>
      </c>
      <c r="S2427" s="37" t="str">
        <f t="shared" si="562"/>
        <v>015525885</v>
      </c>
      <c r="T2427" s="39" t="e">
        <f t="shared" si="563"/>
        <v>#VALUE!</v>
      </c>
      <c r="U2427" s="37" t="str">
        <f t="shared" si="564"/>
        <v>015525885</v>
      </c>
      <c r="V2427" s="42" t="str">
        <f t="shared" si="565"/>
        <v>015525885</v>
      </c>
      <c r="W2427" s="39">
        <f t="shared" si="566"/>
        <v>1</v>
      </c>
      <c r="X2427" s="43">
        <f t="shared" si="567"/>
        <v>1</v>
      </c>
      <c r="Y2427" s="39">
        <f>IF(V2427="បរទេស",1,IF(COUNTIF(V:V,$V2427)&gt;1,2,1))</f>
        <v>1</v>
      </c>
      <c r="Z2427" s="40">
        <f t="shared" si="568"/>
        <v>1</v>
      </c>
      <c r="AA2427" s="40">
        <f t="shared" si="569"/>
        <v>1</v>
      </c>
    </row>
    <row r="2428" spans="1:27" ht="48" customHeight="1" x14ac:dyDescent="0.8">
      <c r="A2428" s="3">
        <v>2427</v>
      </c>
      <c r="B2428" s="3" t="s">
        <v>6818</v>
      </c>
      <c r="C2428" s="3" t="s">
        <v>18037</v>
      </c>
      <c r="D2428" s="3" t="s">
        <v>3144</v>
      </c>
      <c r="E2428" s="3" t="s">
        <v>104</v>
      </c>
      <c r="F2428" s="5" t="s">
        <v>6819</v>
      </c>
      <c r="G2428" s="5" t="s">
        <v>12817</v>
      </c>
      <c r="H2428" s="5" t="s">
        <v>16119</v>
      </c>
      <c r="I2428" s="3"/>
      <c r="J2428" s="35"/>
      <c r="K2428" s="36">
        <f t="shared" si="555"/>
        <v>1</v>
      </c>
      <c r="L2428" s="37" t="str">
        <f t="shared" si="556"/>
        <v>040242988</v>
      </c>
      <c r="M2428" s="38" t="str">
        <f t="shared" si="557"/>
        <v>040242988</v>
      </c>
      <c r="N2428" s="39">
        <f t="shared" si="558"/>
        <v>1</v>
      </c>
      <c r="O2428" s="39">
        <f t="shared" si="559"/>
        <v>1</v>
      </c>
      <c r="P2428" s="39">
        <f>IF(M2428="បរទេស",1,IF(COUNTIF(M:M,$M2428)&gt;1,2,1))</f>
        <v>1</v>
      </c>
      <c r="Q2428" s="40">
        <f t="shared" si="560"/>
        <v>1</v>
      </c>
      <c r="R2428" s="41" t="str">
        <f t="shared" si="561"/>
        <v>099365054</v>
      </c>
      <c r="S2428" s="37" t="str">
        <f t="shared" si="562"/>
        <v>099365054</v>
      </c>
      <c r="T2428" s="39" t="e">
        <f t="shared" si="563"/>
        <v>#VALUE!</v>
      </c>
      <c r="U2428" s="37" t="str">
        <f t="shared" si="564"/>
        <v>099365054</v>
      </c>
      <c r="V2428" s="42" t="str">
        <f t="shared" si="565"/>
        <v>099365054</v>
      </c>
      <c r="W2428" s="39">
        <f t="shared" si="566"/>
        <v>1</v>
      </c>
      <c r="X2428" s="43">
        <f t="shared" si="567"/>
        <v>1</v>
      </c>
      <c r="Y2428" s="39">
        <f>IF(V2428="បរទេស",1,IF(COUNTIF(V:V,$V2428)&gt;1,2,1))</f>
        <v>1</v>
      </c>
      <c r="Z2428" s="40">
        <f t="shared" si="568"/>
        <v>1</v>
      </c>
      <c r="AA2428" s="40">
        <f t="shared" si="569"/>
        <v>1</v>
      </c>
    </row>
    <row r="2429" spans="1:27" ht="48" customHeight="1" x14ac:dyDescent="0.8">
      <c r="A2429" s="3">
        <v>2428</v>
      </c>
      <c r="B2429" s="3" t="s">
        <v>6820</v>
      </c>
      <c r="C2429" s="3" t="s">
        <v>18037</v>
      </c>
      <c r="D2429" s="3" t="s">
        <v>6821</v>
      </c>
      <c r="E2429" s="3" t="s">
        <v>160</v>
      </c>
      <c r="F2429" s="5" t="s">
        <v>6822</v>
      </c>
      <c r="G2429" s="5" t="s">
        <v>12818</v>
      </c>
      <c r="H2429" s="5" t="s">
        <v>17247</v>
      </c>
      <c r="I2429" s="3"/>
      <c r="J2429" s="35"/>
      <c r="K2429" s="36">
        <f t="shared" si="555"/>
        <v>1</v>
      </c>
      <c r="L2429" s="37" t="str">
        <f t="shared" si="556"/>
        <v>040271352</v>
      </c>
      <c r="M2429" s="38" t="str">
        <f t="shared" si="557"/>
        <v>040271352</v>
      </c>
      <c r="N2429" s="39">
        <f t="shared" si="558"/>
        <v>1</v>
      </c>
      <c r="O2429" s="39">
        <f t="shared" si="559"/>
        <v>1</v>
      </c>
      <c r="P2429" s="39">
        <f>IF(M2429="បរទេស",1,IF(COUNTIF(M:M,$M2429)&gt;1,2,1))</f>
        <v>1</v>
      </c>
      <c r="Q2429" s="40">
        <f t="shared" si="560"/>
        <v>1</v>
      </c>
      <c r="R2429" s="41" t="str">
        <f t="shared" si="561"/>
        <v>0972922140</v>
      </c>
      <c r="S2429" s="37" t="str">
        <f t="shared" si="562"/>
        <v>0972922140</v>
      </c>
      <c r="T2429" s="39" t="e">
        <f t="shared" si="563"/>
        <v>#VALUE!</v>
      </c>
      <c r="U2429" s="37" t="str">
        <f t="shared" si="564"/>
        <v>0972922140</v>
      </c>
      <c r="V2429" s="42" t="str">
        <f t="shared" si="565"/>
        <v>0972922140</v>
      </c>
      <c r="W2429" s="39">
        <f t="shared" si="566"/>
        <v>1</v>
      </c>
      <c r="X2429" s="43">
        <f t="shared" si="567"/>
        <v>1</v>
      </c>
      <c r="Y2429" s="39">
        <f>IF(V2429="បរទេស",1,IF(COUNTIF(V:V,$V2429)&gt;1,2,1))</f>
        <v>1</v>
      </c>
      <c r="Z2429" s="40">
        <f t="shared" si="568"/>
        <v>1</v>
      </c>
      <c r="AA2429" s="40">
        <f t="shared" si="569"/>
        <v>1</v>
      </c>
    </row>
    <row r="2430" spans="1:27" ht="48" customHeight="1" x14ac:dyDescent="0.8">
      <c r="A2430" s="3">
        <v>2429</v>
      </c>
      <c r="B2430" s="3" t="s">
        <v>6823</v>
      </c>
      <c r="C2430" s="3" t="s">
        <v>18037</v>
      </c>
      <c r="D2430" s="3" t="s">
        <v>6824</v>
      </c>
      <c r="E2430" s="3" t="s">
        <v>104</v>
      </c>
      <c r="F2430" s="5" t="s">
        <v>6825</v>
      </c>
      <c r="G2430" s="5" t="s">
        <v>12819</v>
      </c>
      <c r="H2430" s="5" t="s">
        <v>16120</v>
      </c>
      <c r="I2430" s="3"/>
      <c r="J2430" s="35"/>
      <c r="K2430" s="36">
        <f t="shared" si="555"/>
        <v>1</v>
      </c>
      <c r="L2430" s="37" t="str">
        <f t="shared" si="556"/>
        <v>040357404</v>
      </c>
      <c r="M2430" s="38" t="str">
        <f t="shared" si="557"/>
        <v>040357404</v>
      </c>
      <c r="N2430" s="39">
        <f t="shared" si="558"/>
        <v>1</v>
      </c>
      <c r="O2430" s="39">
        <f t="shared" si="559"/>
        <v>1</v>
      </c>
      <c r="P2430" s="39">
        <f>IF(M2430="បរទេស",1,IF(COUNTIF(M:M,$M2430)&gt;1,2,1))</f>
        <v>1</v>
      </c>
      <c r="Q2430" s="40">
        <f t="shared" si="560"/>
        <v>1</v>
      </c>
      <c r="R2430" s="41" t="str">
        <f t="shared" si="561"/>
        <v>098533732</v>
      </c>
      <c r="S2430" s="37" t="str">
        <f t="shared" si="562"/>
        <v>098533732</v>
      </c>
      <c r="T2430" s="39" t="e">
        <f t="shared" si="563"/>
        <v>#VALUE!</v>
      </c>
      <c r="U2430" s="37" t="str">
        <f t="shared" si="564"/>
        <v>098533732</v>
      </c>
      <c r="V2430" s="42" t="str">
        <f t="shared" si="565"/>
        <v>098533732</v>
      </c>
      <c r="W2430" s="39">
        <f t="shared" si="566"/>
        <v>1</v>
      </c>
      <c r="X2430" s="43">
        <f t="shared" si="567"/>
        <v>1</v>
      </c>
      <c r="Y2430" s="39">
        <f>IF(V2430="បរទេស",1,IF(COUNTIF(V:V,$V2430)&gt;1,2,1))</f>
        <v>1</v>
      </c>
      <c r="Z2430" s="40">
        <f t="shared" si="568"/>
        <v>1</v>
      </c>
      <c r="AA2430" s="40">
        <f t="shared" si="569"/>
        <v>1</v>
      </c>
    </row>
    <row r="2431" spans="1:27" ht="48" customHeight="1" x14ac:dyDescent="0.8">
      <c r="A2431" s="3">
        <v>2430</v>
      </c>
      <c r="B2431" s="3" t="s">
        <v>6826</v>
      </c>
      <c r="C2431" s="3" t="s">
        <v>18037</v>
      </c>
      <c r="D2431" s="3" t="s">
        <v>6827</v>
      </c>
      <c r="E2431" s="3" t="s">
        <v>100</v>
      </c>
      <c r="F2431" s="5" t="s">
        <v>6828</v>
      </c>
      <c r="G2431" s="5" t="s">
        <v>12820</v>
      </c>
      <c r="H2431" s="5" t="s">
        <v>16121</v>
      </c>
      <c r="I2431" s="3"/>
      <c r="J2431" s="35"/>
      <c r="K2431" s="36">
        <f t="shared" si="555"/>
        <v>1</v>
      </c>
      <c r="L2431" s="37" t="str">
        <f t="shared" si="556"/>
        <v>040530468</v>
      </c>
      <c r="M2431" s="38" t="str">
        <f t="shared" si="557"/>
        <v>040530468</v>
      </c>
      <c r="N2431" s="39">
        <f t="shared" si="558"/>
        <v>1</v>
      </c>
      <c r="O2431" s="39">
        <f t="shared" si="559"/>
        <v>1</v>
      </c>
      <c r="P2431" s="39">
        <f>IF(M2431="បរទេស",1,IF(COUNTIF(M:M,$M2431)&gt;1,2,1))</f>
        <v>1</v>
      </c>
      <c r="Q2431" s="40">
        <f t="shared" si="560"/>
        <v>1</v>
      </c>
      <c r="R2431" s="41" t="str">
        <f t="shared" si="561"/>
        <v>0888856921</v>
      </c>
      <c r="S2431" s="37" t="str">
        <f t="shared" si="562"/>
        <v>0888856921</v>
      </c>
      <c r="T2431" s="39" t="e">
        <f t="shared" si="563"/>
        <v>#VALUE!</v>
      </c>
      <c r="U2431" s="37" t="str">
        <f t="shared" si="564"/>
        <v>0888856921</v>
      </c>
      <c r="V2431" s="42" t="str">
        <f t="shared" si="565"/>
        <v>0888856921</v>
      </c>
      <c r="W2431" s="39">
        <f t="shared" si="566"/>
        <v>1</v>
      </c>
      <c r="X2431" s="43">
        <f t="shared" si="567"/>
        <v>1</v>
      </c>
      <c r="Y2431" s="39">
        <f>IF(V2431="បរទេស",1,IF(COUNTIF(V:V,$V2431)&gt;1,2,1))</f>
        <v>1</v>
      </c>
      <c r="Z2431" s="40">
        <f t="shared" si="568"/>
        <v>1</v>
      </c>
      <c r="AA2431" s="40">
        <f t="shared" si="569"/>
        <v>1</v>
      </c>
    </row>
    <row r="2432" spans="1:27" ht="48" customHeight="1" x14ac:dyDescent="0.8">
      <c r="A2432" s="3">
        <v>2431</v>
      </c>
      <c r="B2432" s="3" t="s">
        <v>6829</v>
      </c>
      <c r="C2432" s="3" t="s">
        <v>18037</v>
      </c>
      <c r="D2432" s="3" t="s">
        <v>6830</v>
      </c>
      <c r="E2432" s="3" t="s">
        <v>246</v>
      </c>
      <c r="F2432" s="5" t="s">
        <v>6831</v>
      </c>
      <c r="G2432" s="5" t="s">
        <v>12821</v>
      </c>
      <c r="H2432" s="5" t="s">
        <v>16122</v>
      </c>
      <c r="I2432" s="3"/>
      <c r="J2432" s="35"/>
      <c r="K2432" s="36">
        <f t="shared" si="555"/>
        <v>1</v>
      </c>
      <c r="L2432" s="37" t="str">
        <f t="shared" si="556"/>
        <v>040450517</v>
      </c>
      <c r="M2432" s="38" t="str">
        <f t="shared" si="557"/>
        <v>040450517</v>
      </c>
      <c r="N2432" s="39">
        <f t="shared" si="558"/>
        <v>1</v>
      </c>
      <c r="O2432" s="39">
        <f t="shared" si="559"/>
        <v>1</v>
      </c>
      <c r="P2432" s="39">
        <f>IF(M2432="បរទេស",1,IF(COUNTIF(M:M,$M2432)&gt;1,2,1))</f>
        <v>1</v>
      </c>
      <c r="Q2432" s="40">
        <f t="shared" si="560"/>
        <v>1</v>
      </c>
      <c r="R2432" s="41" t="str">
        <f t="shared" si="561"/>
        <v>0963181378</v>
      </c>
      <c r="S2432" s="37" t="str">
        <f t="shared" si="562"/>
        <v>0963181378</v>
      </c>
      <c r="T2432" s="39" t="e">
        <f t="shared" si="563"/>
        <v>#VALUE!</v>
      </c>
      <c r="U2432" s="37" t="str">
        <f t="shared" si="564"/>
        <v>0963181378</v>
      </c>
      <c r="V2432" s="42" t="str">
        <f t="shared" si="565"/>
        <v>0963181378</v>
      </c>
      <c r="W2432" s="39">
        <f t="shared" si="566"/>
        <v>1</v>
      </c>
      <c r="X2432" s="43">
        <f t="shared" si="567"/>
        <v>1</v>
      </c>
      <c r="Y2432" s="39">
        <f>IF(V2432="បរទេស",1,IF(COUNTIF(V:V,$V2432)&gt;1,2,1))</f>
        <v>1</v>
      </c>
      <c r="Z2432" s="40">
        <f t="shared" si="568"/>
        <v>1</v>
      </c>
      <c r="AA2432" s="40">
        <f t="shared" si="569"/>
        <v>1</v>
      </c>
    </row>
    <row r="2433" spans="1:27" ht="48" customHeight="1" x14ac:dyDescent="0.8">
      <c r="A2433" s="3">
        <v>2432</v>
      </c>
      <c r="B2433" s="3" t="s">
        <v>6832</v>
      </c>
      <c r="C2433" s="3" t="s">
        <v>18037</v>
      </c>
      <c r="D2433" s="3" t="s">
        <v>6833</v>
      </c>
      <c r="E2433" s="3" t="s">
        <v>246</v>
      </c>
      <c r="F2433" s="5" t="s">
        <v>6834</v>
      </c>
      <c r="G2433" s="5" t="s">
        <v>12822</v>
      </c>
      <c r="H2433" s="5" t="s">
        <v>16123</v>
      </c>
      <c r="I2433" s="3"/>
      <c r="J2433" s="35"/>
      <c r="K2433" s="36">
        <f t="shared" si="555"/>
        <v>1</v>
      </c>
      <c r="L2433" s="37" t="str">
        <f t="shared" si="556"/>
        <v>040418618</v>
      </c>
      <c r="M2433" s="38" t="str">
        <f t="shared" si="557"/>
        <v>040418618</v>
      </c>
      <c r="N2433" s="39">
        <f t="shared" si="558"/>
        <v>1</v>
      </c>
      <c r="O2433" s="39">
        <f t="shared" si="559"/>
        <v>1</v>
      </c>
      <c r="P2433" s="39">
        <f>IF(M2433="បរទេស",1,IF(COUNTIF(M:M,$M2433)&gt;1,2,1))</f>
        <v>1</v>
      </c>
      <c r="Q2433" s="40">
        <f t="shared" si="560"/>
        <v>1</v>
      </c>
      <c r="R2433" s="41" t="str">
        <f t="shared" si="561"/>
        <v>0717616783</v>
      </c>
      <c r="S2433" s="37" t="str">
        <f t="shared" si="562"/>
        <v>0717616783</v>
      </c>
      <c r="T2433" s="39" t="e">
        <f t="shared" si="563"/>
        <v>#VALUE!</v>
      </c>
      <c r="U2433" s="37" t="str">
        <f t="shared" si="564"/>
        <v>0717616783</v>
      </c>
      <c r="V2433" s="42" t="str">
        <f t="shared" si="565"/>
        <v>0717616783</v>
      </c>
      <c r="W2433" s="39">
        <f t="shared" si="566"/>
        <v>1</v>
      </c>
      <c r="X2433" s="43">
        <f t="shared" si="567"/>
        <v>1</v>
      </c>
      <c r="Y2433" s="39">
        <f>IF(V2433="បរទេស",1,IF(COUNTIF(V:V,$V2433)&gt;1,2,1))</f>
        <v>1</v>
      </c>
      <c r="Z2433" s="40">
        <f t="shared" si="568"/>
        <v>1</v>
      </c>
      <c r="AA2433" s="40">
        <f t="shared" si="569"/>
        <v>1</v>
      </c>
    </row>
    <row r="2434" spans="1:27" ht="48" customHeight="1" x14ac:dyDescent="0.8">
      <c r="A2434" s="3">
        <v>2433</v>
      </c>
      <c r="B2434" s="3" t="s">
        <v>6835</v>
      </c>
      <c r="C2434" s="3" t="s">
        <v>18037</v>
      </c>
      <c r="D2434" s="3" t="s">
        <v>6836</v>
      </c>
      <c r="E2434" s="3" t="s">
        <v>246</v>
      </c>
      <c r="F2434" s="5" t="s">
        <v>6837</v>
      </c>
      <c r="G2434" s="5" t="s">
        <v>12823</v>
      </c>
      <c r="H2434" s="5" t="s">
        <v>16124</v>
      </c>
      <c r="I2434" s="3"/>
      <c r="J2434" s="35"/>
      <c r="K2434" s="36">
        <f t="shared" si="555"/>
        <v>1</v>
      </c>
      <c r="L2434" s="37" t="str">
        <f t="shared" si="556"/>
        <v>040574127</v>
      </c>
      <c r="M2434" s="38" t="str">
        <f t="shared" si="557"/>
        <v>040574127</v>
      </c>
      <c r="N2434" s="39">
        <f t="shared" si="558"/>
        <v>1</v>
      </c>
      <c r="O2434" s="39">
        <f t="shared" si="559"/>
        <v>1</v>
      </c>
      <c r="P2434" s="39">
        <f>IF(M2434="បរទេស",1,IF(COUNTIF(M:M,$M2434)&gt;1,2,1))</f>
        <v>1</v>
      </c>
      <c r="Q2434" s="40">
        <f t="shared" si="560"/>
        <v>1</v>
      </c>
      <c r="R2434" s="41" t="str">
        <f t="shared" si="561"/>
        <v>066691551</v>
      </c>
      <c r="S2434" s="37" t="str">
        <f t="shared" si="562"/>
        <v>066691551</v>
      </c>
      <c r="T2434" s="39" t="e">
        <f t="shared" si="563"/>
        <v>#VALUE!</v>
      </c>
      <c r="U2434" s="37" t="str">
        <f t="shared" si="564"/>
        <v>066691551</v>
      </c>
      <c r="V2434" s="42" t="str">
        <f t="shared" si="565"/>
        <v>066691551</v>
      </c>
      <c r="W2434" s="39">
        <f t="shared" si="566"/>
        <v>1</v>
      </c>
      <c r="X2434" s="43">
        <f t="shared" si="567"/>
        <v>1</v>
      </c>
      <c r="Y2434" s="39">
        <f>IF(V2434="បរទេស",1,IF(COUNTIF(V:V,$V2434)&gt;1,2,1))</f>
        <v>1</v>
      </c>
      <c r="Z2434" s="40">
        <f t="shared" si="568"/>
        <v>1</v>
      </c>
      <c r="AA2434" s="40">
        <f t="shared" si="569"/>
        <v>1</v>
      </c>
    </row>
    <row r="2435" spans="1:27" ht="48" customHeight="1" x14ac:dyDescent="0.8">
      <c r="A2435" s="3">
        <v>2434</v>
      </c>
      <c r="B2435" s="3" t="s">
        <v>6838</v>
      </c>
      <c r="C2435" s="3" t="s">
        <v>18037</v>
      </c>
      <c r="D2435" s="3" t="s">
        <v>6839</v>
      </c>
      <c r="E2435" s="3" t="s">
        <v>246</v>
      </c>
      <c r="F2435" s="5" t="s">
        <v>6840</v>
      </c>
      <c r="G2435" s="5" t="s">
        <v>12824</v>
      </c>
      <c r="H2435" s="5" t="s">
        <v>16125</v>
      </c>
      <c r="I2435" s="3"/>
      <c r="J2435" s="35"/>
      <c r="K2435" s="36">
        <f t="shared" ref="K2435:K2498" si="570">IF(OR(H2435="បរទេស",G2435="បរទេស"),2,1)</f>
        <v>1</v>
      </c>
      <c r="L2435" s="37" t="str">
        <f t="shared" ref="L2435:L2498" si="57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2435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040362364</v>
      </c>
      <c r="M2435" s="38" t="str">
        <f t="shared" ref="M2435:M2498" si="572">IF(L2435="បរទេស","បរទេស",IF(AND($BC$2=1,LEN(L2435)=8),"0"&amp;L2435,IF(LEN(L2435)&gt;9,2,LEFT(L2435,9))))</f>
        <v>040362364</v>
      </c>
      <c r="N2435" s="39">
        <f t="shared" ref="N2435:N2498" si="573">IF(L2435="បរទេស",1,IF((LEN($M2435)-9)=0,1,2))</f>
        <v>1</v>
      </c>
      <c r="O2435" s="39">
        <f t="shared" ref="O2435:O2498" si="574">IF(M2435="",2,1)</f>
        <v>1</v>
      </c>
      <c r="P2435" s="39">
        <f>IF(M2435="បរទេស",1,IF(COUNTIF(M:M,$M2435)&gt;1,2,1))</f>
        <v>1</v>
      </c>
      <c r="Q2435" s="40">
        <f t="shared" ref="Q2435:Q2498" si="575">IF(M2435="បរទេស",1,MAX(N2435:P2435))</f>
        <v>1</v>
      </c>
      <c r="R2435" s="41" t="str">
        <f t="shared" ref="R2435:R2498" si="576">H2435</f>
        <v>0883850945</v>
      </c>
      <c r="S2435" s="37" t="str">
        <f t="shared" ref="S2435:S2498" si="577">SUBSTITUTE(SUBSTITUTE(SUBSTITUTE(SUBSTITUTE(SUBSTITUTE(SUBSTITUTE(SUBSTITUTE(SUBSTITUTE(SUBSTITUTE(SUBSTITUTE(SUBSTITUTE(SUBSTITUTE(SUBSTITUTE(SUBSTITUTE(SUBSTITUTE(SUBSTITUTE(SUBSTITUTE(SUBSTITUTE(SUBSTITUTE(SUBSTITUTE(SUBSTITUTE(SUBSTITUTE(R2435,"១","1"),"២","2"),"៣","3"),"៤","4"),"៥","5"),"៦","6"),"៧","7"),"៨","8"),"៩","9"),"០","0")," ","")," ",""),"​",""),",","/"),"-",""),"(",""),")",""),"+855","0"),"(855)","0"),"O","0"),"o","0"),".","")</f>
        <v>0883850945</v>
      </c>
      <c r="T2435" s="39" t="e">
        <f t="shared" ref="T2435:T2498" si="578">LEFT(S2435, SEARCH("/",S2435,1)-1)</f>
        <v>#VALUE!</v>
      </c>
      <c r="U2435" s="37" t="str">
        <f t="shared" ref="U2435:U2498" si="579">IFERROR(T2435,S2435)</f>
        <v>0883850945</v>
      </c>
      <c r="V2435" s="42" t="str">
        <f t="shared" ref="V2435:V2498" si="580">IF(LEFT(U2435,5)="បរទេស","បរទេស",IF(LEFT(U2435,3)="855","0"&amp;MID(U2435,4,10),IF(LEFT(U2435,1)="0",MID(U2435,1,10),IF(LEFT(U2435,1)&gt;=1,"0"&amp;MID(U2435,1,10),U2435))))</f>
        <v>0883850945</v>
      </c>
      <c r="W2435" s="39">
        <f t="shared" ref="W2435:W2498" si="581">IF(V2435="បរទេស",1,IF(OR(LEN(V2435)=9,LEN(V2435)=10),1,2))</f>
        <v>1</v>
      </c>
      <c r="X2435" s="43">
        <f t="shared" ref="X2435:X2498" si="582">IF(V2435="",2,1)</f>
        <v>1</v>
      </c>
      <c r="Y2435" s="39">
        <f>IF(V2435="បរទេស",1,IF(COUNTIF(V:V,$V2435)&gt;1,2,1))</f>
        <v>1</v>
      </c>
      <c r="Z2435" s="40">
        <f t="shared" ref="Z2435:Z2498" si="583">IF(V2435="បរទេស",1,MAX(W2435:Y2435))</f>
        <v>1</v>
      </c>
      <c r="AA2435" s="40">
        <f t="shared" ref="AA2435:AA2498" si="584">IF(K2435=2,2,MAX(J2435,Q2435,Z2435,Z2435))</f>
        <v>1</v>
      </c>
    </row>
    <row r="2436" spans="1:27" ht="48" customHeight="1" x14ac:dyDescent="0.8">
      <c r="A2436" s="3">
        <v>2435</v>
      </c>
      <c r="B2436" s="3" t="s">
        <v>6841</v>
      </c>
      <c r="C2436" s="3" t="s">
        <v>18037</v>
      </c>
      <c r="D2436" s="3" t="s">
        <v>1629</v>
      </c>
      <c r="E2436" s="3" t="s">
        <v>246</v>
      </c>
      <c r="F2436" s="5" t="s">
        <v>6842</v>
      </c>
      <c r="G2436" s="5" t="s">
        <v>12825</v>
      </c>
      <c r="H2436" s="5" t="s">
        <v>16126</v>
      </c>
      <c r="I2436" s="3"/>
      <c r="J2436" s="35"/>
      <c r="K2436" s="36">
        <f t="shared" si="570"/>
        <v>1</v>
      </c>
      <c r="L2436" s="37" t="str">
        <f t="shared" si="571"/>
        <v>040469578</v>
      </c>
      <c r="M2436" s="38" t="str">
        <f t="shared" si="572"/>
        <v>040469578</v>
      </c>
      <c r="N2436" s="39">
        <f t="shared" si="573"/>
        <v>1</v>
      </c>
      <c r="O2436" s="39">
        <f t="shared" si="574"/>
        <v>1</v>
      </c>
      <c r="P2436" s="39">
        <f>IF(M2436="បរទេស",1,IF(COUNTIF(M:M,$M2436)&gt;1,2,1))</f>
        <v>1</v>
      </c>
      <c r="Q2436" s="40">
        <f t="shared" si="575"/>
        <v>1</v>
      </c>
      <c r="R2436" s="41" t="str">
        <f t="shared" si="576"/>
        <v>086486855</v>
      </c>
      <c r="S2436" s="37" t="str">
        <f t="shared" si="577"/>
        <v>086486855</v>
      </c>
      <c r="T2436" s="39" t="e">
        <f t="shared" si="578"/>
        <v>#VALUE!</v>
      </c>
      <c r="U2436" s="37" t="str">
        <f t="shared" si="579"/>
        <v>086486855</v>
      </c>
      <c r="V2436" s="42" t="str">
        <f t="shared" si="580"/>
        <v>086486855</v>
      </c>
      <c r="W2436" s="39">
        <f t="shared" si="581"/>
        <v>1</v>
      </c>
      <c r="X2436" s="43">
        <f t="shared" si="582"/>
        <v>1</v>
      </c>
      <c r="Y2436" s="39">
        <f>IF(V2436="បរទេស",1,IF(COUNTIF(V:V,$V2436)&gt;1,2,1))</f>
        <v>1</v>
      </c>
      <c r="Z2436" s="40">
        <f t="shared" si="583"/>
        <v>1</v>
      </c>
      <c r="AA2436" s="40">
        <f t="shared" si="584"/>
        <v>1</v>
      </c>
    </row>
    <row r="2437" spans="1:27" ht="48" customHeight="1" x14ac:dyDescent="0.8">
      <c r="A2437" s="3">
        <v>2436</v>
      </c>
      <c r="B2437" s="3" t="s">
        <v>6843</v>
      </c>
      <c r="C2437" s="3" t="s">
        <v>18037</v>
      </c>
      <c r="D2437" s="3" t="s">
        <v>6844</v>
      </c>
      <c r="E2437" s="3" t="s">
        <v>246</v>
      </c>
      <c r="F2437" s="5" t="s">
        <v>6845</v>
      </c>
      <c r="G2437" s="5" t="s">
        <v>12826</v>
      </c>
      <c r="H2437" s="5" t="s">
        <v>16127</v>
      </c>
      <c r="I2437" s="3"/>
      <c r="J2437" s="35"/>
      <c r="K2437" s="36">
        <f t="shared" si="570"/>
        <v>1</v>
      </c>
      <c r="L2437" s="37" t="str">
        <f t="shared" si="571"/>
        <v>040533217</v>
      </c>
      <c r="M2437" s="38" t="str">
        <f t="shared" si="572"/>
        <v>040533217</v>
      </c>
      <c r="N2437" s="39">
        <f t="shared" si="573"/>
        <v>1</v>
      </c>
      <c r="O2437" s="39">
        <f t="shared" si="574"/>
        <v>1</v>
      </c>
      <c r="P2437" s="39">
        <f>IF(M2437="បរទេស",1,IF(COUNTIF(M:M,$M2437)&gt;1,2,1))</f>
        <v>1</v>
      </c>
      <c r="Q2437" s="40">
        <f t="shared" si="575"/>
        <v>1</v>
      </c>
      <c r="R2437" s="41" t="str">
        <f t="shared" si="576"/>
        <v>085349068</v>
      </c>
      <c r="S2437" s="37" t="str">
        <f t="shared" si="577"/>
        <v>085349068</v>
      </c>
      <c r="T2437" s="39" t="e">
        <f t="shared" si="578"/>
        <v>#VALUE!</v>
      </c>
      <c r="U2437" s="37" t="str">
        <f t="shared" si="579"/>
        <v>085349068</v>
      </c>
      <c r="V2437" s="42" t="str">
        <f t="shared" si="580"/>
        <v>085349068</v>
      </c>
      <c r="W2437" s="39">
        <f t="shared" si="581"/>
        <v>1</v>
      </c>
      <c r="X2437" s="43">
        <f t="shared" si="582"/>
        <v>1</v>
      </c>
      <c r="Y2437" s="39">
        <f>IF(V2437="បរទេស",1,IF(COUNTIF(V:V,$V2437)&gt;1,2,1))</f>
        <v>1</v>
      </c>
      <c r="Z2437" s="40">
        <f t="shared" si="583"/>
        <v>1</v>
      </c>
      <c r="AA2437" s="40">
        <f t="shared" si="584"/>
        <v>1</v>
      </c>
    </row>
    <row r="2438" spans="1:27" ht="48" customHeight="1" x14ac:dyDescent="0.8">
      <c r="A2438" s="3">
        <v>2437</v>
      </c>
      <c r="B2438" s="3" t="s">
        <v>6846</v>
      </c>
      <c r="C2438" s="3" t="s">
        <v>18037</v>
      </c>
      <c r="D2438" s="3" t="s">
        <v>6847</v>
      </c>
      <c r="E2438" s="3" t="s">
        <v>246</v>
      </c>
      <c r="F2438" s="5" t="s">
        <v>6848</v>
      </c>
      <c r="G2438" s="5" t="s">
        <v>12827</v>
      </c>
      <c r="H2438" s="5" t="s">
        <v>16128</v>
      </c>
      <c r="I2438" s="3"/>
      <c r="J2438" s="35"/>
      <c r="K2438" s="36">
        <f t="shared" si="570"/>
        <v>1</v>
      </c>
      <c r="L2438" s="37" t="str">
        <f t="shared" si="571"/>
        <v>040504413</v>
      </c>
      <c r="M2438" s="38" t="str">
        <f t="shared" si="572"/>
        <v>040504413</v>
      </c>
      <c r="N2438" s="39">
        <f t="shared" si="573"/>
        <v>1</v>
      </c>
      <c r="O2438" s="39">
        <f t="shared" si="574"/>
        <v>1</v>
      </c>
      <c r="P2438" s="39">
        <f>IF(M2438="បរទេស",1,IF(COUNTIF(M:M,$M2438)&gt;1,2,1))</f>
        <v>1</v>
      </c>
      <c r="Q2438" s="40">
        <f t="shared" si="575"/>
        <v>1</v>
      </c>
      <c r="R2438" s="41" t="str">
        <f t="shared" si="576"/>
        <v>0962946844</v>
      </c>
      <c r="S2438" s="37" t="str">
        <f t="shared" si="577"/>
        <v>0962946844</v>
      </c>
      <c r="T2438" s="39" t="e">
        <f t="shared" si="578"/>
        <v>#VALUE!</v>
      </c>
      <c r="U2438" s="37" t="str">
        <f t="shared" si="579"/>
        <v>0962946844</v>
      </c>
      <c r="V2438" s="42" t="str">
        <f t="shared" si="580"/>
        <v>0962946844</v>
      </c>
      <c r="W2438" s="39">
        <f t="shared" si="581"/>
        <v>1</v>
      </c>
      <c r="X2438" s="43">
        <f t="shared" si="582"/>
        <v>1</v>
      </c>
      <c r="Y2438" s="39">
        <f>IF(V2438="បរទេស",1,IF(COUNTIF(V:V,$V2438)&gt;1,2,1))</f>
        <v>1</v>
      </c>
      <c r="Z2438" s="40">
        <f t="shared" si="583"/>
        <v>1</v>
      </c>
      <c r="AA2438" s="40">
        <f t="shared" si="584"/>
        <v>1</v>
      </c>
    </row>
    <row r="2439" spans="1:27" ht="48" customHeight="1" x14ac:dyDescent="0.8">
      <c r="A2439" s="3">
        <v>2438</v>
      </c>
      <c r="B2439" s="3" t="s">
        <v>6849</v>
      </c>
      <c r="C2439" s="3" t="s">
        <v>18037</v>
      </c>
      <c r="D2439" s="3" t="s">
        <v>6850</v>
      </c>
      <c r="E2439" s="3" t="s">
        <v>246</v>
      </c>
      <c r="F2439" s="5" t="s">
        <v>6851</v>
      </c>
      <c r="G2439" s="5" t="s">
        <v>12828</v>
      </c>
      <c r="H2439" s="5" t="s">
        <v>16129</v>
      </c>
      <c r="I2439" s="3"/>
      <c r="J2439" s="35"/>
      <c r="K2439" s="36">
        <f t="shared" si="570"/>
        <v>1</v>
      </c>
      <c r="L2439" s="37" t="str">
        <f t="shared" si="571"/>
        <v>040459588</v>
      </c>
      <c r="M2439" s="38" t="str">
        <f t="shared" si="572"/>
        <v>040459588</v>
      </c>
      <c r="N2439" s="39">
        <f t="shared" si="573"/>
        <v>1</v>
      </c>
      <c r="O2439" s="39">
        <f t="shared" si="574"/>
        <v>1</v>
      </c>
      <c r="P2439" s="39">
        <f>IF(M2439="បរទេស",1,IF(COUNTIF(M:M,$M2439)&gt;1,2,1))</f>
        <v>1</v>
      </c>
      <c r="Q2439" s="40">
        <f t="shared" si="575"/>
        <v>1</v>
      </c>
      <c r="R2439" s="41" t="str">
        <f t="shared" si="576"/>
        <v>0962372529</v>
      </c>
      <c r="S2439" s="37" t="str">
        <f t="shared" si="577"/>
        <v>0962372529</v>
      </c>
      <c r="T2439" s="39" t="e">
        <f t="shared" si="578"/>
        <v>#VALUE!</v>
      </c>
      <c r="U2439" s="37" t="str">
        <f t="shared" si="579"/>
        <v>0962372529</v>
      </c>
      <c r="V2439" s="42" t="str">
        <f t="shared" si="580"/>
        <v>0962372529</v>
      </c>
      <c r="W2439" s="39">
        <f t="shared" si="581"/>
        <v>1</v>
      </c>
      <c r="X2439" s="43">
        <f t="shared" si="582"/>
        <v>1</v>
      </c>
      <c r="Y2439" s="39">
        <f>IF(V2439="បរទេស",1,IF(COUNTIF(V:V,$V2439)&gt;1,2,1))</f>
        <v>1</v>
      </c>
      <c r="Z2439" s="40">
        <f t="shared" si="583"/>
        <v>1</v>
      </c>
      <c r="AA2439" s="40">
        <f t="shared" si="584"/>
        <v>1</v>
      </c>
    </row>
    <row r="2440" spans="1:27" ht="48" customHeight="1" x14ac:dyDescent="0.8">
      <c r="A2440" s="3">
        <v>2439</v>
      </c>
      <c r="B2440" s="3" t="s">
        <v>6852</v>
      </c>
      <c r="C2440" s="3" t="s">
        <v>18037</v>
      </c>
      <c r="D2440" s="3" t="s">
        <v>6853</v>
      </c>
      <c r="E2440" s="3" t="s">
        <v>100</v>
      </c>
      <c r="F2440" s="5" t="s">
        <v>6854</v>
      </c>
      <c r="G2440" s="5" t="s">
        <v>12829</v>
      </c>
      <c r="H2440" s="5" t="s">
        <v>16130</v>
      </c>
      <c r="I2440" s="3"/>
      <c r="J2440" s="35"/>
      <c r="K2440" s="36">
        <f t="shared" si="570"/>
        <v>1</v>
      </c>
      <c r="L2440" s="37" t="str">
        <f t="shared" si="571"/>
        <v>040369059</v>
      </c>
      <c r="M2440" s="38" t="str">
        <f t="shared" si="572"/>
        <v>040369059</v>
      </c>
      <c r="N2440" s="39">
        <f t="shared" si="573"/>
        <v>1</v>
      </c>
      <c r="O2440" s="39">
        <f t="shared" si="574"/>
        <v>1</v>
      </c>
      <c r="P2440" s="39">
        <f>IF(M2440="បរទេស",1,IF(COUNTIF(M:M,$M2440)&gt;1,2,1))</f>
        <v>1</v>
      </c>
      <c r="Q2440" s="40">
        <f t="shared" si="575"/>
        <v>1</v>
      </c>
      <c r="R2440" s="41" t="str">
        <f t="shared" si="576"/>
        <v>011249260</v>
      </c>
      <c r="S2440" s="37" t="str">
        <f t="shared" si="577"/>
        <v>011249260</v>
      </c>
      <c r="T2440" s="39" t="e">
        <f t="shared" si="578"/>
        <v>#VALUE!</v>
      </c>
      <c r="U2440" s="37" t="str">
        <f t="shared" si="579"/>
        <v>011249260</v>
      </c>
      <c r="V2440" s="42" t="str">
        <f t="shared" si="580"/>
        <v>011249260</v>
      </c>
      <c r="W2440" s="39">
        <f t="shared" si="581"/>
        <v>1</v>
      </c>
      <c r="X2440" s="43">
        <f t="shared" si="582"/>
        <v>1</v>
      </c>
      <c r="Y2440" s="39">
        <f>IF(V2440="បរទេស",1,IF(COUNTIF(V:V,$V2440)&gt;1,2,1))</f>
        <v>1</v>
      </c>
      <c r="Z2440" s="40">
        <f t="shared" si="583"/>
        <v>1</v>
      </c>
      <c r="AA2440" s="40">
        <f t="shared" si="584"/>
        <v>1</v>
      </c>
    </row>
    <row r="2441" spans="1:27" ht="48" customHeight="1" x14ac:dyDescent="0.8">
      <c r="A2441" s="3">
        <v>2440</v>
      </c>
      <c r="B2441" s="3" t="s">
        <v>6855</v>
      </c>
      <c r="C2441" s="3" t="s">
        <v>18037</v>
      </c>
      <c r="D2441" s="3" t="s">
        <v>6856</v>
      </c>
      <c r="E2441" s="3" t="s">
        <v>100</v>
      </c>
      <c r="F2441" s="5" t="s">
        <v>6857</v>
      </c>
      <c r="G2441" s="5" t="s">
        <v>12830</v>
      </c>
      <c r="H2441" s="5" t="s">
        <v>16131</v>
      </c>
      <c r="I2441" s="3"/>
      <c r="J2441" s="35"/>
      <c r="K2441" s="36">
        <f t="shared" si="570"/>
        <v>1</v>
      </c>
      <c r="L2441" s="37" t="str">
        <f t="shared" si="571"/>
        <v>040339342</v>
      </c>
      <c r="M2441" s="38" t="str">
        <f t="shared" si="572"/>
        <v>040339342</v>
      </c>
      <c r="N2441" s="39">
        <f t="shared" si="573"/>
        <v>1</v>
      </c>
      <c r="O2441" s="39">
        <f t="shared" si="574"/>
        <v>1</v>
      </c>
      <c r="P2441" s="39">
        <f>IF(M2441="បរទេស",1,IF(COUNTIF(M:M,$M2441)&gt;1,2,1))</f>
        <v>1</v>
      </c>
      <c r="Q2441" s="40">
        <f t="shared" si="575"/>
        <v>1</v>
      </c>
      <c r="R2441" s="41" t="str">
        <f t="shared" si="576"/>
        <v>0964502688</v>
      </c>
      <c r="S2441" s="37" t="str">
        <f t="shared" si="577"/>
        <v>0964502688</v>
      </c>
      <c r="T2441" s="39" t="e">
        <f t="shared" si="578"/>
        <v>#VALUE!</v>
      </c>
      <c r="U2441" s="37" t="str">
        <f t="shared" si="579"/>
        <v>0964502688</v>
      </c>
      <c r="V2441" s="42" t="str">
        <f t="shared" si="580"/>
        <v>0964502688</v>
      </c>
      <c r="W2441" s="39">
        <f t="shared" si="581"/>
        <v>1</v>
      </c>
      <c r="X2441" s="43">
        <f t="shared" si="582"/>
        <v>1</v>
      </c>
      <c r="Y2441" s="39">
        <f>IF(V2441="បរទេស",1,IF(COUNTIF(V:V,$V2441)&gt;1,2,1))</f>
        <v>1</v>
      </c>
      <c r="Z2441" s="40">
        <f t="shared" si="583"/>
        <v>1</v>
      </c>
      <c r="AA2441" s="40">
        <f t="shared" si="584"/>
        <v>1</v>
      </c>
    </row>
    <row r="2442" spans="1:27" ht="48" customHeight="1" x14ac:dyDescent="0.8">
      <c r="A2442" s="3">
        <v>2441</v>
      </c>
      <c r="B2442" s="3" t="s">
        <v>6858</v>
      </c>
      <c r="C2442" s="3" t="s">
        <v>18037</v>
      </c>
      <c r="D2442" s="3" t="s">
        <v>6631</v>
      </c>
      <c r="E2442" s="3" t="s">
        <v>246</v>
      </c>
      <c r="F2442" s="5" t="s">
        <v>6859</v>
      </c>
      <c r="G2442" s="5" t="s">
        <v>12831</v>
      </c>
      <c r="H2442" s="5" t="s">
        <v>16132</v>
      </c>
      <c r="I2442" s="3"/>
      <c r="J2442" s="35"/>
      <c r="K2442" s="36">
        <f t="shared" si="570"/>
        <v>1</v>
      </c>
      <c r="L2442" s="37" t="str">
        <f t="shared" si="571"/>
        <v>040303371</v>
      </c>
      <c r="M2442" s="38" t="str">
        <f t="shared" si="572"/>
        <v>040303371</v>
      </c>
      <c r="N2442" s="39">
        <f t="shared" si="573"/>
        <v>1</v>
      </c>
      <c r="O2442" s="39">
        <f t="shared" si="574"/>
        <v>1</v>
      </c>
      <c r="P2442" s="39">
        <f>IF(M2442="បរទេស",1,IF(COUNTIF(M:M,$M2442)&gt;1,2,1))</f>
        <v>1</v>
      </c>
      <c r="Q2442" s="40">
        <f t="shared" si="575"/>
        <v>1</v>
      </c>
      <c r="R2442" s="41" t="str">
        <f t="shared" si="576"/>
        <v>0964377992</v>
      </c>
      <c r="S2442" s="37" t="str">
        <f t="shared" si="577"/>
        <v>0964377992</v>
      </c>
      <c r="T2442" s="39" t="e">
        <f t="shared" si="578"/>
        <v>#VALUE!</v>
      </c>
      <c r="U2442" s="37" t="str">
        <f t="shared" si="579"/>
        <v>0964377992</v>
      </c>
      <c r="V2442" s="42" t="str">
        <f t="shared" si="580"/>
        <v>0964377992</v>
      </c>
      <c r="W2442" s="39">
        <f t="shared" si="581"/>
        <v>1</v>
      </c>
      <c r="X2442" s="43">
        <f t="shared" si="582"/>
        <v>1</v>
      </c>
      <c r="Y2442" s="39">
        <f>IF(V2442="បរទេស",1,IF(COUNTIF(V:V,$V2442)&gt;1,2,1))</f>
        <v>1</v>
      </c>
      <c r="Z2442" s="40">
        <f t="shared" si="583"/>
        <v>1</v>
      </c>
      <c r="AA2442" s="40">
        <f t="shared" si="584"/>
        <v>1</v>
      </c>
    </row>
    <row r="2443" spans="1:27" ht="48" customHeight="1" x14ac:dyDescent="0.8">
      <c r="A2443" s="3">
        <v>2442</v>
      </c>
      <c r="B2443" s="3" t="s">
        <v>6860</v>
      </c>
      <c r="C2443" s="3" t="s">
        <v>18037</v>
      </c>
      <c r="D2443" s="3" t="s">
        <v>6861</v>
      </c>
      <c r="E2443" s="3" t="s">
        <v>246</v>
      </c>
      <c r="F2443" s="5" t="s">
        <v>6862</v>
      </c>
      <c r="G2443" s="5" t="s">
        <v>12832</v>
      </c>
      <c r="H2443" s="5" t="s">
        <v>16133</v>
      </c>
      <c r="I2443" s="3"/>
      <c r="J2443" s="35"/>
      <c r="K2443" s="36">
        <f t="shared" si="570"/>
        <v>1</v>
      </c>
      <c r="L2443" s="37" t="str">
        <f t="shared" si="571"/>
        <v>040268568</v>
      </c>
      <c r="M2443" s="38" t="str">
        <f t="shared" si="572"/>
        <v>040268568</v>
      </c>
      <c r="N2443" s="39">
        <f t="shared" si="573"/>
        <v>1</v>
      </c>
      <c r="O2443" s="39">
        <f t="shared" si="574"/>
        <v>1</v>
      </c>
      <c r="P2443" s="39">
        <f>IF(M2443="បរទេស",1,IF(COUNTIF(M:M,$M2443)&gt;1,2,1))</f>
        <v>1</v>
      </c>
      <c r="Q2443" s="40">
        <f t="shared" si="575"/>
        <v>1</v>
      </c>
      <c r="R2443" s="41" t="str">
        <f t="shared" si="576"/>
        <v>0719707446</v>
      </c>
      <c r="S2443" s="37" t="str">
        <f t="shared" si="577"/>
        <v>0719707446</v>
      </c>
      <c r="T2443" s="39" t="e">
        <f t="shared" si="578"/>
        <v>#VALUE!</v>
      </c>
      <c r="U2443" s="37" t="str">
        <f t="shared" si="579"/>
        <v>0719707446</v>
      </c>
      <c r="V2443" s="42" t="str">
        <f t="shared" si="580"/>
        <v>0719707446</v>
      </c>
      <c r="W2443" s="39">
        <f t="shared" si="581"/>
        <v>1</v>
      </c>
      <c r="X2443" s="43">
        <f t="shared" si="582"/>
        <v>1</v>
      </c>
      <c r="Y2443" s="39">
        <f>IF(V2443="បរទេស",1,IF(COUNTIF(V:V,$V2443)&gt;1,2,1))</f>
        <v>1</v>
      </c>
      <c r="Z2443" s="40">
        <f t="shared" si="583"/>
        <v>1</v>
      </c>
      <c r="AA2443" s="40">
        <f t="shared" si="584"/>
        <v>1</v>
      </c>
    </row>
    <row r="2444" spans="1:27" ht="48" customHeight="1" x14ac:dyDescent="0.8">
      <c r="A2444" s="3">
        <v>2443</v>
      </c>
      <c r="B2444" s="3" t="s">
        <v>6863</v>
      </c>
      <c r="C2444" s="3" t="s">
        <v>18037</v>
      </c>
      <c r="D2444" s="3" t="s">
        <v>6864</v>
      </c>
      <c r="E2444" s="3" t="s">
        <v>246</v>
      </c>
      <c r="F2444" s="5" t="s">
        <v>6865</v>
      </c>
      <c r="G2444" s="5" t="s">
        <v>12833</v>
      </c>
      <c r="H2444" s="5" t="s">
        <v>16134</v>
      </c>
      <c r="I2444" s="3"/>
      <c r="J2444" s="35"/>
      <c r="K2444" s="36">
        <f t="shared" si="570"/>
        <v>1</v>
      </c>
      <c r="L2444" s="37" t="str">
        <f t="shared" si="571"/>
        <v>040523590</v>
      </c>
      <c r="M2444" s="38" t="str">
        <f t="shared" si="572"/>
        <v>040523590</v>
      </c>
      <c r="N2444" s="39">
        <f t="shared" si="573"/>
        <v>1</v>
      </c>
      <c r="O2444" s="39">
        <f t="shared" si="574"/>
        <v>1</v>
      </c>
      <c r="P2444" s="39">
        <f>IF(M2444="បរទេស",1,IF(COUNTIF(M:M,$M2444)&gt;1,2,1))</f>
        <v>1</v>
      </c>
      <c r="Q2444" s="40">
        <f t="shared" si="575"/>
        <v>1</v>
      </c>
      <c r="R2444" s="41" t="str">
        <f t="shared" si="576"/>
        <v>086983430</v>
      </c>
      <c r="S2444" s="37" t="str">
        <f t="shared" si="577"/>
        <v>086983430</v>
      </c>
      <c r="T2444" s="39" t="e">
        <f t="shared" si="578"/>
        <v>#VALUE!</v>
      </c>
      <c r="U2444" s="37" t="str">
        <f t="shared" si="579"/>
        <v>086983430</v>
      </c>
      <c r="V2444" s="42" t="str">
        <f t="shared" si="580"/>
        <v>086983430</v>
      </c>
      <c r="W2444" s="39">
        <f t="shared" si="581"/>
        <v>1</v>
      </c>
      <c r="X2444" s="43">
        <f t="shared" si="582"/>
        <v>1</v>
      </c>
      <c r="Y2444" s="39">
        <f>IF(V2444="បរទេស",1,IF(COUNTIF(V:V,$V2444)&gt;1,2,1))</f>
        <v>1</v>
      </c>
      <c r="Z2444" s="40">
        <f t="shared" si="583"/>
        <v>1</v>
      </c>
      <c r="AA2444" s="40">
        <f t="shared" si="584"/>
        <v>1</v>
      </c>
    </row>
    <row r="2445" spans="1:27" ht="48" customHeight="1" x14ac:dyDescent="0.8">
      <c r="A2445" s="3">
        <v>2444</v>
      </c>
      <c r="B2445" s="3" t="s">
        <v>6866</v>
      </c>
      <c r="C2445" s="3" t="s">
        <v>18037</v>
      </c>
      <c r="D2445" s="3" t="s">
        <v>6867</v>
      </c>
      <c r="E2445" s="3" t="s">
        <v>100</v>
      </c>
      <c r="F2445" s="5" t="s">
        <v>6868</v>
      </c>
      <c r="G2445" s="5" t="s">
        <v>12834</v>
      </c>
      <c r="H2445" s="5" t="s">
        <v>16135</v>
      </c>
      <c r="I2445" s="3"/>
      <c r="J2445" s="35"/>
      <c r="K2445" s="36">
        <f t="shared" si="570"/>
        <v>1</v>
      </c>
      <c r="L2445" s="37" t="str">
        <f t="shared" si="571"/>
        <v>040203456</v>
      </c>
      <c r="M2445" s="38" t="str">
        <f t="shared" si="572"/>
        <v>040203456</v>
      </c>
      <c r="N2445" s="39">
        <f t="shared" si="573"/>
        <v>1</v>
      </c>
      <c r="O2445" s="39">
        <f t="shared" si="574"/>
        <v>1</v>
      </c>
      <c r="P2445" s="39">
        <f>IF(M2445="បរទេស",1,IF(COUNTIF(M:M,$M2445)&gt;1,2,1))</f>
        <v>1</v>
      </c>
      <c r="Q2445" s="40">
        <f t="shared" si="575"/>
        <v>1</v>
      </c>
      <c r="R2445" s="41" t="str">
        <f t="shared" si="576"/>
        <v>0974080788</v>
      </c>
      <c r="S2445" s="37" t="str">
        <f t="shared" si="577"/>
        <v>0974080788</v>
      </c>
      <c r="T2445" s="39" t="e">
        <f t="shared" si="578"/>
        <v>#VALUE!</v>
      </c>
      <c r="U2445" s="37" t="str">
        <f t="shared" si="579"/>
        <v>0974080788</v>
      </c>
      <c r="V2445" s="42" t="str">
        <f t="shared" si="580"/>
        <v>0974080788</v>
      </c>
      <c r="W2445" s="39">
        <f t="shared" si="581"/>
        <v>1</v>
      </c>
      <c r="X2445" s="43">
        <f t="shared" si="582"/>
        <v>1</v>
      </c>
      <c r="Y2445" s="39">
        <f>IF(V2445="បរទេស",1,IF(COUNTIF(V:V,$V2445)&gt;1,2,1))</f>
        <v>1</v>
      </c>
      <c r="Z2445" s="40">
        <f t="shared" si="583"/>
        <v>1</v>
      </c>
      <c r="AA2445" s="40">
        <f t="shared" si="584"/>
        <v>1</v>
      </c>
    </row>
    <row r="2446" spans="1:27" ht="48" customHeight="1" x14ac:dyDescent="0.8">
      <c r="A2446" s="3">
        <v>2445</v>
      </c>
      <c r="B2446" s="3" t="s">
        <v>6869</v>
      </c>
      <c r="C2446" s="3" t="s">
        <v>18037</v>
      </c>
      <c r="D2446" s="3" t="s">
        <v>1408</v>
      </c>
      <c r="E2446" s="3" t="s">
        <v>246</v>
      </c>
      <c r="F2446" s="5" t="s">
        <v>6870</v>
      </c>
      <c r="G2446" s="5" t="s">
        <v>12835</v>
      </c>
      <c r="H2446" s="5" t="s">
        <v>16136</v>
      </c>
      <c r="I2446" s="3"/>
      <c r="J2446" s="35"/>
      <c r="K2446" s="36">
        <f t="shared" si="570"/>
        <v>1</v>
      </c>
      <c r="L2446" s="37" t="str">
        <f t="shared" si="571"/>
        <v>040191207</v>
      </c>
      <c r="M2446" s="38" t="str">
        <f t="shared" si="572"/>
        <v>040191207</v>
      </c>
      <c r="N2446" s="39">
        <f t="shared" si="573"/>
        <v>1</v>
      </c>
      <c r="O2446" s="39">
        <f t="shared" si="574"/>
        <v>1</v>
      </c>
      <c r="P2446" s="39">
        <f>IF(M2446="បរទេស",1,IF(COUNTIF(M:M,$M2446)&gt;1,2,1))</f>
        <v>1</v>
      </c>
      <c r="Q2446" s="40">
        <f t="shared" si="575"/>
        <v>1</v>
      </c>
      <c r="R2446" s="41" t="str">
        <f t="shared" si="576"/>
        <v>070962564</v>
      </c>
      <c r="S2446" s="37" t="str">
        <f t="shared" si="577"/>
        <v>070962564</v>
      </c>
      <c r="T2446" s="39" t="e">
        <f t="shared" si="578"/>
        <v>#VALUE!</v>
      </c>
      <c r="U2446" s="37" t="str">
        <f t="shared" si="579"/>
        <v>070962564</v>
      </c>
      <c r="V2446" s="42" t="str">
        <f t="shared" si="580"/>
        <v>070962564</v>
      </c>
      <c r="W2446" s="39">
        <f t="shared" si="581"/>
        <v>1</v>
      </c>
      <c r="X2446" s="43">
        <f t="shared" si="582"/>
        <v>1</v>
      </c>
      <c r="Y2446" s="39">
        <f>IF(V2446="បរទេស",1,IF(COUNTIF(V:V,$V2446)&gt;1,2,1))</f>
        <v>1</v>
      </c>
      <c r="Z2446" s="40">
        <f t="shared" si="583"/>
        <v>1</v>
      </c>
      <c r="AA2446" s="40">
        <f t="shared" si="584"/>
        <v>1</v>
      </c>
    </row>
    <row r="2447" spans="1:27" ht="48" customHeight="1" x14ac:dyDescent="0.8">
      <c r="A2447" s="3">
        <v>2446</v>
      </c>
      <c r="B2447" s="3" t="s">
        <v>6871</v>
      </c>
      <c r="C2447" s="3" t="s">
        <v>18037</v>
      </c>
      <c r="D2447" s="3" t="s">
        <v>6872</v>
      </c>
      <c r="E2447" s="3" t="s">
        <v>246</v>
      </c>
      <c r="F2447" s="5" t="s">
        <v>6873</v>
      </c>
      <c r="G2447" s="5" t="s">
        <v>12836</v>
      </c>
      <c r="H2447" s="5" t="s">
        <v>17992</v>
      </c>
      <c r="I2447" s="3"/>
      <c r="J2447" s="35"/>
      <c r="K2447" s="36">
        <f t="shared" si="570"/>
        <v>1</v>
      </c>
      <c r="L2447" s="37" t="str">
        <f t="shared" si="571"/>
        <v>040299144</v>
      </c>
      <c r="M2447" s="38" t="str">
        <f t="shared" si="572"/>
        <v>040299144</v>
      </c>
      <c r="N2447" s="39">
        <f t="shared" si="573"/>
        <v>1</v>
      </c>
      <c r="O2447" s="39">
        <f t="shared" si="574"/>
        <v>1</v>
      </c>
      <c r="P2447" s="39">
        <f>IF(M2447="បរទេស",1,IF(COUNTIF(M:M,$M2447)&gt;1,2,1))</f>
        <v>1</v>
      </c>
      <c r="Q2447" s="40">
        <f t="shared" si="575"/>
        <v>1</v>
      </c>
      <c r="R2447" s="41" t="str">
        <f t="shared" si="576"/>
        <v>095630134</v>
      </c>
      <c r="S2447" s="37" t="str">
        <f t="shared" si="577"/>
        <v>095630134</v>
      </c>
      <c r="T2447" s="39" t="e">
        <f t="shared" si="578"/>
        <v>#VALUE!</v>
      </c>
      <c r="U2447" s="37" t="str">
        <f t="shared" si="579"/>
        <v>095630134</v>
      </c>
      <c r="V2447" s="42" t="str">
        <f t="shared" si="580"/>
        <v>095630134</v>
      </c>
      <c r="W2447" s="39">
        <f t="shared" si="581"/>
        <v>1</v>
      </c>
      <c r="X2447" s="43">
        <f t="shared" si="582"/>
        <v>1</v>
      </c>
      <c r="Y2447" s="39">
        <f>IF(V2447="បរទេស",1,IF(COUNTIF(V:V,$V2447)&gt;1,2,1))</f>
        <v>1</v>
      </c>
      <c r="Z2447" s="40">
        <f t="shared" si="583"/>
        <v>1</v>
      </c>
      <c r="AA2447" s="40">
        <f t="shared" si="584"/>
        <v>1</v>
      </c>
    </row>
    <row r="2448" spans="1:27" ht="48" customHeight="1" x14ac:dyDescent="0.8">
      <c r="A2448" s="3">
        <v>2447</v>
      </c>
      <c r="B2448" s="3" t="s">
        <v>6874</v>
      </c>
      <c r="C2448" s="3" t="s">
        <v>18037</v>
      </c>
      <c r="D2448" s="3" t="s">
        <v>6875</v>
      </c>
      <c r="E2448" s="3" t="s">
        <v>246</v>
      </c>
      <c r="F2448" s="5" t="s">
        <v>6876</v>
      </c>
      <c r="G2448" s="5" t="s">
        <v>12837</v>
      </c>
      <c r="H2448" s="5" t="s">
        <v>16137</v>
      </c>
      <c r="I2448" s="3"/>
      <c r="J2448" s="35"/>
      <c r="K2448" s="36">
        <f t="shared" si="570"/>
        <v>1</v>
      </c>
      <c r="L2448" s="37" t="str">
        <f t="shared" si="571"/>
        <v>040368780</v>
      </c>
      <c r="M2448" s="38" t="str">
        <f t="shared" si="572"/>
        <v>040368780</v>
      </c>
      <c r="N2448" s="39">
        <f t="shared" si="573"/>
        <v>1</v>
      </c>
      <c r="O2448" s="39">
        <f t="shared" si="574"/>
        <v>1</v>
      </c>
      <c r="P2448" s="39">
        <f>IF(M2448="បរទេស",1,IF(COUNTIF(M:M,$M2448)&gt;1,2,1))</f>
        <v>1</v>
      </c>
      <c r="Q2448" s="40">
        <f t="shared" si="575"/>
        <v>1</v>
      </c>
      <c r="R2448" s="41" t="str">
        <f t="shared" si="576"/>
        <v>010316236</v>
      </c>
      <c r="S2448" s="37" t="str">
        <f t="shared" si="577"/>
        <v>010316236</v>
      </c>
      <c r="T2448" s="39" t="e">
        <f t="shared" si="578"/>
        <v>#VALUE!</v>
      </c>
      <c r="U2448" s="37" t="str">
        <f t="shared" si="579"/>
        <v>010316236</v>
      </c>
      <c r="V2448" s="42" t="str">
        <f t="shared" si="580"/>
        <v>010316236</v>
      </c>
      <c r="W2448" s="39">
        <f t="shared" si="581"/>
        <v>1</v>
      </c>
      <c r="X2448" s="43">
        <f t="shared" si="582"/>
        <v>1</v>
      </c>
      <c r="Y2448" s="39">
        <f>IF(V2448="បរទេស",1,IF(COUNTIF(V:V,$V2448)&gt;1,2,1))</f>
        <v>1</v>
      </c>
      <c r="Z2448" s="40">
        <f t="shared" si="583"/>
        <v>1</v>
      </c>
      <c r="AA2448" s="40">
        <f t="shared" si="584"/>
        <v>1</v>
      </c>
    </row>
    <row r="2449" spans="1:27" ht="48" customHeight="1" x14ac:dyDescent="0.8">
      <c r="A2449" s="3">
        <v>2448</v>
      </c>
      <c r="B2449" s="3" t="s">
        <v>6877</v>
      </c>
      <c r="C2449" s="3" t="s">
        <v>18037</v>
      </c>
      <c r="D2449" s="3" t="s">
        <v>6878</v>
      </c>
      <c r="E2449" s="3" t="s">
        <v>246</v>
      </c>
      <c r="F2449" s="5" t="s">
        <v>6879</v>
      </c>
      <c r="G2449" s="5" t="s">
        <v>12838</v>
      </c>
      <c r="H2449" s="5" t="s">
        <v>16138</v>
      </c>
      <c r="I2449" s="3"/>
      <c r="J2449" s="35"/>
      <c r="K2449" s="36">
        <f t="shared" si="570"/>
        <v>1</v>
      </c>
      <c r="L2449" s="37" t="str">
        <f t="shared" si="571"/>
        <v>040503972</v>
      </c>
      <c r="M2449" s="38" t="str">
        <f t="shared" si="572"/>
        <v>040503972</v>
      </c>
      <c r="N2449" s="39">
        <f t="shared" si="573"/>
        <v>1</v>
      </c>
      <c r="O2449" s="39">
        <f t="shared" si="574"/>
        <v>1</v>
      </c>
      <c r="P2449" s="39">
        <f>IF(M2449="បរទេស",1,IF(COUNTIF(M:M,$M2449)&gt;1,2,1))</f>
        <v>1</v>
      </c>
      <c r="Q2449" s="40">
        <f t="shared" si="575"/>
        <v>1</v>
      </c>
      <c r="R2449" s="41" t="str">
        <f t="shared" si="576"/>
        <v>0962268020</v>
      </c>
      <c r="S2449" s="37" t="str">
        <f t="shared" si="577"/>
        <v>0962268020</v>
      </c>
      <c r="T2449" s="39" t="e">
        <f t="shared" si="578"/>
        <v>#VALUE!</v>
      </c>
      <c r="U2449" s="37" t="str">
        <f t="shared" si="579"/>
        <v>0962268020</v>
      </c>
      <c r="V2449" s="42" t="str">
        <f t="shared" si="580"/>
        <v>0962268020</v>
      </c>
      <c r="W2449" s="39">
        <f t="shared" si="581"/>
        <v>1</v>
      </c>
      <c r="X2449" s="43">
        <f t="shared" si="582"/>
        <v>1</v>
      </c>
      <c r="Y2449" s="39">
        <f>IF(V2449="បរទេស",1,IF(COUNTIF(V:V,$V2449)&gt;1,2,1))</f>
        <v>1</v>
      </c>
      <c r="Z2449" s="40">
        <f t="shared" si="583"/>
        <v>1</v>
      </c>
      <c r="AA2449" s="40">
        <f t="shared" si="584"/>
        <v>1</v>
      </c>
    </row>
    <row r="2450" spans="1:27" ht="48" customHeight="1" x14ac:dyDescent="0.8">
      <c r="A2450" s="3">
        <v>2449</v>
      </c>
      <c r="B2450" s="3" t="s">
        <v>6880</v>
      </c>
      <c r="C2450" s="3" t="s">
        <v>18037</v>
      </c>
      <c r="D2450" s="3" t="s">
        <v>6881</v>
      </c>
      <c r="E2450" s="3" t="s">
        <v>246</v>
      </c>
      <c r="F2450" s="5" t="s">
        <v>6882</v>
      </c>
      <c r="G2450" s="5" t="s">
        <v>12839</v>
      </c>
      <c r="H2450" s="5" t="s">
        <v>16139</v>
      </c>
      <c r="I2450" s="3"/>
      <c r="J2450" s="35"/>
      <c r="K2450" s="36">
        <f t="shared" si="570"/>
        <v>1</v>
      </c>
      <c r="L2450" s="37" t="str">
        <f t="shared" si="571"/>
        <v>040524127</v>
      </c>
      <c r="M2450" s="38" t="str">
        <f t="shared" si="572"/>
        <v>040524127</v>
      </c>
      <c r="N2450" s="39">
        <f t="shared" si="573"/>
        <v>1</v>
      </c>
      <c r="O2450" s="39">
        <f t="shared" si="574"/>
        <v>1</v>
      </c>
      <c r="P2450" s="39">
        <f>IF(M2450="បរទេស",1,IF(COUNTIF(M:M,$M2450)&gt;1,2,1))</f>
        <v>1</v>
      </c>
      <c r="Q2450" s="40">
        <f t="shared" si="575"/>
        <v>1</v>
      </c>
      <c r="R2450" s="41" t="str">
        <f t="shared" si="576"/>
        <v>099603282</v>
      </c>
      <c r="S2450" s="37" t="str">
        <f t="shared" si="577"/>
        <v>099603282</v>
      </c>
      <c r="T2450" s="39" t="e">
        <f t="shared" si="578"/>
        <v>#VALUE!</v>
      </c>
      <c r="U2450" s="37" t="str">
        <f t="shared" si="579"/>
        <v>099603282</v>
      </c>
      <c r="V2450" s="42" t="str">
        <f t="shared" si="580"/>
        <v>099603282</v>
      </c>
      <c r="W2450" s="39">
        <f t="shared" si="581"/>
        <v>1</v>
      </c>
      <c r="X2450" s="43">
        <f t="shared" si="582"/>
        <v>1</v>
      </c>
      <c r="Y2450" s="39">
        <f>IF(V2450="បរទេស",1,IF(COUNTIF(V:V,$V2450)&gt;1,2,1))</f>
        <v>1</v>
      </c>
      <c r="Z2450" s="40">
        <f t="shared" si="583"/>
        <v>1</v>
      </c>
      <c r="AA2450" s="40">
        <f t="shared" si="584"/>
        <v>1</v>
      </c>
    </row>
    <row r="2451" spans="1:27" ht="48" customHeight="1" x14ac:dyDescent="0.8">
      <c r="A2451" s="3">
        <v>2450</v>
      </c>
      <c r="B2451" s="3" t="s">
        <v>6883</v>
      </c>
      <c r="C2451" s="3" t="s">
        <v>18037</v>
      </c>
      <c r="D2451" s="3" t="s">
        <v>6884</v>
      </c>
      <c r="E2451" s="3" t="s">
        <v>246</v>
      </c>
      <c r="F2451" s="5" t="s">
        <v>6885</v>
      </c>
      <c r="G2451" s="5" t="s">
        <v>12840</v>
      </c>
      <c r="H2451" s="5" t="s">
        <v>16140</v>
      </c>
      <c r="I2451" s="3"/>
      <c r="J2451" s="35"/>
      <c r="K2451" s="36">
        <f t="shared" si="570"/>
        <v>1</v>
      </c>
      <c r="L2451" s="37" t="str">
        <f t="shared" si="571"/>
        <v>040572895</v>
      </c>
      <c r="M2451" s="38" t="str">
        <f t="shared" si="572"/>
        <v>040572895</v>
      </c>
      <c r="N2451" s="39">
        <f t="shared" si="573"/>
        <v>1</v>
      </c>
      <c r="O2451" s="39">
        <f t="shared" si="574"/>
        <v>1</v>
      </c>
      <c r="P2451" s="39">
        <f>IF(M2451="បរទេស",1,IF(COUNTIF(M:M,$M2451)&gt;1,2,1))</f>
        <v>1</v>
      </c>
      <c r="Q2451" s="40">
        <f t="shared" si="575"/>
        <v>1</v>
      </c>
      <c r="R2451" s="41" t="str">
        <f t="shared" si="576"/>
        <v>0966418470</v>
      </c>
      <c r="S2451" s="37" t="str">
        <f t="shared" si="577"/>
        <v>0966418470</v>
      </c>
      <c r="T2451" s="39" t="e">
        <f t="shared" si="578"/>
        <v>#VALUE!</v>
      </c>
      <c r="U2451" s="37" t="str">
        <f t="shared" si="579"/>
        <v>0966418470</v>
      </c>
      <c r="V2451" s="42" t="str">
        <f t="shared" si="580"/>
        <v>0966418470</v>
      </c>
      <c r="W2451" s="39">
        <f t="shared" si="581"/>
        <v>1</v>
      </c>
      <c r="X2451" s="43">
        <f t="shared" si="582"/>
        <v>1</v>
      </c>
      <c r="Y2451" s="39">
        <f>IF(V2451="បរទេស",1,IF(COUNTIF(V:V,$V2451)&gt;1,2,1))</f>
        <v>1</v>
      </c>
      <c r="Z2451" s="40">
        <f t="shared" si="583"/>
        <v>1</v>
      </c>
      <c r="AA2451" s="40">
        <f t="shared" si="584"/>
        <v>1</v>
      </c>
    </row>
    <row r="2452" spans="1:27" ht="48" customHeight="1" x14ac:dyDescent="0.8">
      <c r="A2452" s="3">
        <v>2451</v>
      </c>
      <c r="B2452" s="3" t="s">
        <v>6886</v>
      </c>
      <c r="C2452" s="3" t="s">
        <v>18037</v>
      </c>
      <c r="D2452" s="3" t="s">
        <v>1559</v>
      </c>
      <c r="E2452" s="3" t="s">
        <v>246</v>
      </c>
      <c r="F2452" s="5" t="s">
        <v>6887</v>
      </c>
      <c r="G2452" s="5" t="s">
        <v>12841</v>
      </c>
      <c r="H2452" s="5" t="s">
        <v>16141</v>
      </c>
      <c r="I2452" s="3"/>
      <c r="J2452" s="35"/>
      <c r="K2452" s="36">
        <f t="shared" si="570"/>
        <v>1</v>
      </c>
      <c r="L2452" s="37" t="str">
        <f t="shared" si="571"/>
        <v>040218014</v>
      </c>
      <c r="M2452" s="38" t="str">
        <f t="shared" si="572"/>
        <v>040218014</v>
      </c>
      <c r="N2452" s="39">
        <f t="shared" si="573"/>
        <v>1</v>
      </c>
      <c r="O2452" s="39">
        <f t="shared" si="574"/>
        <v>1</v>
      </c>
      <c r="P2452" s="39">
        <f>IF(M2452="បរទេស",1,IF(COUNTIF(M:M,$M2452)&gt;1,2,1))</f>
        <v>1</v>
      </c>
      <c r="Q2452" s="40">
        <f t="shared" si="575"/>
        <v>1</v>
      </c>
      <c r="R2452" s="41" t="str">
        <f t="shared" si="576"/>
        <v>0882165515</v>
      </c>
      <c r="S2452" s="37" t="str">
        <f t="shared" si="577"/>
        <v>0882165515</v>
      </c>
      <c r="T2452" s="39" t="e">
        <f t="shared" si="578"/>
        <v>#VALUE!</v>
      </c>
      <c r="U2452" s="37" t="str">
        <f t="shared" si="579"/>
        <v>0882165515</v>
      </c>
      <c r="V2452" s="42" t="str">
        <f t="shared" si="580"/>
        <v>0882165515</v>
      </c>
      <c r="W2452" s="39">
        <f t="shared" si="581"/>
        <v>1</v>
      </c>
      <c r="X2452" s="43">
        <f t="shared" si="582"/>
        <v>1</v>
      </c>
      <c r="Y2452" s="39">
        <f>IF(V2452="បរទេស",1,IF(COUNTIF(V:V,$V2452)&gt;1,2,1))</f>
        <v>1</v>
      </c>
      <c r="Z2452" s="40">
        <f t="shared" si="583"/>
        <v>1</v>
      </c>
      <c r="AA2452" s="40">
        <f t="shared" si="584"/>
        <v>1</v>
      </c>
    </row>
    <row r="2453" spans="1:27" ht="48" customHeight="1" x14ac:dyDescent="0.8">
      <c r="A2453" s="3">
        <v>2452</v>
      </c>
      <c r="B2453" s="3" t="s">
        <v>6888</v>
      </c>
      <c r="C2453" s="3" t="s">
        <v>18037</v>
      </c>
      <c r="D2453" s="3" t="s">
        <v>3392</v>
      </c>
      <c r="E2453" s="3" t="s">
        <v>246</v>
      </c>
      <c r="F2453" s="5" t="s">
        <v>6889</v>
      </c>
      <c r="G2453" s="5" t="s">
        <v>12842</v>
      </c>
      <c r="H2453" s="5" t="s">
        <v>16142</v>
      </c>
      <c r="I2453" s="3"/>
      <c r="J2453" s="35"/>
      <c r="K2453" s="36">
        <f t="shared" si="570"/>
        <v>1</v>
      </c>
      <c r="L2453" s="37" t="str">
        <f t="shared" si="571"/>
        <v>040197745</v>
      </c>
      <c r="M2453" s="38" t="str">
        <f t="shared" si="572"/>
        <v>040197745</v>
      </c>
      <c r="N2453" s="39">
        <f t="shared" si="573"/>
        <v>1</v>
      </c>
      <c r="O2453" s="39">
        <f t="shared" si="574"/>
        <v>1</v>
      </c>
      <c r="P2453" s="39">
        <f>IF(M2453="បរទេស",1,IF(COUNTIF(M:M,$M2453)&gt;1,2,1))</f>
        <v>1</v>
      </c>
      <c r="Q2453" s="40">
        <f t="shared" si="575"/>
        <v>1</v>
      </c>
      <c r="R2453" s="41" t="str">
        <f t="shared" si="576"/>
        <v>015879722</v>
      </c>
      <c r="S2453" s="37" t="str">
        <f t="shared" si="577"/>
        <v>015879722</v>
      </c>
      <c r="T2453" s="39" t="e">
        <f t="shared" si="578"/>
        <v>#VALUE!</v>
      </c>
      <c r="U2453" s="37" t="str">
        <f t="shared" si="579"/>
        <v>015879722</v>
      </c>
      <c r="V2453" s="42" t="str">
        <f t="shared" si="580"/>
        <v>015879722</v>
      </c>
      <c r="W2453" s="39">
        <f t="shared" si="581"/>
        <v>1</v>
      </c>
      <c r="X2453" s="43">
        <f t="shared" si="582"/>
        <v>1</v>
      </c>
      <c r="Y2453" s="39">
        <f>IF(V2453="បរទេស",1,IF(COUNTIF(V:V,$V2453)&gt;1,2,1))</f>
        <v>1</v>
      </c>
      <c r="Z2453" s="40">
        <f t="shared" si="583"/>
        <v>1</v>
      </c>
      <c r="AA2453" s="40">
        <f t="shared" si="584"/>
        <v>1</v>
      </c>
    </row>
    <row r="2454" spans="1:27" ht="48" customHeight="1" x14ac:dyDescent="0.8">
      <c r="A2454" s="3">
        <v>2453</v>
      </c>
      <c r="B2454" s="3" t="s">
        <v>6890</v>
      </c>
      <c r="C2454" s="3" t="s">
        <v>18037</v>
      </c>
      <c r="D2454" s="3" t="s">
        <v>6891</v>
      </c>
      <c r="E2454" s="3" t="s">
        <v>246</v>
      </c>
      <c r="F2454" s="5" t="s">
        <v>6892</v>
      </c>
      <c r="G2454" s="5" t="s">
        <v>12843</v>
      </c>
      <c r="H2454" s="5" t="s">
        <v>16143</v>
      </c>
      <c r="I2454" s="3"/>
      <c r="J2454" s="35"/>
      <c r="K2454" s="36">
        <f t="shared" si="570"/>
        <v>1</v>
      </c>
      <c r="L2454" s="37" t="str">
        <f t="shared" si="571"/>
        <v>040458701</v>
      </c>
      <c r="M2454" s="38" t="str">
        <f t="shared" si="572"/>
        <v>040458701</v>
      </c>
      <c r="N2454" s="39">
        <f t="shared" si="573"/>
        <v>1</v>
      </c>
      <c r="O2454" s="39">
        <f t="shared" si="574"/>
        <v>1</v>
      </c>
      <c r="P2454" s="39">
        <f>IF(M2454="បរទេស",1,IF(COUNTIF(M:M,$M2454)&gt;1,2,1))</f>
        <v>1</v>
      </c>
      <c r="Q2454" s="40">
        <f t="shared" si="575"/>
        <v>1</v>
      </c>
      <c r="R2454" s="41" t="str">
        <f t="shared" si="576"/>
        <v>098694650</v>
      </c>
      <c r="S2454" s="37" t="str">
        <f t="shared" si="577"/>
        <v>098694650</v>
      </c>
      <c r="T2454" s="39" t="e">
        <f t="shared" si="578"/>
        <v>#VALUE!</v>
      </c>
      <c r="U2454" s="37" t="str">
        <f t="shared" si="579"/>
        <v>098694650</v>
      </c>
      <c r="V2454" s="42" t="str">
        <f t="shared" si="580"/>
        <v>098694650</v>
      </c>
      <c r="W2454" s="39">
        <f t="shared" si="581"/>
        <v>1</v>
      </c>
      <c r="X2454" s="43">
        <f t="shared" si="582"/>
        <v>1</v>
      </c>
      <c r="Y2454" s="39">
        <f>IF(V2454="បរទេស",1,IF(COUNTIF(V:V,$V2454)&gt;1,2,1))</f>
        <v>1</v>
      </c>
      <c r="Z2454" s="40">
        <f t="shared" si="583"/>
        <v>1</v>
      </c>
      <c r="AA2454" s="40">
        <f t="shared" si="584"/>
        <v>1</v>
      </c>
    </row>
    <row r="2455" spans="1:27" ht="48" customHeight="1" x14ac:dyDescent="0.8">
      <c r="A2455" s="3">
        <v>2454</v>
      </c>
      <c r="B2455" s="3" t="s">
        <v>6893</v>
      </c>
      <c r="C2455" s="3" t="s">
        <v>18037</v>
      </c>
      <c r="D2455" s="3" t="s">
        <v>6894</v>
      </c>
      <c r="E2455" s="3" t="s">
        <v>246</v>
      </c>
      <c r="F2455" s="5" t="s">
        <v>6895</v>
      </c>
      <c r="G2455" s="5" t="s">
        <v>12844</v>
      </c>
      <c r="H2455" s="5" t="s">
        <v>16144</v>
      </c>
      <c r="I2455" s="3"/>
      <c r="J2455" s="35"/>
      <c r="K2455" s="36">
        <f t="shared" si="570"/>
        <v>1</v>
      </c>
      <c r="L2455" s="37" t="str">
        <f t="shared" si="571"/>
        <v>040573557</v>
      </c>
      <c r="M2455" s="38" t="str">
        <f t="shared" si="572"/>
        <v>040573557</v>
      </c>
      <c r="N2455" s="39">
        <f t="shared" si="573"/>
        <v>1</v>
      </c>
      <c r="O2455" s="39">
        <f t="shared" si="574"/>
        <v>1</v>
      </c>
      <c r="P2455" s="39">
        <f>IF(M2455="បរទេស",1,IF(COUNTIF(M:M,$M2455)&gt;1,2,1))</f>
        <v>1</v>
      </c>
      <c r="Q2455" s="40">
        <f t="shared" si="575"/>
        <v>1</v>
      </c>
      <c r="R2455" s="41" t="str">
        <f t="shared" si="576"/>
        <v>0975983792</v>
      </c>
      <c r="S2455" s="37" t="str">
        <f t="shared" si="577"/>
        <v>0975983792</v>
      </c>
      <c r="T2455" s="39" t="e">
        <f t="shared" si="578"/>
        <v>#VALUE!</v>
      </c>
      <c r="U2455" s="37" t="str">
        <f t="shared" si="579"/>
        <v>0975983792</v>
      </c>
      <c r="V2455" s="42" t="str">
        <f t="shared" si="580"/>
        <v>0975983792</v>
      </c>
      <c r="W2455" s="39">
        <f t="shared" si="581"/>
        <v>1</v>
      </c>
      <c r="X2455" s="43">
        <f t="shared" si="582"/>
        <v>1</v>
      </c>
      <c r="Y2455" s="39">
        <f>IF(V2455="បរទេស",1,IF(COUNTIF(V:V,$V2455)&gt;1,2,1))</f>
        <v>1</v>
      </c>
      <c r="Z2455" s="40">
        <f t="shared" si="583"/>
        <v>1</v>
      </c>
      <c r="AA2455" s="40">
        <f t="shared" si="584"/>
        <v>1</v>
      </c>
    </row>
    <row r="2456" spans="1:27" ht="48" customHeight="1" x14ac:dyDescent="0.8">
      <c r="A2456" s="3">
        <v>2455</v>
      </c>
      <c r="B2456" s="3" t="s">
        <v>6896</v>
      </c>
      <c r="C2456" s="3" t="s">
        <v>18037</v>
      </c>
      <c r="D2456" s="3" t="s">
        <v>6897</v>
      </c>
      <c r="E2456" s="3" t="s">
        <v>100</v>
      </c>
      <c r="F2456" s="5" t="s">
        <v>6898</v>
      </c>
      <c r="G2456" s="5" t="s">
        <v>12845</v>
      </c>
      <c r="H2456" s="5" t="s">
        <v>16145</v>
      </c>
      <c r="I2456" s="3"/>
      <c r="J2456" s="35"/>
      <c r="K2456" s="36">
        <f t="shared" si="570"/>
        <v>1</v>
      </c>
      <c r="L2456" s="37" t="str">
        <f t="shared" si="571"/>
        <v>040570780</v>
      </c>
      <c r="M2456" s="38" t="str">
        <f t="shared" si="572"/>
        <v>040570780</v>
      </c>
      <c r="N2456" s="39">
        <f t="shared" si="573"/>
        <v>1</v>
      </c>
      <c r="O2456" s="39">
        <f t="shared" si="574"/>
        <v>1</v>
      </c>
      <c r="P2456" s="39">
        <f>IF(M2456="បរទេស",1,IF(COUNTIF(M:M,$M2456)&gt;1,2,1))</f>
        <v>1</v>
      </c>
      <c r="Q2456" s="40">
        <f t="shared" si="575"/>
        <v>1</v>
      </c>
      <c r="R2456" s="41" t="str">
        <f t="shared" si="576"/>
        <v>0967451372</v>
      </c>
      <c r="S2456" s="37" t="str">
        <f t="shared" si="577"/>
        <v>0967451372</v>
      </c>
      <c r="T2456" s="39" t="e">
        <f t="shared" si="578"/>
        <v>#VALUE!</v>
      </c>
      <c r="U2456" s="37" t="str">
        <f t="shared" si="579"/>
        <v>0967451372</v>
      </c>
      <c r="V2456" s="42" t="str">
        <f t="shared" si="580"/>
        <v>0967451372</v>
      </c>
      <c r="W2456" s="39">
        <f t="shared" si="581"/>
        <v>1</v>
      </c>
      <c r="X2456" s="43">
        <f t="shared" si="582"/>
        <v>1</v>
      </c>
      <c r="Y2456" s="39">
        <f>IF(V2456="បរទេស",1,IF(COUNTIF(V:V,$V2456)&gt;1,2,1))</f>
        <v>1</v>
      </c>
      <c r="Z2456" s="40">
        <f t="shared" si="583"/>
        <v>1</v>
      </c>
      <c r="AA2456" s="40">
        <f t="shared" si="584"/>
        <v>1</v>
      </c>
    </row>
    <row r="2457" spans="1:27" ht="48" customHeight="1" x14ac:dyDescent="0.8">
      <c r="A2457" s="3">
        <v>2456</v>
      </c>
      <c r="B2457" s="3" t="s">
        <v>6899</v>
      </c>
      <c r="C2457" s="3" t="s">
        <v>18037</v>
      </c>
      <c r="D2457" s="3" t="s">
        <v>6897</v>
      </c>
      <c r="E2457" s="3" t="s">
        <v>246</v>
      </c>
      <c r="F2457" s="5" t="s">
        <v>6900</v>
      </c>
      <c r="G2457" s="5" t="s">
        <v>12846</v>
      </c>
      <c r="H2457" s="5" t="s">
        <v>16146</v>
      </c>
      <c r="I2457" s="3"/>
      <c r="J2457" s="35"/>
      <c r="K2457" s="36">
        <f t="shared" si="570"/>
        <v>1</v>
      </c>
      <c r="L2457" s="37" t="str">
        <f t="shared" si="571"/>
        <v>040571280</v>
      </c>
      <c r="M2457" s="38" t="str">
        <f t="shared" si="572"/>
        <v>040571280</v>
      </c>
      <c r="N2457" s="39">
        <f t="shared" si="573"/>
        <v>1</v>
      </c>
      <c r="O2457" s="39">
        <f t="shared" si="574"/>
        <v>1</v>
      </c>
      <c r="P2457" s="39">
        <f>IF(M2457="បរទេស",1,IF(COUNTIF(M:M,$M2457)&gt;1,2,1))</f>
        <v>1</v>
      </c>
      <c r="Q2457" s="40">
        <f t="shared" si="575"/>
        <v>1</v>
      </c>
      <c r="R2457" s="41" t="str">
        <f t="shared" si="576"/>
        <v>0976068762</v>
      </c>
      <c r="S2457" s="37" t="str">
        <f t="shared" si="577"/>
        <v>0976068762</v>
      </c>
      <c r="T2457" s="39" t="e">
        <f t="shared" si="578"/>
        <v>#VALUE!</v>
      </c>
      <c r="U2457" s="37" t="str">
        <f t="shared" si="579"/>
        <v>0976068762</v>
      </c>
      <c r="V2457" s="42" t="str">
        <f t="shared" si="580"/>
        <v>0976068762</v>
      </c>
      <c r="W2457" s="39">
        <f t="shared" si="581"/>
        <v>1</v>
      </c>
      <c r="X2457" s="43">
        <f t="shared" si="582"/>
        <v>1</v>
      </c>
      <c r="Y2457" s="39">
        <f>IF(V2457="បរទេស",1,IF(COUNTIF(V:V,$V2457)&gt;1,2,1))</f>
        <v>1</v>
      </c>
      <c r="Z2457" s="40">
        <f t="shared" si="583"/>
        <v>1</v>
      </c>
      <c r="AA2457" s="40">
        <f t="shared" si="584"/>
        <v>1</v>
      </c>
    </row>
    <row r="2458" spans="1:27" ht="48" customHeight="1" x14ac:dyDescent="0.8">
      <c r="A2458" s="3">
        <v>2457</v>
      </c>
      <c r="B2458" s="3" t="s">
        <v>6901</v>
      </c>
      <c r="C2458" s="3" t="s">
        <v>18037</v>
      </c>
      <c r="D2458" s="3" t="s">
        <v>6902</v>
      </c>
      <c r="E2458" s="3" t="s">
        <v>246</v>
      </c>
      <c r="F2458" s="5" t="s">
        <v>6903</v>
      </c>
      <c r="G2458" s="5" t="s">
        <v>12847</v>
      </c>
      <c r="H2458" s="5" t="s">
        <v>16147</v>
      </c>
      <c r="I2458" s="3"/>
      <c r="J2458" s="35"/>
      <c r="K2458" s="36">
        <f t="shared" si="570"/>
        <v>1</v>
      </c>
      <c r="L2458" s="37" t="str">
        <f t="shared" si="571"/>
        <v>040540712</v>
      </c>
      <c r="M2458" s="38" t="str">
        <f t="shared" si="572"/>
        <v>040540712</v>
      </c>
      <c r="N2458" s="39">
        <f t="shared" si="573"/>
        <v>1</v>
      </c>
      <c r="O2458" s="39">
        <f t="shared" si="574"/>
        <v>1</v>
      </c>
      <c r="P2458" s="39">
        <f>IF(M2458="បរទេស",1,IF(COUNTIF(M:M,$M2458)&gt;1,2,1))</f>
        <v>1</v>
      </c>
      <c r="Q2458" s="40">
        <f t="shared" si="575"/>
        <v>1</v>
      </c>
      <c r="R2458" s="41" t="str">
        <f t="shared" si="576"/>
        <v>0976437588</v>
      </c>
      <c r="S2458" s="37" t="str">
        <f t="shared" si="577"/>
        <v>0976437588</v>
      </c>
      <c r="T2458" s="39" t="e">
        <f t="shared" si="578"/>
        <v>#VALUE!</v>
      </c>
      <c r="U2458" s="37" t="str">
        <f t="shared" si="579"/>
        <v>0976437588</v>
      </c>
      <c r="V2458" s="42" t="str">
        <f t="shared" si="580"/>
        <v>0976437588</v>
      </c>
      <c r="W2458" s="39">
        <f t="shared" si="581"/>
        <v>1</v>
      </c>
      <c r="X2458" s="43">
        <f t="shared" si="582"/>
        <v>1</v>
      </c>
      <c r="Y2458" s="39">
        <f>IF(V2458="បរទេស",1,IF(COUNTIF(V:V,$V2458)&gt;1,2,1))</f>
        <v>1</v>
      </c>
      <c r="Z2458" s="40">
        <f t="shared" si="583"/>
        <v>1</v>
      </c>
      <c r="AA2458" s="40">
        <f t="shared" si="584"/>
        <v>1</v>
      </c>
    </row>
    <row r="2459" spans="1:27" ht="48" customHeight="1" x14ac:dyDescent="0.8">
      <c r="A2459" s="3">
        <v>2458</v>
      </c>
      <c r="B2459" s="3" t="s">
        <v>6904</v>
      </c>
      <c r="C2459" s="3" t="s">
        <v>18037</v>
      </c>
      <c r="D2459" s="3" t="s">
        <v>6905</v>
      </c>
      <c r="E2459" s="3" t="s">
        <v>246</v>
      </c>
      <c r="F2459" s="5" t="s">
        <v>6906</v>
      </c>
      <c r="G2459" s="5" t="s">
        <v>12848</v>
      </c>
      <c r="H2459" s="5" t="s">
        <v>16148</v>
      </c>
      <c r="I2459" s="3"/>
      <c r="J2459" s="35"/>
      <c r="K2459" s="36">
        <f t="shared" si="570"/>
        <v>1</v>
      </c>
      <c r="L2459" s="37" t="str">
        <f t="shared" si="571"/>
        <v>250234666</v>
      </c>
      <c r="M2459" s="38" t="str">
        <f t="shared" si="572"/>
        <v>250234666</v>
      </c>
      <c r="N2459" s="39">
        <f t="shared" si="573"/>
        <v>1</v>
      </c>
      <c r="O2459" s="39">
        <f t="shared" si="574"/>
        <v>1</v>
      </c>
      <c r="P2459" s="39">
        <f>IF(M2459="បរទេស",1,IF(COUNTIF(M:M,$M2459)&gt;1,2,1))</f>
        <v>1</v>
      </c>
      <c r="Q2459" s="40">
        <f t="shared" si="575"/>
        <v>1</v>
      </c>
      <c r="R2459" s="41" t="str">
        <f t="shared" si="576"/>
        <v>017415252</v>
      </c>
      <c r="S2459" s="37" t="str">
        <f t="shared" si="577"/>
        <v>017415252</v>
      </c>
      <c r="T2459" s="39" t="e">
        <f t="shared" si="578"/>
        <v>#VALUE!</v>
      </c>
      <c r="U2459" s="37" t="str">
        <f t="shared" si="579"/>
        <v>017415252</v>
      </c>
      <c r="V2459" s="42" t="str">
        <f t="shared" si="580"/>
        <v>017415252</v>
      </c>
      <c r="W2459" s="39">
        <f t="shared" si="581"/>
        <v>1</v>
      </c>
      <c r="X2459" s="43">
        <f t="shared" si="582"/>
        <v>1</v>
      </c>
      <c r="Y2459" s="39">
        <f>IF(V2459="បរទេស",1,IF(COUNTIF(V:V,$V2459)&gt;1,2,1))</f>
        <v>1</v>
      </c>
      <c r="Z2459" s="40">
        <f t="shared" si="583"/>
        <v>1</v>
      </c>
      <c r="AA2459" s="40">
        <f t="shared" si="584"/>
        <v>1</v>
      </c>
    </row>
    <row r="2460" spans="1:27" ht="48" customHeight="1" x14ac:dyDescent="0.8">
      <c r="A2460" s="3">
        <v>2459</v>
      </c>
      <c r="B2460" s="3" t="s">
        <v>6907</v>
      </c>
      <c r="C2460" s="3" t="s">
        <v>18037</v>
      </c>
      <c r="D2460" s="3" t="s">
        <v>6078</v>
      </c>
      <c r="E2460" s="3" t="s">
        <v>185</v>
      </c>
      <c r="F2460" s="5" t="s">
        <v>6908</v>
      </c>
      <c r="G2460" s="5" t="s">
        <v>12849</v>
      </c>
      <c r="H2460" s="5" t="s">
        <v>16149</v>
      </c>
      <c r="I2460" s="3"/>
      <c r="J2460" s="35"/>
      <c r="K2460" s="36">
        <f t="shared" si="570"/>
        <v>1</v>
      </c>
      <c r="L2460" s="37" t="str">
        <f t="shared" si="571"/>
        <v>040449483</v>
      </c>
      <c r="M2460" s="38" t="str">
        <f t="shared" si="572"/>
        <v>040449483</v>
      </c>
      <c r="N2460" s="39">
        <f t="shared" si="573"/>
        <v>1</v>
      </c>
      <c r="O2460" s="39">
        <f t="shared" si="574"/>
        <v>1</v>
      </c>
      <c r="P2460" s="39">
        <f>IF(M2460="បរទេស",1,IF(COUNTIF(M:M,$M2460)&gt;1,2,1))</f>
        <v>1</v>
      </c>
      <c r="Q2460" s="40">
        <f t="shared" si="575"/>
        <v>1</v>
      </c>
      <c r="R2460" s="41" t="str">
        <f t="shared" si="576"/>
        <v>0963844733</v>
      </c>
      <c r="S2460" s="37" t="str">
        <f t="shared" si="577"/>
        <v>0963844733</v>
      </c>
      <c r="T2460" s="39" t="e">
        <f t="shared" si="578"/>
        <v>#VALUE!</v>
      </c>
      <c r="U2460" s="37" t="str">
        <f t="shared" si="579"/>
        <v>0963844733</v>
      </c>
      <c r="V2460" s="42" t="str">
        <f t="shared" si="580"/>
        <v>0963844733</v>
      </c>
      <c r="W2460" s="39">
        <f t="shared" si="581"/>
        <v>1</v>
      </c>
      <c r="X2460" s="43">
        <f t="shared" si="582"/>
        <v>1</v>
      </c>
      <c r="Y2460" s="39">
        <f>IF(V2460="បរទេស",1,IF(COUNTIF(V:V,$V2460)&gt;1,2,1))</f>
        <v>1</v>
      </c>
      <c r="Z2460" s="40">
        <f t="shared" si="583"/>
        <v>1</v>
      </c>
      <c r="AA2460" s="40">
        <f t="shared" si="584"/>
        <v>1</v>
      </c>
    </row>
    <row r="2461" spans="1:27" ht="48" customHeight="1" x14ac:dyDescent="0.8">
      <c r="A2461" s="3">
        <v>2460</v>
      </c>
      <c r="B2461" s="3" t="s">
        <v>6909</v>
      </c>
      <c r="C2461" s="3" t="s">
        <v>18037</v>
      </c>
      <c r="D2461" s="3" t="s">
        <v>3147</v>
      </c>
      <c r="E2461" s="3" t="s">
        <v>402</v>
      </c>
      <c r="F2461" s="5" t="s">
        <v>6910</v>
      </c>
      <c r="G2461" s="5" t="s">
        <v>12850</v>
      </c>
      <c r="H2461" s="5" t="s">
        <v>16150</v>
      </c>
      <c r="I2461" s="3"/>
      <c r="J2461" s="35"/>
      <c r="K2461" s="36">
        <f t="shared" si="570"/>
        <v>1</v>
      </c>
      <c r="L2461" s="37" t="str">
        <f t="shared" si="571"/>
        <v>040402624</v>
      </c>
      <c r="M2461" s="38" t="str">
        <f t="shared" si="572"/>
        <v>040402624</v>
      </c>
      <c r="N2461" s="39">
        <f t="shared" si="573"/>
        <v>1</v>
      </c>
      <c r="O2461" s="39">
        <f t="shared" si="574"/>
        <v>1</v>
      </c>
      <c r="P2461" s="39">
        <f>IF(M2461="បរទេស",1,IF(COUNTIF(M:M,$M2461)&gt;1,2,1))</f>
        <v>1</v>
      </c>
      <c r="Q2461" s="40">
        <f t="shared" si="575"/>
        <v>1</v>
      </c>
      <c r="R2461" s="41" t="str">
        <f t="shared" si="576"/>
        <v>0963472445</v>
      </c>
      <c r="S2461" s="37" t="str">
        <f t="shared" si="577"/>
        <v>0963472445</v>
      </c>
      <c r="T2461" s="39" t="e">
        <f t="shared" si="578"/>
        <v>#VALUE!</v>
      </c>
      <c r="U2461" s="37" t="str">
        <f t="shared" si="579"/>
        <v>0963472445</v>
      </c>
      <c r="V2461" s="42" t="str">
        <f t="shared" si="580"/>
        <v>0963472445</v>
      </c>
      <c r="W2461" s="39">
        <f t="shared" si="581"/>
        <v>1</v>
      </c>
      <c r="X2461" s="43">
        <f t="shared" si="582"/>
        <v>1</v>
      </c>
      <c r="Y2461" s="39">
        <f>IF(V2461="បរទេស",1,IF(COUNTIF(V:V,$V2461)&gt;1,2,1))</f>
        <v>1</v>
      </c>
      <c r="Z2461" s="40">
        <f t="shared" si="583"/>
        <v>1</v>
      </c>
      <c r="AA2461" s="40">
        <f t="shared" si="584"/>
        <v>1</v>
      </c>
    </row>
    <row r="2462" spans="1:27" ht="48" customHeight="1" x14ac:dyDescent="0.8">
      <c r="A2462" s="3">
        <v>2461</v>
      </c>
      <c r="B2462" s="3" t="s">
        <v>6911</v>
      </c>
      <c r="C2462" s="3" t="s">
        <v>18037</v>
      </c>
      <c r="D2462" s="3" t="s">
        <v>6912</v>
      </c>
      <c r="E2462" s="3" t="s">
        <v>149</v>
      </c>
      <c r="F2462" s="5" t="s">
        <v>6913</v>
      </c>
      <c r="G2462" s="5" t="s">
        <v>12851</v>
      </c>
      <c r="H2462" s="5" t="s">
        <v>16151</v>
      </c>
      <c r="I2462" s="3"/>
      <c r="J2462" s="35"/>
      <c r="K2462" s="36">
        <f t="shared" si="570"/>
        <v>1</v>
      </c>
      <c r="L2462" s="37" t="str">
        <f t="shared" si="571"/>
        <v>040490522</v>
      </c>
      <c r="M2462" s="38" t="str">
        <f t="shared" si="572"/>
        <v>040490522</v>
      </c>
      <c r="N2462" s="39">
        <f t="shared" si="573"/>
        <v>1</v>
      </c>
      <c r="O2462" s="39">
        <f t="shared" si="574"/>
        <v>1</v>
      </c>
      <c r="P2462" s="39">
        <f>IF(M2462="បរទេស",1,IF(COUNTIF(M:M,$M2462)&gt;1,2,1))</f>
        <v>1</v>
      </c>
      <c r="Q2462" s="40">
        <f t="shared" si="575"/>
        <v>1</v>
      </c>
      <c r="R2462" s="41" t="str">
        <f t="shared" si="576"/>
        <v>087570486</v>
      </c>
      <c r="S2462" s="37" t="str">
        <f t="shared" si="577"/>
        <v>087570486</v>
      </c>
      <c r="T2462" s="39" t="e">
        <f t="shared" si="578"/>
        <v>#VALUE!</v>
      </c>
      <c r="U2462" s="37" t="str">
        <f t="shared" si="579"/>
        <v>087570486</v>
      </c>
      <c r="V2462" s="42" t="str">
        <f t="shared" si="580"/>
        <v>087570486</v>
      </c>
      <c r="W2462" s="39">
        <f t="shared" si="581"/>
        <v>1</v>
      </c>
      <c r="X2462" s="43">
        <f t="shared" si="582"/>
        <v>1</v>
      </c>
      <c r="Y2462" s="39">
        <f>IF(V2462="បរទេស",1,IF(COUNTIF(V:V,$V2462)&gt;1,2,1))</f>
        <v>1</v>
      </c>
      <c r="Z2462" s="40">
        <f t="shared" si="583"/>
        <v>1</v>
      </c>
      <c r="AA2462" s="40">
        <f t="shared" si="584"/>
        <v>1</v>
      </c>
    </row>
    <row r="2463" spans="1:27" ht="48" customHeight="1" x14ac:dyDescent="0.8">
      <c r="A2463" s="3">
        <v>2462</v>
      </c>
      <c r="B2463" s="3" t="s">
        <v>6914</v>
      </c>
      <c r="C2463" s="3" t="s">
        <v>18037</v>
      </c>
      <c r="D2463" s="3" t="s">
        <v>6915</v>
      </c>
      <c r="E2463" s="3" t="s">
        <v>57</v>
      </c>
      <c r="F2463" s="5" t="s">
        <v>6916</v>
      </c>
      <c r="G2463" s="5" t="s">
        <v>12852</v>
      </c>
      <c r="H2463" s="5" t="s">
        <v>17403</v>
      </c>
      <c r="I2463" s="3"/>
      <c r="J2463" s="35"/>
      <c r="K2463" s="36">
        <f t="shared" si="570"/>
        <v>1</v>
      </c>
      <c r="L2463" s="37" t="str">
        <f t="shared" si="571"/>
        <v>040289048</v>
      </c>
      <c r="M2463" s="38" t="str">
        <f t="shared" si="572"/>
        <v>040289048</v>
      </c>
      <c r="N2463" s="39">
        <f t="shared" si="573"/>
        <v>1</v>
      </c>
      <c r="O2463" s="39">
        <f t="shared" si="574"/>
        <v>1</v>
      </c>
      <c r="P2463" s="39">
        <f>IF(M2463="បរទេស",1,IF(COUNTIF(M:M,$M2463)&gt;1,2,1))</f>
        <v>1</v>
      </c>
      <c r="Q2463" s="40">
        <f t="shared" si="575"/>
        <v>1</v>
      </c>
      <c r="R2463" s="41" t="str">
        <f t="shared" si="576"/>
        <v>0963474819</v>
      </c>
      <c r="S2463" s="37" t="str">
        <f t="shared" si="577"/>
        <v>0963474819</v>
      </c>
      <c r="T2463" s="39" t="e">
        <f t="shared" si="578"/>
        <v>#VALUE!</v>
      </c>
      <c r="U2463" s="37" t="str">
        <f t="shared" si="579"/>
        <v>0963474819</v>
      </c>
      <c r="V2463" s="42" t="str">
        <f t="shared" si="580"/>
        <v>0963474819</v>
      </c>
      <c r="W2463" s="39">
        <f t="shared" si="581"/>
        <v>1</v>
      </c>
      <c r="X2463" s="43">
        <f t="shared" si="582"/>
        <v>1</v>
      </c>
      <c r="Y2463" s="39">
        <f>IF(V2463="បរទេស",1,IF(COUNTIF(V:V,$V2463)&gt;1,2,1))</f>
        <v>1</v>
      </c>
      <c r="Z2463" s="40">
        <f t="shared" si="583"/>
        <v>1</v>
      </c>
      <c r="AA2463" s="40">
        <f t="shared" si="584"/>
        <v>1</v>
      </c>
    </row>
    <row r="2464" spans="1:27" ht="48" customHeight="1" x14ac:dyDescent="0.8">
      <c r="A2464" s="3">
        <v>2463</v>
      </c>
      <c r="B2464" s="3" t="s">
        <v>6917</v>
      </c>
      <c r="C2464" s="3" t="s">
        <v>18037</v>
      </c>
      <c r="D2464" s="3" t="s">
        <v>6918</v>
      </c>
      <c r="E2464" s="3" t="s">
        <v>92</v>
      </c>
      <c r="F2464" s="5" t="s">
        <v>6919</v>
      </c>
      <c r="G2464" s="5" t="s">
        <v>12853</v>
      </c>
      <c r="H2464" s="5" t="s">
        <v>17444</v>
      </c>
      <c r="I2464" s="3"/>
      <c r="J2464" s="35"/>
      <c r="K2464" s="36">
        <f t="shared" si="570"/>
        <v>1</v>
      </c>
      <c r="L2464" s="37" t="str">
        <f t="shared" si="571"/>
        <v>040572168</v>
      </c>
      <c r="M2464" s="38" t="str">
        <f t="shared" si="572"/>
        <v>040572168</v>
      </c>
      <c r="N2464" s="39">
        <f t="shared" si="573"/>
        <v>1</v>
      </c>
      <c r="O2464" s="39">
        <f t="shared" si="574"/>
        <v>1</v>
      </c>
      <c r="P2464" s="39">
        <f>IF(M2464="បរទេស",1,IF(COUNTIF(M:M,$M2464)&gt;1,2,1))</f>
        <v>1</v>
      </c>
      <c r="Q2464" s="40">
        <f t="shared" si="575"/>
        <v>1</v>
      </c>
      <c r="R2464" s="41" t="str">
        <f t="shared" si="576"/>
        <v>0712656945</v>
      </c>
      <c r="S2464" s="37" t="str">
        <f t="shared" si="577"/>
        <v>0712656945</v>
      </c>
      <c r="T2464" s="39" t="e">
        <f t="shared" si="578"/>
        <v>#VALUE!</v>
      </c>
      <c r="U2464" s="37" t="str">
        <f t="shared" si="579"/>
        <v>0712656945</v>
      </c>
      <c r="V2464" s="42" t="str">
        <f t="shared" si="580"/>
        <v>0712656945</v>
      </c>
      <c r="W2464" s="39">
        <f t="shared" si="581"/>
        <v>1</v>
      </c>
      <c r="X2464" s="43">
        <f t="shared" si="582"/>
        <v>1</v>
      </c>
      <c r="Y2464" s="39">
        <f>IF(V2464="បរទេស",1,IF(COUNTIF(V:V,$V2464)&gt;1,2,1))</f>
        <v>1</v>
      </c>
      <c r="Z2464" s="40">
        <f t="shared" si="583"/>
        <v>1</v>
      </c>
      <c r="AA2464" s="40">
        <f t="shared" si="584"/>
        <v>1</v>
      </c>
    </row>
    <row r="2465" spans="1:27" ht="48" customHeight="1" x14ac:dyDescent="0.8">
      <c r="A2465" s="3">
        <v>2464</v>
      </c>
      <c r="B2465" s="3" t="s">
        <v>6920</v>
      </c>
      <c r="C2465" s="3" t="s">
        <v>18037</v>
      </c>
      <c r="D2465" s="3" t="s">
        <v>6717</v>
      </c>
      <c r="E2465" s="3" t="s">
        <v>2165</v>
      </c>
      <c r="F2465" s="5" t="s">
        <v>6921</v>
      </c>
      <c r="G2465" s="5" t="s">
        <v>12854</v>
      </c>
      <c r="H2465" s="5" t="s">
        <v>16152</v>
      </c>
      <c r="I2465" s="3"/>
      <c r="J2465" s="35"/>
      <c r="K2465" s="36">
        <f t="shared" si="570"/>
        <v>1</v>
      </c>
      <c r="L2465" s="37" t="str">
        <f t="shared" si="571"/>
        <v>040576197</v>
      </c>
      <c r="M2465" s="38" t="str">
        <f t="shared" si="572"/>
        <v>040576197</v>
      </c>
      <c r="N2465" s="39">
        <f t="shared" si="573"/>
        <v>1</v>
      </c>
      <c r="O2465" s="39">
        <f t="shared" si="574"/>
        <v>1</v>
      </c>
      <c r="P2465" s="39">
        <f>IF(M2465="បរទេស",1,IF(COUNTIF(M:M,$M2465)&gt;1,2,1))</f>
        <v>1</v>
      </c>
      <c r="Q2465" s="40">
        <f t="shared" si="575"/>
        <v>1</v>
      </c>
      <c r="R2465" s="41" t="str">
        <f t="shared" si="576"/>
        <v>0978731060</v>
      </c>
      <c r="S2465" s="37" t="str">
        <f t="shared" si="577"/>
        <v>0978731060</v>
      </c>
      <c r="T2465" s="39" t="e">
        <f t="shared" si="578"/>
        <v>#VALUE!</v>
      </c>
      <c r="U2465" s="37" t="str">
        <f t="shared" si="579"/>
        <v>0978731060</v>
      </c>
      <c r="V2465" s="42" t="str">
        <f t="shared" si="580"/>
        <v>0978731060</v>
      </c>
      <c r="W2465" s="39">
        <f t="shared" si="581"/>
        <v>1</v>
      </c>
      <c r="X2465" s="43">
        <f t="shared" si="582"/>
        <v>1</v>
      </c>
      <c r="Y2465" s="39">
        <f>IF(V2465="បរទេស",1,IF(COUNTIF(V:V,$V2465)&gt;1,2,1))</f>
        <v>1</v>
      </c>
      <c r="Z2465" s="40">
        <f t="shared" si="583"/>
        <v>1</v>
      </c>
      <c r="AA2465" s="40">
        <f t="shared" si="584"/>
        <v>1</v>
      </c>
    </row>
    <row r="2466" spans="1:27" ht="48" customHeight="1" x14ac:dyDescent="0.8">
      <c r="A2466" s="3">
        <v>2465</v>
      </c>
      <c r="B2466" s="3" t="s">
        <v>6922</v>
      </c>
      <c r="C2466" s="3" t="s">
        <v>18037</v>
      </c>
      <c r="D2466" s="3" t="s">
        <v>6923</v>
      </c>
      <c r="E2466" s="3" t="s">
        <v>17</v>
      </c>
      <c r="F2466" s="5" t="s">
        <v>6924</v>
      </c>
      <c r="G2466" s="5" t="s">
        <v>12855</v>
      </c>
      <c r="H2466" s="5" t="s">
        <v>16153</v>
      </c>
      <c r="I2466" s="3"/>
      <c r="J2466" s="35"/>
      <c r="K2466" s="36">
        <f t="shared" si="570"/>
        <v>1</v>
      </c>
      <c r="L2466" s="37" t="str">
        <f t="shared" si="571"/>
        <v>040282153</v>
      </c>
      <c r="M2466" s="38" t="str">
        <f t="shared" si="572"/>
        <v>040282153</v>
      </c>
      <c r="N2466" s="39">
        <f t="shared" si="573"/>
        <v>1</v>
      </c>
      <c r="O2466" s="39">
        <f t="shared" si="574"/>
        <v>1</v>
      </c>
      <c r="P2466" s="39">
        <f>IF(M2466="បរទេស",1,IF(COUNTIF(M:M,$M2466)&gt;1,2,1))</f>
        <v>1</v>
      </c>
      <c r="Q2466" s="40">
        <f t="shared" si="575"/>
        <v>1</v>
      </c>
      <c r="R2466" s="41" t="str">
        <f t="shared" si="576"/>
        <v>010538318</v>
      </c>
      <c r="S2466" s="37" t="str">
        <f t="shared" si="577"/>
        <v>010538318</v>
      </c>
      <c r="T2466" s="39" t="e">
        <f t="shared" si="578"/>
        <v>#VALUE!</v>
      </c>
      <c r="U2466" s="37" t="str">
        <f t="shared" si="579"/>
        <v>010538318</v>
      </c>
      <c r="V2466" s="42" t="str">
        <f t="shared" si="580"/>
        <v>010538318</v>
      </c>
      <c r="W2466" s="39">
        <f t="shared" si="581"/>
        <v>1</v>
      </c>
      <c r="X2466" s="43">
        <f t="shared" si="582"/>
        <v>1</v>
      </c>
      <c r="Y2466" s="39">
        <f>IF(V2466="បរទេស",1,IF(COUNTIF(V:V,$V2466)&gt;1,2,1))</f>
        <v>1</v>
      </c>
      <c r="Z2466" s="40">
        <f t="shared" si="583"/>
        <v>1</v>
      </c>
      <c r="AA2466" s="40">
        <f t="shared" si="584"/>
        <v>1</v>
      </c>
    </row>
    <row r="2467" spans="1:27" ht="48" customHeight="1" x14ac:dyDescent="0.8">
      <c r="A2467" s="3">
        <v>2466</v>
      </c>
      <c r="B2467" s="3" t="s">
        <v>6925</v>
      </c>
      <c r="C2467" s="3" t="s">
        <v>18037</v>
      </c>
      <c r="D2467" s="3" t="s">
        <v>6926</v>
      </c>
      <c r="E2467" s="3" t="s">
        <v>17</v>
      </c>
      <c r="F2467" s="5" t="s">
        <v>6927</v>
      </c>
      <c r="G2467" s="5" t="s">
        <v>12856</v>
      </c>
      <c r="H2467" s="5" t="s">
        <v>16154</v>
      </c>
      <c r="I2467" s="3"/>
      <c r="J2467" s="35"/>
      <c r="K2467" s="36">
        <f t="shared" si="570"/>
        <v>1</v>
      </c>
      <c r="L2467" s="37" t="str">
        <f t="shared" si="571"/>
        <v>040356286</v>
      </c>
      <c r="M2467" s="38" t="str">
        <f t="shared" si="572"/>
        <v>040356286</v>
      </c>
      <c r="N2467" s="39">
        <f t="shared" si="573"/>
        <v>1</v>
      </c>
      <c r="O2467" s="39">
        <f t="shared" si="574"/>
        <v>1</v>
      </c>
      <c r="P2467" s="39">
        <f>IF(M2467="បរទេស",1,IF(COUNTIF(M:M,$M2467)&gt;1,2,1))</f>
        <v>1</v>
      </c>
      <c r="Q2467" s="40">
        <f t="shared" si="575"/>
        <v>1</v>
      </c>
      <c r="R2467" s="41" t="str">
        <f t="shared" si="576"/>
        <v>0967455175</v>
      </c>
      <c r="S2467" s="37" t="str">
        <f t="shared" si="577"/>
        <v>0967455175</v>
      </c>
      <c r="T2467" s="39" t="e">
        <f t="shared" si="578"/>
        <v>#VALUE!</v>
      </c>
      <c r="U2467" s="37" t="str">
        <f t="shared" si="579"/>
        <v>0967455175</v>
      </c>
      <c r="V2467" s="42" t="str">
        <f t="shared" si="580"/>
        <v>0967455175</v>
      </c>
      <c r="W2467" s="39">
        <f t="shared" si="581"/>
        <v>1</v>
      </c>
      <c r="X2467" s="43">
        <f t="shared" si="582"/>
        <v>1</v>
      </c>
      <c r="Y2467" s="39">
        <f>IF(V2467="បរទេស",1,IF(COUNTIF(V:V,$V2467)&gt;1,2,1))</f>
        <v>1</v>
      </c>
      <c r="Z2467" s="40">
        <f t="shared" si="583"/>
        <v>1</v>
      </c>
      <c r="AA2467" s="40">
        <f t="shared" si="584"/>
        <v>1</v>
      </c>
    </row>
    <row r="2468" spans="1:27" ht="48" customHeight="1" x14ac:dyDescent="0.8">
      <c r="A2468" s="3">
        <v>2467</v>
      </c>
      <c r="B2468" s="3" t="s">
        <v>6928</v>
      </c>
      <c r="C2468" s="3" t="s">
        <v>18037</v>
      </c>
      <c r="D2468" s="3" t="s">
        <v>6929</v>
      </c>
      <c r="E2468" s="3" t="s">
        <v>2165</v>
      </c>
      <c r="F2468" s="5" t="s">
        <v>6930</v>
      </c>
      <c r="G2468" s="5" t="s">
        <v>12857</v>
      </c>
      <c r="H2468" s="5" t="s">
        <v>17383</v>
      </c>
      <c r="I2468" s="3"/>
      <c r="J2468" s="35"/>
      <c r="K2468" s="36">
        <f t="shared" si="570"/>
        <v>1</v>
      </c>
      <c r="L2468" s="37" t="str">
        <f t="shared" si="571"/>
        <v>040530494</v>
      </c>
      <c r="M2468" s="38" t="str">
        <f t="shared" si="572"/>
        <v>040530494</v>
      </c>
      <c r="N2468" s="39">
        <f t="shared" si="573"/>
        <v>1</v>
      </c>
      <c r="O2468" s="39">
        <f t="shared" si="574"/>
        <v>1</v>
      </c>
      <c r="P2468" s="39">
        <f>IF(M2468="បរទេស",1,IF(COUNTIF(M:M,$M2468)&gt;1,2,1))</f>
        <v>1</v>
      </c>
      <c r="Q2468" s="40">
        <f t="shared" si="575"/>
        <v>1</v>
      </c>
      <c r="R2468" s="41" t="str">
        <f t="shared" si="576"/>
        <v>0963770153</v>
      </c>
      <c r="S2468" s="37" t="str">
        <f t="shared" si="577"/>
        <v>0963770153</v>
      </c>
      <c r="T2468" s="39" t="e">
        <f t="shared" si="578"/>
        <v>#VALUE!</v>
      </c>
      <c r="U2468" s="37" t="str">
        <f t="shared" si="579"/>
        <v>0963770153</v>
      </c>
      <c r="V2468" s="42" t="str">
        <f t="shared" si="580"/>
        <v>0963770153</v>
      </c>
      <c r="W2468" s="39">
        <f t="shared" si="581"/>
        <v>1</v>
      </c>
      <c r="X2468" s="43">
        <f t="shared" si="582"/>
        <v>1</v>
      </c>
      <c r="Y2468" s="39">
        <f>IF(V2468="បរទេស",1,IF(COUNTIF(V:V,$V2468)&gt;1,2,1))</f>
        <v>1</v>
      </c>
      <c r="Z2468" s="40">
        <f t="shared" si="583"/>
        <v>1</v>
      </c>
      <c r="AA2468" s="40">
        <f t="shared" si="584"/>
        <v>1</v>
      </c>
    </row>
    <row r="2469" spans="1:27" ht="48" customHeight="1" x14ac:dyDescent="0.8">
      <c r="A2469" s="3">
        <v>2468</v>
      </c>
      <c r="B2469" s="3" t="s">
        <v>6931</v>
      </c>
      <c r="C2469" s="3" t="s">
        <v>18037</v>
      </c>
      <c r="D2469" s="3" t="s">
        <v>1699</v>
      </c>
      <c r="E2469" s="3" t="s">
        <v>246</v>
      </c>
      <c r="F2469" s="5" t="s">
        <v>6932</v>
      </c>
      <c r="G2469" s="5" t="s">
        <v>12858</v>
      </c>
      <c r="H2469" s="5" t="s">
        <v>16155</v>
      </c>
      <c r="I2469" s="3"/>
      <c r="J2469" s="35"/>
      <c r="K2469" s="36">
        <f t="shared" si="570"/>
        <v>1</v>
      </c>
      <c r="L2469" s="37" t="str">
        <f t="shared" si="571"/>
        <v>040376326</v>
      </c>
      <c r="M2469" s="38" t="str">
        <f t="shared" si="572"/>
        <v>040376326</v>
      </c>
      <c r="N2469" s="39">
        <f t="shared" si="573"/>
        <v>1</v>
      </c>
      <c r="O2469" s="39">
        <f t="shared" si="574"/>
        <v>1</v>
      </c>
      <c r="P2469" s="39">
        <f>IF(M2469="បរទេស",1,IF(COUNTIF(M:M,$M2469)&gt;1,2,1))</f>
        <v>1</v>
      </c>
      <c r="Q2469" s="40">
        <f t="shared" si="575"/>
        <v>1</v>
      </c>
      <c r="R2469" s="41" t="str">
        <f t="shared" si="576"/>
        <v>0888709152</v>
      </c>
      <c r="S2469" s="37" t="str">
        <f t="shared" si="577"/>
        <v>0888709152</v>
      </c>
      <c r="T2469" s="39" t="e">
        <f t="shared" si="578"/>
        <v>#VALUE!</v>
      </c>
      <c r="U2469" s="37" t="str">
        <f t="shared" si="579"/>
        <v>0888709152</v>
      </c>
      <c r="V2469" s="42" t="str">
        <f t="shared" si="580"/>
        <v>0888709152</v>
      </c>
      <c r="W2469" s="39">
        <f t="shared" si="581"/>
        <v>1</v>
      </c>
      <c r="X2469" s="43">
        <f t="shared" si="582"/>
        <v>1</v>
      </c>
      <c r="Y2469" s="39">
        <f>IF(V2469="បរទេស",1,IF(COUNTIF(V:V,$V2469)&gt;1,2,1))</f>
        <v>1</v>
      </c>
      <c r="Z2469" s="40">
        <f t="shared" si="583"/>
        <v>1</v>
      </c>
      <c r="AA2469" s="40">
        <f t="shared" si="584"/>
        <v>1</v>
      </c>
    </row>
    <row r="2470" spans="1:27" ht="48" customHeight="1" x14ac:dyDescent="0.8">
      <c r="A2470" s="3">
        <v>2469</v>
      </c>
      <c r="B2470" s="3" t="s">
        <v>6933</v>
      </c>
      <c r="C2470" s="3" t="s">
        <v>18037</v>
      </c>
      <c r="D2470" s="3" t="s">
        <v>6934</v>
      </c>
      <c r="E2470" s="3" t="s">
        <v>1783</v>
      </c>
      <c r="F2470" s="5" t="s">
        <v>6935</v>
      </c>
      <c r="G2470" s="5" t="s">
        <v>12859</v>
      </c>
      <c r="H2470" s="5" t="s">
        <v>17212</v>
      </c>
      <c r="I2470" s="3"/>
      <c r="J2470" s="35"/>
      <c r="K2470" s="36">
        <f t="shared" si="570"/>
        <v>1</v>
      </c>
      <c r="L2470" s="37" t="str">
        <f t="shared" si="571"/>
        <v>040570647</v>
      </c>
      <c r="M2470" s="38" t="str">
        <f t="shared" si="572"/>
        <v>040570647</v>
      </c>
      <c r="N2470" s="39">
        <f t="shared" si="573"/>
        <v>1</v>
      </c>
      <c r="O2470" s="39">
        <f t="shared" si="574"/>
        <v>1</v>
      </c>
      <c r="P2470" s="39">
        <f>IF(M2470="បរទេស",1,IF(COUNTIF(M:M,$M2470)&gt;1,2,1))</f>
        <v>1</v>
      </c>
      <c r="Q2470" s="40">
        <f t="shared" si="575"/>
        <v>1</v>
      </c>
      <c r="R2470" s="41" t="str">
        <f t="shared" si="576"/>
        <v>0966037408</v>
      </c>
      <c r="S2470" s="37" t="str">
        <f t="shared" si="577"/>
        <v>0966037408</v>
      </c>
      <c r="T2470" s="39" t="e">
        <f t="shared" si="578"/>
        <v>#VALUE!</v>
      </c>
      <c r="U2470" s="37" t="str">
        <f t="shared" si="579"/>
        <v>0966037408</v>
      </c>
      <c r="V2470" s="42" t="str">
        <f t="shared" si="580"/>
        <v>0966037408</v>
      </c>
      <c r="W2470" s="39">
        <f t="shared" si="581"/>
        <v>1</v>
      </c>
      <c r="X2470" s="43">
        <f t="shared" si="582"/>
        <v>1</v>
      </c>
      <c r="Y2470" s="39">
        <f>IF(V2470="បរទេស",1,IF(COUNTIF(V:V,$V2470)&gt;1,2,1))</f>
        <v>1</v>
      </c>
      <c r="Z2470" s="40">
        <f t="shared" si="583"/>
        <v>1</v>
      </c>
      <c r="AA2470" s="40">
        <f t="shared" si="584"/>
        <v>1</v>
      </c>
    </row>
    <row r="2471" spans="1:27" ht="48" customHeight="1" x14ac:dyDescent="0.8">
      <c r="A2471" s="3">
        <v>2470</v>
      </c>
      <c r="B2471" s="3" t="s">
        <v>6936</v>
      </c>
      <c r="C2471" s="3" t="s">
        <v>18037</v>
      </c>
      <c r="D2471" s="3" t="s">
        <v>6937</v>
      </c>
      <c r="E2471" s="3" t="s">
        <v>185</v>
      </c>
      <c r="F2471" s="5" t="s">
        <v>6938</v>
      </c>
      <c r="G2471" s="5" t="s">
        <v>12860</v>
      </c>
      <c r="H2471" s="5" t="s">
        <v>17965</v>
      </c>
      <c r="I2471" s="3"/>
      <c r="J2471" s="35"/>
      <c r="K2471" s="36">
        <f t="shared" si="570"/>
        <v>1</v>
      </c>
      <c r="L2471" s="37" t="str">
        <f t="shared" si="571"/>
        <v>040455208</v>
      </c>
      <c r="M2471" s="38" t="str">
        <f t="shared" si="572"/>
        <v>040455208</v>
      </c>
      <c r="N2471" s="39">
        <f t="shared" si="573"/>
        <v>1</v>
      </c>
      <c r="O2471" s="39">
        <f t="shared" si="574"/>
        <v>1</v>
      </c>
      <c r="P2471" s="39">
        <f>IF(M2471="បរទេស",1,IF(COUNTIF(M:M,$M2471)&gt;1,2,1))</f>
        <v>1</v>
      </c>
      <c r="Q2471" s="40">
        <f t="shared" si="575"/>
        <v>1</v>
      </c>
      <c r="R2471" s="41" t="str">
        <f t="shared" si="576"/>
        <v>093927012</v>
      </c>
      <c r="S2471" s="37" t="str">
        <f t="shared" si="577"/>
        <v>093927012</v>
      </c>
      <c r="T2471" s="39" t="e">
        <f t="shared" si="578"/>
        <v>#VALUE!</v>
      </c>
      <c r="U2471" s="37" t="str">
        <f t="shared" si="579"/>
        <v>093927012</v>
      </c>
      <c r="V2471" s="42" t="str">
        <f t="shared" si="580"/>
        <v>093927012</v>
      </c>
      <c r="W2471" s="39">
        <f t="shared" si="581"/>
        <v>1</v>
      </c>
      <c r="X2471" s="43">
        <f t="shared" si="582"/>
        <v>1</v>
      </c>
      <c r="Y2471" s="39">
        <f>IF(V2471="បរទេស",1,IF(COUNTIF(V:V,$V2471)&gt;1,2,1))</f>
        <v>1</v>
      </c>
      <c r="Z2471" s="40">
        <f t="shared" si="583"/>
        <v>1</v>
      </c>
      <c r="AA2471" s="40">
        <f t="shared" si="584"/>
        <v>1</v>
      </c>
    </row>
    <row r="2472" spans="1:27" ht="48" customHeight="1" x14ac:dyDescent="0.8">
      <c r="A2472" s="3">
        <v>2471</v>
      </c>
      <c r="B2472" s="3" t="s">
        <v>6939</v>
      </c>
      <c r="C2472" s="3" t="s">
        <v>18037</v>
      </c>
      <c r="D2472" s="3" t="s">
        <v>6940</v>
      </c>
      <c r="E2472" s="3" t="s">
        <v>185</v>
      </c>
      <c r="F2472" s="5" t="s">
        <v>6941</v>
      </c>
      <c r="G2472" s="5" t="s">
        <v>12861</v>
      </c>
      <c r="H2472" s="5" t="s">
        <v>16156</v>
      </c>
      <c r="I2472" s="3"/>
      <c r="J2472" s="35"/>
      <c r="K2472" s="36">
        <f t="shared" si="570"/>
        <v>1</v>
      </c>
      <c r="L2472" s="37" t="str">
        <f t="shared" si="571"/>
        <v>040576194</v>
      </c>
      <c r="M2472" s="38" t="str">
        <f t="shared" si="572"/>
        <v>040576194</v>
      </c>
      <c r="N2472" s="39">
        <f t="shared" si="573"/>
        <v>1</v>
      </c>
      <c r="O2472" s="39">
        <f t="shared" si="574"/>
        <v>1</v>
      </c>
      <c r="P2472" s="39">
        <f>IF(M2472="បរទេស",1,IF(COUNTIF(M:M,$M2472)&gt;1,2,1))</f>
        <v>1</v>
      </c>
      <c r="Q2472" s="40">
        <f t="shared" si="575"/>
        <v>1</v>
      </c>
      <c r="R2472" s="41" t="str">
        <f t="shared" si="576"/>
        <v>0888116790</v>
      </c>
      <c r="S2472" s="37" t="str">
        <f t="shared" si="577"/>
        <v>0888116790</v>
      </c>
      <c r="T2472" s="39" t="e">
        <f t="shared" si="578"/>
        <v>#VALUE!</v>
      </c>
      <c r="U2472" s="37" t="str">
        <f t="shared" si="579"/>
        <v>0888116790</v>
      </c>
      <c r="V2472" s="42" t="str">
        <f t="shared" si="580"/>
        <v>0888116790</v>
      </c>
      <c r="W2472" s="39">
        <f t="shared" si="581"/>
        <v>1</v>
      </c>
      <c r="X2472" s="43">
        <f t="shared" si="582"/>
        <v>1</v>
      </c>
      <c r="Y2472" s="39">
        <f>IF(V2472="បរទេស",1,IF(COUNTIF(V:V,$V2472)&gt;1,2,1))</f>
        <v>1</v>
      </c>
      <c r="Z2472" s="40">
        <f t="shared" si="583"/>
        <v>1</v>
      </c>
      <c r="AA2472" s="40">
        <f t="shared" si="584"/>
        <v>1</v>
      </c>
    </row>
    <row r="2473" spans="1:27" ht="48" customHeight="1" x14ac:dyDescent="0.8">
      <c r="A2473" s="3">
        <v>2472</v>
      </c>
      <c r="B2473" s="3" t="s">
        <v>6942</v>
      </c>
      <c r="C2473" s="3" t="s">
        <v>18037</v>
      </c>
      <c r="D2473" s="3" t="s">
        <v>1668</v>
      </c>
      <c r="E2473" s="3" t="s">
        <v>246</v>
      </c>
      <c r="F2473" s="5" t="s">
        <v>6943</v>
      </c>
      <c r="G2473" s="5" t="s">
        <v>12862</v>
      </c>
      <c r="H2473" s="5" t="s">
        <v>16157</v>
      </c>
      <c r="I2473" s="3"/>
      <c r="J2473" s="35"/>
      <c r="K2473" s="36">
        <f t="shared" si="570"/>
        <v>1</v>
      </c>
      <c r="L2473" s="37" t="str">
        <f t="shared" si="571"/>
        <v>040352134</v>
      </c>
      <c r="M2473" s="38" t="str">
        <f t="shared" si="572"/>
        <v>040352134</v>
      </c>
      <c r="N2473" s="39">
        <f t="shared" si="573"/>
        <v>1</v>
      </c>
      <c r="O2473" s="39">
        <f t="shared" si="574"/>
        <v>1</v>
      </c>
      <c r="P2473" s="39">
        <f>IF(M2473="បរទេស",1,IF(COUNTIF(M:M,$M2473)&gt;1,2,1))</f>
        <v>1</v>
      </c>
      <c r="Q2473" s="40">
        <f t="shared" si="575"/>
        <v>1</v>
      </c>
      <c r="R2473" s="41" t="str">
        <f t="shared" si="576"/>
        <v>0888597142</v>
      </c>
      <c r="S2473" s="37" t="str">
        <f t="shared" si="577"/>
        <v>0888597142</v>
      </c>
      <c r="T2473" s="39" t="e">
        <f t="shared" si="578"/>
        <v>#VALUE!</v>
      </c>
      <c r="U2473" s="37" t="str">
        <f t="shared" si="579"/>
        <v>0888597142</v>
      </c>
      <c r="V2473" s="42" t="str">
        <f t="shared" si="580"/>
        <v>0888597142</v>
      </c>
      <c r="W2473" s="39">
        <f t="shared" si="581"/>
        <v>1</v>
      </c>
      <c r="X2473" s="43">
        <f t="shared" si="582"/>
        <v>1</v>
      </c>
      <c r="Y2473" s="39">
        <f>IF(V2473="បរទេស",1,IF(COUNTIF(V:V,$V2473)&gt;1,2,1))</f>
        <v>1</v>
      </c>
      <c r="Z2473" s="40">
        <f t="shared" si="583"/>
        <v>1</v>
      </c>
      <c r="AA2473" s="40">
        <f t="shared" si="584"/>
        <v>1</v>
      </c>
    </row>
    <row r="2474" spans="1:27" ht="48" customHeight="1" x14ac:dyDescent="0.8">
      <c r="A2474" s="3">
        <v>2473</v>
      </c>
      <c r="B2474" s="3" t="s">
        <v>6944</v>
      </c>
      <c r="C2474" s="3" t="s">
        <v>18037</v>
      </c>
      <c r="D2474" s="3" t="s">
        <v>6945</v>
      </c>
      <c r="E2474" s="3" t="s">
        <v>207</v>
      </c>
      <c r="F2474" s="5" t="s">
        <v>6946</v>
      </c>
      <c r="G2474" s="5" t="s">
        <v>12863</v>
      </c>
      <c r="H2474" s="5" t="s">
        <v>16158</v>
      </c>
      <c r="I2474" s="3"/>
      <c r="J2474" s="35"/>
      <c r="K2474" s="36">
        <f t="shared" si="570"/>
        <v>1</v>
      </c>
      <c r="L2474" s="37" t="str">
        <f t="shared" si="571"/>
        <v>040372187</v>
      </c>
      <c r="M2474" s="38" t="str">
        <f t="shared" si="572"/>
        <v>040372187</v>
      </c>
      <c r="N2474" s="39">
        <f t="shared" si="573"/>
        <v>1</v>
      </c>
      <c r="O2474" s="39">
        <f t="shared" si="574"/>
        <v>1</v>
      </c>
      <c r="P2474" s="39">
        <f>IF(M2474="បរទេស",1,IF(COUNTIF(M:M,$M2474)&gt;1,2,1))</f>
        <v>1</v>
      </c>
      <c r="Q2474" s="40">
        <f t="shared" si="575"/>
        <v>1</v>
      </c>
      <c r="R2474" s="41" t="str">
        <f t="shared" si="576"/>
        <v>069959520</v>
      </c>
      <c r="S2474" s="37" t="str">
        <f t="shared" si="577"/>
        <v>069959520</v>
      </c>
      <c r="T2474" s="39" t="e">
        <f t="shared" si="578"/>
        <v>#VALUE!</v>
      </c>
      <c r="U2474" s="37" t="str">
        <f t="shared" si="579"/>
        <v>069959520</v>
      </c>
      <c r="V2474" s="42" t="str">
        <f t="shared" si="580"/>
        <v>069959520</v>
      </c>
      <c r="W2474" s="39">
        <f t="shared" si="581"/>
        <v>1</v>
      </c>
      <c r="X2474" s="43">
        <f t="shared" si="582"/>
        <v>1</v>
      </c>
      <c r="Y2474" s="39">
        <f>IF(V2474="បរទេស",1,IF(COUNTIF(V:V,$V2474)&gt;1,2,1))</f>
        <v>1</v>
      </c>
      <c r="Z2474" s="40">
        <f t="shared" si="583"/>
        <v>1</v>
      </c>
      <c r="AA2474" s="40">
        <f t="shared" si="584"/>
        <v>1</v>
      </c>
    </row>
    <row r="2475" spans="1:27" ht="48" customHeight="1" x14ac:dyDescent="0.8">
      <c r="A2475" s="3">
        <v>2474</v>
      </c>
      <c r="B2475" s="3" t="s">
        <v>6947</v>
      </c>
      <c r="C2475" s="3" t="s">
        <v>18037</v>
      </c>
      <c r="D2475" s="3" t="s">
        <v>6948</v>
      </c>
      <c r="E2475" s="3" t="s">
        <v>228</v>
      </c>
      <c r="F2475" s="5" t="s">
        <v>6949</v>
      </c>
      <c r="G2475" s="5" t="s">
        <v>12864</v>
      </c>
      <c r="H2475" s="5" t="s">
        <v>17337</v>
      </c>
      <c r="I2475" s="3"/>
      <c r="J2475" s="35"/>
      <c r="K2475" s="36">
        <f t="shared" si="570"/>
        <v>1</v>
      </c>
      <c r="L2475" s="37" t="str">
        <f t="shared" si="571"/>
        <v>040575526</v>
      </c>
      <c r="M2475" s="38" t="str">
        <f t="shared" si="572"/>
        <v>040575526</v>
      </c>
      <c r="N2475" s="39">
        <f t="shared" si="573"/>
        <v>1</v>
      </c>
      <c r="O2475" s="39">
        <f t="shared" si="574"/>
        <v>1</v>
      </c>
      <c r="P2475" s="39">
        <f>IF(M2475="បរទេស",1,IF(COUNTIF(M:M,$M2475)&gt;1,2,1))</f>
        <v>1</v>
      </c>
      <c r="Q2475" s="40">
        <f t="shared" si="575"/>
        <v>1</v>
      </c>
      <c r="R2475" s="41" t="str">
        <f t="shared" si="576"/>
        <v>0974650372</v>
      </c>
      <c r="S2475" s="37" t="str">
        <f t="shared" si="577"/>
        <v>0974650372</v>
      </c>
      <c r="T2475" s="39" t="e">
        <f t="shared" si="578"/>
        <v>#VALUE!</v>
      </c>
      <c r="U2475" s="37" t="str">
        <f t="shared" si="579"/>
        <v>0974650372</v>
      </c>
      <c r="V2475" s="42" t="str">
        <f t="shared" si="580"/>
        <v>0974650372</v>
      </c>
      <c r="W2475" s="39">
        <f t="shared" si="581"/>
        <v>1</v>
      </c>
      <c r="X2475" s="43">
        <f t="shared" si="582"/>
        <v>1</v>
      </c>
      <c r="Y2475" s="39">
        <f>IF(V2475="បរទេស",1,IF(COUNTIF(V:V,$V2475)&gt;1,2,1))</f>
        <v>1</v>
      </c>
      <c r="Z2475" s="40">
        <f t="shared" si="583"/>
        <v>1</v>
      </c>
      <c r="AA2475" s="40">
        <f t="shared" si="584"/>
        <v>1</v>
      </c>
    </row>
    <row r="2476" spans="1:27" ht="48" customHeight="1" x14ac:dyDescent="0.8">
      <c r="A2476" s="3">
        <v>2475</v>
      </c>
      <c r="B2476" s="3" t="s">
        <v>6950</v>
      </c>
      <c r="C2476" s="3" t="s">
        <v>18037</v>
      </c>
      <c r="D2476" s="3" t="s">
        <v>6951</v>
      </c>
      <c r="E2476" s="3" t="s">
        <v>65</v>
      </c>
      <c r="F2476" s="5" t="s">
        <v>6952</v>
      </c>
      <c r="G2476" s="5" t="s">
        <v>12865</v>
      </c>
      <c r="H2476" s="5" t="s">
        <v>16159</v>
      </c>
      <c r="I2476" s="3"/>
      <c r="J2476" s="35"/>
      <c r="K2476" s="36">
        <f t="shared" si="570"/>
        <v>1</v>
      </c>
      <c r="L2476" s="37" t="str">
        <f t="shared" si="571"/>
        <v>040294370</v>
      </c>
      <c r="M2476" s="38" t="str">
        <f t="shared" si="572"/>
        <v>040294370</v>
      </c>
      <c r="N2476" s="39">
        <f t="shared" si="573"/>
        <v>1</v>
      </c>
      <c r="O2476" s="39">
        <f t="shared" si="574"/>
        <v>1</v>
      </c>
      <c r="P2476" s="39">
        <f>IF(M2476="បរទេស",1,IF(COUNTIF(M:M,$M2476)&gt;1,2,1))</f>
        <v>1</v>
      </c>
      <c r="Q2476" s="40">
        <f t="shared" si="575"/>
        <v>1</v>
      </c>
      <c r="R2476" s="41" t="str">
        <f t="shared" si="576"/>
        <v>0716613364</v>
      </c>
      <c r="S2476" s="37" t="str">
        <f t="shared" si="577"/>
        <v>0716613364</v>
      </c>
      <c r="T2476" s="39" t="e">
        <f t="shared" si="578"/>
        <v>#VALUE!</v>
      </c>
      <c r="U2476" s="37" t="str">
        <f t="shared" si="579"/>
        <v>0716613364</v>
      </c>
      <c r="V2476" s="42" t="str">
        <f t="shared" si="580"/>
        <v>0716613364</v>
      </c>
      <c r="W2476" s="39">
        <f t="shared" si="581"/>
        <v>1</v>
      </c>
      <c r="X2476" s="43">
        <f t="shared" si="582"/>
        <v>1</v>
      </c>
      <c r="Y2476" s="39">
        <f>IF(V2476="បរទេស",1,IF(COUNTIF(V:V,$V2476)&gt;1,2,1))</f>
        <v>1</v>
      </c>
      <c r="Z2476" s="40">
        <f t="shared" si="583"/>
        <v>1</v>
      </c>
      <c r="AA2476" s="40">
        <f t="shared" si="584"/>
        <v>1</v>
      </c>
    </row>
    <row r="2477" spans="1:27" ht="48" customHeight="1" x14ac:dyDescent="0.8">
      <c r="A2477" s="3">
        <v>2476</v>
      </c>
      <c r="B2477" s="3" t="s">
        <v>17625</v>
      </c>
      <c r="C2477" s="3" t="s">
        <v>18037</v>
      </c>
      <c r="D2477" s="5" t="s">
        <v>1109</v>
      </c>
      <c r="E2477" s="3" t="s">
        <v>780</v>
      </c>
      <c r="F2477" s="5" t="s">
        <v>17626</v>
      </c>
      <c r="G2477" s="5" t="s">
        <v>17627</v>
      </c>
      <c r="H2477" s="5" t="s">
        <v>17628</v>
      </c>
      <c r="I2477" s="3"/>
      <c r="J2477" s="35"/>
      <c r="K2477" s="36">
        <f t="shared" si="570"/>
        <v>1</v>
      </c>
      <c r="L2477" s="37" t="str">
        <f t="shared" si="571"/>
        <v>040424171</v>
      </c>
      <c r="M2477" s="38" t="str">
        <f t="shared" si="572"/>
        <v>040424171</v>
      </c>
      <c r="N2477" s="39">
        <f t="shared" si="573"/>
        <v>1</v>
      </c>
      <c r="O2477" s="39">
        <f t="shared" si="574"/>
        <v>1</v>
      </c>
      <c r="P2477" s="39">
        <f>IF(M2477="បរទេស",1,IF(COUNTIF(M:M,$M2477)&gt;1,2,1))</f>
        <v>1</v>
      </c>
      <c r="Q2477" s="40">
        <f t="shared" si="575"/>
        <v>1</v>
      </c>
      <c r="R2477" s="41" t="str">
        <f t="shared" si="576"/>
        <v>0977549816</v>
      </c>
      <c r="S2477" s="37" t="str">
        <f t="shared" si="577"/>
        <v>0977549816</v>
      </c>
      <c r="T2477" s="39" t="e">
        <f t="shared" si="578"/>
        <v>#VALUE!</v>
      </c>
      <c r="U2477" s="37" t="str">
        <f t="shared" si="579"/>
        <v>0977549816</v>
      </c>
      <c r="V2477" s="42" t="str">
        <f t="shared" si="580"/>
        <v>0977549816</v>
      </c>
      <c r="W2477" s="39">
        <f t="shared" si="581"/>
        <v>1</v>
      </c>
      <c r="X2477" s="43">
        <f t="shared" si="582"/>
        <v>1</v>
      </c>
      <c r="Y2477" s="39">
        <f>IF(V2477="បរទេស",1,IF(COUNTIF(V:V,$V2477)&gt;1,2,1))</f>
        <v>1</v>
      </c>
      <c r="Z2477" s="40">
        <f t="shared" si="583"/>
        <v>1</v>
      </c>
      <c r="AA2477" s="40">
        <f t="shared" si="584"/>
        <v>1</v>
      </c>
    </row>
    <row r="2478" spans="1:27" ht="48" customHeight="1" x14ac:dyDescent="0.8">
      <c r="A2478" s="3">
        <v>2477</v>
      </c>
      <c r="B2478" s="3" t="s">
        <v>6953</v>
      </c>
      <c r="C2478" s="3" t="s">
        <v>18037</v>
      </c>
      <c r="D2478" s="3" t="s">
        <v>6954</v>
      </c>
      <c r="E2478" s="3" t="s">
        <v>185</v>
      </c>
      <c r="F2478" s="5" t="s">
        <v>6955</v>
      </c>
      <c r="G2478" s="5" t="s">
        <v>12866</v>
      </c>
      <c r="H2478" s="5" t="s">
        <v>16160</v>
      </c>
      <c r="I2478" s="3"/>
      <c r="J2478" s="35"/>
      <c r="K2478" s="36">
        <f t="shared" si="570"/>
        <v>1</v>
      </c>
      <c r="L2478" s="37" t="str">
        <f t="shared" si="571"/>
        <v>040525663</v>
      </c>
      <c r="M2478" s="38" t="str">
        <f t="shared" si="572"/>
        <v>040525663</v>
      </c>
      <c r="N2478" s="39">
        <f t="shared" si="573"/>
        <v>1</v>
      </c>
      <c r="O2478" s="39">
        <f t="shared" si="574"/>
        <v>1</v>
      </c>
      <c r="P2478" s="39">
        <f>IF(M2478="បរទេស",1,IF(COUNTIF(M:M,$M2478)&gt;1,2,1))</f>
        <v>1</v>
      </c>
      <c r="Q2478" s="40">
        <f t="shared" si="575"/>
        <v>1</v>
      </c>
      <c r="R2478" s="41" t="str">
        <f t="shared" si="576"/>
        <v>0962613768</v>
      </c>
      <c r="S2478" s="37" t="str">
        <f t="shared" si="577"/>
        <v>0962613768</v>
      </c>
      <c r="T2478" s="39" t="e">
        <f t="shared" si="578"/>
        <v>#VALUE!</v>
      </c>
      <c r="U2478" s="37" t="str">
        <f t="shared" si="579"/>
        <v>0962613768</v>
      </c>
      <c r="V2478" s="42" t="str">
        <f t="shared" si="580"/>
        <v>0962613768</v>
      </c>
      <c r="W2478" s="39">
        <f t="shared" si="581"/>
        <v>1</v>
      </c>
      <c r="X2478" s="43">
        <f t="shared" si="582"/>
        <v>1</v>
      </c>
      <c r="Y2478" s="39">
        <f>IF(V2478="បរទេស",1,IF(COUNTIF(V:V,$V2478)&gt;1,2,1))</f>
        <v>1</v>
      </c>
      <c r="Z2478" s="40">
        <f t="shared" si="583"/>
        <v>1</v>
      </c>
      <c r="AA2478" s="40">
        <f t="shared" si="584"/>
        <v>1</v>
      </c>
    </row>
    <row r="2479" spans="1:27" ht="48" customHeight="1" x14ac:dyDescent="0.8">
      <c r="A2479" s="3">
        <v>2478</v>
      </c>
      <c r="B2479" s="3" t="s">
        <v>6956</v>
      </c>
      <c r="C2479" s="3" t="s">
        <v>18037</v>
      </c>
      <c r="D2479" s="3" t="s">
        <v>6957</v>
      </c>
      <c r="E2479" s="3" t="s">
        <v>167</v>
      </c>
      <c r="F2479" s="5" t="s">
        <v>6958</v>
      </c>
      <c r="G2479" s="5" t="s">
        <v>12867</v>
      </c>
      <c r="H2479" s="5" t="s">
        <v>16161</v>
      </c>
      <c r="I2479" s="3"/>
      <c r="J2479" s="35"/>
      <c r="K2479" s="36">
        <f t="shared" si="570"/>
        <v>1</v>
      </c>
      <c r="L2479" s="37" t="str">
        <f t="shared" si="571"/>
        <v>040513711</v>
      </c>
      <c r="M2479" s="38" t="str">
        <f t="shared" si="572"/>
        <v>040513711</v>
      </c>
      <c r="N2479" s="39">
        <f t="shared" si="573"/>
        <v>1</v>
      </c>
      <c r="O2479" s="39">
        <f t="shared" si="574"/>
        <v>1</v>
      </c>
      <c r="P2479" s="39">
        <f>IF(M2479="បរទេស",1,IF(COUNTIF(M:M,$M2479)&gt;1,2,1))</f>
        <v>1</v>
      </c>
      <c r="Q2479" s="40">
        <f t="shared" si="575"/>
        <v>1</v>
      </c>
      <c r="R2479" s="41" t="str">
        <f t="shared" si="576"/>
        <v>068581275</v>
      </c>
      <c r="S2479" s="37" t="str">
        <f t="shared" si="577"/>
        <v>068581275</v>
      </c>
      <c r="T2479" s="39" t="e">
        <f t="shared" si="578"/>
        <v>#VALUE!</v>
      </c>
      <c r="U2479" s="37" t="str">
        <f t="shared" si="579"/>
        <v>068581275</v>
      </c>
      <c r="V2479" s="42" t="str">
        <f t="shared" si="580"/>
        <v>068581275</v>
      </c>
      <c r="W2479" s="39">
        <f t="shared" si="581"/>
        <v>1</v>
      </c>
      <c r="X2479" s="43">
        <f t="shared" si="582"/>
        <v>1</v>
      </c>
      <c r="Y2479" s="39">
        <f>IF(V2479="បរទេស",1,IF(COUNTIF(V:V,$V2479)&gt;1,2,1))</f>
        <v>1</v>
      </c>
      <c r="Z2479" s="40">
        <f t="shared" si="583"/>
        <v>1</v>
      </c>
      <c r="AA2479" s="40">
        <f t="shared" si="584"/>
        <v>1</v>
      </c>
    </row>
    <row r="2480" spans="1:27" ht="48" customHeight="1" x14ac:dyDescent="0.8">
      <c r="A2480" s="3">
        <v>2479</v>
      </c>
      <c r="B2480" s="3" t="s">
        <v>6959</v>
      </c>
      <c r="C2480" s="3" t="s">
        <v>18037</v>
      </c>
      <c r="D2480" s="3" t="s">
        <v>5610</v>
      </c>
      <c r="E2480" s="3" t="s">
        <v>246</v>
      </c>
      <c r="F2480" s="5" t="s">
        <v>6960</v>
      </c>
      <c r="G2480" s="5" t="s">
        <v>12868</v>
      </c>
      <c r="H2480" s="5" t="s">
        <v>16162</v>
      </c>
      <c r="I2480" s="3"/>
      <c r="J2480" s="35"/>
      <c r="K2480" s="36">
        <f t="shared" si="570"/>
        <v>1</v>
      </c>
      <c r="L2480" s="37" t="str">
        <f t="shared" si="571"/>
        <v>040455085</v>
      </c>
      <c r="M2480" s="38" t="str">
        <f t="shared" si="572"/>
        <v>040455085</v>
      </c>
      <c r="N2480" s="39">
        <f t="shared" si="573"/>
        <v>1</v>
      </c>
      <c r="O2480" s="39">
        <f t="shared" si="574"/>
        <v>1</v>
      </c>
      <c r="P2480" s="39">
        <f>IF(M2480="បរទេស",1,IF(COUNTIF(M:M,$M2480)&gt;1,2,1))</f>
        <v>1</v>
      </c>
      <c r="Q2480" s="40">
        <f t="shared" si="575"/>
        <v>1</v>
      </c>
      <c r="R2480" s="41" t="str">
        <f t="shared" si="576"/>
        <v>0973417846</v>
      </c>
      <c r="S2480" s="37" t="str">
        <f t="shared" si="577"/>
        <v>0973417846</v>
      </c>
      <c r="T2480" s="39" t="e">
        <f t="shared" si="578"/>
        <v>#VALUE!</v>
      </c>
      <c r="U2480" s="37" t="str">
        <f t="shared" si="579"/>
        <v>0973417846</v>
      </c>
      <c r="V2480" s="42" t="str">
        <f t="shared" si="580"/>
        <v>0973417846</v>
      </c>
      <c r="W2480" s="39">
        <f t="shared" si="581"/>
        <v>1</v>
      </c>
      <c r="X2480" s="43">
        <f t="shared" si="582"/>
        <v>1</v>
      </c>
      <c r="Y2480" s="39">
        <f>IF(V2480="បរទេស",1,IF(COUNTIF(V:V,$V2480)&gt;1,2,1))</f>
        <v>1</v>
      </c>
      <c r="Z2480" s="40">
        <f t="shared" si="583"/>
        <v>1</v>
      </c>
      <c r="AA2480" s="40">
        <f t="shared" si="584"/>
        <v>1</v>
      </c>
    </row>
    <row r="2481" spans="1:27" ht="48" customHeight="1" x14ac:dyDescent="0.8">
      <c r="A2481" s="3">
        <v>2480</v>
      </c>
      <c r="B2481" s="3" t="s">
        <v>6961</v>
      </c>
      <c r="C2481" s="3" t="s">
        <v>18037</v>
      </c>
      <c r="D2481" s="3" t="s">
        <v>6962</v>
      </c>
      <c r="E2481" s="3" t="s">
        <v>1252</v>
      </c>
      <c r="F2481" s="5" t="s">
        <v>6963</v>
      </c>
      <c r="G2481" s="5" t="s">
        <v>12869</v>
      </c>
      <c r="H2481" s="5" t="s">
        <v>16163</v>
      </c>
      <c r="I2481" s="3"/>
      <c r="J2481" s="35"/>
      <c r="K2481" s="36">
        <f t="shared" si="570"/>
        <v>1</v>
      </c>
      <c r="L2481" s="37" t="str">
        <f t="shared" si="571"/>
        <v>040526257</v>
      </c>
      <c r="M2481" s="38" t="str">
        <f t="shared" si="572"/>
        <v>040526257</v>
      </c>
      <c r="N2481" s="39">
        <f t="shared" si="573"/>
        <v>1</v>
      </c>
      <c r="O2481" s="39">
        <f t="shared" si="574"/>
        <v>1</v>
      </c>
      <c r="P2481" s="39">
        <f>IF(M2481="បរទេស",1,IF(COUNTIF(M:M,$M2481)&gt;1,2,1))</f>
        <v>1</v>
      </c>
      <c r="Q2481" s="40">
        <f t="shared" si="575"/>
        <v>1</v>
      </c>
      <c r="R2481" s="41" t="str">
        <f t="shared" si="576"/>
        <v>0889926978</v>
      </c>
      <c r="S2481" s="37" t="str">
        <f t="shared" si="577"/>
        <v>0889926978</v>
      </c>
      <c r="T2481" s="39" t="e">
        <f t="shared" si="578"/>
        <v>#VALUE!</v>
      </c>
      <c r="U2481" s="37" t="str">
        <f t="shared" si="579"/>
        <v>0889926978</v>
      </c>
      <c r="V2481" s="42" t="str">
        <f t="shared" si="580"/>
        <v>0889926978</v>
      </c>
      <c r="W2481" s="39">
        <f t="shared" si="581"/>
        <v>1</v>
      </c>
      <c r="X2481" s="43">
        <f t="shared" si="582"/>
        <v>1</v>
      </c>
      <c r="Y2481" s="39">
        <f>IF(V2481="បរទេស",1,IF(COUNTIF(V:V,$V2481)&gt;1,2,1))</f>
        <v>1</v>
      </c>
      <c r="Z2481" s="40">
        <f t="shared" si="583"/>
        <v>1</v>
      </c>
      <c r="AA2481" s="40">
        <f t="shared" si="584"/>
        <v>1</v>
      </c>
    </row>
    <row r="2482" spans="1:27" ht="48" customHeight="1" x14ac:dyDescent="0.8">
      <c r="A2482" s="3">
        <v>2481</v>
      </c>
      <c r="B2482" s="3" t="s">
        <v>6964</v>
      </c>
      <c r="C2482" s="3" t="s">
        <v>18037</v>
      </c>
      <c r="D2482" s="3" t="s">
        <v>6965</v>
      </c>
      <c r="E2482" s="3" t="s">
        <v>185</v>
      </c>
      <c r="F2482" s="5" t="s">
        <v>6966</v>
      </c>
      <c r="G2482" s="5" t="s">
        <v>12870</v>
      </c>
      <c r="H2482" s="5" t="s">
        <v>17966</v>
      </c>
      <c r="I2482" s="3"/>
      <c r="J2482" s="35"/>
      <c r="K2482" s="36">
        <f t="shared" si="570"/>
        <v>1</v>
      </c>
      <c r="L2482" s="37" t="str">
        <f t="shared" si="571"/>
        <v>040522555</v>
      </c>
      <c r="M2482" s="38" t="str">
        <f t="shared" si="572"/>
        <v>040522555</v>
      </c>
      <c r="N2482" s="39">
        <f t="shared" si="573"/>
        <v>1</v>
      </c>
      <c r="O2482" s="39">
        <f t="shared" si="574"/>
        <v>1</v>
      </c>
      <c r="P2482" s="39">
        <f>IF(M2482="បរទេស",1,IF(COUNTIF(M:M,$M2482)&gt;1,2,1))</f>
        <v>1</v>
      </c>
      <c r="Q2482" s="40">
        <f t="shared" si="575"/>
        <v>1</v>
      </c>
      <c r="R2482" s="41" t="str">
        <f t="shared" si="576"/>
        <v>060969865</v>
      </c>
      <c r="S2482" s="37" t="str">
        <f t="shared" si="577"/>
        <v>060969865</v>
      </c>
      <c r="T2482" s="39" t="e">
        <f t="shared" si="578"/>
        <v>#VALUE!</v>
      </c>
      <c r="U2482" s="37" t="str">
        <f t="shared" si="579"/>
        <v>060969865</v>
      </c>
      <c r="V2482" s="42" t="str">
        <f t="shared" si="580"/>
        <v>060969865</v>
      </c>
      <c r="W2482" s="39">
        <f t="shared" si="581"/>
        <v>1</v>
      </c>
      <c r="X2482" s="43">
        <f t="shared" si="582"/>
        <v>1</v>
      </c>
      <c r="Y2482" s="39">
        <f>IF(V2482="បរទេស",1,IF(COUNTIF(V:V,$V2482)&gt;1,2,1))</f>
        <v>1</v>
      </c>
      <c r="Z2482" s="40">
        <f t="shared" si="583"/>
        <v>1</v>
      </c>
      <c r="AA2482" s="40">
        <f t="shared" si="584"/>
        <v>1</v>
      </c>
    </row>
    <row r="2483" spans="1:27" ht="48" customHeight="1" x14ac:dyDescent="0.8">
      <c r="A2483" s="3">
        <v>2482</v>
      </c>
      <c r="B2483" s="3" t="s">
        <v>6967</v>
      </c>
      <c r="C2483" s="3" t="s">
        <v>18037</v>
      </c>
      <c r="D2483" s="3" t="s">
        <v>6274</v>
      </c>
      <c r="E2483" s="3" t="s">
        <v>123</v>
      </c>
      <c r="F2483" s="5" t="s">
        <v>6968</v>
      </c>
      <c r="G2483" s="5" t="s">
        <v>12871</v>
      </c>
      <c r="H2483" s="5" t="s">
        <v>16164</v>
      </c>
      <c r="I2483" s="3"/>
      <c r="J2483" s="35"/>
      <c r="K2483" s="36">
        <f t="shared" si="570"/>
        <v>1</v>
      </c>
      <c r="L2483" s="37" t="str">
        <f t="shared" si="571"/>
        <v>040436229</v>
      </c>
      <c r="M2483" s="38" t="str">
        <f t="shared" si="572"/>
        <v>040436229</v>
      </c>
      <c r="N2483" s="39">
        <f t="shared" si="573"/>
        <v>1</v>
      </c>
      <c r="O2483" s="39">
        <f t="shared" si="574"/>
        <v>1</v>
      </c>
      <c r="P2483" s="39">
        <f>IF(M2483="បរទេស",1,IF(COUNTIF(M:M,$M2483)&gt;1,2,1))</f>
        <v>1</v>
      </c>
      <c r="Q2483" s="40">
        <f t="shared" si="575"/>
        <v>1</v>
      </c>
      <c r="R2483" s="41" t="str">
        <f t="shared" si="576"/>
        <v>0964984122</v>
      </c>
      <c r="S2483" s="37" t="str">
        <f t="shared" si="577"/>
        <v>0964984122</v>
      </c>
      <c r="T2483" s="39" t="e">
        <f t="shared" si="578"/>
        <v>#VALUE!</v>
      </c>
      <c r="U2483" s="37" t="str">
        <f t="shared" si="579"/>
        <v>0964984122</v>
      </c>
      <c r="V2483" s="42" t="str">
        <f t="shared" si="580"/>
        <v>0964984122</v>
      </c>
      <c r="W2483" s="39">
        <f t="shared" si="581"/>
        <v>1</v>
      </c>
      <c r="X2483" s="43">
        <f t="shared" si="582"/>
        <v>1</v>
      </c>
      <c r="Y2483" s="39">
        <f>IF(V2483="បរទេស",1,IF(COUNTIF(V:V,$V2483)&gt;1,2,1))</f>
        <v>1</v>
      </c>
      <c r="Z2483" s="40">
        <f t="shared" si="583"/>
        <v>1</v>
      </c>
      <c r="AA2483" s="40">
        <f t="shared" si="584"/>
        <v>1</v>
      </c>
    </row>
    <row r="2484" spans="1:27" ht="48" customHeight="1" x14ac:dyDescent="0.8">
      <c r="A2484" s="3">
        <v>2483</v>
      </c>
      <c r="B2484" s="3" t="s">
        <v>6969</v>
      </c>
      <c r="C2484" s="3" t="s">
        <v>18037</v>
      </c>
      <c r="D2484" s="3" t="s">
        <v>6970</v>
      </c>
      <c r="E2484" s="3" t="s">
        <v>73</v>
      </c>
      <c r="F2484" s="5" t="s">
        <v>6971</v>
      </c>
      <c r="G2484" s="5" t="s">
        <v>12872</v>
      </c>
      <c r="H2484" s="5" t="s">
        <v>16165</v>
      </c>
      <c r="I2484" s="3"/>
      <c r="J2484" s="35"/>
      <c r="K2484" s="36">
        <f t="shared" si="570"/>
        <v>1</v>
      </c>
      <c r="L2484" s="37" t="str">
        <f t="shared" si="571"/>
        <v>040529924</v>
      </c>
      <c r="M2484" s="38" t="str">
        <f t="shared" si="572"/>
        <v>040529924</v>
      </c>
      <c r="N2484" s="39">
        <f t="shared" si="573"/>
        <v>1</v>
      </c>
      <c r="O2484" s="39">
        <f t="shared" si="574"/>
        <v>1</v>
      </c>
      <c r="P2484" s="39">
        <f>IF(M2484="បរទេស",1,IF(COUNTIF(M:M,$M2484)&gt;1,2,1))</f>
        <v>1</v>
      </c>
      <c r="Q2484" s="40">
        <f t="shared" si="575"/>
        <v>1</v>
      </c>
      <c r="R2484" s="41" t="str">
        <f t="shared" si="576"/>
        <v>0968190737</v>
      </c>
      <c r="S2484" s="37" t="str">
        <f t="shared" si="577"/>
        <v>0968190737</v>
      </c>
      <c r="T2484" s="39" t="e">
        <f t="shared" si="578"/>
        <v>#VALUE!</v>
      </c>
      <c r="U2484" s="37" t="str">
        <f t="shared" si="579"/>
        <v>0968190737</v>
      </c>
      <c r="V2484" s="42" t="str">
        <f t="shared" si="580"/>
        <v>0968190737</v>
      </c>
      <c r="W2484" s="39">
        <f t="shared" si="581"/>
        <v>1</v>
      </c>
      <c r="X2484" s="43">
        <f t="shared" si="582"/>
        <v>1</v>
      </c>
      <c r="Y2484" s="39">
        <f>IF(V2484="បរទេស",1,IF(COUNTIF(V:V,$V2484)&gt;1,2,1))</f>
        <v>1</v>
      </c>
      <c r="Z2484" s="40">
        <f t="shared" si="583"/>
        <v>1</v>
      </c>
      <c r="AA2484" s="40">
        <f t="shared" si="584"/>
        <v>1</v>
      </c>
    </row>
    <row r="2485" spans="1:27" ht="48" customHeight="1" x14ac:dyDescent="0.8">
      <c r="A2485" s="3">
        <v>2484</v>
      </c>
      <c r="B2485" s="3" t="s">
        <v>6972</v>
      </c>
      <c r="C2485" s="3" t="s">
        <v>18037</v>
      </c>
      <c r="D2485" s="3" t="s">
        <v>540</v>
      </c>
      <c r="E2485" s="3" t="s">
        <v>2084</v>
      </c>
      <c r="F2485" s="5" t="s">
        <v>6973</v>
      </c>
      <c r="G2485" s="5" t="s">
        <v>12873</v>
      </c>
      <c r="H2485" s="5" t="s">
        <v>17298</v>
      </c>
      <c r="I2485" s="3"/>
      <c r="J2485" s="35"/>
      <c r="K2485" s="36">
        <f t="shared" si="570"/>
        <v>1</v>
      </c>
      <c r="L2485" s="37" t="str">
        <f t="shared" si="571"/>
        <v>040518835</v>
      </c>
      <c r="M2485" s="38" t="str">
        <f t="shared" si="572"/>
        <v>040518835</v>
      </c>
      <c r="N2485" s="39">
        <f t="shared" si="573"/>
        <v>1</v>
      </c>
      <c r="O2485" s="39">
        <f t="shared" si="574"/>
        <v>1</v>
      </c>
      <c r="P2485" s="39">
        <f>IF(M2485="បរទេស",1,IF(COUNTIF(M:M,$M2485)&gt;1,2,1))</f>
        <v>1</v>
      </c>
      <c r="Q2485" s="40">
        <f t="shared" si="575"/>
        <v>1</v>
      </c>
      <c r="R2485" s="41" t="str">
        <f t="shared" si="576"/>
        <v>0966275791</v>
      </c>
      <c r="S2485" s="37" t="str">
        <f t="shared" si="577"/>
        <v>0966275791</v>
      </c>
      <c r="T2485" s="39" t="e">
        <f t="shared" si="578"/>
        <v>#VALUE!</v>
      </c>
      <c r="U2485" s="37" t="str">
        <f t="shared" si="579"/>
        <v>0966275791</v>
      </c>
      <c r="V2485" s="42" t="str">
        <f t="shared" si="580"/>
        <v>0966275791</v>
      </c>
      <c r="W2485" s="39">
        <f t="shared" si="581"/>
        <v>1</v>
      </c>
      <c r="X2485" s="43">
        <f t="shared" si="582"/>
        <v>1</v>
      </c>
      <c r="Y2485" s="39">
        <f>IF(V2485="បរទេស",1,IF(COUNTIF(V:V,$V2485)&gt;1,2,1))</f>
        <v>1</v>
      </c>
      <c r="Z2485" s="40">
        <f t="shared" si="583"/>
        <v>1</v>
      </c>
      <c r="AA2485" s="40">
        <f t="shared" si="584"/>
        <v>1</v>
      </c>
    </row>
    <row r="2486" spans="1:27" ht="48" customHeight="1" x14ac:dyDescent="0.8">
      <c r="A2486" s="3">
        <v>2485</v>
      </c>
      <c r="B2486" s="3" t="s">
        <v>6974</v>
      </c>
      <c r="C2486" s="3" t="s">
        <v>18037</v>
      </c>
      <c r="D2486" s="3" t="s">
        <v>6975</v>
      </c>
      <c r="E2486" s="3" t="s">
        <v>17</v>
      </c>
      <c r="F2486" s="5" t="s">
        <v>6976</v>
      </c>
      <c r="G2486" s="5" t="s">
        <v>12874</v>
      </c>
      <c r="H2486" s="5" t="s">
        <v>16166</v>
      </c>
      <c r="I2486" s="3"/>
      <c r="J2486" s="35"/>
      <c r="K2486" s="36">
        <f t="shared" si="570"/>
        <v>1</v>
      </c>
      <c r="L2486" s="37" t="str">
        <f t="shared" si="571"/>
        <v>040376451</v>
      </c>
      <c r="M2486" s="38" t="str">
        <f t="shared" si="572"/>
        <v>040376451</v>
      </c>
      <c r="N2486" s="39">
        <f t="shared" si="573"/>
        <v>1</v>
      </c>
      <c r="O2486" s="39">
        <f t="shared" si="574"/>
        <v>1</v>
      </c>
      <c r="P2486" s="39">
        <f>IF(M2486="បរទេស",1,IF(COUNTIF(M:M,$M2486)&gt;1,2,1))</f>
        <v>1</v>
      </c>
      <c r="Q2486" s="40">
        <f t="shared" si="575"/>
        <v>1</v>
      </c>
      <c r="R2486" s="41" t="str">
        <f t="shared" si="576"/>
        <v>0974953370</v>
      </c>
      <c r="S2486" s="37" t="str">
        <f t="shared" si="577"/>
        <v>0974953370</v>
      </c>
      <c r="T2486" s="39" t="e">
        <f t="shared" si="578"/>
        <v>#VALUE!</v>
      </c>
      <c r="U2486" s="37" t="str">
        <f t="shared" si="579"/>
        <v>0974953370</v>
      </c>
      <c r="V2486" s="42" t="str">
        <f t="shared" si="580"/>
        <v>0974953370</v>
      </c>
      <c r="W2486" s="39">
        <f t="shared" si="581"/>
        <v>1</v>
      </c>
      <c r="X2486" s="43">
        <f t="shared" si="582"/>
        <v>1</v>
      </c>
      <c r="Y2486" s="39">
        <f>IF(V2486="បរទេស",1,IF(COUNTIF(V:V,$V2486)&gt;1,2,1))</f>
        <v>1</v>
      </c>
      <c r="Z2486" s="40">
        <f t="shared" si="583"/>
        <v>1</v>
      </c>
      <c r="AA2486" s="40">
        <f t="shared" si="584"/>
        <v>1</v>
      </c>
    </row>
    <row r="2487" spans="1:27" ht="48" customHeight="1" x14ac:dyDescent="0.8">
      <c r="A2487" s="3">
        <v>2486</v>
      </c>
      <c r="B2487" s="3" t="s">
        <v>6977</v>
      </c>
      <c r="C2487" s="3" t="s">
        <v>18037</v>
      </c>
      <c r="D2487" s="3" t="s">
        <v>6978</v>
      </c>
      <c r="E2487" s="3" t="s">
        <v>1521</v>
      </c>
      <c r="F2487" s="5" t="s">
        <v>6979</v>
      </c>
      <c r="G2487" s="5" t="s">
        <v>12875</v>
      </c>
      <c r="H2487" s="5" t="s">
        <v>16167</v>
      </c>
      <c r="I2487" s="3"/>
      <c r="J2487" s="35"/>
      <c r="K2487" s="36">
        <f t="shared" si="570"/>
        <v>1</v>
      </c>
      <c r="L2487" s="37" t="str">
        <f t="shared" si="571"/>
        <v>040358607</v>
      </c>
      <c r="M2487" s="38" t="str">
        <f t="shared" si="572"/>
        <v>040358607</v>
      </c>
      <c r="N2487" s="39">
        <f t="shared" si="573"/>
        <v>1</v>
      </c>
      <c r="O2487" s="39">
        <f t="shared" si="574"/>
        <v>1</v>
      </c>
      <c r="P2487" s="39">
        <f>IF(M2487="បរទេស",1,IF(COUNTIF(M:M,$M2487)&gt;1,2,1))</f>
        <v>1</v>
      </c>
      <c r="Q2487" s="40">
        <f t="shared" si="575"/>
        <v>1</v>
      </c>
      <c r="R2487" s="41" t="str">
        <f t="shared" si="576"/>
        <v>0882037742</v>
      </c>
      <c r="S2487" s="37" t="str">
        <f t="shared" si="577"/>
        <v>0882037742</v>
      </c>
      <c r="T2487" s="39" t="e">
        <f t="shared" si="578"/>
        <v>#VALUE!</v>
      </c>
      <c r="U2487" s="37" t="str">
        <f t="shared" si="579"/>
        <v>0882037742</v>
      </c>
      <c r="V2487" s="42" t="str">
        <f t="shared" si="580"/>
        <v>0882037742</v>
      </c>
      <c r="W2487" s="39">
        <f t="shared" si="581"/>
        <v>1</v>
      </c>
      <c r="X2487" s="43">
        <f t="shared" si="582"/>
        <v>1</v>
      </c>
      <c r="Y2487" s="39">
        <f>IF(V2487="បរទេស",1,IF(COUNTIF(V:V,$V2487)&gt;1,2,1))</f>
        <v>1</v>
      </c>
      <c r="Z2487" s="40">
        <f t="shared" si="583"/>
        <v>1</v>
      </c>
      <c r="AA2487" s="40">
        <f t="shared" si="584"/>
        <v>1</v>
      </c>
    </row>
    <row r="2488" spans="1:27" ht="48" customHeight="1" x14ac:dyDescent="0.8">
      <c r="A2488" s="3">
        <v>2487</v>
      </c>
      <c r="B2488" s="3" t="s">
        <v>6980</v>
      </c>
      <c r="C2488" s="3" t="s">
        <v>18037</v>
      </c>
      <c r="D2488" s="3" t="s">
        <v>6981</v>
      </c>
      <c r="E2488" s="3" t="s">
        <v>864</v>
      </c>
      <c r="F2488" s="5" t="s">
        <v>6982</v>
      </c>
      <c r="G2488" s="5" t="s">
        <v>12876</v>
      </c>
      <c r="H2488" s="5" t="s">
        <v>16168</v>
      </c>
      <c r="I2488" s="3"/>
      <c r="J2488" s="35"/>
      <c r="K2488" s="36">
        <f t="shared" si="570"/>
        <v>1</v>
      </c>
      <c r="L2488" s="37" t="str">
        <f t="shared" si="571"/>
        <v>040476050</v>
      </c>
      <c r="M2488" s="38" t="str">
        <f t="shared" si="572"/>
        <v>040476050</v>
      </c>
      <c r="N2488" s="39">
        <f t="shared" si="573"/>
        <v>1</v>
      </c>
      <c r="O2488" s="39">
        <f t="shared" si="574"/>
        <v>1</v>
      </c>
      <c r="P2488" s="39">
        <f>IF(M2488="បរទេស",1,IF(COUNTIF(M:M,$M2488)&gt;1,2,1))</f>
        <v>1</v>
      </c>
      <c r="Q2488" s="40">
        <f t="shared" si="575"/>
        <v>1</v>
      </c>
      <c r="R2488" s="41" t="str">
        <f t="shared" si="576"/>
        <v>093634983</v>
      </c>
      <c r="S2488" s="37" t="str">
        <f t="shared" si="577"/>
        <v>093634983</v>
      </c>
      <c r="T2488" s="39" t="e">
        <f t="shared" si="578"/>
        <v>#VALUE!</v>
      </c>
      <c r="U2488" s="37" t="str">
        <f t="shared" si="579"/>
        <v>093634983</v>
      </c>
      <c r="V2488" s="42" t="str">
        <f t="shared" si="580"/>
        <v>093634983</v>
      </c>
      <c r="W2488" s="39">
        <f t="shared" si="581"/>
        <v>1</v>
      </c>
      <c r="X2488" s="43">
        <f t="shared" si="582"/>
        <v>1</v>
      </c>
      <c r="Y2488" s="39">
        <f>IF(V2488="បរទេស",1,IF(COUNTIF(V:V,$V2488)&gt;1,2,1))</f>
        <v>1</v>
      </c>
      <c r="Z2488" s="40">
        <f t="shared" si="583"/>
        <v>1</v>
      </c>
      <c r="AA2488" s="40">
        <f t="shared" si="584"/>
        <v>1</v>
      </c>
    </row>
    <row r="2489" spans="1:27" ht="48" customHeight="1" x14ac:dyDescent="0.8">
      <c r="A2489" s="3">
        <v>2488</v>
      </c>
      <c r="B2489" s="3" t="s">
        <v>6983</v>
      </c>
      <c r="C2489" s="3" t="s">
        <v>18037</v>
      </c>
      <c r="D2489" s="3" t="s">
        <v>6984</v>
      </c>
      <c r="E2489" s="3" t="s">
        <v>1521</v>
      </c>
      <c r="F2489" s="5" t="s">
        <v>6985</v>
      </c>
      <c r="G2489" s="5" t="s">
        <v>12877</v>
      </c>
      <c r="H2489" s="5" t="s">
        <v>16169</v>
      </c>
      <c r="I2489" s="3"/>
      <c r="J2489" s="35"/>
      <c r="K2489" s="36">
        <f t="shared" si="570"/>
        <v>1</v>
      </c>
      <c r="L2489" s="37" t="str">
        <f t="shared" si="571"/>
        <v>040271447</v>
      </c>
      <c r="M2489" s="38" t="str">
        <f t="shared" si="572"/>
        <v>040271447</v>
      </c>
      <c r="N2489" s="39">
        <f t="shared" si="573"/>
        <v>1</v>
      </c>
      <c r="O2489" s="39">
        <f t="shared" si="574"/>
        <v>1</v>
      </c>
      <c r="P2489" s="39">
        <f>IF(M2489="បរទេស",1,IF(COUNTIF(M:M,$M2489)&gt;1,2,1))</f>
        <v>1</v>
      </c>
      <c r="Q2489" s="40">
        <f t="shared" si="575"/>
        <v>1</v>
      </c>
      <c r="R2489" s="41" t="str">
        <f t="shared" si="576"/>
        <v>0968421696</v>
      </c>
      <c r="S2489" s="37" t="str">
        <f t="shared" si="577"/>
        <v>0968421696</v>
      </c>
      <c r="T2489" s="39" t="e">
        <f t="shared" si="578"/>
        <v>#VALUE!</v>
      </c>
      <c r="U2489" s="37" t="str">
        <f t="shared" si="579"/>
        <v>0968421696</v>
      </c>
      <c r="V2489" s="42" t="str">
        <f t="shared" si="580"/>
        <v>0968421696</v>
      </c>
      <c r="W2489" s="39">
        <f t="shared" si="581"/>
        <v>1</v>
      </c>
      <c r="X2489" s="43">
        <f t="shared" si="582"/>
        <v>1</v>
      </c>
      <c r="Y2489" s="39">
        <f>IF(V2489="បរទេស",1,IF(COUNTIF(V:V,$V2489)&gt;1,2,1))</f>
        <v>1</v>
      </c>
      <c r="Z2489" s="40">
        <f t="shared" si="583"/>
        <v>1</v>
      </c>
      <c r="AA2489" s="40">
        <f t="shared" si="584"/>
        <v>1</v>
      </c>
    </row>
    <row r="2490" spans="1:27" ht="48" customHeight="1" x14ac:dyDescent="0.8">
      <c r="A2490" s="3">
        <v>2489</v>
      </c>
      <c r="B2490" s="3" t="s">
        <v>6986</v>
      </c>
      <c r="C2490" s="3" t="s">
        <v>18037</v>
      </c>
      <c r="D2490" s="3" t="s">
        <v>6987</v>
      </c>
      <c r="E2490" s="3" t="s">
        <v>543</v>
      </c>
      <c r="F2490" s="5" t="s">
        <v>6988</v>
      </c>
      <c r="G2490" s="5" t="s">
        <v>12878</v>
      </c>
      <c r="H2490" s="5" t="s">
        <v>16170</v>
      </c>
      <c r="I2490" s="3"/>
      <c r="J2490" s="35"/>
      <c r="K2490" s="36">
        <f t="shared" si="570"/>
        <v>1</v>
      </c>
      <c r="L2490" s="37" t="str">
        <f t="shared" si="571"/>
        <v>040425028</v>
      </c>
      <c r="M2490" s="38" t="str">
        <f t="shared" si="572"/>
        <v>040425028</v>
      </c>
      <c r="N2490" s="39">
        <f t="shared" si="573"/>
        <v>1</v>
      </c>
      <c r="O2490" s="39">
        <f t="shared" si="574"/>
        <v>1</v>
      </c>
      <c r="P2490" s="39">
        <f>IF(M2490="បរទេស",1,IF(COUNTIF(M:M,$M2490)&gt;1,2,1))</f>
        <v>1</v>
      </c>
      <c r="Q2490" s="40">
        <f t="shared" si="575"/>
        <v>1</v>
      </c>
      <c r="R2490" s="41" t="str">
        <f t="shared" si="576"/>
        <v>086597390</v>
      </c>
      <c r="S2490" s="37" t="str">
        <f t="shared" si="577"/>
        <v>086597390</v>
      </c>
      <c r="T2490" s="39" t="e">
        <f t="shared" si="578"/>
        <v>#VALUE!</v>
      </c>
      <c r="U2490" s="37" t="str">
        <f t="shared" si="579"/>
        <v>086597390</v>
      </c>
      <c r="V2490" s="42" t="str">
        <f t="shared" si="580"/>
        <v>086597390</v>
      </c>
      <c r="W2490" s="39">
        <f t="shared" si="581"/>
        <v>1</v>
      </c>
      <c r="X2490" s="43">
        <f t="shared" si="582"/>
        <v>1</v>
      </c>
      <c r="Y2490" s="39">
        <f>IF(V2490="បរទេស",1,IF(COUNTIF(V:V,$V2490)&gt;1,2,1))</f>
        <v>1</v>
      </c>
      <c r="Z2490" s="40">
        <f t="shared" si="583"/>
        <v>1</v>
      </c>
      <c r="AA2490" s="40">
        <f t="shared" si="584"/>
        <v>1</v>
      </c>
    </row>
    <row r="2491" spans="1:27" ht="48" customHeight="1" x14ac:dyDescent="0.8">
      <c r="A2491" s="3">
        <v>2490</v>
      </c>
      <c r="B2491" s="3" t="s">
        <v>6989</v>
      </c>
      <c r="C2491" s="3" t="s">
        <v>18037</v>
      </c>
      <c r="D2491" s="3" t="s">
        <v>6990</v>
      </c>
      <c r="E2491" s="3" t="s">
        <v>305</v>
      </c>
      <c r="F2491" s="5" t="s">
        <v>6991</v>
      </c>
      <c r="G2491" s="5" t="s">
        <v>12879</v>
      </c>
      <c r="H2491" s="5" t="s">
        <v>17704</v>
      </c>
      <c r="I2491" s="3"/>
      <c r="J2491" s="35"/>
      <c r="K2491" s="36">
        <f t="shared" si="570"/>
        <v>1</v>
      </c>
      <c r="L2491" s="37" t="str">
        <f t="shared" si="571"/>
        <v>040373507</v>
      </c>
      <c r="M2491" s="38" t="str">
        <f t="shared" si="572"/>
        <v>040373507</v>
      </c>
      <c r="N2491" s="39">
        <f t="shared" si="573"/>
        <v>1</v>
      </c>
      <c r="O2491" s="39">
        <f t="shared" si="574"/>
        <v>1</v>
      </c>
      <c r="P2491" s="39">
        <f>IF(M2491="បរទេស",1,IF(COUNTIF(M:M,$M2491)&gt;1,2,1))</f>
        <v>1</v>
      </c>
      <c r="Q2491" s="40">
        <f t="shared" si="575"/>
        <v>1</v>
      </c>
      <c r="R2491" s="41" t="str">
        <f t="shared" si="576"/>
        <v>070963205</v>
      </c>
      <c r="S2491" s="37" t="str">
        <f t="shared" si="577"/>
        <v>070963205</v>
      </c>
      <c r="T2491" s="39" t="e">
        <f t="shared" si="578"/>
        <v>#VALUE!</v>
      </c>
      <c r="U2491" s="37" t="str">
        <f t="shared" si="579"/>
        <v>070963205</v>
      </c>
      <c r="V2491" s="42" t="str">
        <f t="shared" si="580"/>
        <v>070963205</v>
      </c>
      <c r="W2491" s="39">
        <f t="shared" si="581"/>
        <v>1</v>
      </c>
      <c r="X2491" s="43">
        <f t="shared" si="582"/>
        <v>1</v>
      </c>
      <c r="Y2491" s="39">
        <f>IF(V2491="បរទេស",1,IF(COUNTIF(V:V,$V2491)&gt;1,2,1))</f>
        <v>1</v>
      </c>
      <c r="Z2491" s="40">
        <f t="shared" si="583"/>
        <v>1</v>
      </c>
      <c r="AA2491" s="40">
        <f t="shared" si="584"/>
        <v>1</v>
      </c>
    </row>
    <row r="2492" spans="1:27" ht="48" customHeight="1" x14ac:dyDescent="0.8">
      <c r="A2492" s="3">
        <v>2491</v>
      </c>
      <c r="B2492" s="3" t="s">
        <v>6992</v>
      </c>
      <c r="C2492" s="3" t="s">
        <v>18037</v>
      </c>
      <c r="D2492" s="3" t="s">
        <v>6993</v>
      </c>
      <c r="E2492" s="3" t="s">
        <v>96</v>
      </c>
      <c r="F2492" s="5" t="s">
        <v>6994</v>
      </c>
      <c r="G2492" s="5" t="s">
        <v>12880</v>
      </c>
      <c r="H2492" s="5" t="s">
        <v>17917</v>
      </c>
      <c r="I2492" s="3"/>
      <c r="J2492" s="35"/>
      <c r="K2492" s="36">
        <f t="shared" si="570"/>
        <v>1</v>
      </c>
      <c r="L2492" s="37" t="str">
        <f t="shared" si="571"/>
        <v>040328353</v>
      </c>
      <c r="M2492" s="38" t="str">
        <f t="shared" si="572"/>
        <v>040328353</v>
      </c>
      <c r="N2492" s="39">
        <f t="shared" si="573"/>
        <v>1</v>
      </c>
      <c r="O2492" s="39">
        <f t="shared" si="574"/>
        <v>1</v>
      </c>
      <c r="P2492" s="39">
        <f>IF(M2492="បរទេស",1,IF(COUNTIF(M:M,$M2492)&gt;1,2,1))</f>
        <v>1</v>
      </c>
      <c r="Q2492" s="40">
        <f t="shared" si="575"/>
        <v>1</v>
      </c>
      <c r="R2492" s="41" t="str">
        <f t="shared" si="576"/>
        <v>0713978525</v>
      </c>
      <c r="S2492" s="37" t="str">
        <f t="shared" si="577"/>
        <v>0713978525</v>
      </c>
      <c r="T2492" s="39" t="e">
        <f t="shared" si="578"/>
        <v>#VALUE!</v>
      </c>
      <c r="U2492" s="37" t="str">
        <f t="shared" si="579"/>
        <v>0713978525</v>
      </c>
      <c r="V2492" s="42" t="str">
        <f t="shared" si="580"/>
        <v>0713978525</v>
      </c>
      <c r="W2492" s="39">
        <f t="shared" si="581"/>
        <v>1</v>
      </c>
      <c r="X2492" s="43">
        <f t="shared" si="582"/>
        <v>1</v>
      </c>
      <c r="Y2492" s="39">
        <f>IF(V2492="បរទេស",1,IF(COUNTIF(V:V,$V2492)&gt;1,2,1))</f>
        <v>1</v>
      </c>
      <c r="Z2492" s="40">
        <f t="shared" si="583"/>
        <v>1</v>
      </c>
      <c r="AA2492" s="40">
        <f t="shared" si="584"/>
        <v>1</v>
      </c>
    </row>
    <row r="2493" spans="1:27" ht="48" customHeight="1" x14ac:dyDescent="0.8">
      <c r="A2493" s="3">
        <v>2492</v>
      </c>
      <c r="B2493" s="3" t="s">
        <v>6995</v>
      </c>
      <c r="C2493" s="3" t="s">
        <v>18037</v>
      </c>
      <c r="D2493" s="3" t="s">
        <v>6996</v>
      </c>
      <c r="E2493" s="3" t="s">
        <v>1316</v>
      </c>
      <c r="F2493" s="5" t="s">
        <v>6997</v>
      </c>
      <c r="G2493" s="5" t="s">
        <v>12881</v>
      </c>
      <c r="H2493" s="5" t="s">
        <v>17909</v>
      </c>
      <c r="I2493" s="3"/>
      <c r="J2493" s="35"/>
      <c r="K2493" s="36">
        <f t="shared" si="570"/>
        <v>1</v>
      </c>
      <c r="L2493" s="37" t="str">
        <f t="shared" si="571"/>
        <v>040253245</v>
      </c>
      <c r="M2493" s="38" t="str">
        <f t="shared" si="572"/>
        <v>040253245</v>
      </c>
      <c r="N2493" s="39">
        <f t="shared" si="573"/>
        <v>1</v>
      </c>
      <c r="O2493" s="39">
        <f t="shared" si="574"/>
        <v>1</v>
      </c>
      <c r="P2493" s="39">
        <f>IF(M2493="បរទេស",1,IF(COUNTIF(M:M,$M2493)&gt;1,2,1))</f>
        <v>1</v>
      </c>
      <c r="Q2493" s="40">
        <f t="shared" si="575"/>
        <v>1</v>
      </c>
      <c r="R2493" s="41" t="str">
        <f t="shared" si="576"/>
        <v>087706978</v>
      </c>
      <c r="S2493" s="37" t="str">
        <f t="shared" si="577"/>
        <v>087706978</v>
      </c>
      <c r="T2493" s="39" t="e">
        <f t="shared" si="578"/>
        <v>#VALUE!</v>
      </c>
      <c r="U2493" s="37" t="str">
        <f t="shared" si="579"/>
        <v>087706978</v>
      </c>
      <c r="V2493" s="42" t="str">
        <f t="shared" si="580"/>
        <v>087706978</v>
      </c>
      <c r="W2493" s="39">
        <f t="shared" si="581"/>
        <v>1</v>
      </c>
      <c r="X2493" s="43">
        <f t="shared" si="582"/>
        <v>1</v>
      </c>
      <c r="Y2493" s="39">
        <f>IF(V2493="បរទេស",1,IF(COUNTIF(V:V,$V2493)&gt;1,2,1))</f>
        <v>1</v>
      </c>
      <c r="Z2493" s="40">
        <f t="shared" si="583"/>
        <v>1</v>
      </c>
      <c r="AA2493" s="40">
        <f t="shared" si="584"/>
        <v>1</v>
      </c>
    </row>
    <row r="2494" spans="1:27" ht="48" customHeight="1" x14ac:dyDescent="0.8">
      <c r="A2494" s="3">
        <v>2493</v>
      </c>
      <c r="B2494" s="3" t="s">
        <v>6998</v>
      </c>
      <c r="C2494" s="3" t="s">
        <v>18037</v>
      </c>
      <c r="D2494" s="3" t="s">
        <v>6999</v>
      </c>
      <c r="E2494" s="3" t="s">
        <v>17</v>
      </c>
      <c r="F2494" s="5" t="s">
        <v>7000</v>
      </c>
      <c r="G2494" s="5" t="s">
        <v>12882</v>
      </c>
      <c r="H2494" s="5" t="s">
        <v>16171</v>
      </c>
      <c r="I2494" s="3"/>
      <c r="J2494" s="35"/>
      <c r="K2494" s="36">
        <f t="shared" si="570"/>
        <v>1</v>
      </c>
      <c r="L2494" s="37" t="str">
        <f t="shared" si="571"/>
        <v>040504387</v>
      </c>
      <c r="M2494" s="38" t="str">
        <f t="shared" si="572"/>
        <v>040504387</v>
      </c>
      <c r="N2494" s="39">
        <f t="shared" si="573"/>
        <v>1</v>
      </c>
      <c r="O2494" s="39">
        <f t="shared" si="574"/>
        <v>1</v>
      </c>
      <c r="P2494" s="39">
        <f>IF(M2494="បរទេស",1,IF(COUNTIF(M:M,$M2494)&gt;1,2,1))</f>
        <v>1</v>
      </c>
      <c r="Q2494" s="40">
        <f t="shared" si="575"/>
        <v>1</v>
      </c>
      <c r="R2494" s="41" t="str">
        <f t="shared" si="576"/>
        <v>060642871</v>
      </c>
      <c r="S2494" s="37" t="str">
        <f t="shared" si="577"/>
        <v>060642871</v>
      </c>
      <c r="T2494" s="39" t="e">
        <f t="shared" si="578"/>
        <v>#VALUE!</v>
      </c>
      <c r="U2494" s="37" t="str">
        <f t="shared" si="579"/>
        <v>060642871</v>
      </c>
      <c r="V2494" s="42" t="str">
        <f t="shared" si="580"/>
        <v>060642871</v>
      </c>
      <c r="W2494" s="39">
        <f t="shared" si="581"/>
        <v>1</v>
      </c>
      <c r="X2494" s="43">
        <f t="shared" si="582"/>
        <v>1</v>
      </c>
      <c r="Y2494" s="39">
        <f>IF(V2494="បរទេស",1,IF(COUNTIF(V:V,$V2494)&gt;1,2,1))</f>
        <v>1</v>
      </c>
      <c r="Z2494" s="40">
        <f t="shared" si="583"/>
        <v>1</v>
      </c>
      <c r="AA2494" s="40">
        <f t="shared" si="584"/>
        <v>1</v>
      </c>
    </row>
    <row r="2495" spans="1:27" ht="48" customHeight="1" x14ac:dyDescent="0.8">
      <c r="A2495" s="3">
        <v>2494</v>
      </c>
      <c r="B2495" s="3" t="s">
        <v>7001</v>
      </c>
      <c r="C2495" s="3" t="s">
        <v>18037</v>
      </c>
      <c r="D2495" s="3" t="s">
        <v>2087</v>
      </c>
      <c r="E2495" s="3" t="s">
        <v>17</v>
      </c>
      <c r="F2495" s="5" t="s">
        <v>7002</v>
      </c>
      <c r="G2495" s="5" t="s">
        <v>12883</v>
      </c>
      <c r="H2495" s="5" t="s">
        <v>16172</v>
      </c>
      <c r="I2495" s="3"/>
      <c r="J2495" s="35"/>
      <c r="K2495" s="36">
        <f t="shared" si="570"/>
        <v>1</v>
      </c>
      <c r="L2495" s="37" t="str">
        <f t="shared" si="571"/>
        <v>040377244</v>
      </c>
      <c r="M2495" s="38" t="str">
        <f t="shared" si="572"/>
        <v>040377244</v>
      </c>
      <c r="N2495" s="39">
        <f t="shared" si="573"/>
        <v>1</v>
      </c>
      <c r="O2495" s="39">
        <f t="shared" si="574"/>
        <v>1</v>
      </c>
      <c r="P2495" s="39">
        <f>IF(M2495="បរទេស",1,IF(COUNTIF(M:M,$M2495)&gt;1,2,1))</f>
        <v>1</v>
      </c>
      <c r="Q2495" s="40">
        <f t="shared" si="575"/>
        <v>1</v>
      </c>
      <c r="R2495" s="41" t="str">
        <f t="shared" si="576"/>
        <v>0963569466</v>
      </c>
      <c r="S2495" s="37" t="str">
        <f t="shared" si="577"/>
        <v>0963569466</v>
      </c>
      <c r="T2495" s="39" t="e">
        <f t="shared" si="578"/>
        <v>#VALUE!</v>
      </c>
      <c r="U2495" s="37" t="str">
        <f t="shared" si="579"/>
        <v>0963569466</v>
      </c>
      <c r="V2495" s="42" t="str">
        <f t="shared" si="580"/>
        <v>0963569466</v>
      </c>
      <c r="W2495" s="39">
        <f t="shared" si="581"/>
        <v>1</v>
      </c>
      <c r="X2495" s="43">
        <f t="shared" si="582"/>
        <v>1</v>
      </c>
      <c r="Y2495" s="39">
        <f>IF(V2495="បរទេស",1,IF(COUNTIF(V:V,$V2495)&gt;1,2,1))</f>
        <v>1</v>
      </c>
      <c r="Z2495" s="40">
        <f t="shared" si="583"/>
        <v>1</v>
      </c>
      <c r="AA2495" s="40">
        <f t="shared" si="584"/>
        <v>1</v>
      </c>
    </row>
    <row r="2496" spans="1:27" ht="48" customHeight="1" x14ac:dyDescent="0.8">
      <c r="A2496" s="3">
        <v>2495</v>
      </c>
      <c r="B2496" s="3" t="s">
        <v>7003</v>
      </c>
      <c r="C2496" s="3" t="s">
        <v>18037</v>
      </c>
      <c r="D2496" s="3" t="s">
        <v>7004</v>
      </c>
      <c r="E2496" s="3" t="s">
        <v>1521</v>
      </c>
      <c r="F2496" s="5" t="s">
        <v>7005</v>
      </c>
      <c r="G2496" s="5" t="s">
        <v>12884</v>
      </c>
      <c r="H2496" s="5" t="s">
        <v>16173</v>
      </c>
      <c r="I2496" s="3"/>
      <c r="J2496" s="35"/>
      <c r="K2496" s="36">
        <f t="shared" si="570"/>
        <v>1</v>
      </c>
      <c r="L2496" s="37" t="str">
        <f t="shared" si="571"/>
        <v>040339238</v>
      </c>
      <c r="M2496" s="38" t="str">
        <f t="shared" si="572"/>
        <v>040339238</v>
      </c>
      <c r="N2496" s="39">
        <f t="shared" si="573"/>
        <v>1</v>
      </c>
      <c r="O2496" s="39">
        <f t="shared" si="574"/>
        <v>1</v>
      </c>
      <c r="P2496" s="39">
        <f>IF(M2496="បរទេស",1,IF(COUNTIF(M:M,$M2496)&gt;1,2,1))</f>
        <v>1</v>
      </c>
      <c r="Q2496" s="40">
        <f t="shared" si="575"/>
        <v>1</v>
      </c>
      <c r="R2496" s="41" t="str">
        <f t="shared" si="576"/>
        <v>099942568</v>
      </c>
      <c r="S2496" s="37" t="str">
        <f t="shared" si="577"/>
        <v>099942568</v>
      </c>
      <c r="T2496" s="39" t="e">
        <f t="shared" si="578"/>
        <v>#VALUE!</v>
      </c>
      <c r="U2496" s="37" t="str">
        <f t="shared" si="579"/>
        <v>099942568</v>
      </c>
      <c r="V2496" s="42" t="str">
        <f t="shared" si="580"/>
        <v>099942568</v>
      </c>
      <c r="W2496" s="39">
        <f t="shared" si="581"/>
        <v>1</v>
      </c>
      <c r="X2496" s="43">
        <f t="shared" si="582"/>
        <v>1</v>
      </c>
      <c r="Y2496" s="39">
        <f>IF(V2496="បរទេស",1,IF(COUNTIF(V:V,$V2496)&gt;1,2,1))</f>
        <v>1</v>
      </c>
      <c r="Z2496" s="40">
        <f t="shared" si="583"/>
        <v>1</v>
      </c>
      <c r="AA2496" s="40">
        <f t="shared" si="584"/>
        <v>1</v>
      </c>
    </row>
    <row r="2497" spans="1:27" ht="48" customHeight="1" x14ac:dyDescent="0.8">
      <c r="A2497" s="3">
        <v>2496</v>
      </c>
      <c r="B2497" s="3" t="s">
        <v>7006</v>
      </c>
      <c r="C2497" s="3" t="s">
        <v>18037</v>
      </c>
      <c r="D2497" s="3" t="s">
        <v>5004</v>
      </c>
      <c r="E2497" s="3" t="s">
        <v>305</v>
      </c>
      <c r="F2497" s="5" t="s">
        <v>7007</v>
      </c>
      <c r="G2497" s="5" t="s">
        <v>12885</v>
      </c>
      <c r="H2497" s="5" t="s">
        <v>17705</v>
      </c>
      <c r="I2497" s="3"/>
      <c r="J2497" s="35"/>
      <c r="K2497" s="36">
        <f t="shared" si="570"/>
        <v>1</v>
      </c>
      <c r="L2497" s="37" t="str">
        <f t="shared" si="571"/>
        <v>040516020</v>
      </c>
      <c r="M2497" s="38" t="str">
        <f t="shared" si="572"/>
        <v>040516020</v>
      </c>
      <c r="N2497" s="39">
        <f t="shared" si="573"/>
        <v>1</v>
      </c>
      <c r="O2497" s="39">
        <f t="shared" si="574"/>
        <v>1</v>
      </c>
      <c r="P2497" s="39">
        <f>IF(M2497="បរទេស",1,IF(COUNTIF(M:M,$M2497)&gt;1,2,1))</f>
        <v>1</v>
      </c>
      <c r="Q2497" s="40">
        <f t="shared" si="575"/>
        <v>1</v>
      </c>
      <c r="R2497" s="41" t="str">
        <f t="shared" si="576"/>
        <v>0965527969</v>
      </c>
      <c r="S2497" s="37" t="str">
        <f t="shared" si="577"/>
        <v>0965527969</v>
      </c>
      <c r="T2497" s="39" t="e">
        <f t="shared" si="578"/>
        <v>#VALUE!</v>
      </c>
      <c r="U2497" s="37" t="str">
        <f t="shared" si="579"/>
        <v>0965527969</v>
      </c>
      <c r="V2497" s="42" t="str">
        <f t="shared" si="580"/>
        <v>0965527969</v>
      </c>
      <c r="W2497" s="39">
        <f t="shared" si="581"/>
        <v>1</v>
      </c>
      <c r="X2497" s="43">
        <f t="shared" si="582"/>
        <v>1</v>
      </c>
      <c r="Y2497" s="39">
        <f>IF(V2497="បរទេស",1,IF(COUNTIF(V:V,$V2497)&gt;1,2,1))</f>
        <v>1</v>
      </c>
      <c r="Z2497" s="40">
        <f t="shared" si="583"/>
        <v>1</v>
      </c>
      <c r="AA2497" s="40">
        <f t="shared" si="584"/>
        <v>1</v>
      </c>
    </row>
    <row r="2498" spans="1:27" ht="48" customHeight="1" x14ac:dyDescent="0.8">
      <c r="A2498" s="3">
        <v>2497</v>
      </c>
      <c r="B2498" s="3" t="s">
        <v>7008</v>
      </c>
      <c r="C2498" s="3" t="s">
        <v>18037</v>
      </c>
      <c r="D2498" s="3" t="s">
        <v>7009</v>
      </c>
      <c r="E2498" s="3" t="s">
        <v>359</v>
      </c>
      <c r="F2498" s="5" t="s">
        <v>7010</v>
      </c>
      <c r="G2498" s="5" t="s">
        <v>12886</v>
      </c>
      <c r="H2498" s="5" t="s">
        <v>16174</v>
      </c>
      <c r="I2498" s="3"/>
      <c r="J2498" s="35"/>
      <c r="K2498" s="36">
        <f t="shared" si="570"/>
        <v>1</v>
      </c>
      <c r="L2498" s="37" t="str">
        <f t="shared" si="571"/>
        <v>040110705</v>
      </c>
      <c r="M2498" s="38" t="str">
        <f t="shared" si="572"/>
        <v>040110705</v>
      </c>
      <c r="N2498" s="39">
        <f t="shared" si="573"/>
        <v>1</v>
      </c>
      <c r="O2498" s="39">
        <f t="shared" si="574"/>
        <v>1</v>
      </c>
      <c r="P2498" s="39">
        <f>IF(M2498="បរទេស",1,IF(COUNTIF(M:M,$M2498)&gt;1,2,1))</f>
        <v>1</v>
      </c>
      <c r="Q2498" s="40">
        <f t="shared" si="575"/>
        <v>1</v>
      </c>
      <c r="R2498" s="41" t="str">
        <f t="shared" si="576"/>
        <v>0978581973</v>
      </c>
      <c r="S2498" s="37" t="str">
        <f t="shared" si="577"/>
        <v>0978581973</v>
      </c>
      <c r="T2498" s="39" t="e">
        <f t="shared" si="578"/>
        <v>#VALUE!</v>
      </c>
      <c r="U2498" s="37" t="str">
        <f t="shared" si="579"/>
        <v>0978581973</v>
      </c>
      <c r="V2498" s="42" t="str">
        <f t="shared" si="580"/>
        <v>0978581973</v>
      </c>
      <c r="W2498" s="39">
        <f t="shared" si="581"/>
        <v>1</v>
      </c>
      <c r="X2498" s="43">
        <f t="shared" si="582"/>
        <v>1</v>
      </c>
      <c r="Y2498" s="39">
        <f>IF(V2498="បរទេស",1,IF(COUNTIF(V:V,$V2498)&gt;1,2,1))</f>
        <v>1</v>
      </c>
      <c r="Z2498" s="40">
        <f t="shared" si="583"/>
        <v>1</v>
      </c>
      <c r="AA2498" s="40">
        <f t="shared" si="584"/>
        <v>1</v>
      </c>
    </row>
    <row r="2499" spans="1:27" ht="48" customHeight="1" x14ac:dyDescent="0.8">
      <c r="A2499" s="3">
        <v>2498</v>
      </c>
      <c r="B2499" s="3" t="s">
        <v>7011</v>
      </c>
      <c r="C2499" s="3" t="s">
        <v>18037</v>
      </c>
      <c r="D2499" s="3" t="s">
        <v>7012</v>
      </c>
      <c r="E2499" s="3" t="s">
        <v>767</v>
      </c>
      <c r="F2499" s="5" t="s">
        <v>7013</v>
      </c>
      <c r="G2499" s="5" t="s">
        <v>12887</v>
      </c>
      <c r="H2499" s="5" t="s">
        <v>16175</v>
      </c>
      <c r="I2499" s="3"/>
      <c r="J2499" s="35"/>
      <c r="K2499" s="36">
        <f t="shared" ref="K2499:K2562" si="585">IF(OR(H2499="បរទេស",G2499="បរទេស"),2,1)</f>
        <v>1</v>
      </c>
      <c r="L2499" s="37" t="str">
        <f t="shared" ref="L2499:L2562" si="58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2499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040312422</v>
      </c>
      <c r="M2499" s="38" t="str">
        <f t="shared" ref="M2499:M2562" si="587">IF(L2499="បរទេស","បរទេស",IF(AND($BC$2=1,LEN(L2499)=8),"0"&amp;L2499,IF(LEN(L2499)&gt;9,2,LEFT(L2499,9))))</f>
        <v>040312422</v>
      </c>
      <c r="N2499" s="39">
        <f t="shared" ref="N2499:N2562" si="588">IF(L2499="បរទេស",1,IF((LEN($M2499)-9)=0,1,2))</f>
        <v>1</v>
      </c>
      <c r="O2499" s="39">
        <f t="shared" ref="O2499:O2562" si="589">IF(M2499="",2,1)</f>
        <v>1</v>
      </c>
      <c r="P2499" s="39">
        <f>IF(M2499="បរទេស",1,IF(COUNTIF(M:M,$M2499)&gt;1,2,1))</f>
        <v>1</v>
      </c>
      <c r="Q2499" s="40">
        <f t="shared" ref="Q2499:Q2562" si="590">IF(M2499="បរទេស",1,MAX(N2499:P2499))</f>
        <v>1</v>
      </c>
      <c r="R2499" s="41" t="str">
        <f t="shared" ref="R2499:R2562" si="591">H2499</f>
        <v>0973364298</v>
      </c>
      <c r="S2499" s="37" t="str">
        <f t="shared" ref="S2499:S2562" si="592">SUBSTITUTE(SUBSTITUTE(SUBSTITUTE(SUBSTITUTE(SUBSTITUTE(SUBSTITUTE(SUBSTITUTE(SUBSTITUTE(SUBSTITUTE(SUBSTITUTE(SUBSTITUTE(SUBSTITUTE(SUBSTITUTE(SUBSTITUTE(SUBSTITUTE(SUBSTITUTE(SUBSTITUTE(SUBSTITUTE(SUBSTITUTE(SUBSTITUTE(SUBSTITUTE(SUBSTITUTE(R2499,"១","1"),"២","2"),"៣","3"),"៤","4"),"៥","5"),"៦","6"),"៧","7"),"៨","8"),"៩","9"),"០","0")," ","")," ",""),"​",""),",","/"),"-",""),"(",""),")",""),"+855","0"),"(855)","0"),"O","0"),"o","0"),".","")</f>
        <v>0973364298</v>
      </c>
      <c r="T2499" s="39" t="e">
        <f t="shared" ref="T2499:T2562" si="593">LEFT(S2499, SEARCH("/",S2499,1)-1)</f>
        <v>#VALUE!</v>
      </c>
      <c r="U2499" s="37" t="str">
        <f t="shared" ref="U2499:U2562" si="594">IFERROR(T2499,S2499)</f>
        <v>0973364298</v>
      </c>
      <c r="V2499" s="42" t="str">
        <f t="shared" ref="V2499:V2562" si="595">IF(LEFT(U2499,5)="បរទេស","បរទេស",IF(LEFT(U2499,3)="855","0"&amp;MID(U2499,4,10),IF(LEFT(U2499,1)="0",MID(U2499,1,10),IF(LEFT(U2499,1)&gt;=1,"0"&amp;MID(U2499,1,10),U2499))))</f>
        <v>0973364298</v>
      </c>
      <c r="W2499" s="39">
        <f t="shared" ref="W2499:W2562" si="596">IF(V2499="បរទេស",1,IF(OR(LEN(V2499)=9,LEN(V2499)=10),1,2))</f>
        <v>1</v>
      </c>
      <c r="X2499" s="43">
        <f t="shared" ref="X2499:X2562" si="597">IF(V2499="",2,1)</f>
        <v>1</v>
      </c>
      <c r="Y2499" s="39">
        <f>IF(V2499="បរទេស",1,IF(COUNTIF(V:V,$V2499)&gt;1,2,1))</f>
        <v>1</v>
      </c>
      <c r="Z2499" s="40">
        <f t="shared" ref="Z2499:Z2562" si="598">IF(V2499="បរទេស",1,MAX(W2499:Y2499))</f>
        <v>1</v>
      </c>
      <c r="AA2499" s="40">
        <f t="shared" ref="AA2499:AA2562" si="599">IF(K2499=2,2,MAX(J2499,Q2499,Z2499,Z2499))</f>
        <v>1</v>
      </c>
    </row>
    <row r="2500" spans="1:27" ht="48" customHeight="1" x14ac:dyDescent="0.8">
      <c r="A2500" s="3">
        <v>2499</v>
      </c>
      <c r="B2500" s="3" t="s">
        <v>7014</v>
      </c>
      <c r="C2500" s="3" t="s">
        <v>18037</v>
      </c>
      <c r="D2500" s="3" t="s">
        <v>3731</v>
      </c>
      <c r="E2500" s="3" t="s">
        <v>112</v>
      </c>
      <c r="F2500" s="5" t="s">
        <v>7015</v>
      </c>
      <c r="G2500" s="5" t="s">
        <v>12888</v>
      </c>
      <c r="H2500" s="5" t="s">
        <v>16176</v>
      </c>
      <c r="I2500" s="3"/>
      <c r="J2500" s="35"/>
      <c r="K2500" s="36">
        <f t="shared" si="585"/>
        <v>1</v>
      </c>
      <c r="L2500" s="37" t="str">
        <f t="shared" si="586"/>
        <v>040297679</v>
      </c>
      <c r="M2500" s="38" t="str">
        <f t="shared" si="587"/>
        <v>040297679</v>
      </c>
      <c r="N2500" s="39">
        <f t="shared" si="588"/>
        <v>1</v>
      </c>
      <c r="O2500" s="39">
        <f t="shared" si="589"/>
        <v>1</v>
      </c>
      <c r="P2500" s="39">
        <f>IF(M2500="បរទេស",1,IF(COUNTIF(M:M,$M2500)&gt;1,2,1))</f>
        <v>1</v>
      </c>
      <c r="Q2500" s="40">
        <f t="shared" si="590"/>
        <v>1</v>
      </c>
      <c r="R2500" s="41" t="str">
        <f t="shared" si="591"/>
        <v>0972761855</v>
      </c>
      <c r="S2500" s="37" t="str">
        <f t="shared" si="592"/>
        <v>0972761855</v>
      </c>
      <c r="T2500" s="39" t="e">
        <f t="shared" si="593"/>
        <v>#VALUE!</v>
      </c>
      <c r="U2500" s="37" t="str">
        <f t="shared" si="594"/>
        <v>0972761855</v>
      </c>
      <c r="V2500" s="42" t="str">
        <f t="shared" si="595"/>
        <v>0972761855</v>
      </c>
      <c r="W2500" s="39">
        <f t="shared" si="596"/>
        <v>1</v>
      </c>
      <c r="X2500" s="43">
        <f t="shared" si="597"/>
        <v>1</v>
      </c>
      <c r="Y2500" s="39">
        <f>IF(V2500="បរទេស",1,IF(COUNTIF(V:V,$V2500)&gt;1,2,1))</f>
        <v>1</v>
      </c>
      <c r="Z2500" s="40">
        <f t="shared" si="598"/>
        <v>1</v>
      </c>
      <c r="AA2500" s="40">
        <f t="shared" si="599"/>
        <v>1</v>
      </c>
    </row>
    <row r="2501" spans="1:27" ht="48" customHeight="1" x14ac:dyDescent="0.8">
      <c r="A2501" s="3">
        <v>2500</v>
      </c>
      <c r="B2501" s="3" t="s">
        <v>7016</v>
      </c>
      <c r="C2501" s="3" t="s">
        <v>18037</v>
      </c>
      <c r="D2501" s="3" t="s">
        <v>7017</v>
      </c>
      <c r="E2501" s="3" t="s">
        <v>185</v>
      </c>
      <c r="F2501" s="5" t="s">
        <v>7018</v>
      </c>
      <c r="G2501" s="5" t="s">
        <v>12889</v>
      </c>
      <c r="H2501" s="5" t="s">
        <v>16177</v>
      </c>
      <c r="I2501" s="3"/>
      <c r="J2501" s="35"/>
      <c r="K2501" s="36">
        <f t="shared" si="585"/>
        <v>1</v>
      </c>
      <c r="L2501" s="37" t="str">
        <f t="shared" si="586"/>
        <v>040518832</v>
      </c>
      <c r="M2501" s="38" t="str">
        <f t="shared" si="587"/>
        <v>040518832</v>
      </c>
      <c r="N2501" s="39">
        <f t="shared" si="588"/>
        <v>1</v>
      </c>
      <c r="O2501" s="39">
        <f t="shared" si="589"/>
        <v>1</v>
      </c>
      <c r="P2501" s="39">
        <f>IF(M2501="បរទេស",1,IF(COUNTIF(M:M,$M2501)&gt;1,2,1))</f>
        <v>1</v>
      </c>
      <c r="Q2501" s="40">
        <f t="shared" si="590"/>
        <v>1</v>
      </c>
      <c r="R2501" s="41" t="str">
        <f t="shared" si="591"/>
        <v>0977790169</v>
      </c>
      <c r="S2501" s="37" t="str">
        <f t="shared" si="592"/>
        <v>0977790169</v>
      </c>
      <c r="T2501" s="39" t="e">
        <f t="shared" si="593"/>
        <v>#VALUE!</v>
      </c>
      <c r="U2501" s="37" t="str">
        <f t="shared" si="594"/>
        <v>0977790169</v>
      </c>
      <c r="V2501" s="42" t="str">
        <f t="shared" si="595"/>
        <v>0977790169</v>
      </c>
      <c r="W2501" s="39">
        <f t="shared" si="596"/>
        <v>1</v>
      </c>
      <c r="X2501" s="43">
        <f t="shared" si="597"/>
        <v>1</v>
      </c>
      <c r="Y2501" s="39">
        <f>IF(V2501="បរទេស",1,IF(COUNTIF(V:V,$V2501)&gt;1,2,1))</f>
        <v>1</v>
      </c>
      <c r="Z2501" s="40">
        <f t="shared" si="598"/>
        <v>1</v>
      </c>
      <c r="AA2501" s="40">
        <f t="shared" si="599"/>
        <v>1</v>
      </c>
    </row>
    <row r="2502" spans="1:27" ht="48" customHeight="1" x14ac:dyDescent="0.8">
      <c r="A2502" s="3">
        <v>2501</v>
      </c>
      <c r="B2502" s="3" t="s">
        <v>7019</v>
      </c>
      <c r="C2502" s="3" t="s">
        <v>18037</v>
      </c>
      <c r="D2502" s="3" t="s">
        <v>7020</v>
      </c>
      <c r="E2502" s="3" t="s">
        <v>371</v>
      </c>
      <c r="F2502" s="5" t="s">
        <v>7021</v>
      </c>
      <c r="G2502" s="5" t="s">
        <v>12890</v>
      </c>
      <c r="H2502" s="5" t="s">
        <v>16178</v>
      </c>
      <c r="I2502" s="3"/>
      <c r="J2502" s="35"/>
      <c r="K2502" s="36">
        <f t="shared" si="585"/>
        <v>1</v>
      </c>
      <c r="L2502" s="37" t="str">
        <f t="shared" si="586"/>
        <v>040515641</v>
      </c>
      <c r="M2502" s="38" t="str">
        <f t="shared" si="587"/>
        <v>040515641</v>
      </c>
      <c r="N2502" s="39">
        <f t="shared" si="588"/>
        <v>1</v>
      </c>
      <c r="O2502" s="39">
        <f t="shared" si="589"/>
        <v>1</v>
      </c>
      <c r="P2502" s="39">
        <f>IF(M2502="បរទេស",1,IF(COUNTIF(M:M,$M2502)&gt;1,2,1))</f>
        <v>1</v>
      </c>
      <c r="Q2502" s="40">
        <f t="shared" si="590"/>
        <v>1</v>
      </c>
      <c r="R2502" s="41" t="str">
        <f t="shared" si="591"/>
        <v>0966286560</v>
      </c>
      <c r="S2502" s="37" t="str">
        <f t="shared" si="592"/>
        <v>0966286560</v>
      </c>
      <c r="T2502" s="39" t="e">
        <f t="shared" si="593"/>
        <v>#VALUE!</v>
      </c>
      <c r="U2502" s="37" t="str">
        <f t="shared" si="594"/>
        <v>0966286560</v>
      </c>
      <c r="V2502" s="42" t="str">
        <f t="shared" si="595"/>
        <v>0966286560</v>
      </c>
      <c r="W2502" s="39">
        <f t="shared" si="596"/>
        <v>1</v>
      </c>
      <c r="X2502" s="43">
        <f t="shared" si="597"/>
        <v>1</v>
      </c>
      <c r="Y2502" s="39">
        <f>IF(V2502="បរទេស",1,IF(COUNTIF(V:V,$V2502)&gt;1,2,1))</f>
        <v>1</v>
      </c>
      <c r="Z2502" s="40">
        <f t="shared" si="598"/>
        <v>1</v>
      </c>
      <c r="AA2502" s="40">
        <f t="shared" si="599"/>
        <v>1</v>
      </c>
    </row>
    <row r="2503" spans="1:27" ht="48" customHeight="1" x14ac:dyDescent="0.8">
      <c r="A2503" s="3">
        <v>2502</v>
      </c>
      <c r="B2503" s="3" t="s">
        <v>7022</v>
      </c>
      <c r="C2503" s="3" t="s">
        <v>18037</v>
      </c>
      <c r="D2503" s="3" t="s">
        <v>7023</v>
      </c>
      <c r="E2503" s="3" t="s">
        <v>1316</v>
      </c>
      <c r="F2503" s="5" t="s">
        <v>7024</v>
      </c>
      <c r="G2503" s="5" t="s">
        <v>12891</v>
      </c>
      <c r="H2503" s="5" t="s">
        <v>17910</v>
      </c>
      <c r="I2503" s="3"/>
      <c r="J2503" s="35"/>
      <c r="K2503" s="36">
        <f t="shared" si="585"/>
        <v>1</v>
      </c>
      <c r="L2503" s="37" t="str">
        <f t="shared" si="586"/>
        <v>040328517</v>
      </c>
      <c r="M2503" s="38" t="str">
        <f t="shared" si="587"/>
        <v>040328517</v>
      </c>
      <c r="N2503" s="39">
        <f t="shared" si="588"/>
        <v>1</v>
      </c>
      <c r="O2503" s="39">
        <f t="shared" si="589"/>
        <v>1</v>
      </c>
      <c r="P2503" s="39">
        <f>IF(M2503="បរទេស",1,IF(COUNTIF(M:M,$M2503)&gt;1,2,1))</f>
        <v>1</v>
      </c>
      <c r="Q2503" s="40">
        <f t="shared" si="590"/>
        <v>1</v>
      </c>
      <c r="R2503" s="41" t="str">
        <f t="shared" si="591"/>
        <v>0715748167</v>
      </c>
      <c r="S2503" s="37" t="str">
        <f t="shared" si="592"/>
        <v>0715748167</v>
      </c>
      <c r="T2503" s="39" t="e">
        <f t="shared" si="593"/>
        <v>#VALUE!</v>
      </c>
      <c r="U2503" s="37" t="str">
        <f t="shared" si="594"/>
        <v>0715748167</v>
      </c>
      <c r="V2503" s="42" t="str">
        <f t="shared" si="595"/>
        <v>0715748167</v>
      </c>
      <c r="W2503" s="39">
        <f t="shared" si="596"/>
        <v>1</v>
      </c>
      <c r="X2503" s="43">
        <f t="shared" si="597"/>
        <v>1</v>
      </c>
      <c r="Y2503" s="39">
        <f>IF(V2503="បរទេស",1,IF(COUNTIF(V:V,$V2503)&gt;1,2,1))</f>
        <v>1</v>
      </c>
      <c r="Z2503" s="40">
        <f t="shared" si="598"/>
        <v>1</v>
      </c>
      <c r="AA2503" s="40">
        <f t="shared" si="599"/>
        <v>1</v>
      </c>
    </row>
    <row r="2504" spans="1:27" ht="48" customHeight="1" x14ac:dyDescent="0.8">
      <c r="A2504" s="3">
        <v>2503</v>
      </c>
      <c r="B2504" s="3" t="s">
        <v>7025</v>
      </c>
      <c r="C2504" s="3" t="s">
        <v>18037</v>
      </c>
      <c r="D2504" s="3" t="s">
        <v>7026</v>
      </c>
      <c r="E2504" s="3" t="s">
        <v>441</v>
      </c>
      <c r="F2504" s="5" t="s">
        <v>7027</v>
      </c>
      <c r="G2504" s="5" t="s">
        <v>12892</v>
      </c>
      <c r="H2504" s="5" t="s">
        <v>16179</v>
      </c>
      <c r="I2504" s="3"/>
      <c r="J2504" s="35"/>
      <c r="K2504" s="36">
        <f t="shared" si="585"/>
        <v>1</v>
      </c>
      <c r="L2504" s="37" t="str">
        <f t="shared" si="586"/>
        <v>040339420</v>
      </c>
      <c r="M2504" s="38" t="str">
        <f t="shared" si="587"/>
        <v>040339420</v>
      </c>
      <c r="N2504" s="39">
        <f t="shared" si="588"/>
        <v>1</v>
      </c>
      <c r="O2504" s="39">
        <f t="shared" si="589"/>
        <v>1</v>
      </c>
      <c r="P2504" s="39">
        <f>IF(M2504="បរទេស",1,IF(COUNTIF(M:M,$M2504)&gt;1,2,1))</f>
        <v>1</v>
      </c>
      <c r="Q2504" s="40">
        <f t="shared" si="590"/>
        <v>1</v>
      </c>
      <c r="R2504" s="41" t="str">
        <f t="shared" si="591"/>
        <v>0885073560</v>
      </c>
      <c r="S2504" s="37" t="str">
        <f t="shared" si="592"/>
        <v>0885073560</v>
      </c>
      <c r="T2504" s="39" t="e">
        <f t="shared" si="593"/>
        <v>#VALUE!</v>
      </c>
      <c r="U2504" s="37" t="str">
        <f t="shared" si="594"/>
        <v>0885073560</v>
      </c>
      <c r="V2504" s="42" t="str">
        <f t="shared" si="595"/>
        <v>0885073560</v>
      </c>
      <c r="W2504" s="39">
        <f t="shared" si="596"/>
        <v>1</v>
      </c>
      <c r="X2504" s="43">
        <f t="shared" si="597"/>
        <v>1</v>
      </c>
      <c r="Y2504" s="39">
        <f>IF(V2504="បរទេស",1,IF(COUNTIF(V:V,$V2504)&gt;1,2,1))</f>
        <v>1</v>
      </c>
      <c r="Z2504" s="40">
        <f t="shared" si="598"/>
        <v>1</v>
      </c>
      <c r="AA2504" s="40">
        <f t="shared" si="599"/>
        <v>1</v>
      </c>
    </row>
    <row r="2505" spans="1:27" ht="48" customHeight="1" x14ac:dyDescent="0.8">
      <c r="A2505" s="3">
        <v>2504</v>
      </c>
      <c r="B2505" s="3" t="s">
        <v>7028</v>
      </c>
      <c r="C2505" s="3" t="s">
        <v>18037</v>
      </c>
      <c r="D2505" s="3" t="s">
        <v>1589</v>
      </c>
      <c r="E2505" s="3" t="s">
        <v>817</v>
      </c>
      <c r="F2505" s="5" t="s">
        <v>7029</v>
      </c>
      <c r="G2505" s="5" t="s">
        <v>12893</v>
      </c>
      <c r="H2505" s="5" t="s">
        <v>16180</v>
      </c>
      <c r="I2505" s="3"/>
      <c r="J2505" s="35"/>
      <c r="K2505" s="36">
        <f t="shared" si="585"/>
        <v>1</v>
      </c>
      <c r="L2505" s="37" t="str">
        <f t="shared" si="586"/>
        <v>040358863</v>
      </c>
      <c r="M2505" s="38" t="str">
        <f t="shared" si="587"/>
        <v>040358863</v>
      </c>
      <c r="N2505" s="39">
        <f t="shared" si="588"/>
        <v>1</v>
      </c>
      <c r="O2505" s="39">
        <f t="shared" si="589"/>
        <v>1</v>
      </c>
      <c r="P2505" s="39">
        <f>IF(M2505="បរទេស",1,IF(COUNTIF(M:M,$M2505)&gt;1,2,1))</f>
        <v>1</v>
      </c>
      <c r="Q2505" s="40">
        <f t="shared" si="590"/>
        <v>1</v>
      </c>
      <c r="R2505" s="41" t="str">
        <f t="shared" si="591"/>
        <v>0973917952</v>
      </c>
      <c r="S2505" s="37" t="str">
        <f t="shared" si="592"/>
        <v>0973917952</v>
      </c>
      <c r="T2505" s="39" t="e">
        <f t="shared" si="593"/>
        <v>#VALUE!</v>
      </c>
      <c r="U2505" s="37" t="str">
        <f t="shared" si="594"/>
        <v>0973917952</v>
      </c>
      <c r="V2505" s="42" t="str">
        <f t="shared" si="595"/>
        <v>0973917952</v>
      </c>
      <c r="W2505" s="39">
        <f t="shared" si="596"/>
        <v>1</v>
      </c>
      <c r="X2505" s="43">
        <f t="shared" si="597"/>
        <v>1</v>
      </c>
      <c r="Y2505" s="39">
        <f>IF(V2505="បរទេស",1,IF(COUNTIF(V:V,$V2505)&gt;1,2,1))</f>
        <v>1</v>
      </c>
      <c r="Z2505" s="40">
        <f t="shared" si="598"/>
        <v>1</v>
      </c>
      <c r="AA2505" s="40">
        <f t="shared" si="599"/>
        <v>1</v>
      </c>
    </row>
    <row r="2506" spans="1:27" ht="48" customHeight="1" x14ac:dyDescent="0.8">
      <c r="A2506" s="3">
        <v>2505</v>
      </c>
      <c r="B2506" s="3" t="s">
        <v>7030</v>
      </c>
      <c r="C2506" s="3" t="s">
        <v>18037</v>
      </c>
      <c r="D2506" s="3" t="s">
        <v>7031</v>
      </c>
      <c r="E2506" s="3" t="s">
        <v>127</v>
      </c>
      <c r="F2506" s="5" t="s">
        <v>7032</v>
      </c>
      <c r="G2506" s="5" t="s">
        <v>12894</v>
      </c>
      <c r="H2506" s="5" t="s">
        <v>16181</v>
      </c>
      <c r="I2506" s="3"/>
      <c r="J2506" s="35"/>
      <c r="K2506" s="36">
        <f t="shared" si="585"/>
        <v>1</v>
      </c>
      <c r="L2506" s="37" t="str">
        <f t="shared" si="586"/>
        <v>040539135</v>
      </c>
      <c r="M2506" s="38" t="str">
        <f t="shared" si="587"/>
        <v>040539135</v>
      </c>
      <c r="N2506" s="39">
        <f t="shared" si="588"/>
        <v>1</v>
      </c>
      <c r="O2506" s="39">
        <f t="shared" si="589"/>
        <v>1</v>
      </c>
      <c r="P2506" s="39">
        <f>IF(M2506="បរទេស",1,IF(COUNTIF(M:M,$M2506)&gt;1,2,1))</f>
        <v>1</v>
      </c>
      <c r="Q2506" s="40">
        <f t="shared" si="590"/>
        <v>1</v>
      </c>
      <c r="R2506" s="41" t="str">
        <f t="shared" si="591"/>
        <v>0966260325</v>
      </c>
      <c r="S2506" s="37" t="str">
        <f t="shared" si="592"/>
        <v>0966260325</v>
      </c>
      <c r="T2506" s="39" t="e">
        <f t="shared" si="593"/>
        <v>#VALUE!</v>
      </c>
      <c r="U2506" s="37" t="str">
        <f t="shared" si="594"/>
        <v>0966260325</v>
      </c>
      <c r="V2506" s="42" t="str">
        <f t="shared" si="595"/>
        <v>0966260325</v>
      </c>
      <c r="W2506" s="39">
        <f t="shared" si="596"/>
        <v>1</v>
      </c>
      <c r="X2506" s="43">
        <f t="shared" si="597"/>
        <v>1</v>
      </c>
      <c r="Y2506" s="39">
        <f>IF(V2506="បរទេស",1,IF(COUNTIF(V:V,$V2506)&gt;1,2,1))</f>
        <v>1</v>
      </c>
      <c r="Z2506" s="40">
        <f t="shared" si="598"/>
        <v>1</v>
      </c>
      <c r="AA2506" s="40">
        <f t="shared" si="599"/>
        <v>1</v>
      </c>
    </row>
    <row r="2507" spans="1:27" ht="48" customHeight="1" x14ac:dyDescent="0.8">
      <c r="A2507" s="3">
        <v>2506</v>
      </c>
      <c r="B2507" s="3" t="s">
        <v>7033</v>
      </c>
      <c r="C2507" s="3" t="s">
        <v>18037</v>
      </c>
      <c r="D2507" s="3" t="s">
        <v>7034</v>
      </c>
      <c r="E2507" s="3" t="s">
        <v>543</v>
      </c>
      <c r="F2507" s="5" t="s">
        <v>7035</v>
      </c>
      <c r="G2507" s="5" t="s">
        <v>12895</v>
      </c>
      <c r="H2507" s="5" t="s">
        <v>16182</v>
      </c>
      <c r="I2507" s="3"/>
      <c r="J2507" s="35"/>
      <c r="K2507" s="36">
        <f t="shared" si="585"/>
        <v>1</v>
      </c>
      <c r="L2507" s="37" t="str">
        <f t="shared" si="586"/>
        <v>040339019</v>
      </c>
      <c r="M2507" s="38" t="str">
        <f t="shared" si="587"/>
        <v>040339019</v>
      </c>
      <c r="N2507" s="39">
        <f t="shared" si="588"/>
        <v>1</v>
      </c>
      <c r="O2507" s="39">
        <f t="shared" si="589"/>
        <v>1</v>
      </c>
      <c r="P2507" s="39">
        <f>IF(M2507="បរទេស",1,IF(COUNTIF(M:M,$M2507)&gt;1,2,1))</f>
        <v>1</v>
      </c>
      <c r="Q2507" s="40">
        <f t="shared" si="590"/>
        <v>1</v>
      </c>
      <c r="R2507" s="41" t="str">
        <f t="shared" si="591"/>
        <v>092708376</v>
      </c>
      <c r="S2507" s="37" t="str">
        <f t="shared" si="592"/>
        <v>092708376</v>
      </c>
      <c r="T2507" s="39" t="e">
        <f t="shared" si="593"/>
        <v>#VALUE!</v>
      </c>
      <c r="U2507" s="37" t="str">
        <f t="shared" si="594"/>
        <v>092708376</v>
      </c>
      <c r="V2507" s="42" t="str">
        <f t="shared" si="595"/>
        <v>092708376</v>
      </c>
      <c r="W2507" s="39">
        <f t="shared" si="596"/>
        <v>1</v>
      </c>
      <c r="X2507" s="43">
        <f t="shared" si="597"/>
        <v>1</v>
      </c>
      <c r="Y2507" s="39">
        <f>IF(V2507="បរទេស",1,IF(COUNTIF(V:V,$V2507)&gt;1,2,1))</f>
        <v>1</v>
      </c>
      <c r="Z2507" s="40">
        <f t="shared" si="598"/>
        <v>1</v>
      </c>
      <c r="AA2507" s="40">
        <f t="shared" si="599"/>
        <v>1</v>
      </c>
    </row>
    <row r="2508" spans="1:27" ht="48" customHeight="1" x14ac:dyDescent="0.8">
      <c r="A2508" s="3">
        <v>2507</v>
      </c>
      <c r="B2508" s="3" t="s">
        <v>7036</v>
      </c>
      <c r="C2508" s="3" t="s">
        <v>18037</v>
      </c>
      <c r="D2508" s="3" t="s">
        <v>7037</v>
      </c>
      <c r="E2508" s="3" t="s">
        <v>127</v>
      </c>
      <c r="F2508" s="5" t="s">
        <v>7038</v>
      </c>
      <c r="G2508" s="5" t="s">
        <v>12896</v>
      </c>
      <c r="H2508" s="5" t="s">
        <v>16183</v>
      </c>
      <c r="I2508" s="3"/>
      <c r="J2508" s="35"/>
      <c r="K2508" s="36">
        <f t="shared" si="585"/>
        <v>1</v>
      </c>
      <c r="L2508" s="37" t="str">
        <f t="shared" si="586"/>
        <v>040578319</v>
      </c>
      <c r="M2508" s="38" t="str">
        <f t="shared" si="587"/>
        <v>040578319</v>
      </c>
      <c r="N2508" s="39">
        <f t="shared" si="588"/>
        <v>1</v>
      </c>
      <c r="O2508" s="39">
        <f t="shared" si="589"/>
        <v>1</v>
      </c>
      <c r="P2508" s="39">
        <f>IF(M2508="បរទេស",1,IF(COUNTIF(M:M,$M2508)&gt;1,2,1))</f>
        <v>1</v>
      </c>
      <c r="Q2508" s="40">
        <f t="shared" si="590"/>
        <v>1</v>
      </c>
      <c r="R2508" s="41" t="str">
        <f t="shared" si="591"/>
        <v>067250107</v>
      </c>
      <c r="S2508" s="37" t="str">
        <f t="shared" si="592"/>
        <v>067250107</v>
      </c>
      <c r="T2508" s="39" t="e">
        <f t="shared" si="593"/>
        <v>#VALUE!</v>
      </c>
      <c r="U2508" s="37" t="str">
        <f t="shared" si="594"/>
        <v>067250107</v>
      </c>
      <c r="V2508" s="42" t="str">
        <f t="shared" si="595"/>
        <v>067250107</v>
      </c>
      <c r="W2508" s="39">
        <f t="shared" si="596"/>
        <v>1</v>
      </c>
      <c r="X2508" s="43">
        <f t="shared" si="597"/>
        <v>1</v>
      </c>
      <c r="Y2508" s="39">
        <f>IF(V2508="បរទេស",1,IF(COUNTIF(V:V,$V2508)&gt;1,2,1))</f>
        <v>1</v>
      </c>
      <c r="Z2508" s="40">
        <f t="shared" si="598"/>
        <v>1</v>
      </c>
      <c r="AA2508" s="40">
        <f t="shared" si="599"/>
        <v>1</v>
      </c>
    </row>
    <row r="2509" spans="1:27" ht="48" customHeight="1" x14ac:dyDescent="0.8">
      <c r="A2509" s="3">
        <v>2508</v>
      </c>
      <c r="B2509" s="3" t="s">
        <v>7039</v>
      </c>
      <c r="C2509" s="3" t="s">
        <v>18037</v>
      </c>
      <c r="D2509" s="3" t="s">
        <v>7040</v>
      </c>
      <c r="E2509" s="3" t="s">
        <v>127</v>
      </c>
      <c r="F2509" s="5" t="s">
        <v>7041</v>
      </c>
      <c r="G2509" s="5" t="s">
        <v>12897</v>
      </c>
      <c r="H2509" s="5" t="s">
        <v>16184</v>
      </c>
      <c r="I2509" s="3"/>
      <c r="J2509" s="35"/>
      <c r="K2509" s="36">
        <f t="shared" si="585"/>
        <v>1</v>
      </c>
      <c r="L2509" s="37" t="str">
        <f t="shared" si="586"/>
        <v>040408318</v>
      </c>
      <c r="M2509" s="38" t="str">
        <f t="shared" si="587"/>
        <v>040408318</v>
      </c>
      <c r="N2509" s="39">
        <f t="shared" si="588"/>
        <v>1</v>
      </c>
      <c r="O2509" s="39">
        <f t="shared" si="589"/>
        <v>1</v>
      </c>
      <c r="P2509" s="39">
        <f>IF(M2509="បរទេស",1,IF(COUNTIF(M:M,$M2509)&gt;1,2,1))</f>
        <v>1</v>
      </c>
      <c r="Q2509" s="40">
        <f t="shared" si="590"/>
        <v>1</v>
      </c>
      <c r="R2509" s="41" t="str">
        <f t="shared" si="591"/>
        <v>095740410</v>
      </c>
      <c r="S2509" s="37" t="str">
        <f t="shared" si="592"/>
        <v>095740410</v>
      </c>
      <c r="T2509" s="39" t="e">
        <f t="shared" si="593"/>
        <v>#VALUE!</v>
      </c>
      <c r="U2509" s="37" t="str">
        <f t="shared" si="594"/>
        <v>095740410</v>
      </c>
      <c r="V2509" s="42" t="str">
        <f t="shared" si="595"/>
        <v>095740410</v>
      </c>
      <c r="W2509" s="39">
        <f t="shared" si="596"/>
        <v>1</v>
      </c>
      <c r="X2509" s="43">
        <f t="shared" si="597"/>
        <v>1</v>
      </c>
      <c r="Y2509" s="39">
        <f>IF(V2509="បរទេស",1,IF(COUNTIF(V:V,$V2509)&gt;1,2,1))</f>
        <v>1</v>
      </c>
      <c r="Z2509" s="40">
        <f t="shared" si="598"/>
        <v>1</v>
      </c>
      <c r="AA2509" s="40">
        <f t="shared" si="599"/>
        <v>1</v>
      </c>
    </row>
    <row r="2510" spans="1:27" ht="48" customHeight="1" x14ac:dyDescent="0.8">
      <c r="A2510" s="3">
        <v>2509</v>
      </c>
      <c r="B2510" s="3" t="s">
        <v>7042</v>
      </c>
      <c r="C2510" s="3" t="s">
        <v>18037</v>
      </c>
      <c r="D2510" s="3" t="s">
        <v>7043</v>
      </c>
      <c r="E2510" s="3" t="s">
        <v>543</v>
      </c>
      <c r="F2510" s="5" t="s">
        <v>7044</v>
      </c>
      <c r="G2510" s="5" t="s">
        <v>12898</v>
      </c>
      <c r="H2510" s="5" t="s">
        <v>16185</v>
      </c>
      <c r="I2510" s="3"/>
      <c r="J2510" s="35"/>
      <c r="K2510" s="36">
        <f t="shared" si="585"/>
        <v>1</v>
      </c>
      <c r="L2510" s="37" t="str">
        <f t="shared" si="586"/>
        <v>040219116</v>
      </c>
      <c r="M2510" s="38" t="str">
        <f t="shared" si="587"/>
        <v>040219116</v>
      </c>
      <c r="N2510" s="39">
        <f t="shared" si="588"/>
        <v>1</v>
      </c>
      <c r="O2510" s="39">
        <f t="shared" si="589"/>
        <v>1</v>
      </c>
      <c r="P2510" s="39">
        <f>IF(M2510="បរទេស",1,IF(COUNTIF(M:M,$M2510)&gt;1,2,1))</f>
        <v>1</v>
      </c>
      <c r="Q2510" s="40">
        <f t="shared" si="590"/>
        <v>1</v>
      </c>
      <c r="R2510" s="41" t="str">
        <f t="shared" si="591"/>
        <v>0314415596</v>
      </c>
      <c r="S2510" s="37" t="str">
        <f t="shared" si="592"/>
        <v>0314415596</v>
      </c>
      <c r="T2510" s="39" t="e">
        <f t="shared" si="593"/>
        <v>#VALUE!</v>
      </c>
      <c r="U2510" s="37" t="str">
        <f t="shared" si="594"/>
        <v>0314415596</v>
      </c>
      <c r="V2510" s="42" t="str">
        <f t="shared" si="595"/>
        <v>0314415596</v>
      </c>
      <c r="W2510" s="39">
        <f t="shared" si="596"/>
        <v>1</v>
      </c>
      <c r="X2510" s="43">
        <f t="shared" si="597"/>
        <v>1</v>
      </c>
      <c r="Y2510" s="39">
        <f>IF(V2510="បរទេស",1,IF(COUNTIF(V:V,$V2510)&gt;1,2,1))</f>
        <v>1</v>
      </c>
      <c r="Z2510" s="40">
        <f t="shared" si="598"/>
        <v>1</v>
      </c>
      <c r="AA2510" s="40">
        <f t="shared" si="599"/>
        <v>1</v>
      </c>
    </row>
    <row r="2511" spans="1:27" ht="48" customHeight="1" x14ac:dyDescent="0.8">
      <c r="A2511" s="3">
        <v>2510</v>
      </c>
      <c r="B2511" s="3" t="s">
        <v>7045</v>
      </c>
      <c r="C2511" s="3" t="s">
        <v>18037</v>
      </c>
      <c r="D2511" s="3" t="s">
        <v>7046</v>
      </c>
      <c r="E2511" s="3" t="s">
        <v>127</v>
      </c>
      <c r="F2511" s="5" t="s">
        <v>7047</v>
      </c>
      <c r="G2511" s="5" t="s">
        <v>12899</v>
      </c>
      <c r="H2511" s="5" t="s">
        <v>16186</v>
      </c>
      <c r="I2511" s="3"/>
      <c r="J2511" s="35"/>
      <c r="K2511" s="36">
        <f t="shared" si="585"/>
        <v>1</v>
      </c>
      <c r="L2511" s="37" t="str">
        <f t="shared" si="586"/>
        <v>040407230</v>
      </c>
      <c r="M2511" s="38" t="str">
        <f t="shared" si="587"/>
        <v>040407230</v>
      </c>
      <c r="N2511" s="39">
        <f t="shared" si="588"/>
        <v>1</v>
      </c>
      <c r="O2511" s="39">
        <f t="shared" si="589"/>
        <v>1</v>
      </c>
      <c r="P2511" s="39">
        <f>IF(M2511="បរទេស",1,IF(COUNTIF(M:M,$M2511)&gt;1,2,1))</f>
        <v>1</v>
      </c>
      <c r="Q2511" s="40">
        <f t="shared" si="590"/>
        <v>1</v>
      </c>
      <c r="R2511" s="41" t="str">
        <f t="shared" si="591"/>
        <v>0972267362</v>
      </c>
      <c r="S2511" s="37" t="str">
        <f t="shared" si="592"/>
        <v>0972267362</v>
      </c>
      <c r="T2511" s="39" t="e">
        <f t="shared" si="593"/>
        <v>#VALUE!</v>
      </c>
      <c r="U2511" s="37" t="str">
        <f t="shared" si="594"/>
        <v>0972267362</v>
      </c>
      <c r="V2511" s="42" t="str">
        <f t="shared" si="595"/>
        <v>0972267362</v>
      </c>
      <c r="W2511" s="39">
        <f t="shared" si="596"/>
        <v>1</v>
      </c>
      <c r="X2511" s="43">
        <f t="shared" si="597"/>
        <v>1</v>
      </c>
      <c r="Y2511" s="39">
        <f>IF(V2511="បរទេស",1,IF(COUNTIF(V:V,$V2511)&gt;1,2,1))</f>
        <v>1</v>
      </c>
      <c r="Z2511" s="40">
        <f t="shared" si="598"/>
        <v>1</v>
      </c>
      <c r="AA2511" s="40">
        <f t="shared" si="599"/>
        <v>1</v>
      </c>
    </row>
    <row r="2512" spans="1:27" ht="48" customHeight="1" x14ac:dyDescent="0.8">
      <c r="A2512" s="3">
        <v>2511</v>
      </c>
      <c r="B2512" s="3" t="s">
        <v>7048</v>
      </c>
      <c r="C2512" s="3" t="s">
        <v>18037</v>
      </c>
      <c r="D2512" s="3" t="s">
        <v>7049</v>
      </c>
      <c r="E2512" s="3" t="s">
        <v>127</v>
      </c>
      <c r="F2512" s="5" t="s">
        <v>7050</v>
      </c>
      <c r="G2512" s="5" t="s">
        <v>12900</v>
      </c>
      <c r="H2512" s="5" t="s">
        <v>16187</v>
      </c>
      <c r="I2512" s="3"/>
      <c r="J2512" s="35"/>
      <c r="K2512" s="36">
        <f t="shared" si="585"/>
        <v>1</v>
      </c>
      <c r="L2512" s="37" t="str">
        <f t="shared" si="586"/>
        <v>040539134</v>
      </c>
      <c r="M2512" s="38" t="str">
        <f t="shared" si="587"/>
        <v>040539134</v>
      </c>
      <c r="N2512" s="39">
        <f t="shared" si="588"/>
        <v>1</v>
      </c>
      <c r="O2512" s="39">
        <f t="shared" si="589"/>
        <v>1</v>
      </c>
      <c r="P2512" s="39">
        <f>IF(M2512="បរទេស",1,IF(COUNTIF(M:M,$M2512)&gt;1,2,1))</f>
        <v>1</v>
      </c>
      <c r="Q2512" s="40">
        <f t="shared" si="590"/>
        <v>1</v>
      </c>
      <c r="R2512" s="41" t="str">
        <f t="shared" si="591"/>
        <v>0889500628</v>
      </c>
      <c r="S2512" s="37" t="str">
        <f t="shared" si="592"/>
        <v>0889500628</v>
      </c>
      <c r="T2512" s="39" t="e">
        <f t="shared" si="593"/>
        <v>#VALUE!</v>
      </c>
      <c r="U2512" s="37" t="str">
        <f t="shared" si="594"/>
        <v>0889500628</v>
      </c>
      <c r="V2512" s="42" t="str">
        <f t="shared" si="595"/>
        <v>0889500628</v>
      </c>
      <c r="W2512" s="39">
        <f t="shared" si="596"/>
        <v>1</v>
      </c>
      <c r="X2512" s="43">
        <f t="shared" si="597"/>
        <v>1</v>
      </c>
      <c r="Y2512" s="39">
        <f>IF(V2512="បរទេស",1,IF(COUNTIF(V:V,$V2512)&gt;1,2,1))</f>
        <v>1</v>
      </c>
      <c r="Z2512" s="40">
        <f t="shared" si="598"/>
        <v>1</v>
      </c>
      <c r="AA2512" s="40">
        <f t="shared" si="599"/>
        <v>1</v>
      </c>
    </row>
    <row r="2513" spans="1:27" ht="48" customHeight="1" x14ac:dyDescent="0.8">
      <c r="A2513" s="3">
        <v>2512</v>
      </c>
      <c r="B2513" s="3" t="s">
        <v>7051</v>
      </c>
      <c r="C2513" s="3" t="s">
        <v>18037</v>
      </c>
      <c r="D2513" s="3" t="s">
        <v>7052</v>
      </c>
      <c r="E2513" s="3" t="s">
        <v>127</v>
      </c>
      <c r="F2513" s="5" t="s">
        <v>7053</v>
      </c>
      <c r="G2513" s="5" t="s">
        <v>12901</v>
      </c>
      <c r="H2513" s="5" t="s">
        <v>16188</v>
      </c>
      <c r="I2513" s="3"/>
      <c r="J2513" s="35"/>
      <c r="K2513" s="36">
        <f t="shared" si="585"/>
        <v>1</v>
      </c>
      <c r="L2513" s="37" t="str">
        <f t="shared" si="586"/>
        <v>040578499</v>
      </c>
      <c r="M2513" s="38" t="str">
        <f t="shared" si="587"/>
        <v>040578499</v>
      </c>
      <c r="N2513" s="39">
        <f t="shared" si="588"/>
        <v>1</v>
      </c>
      <c r="O2513" s="39">
        <f t="shared" si="589"/>
        <v>1</v>
      </c>
      <c r="P2513" s="39">
        <f>IF(M2513="បរទេស",1,IF(COUNTIF(M:M,$M2513)&gt;1,2,1))</f>
        <v>1</v>
      </c>
      <c r="Q2513" s="40">
        <f t="shared" si="590"/>
        <v>1</v>
      </c>
      <c r="R2513" s="41" t="str">
        <f t="shared" si="591"/>
        <v>086987013</v>
      </c>
      <c r="S2513" s="37" t="str">
        <f t="shared" si="592"/>
        <v>086987013</v>
      </c>
      <c r="T2513" s="39" t="e">
        <f t="shared" si="593"/>
        <v>#VALUE!</v>
      </c>
      <c r="U2513" s="37" t="str">
        <f t="shared" si="594"/>
        <v>086987013</v>
      </c>
      <c r="V2513" s="42" t="str">
        <f t="shared" si="595"/>
        <v>086987013</v>
      </c>
      <c r="W2513" s="39">
        <f t="shared" si="596"/>
        <v>1</v>
      </c>
      <c r="X2513" s="43">
        <f t="shared" si="597"/>
        <v>1</v>
      </c>
      <c r="Y2513" s="39">
        <f>IF(V2513="បរទេស",1,IF(COUNTIF(V:V,$V2513)&gt;1,2,1))</f>
        <v>1</v>
      </c>
      <c r="Z2513" s="40">
        <f t="shared" si="598"/>
        <v>1</v>
      </c>
      <c r="AA2513" s="40">
        <f t="shared" si="599"/>
        <v>1</v>
      </c>
    </row>
    <row r="2514" spans="1:27" ht="48" customHeight="1" x14ac:dyDescent="0.8">
      <c r="A2514" s="3">
        <v>2513</v>
      </c>
      <c r="B2514" s="3" t="s">
        <v>7054</v>
      </c>
      <c r="C2514" s="3" t="s">
        <v>18037</v>
      </c>
      <c r="D2514" s="3" t="s">
        <v>5966</v>
      </c>
      <c r="E2514" s="3" t="s">
        <v>104</v>
      </c>
      <c r="F2514" s="5" t="s">
        <v>7055</v>
      </c>
      <c r="G2514" s="5" t="s">
        <v>12902</v>
      </c>
      <c r="H2514" s="5" t="s">
        <v>16189</v>
      </c>
      <c r="I2514" s="3"/>
      <c r="J2514" s="35"/>
      <c r="K2514" s="36">
        <f t="shared" si="585"/>
        <v>1</v>
      </c>
      <c r="L2514" s="37" t="str">
        <f t="shared" si="586"/>
        <v>040417598</v>
      </c>
      <c r="M2514" s="38" t="str">
        <f t="shared" si="587"/>
        <v>040417598</v>
      </c>
      <c r="N2514" s="39">
        <f t="shared" si="588"/>
        <v>1</v>
      </c>
      <c r="O2514" s="39">
        <f t="shared" si="589"/>
        <v>1</v>
      </c>
      <c r="P2514" s="39">
        <f>IF(M2514="បរទេស",1,IF(COUNTIF(M:M,$M2514)&gt;1,2,1))</f>
        <v>1</v>
      </c>
      <c r="Q2514" s="40">
        <f t="shared" si="590"/>
        <v>1</v>
      </c>
      <c r="R2514" s="41" t="str">
        <f t="shared" si="591"/>
        <v>0973317341</v>
      </c>
      <c r="S2514" s="37" t="str">
        <f t="shared" si="592"/>
        <v>0973317341</v>
      </c>
      <c r="T2514" s="39" t="e">
        <f t="shared" si="593"/>
        <v>#VALUE!</v>
      </c>
      <c r="U2514" s="37" t="str">
        <f t="shared" si="594"/>
        <v>0973317341</v>
      </c>
      <c r="V2514" s="42" t="str">
        <f t="shared" si="595"/>
        <v>0973317341</v>
      </c>
      <c r="W2514" s="39">
        <f t="shared" si="596"/>
        <v>1</v>
      </c>
      <c r="X2514" s="43">
        <f t="shared" si="597"/>
        <v>1</v>
      </c>
      <c r="Y2514" s="39">
        <f>IF(V2514="បរទេស",1,IF(COUNTIF(V:V,$V2514)&gt;1,2,1))</f>
        <v>1</v>
      </c>
      <c r="Z2514" s="40">
        <f t="shared" si="598"/>
        <v>1</v>
      </c>
      <c r="AA2514" s="40">
        <f t="shared" si="599"/>
        <v>1</v>
      </c>
    </row>
    <row r="2515" spans="1:27" ht="48" customHeight="1" x14ac:dyDescent="0.8">
      <c r="A2515" s="3">
        <v>2514</v>
      </c>
      <c r="B2515" s="3" t="s">
        <v>7056</v>
      </c>
      <c r="C2515" s="3" t="s">
        <v>18037</v>
      </c>
      <c r="D2515" s="3" t="s">
        <v>7057</v>
      </c>
      <c r="E2515" s="3" t="s">
        <v>1163</v>
      </c>
      <c r="F2515" s="5" t="s">
        <v>7058</v>
      </c>
      <c r="G2515" s="5" t="s">
        <v>12903</v>
      </c>
      <c r="H2515" s="5" t="s">
        <v>17950</v>
      </c>
      <c r="I2515" s="3"/>
      <c r="J2515" s="35"/>
      <c r="K2515" s="36">
        <f t="shared" si="585"/>
        <v>1</v>
      </c>
      <c r="L2515" s="37" t="str">
        <f t="shared" si="586"/>
        <v>040508361</v>
      </c>
      <c r="M2515" s="38" t="str">
        <f t="shared" si="587"/>
        <v>040508361</v>
      </c>
      <c r="N2515" s="39">
        <f t="shared" si="588"/>
        <v>1</v>
      </c>
      <c r="O2515" s="39">
        <f t="shared" si="589"/>
        <v>1</v>
      </c>
      <c r="P2515" s="39">
        <f>IF(M2515="បរទេស",1,IF(COUNTIF(M:M,$M2515)&gt;1,2,1))</f>
        <v>1</v>
      </c>
      <c r="Q2515" s="40">
        <f t="shared" si="590"/>
        <v>1</v>
      </c>
      <c r="R2515" s="41" t="str">
        <f t="shared" si="591"/>
        <v>0965813832</v>
      </c>
      <c r="S2515" s="37" t="str">
        <f t="shared" si="592"/>
        <v>0965813832</v>
      </c>
      <c r="T2515" s="39" t="e">
        <f t="shared" si="593"/>
        <v>#VALUE!</v>
      </c>
      <c r="U2515" s="37" t="str">
        <f t="shared" si="594"/>
        <v>0965813832</v>
      </c>
      <c r="V2515" s="42" t="str">
        <f t="shared" si="595"/>
        <v>0965813832</v>
      </c>
      <c r="W2515" s="39">
        <f t="shared" si="596"/>
        <v>1</v>
      </c>
      <c r="X2515" s="43">
        <f t="shared" si="597"/>
        <v>1</v>
      </c>
      <c r="Y2515" s="39">
        <f>IF(V2515="បរទេស",1,IF(COUNTIF(V:V,$V2515)&gt;1,2,1))</f>
        <v>1</v>
      </c>
      <c r="Z2515" s="40">
        <f t="shared" si="598"/>
        <v>1</v>
      </c>
      <c r="AA2515" s="40">
        <f t="shared" si="599"/>
        <v>1</v>
      </c>
    </row>
    <row r="2516" spans="1:27" ht="48" customHeight="1" x14ac:dyDescent="0.8">
      <c r="A2516" s="3">
        <v>2515</v>
      </c>
      <c r="B2516" s="3" t="s">
        <v>7059</v>
      </c>
      <c r="C2516" s="3" t="s">
        <v>18037</v>
      </c>
      <c r="D2516" s="3" t="s">
        <v>7060</v>
      </c>
      <c r="E2516" s="3" t="s">
        <v>441</v>
      </c>
      <c r="F2516" s="5" t="s">
        <v>7061</v>
      </c>
      <c r="G2516" s="5" t="s">
        <v>12904</v>
      </c>
      <c r="H2516" s="5" t="s">
        <v>16190</v>
      </c>
      <c r="I2516" s="3"/>
      <c r="J2516" s="35"/>
      <c r="K2516" s="36">
        <f t="shared" si="585"/>
        <v>1</v>
      </c>
      <c r="L2516" s="37" t="str">
        <f t="shared" si="586"/>
        <v>040341324</v>
      </c>
      <c r="M2516" s="38" t="str">
        <f t="shared" si="587"/>
        <v>040341324</v>
      </c>
      <c r="N2516" s="39">
        <f t="shared" si="588"/>
        <v>1</v>
      </c>
      <c r="O2516" s="39">
        <f t="shared" si="589"/>
        <v>1</v>
      </c>
      <c r="P2516" s="39">
        <f>IF(M2516="បរទេស",1,IF(COUNTIF(M:M,$M2516)&gt;1,2,1))</f>
        <v>1</v>
      </c>
      <c r="Q2516" s="40">
        <f t="shared" si="590"/>
        <v>1</v>
      </c>
      <c r="R2516" s="41" t="str">
        <f t="shared" si="591"/>
        <v>0885021163</v>
      </c>
      <c r="S2516" s="37" t="str">
        <f t="shared" si="592"/>
        <v>0885021163</v>
      </c>
      <c r="T2516" s="39" t="e">
        <f t="shared" si="593"/>
        <v>#VALUE!</v>
      </c>
      <c r="U2516" s="37" t="str">
        <f t="shared" si="594"/>
        <v>0885021163</v>
      </c>
      <c r="V2516" s="42" t="str">
        <f t="shared" si="595"/>
        <v>0885021163</v>
      </c>
      <c r="W2516" s="39">
        <f t="shared" si="596"/>
        <v>1</v>
      </c>
      <c r="X2516" s="43">
        <f t="shared" si="597"/>
        <v>1</v>
      </c>
      <c r="Y2516" s="39">
        <f>IF(V2516="បរទេស",1,IF(COUNTIF(V:V,$V2516)&gt;1,2,1))</f>
        <v>1</v>
      </c>
      <c r="Z2516" s="40">
        <f t="shared" si="598"/>
        <v>1</v>
      </c>
      <c r="AA2516" s="40">
        <f t="shared" si="599"/>
        <v>1</v>
      </c>
    </row>
    <row r="2517" spans="1:27" ht="48" customHeight="1" x14ac:dyDescent="0.8">
      <c r="A2517" s="3">
        <v>2516</v>
      </c>
      <c r="B2517" s="3" t="s">
        <v>7062</v>
      </c>
      <c r="C2517" s="3" t="s">
        <v>18037</v>
      </c>
      <c r="D2517" s="3" t="s">
        <v>5759</v>
      </c>
      <c r="E2517" s="3" t="s">
        <v>767</v>
      </c>
      <c r="F2517" s="5" t="s">
        <v>7063</v>
      </c>
      <c r="G2517" s="5" t="s">
        <v>12905</v>
      </c>
      <c r="H2517" s="5" t="s">
        <v>16191</v>
      </c>
      <c r="I2517" s="3"/>
      <c r="J2517" s="35"/>
      <c r="K2517" s="36">
        <f t="shared" si="585"/>
        <v>1</v>
      </c>
      <c r="L2517" s="37" t="str">
        <f t="shared" si="586"/>
        <v>040398580</v>
      </c>
      <c r="M2517" s="38" t="str">
        <f t="shared" si="587"/>
        <v>040398580</v>
      </c>
      <c r="N2517" s="39">
        <f t="shared" si="588"/>
        <v>1</v>
      </c>
      <c r="O2517" s="39">
        <f t="shared" si="589"/>
        <v>1</v>
      </c>
      <c r="P2517" s="39">
        <f>IF(M2517="បរទេស",1,IF(COUNTIF(M:M,$M2517)&gt;1,2,1))</f>
        <v>1</v>
      </c>
      <c r="Q2517" s="40">
        <f t="shared" si="590"/>
        <v>1</v>
      </c>
      <c r="R2517" s="41" t="str">
        <f t="shared" si="591"/>
        <v>078384960</v>
      </c>
      <c r="S2517" s="37" t="str">
        <f t="shared" si="592"/>
        <v>078384960</v>
      </c>
      <c r="T2517" s="39" t="e">
        <f t="shared" si="593"/>
        <v>#VALUE!</v>
      </c>
      <c r="U2517" s="37" t="str">
        <f t="shared" si="594"/>
        <v>078384960</v>
      </c>
      <c r="V2517" s="42" t="str">
        <f t="shared" si="595"/>
        <v>078384960</v>
      </c>
      <c r="W2517" s="39">
        <f t="shared" si="596"/>
        <v>1</v>
      </c>
      <c r="X2517" s="43">
        <f t="shared" si="597"/>
        <v>1</v>
      </c>
      <c r="Y2517" s="39">
        <f>IF(V2517="បរទេស",1,IF(COUNTIF(V:V,$V2517)&gt;1,2,1))</f>
        <v>1</v>
      </c>
      <c r="Z2517" s="40">
        <f t="shared" si="598"/>
        <v>1</v>
      </c>
      <c r="AA2517" s="40">
        <f t="shared" si="599"/>
        <v>1</v>
      </c>
    </row>
    <row r="2518" spans="1:27" ht="48" customHeight="1" x14ac:dyDescent="0.8">
      <c r="A2518" s="3">
        <v>2517</v>
      </c>
      <c r="B2518" s="3" t="s">
        <v>7064</v>
      </c>
      <c r="C2518" s="3" t="s">
        <v>18037</v>
      </c>
      <c r="D2518" s="3" t="s">
        <v>5852</v>
      </c>
      <c r="E2518" s="3" t="s">
        <v>767</v>
      </c>
      <c r="F2518" s="5" t="s">
        <v>7065</v>
      </c>
      <c r="G2518" s="5" t="s">
        <v>12906</v>
      </c>
      <c r="H2518" s="5" t="s">
        <v>16192</v>
      </c>
      <c r="I2518" s="3"/>
      <c r="J2518" s="35"/>
      <c r="K2518" s="36">
        <f t="shared" si="585"/>
        <v>1</v>
      </c>
      <c r="L2518" s="37" t="str">
        <f t="shared" si="586"/>
        <v>040372909</v>
      </c>
      <c r="M2518" s="38" t="str">
        <f t="shared" si="587"/>
        <v>040372909</v>
      </c>
      <c r="N2518" s="39">
        <f t="shared" si="588"/>
        <v>1</v>
      </c>
      <c r="O2518" s="39">
        <f t="shared" si="589"/>
        <v>1</v>
      </c>
      <c r="P2518" s="39">
        <f>IF(M2518="បរទេស",1,IF(COUNTIF(M:M,$M2518)&gt;1,2,1))</f>
        <v>1</v>
      </c>
      <c r="Q2518" s="40">
        <f t="shared" si="590"/>
        <v>1</v>
      </c>
      <c r="R2518" s="41" t="str">
        <f t="shared" si="591"/>
        <v>086482277</v>
      </c>
      <c r="S2518" s="37" t="str">
        <f t="shared" si="592"/>
        <v>086482277</v>
      </c>
      <c r="T2518" s="39" t="e">
        <f t="shared" si="593"/>
        <v>#VALUE!</v>
      </c>
      <c r="U2518" s="37" t="str">
        <f t="shared" si="594"/>
        <v>086482277</v>
      </c>
      <c r="V2518" s="42" t="str">
        <f t="shared" si="595"/>
        <v>086482277</v>
      </c>
      <c r="W2518" s="39">
        <f t="shared" si="596"/>
        <v>1</v>
      </c>
      <c r="X2518" s="43">
        <f t="shared" si="597"/>
        <v>1</v>
      </c>
      <c r="Y2518" s="39">
        <f>IF(V2518="បរទេស",1,IF(COUNTIF(V:V,$V2518)&gt;1,2,1))</f>
        <v>1</v>
      </c>
      <c r="Z2518" s="40">
        <f t="shared" si="598"/>
        <v>1</v>
      </c>
      <c r="AA2518" s="40">
        <f t="shared" si="599"/>
        <v>1</v>
      </c>
    </row>
    <row r="2519" spans="1:27" ht="48" customHeight="1" x14ac:dyDescent="0.8">
      <c r="A2519" s="3">
        <v>2518</v>
      </c>
      <c r="B2519" s="3" t="s">
        <v>4527</v>
      </c>
      <c r="C2519" s="3" t="s">
        <v>18037</v>
      </c>
      <c r="D2519" s="3" t="s">
        <v>7066</v>
      </c>
      <c r="E2519" s="3" t="s">
        <v>160</v>
      </c>
      <c r="F2519" s="5" t="s">
        <v>7067</v>
      </c>
      <c r="G2519" s="5" t="s">
        <v>12907</v>
      </c>
      <c r="H2519" s="5" t="s">
        <v>16193</v>
      </c>
      <c r="I2519" s="3"/>
      <c r="J2519" s="35"/>
      <c r="K2519" s="36">
        <f t="shared" si="585"/>
        <v>1</v>
      </c>
      <c r="L2519" s="37" t="str">
        <f t="shared" si="586"/>
        <v>040093780</v>
      </c>
      <c r="M2519" s="38" t="str">
        <f t="shared" si="587"/>
        <v>040093780</v>
      </c>
      <c r="N2519" s="39">
        <f t="shared" si="588"/>
        <v>1</v>
      </c>
      <c r="O2519" s="39">
        <f t="shared" si="589"/>
        <v>1</v>
      </c>
      <c r="P2519" s="39">
        <f>IF(M2519="បរទេស",1,IF(COUNTIF(M:M,$M2519)&gt;1,2,1))</f>
        <v>1</v>
      </c>
      <c r="Q2519" s="40">
        <f t="shared" si="590"/>
        <v>1</v>
      </c>
      <c r="R2519" s="41" t="str">
        <f t="shared" si="591"/>
        <v>0965313369</v>
      </c>
      <c r="S2519" s="37" t="str">
        <f t="shared" si="592"/>
        <v>0965313369</v>
      </c>
      <c r="T2519" s="39" t="e">
        <f t="shared" si="593"/>
        <v>#VALUE!</v>
      </c>
      <c r="U2519" s="37" t="str">
        <f t="shared" si="594"/>
        <v>0965313369</v>
      </c>
      <c r="V2519" s="42" t="str">
        <f t="shared" si="595"/>
        <v>0965313369</v>
      </c>
      <c r="W2519" s="39">
        <f t="shared" si="596"/>
        <v>1</v>
      </c>
      <c r="X2519" s="43">
        <f t="shared" si="597"/>
        <v>1</v>
      </c>
      <c r="Y2519" s="39">
        <f>IF(V2519="បរទេស",1,IF(COUNTIF(V:V,$V2519)&gt;1,2,1))</f>
        <v>1</v>
      </c>
      <c r="Z2519" s="40">
        <f t="shared" si="598"/>
        <v>1</v>
      </c>
      <c r="AA2519" s="40">
        <f t="shared" si="599"/>
        <v>1</v>
      </c>
    </row>
    <row r="2520" spans="1:27" ht="48" customHeight="1" x14ac:dyDescent="0.8">
      <c r="A2520" s="3">
        <v>2519</v>
      </c>
      <c r="B2520" s="3" t="s">
        <v>7068</v>
      </c>
      <c r="C2520" s="3" t="s">
        <v>18037</v>
      </c>
      <c r="D2520" s="3" t="s">
        <v>1684</v>
      </c>
      <c r="E2520" s="3" t="s">
        <v>160</v>
      </c>
      <c r="F2520" s="5" t="s">
        <v>7069</v>
      </c>
      <c r="G2520" s="5" t="s">
        <v>12908</v>
      </c>
      <c r="H2520" s="5" t="s">
        <v>16194</v>
      </c>
      <c r="I2520" s="3"/>
      <c r="J2520" s="35"/>
      <c r="K2520" s="36">
        <f t="shared" si="585"/>
        <v>1</v>
      </c>
      <c r="L2520" s="37" t="str">
        <f t="shared" si="586"/>
        <v>040200305</v>
      </c>
      <c r="M2520" s="38" t="str">
        <f t="shared" si="587"/>
        <v>040200305</v>
      </c>
      <c r="N2520" s="39">
        <f t="shared" si="588"/>
        <v>1</v>
      </c>
      <c r="O2520" s="39">
        <f t="shared" si="589"/>
        <v>1</v>
      </c>
      <c r="P2520" s="39">
        <f>IF(M2520="បរទេស",1,IF(COUNTIF(M:M,$M2520)&gt;1,2,1))</f>
        <v>1</v>
      </c>
      <c r="Q2520" s="40">
        <f t="shared" si="590"/>
        <v>1</v>
      </c>
      <c r="R2520" s="41" t="str">
        <f t="shared" si="591"/>
        <v>0963690400</v>
      </c>
      <c r="S2520" s="37" t="str">
        <f t="shared" si="592"/>
        <v>0963690400</v>
      </c>
      <c r="T2520" s="39" t="e">
        <f t="shared" si="593"/>
        <v>#VALUE!</v>
      </c>
      <c r="U2520" s="37" t="str">
        <f t="shared" si="594"/>
        <v>0963690400</v>
      </c>
      <c r="V2520" s="42" t="str">
        <f t="shared" si="595"/>
        <v>0963690400</v>
      </c>
      <c r="W2520" s="39">
        <f t="shared" si="596"/>
        <v>1</v>
      </c>
      <c r="X2520" s="43">
        <f t="shared" si="597"/>
        <v>1</v>
      </c>
      <c r="Y2520" s="39">
        <f>IF(V2520="បរទេស",1,IF(COUNTIF(V:V,$V2520)&gt;1,2,1))</f>
        <v>1</v>
      </c>
      <c r="Z2520" s="40">
        <f t="shared" si="598"/>
        <v>1</v>
      </c>
      <c r="AA2520" s="40">
        <f t="shared" si="599"/>
        <v>1</v>
      </c>
    </row>
    <row r="2521" spans="1:27" ht="48" customHeight="1" x14ac:dyDescent="0.8">
      <c r="A2521" s="3">
        <v>2520</v>
      </c>
      <c r="B2521" s="3" t="s">
        <v>7070</v>
      </c>
      <c r="C2521" s="3" t="s">
        <v>18037</v>
      </c>
      <c r="D2521" s="3" t="s">
        <v>7071</v>
      </c>
      <c r="E2521" s="3" t="s">
        <v>228</v>
      </c>
      <c r="F2521" s="5" t="s">
        <v>7072</v>
      </c>
      <c r="G2521" s="5" t="s">
        <v>12909</v>
      </c>
      <c r="H2521" s="5" t="s">
        <v>17338</v>
      </c>
      <c r="I2521" s="3"/>
      <c r="J2521" s="35"/>
      <c r="K2521" s="36">
        <f t="shared" si="585"/>
        <v>1</v>
      </c>
      <c r="L2521" s="37" t="str">
        <f t="shared" si="586"/>
        <v>040441132</v>
      </c>
      <c r="M2521" s="38" t="str">
        <f t="shared" si="587"/>
        <v>040441132</v>
      </c>
      <c r="N2521" s="39">
        <f t="shared" si="588"/>
        <v>1</v>
      </c>
      <c r="O2521" s="39">
        <f t="shared" si="589"/>
        <v>1</v>
      </c>
      <c r="P2521" s="39">
        <f>IF(M2521="បរទេស",1,IF(COUNTIF(M:M,$M2521)&gt;1,2,1))</f>
        <v>1</v>
      </c>
      <c r="Q2521" s="40">
        <f t="shared" si="590"/>
        <v>1</v>
      </c>
      <c r="R2521" s="41" t="str">
        <f t="shared" si="591"/>
        <v>0714510592</v>
      </c>
      <c r="S2521" s="37" t="str">
        <f t="shared" si="592"/>
        <v>0714510592</v>
      </c>
      <c r="T2521" s="39" t="e">
        <f t="shared" si="593"/>
        <v>#VALUE!</v>
      </c>
      <c r="U2521" s="37" t="str">
        <f t="shared" si="594"/>
        <v>0714510592</v>
      </c>
      <c r="V2521" s="42" t="str">
        <f t="shared" si="595"/>
        <v>0714510592</v>
      </c>
      <c r="W2521" s="39">
        <f t="shared" si="596"/>
        <v>1</v>
      </c>
      <c r="X2521" s="43">
        <f t="shared" si="597"/>
        <v>1</v>
      </c>
      <c r="Y2521" s="39">
        <f>IF(V2521="បរទេស",1,IF(COUNTIF(V:V,$V2521)&gt;1,2,1))</f>
        <v>1</v>
      </c>
      <c r="Z2521" s="40">
        <f t="shared" si="598"/>
        <v>1</v>
      </c>
      <c r="AA2521" s="40">
        <f t="shared" si="599"/>
        <v>1</v>
      </c>
    </row>
    <row r="2522" spans="1:27" ht="48" customHeight="1" x14ac:dyDescent="0.8">
      <c r="A2522" s="3">
        <v>2521</v>
      </c>
      <c r="B2522" s="3" t="s">
        <v>7073</v>
      </c>
      <c r="C2522" s="3" t="s">
        <v>18037</v>
      </c>
      <c r="D2522" s="3" t="s">
        <v>6757</v>
      </c>
      <c r="E2522" s="3" t="s">
        <v>228</v>
      </c>
      <c r="F2522" s="5" t="s">
        <v>7074</v>
      </c>
      <c r="G2522" s="5" t="s">
        <v>12910</v>
      </c>
      <c r="H2522" s="5" t="s">
        <v>16195</v>
      </c>
      <c r="I2522" s="3"/>
      <c r="J2522" s="35"/>
      <c r="K2522" s="36">
        <f t="shared" si="585"/>
        <v>1</v>
      </c>
      <c r="L2522" s="37" t="str">
        <f t="shared" si="586"/>
        <v>040298398</v>
      </c>
      <c r="M2522" s="38" t="str">
        <f t="shared" si="587"/>
        <v>040298398</v>
      </c>
      <c r="N2522" s="39">
        <f t="shared" si="588"/>
        <v>1</v>
      </c>
      <c r="O2522" s="39">
        <f t="shared" si="589"/>
        <v>1</v>
      </c>
      <c r="P2522" s="39">
        <f>IF(M2522="បរទេស",1,IF(COUNTIF(M:M,$M2522)&gt;1,2,1))</f>
        <v>1</v>
      </c>
      <c r="Q2522" s="40">
        <f t="shared" si="590"/>
        <v>1</v>
      </c>
      <c r="R2522" s="41" t="str">
        <f t="shared" si="591"/>
        <v>0965865118</v>
      </c>
      <c r="S2522" s="37" t="str">
        <f t="shared" si="592"/>
        <v>0965865118</v>
      </c>
      <c r="T2522" s="39" t="e">
        <f t="shared" si="593"/>
        <v>#VALUE!</v>
      </c>
      <c r="U2522" s="37" t="str">
        <f t="shared" si="594"/>
        <v>0965865118</v>
      </c>
      <c r="V2522" s="42" t="str">
        <f t="shared" si="595"/>
        <v>0965865118</v>
      </c>
      <c r="W2522" s="39">
        <f t="shared" si="596"/>
        <v>1</v>
      </c>
      <c r="X2522" s="43">
        <f t="shared" si="597"/>
        <v>1</v>
      </c>
      <c r="Y2522" s="39">
        <f>IF(V2522="បរទេស",1,IF(COUNTIF(V:V,$V2522)&gt;1,2,1))</f>
        <v>1</v>
      </c>
      <c r="Z2522" s="40">
        <f t="shared" si="598"/>
        <v>1</v>
      </c>
      <c r="AA2522" s="40">
        <f t="shared" si="599"/>
        <v>1</v>
      </c>
    </row>
    <row r="2523" spans="1:27" ht="48" customHeight="1" x14ac:dyDescent="0.8">
      <c r="A2523" s="3">
        <v>2522</v>
      </c>
      <c r="B2523" s="3" t="s">
        <v>7075</v>
      </c>
      <c r="C2523" s="3" t="s">
        <v>18037</v>
      </c>
      <c r="D2523" s="3" t="s">
        <v>7076</v>
      </c>
      <c r="E2523" s="3" t="s">
        <v>160</v>
      </c>
      <c r="F2523" s="5" t="s">
        <v>7077</v>
      </c>
      <c r="G2523" s="5" t="s">
        <v>12911</v>
      </c>
      <c r="H2523" s="5" t="s">
        <v>17248</v>
      </c>
      <c r="I2523" s="3"/>
      <c r="J2523" s="35"/>
      <c r="K2523" s="36">
        <f t="shared" si="585"/>
        <v>1</v>
      </c>
      <c r="L2523" s="37" t="str">
        <f t="shared" si="586"/>
        <v>040575353</v>
      </c>
      <c r="M2523" s="38" t="str">
        <f t="shared" si="587"/>
        <v>040575353</v>
      </c>
      <c r="N2523" s="39">
        <f t="shared" si="588"/>
        <v>1</v>
      </c>
      <c r="O2523" s="39">
        <f t="shared" si="589"/>
        <v>1</v>
      </c>
      <c r="P2523" s="39">
        <f>IF(M2523="បរទេស",1,IF(COUNTIF(M:M,$M2523)&gt;1,2,1))</f>
        <v>1</v>
      </c>
      <c r="Q2523" s="40">
        <f t="shared" si="590"/>
        <v>1</v>
      </c>
      <c r="R2523" s="41" t="str">
        <f t="shared" si="591"/>
        <v>086991505</v>
      </c>
      <c r="S2523" s="37" t="str">
        <f t="shared" si="592"/>
        <v>086991505</v>
      </c>
      <c r="T2523" s="39" t="e">
        <f t="shared" si="593"/>
        <v>#VALUE!</v>
      </c>
      <c r="U2523" s="37" t="str">
        <f t="shared" si="594"/>
        <v>086991505</v>
      </c>
      <c r="V2523" s="42" t="str">
        <f t="shared" si="595"/>
        <v>086991505</v>
      </c>
      <c r="W2523" s="39">
        <f t="shared" si="596"/>
        <v>1</v>
      </c>
      <c r="X2523" s="43">
        <f t="shared" si="597"/>
        <v>1</v>
      </c>
      <c r="Y2523" s="39">
        <f>IF(V2523="បរទេស",1,IF(COUNTIF(V:V,$V2523)&gt;1,2,1))</f>
        <v>1</v>
      </c>
      <c r="Z2523" s="40">
        <f t="shared" si="598"/>
        <v>1</v>
      </c>
      <c r="AA2523" s="40">
        <f t="shared" si="599"/>
        <v>1</v>
      </c>
    </row>
    <row r="2524" spans="1:27" ht="48" customHeight="1" x14ac:dyDescent="0.8">
      <c r="A2524" s="3">
        <v>2523</v>
      </c>
      <c r="B2524" s="3" t="s">
        <v>7078</v>
      </c>
      <c r="C2524" s="3" t="s">
        <v>18037</v>
      </c>
      <c r="D2524" s="3" t="s">
        <v>7079</v>
      </c>
      <c r="E2524" s="3" t="s">
        <v>734</v>
      </c>
      <c r="F2524" s="5" t="s">
        <v>7080</v>
      </c>
      <c r="G2524" s="5" t="s">
        <v>12912</v>
      </c>
      <c r="H2524" s="5" t="s">
        <v>16196</v>
      </c>
      <c r="I2524" s="3"/>
      <c r="J2524" s="35"/>
      <c r="K2524" s="36">
        <f t="shared" si="585"/>
        <v>1</v>
      </c>
      <c r="L2524" s="37" t="str">
        <f t="shared" si="586"/>
        <v>040106780</v>
      </c>
      <c r="M2524" s="38" t="str">
        <f t="shared" si="587"/>
        <v>040106780</v>
      </c>
      <c r="N2524" s="39">
        <f t="shared" si="588"/>
        <v>1</v>
      </c>
      <c r="O2524" s="39">
        <f t="shared" si="589"/>
        <v>1</v>
      </c>
      <c r="P2524" s="39">
        <f>IF(M2524="បរទេស",1,IF(COUNTIF(M:M,$M2524)&gt;1,2,1))</f>
        <v>1</v>
      </c>
      <c r="Q2524" s="40">
        <f t="shared" si="590"/>
        <v>1</v>
      </c>
      <c r="R2524" s="41" t="str">
        <f t="shared" si="591"/>
        <v>0973598906</v>
      </c>
      <c r="S2524" s="37" t="str">
        <f t="shared" si="592"/>
        <v>0973598906</v>
      </c>
      <c r="T2524" s="39" t="e">
        <f t="shared" si="593"/>
        <v>#VALUE!</v>
      </c>
      <c r="U2524" s="37" t="str">
        <f t="shared" si="594"/>
        <v>0973598906</v>
      </c>
      <c r="V2524" s="42" t="str">
        <f t="shared" si="595"/>
        <v>0973598906</v>
      </c>
      <c r="W2524" s="39">
        <f t="shared" si="596"/>
        <v>1</v>
      </c>
      <c r="X2524" s="43">
        <f t="shared" si="597"/>
        <v>1</v>
      </c>
      <c r="Y2524" s="39">
        <f>IF(V2524="បរទេស",1,IF(COUNTIF(V:V,$V2524)&gt;1,2,1))</f>
        <v>1</v>
      </c>
      <c r="Z2524" s="40">
        <f t="shared" si="598"/>
        <v>1</v>
      </c>
      <c r="AA2524" s="40">
        <f t="shared" si="599"/>
        <v>1</v>
      </c>
    </row>
    <row r="2525" spans="1:27" ht="48" customHeight="1" x14ac:dyDescent="0.8">
      <c r="A2525" s="3">
        <v>2524</v>
      </c>
      <c r="B2525" s="3" t="s">
        <v>7081</v>
      </c>
      <c r="C2525" s="3" t="s">
        <v>18037</v>
      </c>
      <c r="D2525" s="3" t="s">
        <v>2459</v>
      </c>
      <c r="E2525" s="3" t="s">
        <v>2165</v>
      </c>
      <c r="F2525" s="5" t="s">
        <v>7082</v>
      </c>
      <c r="G2525" s="5" t="s">
        <v>12913</v>
      </c>
      <c r="H2525" s="5" t="s">
        <v>17993</v>
      </c>
      <c r="I2525" s="3"/>
      <c r="J2525" s="35"/>
      <c r="K2525" s="36">
        <f t="shared" si="585"/>
        <v>1</v>
      </c>
      <c r="L2525" s="37" t="str">
        <f t="shared" si="586"/>
        <v>040556660</v>
      </c>
      <c r="M2525" s="38" t="str">
        <f t="shared" si="587"/>
        <v>040556660</v>
      </c>
      <c r="N2525" s="39">
        <f t="shared" si="588"/>
        <v>1</v>
      </c>
      <c r="O2525" s="39">
        <f t="shared" si="589"/>
        <v>1</v>
      </c>
      <c r="P2525" s="39">
        <f>IF(M2525="បរទេស",1,IF(COUNTIF(M:M,$M2525)&gt;1,2,1))</f>
        <v>1</v>
      </c>
      <c r="Q2525" s="40">
        <f t="shared" si="590"/>
        <v>1</v>
      </c>
      <c r="R2525" s="41" t="str">
        <f t="shared" si="591"/>
        <v>069611308</v>
      </c>
      <c r="S2525" s="37" t="str">
        <f t="shared" si="592"/>
        <v>069611308</v>
      </c>
      <c r="T2525" s="39" t="e">
        <f t="shared" si="593"/>
        <v>#VALUE!</v>
      </c>
      <c r="U2525" s="37" t="str">
        <f t="shared" si="594"/>
        <v>069611308</v>
      </c>
      <c r="V2525" s="42" t="str">
        <f t="shared" si="595"/>
        <v>069611308</v>
      </c>
      <c r="W2525" s="39">
        <f t="shared" si="596"/>
        <v>1</v>
      </c>
      <c r="X2525" s="43">
        <f t="shared" si="597"/>
        <v>1</v>
      </c>
      <c r="Y2525" s="39">
        <f>IF(V2525="បរទេស",1,IF(COUNTIF(V:V,$V2525)&gt;1,2,1))</f>
        <v>1</v>
      </c>
      <c r="Z2525" s="40">
        <f t="shared" si="598"/>
        <v>1</v>
      </c>
      <c r="AA2525" s="40">
        <f t="shared" si="599"/>
        <v>1</v>
      </c>
    </row>
    <row r="2526" spans="1:27" ht="48" customHeight="1" x14ac:dyDescent="0.8">
      <c r="A2526" s="3">
        <v>2525</v>
      </c>
      <c r="B2526" s="3" t="s">
        <v>7083</v>
      </c>
      <c r="C2526" s="3" t="s">
        <v>18037</v>
      </c>
      <c r="D2526" s="3" t="s">
        <v>7084</v>
      </c>
      <c r="E2526" s="3" t="s">
        <v>149</v>
      </c>
      <c r="F2526" s="5" t="s">
        <v>7085</v>
      </c>
      <c r="G2526" s="5" t="s">
        <v>12914</v>
      </c>
      <c r="H2526" s="5" t="s">
        <v>16197</v>
      </c>
      <c r="I2526" s="3"/>
      <c r="J2526" s="35"/>
      <c r="K2526" s="36">
        <f t="shared" si="585"/>
        <v>1</v>
      </c>
      <c r="L2526" s="37" t="str">
        <f t="shared" si="586"/>
        <v>040500913</v>
      </c>
      <c r="M2526" s="38" t="str">
        <f t="shared" si="587"/>
        <v>040500913</v>
      </c>
      <c r="N2526" s="39">
        <f t="shared" si="588"/>
        <v>1</v>
      </c>
      <c r="O2526" s="39">
        <f t="shared" si="589"/>
        <v>1</v>
      </c>
      <c r="P2526" s="39">
        <f>IF(M2526="បរទេស",1,IF(COUNTIF(M:M,$M2526)&gt;1,2,1))</f>
        <v>1</v>
      </c>
      <c r="Q2526" s="40">
        <f t="shared" si="590"/>
        <v>1</v>
      </c>
      <c r="R2526" s="41" t="str">
        <f t="shared" si="591"/>
        <v>092788454</v>
      </c>
      <c r="S2526" s="37" t="str">
        <f t="shared" si="592"/>
        <v>092788454</v>
      </c>
      <c r="T2526" s="39" t="e">
        <f t="shared" si="593"/>
        <v>#VALUE!</v>
      </c>
      <c r="U2526" s="37" t="str">
        <f t="shared" si="594"/>
        <v>092788454</v>
      </c>
      <c r="V2526" s="42" t="str">
        <f t="shared" si="595"/>
        <v>092788454</v>
      </c>
      <c r="W2526" s="39">
        <f t="shared" si="596"/>
        <v>1</v>
      </c>
      <c r="X2526" s="43">
        <f t="shared" si="597"/>
        <v>1</v>
      </c>
      <c r="Y2526" s="39">
        <f>IF(V2526="បរទេស",1,IF(COUNTIF(V:V,$V2526)&gt;1,2,1))</f>
        <v>1</v>
      </c>
      <c r="Z2526" s="40">
        <f t="shared" si="598"/>
        <v>1</v>
      </c>
      <c r="AA2526" s="40">
        <f t="shared" si="599"/>
        <v>1</v>
      </c>
    </row>
    <row r="2527" spans="1:27" ht="48" customHeight="1" x14ac:dyDescent="0.8">
      <c r="A2527" s="3">
        <v>2526</v>
      </c>
      <c r="B2527" s="3" t="s">
        <v>5865</v>
      </c>
      <c r="C2527" s="3" t="s">
        <v>18037</v>
      </c>
      <c r="D2527" s="3" t="s">
        <v>7086</v>
      </c>
      <c r="E2527" s="3" t="s">
        <v>185</v>
      </c>
      <c r="F2527" s="5" t="s">
        <v>7087</v>
      </c>
      <c r="G2527" s="5" t="s">
        <v>12915</v>
      </c>
      <c r="H2527" s="5" t="s">
        <v>16198</v>
      </c>
      <c r="I2527" s="3"/>
      <c r="J2527" s="35"/>
      <c r="K2527" s="36">
        <f t="shared" si="585"/>
        <v>1</v>
      </c>
      <c r="L2527" s="37" t="str">
        <f t="shared" si="586"/>
        <v>040373498</v>
      </c>
      <c r="M2527" s="38" t="str">
        <f t="shared" si="587"/>
        <v>040373498</v>
      </c>
      <c r="N2527" s="39">
        <f t="shared" si="588"/>
        <v>1</v>
      </c>
      <c r="O2527" s="39">
        <f t="shared" si="589"/>
        <v>1</v>
      </c>
      <c r="P2527" s="39">
        <f>IF(M2527="បរទេស",1,IF(COUNTIF(M:M,$M2527)&gt;1,2,1))</f>
        <v>1</v>
      </c>
      <c r="Q2527" s="40">
        <f t="shared" si="590"/>
        <v>1</v>
      </c>
      <c r="R2527" s="41" t="str">
        <f t="shared" si="591"/>
        <v>087346866</v>
      </c>
      <c r="S2527" s="37" t="str">
        <f t="shared" si="592"/>
        <v>087346866</v>
      </c>
      <c r="T2527" s="39" t="e">
        <f t="shared" si="593"/>
        <v>#VALUE!</v>
      </c>
      <c r="U2527" s="37" t="str">
        <f t="shared" si="594"/>
        <v>087346866</v>
      </c>
      <c r="V2527" s="42" t="str">
        <f t="shared" si="595"/>
        <v>087346866</v>
      </c>
      <c r="W2527" s="39">
        <f t="shared" si="596"/>
        <v>1</v>
      </c>
      <c r="X2527" s="43">
        <f t="shared" si="597"/>
        <v>1</v>
      </c>
      <c r="Y2527" s="39">
        <f>IF(V2527="បរទេស",1,IF(COUNTIF(V:V,$V2527)&gt;1,2,1))</f>
        <v>1</v>
      </c>
      <c r="Z2527" s="40">
        <f t="shared" si="598"/>
        <v>1</v>
      </c>
      <c r="AA2527" s="40">
        <f t="shared" si="599"/>
        <v>1</v>
      </c>
    </row>
    <row r="2528" spans="1:27" ht="48" customHeight="1" x14ac:dyDescent="0.8">
      <c r="A2528" s="3">
        <v>2527</v>
      </c>
      <c r="B2528" s="3" t="s">
        <v>7088</v>
      </c>
      <c r="C2528" s="3" t="s">
        <v>18037</v>
      </c>
      <c r="D2528" s="3" t="s">
        <v>7089</v>
      </c>
      <c r="E2528" s="3" t="s">
        <v>149</v>
      </c>
      <c r="F2528" s="5" t="s">
        <v>7090</v>
      </c>
      <c r="G2528" s="5" t="s">
        <v>12916</v>
      </c>
      <c r="H2528" s="5" t="s">
        <v>17526</v>
      </c>
      <c r="I2528" s="3"/>
      <c r="J2528" s="35"/>
      <c r="K2528" s="36">
        <f t="shared" si="585"/>
        <v>1</v>
      </c>
      <c r="L2528" s="37" t="str">
        <f t="shared" si="586"/>
        <v>040501939</v>
      </c>
      <c r="M2528" s="38" t="str">
        <f t="shared" si="587"/>
        <v>040501939</v>
      </c>
      <c r="N2528" s="39">
        <f t="shared" si="588"/>
        <v>1</v>
      </c>
      <c r="O2528" s="39">
        <f t="shared" si="589"/>
        <v>1</v>
      </c>
      <c r="P2528" s="39">
        <f>IF(M2528="បរទេស",1,IF(COUNTIF(M:M,$M2528)&gt;1,2,1))</f>
        <v>1</v>
      </c>
      <c r="Q2528" s="40">
        <f t="shared" si="590"/>
        <v>1</v>
      </c>
      <c r="R2528" s="41" t="str">
        <f t="shared" si="591"/>
        <v>0976981366</v>
      </c>
      <c r="S2528" s="37" t="str">
        <f t="shared" si="592"/>
        <v>0976981366</v>
      </c>
      <c r="T2528" s="39" t="e">
        <f t="shared" si="593"/>
        <v>#VALUE!</v>
      </c>
      <c r="U2528" s="37" t="str">
        <f t="shared" si="594"/>
        <v>0976981366</v>
      </c>
      <c r="V2528" s="42" t="str">
        <f t="shared" si="595"/>
        <v>0976981366</v>
      </c>
      <c r="W2528" s="39">
        <f t="shared" si="596"/>
        <v>1</v>
      </c>
      <c r="X2528" s="43">
        <f t="shared" si="597"/>
        <v>1</v>
      </c>
      <c r="Y2528" s="39">
        <f>IF(V2528="បរទេស",1,IF(COUNTIF(V:V,$V2528)&gt;1,2,1))</f>
        <v>1</v>
      </c>
      <c r="Z2528" s="40">
        <f t="shared" si="598"/>
        <v>1</v>
      </c>
      <c r="AA2528" s="40">
        <f t="shared" si="599"/>
        <v>1</v>
      </c>
    </row>
    <row r="2529" spans="1:27" ht="48" customHeight="1" x14ac:dyDescent="0.8">
      <c r="A2529" s="3">
        <v>2528</v>
      </c>
      <c r="B2529" s="3" t="s">
        <v>1653</v>
      </c>
      <c r="C2529" s="3" t="s">
        <v>18037</v>
      </c>
      <c r="D2529" s="3" t="s">
        <v>7091</v>
      </c>
      <c r="E2529" s="3" t="s">
        <v>153</v>
      </c>
      <c r="F2529" s="5" t="s">
        <v>7092</v>
      </c>
      <c r="G2529" s="5" t="s">
        <v>12917</v>
      </c>
      <c r="H2529" s="5" t="s">
        <v>16199</v>
      </c>
      <c r="I2529" s="3"/>
      <c r="J2529" s="35"/>
      <c r="K2529" s="36">
        <f t="shared" si="585"/>
        <v>1</v>
      </c>
      <c r="L2529" s="37" t="str">
        <f t="shared" si="586"/>
        <v>040373546</v>
      </c>
      <c r="M2529" s="38" t="str">
        <f t="shared" si="587"/>
        <v>040373546</v>
      </c>
      <c r="N2529" s="39">
        <f t="shared" si="588"/>
        <v>1</v>
      </c>
      <c r="O2529" s="39">
        <f t="shared" si="589"/>
        <v>1</v>
      </c>
      <c r="P2529" s="39">
        <f>IF(M2529="បរទេស",1,IF(COUNTIF(M:M,$M2529)&gt;1,2,1))</f>
        <v>1</v>
      </c>
      <c r="Q2529" s="40">
        <f t="shared" si="590"/>
        <v>1</v>
      </c>
      <c r="R2529" s="41" t="str">
        <f t="shared" si="591"/>
        <v>0967006553</v>
      </c>
      <c r="S2529" s="37" t="str">
        <f t="shared" si="592"/>
        <v>0967006553</v>
      </c>
      <c r="T2529" s="39" t="e">
        <f t="shared" si="593"/>
        <v>#VALUE!</v>
      </c>
      <c r="U2529" s="37" t="str">
        <f t="shared" si="594"/>
        <v>0967006553</v>
      </c>
      <c r="V2529" s="42" t="str">
        <f t="shared" si="595"/>
        <v>0967006553</v>
      </c>
      <c r="W2529" s="39">
        <f t="shared" si="596"/>
        <v>1</v>
      </c>
      <c r="X2529" s="43">
        <f t="shared" si="597"/>
        <v>1</v>
      </c>
      <c r="Y2529" s="39">
        <f>IF(V2529="បរទេស",1,IF(COUNTIF(V:V,$V2529)&gt;1,2,1))</f>
        <v>1</v>
      </c>
      <c r="Z2529" s="40">
        <f t="shared" si="598"/>
        <v>1</v>
      </c>
      <c r="AA2529" s="40">
        <f t="shared" si="599"/>
        <v>1</v>
      </c>
    </row>
    <row r="2530" spans="1:27" ht="48" customHeight="1" x14ac:dyDescent="0.8">
      <c r="A2530" s="3">
        <v>2529</v>
      </c>
      <c r="B2530" s="3" t="s">
        <v>7093</v>
      </c>
      <c r="C2530" s="3" t="s">
        <v>18037</v>
      </c>
      <c r="D2530" s="3" t="s">
        <v>7094</v>
      </c>
      <c r="E2530" s="3" t="s">
        <v>65</v>
      </c>
      <c r="F2530" s="5" t="s">
        <v>7095</v>
      </c>
      <c r="G2530" s="5" t="s">
        <v>12918</v>
      </c>
      <c r="H2530" s="5" t="s">
        <v>16200</v>
      </c>
      <c r="I2530" s="3"/>
      <c r="J2530" s="35"/>
      <c r="K2530" s="36">
        <f t="shared" si="585"/>
        <v>1</v>
      </c>
      <c r="L2530" s="37" t="str">
        <f t="shared" si="586"/>
        <v>040508510</v>
      </c>
      <c r="M2530" s="38" t="str">
        <f t="shared" si="587"/>
        <v>040508510</v>
      </c>
      <c r="N2530" s="39">
        <f t="shared" si="588"/>
        <v>1</v>
      </c>
      <c r="O2530" s="39">
        <f t="shared" si="589"/>
        <v>1</v>
      </c>
      <c r="P2530" s="39">
        <f>IF(M2530="បរទេស",1,IF(COUNTIF(M:M,$M2530)&gt;1,2,1))</f>
        <v>1</v>
      </c>
      <c r="Q2530" s="40">
        <f t="shared" si="590"/>
        <v>1</v>
      </c>
      <c r="R2530" s="41" t="str">
        <f t="shared" si="591"/>
        <v>086497598</v>
      </c>
      <c r="S2530" s="37" t="str">
        <f t="shared" si="592"/>
        <v>086497598</v>
      </c>
      <c r="T2530" s="39" t="e">
        <f t="shared" si="593"/>
        <v>#VALUE!</v>
      </c>
      <c r="U2530" s="37" t="str">
        <f t="shared" si="594"/>
        <v>086497598</v>
      </c>
      <c r="V2530" s="42" t="str">
        <f t="shared" si="595"/>
        <v>086497598</v>
      </c>
      <c r="W2530" s="39">
        <f t="shared" si="596"/>
        <v>1</v>
      </c>
      <c r="X2530" s="43">
        <f t="shared" si="597"/>
        <v>1</v>
      </c>
      <c r="Y2530" s="39">
        <f>IF(V2530="បរទេស",1,IF(COUNTIF(V:V,$V2530)&gt;1,2,1))</f>
        <v>1</v>
      </c>
      <c r="Z2530" s="40">
        <f t="shared" si="598"/>
        <v>1</v>
      </c>
      <c r="AA2530" s="40">
        <f t="shared" si="599"/>
        <v>1</v>
      </c>
    </row>
    <row r="2531" spans="1:27" ht="48" customHeight="1" x14ac:dyDescent="0.8">
      <c r="A2531" s="3">
        <v>2530</v>
      </c>
      <c r="B2531" s="3" t="s">
        <v>7096</v>
      </c>
      <c r="C2531" s="3" t="s">
        <v>18037</v>
      </c>
      <c r="D2531" s="3" t="s">
        <v>7097</v>
      </c>
      <c r="E2531" s="3" t="s">
        <v>65</v>
      </c>
      <c r="F2531" s="5" t="s">
        <v>7098</v>
      </c>
      <c r="G2531" s="5" t="s">
        <v>12919</v>
      </c>
      <c r="H2531" s="5" t="s">
        <v>16201</v>
      </c>
      <c r="I2531" s="3"/>
      <c r="J2531" s="35"/>
      <c r="K2531" s="36">
        <f t="shared" si="585"/>
        <v>1</v>
      </c>
      <c r="L2531" s="37" t="str">
        <f t="shared" si="586"/>
        <v>040201753</v>
      </c>
      <c r="M2531" s="38" t="str">
        <f t="shared" si="587"/>
        <v>040201753</v>
      </c>
      <c r="N2531" s="39">
        <f t="shared" si="588"/>
        <v>1</v>
      </c>
      <c r="O2531" s="39">
        <f t="shared" si="589"/>
        <v>1</v>
      </c>
      <c r="P2531" s="39">
        <f>IF(M2531="បរទេស",1,IF(COUNTIF(M:M,$M2531)&gt;1,2,1))</f>
        <v>1</v>
      </c>
      <c r="Q2531" s="40">
        <f t="shared" si="590"/>
        <v>1</v>
      </c>
      <c r="R2531" s="41" t="str">
        <f t="shared" si="591"/>
        <v>093785337</v>
      </c>
      <c r="S2531" s="37" t="str">
        <f t="shared" si="592"/>
        <v>093785337</v>
      </c>
      <c r="T2531" s="39" t="e">
        <f t="shared" si="593"/>
        <v>#VALUE!</v>
      </c>
      <c r="U2531" s="37" t="str">
        <f t="shared" si="594"/>
        <v>093785337</v>
      </c>
      <c r="V2531" s="42" t="str">
        <f t="shared" si="595"/>
        <v>093785337</v>
      </c>
      <c r="W2531" s="39">
        <f t="shared" si="596"/>
        <v>1</v>
      </c>
      <c r="X2531" s="43">
        <f t="shared" si="597"/>
        <v>1</v>
      </c>
      <c r="Y2531" s="39">
        <f>IF(V2531="បរទេស",1,IF(COUNTIF(V:V,$V2531)&gt;1,2,1))</f>
        <v>1</v>
      </c>
      <c r="Z2531" s="40">
        <f t="shared" si="598"/>
        <v>1</v>
      </c>
      <c r="AA2531" s="40">
        <f t="shared" si="599"/>
        <v>1</v>
      </c>
    </row>
    <row r="2532" spans="1:27" ht="48" customHeight="1" x14ac:dyDescent="0.8">
      <c r="A2532" s="3">
        <v>2531</v>
      </c>
      <c r="B2532" s="3" t="s">
        <v>7099</v>
      </c>
      <c r="C2532" s="3" t="s">
        <v>18037</v>
      </c>
      <c r="D2532" s="3" t="s">
        <v>7100</v>
      </c>
      <c r="E2532" s="3" t="s">
        <v>153</v>
      </c>
      <c r="F2532" s="5" t="s">
        <v>7101</v>
      </c>
      <c r="G2532" s="5" t="s">
        <v>12920</v>
      </c>
      <c r="H2532" s="5" t="s">
        <v>16202</v>
      </c>
      <c r="I2532" s="3"/>
      <c r="J2532" s="35"/>
      <c r="K2532" s="36">
        <f t="shared" si="585"/>
        <v>1</v>
      </c>
      <c r="L2532" s="37" t="str">
        <f t="shared" si="586"/>
        <v>040478944</v>
      </c>
      <c r="M2532" s="38" t="str">
        <f t="shared" si="587"/>
        <v>040478944</v>
      </c>
      <c r="N2532" s="39">
        <f t="shared" si="588"/>
        <v>1</v>
      </c>
      <c r="O2532" s="39">
        <f t="shared" si="589"/>
        <v>1</v>
      </c>
      <c r="P2532" s="39">
        <f>IF(M2532="បរទេស",1,IF(COUNTIF(M:M,$M2532)&gt;1,2,1))</f>
        <v>1</v>
      </c>
      <c r="Q2532" s="40">
        <f t="shared" si="590"/>
        <v>1</v>
      </c>
      <c r="R2532" s="41" t="str">
        <f t="shared" si="591"/>
        <v>087583566</v>
      </c>
      <c r="S2532" s="37" t="str">
        <f t="shared" si="592"/>
        <v>087583566</v>
      </c>
      <c r="T2532" s="39" t="e">
        <f t="shared" si="593"/>
        <v>#VALUE!</v>
      </c>
      <c r="U2532" s="37" t="str">
        <f t="shared" si="594"/>
        <v>087583566</v>
      </c>
      <c r="V2532" s="42" t="str">
        <f t="shared" si="595"/>
        <v>087583566</v>
      </c>
      <c r="W2532" s="39">
        <f t="shared" si="596"/>
        <v>1</v>
      </c>
      <c r="X2532" s="43">
        <f t="shared" si="597"/>
        <v>1</v>
      </c>
      <c r="Y2532" s="39">
        <f>IF(V2532="បរទេស",1,IF(COUNTIF(V:V,$V2532)&gt;1,2,1))</f>
        <v>1</v>
      </c>
      <c r="Z2532" s="40">
        <f t="shared" si="598"/>
        <v>1</v>
      </c>
      <c r="AA2532" s="40">
        <f t="shared" si="599"/>
        <v>1</v>
      </c>
    </row>
    <row r="2533" spans="1:27" ht="48" customHeight="1" x14ac:dyDescent="0.8">
      <c r="A2533" s="3">
        <v>2532</v>
      </c>
      <c r="B2533" s="3" t="s">
        <v>7102</v>
      </c>
      <c r="C2533" s="3" t="s">
        <v>18037</v>
      </c>
      <c r="D2533" s="3" t="s">
        <v>7103</v>
      </c>
      <c r="E2533" s="3" t="s">
        <v>167</v>
      </c>
      <c r="F2533" s="5" t="s">
        <v>7104</v>
      </c>
      <c r="G2533" s="5" t="s">
        <v>12921</v>
      </c>
      <c r="H2533" s="5" t="s">
        <v>16203</v>
      </c>
      <c r="I2533" s="3"/>
      <c r="J2533" s="35"/>
      <c r="K2533" s="36">
        <f t="shared" si="585"/>
        <v>1</v>
      </c>
      <c r="L2533" s="37" t="str">
        <f t="shared" si="586"/>
        <v>040303295</v>
      </c>
      <c r="M2533" s="38" t="str">
        <f t="shared" si="587"/>
        <v>040303295</v>
      </c>
      <c r="N2533" s="39">
        <f t="shared" si="588"/>
        <v>1</v>
      </c>
      <c r="O2533" s="39">
        <f t="shared" si="589"/>
        <v>1</v>
      </c>
      <c r="P2533" s="39">
        <f>IF(M2533="បរទេស",1,IF(COUNTIF(M:M,$M2533)&gt;1,2,1))</f>
        <v>1</v>
      </c>
      <c r="Q2533" s="40">
        <f t="shared" si="590"/>
        <v>1</v>
      </c>
      <c r="R2533" s="41" t="str">
        <f t="shared" si="591"/>
        <v>086925309</v>
      </c>
      <c r="S2533" s="37" t="str">
        <f t="shared" si="592"/>
        <v>086925309</v>
      </c>
      <c r="T2533" s="39" t="e">
        <f t="shared" si="593"/>
        <v>#VALUE!</v>
      </c>
      <c r="U2533" s="37" t="str">
        <f t="shared" si="594"/>
        <v>086925309</v>
      </c>
      <c r="V2533" s="42" t="str">
        <f t="shared" si="595"/>
        <v>086925309</v>
      </c>
      <c r="W2533" s="39">
        <f t="shared" si="596"/>
        <v>1</v>
      </c>
      <c r="X2533" s="43">
        <f t="shared" si="597"/>
        <v>1</v>
      </c>
      <c r="Y2533" s="39">
        <f>IF(V2533="បរទេស",1,IF(COUNTIF(V:V,$V2533)&gt;1,2,1))</f>
        <v>1</v>
      </c>
      <c r="Z2533" s="40">
        <f t="shared" si="598"/>
        <v>1</v>
      </c>
      <c r="AA2533" s="40">
        <f t="shared" si="599"/>
        <v>1</v>
      </c>
    </row>
    <row r="2534" spans="1:27" ht="48" customHeight="1" x14ac:dyDescent="0.8">
      <c r="A2534" s="3">
        <v>2533</v>
      </c>
      <c r="B2534" s="3" t="s">
        <v>7105</v>
      </c>
      <c r="C2534" s="3" t="s">
        <v>18037</v>
      </c>
      <c r="D2534" s="3" t="s">
        <v>7106</v>
      </c>
      <c r="E2534" s="3" t="s">
        <v>511</v>
      </c>
      <c r="F2534" s="5" t="s">
        <v>7107</v>
      </c>
      <c r="G2534" s="5" t="s">
        <v>12922</v>
      </c>
      <c r="H2534" s="5" t="s">
        <v>16204</v>
      </c>
      <c r="I2534" s="3"/>
      <c r="J2534" s="35"/>
      <c r="K2534" s="36">
        <f t="shared" si="585"/>
        <v>1</v>
      </c>
      <c r="L2534" s="37" t="str">
        <f t="shared" si="586"/>
        <v>040524730</v>
      </c>
      <c r="M2534" s="38" t="str">
        <f t="shared" si="587"/>
        <v>040524730</v>
      </c>
      <c r="N2534" s="39">
        <f t="shared" si="588"/>
        <v>1</v>
      </c>
      <c r="O2534" s="39">
        <f t="shared" si="589"/>
        <v>1</v>
      </c>
      <c r="P2534" s="39">
        <f>IF(M2534="បរទេស",1,IF(COUNTIF(M:M,$M2534)&gt;1,2,1))</f>
        <v>1</v>
      </c>
      <c r="Q2534" s="40">
        <f t="shared" si="590"/>
        <v>1</v>
      </c>
      <c r="R2534" s="41" t="str">
        <f t="shared" si="591"/>
        <v>0962384271</v>
      </c>
      <c r="S2534" s="37" t="str">
        <f t="shared" si="592"/>
        <v>0962384271</v>
      </c>
      <c r="T2534" s="39" t="e">
        <f t="shared" si="593"/>
        <v>#VALUE!</v>
      </c>
      <c r="U2534" s="37" t="str">
        <f t="shared" si="594"/>
        <v>0962384271</v>
      </c>
      <c r="V2534" s="42" t="str">
        <f t="shared" si="595"/>
        <v>0962384271</v>
      </c>
      <c r="W2534" s="39">
        <f t="shared" si="596"/>
        <v>1</v>
      </c>
      <c r="X2534" s="43">
        <f t="shared" si="597"/>
        <v>1</v>
      </c>
      <c r="Y2534" s="39">
        <f>IF(V2534="បរទេស",1,IF(COUNTIF(V:V,$V2534)&gt;1,2,1))</f>
        <v>1</v>
      </c>
      <c r="Z2534" s="40">
        <f t="shared" si="598"/>
        <v>1</v>
      </c>
      <c r="AA2534" s="40">
        <f t="shared" si="599"/>
        <v>1</v>
      </c>
    </row>
    <row r="2535" spans="1:27" ht="48" customHeight="1" x14ac:dyDescent="0.8">
      <c r="A2535" s="3">
        <v>2534</v>
      </c>
      <c r="B2535" s="3" t="s">
        <v>7108</v>
      </c>
      <c r="C2535" s="3" t="s">
        <v>18037</v>
      </c>
      <c r="D2535" s="3" t="s">
        <v>7109</v>
      </c>
      <c r="E2535" s="3" t="s">
        <v>511</v>
      </c>
      <c r="F2535" s="5" t="s">
        <v>7110</v>
      </c>
      <c r="G2535" s="5" t="s">
        <v>12923</v>
      </c>
      <c r="H2535" s="5" t="s">
        <v>16205</v>
      </c>
      <c r="I2535" s="3"/>
      <c r="J2535" s="35"/>
      <c r="K2535" s="36">
        <f t="shared" si="585"/>
        <v>1</v>
      </c>
      <c r="L2535" s="37" t="str">
        <f t="shared" si="586"/>
        <v>210079896</v>
      </c>
      <c r="M2535" s="38" t="str">
        <f t="shared" si="587"/>
        <v>210079896</v>
      </c>
      <c r="N2535" s="39">
        <f t="shared" si="588"/>
        <v>1</v>
      </c>
      <c r="O2535" s="39">
        <f t="shared" si="589"/>
        <v>1</v>
      </c>
      <c r="P2535" s="39">
        <f>IF(M2535="បរទេស",1,IF(COUNTIF(M:M,$M2535)&gt;1,2,1))</f>
        <v>1</v>
      </c>
      <c r="Q2535" s="40">
        <f t="shared" si="590"/>
        <v>1</v>
      </c>
      <c r="R2535" s="41" t="str">
        <f t="shared" si="591"/>
        <v>0965448821</v>
      </c>
      <c r="S2535" s="37" t="str">
        <f t="shared" si="592"/>
        <v>0965448821</v>
      </c>
      <c r="T2535" s="39" t="e">
        <f t="shared" si="593"/>
        <v>#VALUE!</v>
      </c>
      <c r="U2535" s="37" t="str">
        <f t="shared" si="594"/>
        <v>0965448821</v>
      </c>
      <c r="V2535" s="42" t="str">
        <f t="shared" si="595"/>
        <v>0965448821</v>
      </c>
      <c r="W2535" s="39">
        <f t="shared" si="596"/>
        <v>1</v>
      </c>
      <c r="X2535" s="43">
        <f t="shared" si="597"/>
        <v>1</v>
      </c>
      <c r="Y2535" s="39">
        <f>IF(V2535="បរទេស",1,IF(COUNTIF(V:V,$V2535)&gt;1,2,1))</f>
        <v>1</v>
      </c>
      <c r="Z2535" s="40">
        <f t="shared" si="598"/>
        <v>1</v>
      </c>
      <c r="AA2535" s="40">
        <f t="shared" si="599"/>
        <v>1</v>
      </c>
    </row>
    <row r="2536" spans="1:27" ht="48" customHeight="1" x14ac:dyDescent="0.8">
      <c r="A2536" s="3">
        <v>2535</v>
      </c>
      <c r="B2536" s="3" t="s">
        <v>7111</v>
      </c>
      <c r="C2536" s="3" t="s">
        <v>18037</v>
      </c>
      <c r="D2536" s="3" t="s">
        <v>7112</v>
      </c>
      <c r="E2536" s="3" t="s">
        <v>511</v>
      </c>
      <c r="F2536" s="5" t="s">
        <v>7113</v>
      </c>
      <c r="G2536" s="5" t="s">
        <v>12924</v>
      </c>
      <c r="H2536" s="5" t="s">
        <v>16206</v>
      </c>
      <c r="I2536" s="3"/>
      <c r="J2536" s="35"/>
      <c r="K2536" s="36">
        <f t="shared" si="585"/>
        <v>1</v>
      </c>
      <c r="L2536" s="37" t="str">
        <f t="shared" si="586"/>
        <v>040501583</v>
      </c>
      <c r="M2536" s="38" t="str">
        <f t="shared" si="587"/>
        <v>040501583</v>
      </c>
      <c r="N2536" s="39">
        <f t="shared" si="588"/>
        <v>1</v>
      </c>
      <c r="O2536" s="39">
        <f t="shared" si="589"/>
        <v>1</v>
      </c>
      <c r="P2536" s="39">
        <f>IF(M2536="បរទេស",1,IF(COUNTIF(M:M,$M2536)&gt;1,2,1))</f>
        <v>1</v>
      </c>
      <c r="Q2536" s="40">
        <f t="shared" si="590"/>
        <v>1</v>
      </c>
      <c r="R2536" s="41" t="str">
        <f t="shared" si="591"/>
        <v>078436627</v>
      </c>
      <c r="S2536" s="37" t="str">
        <f t="shared" si="592"/>
        <v>078436627</v>
      </c>
      <c r="T2536" s="39" t="e">
        <f t="shared" si="593"/>
        <v>#VALUE!</v>
      </c>
      <c r="U2536" s="37" t="str">
        <f t="shared" si="594"/>
        <v>078436627</v>
      </c>
      <c r="V2536" s="42" t="str">
        <f t="shared" si="595"/>
        <v>078436627</v>
      </c>
      <c r="W2536" s="39">
        <f t="shared" si="596"/>
        <v>1</v>
      </c>
      <c r="X2536" s="43">
        <f t="shared" si="597"/>
        <v>1</v>
      </c>
      <c r="Y2536" s="39">
        <f>IF(V2536="បរទេស",1,IF(COUNTIF(V:V,$V2536)&gt;1,2,1))</f>
        <v>1</v>
      </c>
      <c r="Z2536" s="40">
        <f t="shared" si="598"/>
        <v>1</v>
      </c>
      <c r="AA2536" s="40">
        <f t="shared" si="599"/>
        <v>1</v>
      </c>
    </row>
    <row r="2537" spans="1:27" ht="48" customHeight="1" x14ac:dyDescent="0.8">
      <c r="A2537" s="3">
        <v>2536</v>
      </c>
      <c r="B2537" s="3" t="s">
        <v>7114</v>
      </c>
      <c r="C2537" s="3" t="s">
        <v>18037</v>
      </c>
      <c r="D2537" s="3" t="s">
        <v>7115</v>
      </c>
      <c r="E2537" s="3" t="s">
        <v>167</v>
      </c>
      <c r="F2537" s="5" t="s">
        <v>7116</v>
      </c>
      <c r="G2537" s="5" t="s">
        <v>12925</v>
      </c>
      <c r="H2537" s="5" t="s">
        <v>16207</v>
      </c>
      <c r="I2537" s="3"/>
      <c r="J2537" s="35"/>
      <c r="K2537" s="36">
        <f t="shared" si="585"/>
        <v>1</v>
      </c>
      <c r="L2537" s="37" t="str">
        <f t="shared" si="586"/>
        <v>040514882</v>
      </c>
      <c r="M2537" s="38" t="str">
        <f t="shared" si="587"/>
        <v>040514882</v>
      </c>
      <c r="N2537" s="39">
        <f t="shared" si="588"/>
        <v>1</v>
      </c>
      <c r="O2537" s="39">
        <f t="shared" si="589"/>
        <v>1</v>
      </c>
      <c r="P2537" s="39">
        <f>IF(M2537="បរទេស",1,IF(COUNTIF(M:M,$M2537)&gt;1,2,1))</f>
        <v>1</v>
      </c>
      <c r="Q2537" s="40">
        <f t="shared" si="590"/>
        <v>1</v>
      </c>
      <c r="R2537" s="41" t="str">
        <f t="shared" si="591"/>
        <v>087507086</v>
      </c>
      <c r="S2537" s="37" t="str">
        <f t="shared" si="592"/>
        <v>087507086</v>
      </c>
      <c r="T2537" s="39" t="e">
        <f t="shared" si="593"/>
        <v>#VALUE!</v>
      </c>
      <c r="U2537" s="37" t="str">
        <f t="shared" si="594"/>
        <v>087507086</v>
      </c>
      <c r="V2537" s="42" t="str">
        <f t="shared" si="595"/>
        <v>087507086</v>
      </c>
      <c r="W2537" s="39">
        <f t="shared" si="596"/>
        <v>1</v>
      </c>
      <c r="X2537" s="43">
        <f t="shared" si="597"/>
        <v>1</v>
      </c>
      <c r="Y2537" s="39">
        <f>IF(V2537="បរទេស",1,IF(COUNTIF(V:V,$V2537)&gt;1,2,1))</f>
        <v>1</v>
      </c>
      <c r="Z2537" s="40">
        <f t="shared" si="598"/>
        <v>1</v>
      </c>
      <c r="AA2537" s="40">
        <f t="shared" si="599"/>
        <v>1</v>
      </c>
    </row>
    <row r="2538" spans="1:27" ht="48" customHeight="1" x14ac:dyDescent="0.8">
      <c r="A2538" s="3">
        <v>2537</v>
      </c>
      <c r="B2538" s="3" t="s">
        <v>7117</v>
      </c>
      <c r="C2538" s="3" t="s">
        <v>18037</v>
      </c>
      <c r="D2538" s="3" t="s">
        <v>7118</v>
      </c>
      <c r="E2538" s="3" t="s">
        <v>1712</v>
      </c>
      <c r="F2538" s="5" t="s">
        <v>7119</v>
      </c>
      <c r="G2538" s="5" t="s">
        <v>12926</v>
      </c>
      <c r="H2538" s="5" t="s">
        <v>16208</v>
      </c>
      <c r="I2538" s="3"/>
      <c r="J2538" s="35"/>
      <c r="K2538" s="36">
        <f t="shared" si="585"/>
        <v>1</v>
      </c>
      <c r="L2538" s="37" t="str">
        <f t="shared" si="586"/>
        <v>040483922</v>
      </c>
      <c r="M2538" s="38" t="str">
        <f t="shared" si="587"/>
        <v>040483922</v>
      </c>
      <c r="N2538" s="39">
        <f t="shared" si="588"/>
        <v>1</v>
      </c>
      <c r="O2538" s="39">
        <f t="shared" si="589"/>
        <v>1</v>
      </c>
      <c r="P2538" s="39">
        <f>IF(M2538="បរទេស",1,IF(COUNTIF(M:M,$M2538)&gt;1,2,1))</f>
        <v>1</v>
      </c>
      <c r="Q2538" s="40">
        <f t="shared" si="590"/>
        <v>1</v>
      </c>
      <c r="R2538" s="41" t="str">
        <f t="shared" si="591"/>
        <v>086597296</v>
      </c>
      <c r="S2538" s="37" t="str">
        <f t="shared" si="592"/>
        <v>086597296</v>
      </c>
      <c r="T2538" s="39" t="e">
        <f t="shared" si="593"/>
        <v>#VALUE!</v>
      </c>
      <c r="U2538" s="37" t="str">
        <f t="shared" si="594"/>
        <v>086597296</v>
      </c>
      <c r="V2538" s="42" t="str">
        <f t="shared" si="595"/>
        <v>086597296</v>
      </c>
      <c r="W2538" s="39">
        <f t="shared" si="596"/>
        <v>1</v>
      </c>
      <c r="X2538" s="43">
        <f t="shared" si="597"/>
        <v>1</v>
      </c>
      <c r="Y2538" s="39">
        <f>IF(V2538="បរទេស",1,IF(COUNTIF(V:V,$V2538)&gt;1,2,1))</f>
        <v>1</v>
      </c>
      <c r="Z2538" s="40">
        <f t="shared" si="598"/>
        <v>1</v>
      </c>
      <c r="AA2538" s="40">
        <f t="shared" si="599"/>
        <v>1</v>
      </c>
    </row>
    <row r="2539" spans="1:27" ht="48" customHeight="1" x14ac:dyDescent="0.8">
      <c r="A2539" s="3">
        <v>2538</v>
      </c>
      <c r="B2539" s="3" t="s">
        <v>7120</v>
      </c>
      <c r="C2539" s="3" t="s">
        <v>18037</v>
      </c>
      <c r="D2539" s="3" t="s">
        <v>1447</v>
      </c>
      <c r="E2539" s="3" t="s">
        <v>100</v>
      </c>
      <c r="F2539" s="5" t="s">
        <v>7121</v>
      </c>
      <c r="G2539" s="5" t="s">
        <v>12927</v>
      </c>
      <c r="H2539" s="5" t="s">
        <v>16209</v>
      </c>
      <c r="I2539" s="3"/>
      <c r="J2539" s="35"/>
      <c r="K2539" s="36">
        <f t="shared" si="585"/>
        <v>1</v>
      </c>
      <c r="L2539" s="37" t="str">
        <f t="shared" si="586"/>
        <v>040268345</v>
      </c>
      <c r="M2539" s="38" t="str">
        <f t="shared" si="587"/>
        <v>040268345</v>
      </c>
      <c r="N2539" s="39">
        <f t="shared" si="588"/>
        <v>1</v>
      </c>
      <c r="O2539" s="39">
        <f t="shared" si="589"/>
        <v>1</v>
      </c>
      <c r="P2539" s="39">
        <f>IF(M2539="បរទេស",1,IF(COUNTIF(M:M,$M2539)&gt;1,2,1))</f>
        <v>1</v>
      </c>
      <c r="Q2539" s="40">
        <f t="shared" si="590"/>
        <v>1</v>
      </c>
      <c r="R2539" s="41" t="str">
        <f t="shared" si="591"/>
        <v>017513445</v>
      </c>
      <c r="S2539" s="37" t="str">
        <f t="shared" si="592"/>
        <v>017513445</v>
      </c>
      <c r="T2539" s="39" t="e">
        <f t="shared" si="593"/>
        <v>#VALUE!</v>
      </c>
      <c r="U2539" s="37" t="str">
        <f t="shared" si="594"/>
        <v>017513445</v>
      </c>
      <c r="V2539" s="42" t="str">
        <f t="shared" si="595"/>
        <v>017513445</v>
      </c>
      <c r="W2539" s="39">
        <f t="shared" si="596"/>
        <v>1</v>
      </c>
      <c r="X2539" s="43">
        <f t="shared" si="597"/>
        <v>1</v>
      </c>
      <c r="Y2539" s="39">
        <f>IF(V2539="បរទេស",1,IF(COUNTIF(V:V,$V2539)&gt;1,2,1))</f>
        <v>1</v>
      </c>
      <c r="Z2539" s="40">
        <f t="shared" si="598"/>
        <v>1</v>
      </c>
      <c r="AA2539" s="40">
        <f t="shared" si="599"/>
        <v>1</v>
      </c>
    </row>
    <row r="2540" spans="1:27" ht="48" customHeight="1" x14ac:dyDescent="0.8">
      <c r="A2540" s="3">
        <v>2539</v>
      </c>
      <c r="B2540" s="3" t="s">
        <v>7122</v>
      </c>
      <c r="C2540" s="3" t="s">
        <v>18037</v>
      </c>
      <c r="D2540" s="3" t="s">
        <v>7123</v>
      </c>
      <c r="E2540" s="3" t="s">
        <v>167</v>
      </c>
      <c r="F2540" s="5" t="s">
        <v>7124</v>
      </c>
      <c r="G2540" s="5" t="s">
        <v>12928</v>
      </c>
      <c r="H2540" s="5" t="s">
        <v>16210</v>
      </c>
      <c r="I2540" s="3"/>
      <c r="J2540" s="35"/>
      <c r="K2540" s="36">
        <f t="shared" si="585"/>
        <v>1</v>
      </c>
      <c r="L2540" s="37" t="str">
        <f t="shared" si="586"/>
        <v>040273364</v>
      </c>
      <c r="M2540" s="38" t="str">
        <f t="shared" si="587"/>
        <v>040273364</v>
      </c>
      <c r="N2540" s="39">
        <f t="shared" si="588"/>
        <v>1</v>
      </c>
      <c r="O2540" s="39">
        <f t="shared" si="589"/>
        <v>1</v>
      </c>
      <c r="P2540" s="39">
        <f>IF(M2540="បរទេស",1,IF(COUNTIF(M:M,$M2540)&gt;1,2,1))</f>
        <v>1</v>
      </c>
      <c r="Q2540" s="40">
        <f t="shared" si="590"/>
        <v>1</v>
      </c>
      <c r="R2540" s="41" t="str">
        <f t="shared" si="591"/>
        <v>077277352</v>
      </c>
      <c r="S2540" s="37" t="str">
        <f t="shared" si="592"/>
        <v>077277352</v>
      </c>
      <c r="T2540" s="39" t="e">
        <f t="shared" si="593"/>
        <v>#VALUE!</v>
      </c>
      <c r="U2540" s="37" t="str">
        <f t="shared" si="594"/>
        <v>077277352</v>
      </c>
      <c r="V2540" s="42" t="str">
        <f t="shared" si="595"/>
        <v>077277352</v>
      </c>
      <c r="W2540" s="39">
        <f t="shared" si="596"/>
        <v>1</v>
      </c>
      <c r="X2540" s="43">
        <f t="shared" si="597"/>
        <v>1</v>
      </c>
      <c r="Y2540" s="39">
        <f>IF(V2540="បរទេស",1,IF(COUNTIF(V:V,$V2540)&gt;1,2,1))</f>
        <v>1</v>
      </c>
      <c r="Z2540" s="40">
        <f t="shared" si="598"/>
        <v>1</v>
      </c>
      <c r="AA2540" s="40">
        <f t="shared" si="599"/>
        <v>1</v>
      </c>
    </row>
    <row r="2541" spans="1:27" ht="48" customHeight="1" x14ac:dyDescent="0.8">
      <c r="A2541" s="3">
        <v>2540</v>
      </c>
      <c r="B2541" s="3" t="s">
        <v>7125</v>
      </c>
      <c r="C2541" s="3" t="s">
        <v>18037</v>
      </c>
      <c r="D2541" s="3" t="s">
        <v>7126</v>
      </c>
      <c r="E2541" s="3" t="s">
        <v>246</v>
      </c>
      <c r="F2541" s="5" t="s">
        <v>7127</v>
      </c>
      <c r="G2541" s="5" t="s">
        <v>12929</v>
      </c>
      <c r="H2541" s="5" t="s">
        <v>16211</v>
      </c>
      <c r="I2541" s="3"/>
      <c r="J2541" s="35"/>
      <c r="K2541" s="36">
        <f t="shared" si="585"/>
        <v>1</v>
      </c>
      <c r="L2541" s="37" t="str">
        <f t="shared" si="586"/>
        <v>040250678</v>
      </c>
      <c r="M2541" s="38" t="str">
        <f t="shared" si="587"/>
        <v>040250678</v>
      </c>
      <c r="N2541" s="39">
        <f t="shared" si="588"/>
        <v>1</v>
      </c>
      <c r="O2541" s="39">
        <f t="shared" si="589"/>
        <v>1</v>
      </c>
      <c r="P2541" s="39">
        <f>IF(M2541="បរទេស",1,IF(COUNTIF(M:M,$M2541)&gt;1,2,1))</f>
        <v>1</v>
      </c>
      <c r="Q2541" s="40">
        <f t="shared" si="590"/>
        <v>1</v>
      </c>
      <c r="R2541" s="41" t="str">
        <f t="shared" si="591"/>
        <v>0888020750</v>
      </c>
      <c r="S2541" s="37" t="str">
        <f t="shared" si="592"/>
        <v>0888020750</v>
      </c>
      <c r="T2541" s="39" t="e">
        <f t="shared" si="593"/>
        <v>#VALUE!</v>
      </c>
      <c r="U2541" s="37" t="str">
        <f t="shared" si="594"/>
        <v>0888020750</v>
      </c>
      <c r="V2541" s="42" t="str">
        <f t="shared" si="595"/>
        <v>0888020750</v>
      </c>
      <c r="W2541" s="39">
        <f t="shared" si="596"/>
        <v>1</v>
      </c>
      <c r="X2541" s="43">
        <f t="shared" si="597"/>
        <v>1</v>
      </c>
      <c r="Y2541" s="39">
        <f>IF(V2541="បរទេស",1,IF(COUNTIF(V:V,$V2541)&gt;1,2,1))</f>
        <v>1</v>
      </c>
      <c r="Z2541" s="40">
        <f t="shared" si="598"/>
        <v>1</v>
      </c>
      <c r="AA2541" s="40">
        <f t="shared" si="599"/>
        <v>1</v>
      </c>
    </row>
    <row r="2542" spans="1:27" ht="48" customHeight="1" x14ac:dyDescent="0.8">
      <c r="A2542" s="3">
        <v>2541</v>
      </c>
      <c r="B2542" s="3" t="s">
        <v>7128</v>
      </c>
      <c r="C2542" s="3" t="s">
        <v>18039</v>
      </c>
      <c r="D2542" s="3" t="s">
        <v>3725</v>
      </c>
      <c r="E2542" s="3" t="s">
        <v>203</v>
      </c>
      <c r="F2542" s="5" t="s">
        <v>7129</v>
      </c>
      <c r="G2542" s="5" t="s">
        <v>12930</v>
      </c>
      <c r="H2542" s="5" t="s">
        <v>16212</v>
      </c>
      <c r="I2542" s="3"/>
      <c r="J2542" s="35"/>
      <c r="K2542" s="36">
        <f t="shared" si="585"/>
        <v>1</v>
      </c>
      <c r="L2542" s="37" t="str">
        <f t="shared" si="586"/>
        <v>010958383</v>
      </c>
      <c r="M2542" s="38" t="str">
        <f t="shared" si="587"/>
        <v>010958383</v>
      </c>
      <c r="N2542" s="39">
        <f t="shared" si="588"/>
        <v>1</v>
      </c>
      <c r="O2542" s="39">
        <f t="shared" si="589"/>
        <v>1</v>
      </c>
      <c r="P2542" s="39">
        <f>IF(M2542="បរទេស",1,IF(COUNTIF(M:M,$M2542)&gt;1,2,1))</f>
        <v>1</v>
      </c>
      <c r="Q2542" s="40">
        <f t="shared" si="590"/>
        <v>1</v>
      </c>
      <c r="R2542" s="41" t="str">
        <f t="shared" si="591"/>
        <v>016287804</v>
      </c>
      <c r="S2542" s="37" t="str">
        <f t="shared" si="592"/>
        <v>016287804</v>
      </c>
      <c r="T2542" s="39" t="e">
        <f t="shared" si="593"/>
        <v>#VALUE!</v>
      </c>
      <c r="U2542" s="37" t="str">
        <f t="shared" si="594"/>
        <v>016287804</v>
      </c>
      <c r="V2542" s="42" t="str">
        <f t="shared" si="595"/>
        <v>016287804</v>
      </c>
      <c r="W2542" s="39">
        <f t="shared" si="596"/>
        <v>1</v>
      </c>
      <c r="X2542" s="43">
        <f t="shared" si="597"/>
        <v>1</v>
      </c>
      <c r="Y2542" s="39">
        <f>IF(V2542="បរទេស",1,IF(COUNTIF(V:V,$V2542)&gt;1,2,1))</f>
        <v>1</v>
      </c>
      <c r="Z2542" s="40">
        <f t="shared" si="598"/>
        <v>1</v>
      </c>
      <c r="AA2542" s="40">
        <f t="shared" si="599"/>
        <v>1</v>
      </c>
    </row>
    <row r="2543" spans="1:27" ht="48" customHeight="1" x14ac:dyDescent="0.8">
      <c r="A2543" s="3">
        <v>2542</v>
      </c>
      <c r="B2543" s="3" t="s">
        <v>7130</v>
      </c>
      <c r="C2543" s="3" t="s">
        <v>18037</v>
      </c>
      <c r="D2543" s="3" t="s">
        <v>3533</v>
      </c>
      <c r="E2543" s="3" t="s">
        <v>171</v>
      </c>
      <c r="F2543" s="5" t="s">
        <v>7131</v>
      </c>
      <c r="G2543" s="5" t="s">
        <v>12931</v>
      </c>
      <c r="H2543" s="5" t="s">
        <v>17898</v>
      </c>
      <c r="I2543" s="3"/>
      <c r="J2543" s="35"/>
      <c r="K2543" s="36">
        <f t="shared" si="585"/>
        <v>1</v>
      </c>
      <c r="L2543" s="37" t="str">
        <f t="shared" si="586"/>
        <v>040216392</v>
      </c>
      <c r="M2543" s="38" t="str">
        <f t="shared" si="587"/>
        <v>040216392</v>
      </c>
      <c r="N2543" s="39">
        <f t="shared" si="588"/>
        <v>1</v>
      </c>
      <c r="O2543" s="39">
        <f t="shared" si="589"/>
        <v>1</v>
      </c>
      <c r="P2543" s="39">
        <f>IF(M2543="បរទេស",1,IF(COUNTIF(M:M,$M2543)&gt;1,2,1))</f>
        <v>1</v>
      </c>
      <c r="Q2543" s="40">
        <f t="shared" si="590"/>
        <v>1</v>
      </c>
      <c r="R2543" s="41" t="str">
        <f t="shared" si="591"/>
        <v>016972673</v>
      </c>
      <c r="S2543" s="37" t="str">
        <f t="shared" si="592"/>
        <v>016972673</v>
      </c>
      <c r="T2543" s="39" t="e">
        <f t="shared" si="593"/>
        <v>#VALUE!</v>
      </c>
      <c r="U2543" s="37" t="str">
        <f t="shared" si="594"/>
        <v>016972673</v>
      </c>
      <c r="V2543" s="42" t="str">
        <f t="shared" si="595"/>
        <v>016972673</v>
      </c>
      <c r="W2543" s="39">
        <f t="shared" si="596"/>
        <v>1</v>
      </c>
      <c r="X2543" s="43">
        <f t="shared" si="597"/>
        <v>1</v>
      </c>
      <c r="Y2543" s="39">
        <f>IF(V2543="បរទេស",1,IF(COUNTIF(V:V,$V2543)&gt;1,2,1))</f>
        <v>1</v>
      </c>
      <c r="Z2543" s="40">
        <f t="shared" si="598"/>
        <v>1</v>
      </c>
      <c r="AA2543" s="40">
        <f t="shared" si="599"/>
        <v>1</v>
      </c>
    </row>
    <row r="2544" spans="1:27" ht="48" customHeight="1" x14ac:dyDescent="0.8">
      <c r="A2544" s="3">
        <v>2543</v>
      </c>
      <c r="B2544" s="3" t="s">
        <v>7132</v>
      </c>
      <c r="C2544" s="3" t="s">
        <v>18037</v>
      </c>
      <c r="D2544" s="3" t="s">
        <v>3851</v>
      </c>
      <c r="E2544" s="3" t="s">
        <v>21</v>
      </c>
      <c r="F2544" s="5" t="s">
        <v>7133</v>
      </c>
      <c r="G2544" s="5" t="s">
        <v>12932</v>
      </c>
      <c r="H2544" s="5" t="s">
        <v>16213</v>
      </c>
      <c r="I2544" s="3"/>
      <c r="J2544" s="35"/>
      <c r="K2544" s="36">
        <f t="shared" si="585"/>
        <v>1</v>
      </c>
      <c r="L2544" s="37" t="str">
        <f t="shared" si="586"/>
        <v>040170622</v>
      </c>
      <c r="M2544" s="38" t="str">
        <f t="shared" si="587"/>
        <v>040170622</v>
      </c>
      <c r="N2544" s="39">
        <f t="shared" si="588"/>
        <v>1</v>
      </c>
      <c r="O2544" s="39">
        <f t="shared" si="589"/>
        <v>1</v>
      </c>
      <c r="P2544" s="39">
        <f>IF(M2544="បរទេស",1,IF(COUNTIF(M:M,$M2544)&gt;1,2,1))</f>
        <v>1</v>
      </c>
      <c r="Q2544" s="40">
        <f t="shared" si="590"/>
        <v>1</v>
      </c>
      <c r="R2544" s="41" t="str">
        <f t="shared" si="591"/>
        <v>0973068542</v>
      </c>
      <c r="S2544" s="37" t="str">
        <f t="shared" si="592"/>
        <v>0973068542</v>
      </c>
      <c r="T2544" s="39" t="e">
        <f t="shared" si="593"/>
        <v>#VALUE!</v>
      </c>
      <c r="U2544" s="37" t="str">
        <f t="shared" si="594"/>
        <v>0973068542</v>
      </c>
      <c r="V2544" s="42" t="str">
        <f t="shared" si="595"/>
        <v>0973068542</v>
      </c>
      <c r="W2544" s="39">
        <f t="shared" si="596"/>
        <v>1</v>
      </c>
      <c r="X2544" s="43">
        <f t="shared" si="597"/>
        <v>1</v>
      </c>
      <c r="Y2544" s="39">
        <f>IF(V2544="បរទេស",1,IF(COUNTIF(V:V,$V2544)&gt;1,2,1))</f>
        <v>1</v>
      </c>
      <c r="Z2544" s="40">
        <f t="shared" si="598"/>
        <v>1</v>
      </c>
      <c r="AA2544" s="40">
        <f t="shared" si="599"/>
        <v>1</v>
      </c>
    </row>
    <row r="2545" spans="1:27" ht="48" customHeight="1" x14ac:dyDescent="0.8">
      <c r="A2545" s="3">
        <v>2544</v>
      </c>
      <c r="B2545" s="3" t="s">
        <v>7134</v>
      </c>
      <c r="C2545" s="3" t="s">
        <v>18037</v>
      </c>
      <c r="D2545" s="3" t="s">
        <v>7135</v>
      </c>
      <c r="E2545" s="3" t="s">
        <v>305</v>
      </c>
      <c r="F2545" s="5" t="s">
        <v>7136</v>
      </c>
      <c r="G2545" s="5" t="s">
        <v>12933</v>
      </c>
      <c r="H2545" s="5" t="s">
        <v>17706</v>
      </c>
      <c r="I2545" s="3"/>
      <c r="J2545" s="35"/>
      <c r="K2545" s="36">
        <f t="shared" si="585"/>
        <v>1</v>
      </c>
      <c r="L2545" s="37" t="str">
        <f t="shared" si="586"/>
        <v>040559740</v>
      </c>
      <c r="M2545" s="38" t="str">
        <f t="shared" si="587"/>
        <v>040559740</v>
      </c>
      <c r="N2545" s="39">
        <f t="shared" si="588"/>
        <v>1</v>
      </c>
      <c r="O2545" s="39">
        <f t="shared" si="589"/>
        <v>1</v>
      </c>
      <c r="P2545" s="39">
        <f>IF(M2545="បរទេស",1,IF(COUNTIF(M:M,$M2545)&gt;1,2,1))</f>
        <v>1</v>
      </c>
      <c r="Q2545" s="40">
        <f t="shared" si="590"/>
        <v>1</v>
      </c>
      <c r="R2545" s="41" t="str">
        <f t="shared" si="591"/>
        <v>0963477979</v>
      </c>
      <c r="S2545" s="37" t="str">
        <f t="shared" si="592"/>
        <v>0963477979</v>
      </c>
      <c r="T2545" s="39" t="e">
        <f t="shared" si="593"/>
        <v>#VALUE!</v>
      </c>
      <c r="U2545" s="37" t="str">
        <f t="shared" si="594"/>
        <v>0963477979</v>
      </c>
      <c r="V2545" s="42" t="str">
        <f t="shared" si="595"/>
        <v>0963477979</v>
      </c>
      <c r="W2545" s="39">
        <f t="shared" si="596"/>
        <v>1</v>
      </c>
      <c r="X2545" s="43">
        <f t="shared" si="597"/>
        <v>1</v>
      </c>
      <c r="Y2545" s="39">
        <f>IF(V2545="បរទេស",1,IF(COUNTIF(V:V,$V2545)&gt;1,2,1))</f>
        <v>1</v>
      </c>
      <c r="Z2545" s="40">
        <f t="shared" si="598"/>
        <v>1</v>
      </c>
      <c r="AA2545" s="40">
        <f t="shared" si="599"/>
        <v>1</v>
      </c>
    </row>
    <row r="2546" spans="1:27" ht="48" customHeight="1" x14ac:dyDescent="0.8">
      <c r="A2546" s="3">
        <v>2545</v>
      </c>
      <c r="B2546" s="3" t="s">
        <v>7137</v>
      </c>
      <c r="C2546" s="3" t="s">
        <v>18037</v>
      </c>
      <c r="D2546" s="3" t="s">
        <v>7138</v>
      </c>
      <c r="E2546" s="3" t="s">
        <v>679</v>
      </c>
      <c r="F2546" s="5" t="s">
        <v>7139</v>
      </c>
      <c r="G2546" s="5" t="s">
        <v>12934</v>
      </c>
      <c r="H2546" s="5" t="s">
        <v>16214</v>
      </c>
      <c r="I2546" s="3"/>
      <c r="J2546" s="35"/>
      <c r="K2546" s="36">
        <f t="shared" si="585"/>
        <v>1</v>
      </c>
      <c r="L2546" s="37" t="str">
        <f t="shared" si="586"/>
        <v>040469634</v>
      </c>
      <c r="M2546" s="38" t="str">
        <f t="shared" si="587"/>
        <v>040469634</v>
      </c>
      <c r="N2546" s="39">
        <f t="shared" si="588"/>
        <v>1</v>
      </c>
      <c r="O2546" s="39">
        <f t="shared" si="589"/>
        <v>1</v>
      </c>
      <c r="P2546" s="39">
        <f>IF(M2546="បរទេស",1,IF(COUNTIF(M:M,$M2546)&gt;1,2,1))</f>
        <v>1</v>
      </c>
      <c r="Q2546" s="40">
        <f t="shared" si="590"/>
        <v>1</v>
      </c>
      <c r="R2546" s="41" t="str">
        <f t="shared" si="591"/>
        <v>0978146813</v>
      </c>
      <c r="S2546" s="37" t="str">
        <f t="shared" si="592"/>
        <v>0978146813</v>
      </c>
      <c r="T2546" s="39" t="e">
        <f t="shared" si="593"/>
        <v>#VALUE!</v>
      </c>
      <c r="U2546" s="37" t="str">
        <f t="shared" si="594"/>
        <v>0978146813</v>
      </c>
      <c r="V2546" s="42" t="str">
        <f t="shared" si="595"/>
        <v>0978146813</v>
      </c>
      <c r="W2546" s="39">
        <f t="shared" si="596"/>
        <v>1</v>
      </c>
      <c r="X2546" s="43">
        <f t="shared" si="597"/>
        <v>1</v>
      </c>
      <c r="Y2546" s="39">
        <f>IF(V2546="បរទេស",1,IF(COUNTIF(V:V,$V2546)&gt;1,2,1))</f>
        <v>1</v>
      </c>
      <c r="Z2546" s="40">
        <f t="shared" si="598"/>
        <v>1</v>
      </c>
      <c r="AA2546" s="40">
        <f t="shared" si="599"/>
        <v>1</v>
      </c>
    </row>
    <row r="2547" spans="1:27" ht="48" customHeight="1" x14ac:dyDescent="0.8">
      <c r="A2547" s="3">
        <v>2546</v>
      </c>
      <c r="B2547" s="3" t="s">
        <v>4040</v>
      </c>
      <c r="C2547" s="3" t="s">
        <v>18037</v>
      </c>
      <c r="D2547" s="3" t="s">
        <v>7140</v>
      </c>
      <c r="E2547" s="3" t="s">
        <v>61</v>
      </c>
      <c r="F2547" s="5" t="s">
        <v>7141</v>
      </c>
      <c r="G2547" s="5" t="s">
        <v>12935</v>
      </c>
      <c r="H2547" s="5" t="s">
        <v>16215</v>
      </c>
      <c r="I2547" s="3"/>
      <c r="J2547" s="35"/>
      <c r="K2547" s="36">
        <f t="shared" si="585"/>
        <v>1</v>
      </c>
      <c r="L2547" s="37" t="str">
        <f t="shared" si="586"/>
        <v>040303872</v>
      </c>
      <c r="M2547" s="38" t="str">
        <f t="shared" si="587"/>
        <v>040303872</v>
      </c>
      <c r="N2547" s="39">
        <f t="shared" si="588"/>
        <v>1</v>
      </c>
      <c r="O2547" s="39">
        <f t="shared" si="589"/>
        <v>1</v>
      </c>
      <c r="P2547" s="39">
        <f>IF(M2547="បរទេស",1,IF(COUNTIF(M:M,$M2547)&gt;1,2,1))</f>
        <v>1</v>
      </c>
      <c r="Q2547" s="40">
        <f t="shared" si="590"/>
        <v>1</v>
      </c>
      <c r="R2547" s="41" t="str">
        <f t="shared" si="591"/>
        <v>0963820261</v>
      </c>
      <c r="S2547" s="37" t="str">
        <f t="shared" si="592"/>
        <v>0963820261</v>
      </c>
      <c r="T2547" s="39" t="e">
        <f t="shared" si="593"/>
        <v>#VALUE!</v>
      </c>
      <c r="U2547" s="37" t="str">
        <f t="shared" si="594"/>
        <v>0963820261</v>
      </c>
      <c r="V2547" s="42" t="str">
        <f t="shared" si="595"/>
        <v>0963820261</v>
      </c>
      <c r="W2547" s="39">
        <f t="shared" si="596"/>
        <v>1</v>
      </c>
      <c r="X2547" s="43">
        <f t="shared" si="597"/>
        <v>1</v>
      </c>
      <c r="Y2547" s="39">
        <f>IF(V2547="បរទេស",1,IF(COUNTIF(V:V,$V2547)&gt;1,2,1))</f>
        <v>1</v>
      </c>
      <c r="Z2547" s="40">
        <f t="shared" si="598"/>
        <v>1</v>
      </c>
      <c r="AA2547" s="40">
        <f t="shared" si="599"/>
        <v>1</v>
      </c>
    </row>
    <row r="2548" spans="1:27" ht="48" customHeight="1" x14ac:dyDescent="0.8">
      <c r="A2548" s="3">
        <v>2547</v>
      </c>
      <c r="B2548" s="3" t="s">
        <v>7142</v>
      </c>
      <c r="C2548" s="3" t="s">
        <v>18037</v>
      </c>
      <c r="D2548" s="3" t="s">
        <v>7143</v>
      </c>
      <c r="E2548" s="3" t="s">
        <v>61</v>
      </c>
      <c r="F2548" s="5" t="s">
        <v>7144</v>
      </c>
      <c r="G2548" s="5" t="s">
        <v>12936</v>
      </c>
      <c r="H2548" s="5" t="s">
        <v>17719</v>
      </c>
      <c r="I2548" s="3"/>
      <c r="J2548" s="35"/>
      <c r="K2548" s="36">
        <f t="shared" si="585"/>
        <v>1</v>
      </c>
      <c r="L2548" s="37" t="str">
        <f t="shared" si="586"/>
        <v>040402806</v>
      </c>
      <c r="M2548" s="38" t="str">
        <f t="shared" si="587"/>
        <v>040402806</v>
      </c>
      <c r="N2548" s="39">
        <f t="shared" si="588"/>
        <v>1</v>
      </c>
      <c r="O2548" s="39">
        <f t="shared" si="589"/>
        <v>1</v>
      </c>
      <c r="P2548" s="39">
        <f>IF(M2548="បរទេស",1,IF(COUNTIF(M:M,$M2548)&gt;1,2,1))</f>
        <v>1</v>
      </c>
      <c r="Q2548" s="40">
        <f t="shared" si="590"/>
        <v>1</v>
      </c>
      <c r="R2548" s="41" t="str">
        <f t="shared" si="591"/>
        <v>085643167</v>
      </c>
      <c r="S2548" s="37" t="str">
        <f t="shared" si="592"/>
        <v>085643167</v>
      </c>
      <c r="T2548" s="39" t="e">
        <f t="shared" si="593"/>
        <v>#VALUE!</v>
      </c>
      <c r="U2548" s="37" t="str">
        <f t="shared" si="594"/>
        <v>085643167</v>
      </c>
      <c r="V2548" s="42" t="str">
        <f t="shared" si="595"/>
        <v>085643167</v>
      </c>
      <c r="W2548" s="39">
        <f t="shared" si="596"/>
        <v>1</v>
      </c>
      <c r="X2548" s="43">
        <f t="shared" si="597"/>
        <v>1</v>
      </c>
      <c r="Y2548" s="39">
        <f>IF(V2548="បរទេស",1,IF(COUNTIF(V:V,$V2548)&gt;1,2,1))</f>
        <v>1</v>
      </c>
      <c r="Z2548" s="40">
        <f t="shared" si="598"/>
        <v>1</v>
      </c>
      <c r="AA2548" s="40">
        <f t="shared" si="599"/>
        <v>1</v>
      </c>
    </row>
    <row r="2549" spans="1:27" ht="48" customHeight="1" x14ac:dyDescent="0.8">
      <c r="A2549" s="3">
        <v>2548</v>
      </c>
      <c r="B2549" s="3" t="s">
        <v>7145</v>
      </c>
      <c r="C2549" s="3" t="s">
        <v>18037</v>
      </c>
      <c r="D2549" s="3" t="s">
        <v>7146</v>
      </c>
      <c r="E2549" s="3" t="s">
        <v>138</v>
      </c>
      <c r="F2549" s="5" t="s">
        <v>7147</v>
      </c>
      <c r="G2549" s="5" t="s">
        <v>12937</v>
      </c>
      <c r="H2549" s="5" t="s">
        <v>17806</v>
      </c>
      <c r="I2549" s="3"/>
      <c r="J2549" s="35"/>
      <c r="K2549" s="36">
        <f t="shared" si="585"/>
        <v>1</v>
      </c>
      <c r="L2549" s="37" t="str">
        <f t="shared" si="586"/>
        <v>040543260</v>
      </c>
      <c r="M2549" s="38" t="str">
        <f t="shared" si="587"/>
        <v>040543260</v>
      </c>
      <c r="N2549" s="39">
        <f t="shared" si="588"/>
        <v>1</v>
      </c>
      <c r="O2549" s="39">
        <f t="shared" si="589"/>
        <v>1</v>
      </c>
      <c r="P2549" s="39">
        <f>IF(M2549="បរទេស",1,IF(COUNTIF(M:M,$M2549)&gt;1,2,1))</f>
        <v>1</v>
      </c>
      <c r="Q2549" s="40">
        <f t="shared" si="590"/>
        <v>1</v>
      </c>
      <c r="R2549" s="41" t="str">
        <f t="shared" si="591"/>
        <v>0975183669</v>
      </c>
      <c r="S2549" s="37" t="str">
        <f t="shared" si="592"/>
        <v>0975183669</v>
      </c>
      <c r="T2549" s="39" t="e">
        <f t="shared" si="593"/>
        <v>#VALUE!</v>
      </c>
      <c r="U2549" s="37" t="str">
        <f t="shared" si="594"/>
        <v>0975183669</v>
      </c>
      <c r="V2549" s="42" t="str">
        <f t="shared" si="595"/>
        <v>0975183669</v>
      </c>
      <c r="W2549" s="39">
        <f t="shared" si="596"/>
        <v>1</v>
      </c>
      <c r="X2549" s="43">
        <f t="shared" si="597"/>
        <v>1</v>
      </c>
      <c r="Y2549" s="39">
        <f>IF(V2549="បរទេស",1,IF(COUNTIF(V:V,$V2549)&gt;1,2,1))</f>
        <v>1</v>
      </c>
      <c r="Z2549" s="40">
        <f t="shared" si="598"/>
        <v>1</v>
      </c>
      <c r="AA2549" s="40">
        <f t="shared" si="599"/>
        <v>1</v>
      </c>
    </row>
    <row r="2550" spans="1:27" ht="48" customHeight="1" x14ac:dyDescent="0.8">
      <c r="A2550" s="3">
        <v>2549</v>
      </c>
      <c r="B2550" s="3" t="s">
        <v>7148</v>
      </c>
      <c r="C2550" s="3" t="s">
        <v>18037</v>
      </c>
      <c r="D2550" s="3" t="s">
        <v>5022</v>
      </c>
      <c r="E2550" s="3" t="s">
        <v>328</v>
      </c>
      <c r="F2550" s="5" t="s">
        <v>7149</v>
      </c>
      <c r="G2550" s="5" t="s">
        <v>12938</v>
      </c>
      <c r="H2550" s="5" t="s">
        <v>16216</v>
      </c>
      <c r="I2550" s="3"/>
      <c r="J2550" s="35"/>
      <c r="K2550" s="36">
        <f t="shared" si="585"/>
        <v>1</v>
      </c>
      <c r="L2550" s="37" t="str">
        <f t="shared" si="586"/>
        <v>040318482</v>
      </c>
      <c r="M2550" s="38" t="str">
        <f t="shared" si="587"/>
        <v>040318482</v>
      </c>
      <c r="N2550" s="39">
        <f t="shared" si="588"/>
        <v>1</v>
      </c>
      <c r="O2550" s="39">
        <f t="shared" si="589"/>
        <v>1</v>
      </c>
      <c r="P2550" s="39">
        <f>IF(M2550="បរទេស",1,IF(COUNTIF(M:M,$M2550)&gt;1,2,1))</f>
        <v>1</v>
      </c>
      <c r="Q2550" s="40">
        <f t="shared" si="590"/>
        <v>1</v>
      </c>
      <c r="R2550" s="41" t="str">
        <f t="shared" si="591"/>
        <v>0963575980</v>
      </c>
      <c r="S2550" s="37" t="str">
        <f t="shared" si="592"/>
        <v>0963575980</v>
      </c>
      <c r="T2550" s="39" t="e">
        <f t="shared" si="593"/>
        <v>#VALUE!</v>
      </c>
      <c r="U2550" s="37" t="str">
        <f t="shared" si="594"/>
        <v>0963575980</v>
      </c>
      <c r="V2550" s="42" t="str">
        <f t="shared" si="595"/>
        <v>0963575980</v>
      </c>
      <c r="W2550" s="39">
        <f t="shared" si="596"/>
        <v>1</v>
      </c>
      <c r="X2550" s="43">
        <f t="shared" si="597"/>
        <v>1</v>
      </c>
      <c r="Y2550" s="39">
        <f>IF(V2550="បរទេស",1,IF(COUNTIF(V:V,$V2550)&gt;1,2,1))</f>
        <v>1</v>
      </c>
      <c r="Z2550" s="40">
        <f t="shared" si="598"/>
        <v>1</v>
      </c>
      <c r="AA2550" s="40">
        <f t="shared" si="599"/>
        <v>1</v>
      </c>
    </row>
    <row r="2551" spans="1:27" ht="48" customHeight="1" x14ac:dyDescent="0.8">
      <c r="A2551" s="3">
        <v>2550</v>
      </c>
      <c r="B2551" s="3" t="s">
        <v>7150</v>
      </c>
      <c r="C2551" s="3" t="s">
        <v>18037</v>
      </c>
      <c r="D2551" s="3" t="s">
        <v>7151</v>
      </c>
      <c r="E2551" s="3" t="s">
        <v>328</v>
      </c>
      <c r="F2551" s="5" t="s">
        <v>7152</v>
      </c>
      <c r="G2551" s="5" t="s">
        <v>12939</v>
      </c>
      <c r="H2551" s="5" t="s">
        <v>16217</v>
      </c>
      <c r="I2551" s="3"/>
      <c r="J2551" s="35"/>
      <c r="K2551" s="36">
        <f t="shared" si="585"/>
        <v>1</v>
      </c>
      <c r="L2551" s="37" t="str">
        <f t="shared" si="586"/>
        <v>040313263</v>
      </c>
      <c r="M2551" s="38" t="str">
        <f t="shared" si="587"/>
        <v>040313263</v>
      </c>
      <c r="N2551" s="39">
        <f t="shared" si="588"/>
        <v>1</v>
      </c>
      <c r="O2551" s="39">
        <f t="shared" si="589"/>
        <v>1</v>
      </c>
      <c r="P2551" s="39">
        <f>IF(M2551="បរទេស",1,IF(COUNTIF(M:M,$M2551)&gt;1,2,1))</f>
        <v>1</v>
      </c>
      <c r="Q2551" s="40">
        <f t="shared" si="590"/>
        <v>1</v>
      </c>
      <c r="R2551" s="41" t="str">
        <f t="shared" si="591"/>
        <v>087727345</v>
      </c>
      <c r="S2551" s="37" t="str">
        <f t="shared" si="592"/>
        <v>087727345</v>
      </c>
      <c r="T2551" s="39" t="e">
        <f t="shared" si="593"/>
        <v>#VALUE!</v>
      </c>
      <c r="U2551" s="37" t="str">
        <f t="shared" si="594"/>
        <v>087727345</v>
      </c>
      <c r="V2551" s="42" t="str">
        <f t="shared" si="595"/>
        <v>087727345</v>
      </c>
      <c r="W2551" s="39">
        <f t="shared" si="596"/>
        <v>1</v>
      </c>
      <c r="X2551" s="43">
        <f t="shared" si="597"/>
        <v>1</v>
      </c>
      <c r="Y2551" s="39">
        <f>IF(V2551="បរទេស",1,IF(COUNTIF(V:V,$V2551)&gt;1,2,1))</f>
        <v>1</v>
      </c>
      <c r="Z2551" s="40">
        <f t="shared" si="598"/>
        <v>1</v>
      </c>
      <c r="AA2551" s="40">
        <f t="shared" si="599"/>
        <v>1</v>
      </c>
    </row>
    <row r="2552" spans="1:27" ht="48" customHeight="1" x14ac:dyDescent="0.8">
      <c r="A2552" s="3">
        <v>2551</v>
      </c>
      <c r="B2552" s="3" t="s">
        <v>7153</v>
      </c>
      <c r="C2552" s="3" t="s">
        <v>18037</v>
      </c>
      <c r="D2552" s="3" t="s">
        <v>417</v>
      </c>
      <c r="E2552" s="3" t="s">
        <v>328</v>
      </c>
      <c r="F2552" s="5" t="s">
        <v>7154</v>
      </c>
      <c r="G2552" s="5" t="s">
        <v>12940</v>
      </c>
      <c r="H2552" s="5" t="s">
        <v>16218</v>
      </c>
      <c r="I2552" s="3"/>
      <c r="J2552" s="35"/>
      <c r="K2552" s="36">
        <f t="shared" si="585"/>
        <v>1</v>
      </c>
      <c r="L2552" s="37" t="str">
        <f t="shared" si="586"/>
        <v>040273196</v>
      </c>
      <c r="M2552" s="38" t="str">
        <f t="shared" si="587"/>
        <v>040273196</v>
      </c>
      <c r="N2552" s="39">
        <f t="shared" si="588"/>
        <v>1</v>
      </c>
      <c r="O2552" s="39">
        <f t="shared" si="589"/>
        <v>1</v>
      </c>
      <c r="P2552" s="39">
        <f>IF(M2552="បរទេស",1,IF(COUNTIF(M:M,$M2552)&gt;1,2,1))</f>
        <v>1</v>
      </c>
      <c r="Q2552" s="40">
        <f t="shared" si="590"/>
        <v>1</v>
      </c>
      <c r="R2552" s="41" t="str">
        <f t="shared" si="591"/>
        <v>0975771196</v>
      </c>
      <c r="S2552" s="37" t="str">
        <f t="shared" si="592"/>
        <v>0975771196</v>
      </c>
      <c r="T2552" s="39" t="e">
        <f t="shared" si="593"/>
        <v>#VALUE!</v>
      </c>
      <c r="U2552" s="37" t="str">
        <f t="shared" si="594"/>
        <v>0975771196</v>
      </c>
      <c r="V2552" s="42" t="str">
        <f t="shared" si="595"/>
        <v>0975771196</v>
      </c>
      <c r="W2552" s="39">
        <f t="shared" si="596"/>
        <v>1</v>
      </c>
      <c r="X2552" s="43">
        <f t="shared" si="597"/>
        <v>1</v>
      </c>
      <c r="Y2552" s="39">
        <f>IF(V2552="បរទេស",1,IF(COUNTIF(V:V,$V2552)&gt;1,2,1))</f>
        <v>1</v>
      </c>
      <c r="Z2552" s="40">
        <f t="shared" si="598"/>
        <v>1</v>
      </c>
      <c r="AA2552" s="40">
        <f t="shared" si="599"/>
        <v>1</v>
      </c>
    </row>
    <row r="2553" spans="1:27" ht="48" customHeight="1" x14ac:dyDescent="0.8">
      <c r="A2553" s="3">
        <v>2552</v>
      </c>
      <c r="B2553" s="3" t="s">
        <v>7155</v>
      </c>
      <c r="C2553" s="3" t="s">
        <v>18037</v>
      </c>
      <c r="D2553" s="3" t="s">
        <v>7156</v>
      </c>
      <c r="E2553" s="3" t="s">
        <v>207</v>
      </c>
      <c r="F2553" s="5" t="s">
        <v>7157</v>
      </c>
      <c r="G2553" s="5" t="s">
        <v>12941</v>
      </c>
      <c r="H2553" s="5" t="s">
        <v>17994</v>
      </c>
      <c r="I2553" s="3"/>
      <c r="J2553" s="35"/>
      <c r="K2553" s="36">
        <f t="shared" si="585"/>
        <v>1</v>
      </c>
      <c r="L2553" s="37" t="str">
        <f t="shared" si="586"/>
        <v>040522104</v>
      </c>
      <c r="M2553" s="38" t="str">
        <f t="shared" si="587"/>
        <v>040522104</v>
      </c>
      <c r="N2553" s="39">
        <f t="shared" si="588"/>
        <v>1</v>
      </c>
      <c r="O2553" s="39">
        <f t="shared" si="589"/>
        <v>1</v>
      </c>
      <c r="P2553" s="39">
        <f>IF(M2553="បរទេស",1,IF(COUNTIF(M:M,$M2553)&gt;1,2,1))</f>
        <v>1</v>
      </c>
      <c r="Q2553" s="40">
        <f t="shared" si="590"/>
        <v>1</v>
      </c>
      <c r="R2553" s="41" t="str">
        <f t="shared" si="591"/>
        <v>069567590</v>
      </c>
      <c r="S2553" s="37" t="str">
        <f t="shared" si="592"/>
        <v>069567590</v>
      </c>
      <c r="T2553" s="39" t="e">
        <f t="shared" si="593"/>
        <v>#VALUE!</v>
      </c>
      <c r="U2553" s="37" t="str">
        <f t="shared" si="594"/>
        <v>069567590</v>
      </c>
      <c r="V2553" s="42" t="str">
        <f t="shared" si="595"/>
        <v>069567590</v>
      </c>
      <c r="W2553" s="39">
        <f t="shared" si="596"/>
        <v>1</v>
      </c>
      <c r="X2553" s="43">
        <f t="shared" si="597"/>
        <v>1</v>
      </c>
      <c r="Y2553" s="39">
        <f>IF(V2553="បរទេស",1,IF(COUNTIF(V:V,$V2553)&gt;1,2,1))</f>
        <v>1</v>
      </c>
      <c r="Z2553" s="40">
        <f t="shared" si="598"/>
        <v>1</v>
      </c>
      <c r="AA2553" s="40">
        <f t="shared" si="599"/>
        <v>1</v>
      </c>
    </row>
    <row r="2554" spans="1:27" ht="48" customHeight="1" x14ac:dyDescent="0.8">
      <c r="A2554" s="3">
        <v>2553</v>
      </c>
      <c r="B2554" s="3" t="s">
        <v>7158</v>
      </c>
      <c r="C2554" s="3" t="s">
        <v>18037</v>
      </c>
      <c r="D2554" s="3" t="s">
        <v>7159</v>
      </c>
      <c r="E2554" s="3" t="s">
        <v>207</v>
      </c>
      <c r="F2554" s="5" t="s">
        <v>7160</v>
      </c>
      <c r="G2554" s="5" t="s">
        <v>12942</v>
      </c>
      <c r="H2554" s="5" t="s">
        <v>17598</v>
      </c>
      <c r="I2554" s="3"/>
      <c r="J2554" s="35"/>
      <c r="K2554" s="36">
        <f t="shared" si="585"/>
        <v>1</v>
      </c>
      <c r="L2554" s="37" t="str">
        <f t="shared" si="586"/>
        <v>040455364</v>
      </c>
      <c r="M2554" s="38" t="str">
        <f t="shared" si="587"/>
        <v>040455364</v>
      </c>
      <c r="N2554" s="39">
        <f t="shared" si="588"/>
        <v>1</v>
      </c>
      <c r="O2554" s="39">
        <f t="shared" si="589"/>
        <v>1</v>
      </c>
      <c r="P2554" s="39">
        <f>IF(M2554="បរទេស",1,IF(COUNTIF(M:M,$M2554)&gt;1,2,1))</f>
        <v>1</v>
      </c>
      <c r="Q2554" s="40">
        <f t="shared" si="590"/>
        <v>1</v>
      </c>
      <c r="R2554" s="41" t="str">
        <f t="shared" si="591"/>
        <v>0962284718</v>
      </c>
      <c r="S2554" s="37" t="str">
        <f t="shared" si="592"/>
        <v>0962284718</v>
      </c>
      <c r="T2554" s="39" t="e">
        <f t="shared" si="593"/>
        <v>#VALUE!</v>
      </c>
      <c r="U2554" s="37" t="str">
        <f t="shared" si="594"/>
        <v>0962284718</v>
      </c>
      <c r="V2554" s="42" t="str">
        <f t="shared" si="595"/>
        <v>0962284718</v>
      </c>
      <c r="W2554" s="39">
        <f t="shared" si="596"/>
        <v>1</v>
      </c>
      <c r="X2554" s="43">
        <f t="shared" si="597"/>
        <v>1</v>
      </c>
      <c r="Y2554" s="39">
        <f>IF(V2554="បរទេស",1,IF(COUNTIF(V:V,$V2554)&gt;1,2,1))</f>
        <v>1</v>
      </c>
      <c r="Z2554" s="40">
        <f t="shared" si="598"/>
        <v>1</v>
      </c>
      <c r="AA2554" s="40">
        <f t="shared" si="599"/>
        <v>1</v>
      </c>
    </row>
    <row r="2555" spans="1:27" ht="48" customHeight="1" x14ac:dyDescent="0.8">
      <c r="A2555" s="3">
        <v>2554</v>
      </c>
      <c r="B2555" s="3" t="s">
        <v>7161</v>
      </c>
      <c r="C2555" s="3" t="s">
        <v>18037</v>
      </c>
      <c r="D2555" s="3" t="s">
        <v>7162</v>
      </c>
      <c r="E2555" s="3" t="s">
        <v>424</v>
      </c>
      <c r="F2555" s="5" t="s">
        <v>7163</v>
      </c>
      <c r="G2555" s="5" t="s">
        <v>12943</v>
      </c>
      <c r="H2555" s="5" t="s">
        <v>16219</v>
      </c>
      <c r="I2555" s="3"/>
      <c r="J2555" s="35"/>
      <c r="K2555" s="36">
        <f t="shared" si="585"/>
        <v>1</v>
      </c>
      <c r="L2555" s="37" t="str">
        <f t="shared" si="586"/>
        <v>040449694</v>
      </c>
      <c r="M2555" s="38" t="str">
        <f t="shared" si="587"/>
        <v>040449694</v>
      </c>
      <c r="N2555" s="39">
        <f t="shared" si="588"/>
        <v>1</v>
      </c>
      <c r="O2555" s="39">
        <f t="shared" si="589"/>
        <v>1</v>
      </c>
      <c r="P2555" s="39">
        <f>IF(M2555="បរទេស",1,IF(COUNTIF(M:M,$M2555)&gt;1,2,1))</f>
        <v>1</v>
      </c>
      <c r="Q2555" s="40">
        <f t="shared" si="590"/>
        <v>1</v>
      </c>
      <c r="R2555" s="41" t="str">
        <f t="shared" si="591"/>
        <v>0887910408</v>
      </c>
      <c r="S2555" s="37" t="str">
        <f t="shared" si="592"/>
        <v>0887910408</v>
      </c>
      <c r="T2555" s="39" t="e">
        <f t="shared" si="593"/>
        <v>#VALUE!</v>
      </c>
      <c r="U2555" s="37" t="str">
        <f t="shared" si="594"/>
        <v>0887910408</v>
      </c>
      <c r="V2555" s="42" t="str">
        <f t="shared" si="595"/>
        <v>0887910408</v>
      </c>
      <c r="W2555" s="39">
        <f t="shared" si="596"/>
        <v>1</v>
      </c>
      <c r="X2555" s="43">
        <f t="shared" si="597"/>
        <v>1</v>
      </c>
      <c r="Y2555" s="39">
        <f>IF(V2555="បរទេស",1,IF(COUNTIF(V:V,$V2555)&gt;1,2,1))</f>
        <v>1</v>
      </c>
      <c r="Z2555" s="40">
        <f t="shared" si="598"/>
        <v>1</v>
      </c>
      <c r="AA2555" s="40">
        <f t="shared" si="599"/>
        <v>1</v>
      </c>
    </row>
    <row r="2556" spans="1:27" ht="48" customHeight="1" x14ac:dyDescent="0.8">
      <c r="A2556" s="3">
        <v>2555</v>
      </c>
      <c r="B2556" s="3" t="s">
        <v>7164</v>
      </c>
      <c r="C2556" s="3" t="s">
        <v>18037</v>
      </c>
      <c r="D2556" s="3" t="s">
        <v>7165</v>
      </c>
      <c r="E2556" s="3" t="s">
        <v>424</v>
      </c>
      <c r="F2556" s="5" t="s">
        <v>7166</v>
      </c>
      <c r="G2556" s="5" t="s">
        <v>12944</v>
      </c>
      <c r="H2556" s="5" t="s">
        <v>16220</v>
      </c>
      <c r="I2556" s="3"/>
      <c r="J2556" s="35"/>
      <c r="K2556" s="36">
        <f t="shared" si="585"/>
        <v>1</v>
      </c>
      <c r="L2556" s="37" t="str">
        <f t="shared" si="586"/>
        <v>040296296</v>
      </c>
      <c r="M2556" s="38" t="str">
        <f t="shared" si="587"/>
        <v>040296296</v>
      </c>
      <c r="N2556" s="39">
        <f t="shared" si="588"/>
        <v>1</v>
      </c>
      <c r="O2556" s="39">
        <f t="shared" si="589"/>
        <v>1</v>
      </c>
      <c r="P2556" s="39">
        <f>IF(M2556="បរទេស",1,IF(COUNTIF(M:M,$M2556)&gt;1,2,1))</f>
        <v>1</v>
      </c>
      <c r="Q2556" s="40">
        <f t="shared" si="590"/>
        <v>1</v>
      </c>
      <c r="R2556" s="41" t="str">
        <f t="shared" si="591"/>
        <v>0716285505</v>
      </c>
      <c r="S2556" s="37" t="str">
        <f t="shared" si="592"/>
        <v>0716285505</v>
      </c>
      <c r="T2556" s="39" t="e">
        <f t="shared" si="593"/>
        <v>#VALUE!</v>
      </c>
      <c r="U2556" s="37" t="str">
        <f t="shared" si="594"/>
        <v>0716285505</v>
      </c>
      <c r="V2556" s="42" t="str">
        <f t="shared" si="595"/>
        <v>0716285505</v>
      </c>
      <c r="W2556" s="39">
        <f t="shared" si="596"/>
        <v>1</v>
      </c>
      <c r="X2556" s="43">
        <f t="shared" si="597"/>
        <v>1</v>
      </c>
      <c r="Y2556" s="39">
        <f>IF(V2556="បរទេស",1,IF(COUNTIF(V:V,$V2556)&gt;1,2,1))</f>
        <v>1</v>
      </c>
      <c r="Z2556" s="40">
        <f t="shared" si="598"/>
        <v>1</v>
      </c>
      <c r="AA2556" s="40">
        <f t="shared" si="599"/>
        <v>1</v>
      </c>
    </row>
    <row r="2557" spans="1:27" ht="48" customHeight="1" x14ac:dyDescent="0.8">
      <c r="A2557" s="3">
        <v>2556</v>
      </c>
      <c r="B2557" s="3" t="s">
        <v>7167</v>
      </c>
      <c r="C2557" s="3" t="s">
        <v>18037</v>
      </c>
      <c r="D2557" s="3" t="s">
        <v>7168</v>
      </c>
      <c r="E2557" s="3" t="s">
        <v>61</v>
      </c>
      <c r="F2557" s="5" t="s">
        <v>7169</v>
      </c>
      <c r="G2557" s="5" t="s">
        <v>12945</v>
      </c>
      <c r="H2557" s="5" t="s">
        <v>16221</v>
      </c>
      <c r="I2557" s="3"/>
      <c r="J2557" s="35"/>
      <c r="K2557" s="36">
        <f t="shared" si="585"/>
        <v>1</v>
      </c>
      <c r="L2557" s="37" t="str">
        <f t="shared" si="586"/>
        <v>040579885</v>
      </c>
      <c r="M2557" s="38" t="str">
        <f t="shared" si="587"/>
        <v>040579885</v>
      </c>
      <c r="N2557" s="39">
        <f t="shared" si="588"/>
        <v>1</v>
      </c>
      <c r="O2557" s="39">
        <f t="shared" si="589"/>
        <v>1</v>
      </c>
      <c r="P2557" s="39">
        <f>IF(M2557="បរទេស",1,IF(COUNTIF(M:M,$M2557)&gt;1,2,1))</f>
        <v>1</v>
      </c>
      <c r="Q2557" s="40">
        <f t="shared" si="590"/>
        <v>1</v>
      </c>
      <c r="R2557" s="41" t="str">
        <f t="shared" si="591"/>
        <v>0972046190</v>
      </c>
      <c r="S2557" s="37" t="str">
        <f t="shared" si="592"/>
        <v>0972046190</v>
      </c>
      <c r="T2557" s="39" t="e">
        <f t="shared" si="593"/>
        <v>#VALUE!</v>
      </c>
      <c r="U2557" s="37" t="str">
        <f t="shared" si="594"/>
        <v>0972046190</v>
      </c>
      <c r="V2557" s="42" t="str">
        <f t="shared" si="595"/>
        <v>0972046190</v>
      </c>
      <c r="W2557" s="39">
        <f t="shared" si="596"/>
        <v>1</v>
      </c>
      <c r="X2557" s="43">
        <f t="shared" si="597"/>
        <v>1</v>
      </c>
      <c r="Y2557" s="39">
        <f>IF(V2557="បរទេស",1,IF(COUNTIF(V:V,$V2557)&gt;1,2,1))</f>
        <v>1</v>
      </c>
      <c r="Z2557" s="40">
        <f t="shared" si="598"/>
        <v>1</v>
      </c>
      <c r="AA2557" s="40">
        <f t="shared" si="599"/>
        <v>1</v>
      </c>
    </row>
    <row r="2558" spans="1:27" ht="48" customHeight="1" x14ac:dyDescent="0.8">
      <c r="A2558" s="3">
        <v>2557</v>
      </c>
      <c r="B2558" s="3" t="s">
        <v>7170</v>
      </c>
      <c r="C2558" s="3" t="s">
        <v>18037</v>
      </c>
      <c r="D2558" s="3" t="s">
        <v>2783</v>
      </c>
      <c r="E2558" s="3" t="s">
        <v>127</v>
      </c>
      <c r="F2558" s="5" t="s">
        <v>7171</v>
      </c>
      <c r="G2558" s="5" t="s">
        <v>12946</v>
      </c>
      <c r="H2558" s="5" t="s">
        <v>16222</v>
      </c>
      <c r="I2558" s="3"/>
      <c r="J2558" s="35"/>
      <c r="K2558" s="36">
        <f t="shared" si="585"/>
        <v>1</v>
      </c>
      <c r="L2558" s="37" t="str">
        <f t="shared" si="586"/>
        <v>040241660</v>
      </c>
      <c r="M2558" s="38" t="str">
        <f t="shared" si="587"/>
        <v>040241660</v>
      </c>
      <c r="N2558" s="39">
        <f t="shared" si="588"/>
        <v>1</v>
      </c>
      <c r="O2558" s="39">
        <f t="shared" si="589"/>
        <v>1</v>
      </c>
      <c r="P2558" s="39">
        <f>IF(M2558="បរទេស",1,IF(COUNTIF(M:M,$M2558)&gt;1,2,1))</f>
        <v>1</v>
      </c>
      <c r="Q2558" s="40">
        <f t="shared" si="590"/>
        <v>1</v>
      </c>
      <c r="R2558" s="41" t="str">
        <f t="shared" si="591"/>
        <v>0976895443</v>
      </c>
      <c r="S2558" s="37" t="str">
        <f t="shared" si="592"/>
        <v>0976895443</v>
      </c>
      <c r="T2558" s="39" t="e">
        <f t="shared" si="593"/>
        <v>#VALUE!</v>
      </c>
      <c r="U2558" s="37" t="str">
        <f t="shared" si="594"/>
        <v>0976895443</v>
      </c>
      <c r="V2558" s="42" t="str">
        <f t="shared" si="595"/>
        <v>0976895443</v>
      </c>
      <c r="W2558" s="39">
        <f t="shared" si="596"/>
        <v>1</v>
      </c>
      <c r="X2558" s="43">
        <f t="shared" si="597"/>
        <v>1</v>
      </c>
      <c r="Y2558" s="39">
        <f>IF(V2558="បរទេស",1,IF(COUNTIF(V:V,$V2558)&gt;1,2,1))</f>
        <v>1</v>
      </c>
      <c r="Z2558" s="40">
        <f t="shared" si="598"/>
        <v>1</v>
      </c>
      <c r="AA2558" s="40">
        <f t="shared" si="599"/>
        <v>1</v>
      </c>
    </row>
    <row r="2559" spans="1:27" ht="48" customHeight="1" x14ac:dyDescent="0.8">
      <c r="A2559" s="3">
        <v>2558</v>
      </c>
      <c r="B2559" s="3" t="s">
        <v>7172</v>
      </c>
      <c r="C2559" s="3" t="s">
        <v>18037</v>
      </c>
      <c r="D2559" s="3" t="s">
        <v>7173</v>
      </c>
      <c r="E2559" s="3" t="s">
        <v>738</v>
      </c>
      <c r="F2559" s="5" t="s">
        <v>7174</v>
      </c>
      <c r="G2559" s="5" t="s">
        <v>12947</v>
      </c>
      <c r="H2559" s="5" t="s">
        <v>16223</v>
      </c>
      <c r="I2559" s="3"/>
      <c r="J2559" s="35"/>
      <c r="K2559" s="36">
        <f t="shared" si="585"/>
        <v>1</v>
      </c>
      <c r="L2559" s="37" t="str">
        <f t="shared" si="586"/>
        <v>040105943</v>
      </c>
      <c r="M2559" s="38" t="str">
        <f t="shared" si="587"/>
        <v>040105943</v>
      </c>
      <c r="N2559" s="39">
        <f t="shared" si="588"/>
        <v>1</v>
      </c>
      <c r="O2559" s="39">
        <f t="shared" si="589"/>
        <v>1</v>
      </c>
      <c r="P2559" s="39">
        <f>IF(M2559="បរទេស",1,IF(COUNTIF(M:M,$M2559)&gt;1,2,1))</f>
        <v>1</v>
      </c>
      <c r="Q2559" s="40">
        <f t="shared" si="590"/>
        <v>1</v>
      </c>
      <c r="R2559" s="41" t="str">
        <f t="shared" si="591"/>
        <v>0884035770</v>
      </c>
      <c r="S2559" s="37" t="str">
        <f t="shared" si="592"/>
        <v>0884035770</v>
      </c>
      <c r="T2559" s="39" t="e">
        <f t="shared" si="593"/>
        <v>#VALUE!</v>
      </c>
      <c r="U2559" s="37" t="str">
        <f t="shared" si="594"/>
        <v>0884035770</v>
      </c>
      <c r="V2559" s="42" t="str">
        <f t="shared" si="595"/>
        <v>0884035770</v>
      </c>
      <c r="W2559" s="39">
        <f t="shared" si="596"/>
        <v>1</v>
      </c>
      <c r="X2559" s="43">
        <f t="shared" si="597"/>
        <v>1</v>
      </c>
      <c r="Y2559" s="39">
        <f>IF(V2559="បរទេស",1,IF(COUNTIF(V:V,$V2559)&gt;1,2,1))</f>
        <v>1</v>
      </c>
      <c r="Z2559" s="40">
        <f t="shared" si="598"/>
        <v>1</v>
      </c>
      <c r="AA2559" s="40">
        <f t="shared" si="599"/>
        <v>1</v>
      </c>
    </row>
    <row r="2560" spans="1:27" ht="48" customHeight="1" x14ac:dyDescent="0.8">
      <c r="A2560" s="3">
        <v>2559</v>
      </c>
      <c r="B2560" s="3" t="s">
        <v>7175</v>
      </c>
      <c r="C2560" s="3" t="s">
        <v>18037</v>
      </c>
      <c r="D2560" s="3" t="s">
        <v>7176</v>
      </c>
      <c r="E2560" s="3" t="s">
        <v>424</v>
      </c>
      <c r="F2560" s="5" t="s">
        <v>7177</v>
      </c>
      <c r="G2560" s="5" t="s">
        <v>12948</v>
      </c>
      <c r="H2560" s="5" t="s">
        <v>16224</v>
      </c>
      <c r="I2560" s="3"/>
      <c r="J2560" s="35"/>
      <c r="K2560" s="36">
        <f t="shared" si="585"/>
        <v>1</v>
      </c>
      <c r="L2560" s="37" t="str">
        <f t="shared" si="586"/>
        <v>040217325</v>
      </c>
      <c r="M2560" s="38" t="str">
        <f t="shared" si="587"/>
        <v>040217325</v>
      </c>
      <c r="N2560" s="39">
        <f t="shared" si="588"/>
        <v>1</v>
      </c>
      <c r="O2560" s="39">
        <f t="shared" si="589"/>
        <v>1</v>
      </c>
      <c r="P2560" s="39">
        <f>IF(M2560="បរទេស",1,IF(COUNTIF(M:M,$M2560)&gt;1,2,1))</f>
        <v>1</v>
      </c>
      <c r="Q2560" s="40">
        <f t="shared" si="590"/>
        <v>1</v>
      </c>
      <c r="R2560" s="41" t="str">
        <f t="shared" si="591"/>
        <v>0715762057</v>
      </c>
      <c r="S2560" s="37" t="str">
        <f t="shared" si="592"/>
        <v>0715762057</v>
      </c>
      <c r="T2560" s="39" t="e">
        <f t="shared" si="593"/>
        <v>#VALUE!</v>
      </c>
      <c r="U2560" s="37" t="str">
        <f t="shared" si="594"/>
        <v>0715762057</v>
      </c>
      <c r="V2560" s="42" t="str">
        <f t="shared" si="595"/>
        <v>0715762057</v>
      </c>
      <c r="W2560" s="39">
        <f t="shared" si="596"/>
        <v>1</v>
      </c>
      <c r="X2560" s="43">
        <f t="shared" si="597"/>
        <v>1</v>
      </c>
      <c r="Y2560" s="39">
        <f>IF(V2560="បរទេស",1,IF(COUNTIF(V:V,$V2560)&gt;1,2,1))</f>
        <v>1</v>
      </c>
      <c r="Z2560" s="40">
        <f t="shared" si="598"/>
        <v>1</v>
      </c>
      <c r="AA2560" s="40">
        <f t="shared" si="599"/>
        <v>1</v>
      </c>
    </row>
    <row r="2561" spans="1:27" ht="48" customHeight="1" x14ac:dyDescent="0.8">
      <c r="A2561" s="3">
        <v>2560</v>
      </c>
      <c r="B2561" s="3" t="s">
        <v>7178</v>
      </c>
      <c r="C2561" s="3" t="s">
        <v>18037</v>
      </c>
      <c r="D2561" s="3" t="s">
        <v>1399</v>
      </c>
      <c r="E2561" s="3" t="s">
        <v>543</v>
      </c>
      <c r="F2561" s="5" t="s">
        <v>7179</v>
      </c>
      <c r="G2561" s="5" t="s">
        <v>12949</v>
      </c>
      <c r="H2561" s="5" t="s">
        <v>16225</v>
      </c>
      <c r="I2561" s="3"/>
      <c r="J2561" s="35"/>
      <c r="K2561" s="36">
        <f t="shared" si="585"/>
        <v>1</v>
      </c>
      <c r="L2561" s="37" t="str">
        <f t="shared" si="586"/>
        <v>040100603</v>
      </c>
      <c r="M2561" s="38" t="str">
        <f t="shared" si="587"/>
        <v>040100603</v>
      </c>
      <c r="N2561" s="39">
        <f t="shared" si="588"/>
        <v>1</v>
      </c>
      <c r="O2561" s="39">
        <f t="shared" si="589"/>
        <v>1</v>
      </c>
      <c r="P2561" s="39">
        <f>IF(M2561="បរទេស",1,IF(COUNTIF(M:M,$M2561)&gt;1,2,1))</f>
        <v>1</v>
      </c>
      <c r="Q2561" s="40">
        <f t="shared" si="590"/>
        <v>1</v>
      </c>
      <c r="R2561" s="41" t="str">
        <f t="shared" si="591"/>
        <v>089632705</v>
      </c>
      <c r="S2561" s="37" t="str">
        <f t="shared" si="592"/>
        <v>089632705</v>
      </c>
      <c r="T2561" s="39" t="e">
        <f t="shared" si="593"/>
        <v>#VALUE!</v>
      </c>
      <c r="U2561" s="37" t="str">
        <f t="shared" si="594"/>
        <v>089632705</v>
      </c>
      <c r="V2561" s="42" t="str">
        <f t="shared" si="595"/>
        <v>089632705</v>
      </c>
      <c r="W2561" s="39">
        <f t="shared" si="596"/>
        <v>1</v>
      </c>
      <c r="X2561" s="43">
        <f t="shared" si="597"/>
        <v>1</v>
      </c>
      <c r="Y2561" s="39">
        <f>IF(V2561="បរទេស",1,IF(COUNTIF(V:V,$V2561)&gt;1,2,1))</f>
        <v>1</v>
      </c>
      <c r="Z2561" s="40">
        <f t="shared" si="598"/>
        <v>1</v>
      </c>
      <c r="AA2561" s="40">
        <f t="shared" si="599"/>
        <v>1</v>
      </c>
    </row>
    <row r="2562" spans="1:27" ht="48" customHeight="1" x14ac:dyDescent="0.8">
      <c r="A2562" s="3">
        <v>2561</v>
      </c>
      <c r="B2562" s="3" t="s">
        <v>7180</v>
      </c>
      <c r="C2562" s="3" t="s">
        <v>18037</v>
      </c>
      <c r="D2562" s="3" t="s">
        <v>5956</v>
      </c>
      <c r="E2562" s="3" t="s">
        <v>543</v>
      </c>
      <c r="F2562" s="5" t="s">
        <v>7181</v>
      </c>
      <c r="G2562" s="5" t="s">
        <v>12950</v>
      </c>
      <c r="H2562" s="5" t="s">
        <v>16226</v>
      </c>
      <c r="I2562" s="3"/>
      <c r="J2562" s="35"/>
      <c r="K2562" s="36">
        <f t="shared" si="585"/>
        <v>1</v>
      </c>
      <c r="L2562" s="37" t="str">
        <f t="shared" si="586"/>
        <v>040396566</v>
      </c>
      <c r="M2562" s="38" t="str">
        <f t="shared" si="587"/>
        <v>040396566</v>
      </c>
      <c r="N2562" s="39">
        <f t="shared" si="588"/>
        <v>1</v>
      </c>
      <c r="O2562" s="39">
        <f t="shared" si="589"/>
        <v>1</v>
      </c>
      <c r="P2562" s="39">
        <f>IF(M2562="បរទេស",1,IF(COUNTIF(M:M,$M2562)&gt;1,2,1))</f>
        <v>1</v>
      </c>
      <c r="Q2562" s="40">
        <f t="shared" si="590"/>
        <v>1</v>
      </c>
      <c r="R2562" s="41" t="str">
        <f t="shared" si="591"/>
        <v>0978365409</v>
      </c>
      <c r="S2562" s="37" t="str">
        <f t="shared" si="592"/>
        <v>0978365409</v>
      </c>
      <c r="T2562" s="39" t="e">
        <f t="shared" si="593"/>
        <v>#VALUE!</v>
      </c>
      <c r="U2562" s="37" t="str">
        <f t="shared" si="594"/>
        <v>0978365409</v>
      </c>
      <c r="V2562" s="42" t="str">
        <f t="shared" si="595"/>
        <v>0978365409</v>
      </c>
      <c r="W2562" s="39">
        <f t="shared" si="596"/>
        <v>1</v>
      </c>
      <c r="X2562" s="43">
        <f t="shared" si="597"/>
        <v>1</v>
      </c>
      <c r="Y2562" s="39">
        <f>IF(V2562="បរទេស",1,IF(COUNTIF(V:V,$V2562)&gt;1,2,1))</f>
        <v>1</v>
      </c>
      <c r="Z2562" s="40">
        <f t="shared" si="598"/>
        <v>1</v>
      </c>
      <c r="AA2562" s="40">
        <f t="shared" si="599"/>
        <v>1</v>
      </c>
    </row>
    <row r="2563" spans="1:27" ht="48" customHeight="1" x14ac:dyDescent="0.8">
      <c r="A2563" s="3">
        <v>2562</v>
      </c>
      <c r="B2563" s="3" t="s">
        <v>7182</v>
      </c>
      <c r="C2563" s="3" t="s">
        <v>18037</v>
      </c>
      <c r="D2563" s="3" t="s">
        <v>7183</v>
      </c>
      <c r="E2563" s="3" t="s">
        <v>171</v>
      </c>
      <c r="F2563" s="5" t="s">
        <v>7184</v>
      </c>
      <c r="G2563" s="5" t="s">
        <v>12951</v>
      </c>
      <c r="H2563" s="5" t="s">
        <v>17899</v>
      </c>
      <c r="I2563" s="3"/>
      <c r="J2563" s="35"/>
      <c r="K2563" s="36">
        <f t="shared" ref="K2563:K2626" si="600">IF(OR(H2563="បរទេស",G2563="បរទេស"),2,1)</f>
        <v>1</v>
      </c>
      <c r="L2563" s="37" t="str">
        <f t="shared" ref="L2563:L2626" si="60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2563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040445224</v>
      </c>
      <c r="M2563" s="38" t="str">
        <f t="shared" ref="M2563:M2626" si="602">IF(L2563="បរទេស","បរទេស",IF(AND($BC$2=1,LEN(L2563)=8),"0"&amp;L2563,IF(LEN(L2563)&gt;9,2,LEFT(L2563,9))))</f>
        <v>040445224</v>
      </c>
      <c r="N2563" s="39">
        <f t="shared" ref="N2563:N2626" si="603">IF(L2563="បរទេស",1,IF((LEN($M2563)-9)=0,1,2))</f>
        <v>1</v>
      </c>
      <c r="O2563" s="39">
        <f t="shared" ref="O2563:O2626" si="604">IF(M2563="",2,1)</f>
        <v>1</v>
      </c>
      <c r="P2563" s="39">
        <f>IF(M2563="បរទេស",1,IF(COUNTIF(M:M,$M2563)&gt;1,2,1))</f>
        <v>1</v>
      </c>
      <c r="Q2563" s="40">
        <f t="shared" ref="Q2563:Q2626" si="605">IF(M2563="បរទេស",1,MAX(N2563:P2563))</f>
        <v>1</v>
      </c>
      <c r="R2563" s="41" t="str">
        <f t="shared" ref="R2563:R2626" si="606">H2563</f>
        <v>093774879</v>
      </c>
      <c r="S2563" s="37" t="str">
        <f t="shared" ref="S2563:S2626" si="607">SUBSTITUTE(SUBSTITUTE(SUBSTITUTE(SUBSTITUTE(SUBSTITUTE(SUBSTITUTE(SUBSTITUTE(SUBSTITUTE(SUBSTITUTE(SUBSTITUTE(SUBSTITUTE(SUBSTITUTE(SUBSTITUTE(SUBSTITUTE(SUBSTITUTE(SUBSTITUTE(SUBSTITUTE(SUBSTITUTE(SUBSTITUTE(SUBSTITUTE(SUBSTITUTE(SUBSTITUTE(R2563,"១","1"),"២","2"),"៣","3"),"៤","4"),"៥","5"),"៦","6"),"៧","7"),"៨","8"),"៩","9"),"០","0")," ","")," ",""),"​",""),",","/"),"-",""),"(",""),")",""),"+855","0"),"(855)","0"),"O","0"),"o","0"),".","")</f>
        <v>093774879</v>
      </c>
      <c r="T2563" s="39" t="e">
        <f t="shared" ref="T2563:T2626" si="608">LEFT(S2563, SEARCH("/",S2563,1)-1)</f>
        <v>#VALUE!</v>
      </c>
      <c r="U2563" s="37" t="str">
        <f t="shared" ref="U2563:U2626" si="609">IFERROR(T2563,S2563)</f>
        <v>093774879</v>
      </c>
      <c r="V2563" s="42" t="str">
        <f t="shared" ref="V2563:V2626" si="610">IF(LEFT(U2563,5)="បរទេស","បរទេស",IF(LEFT(U2563,3)="855","0"&amp;MID(U2563,4,10),IF(LEFT(U2563,1)="0",MID(U2563,1,10),IF(LEFT(U2563,1)&gt;=1,"0"&amp;MID(U2563,1,10),U2563))))</f>
        <v>093774879</v>
      </c>
      <c r="W2563" s="39">
        <f t="shared" ref="W2563:W2626" si="611">IF(V2563="បរទេស",1,IF(OR(LEN(V2563)=9,LEN(V2563)=10),1,2))</f>
        <v>1</v>
      </c>
      <c r="X2563" s="43">
        <f t="shared" ref="X2563:X2626" si="612">IF(V2563="",2,1)</f>
        <v>1</v>
      </c>
      <c r="Y2563" s="39">
        <f>IF(V2563="បរទេស",1,IF(COUNTIF(V:V,$V2563)&gt;1,2,1))</f>
        <v>1</v>
      </c>
      <c r="Z2563" s="40">
        <f t="shared" ref="Z2563:Z2626" si="613">IF(V2563="បរទេស",1,MAX(W2563:Y2563))</f>
        <v>1</v>
      </c>
      <c r="AA2563" s="40">
        <f t="shared" ref="AA2563:AA2626" si="614">IF(K2563=2,2,MAX(J2563,Q2563,Z2563,Z2563))</f>
        <v>1</v>
      </c>
    </row>
    <row r="2564" spans="1:27" ht="48" customHeight="1" x14ac:dyDescent="0.8">
      <c r="A2564" s="3">
        <v>2563</v>
      </c>
      <c r="B2564" s="3" t="s">
        <v>7185</v>
      </c>
      <c r="C2564" s="3" t="s">
        <v>18037</v>
      </c>
      <c r="D2564" s="3" t="s">
        <v>7186</v>
      </c>
      <c r="E2564" s="3" t="s">
        <v>96</v>
      </c>
      <c r="F2564" s="5" t="s">
        <v>7187</v>
      </c>
      <c r="G2564" s="5" t="s">
        <v>12952</v>
      </c>
      <c r="H2564" s="5" t="s">
        <v>17918</v>
      </c>
      <c r="I2564" s="3"/>
      <c r="J2564" s="35"/>
      <c r="K2564" s="36">
        <f t="shared" si="600"/>
        <v>1</v>
      </c>
      <c r="L2564" s="37" t="str">
        <f t="shared" si="601"/>
        <v>040378064</v>
      </c>
      <c r="M2564" s="38" t="str">
        <f t="shared" si="602"/>
        <v>040378064</v>
      </c>
      <c r="N2564" s="39">
        <f t="shared" si="603"/>
        <v>1</v>
      </c>
      <c r="O2564" s="39">
        <f t="shared" si="604"/>
        <v>1</v>
      </c>
      <c r="P2564" s="39">
        <f>IF(M2564="បរទេស",1,IF(COUNTIF(M:M,$M2564)&gt;1,2,1))</f>
        <v>1</v>
      </c>
      <c r="Q2564" s="40">
        <f t="shared" si="605"/>
        <v>1</v>
      </c>
      <c r="R2564" s="41" t="str">
        <f t="shared" si="606"/>
        <v>090354211</v>
      </c>
      <c r="S2564" s="37" t="str">
        <f t="shared" si="607"/>
        <v>090354211</v>
      </c>
      <c r="T2564" s="39" t="e">
        <f t="shared" si="608"/>
        <v>#VALUE!</v>
      </c>
      <c r="U2564" s="37" t="str">
        <f t="shared" si="609"/>
        <v>090354211</v>
      </c>
      <c r="V2564" s="42" t="str">
        <f t="shared" si="610"/>
        <v>090354211</v>
      </c>
      <c r="W2564" s="39">
        <f t="shared" si="611"/>
        <v>1</v>
      </c>
      <c r="X2564" s="43">
        <f t="shared" si="612"/>
        <v>1</v>
      </c>
      <c r="Y2564" s="39">
        <f>IF(V2564="បរទេស",1,IF(COUNTIF(V:V,$V2564)&gt;1,2,1))</f>
        <v>1</v>
      </c>
      <c r="Z2564" s="40">
        <f t="shared" si="613"/>
        <v>1</v>
      </c>
      <c r="AA2564" s="40">
        <f t="shared" si="614"/>
        <v>1</v>
      </c>
    </row>
    <row r="2565" spans="1:27" ht="48" customHeight="1" x14ac:dyDescent="0.8">
      <c r="A2565" s="3">
        <v>2564</v>
      </c>
      <c r="B2565" s="3" t="s">
        <v>7188</v>
      </c>
      <c r="C2565" s="3" t="s">
        <v>18037</v>
      </c>
      <c r="D2565" s="3" t="s">
        <v>2187</v>
      </c>
      <c r="E2565" s="3" t="s">
        <v>171</v>
      </c>
      <c r="F2565" s="5" t="s">
        <v>7189</v>
      </c>
      <c r="G2565" s="5" t="s">
        <v>12953</v>
      </c>
      <c r="H2565" s="5" t="s">
        <v>16227</v>
      </c>
      <c r="I2565" s="3"/>
      <c r="J2565" s="35"/>
      <c r="K2565" s="36">
        <f t="shared" si="600"/>
        <v>1</v>
      </c>
      <c r="L2565" s="37" t="str">
        <f t="shared" si="601"/>
        <v>040093387</v>
      </c>
      <c r="M2565" s="38" t="str">
        <f t="shared" si="602"/>
        <v>040093387</v>
      </c>
      <c r="N2565" s="39">
        <f t="shared" si="603"/>
        <v>1</v>
      </c>
      <c r="O2565" s="39">
        <f t="shared" si="604"/>
        <v>1</v>
      </c>
      <c r="P2565" s="39">
        <f>IF(M2565="បរទេស",1,IF(COUNTIF(M:M,$M2565)&gt;1,2,1))</f>
        <v>1</v>
      </c>
      <c r="Q2565" s="40">
        <f t="shared" si="605"/>
        <v>1</v>
      </c>
      <c r="R2565" s="41" t="str">
        <f t="shared" si="606"/>
        <v>0964209081</v>
      </c>
      <c r="S2565" s="37" t="str">
        <f t="shared" si="607"/>
        <v>0964209081</v>
      </c>
      <c r="T2565" s="39" t="e">
        <f t="shared" si="608"/>
        <v>#VALUE!</v>
      </c>
      <c r="U2565" s="37" t="str">
        <f t="shared" si="609"/>
        <v>0964209081</v>
      </c>
      <c r="V2565" s="42" t="str">
        <f t="shared" si="610"/>
        <v>0964209081</v>
      </c>
      <c r="W2565" s="39">
        <f t="shared" si="611"/>
        <v>1</v>
      </c>
      <c r="X2565" s="43">
        <f t="shared" si="612"/>
        <v>1</v>
      </c>
      <c r="Y2565" s="39">
        <f>IF(V2565="បរទេស",1,IF(COUNTIF(V:V,$V2565)&gt;1,2,1))</f>
        <v>1</v>
      </c>
      <c r="Z2565" s="40">
        <f t="shared" si="613"/>
        <v>1</v>
      </c>
      <c r="AA2565" s="40">
        <f t="shared" si="614"/>
        <v>1</v>
      </c>
    </row>
    <row r="2566" spans="1:27" ht="48" customHeight="1" x14ac:dyDescent="0.8">
      <c r="A2566" s="3">
        <v>2565</v>
      </c>
      <c r="B2566" s="3" t="s">
        <v>7190</v>
      </c>
      <c r="C2566" s="3" t="s">
        <v>18037</v>
      </c>
      <c r="D2566" s="3" t="s">
        <v>7191</v>
      </c>
      <c r="E2566" s="3" t="s">
        <v>543</v>
      </c>
      <c r="F2566" s="5" t="s">
        <v>7192</v>
      </c>
      <c r="G2566" s="5" t="s">
        <v>12954</v>
      </c>
      <c r="H2566" s="5" t="s">
        <v>16228</v>
      </c>
      <c r="I2566" s="3"/>
      <c r="J2566" s="35"/>
      <c r="K2566" s="36">
        <f t="shared" si="600"/>
        <v>1</v>
      </c>
      <c r="L2566" s="37" t="str">
        <f t="shared" si="601"/>
        <v>040477774</v>
      </c>
      <c r="M2566" s="38" t="str">
        <f t="shared" si="602"/>
        <v>040477774</v>
      </c>
      <c r="N2566" s="39">
        <f t="shared" si="603"/>
        <v>1</v>
      </c>
      <c r="O2566" s="39">
        <f t="shared" si="604"/>
        <v>1</v>
      </c>
      <c r="P2566" s="39">
        <f>IF(M2566="បរទេស",1,IF(COUNTIF(M:M,$M2566)&gt;1,2,1))</f>
        <v>1</v>
      </c>
      <c r="Q2566" s="40">
        <f t="shared" si="605"/>
        <v>1</v>
      </c>
      <c r="R2566" s="41" t="str">
        <f t="shared" si="606"/>
        <v>068672997</v>
      </c>
      <c r="S2566" s="37" t="str">
        <f t="shared" si="607"/>
        <v>068672997</v>
      </c>
      <c r="T2566" s="39" t="e">
        <f t="shared" si="608"/>
        <v>#VALUE!</v>
      </c>
      <c r="U2566" s="37" t="str">
        <f t="shared" si="609"/>
        <v>068672997</v>
      </c>
      <c r="V2566" s="42" t="str">
        <f t="shared" si="610"/>
        <v>068672997</v>
      </c>
      <c r="W2566" s="39">
        <f t="shared" si="611"/>
        <v>1</v>
      </c>
      <c r="X2566" s="43">
        <f t="shared" si="612"/>
        <v>1</v>
      </c>
      <c r="Y2566" s="39">
        <f>IF(V2566="បរទេស",1,IF(COUNTIF(V:V,$V2566)&gt;1,2,1))</f>
        <v>1</v>
      </c>
      <c r="Z2566" s="40">
        <f t="shared" si="613"/>
        <v>1</v>
      </c>
      <c r="AA2566" s="40">
        <f t="shared" si="614"/>
        <v>1</v>
      </c>
    </row>
    <row r="2567" spans="1:27" ht="48" customHeight="1" x14ac:dyDescent="0.8">
      <c r="A2567" s="3">
        <v>2566</v>
      </c>
      <c r="B2567" s="3" t="s">
        <v>7193</v>
      </c>
      <c r="C2567" s="3" t="s">
        <v>18037</v>
      </c>
      <c r="D2567" s="3" t="s">
        <v>7194</v>
      </c>
      <c r="E2567" s="3" t="s">
        <v>424</v>
      </c>
      <c r="F2567" s="5" t="s">
        <v>7195</v>
      </c>
      <c r="G2567" s="5" t="s">
        <v>12955</v>
      </c>
      <c r="H2567" s="5" t="s">
        <v>16229</v>
      </c>
      <c r="I2567" s="3"/>
      <c r="J2567" s="35"/>
      <c r="K2567" s="36">
        <f t="shared" si="600"/>
        <v>1</v>
      </c>
      <c r="L2567" s="37" t="str">
        <f t="shared" si="601"/>
        <v>040357569</v>
      </c>
      <c r="M2567" s="38" t="str">
        <f t="shared" si="602"/>
        <v>040357569</v>
      </c>
      <c r="N2567" s="39">
        <f t="shared" si="603"/>
        <v>1</v>
      </c>
      <c r="O2567" s="39">
        <f t="shared" si="604"/>
        <v>1</v>
      </c>
      <c r="P2567" s="39">
        <f>IF(M2567="បរទេស",1,IF(COUNTIF(M:M,$M2567)&gt;1,2,1))</f>
        <v>1</v>
      </c>
      <c r="Q2567" s="40">
        <f t="shared" si="605"/>
        <v>1</v>
      </c>
      <c r="R2567" s="41" t="str">
        <f t="shared" si="606"/>
        <v>087742453</v>
      </c>
      <c r="S2567" s="37" t="str">
        <f t="shared" si="607"/>
        <v>087742453</v>
      </c>
      <c r="T2567" s="39" t="e">
        <f t="shared" si="608"/>
        <v>#VALUE!</v>
      </c>
      <c r="U2567" s="37" t="str">
        <f t="shared" si="609"/>
        <v>087742453</v>
      </c>
      <c r="V2567" s="42" t="str">
        <f t="shared" si="610"/>
        <v>087742453</v>
      </c>
      <c r="W2567" s="39">
        <f t="shared" si="611"/>
        <v>1</v>
      </c>
      <c r="X2567" s="43">
        <f t="shared" si="612"/>
        <v>1</v>
      </c>
      <c r="Y2567" s="39">
        <f>IF(V2567="បរទេស",1,IF(COUNTIF(V:V,$V2567)&gt;1,2,1))</f>
        <v>1</v>
      </c>
      <c r="Z2567" s="40">
        <f t="shared" si="613"/>
        <v>1</v>
      </c>
      <c r="AA2567" s="40">
        <f t="shared" si="614"/>
        <v>1</v>
      </c>
    </row>
    <row r="2568" spans="1:27" ht="48" customHeight="1" x14ac:dyDescent="0.8">
      <c r="A2568" s="3">
        <v>2567</v>
      </c>
      <c r="B2568" s="3" t="s">
        <v>4940</v>
      </c>
      <c r="C2568" s="3" t="s">
        <v>18037</v>
      </c>
      <c r="D2568" s="3" t="s">
        <v>2661</v>
      </c>
      <c r="E2568" s="3" t="s">
        <v>127</v>
      </c>
      <c r="F2568" s="5" t="s">
        <v>7196</v>
      </c>
      <c r="G2568" s="5" t="s">
        <v>12956</v>
      </c>
      <c r="H2568" s="5" t="s">
        <v>16230</v>
      </c>
      <c r="I2568" s="3"/>
      <c r="J2568" s="35"/>
      <c r="K2568" s="36">
        <f t="shared" si="600"/>
        <v>1</v>
      </c>
      <c r="L2568" s="37" t="str">
        <f t="shared" si="601"/>
        <v>040170999</v>
      </c>
      <c r="M2568" s="38" t="str">
        <f t="shared" si="602"/>
        <v>040170999</v>
      </c>
      <c r="N2568" s="39">
        <f t="shared" si="603"/>
        <v>1</v>
      </c>
      <c r="O2568" s="39">
        <f t="shared" si="604"/>
        <v>1</v>
      </c>
      <c r="P2568" s="39">
        <f>IF(M2568="បរទេស",1,IF(COUNTIF(M:M,$M2568)&gt;1,2,1))</f>
        <v>1</v>
      </c>
      <c r="Q2568" s="40">
        <f t="shared" si="605"/>
        <v>1</v>
      </c>
      <c r="R2568" s="41" t="str">
        <f t="shared" si="606"/>
        <v>0719763192</v>
      </c>
      <c r="S2568" s="37" t="str">
        <f t="shared" si="607"/>
        <v>0719763192</v>
      </c>
      <c r="T2568" s="39" t="e">
        <f t="shared" si="608"/>
        <v>#VALUE!</v>
      </c>
      <c r="U2568" s="37" t="str">
        <f t="shared" si="609"/>
        <v>0719763192</v>
      </c>
      <c r="V2568" s="42" t="str">
        <f t="shared" si="610"/>
        <v>0719763192</v>
      </c>
      <c r="W2568" s="39">
        <f t="shared" si="611"/>
        <v>1</v>
      </c>
      <c r="X2568" s="43">
        <f t="shared" si="612"/>
        <v>1</v>
      </c>
      <c r="Y2568" s="39">
        <f>IF(V2568="បរទេស",1,IF(COUNTIF(V:V,$V2568)&gt;1,2,1))</f>
        <v>1</v>
      </c>
      <c r="Z2568" s="40">
        <f t="shared" si="613"/>
        <v>1</v>
      </c>
      <c r="AA2568" s="40">
        <f t="shared" si="614"/>
        <v>1</v>
      </c>
    </row>
    <row r="2569" spans="1:27" ht="48" customHeight="1" x14ac:dyDescent="0.8">
      <c r="A2569" s="3">
        <v>2568</v>
      </c>
      <c r="B2569" s="3" t="s">
        <v>7197</v>
      </c>
      <c r="C2569" s="3" t="s">
        <v>18037</v>
      </c>
      <c r="D2569" s="3" t="s">
        <v>152</v>
      </c>
      <c r="E2569" s="3" t="s">
        <v>424</v>
      </c>
      <c r="F2569" s="5" t="s">
        <v>7198</v>
      </c>
      <c r="G2569" s="5" t="s">
        <v>12957</v>
      </c>
      <c r="H2569" s="5" t="s">
        <v>16231</v>
      </c>
      <c r="I2569" s="3"/>
      <c r="J2569" s="35"/>
      <c r="K2569" s="36">
        <f t="shared" si="600"/>
        <v>1</v>
      </c>
      <c r="L2569" s="37" t="str">
        <f t="shared" si="601"/>
        <v>040472479</v>
      </c>
      <c r="M2569" s="38" t="str">
        <f t="shared" si="602"/>
        <v>040472479</v>
      </c>
      <c r="N2569" s="39">
        <f t="shared" si="603"/>
        <v>1</v>
      </c>
      <c r="O2569" s="39">
        <f t="shared" si="604"/>
        <v>1</v>
      </c>
      <c r="P2569" s="39">
        <f>IF(M2569="បរទេស",1,IF(COUNTIF(M:M,$M2569)&gt;1,2,1))</f>
        <v>1</v>
      </c>
      <c r="Q2569" s="40">
        <f t="shared" si="605"/>
        <v>1</v>
      </c>
      <c r="R2569" s="41" t="str">
        <f t="shared" si="606"/>
        <v>0882762489</v>
      </c>
      <c r="S2569" s="37" t="str">
        <f t="shared" si="607"/>
        <v>0882762489</v>
      </c>
      <c r="T2569" s="39" t="e">
        <f t="shared" si="608"/>
        <v>#VALUE!</v>
      </c>
      <c r="U2569" s="37" t="str">
        <f t="shared" si="609"/>
        <v>0882762489</v>
      </c>
      <c r="V2569" s="42" t="str">
        <f t="shared" si="610"/>
        <v>0882762489</v>
      </c>
      <c r="W2569" s="39">
        <f t="shared" si="611"/>
        <v>1</v>
      </c>
      <c r="X2569" s="43">
        <f t="shared" si="612"/>
        <v>1</v>
      </c>
      <c r="Y2569" s="39">
        <f>IF(V2569="បរទេស",1,IF(COUNTIF(V:V,$V2569)&gt;1,2,1))</f>
        <v>1</v>
      </c>
      <c r="Z2569" s="40">
        <f t="shared" si="613"/>
        <v>1</v>
      </c>
      <c r="AA2569" s="40">
        <f t="shared" si="614"/>
        <v>1</v>
      </c>
    </row>
    <row r="2570" spans="1:27" ht="48" customHeight="1" x14ac:dyDescent="0.8">
      <c r="A2570" s="3">
        <v>2569</v>
      </c>
      <c r="B2570" s="3" t="s">
        <v>7199</v>
      </c>
      <c r="C2570" s="3" t="s">
        <v>18037</v>
      </c>
      <c r="D2570" s="3" t="s">
        <v>7200</v>
      </c>
      <c r="E2570" s="3" t="s">
        <v>424</v>
      </c>
      <c r="F2570" s="5" t="s">
        <v>7201</v>
      </c>
      <c r="G2570" s="5" t="s">
        <v>12958</v>
      </c>
      <c r="H2570" s="5" t="s">
        <v>16232</v>
      </c>
      <c r="I2570" s="3"/>
      <c r="J2570" s="35"/>
      <c r="K2570" s="36">
        <f t="shared" si="600"/>
        <v>1</v>
      </c>
      <c r="L2570" s="37" t="str">
        <f t="shared" si="601"/>
        <v>040565210</v>
      </c>
      <c r="M2570" s="38" t="str">
        <f t="shared" si="602"/>
        <v>040565210</v>
      </c>
      <c r="N2570" s="39">
        <f t="shared" si="603"/>
        <v>1</v>
      </c>
      <c r="O2570" s="39">
        <f t="shared" si="604"/>
        <v>1</v>
      </c>
      <c r="P2570" s="39">
        <f>IF(M2570="បរទេស",1,IF(COUNTIF(M:M,$M2570)&gt;1,2,1))</f>
        <v>1</v>
      </c>
      <c r="Q2570" s="40">
        <f t="shared" si="605"/>
        <v>1</v>
      </c>
      <c r="R2570" s="41" t="str">
        <f t="shared" si="606"/>
        <v>0889825212</v>
      </c>
      <c r="S2570" s="37" t="str">
        <f t="shared" si="607"/>
        <v>0889825212</v>
      </c>
      <c r="T2570" s="39" t="e">
        <f t="shared" si="608"/>
        <v>#VALUE!</v>
      </c>
      <c r="U2570" s="37" t="str">
        <f t="shared" si="609"/>
        <v>0889825212</v>
      </c>
      <c r="V2570" s="42" t="str">
        <f t="shared" si="610"/>
        <v>0889825212</v>
      </c>
      <c r="W2570" s="39">
        <f t="shared" si="611"/>
        <v>1</v>
      </c>
      <c r="X2570" s="43">
        <f t="shared" si="612"/>
        <v>1</v>
      </c>
      <c r="Y2570" s="39">
        <f>IF(V2570="បរទេស",1,IF(COUNTIF(V:V,$V2570)&gt;1,2,1))</f>
        <v>1</v>
      </c>
      <c r="Z2570" s="40">
        <f t="shared" si="613"/>
        <v>1</v>
      </c>
      <c r="AA2570" s="40">
        <f t="shared" si="614"/>
        <v>1</v>
      </c>
    </row>
    <row r="2571" spans="1:27" ht="48" customHeight="1" x14ac:dyDescent="0.8">
      <c r="A2571" s="3">
        <v>2570</v>
      </c>
      <c r="B2571" s="3" t="s">
        <v>7202</v>
      </c>
      <c r="C2571" s="3" t="s">
        <v>18037</v>
      </c>
      <c r="D2571" s="3" t="s">
        <v>7203</v>
      </c>
      <c r="E2571" s="3" t="s">
        <v>424</v>
      </c>
      <c r="F2571" s="5" t="s">
        <v>7204</v>
      </c>
      <c r="G2571" s="5" t="s">
        <v>12959</v>
      </c>
      <c r="H2571" s="5" t="s">
        <v>16233</v>
      </c>
      <c r="I2571" s="3"/>
      <c r="J2571" s="35"/>
      <c r="K2571" s="36">
        <f t="shared" si="600"/>
        <v>1</v>
      </c>
      <c r="L2571" s="37" t="str">
        <f t="shared" si="601"/>
        <v>040400282</v>
      </c>
      <c r="M2571" s="38" t="str">
        <f t="shared" si="602"/>
        <v>040400282</v>
      </c>
      <c r="N2571" s="39">
        <f t="shared" si="603"/>
        <v>1</v>
      </c>
      <c r="O2571" s="39">
        <f t="shared" si="604"/>
        <v>1</v>
      </c>
      <c r="P2571" s="39">
        <f>IF(M2571="បរទេស",1,IF(COUNTIF(M:M,$M2571)&gt;1,2,1))</f>
        <v>1</v>
      </c>
      <c r="Q2571" s="40">
        <f t="shared" si="605"/>
        <v>1</v>
      </c>
      <c r="R2571" s="41" t="str">
        <f t="shared" si="606"/>
        <v>0968285850</v>
      </c>
      <c r="S2571" s="37" t="str">
        <f t="shared" si="607"/>
        <v>0968285850</v>
      </c>
      <c r="T2571" s="39" t="e">
        <f t="shared" si="608"/>
        <v>#VALUE!</v>
      </c>
      <c r="U2571" s="37" t="str">
        <f t="shared" si="609"/>
        <v>0968285850</v>
      </c>
      <c r="V2571" s="42" t="str">
        <f t="shared" si="610"/>
        <v>0968285850</v>
      </c>
      <c r="W2571" s="39">
        <f t="shared" si="611"/>
        <v>1</v>
      </c>
      <c r="X2571" s="43">
        <f t="shared" si="612"/>
        <v>1</v>
      </c>
      <c r="Y2571" s="39">
        <f>IF(V2571="បរទេស",1,IF(COUNTIF(V:V,$V2571)&gt;1,2,1))</f>
        <v>1</v>
      </c>
      <c r="Z2571" s="40">
        <f t="shared" si="613"/>
        <v>1</v>
      </c>
      <c r="AA2571" s="40">
        <f t="shared" si="614"/>
        <v>1</v>
      </c>
    </row>
    <row r="2572" spans="1:27" ht="48" customHeight="1" x14ac:dyDescent="0.8">
      <c r="A2572" s="3">
        <v>2571</v>
      </c>
      <c r="B2572" s="3" t="s">
        <v>7205</v>
      </c>
      <c r="C2572" s="3" t="s">
        <v>18037</v>
      </c>
      <c r="D2572" s="3" t="s">
        <v>6284</v>
      </c>
      <c r="E2572" s="3" t="s">
        <v>424</v>
      </c>
      <c r="F2572" s="5" t="s">
        <v>7206</v>
      </c>
      <c r="G2572" s="5" t="s">
        <v>12960</v>
      </c>
      <c r="H2572" s="5" t="s">
        <v>16234</v>
      </c>
      <c r="I2572" s="3"/>
      <c r="J2572" s="35"/>
      <c r="K2572" s="36">
        <f t="shared" si="600"/>
        <v>1</v>
      </c>
      <c r="L2572" s="37" t="str">
        <f t="shared" si="601"/>
        <v>040413924</v>
      </c>
      <c r="M2572" s="38" t="str">
        <f t="shared" si="602"/>
        <v>040413924</v>
      </c>
      <c r="N2572" s="39">
        <f t="shared" si="603"/>
        <v>1</v>
      </c>
      <c r="O2572" s="39">
        <f t="shared" si="604"/>
        <v>1</v>
      </c>
      <c r="P2572" s="39">
        <f>IF(M2572="បរទេស",1,IF(COUNTIF(M:M,$M2572)&gt;1,2,1))</f>
        <v>1</v>
      </c>
      <c r="Q2572" s="40">
        <f t="shared" si="605"/>
        <v>1</v>
      </c>
      <c r="R2572" s="41" t="str">
        <f t="shared" si="606"/>
        <v>016362917</v>
      </c>
      <c r="S2572" s="37" t="str">
        <f t="shared" si="607"/>
        <v>016362917</v>
      </c>
      <c r="T2572" s="39" t="e">
        <f t="shared" si="608"/>
        <v>#VALUE!</v>
      </c>
      <c r="U2572" s="37" t="str">
        <f t="shared" si="609"/>
        <v>016362917</v>
      </c>
      <c r="V2572" s="42" t="str">
        <f t="shared" si="610"/>
        <v>016362917</v>
      </c>
      <c r="W2572" s="39">
        <f t="shared" si="611"/>
        <v>1</v>
      </c>
      <c r="X2572" s="43">
        <f t="shared" si="612"/>
        <v>1</v>
      </c>
      <c r="Y2572" s="39">
        <f>IF(V2572="បរទេស",1,IF(COUNTIF(V:V,$V2572)&gt;1,2,1))</f>
        <v>1</v>
      </c>
      <c r="Z2572" s="40">
        <f t="shared" si="613"/>
        <v>1</v>
      </c>
      <c r="AA2572" s="40">
        <f t="shared" si="614"/>
        <v>1</v>
      </c>
    </row>
    <row r="2573" spans="1:27" ht="48" customHeight="1" x14ac:dyDescent="0.8">
      <c r="A2573" s="3">
        <v>2572</v>
      </c>
      <c r="B2573" s="3" t="s">
        <v>7207</v>
      </c>
      <c r="C2573" s="3" t="s">
        <v>18037</v>
      </c>
      <c r="D2573" s="3" t="s">
        <v>7208</v>
      </c>
      <c r="E2573" s="3" t="s">
        <v>424</v>
      </c>
      <c r="F2573" s="5" t="s">
        <v>7209</v>
      </c>
      <c r="G2573" s="5" t="s">
        <v>12961</v>
      </c>
      <c r="H2573" s="5" t="s">
        <v>16235</v>
      </c>
      <c r="I2573" s="3"/>
      <c r="J2573" s="35"/>
      <c r="K2573" s="36">
        <f t="shared" si="600"/>
        <v>1</v>
      </c>
      <c r="L2573" s="37" t="str">
        <f t="shared" si="601"/>
        <v>040531338</v>
      </c>
      <c r="M2573" s="38" t="str">
        <f t="shared" si="602"/>
        <v>040531338</v>
      </c>
      <c r="N2573" s="39">
        <f t="shared" si="603"/>
        <v>1</v>
      </c>
      <c r="O2573" s="39">
        <f t="shared" si="604"/>
        <v>1</v>
      </c>
      <c r="P2573" s="39">
        <f>IF(M2573="បរទេស",1,IF(COUNTIF(M:M,$M2573)&gt;1,2,1))</f>
        <v>1</v>
      </c>
      <c r="Q2573" s="40">
        <f t="shared" si="605"/>
        <v>1</v>
      </c>
      <c r="R2573" s="41" t="str">
        <f t="shared" si="606"/>
        <v>0969741817</v>
      </c>
      <c r="S2573" s="37" t="str">
        <f t="shared" si="607"/>
        <v>0969741817</v>
      </c>
      <c r="T2573" s="39" t="e">
        <f t="shared" si="608"/>
        <v>#VALUE!</v>
      </c>
      <c r="U2573" s="37" t="str">
        <f t="shared" si="609"/>
        <v>0969741817</v>
      </c>
      <c r="V2573" s="42" t="str">
        <f t="shared" si="610"/>
        <v>0969741817</v>
      </c>
      <c r="W2573" s="39">
        <f t="shared" si="611"/>
        <v>1</v>
      </c>
      <c r="X2573" s="43">
        <f t="shared" si="612"/>
        <v>1</v>
      </c>
      <c r="Y2573" s="39">
        <f>IF(V2573="បរទេស",1,IF(COUNTIF(V:V,$V2573)&gt;1,2,1))</f>
        <v>1</v>
      </c>
      <c r="Z2573" s="40">
        <f t="shared" si="613"/>
        <v>1</v>
      </c>
      <c r="AA2573" s="40">
        <f t="shared" si="614"/>
        <v>1</v>
      </c>
    </row>
    <row r="2574" spans="1:27" ht="48" customHeight="1" x14ac:dyDescent="0.8">
      <c r="A2574" s="3">
        <v>2573</v>
      </c>
      <c r="B2574" s="3" t="s">
        <v>7210</v>
      </c>
      <c r="C2574" s="3" t="s">
        <v>18037</v>
      </c>
      <c r="D2574" s="3" t="s">
        <v>7211</v>
      </c>
      <c r="E2574" s="3" t="s">
        <v>96</v>
      </c>
      <c r="F2574" s="5" t="s">
        <v>7212</v>
      </c>
      <c r="G2574" s="5" t="s">
        <v>12962</v>
      </c>
      <c r="H2574" s="5" t="s">
        <v>16236</v>
      </c>
      <c r="I2574" s="3"/>
      <c r="J2574" s="35"/>
      <c r="K2574" s="36">
        <f t="shared" si="600"/>
        <v>1</v>
      </c>
      <c r="L2574" s="37" t="str">
        <f t="shared" si="601"/>
        <v>040341579</v>
      </c>
      <c r="M2574" s="38" t="str">
        <f t="shared" si="602"/>
        <v>040341579</v>
      </c>
      <c r="N2574" s="39">
        <f t="shared" si="603"/>
        <v>1</v>
      </c>
      <c r="O2574" s="39">
        <f t="shared" si="604"/>
        <v>1</v>
      </c>
      <c r="P2574" s="39">
        <f>IF(M2574="បរទេស",1,IF(COUNTIF(M:M,$M2574)&gt;1,2,1))</f>
        <v>1</v>
      </c>
      <c r="Q2574" s="40">
        <f t="shared" si="605"/>
        <v>1</v>
      </c>
      <c r="R2574" s="41" t="str">
        <f t="shared" si="606"/>
        <v>087765440</v>
      </c>
      <c r="S2574" s="37" t="str">
        <f t="shared" si="607"/>
        <v>087765440</v>
      </c>
      <c r="T2574" s="39" t="e">
        <f t="shared" si="608"/>
        <v>#VALUE!</v>
      </c>
      <c r="U2574" s="37" t="str">
        <f t="shared" si="609"/>
        <v>087765440</v>
      </c>
      <c r="V2574" s="42" t="str">
        <f t="shared" si="610"/>
        <v>087765440</v>
      </c>
      <c r="W2574" s="39">
        <f t="shared" si="611"/>
        <v>1</v>
      </c>
      <c r="X2574" s="43">
        <f t="shared" si="612"/>
        <v>1</v>
      </c>
      <c r="Y2574" s="39">
        <f>IF(V2574="បរទេស",1,IF(COUNTIF(V:V,$V2574)&gt;1,2,1))</f>
        <v>1</v>
      </c>
      <c r="Z2574" s="40">
        <f t="shared" si="613"/>
        <v>1</v>
      </c>
      <c r="AA2574" s="40">
        <f t="shared" si="614"/>
        <v>1</v>
      </c>
    </row>
    <row r="2575" spans="1:27" ht="48" customHeight="1" x14ac:dyDescent="0.8">
      <c r="A2575" s="3">
        <v>2574</v>
      </c>
      <c r="B2575" s="3" t="s">
        <v>7213</v>
      </c>
      <c r="C2575" s="3" t="s">
        <v>18037</v>
      </c>
      <c r="D2575" s="3" t="s">
        <v>6864</v>
      </c>
      <c r="E2575" s="3" t="s">
        <v>61</v>
      </c>
      <c r="F2575" s="5" t="s">
        <v>7214</v>
      </c>
      <c r="G2575" s="5" t="s">
        <v>12963</v>
      </c>
      <c r="H2575" s="5" t="s">
        <v>16237</v>
      </c>
      <c r="I2575" s="3"/>
      <c r="J2575" s="35"/>
      <c r="K2575" s="36">
        <f t="shared" si="600"/>
        <v>1</v>
      </c>
      <c r="L2575" s="37" t="str">
        <f t="shared" si="601"/>
        <v>040559459</v>
      </c>
      <c r="M2575" s="38" t="str">
        <f t="shared" si="602"/>
        <v>040559459</v>
      </c>
      <c r="N2575" s="39">
        <f t="shared" si="603"/>
        <v>1</v>
      </c>
      <c r="O2575" s="39">
        <f t="shared" si="604"/>
        <v>1</v>
      </c>
      <c r="P2575" s="39">
        <f>IF(M2575="បរទេស",1,IF(COUNTIF(M:M,$M2575)&gt;1,2,1))</f>
        <v>1</v>
      </c>
      <c r="Q2575" s="40">
        <f t="shared" si="605"/>
        <v>1</v>
      </c>
      <c r="R2575" s="41" t="str">
        <f t="shared" si="606"/>
        <v>093584170</v>
      </c>
      <c r="S2575" s="37" t="str">
        <f t="shared" si="607"/>
        <v>093584170</v>
      </c>
      <c r="T2575" s="39" t="e">
        <f t="shared" si="608"/>
        <v>#VALUE!</v>
      </c>
      <c r="U2575" s="37" t="str">
        <f t="shared" si="609"/>
        <v>093584170</v>
      </c>
      <c r="V2575" s="42" t="str">
        <f t="shared" si="610"/>
        <v>093584170</v>
      </c>
      <c r="W2575" s="39">
        <f t="shared" si="611"/>
        <v>1</v>
      </c>
      <c r="X2575" s="43">
        <f t="shared" si="612"/>
        <v>1</v>
      </c>
      <c r="Y2575" s="39">
        <f>IF(V2575="បរទេស",1,IF(COUNTIF(V:V,$V2575)&gt;1,2,1))</f>
        <v>1</v>
      </c>
      <c r="Z2575" s="40">
        <f t="shared" si="613"/>
        <v>1</v>
      </c>
      <c r="AA2575" s="40">
        <f t="shared" si="614"/>
        <v>1</v>
      </c>
    </row>
    <row r="2576" spans="1:27" ht="48" customHeight="1" x14ac:dyDescent="0.8">
      <c r="A2576" s="3">
        <v>2575</v>
      </c>
      <c r="B2576" s="3" t="s">
        <v>7215</v>
      </c>
      <c r="C2576" s="3" t="s">
        <v>18037</v>
      </c>
      <c r="D2576" s="3" t="s">
        <v>7216</v>
      </c>
      <c r="E2576" s="3" t="s">
        <v>96</v>
      </c>
      <c r="F2576" s="5" t="s">
        <v>7217</v>
      </c>
      <c r="G2576" s="5" t="s">
        <v>12964</v>
      </c>
      <c r="H2576" s="5" t="s">
        <v>16238</v>
      </c>
      <c r="I2576" s="3"/>
      <c r="J2576" s="35"/>
      <c r="K2576" s="36">
        <f t="shared" si="600"/>
        <v>1</v>
      </c>
      <c r="L2576" s="37" t="str">
        <f t="shared" si="601"/>
        <v>040506572</v>
      </c>
      <c r="M2576" s="38" t="str">
        <f t="shared" si="602"/>
        <v>040506572</v>
      </c>
      <c r="N2576" s="39">
        <f t="shared" si="603"/>
        <v>1</v>
      </c>
      <c r="O2576" s="39">
        <f t="shared" si="604"/>
        <v>1</v>
      </c>
      <c r="P2576" s="39">
        <f>IF(M2576="បរទេស",1,IF(COUNTIF(M:M,$M2576)&gt;1,2,1))</f>
        <v>1</v>
      </c>
      <c r="Q2576" s="40">
        <f t="shared" si="605"/>
        <v>1</v>
      </c>
      <c r="R2576" s="41" t="str">
        <f t="shared" si="606"/>
        <v>0979228541</v>
      </c>
      <c r="S2576" s="37" t="str">
        <f t="shared" si="607"/>
        <v>0979228541</v>
      </c>
      <c r="T2576" s="39" t="e">
        <f t="shared" si="608"/>
        <v>#VALUE!</v>
      </c>
      <c r="U2576" s="37" t="str">
        <f t="shared" si="609"/>
        <v>0979228541</v>
      </c>
      <c r="V2576" s="42" t="str">
        <f t="shared" si="610"/>
        <v>0979228541</v>
      </c>
      <c r="W2576" s="39">
        <f t="shared" si="611"/>
        <v>1</v>
      </c>
      <c r="X2576" s="43">
        <f t="shared" si="612"/>
        <v>1</v>
      </c>
      <c r="Y2576" s="39">
        <f>IF(V2576="បរទេស",1,IF(COUNTIF(V:V,$V2576)&gt;1,2,1))</f>
        <v>1</v>
      </c>
      <c r="Z2576" s="40">
        <f t="shared" si="613"/>
        <v>1</v>
      </c>
      <c r="AA2576" s="40">
        <f t="shared" si="614"/>
        <v>1</v>
      </c>
    </row>
    <row r="2577" spans="1:27" ht="48" customHeight="1" x14ac:dyDescent="0.8">
      <c r="A2577" s="3">
        <v>2576</v>
      </c>
      <c r="B2577" s="3" t="s">
        <v>7218</v>
      </c>
      <c r="C2577" s="3" t="s">
        <v>18037</v>
      </c>
      <c r="D2577" s="3" t="s">
        <v>7219</v>
      </c>
      <c r="E2577" s="3" t="s">
        <v>171</v>
      </c>
      <c r="F2577" s="5" t="s">
        <v>7220</v>
      </c>
      <c r="G2577" s="5" t="s">
        <v>12965</v>
      </c>
      <c r="H2577" s="5" t="s">
        <v>16239</v>
      </c>
      <c r="I2577" s="3"/>
      <c r="J2577" s="35"/>
      <c r="K2577" s="36">
        <f t="shared" si="600"/>
        <v>1</v>
      </c>
      <c r="L2577" s="37" t="str">
        <f t="shared" si="601"/>
        <v>040424316</v>
      </c>
      <c r="M2577" s="38" t="str">
        <f t="shared" si="602"/>
        <v>040424316</v>
      </c>
      <c r="N2577" s="39">
        <f t="shared" si="603"/>
        <v>1</v>
      </c>
      <c r="O2577" s="39">
        <f t="shared" si="604"/>
        <v>1</v>
      </c>
      <c r="P2577" s="39">
        <f>IF(M2577="បរទេស",1,IF(COUNTIF(M:M,$M2577)&gt;1,2,1))</f>
        <v>1</v>
      </c>
      <c r="Q2577" s="40">
        <f t="shared" si="605"/>
        <v>1</v>
      </c>
      <c r="R2577" s="41" t="str">
        <f t="shared" si="606"/>
        <v>0978737256</v>
      </c>
      <c r="S2577" s="37" t="str">
        <f t="shared" si="607"/>
        <v>0978737256</v>
      </c>
      <c r="T2577" s="39" t="e">
        <f t="shared" si="608"/>
        <v>#VALUE!</v>
      </c>
      <c r="U2577" s="37" t="str">
        <f t="shared" si="609"/>
        <v>0978737256</v>
      </c>
      <c r="V2577" s="42" t="str">
        <f t="shared" si="610"/>
        <v>0978737256</v>
      </c>
      <c r="W2577" s="39">
        <f t="shared" si="611"/>
        <v>1</v>
      </c>
      <c r="X2577" s="43">
        <f t="shared" si="612"/>
        <v>1</v>
      </c>
      <c r="Y2577" s="39">
        <f>IF(V2577="បរទេស",1,IF(COUNTIF(V:V,$V2577)&gt;1,2,1))</f>
        <v>1</v>
      </c>
      <c r="Z2577" s="40">
        <f t="shared" si="613"/>
        <v>1</v>
      </c>
      <c r="AA2577" s="40">
        <f t="shared" si="614"/>
        <v>1</v>
      </c>
    </row>
    <row r="2578" spans="1:27" ht="48" customHeight="1" x14ac:dyDescent="0.8">
      <c r="A2578" s="3">
        <v>2577</v>
      </c>
      <c r="B2578" s="3" t="s">
        <v>7221</v>
      </c>
      <c r="C2578" s="3" t="s">
        <v>18037</v>
      </c>
      <c r="D2578" s="3" t="s">
        <v>7222</v>
      </c>
      <c r="E2578" s="3" t="s">
        <v>1212</v>
      </c>
      <c r="F2578" s="5" t="s">
        <v>7223</v>
      </c>
      <c r="G2578" s="5" t="s">
        <v>12966</v>
      </c>
      <c r="H2578" s="5" t="s">
        <v>16240</v>
      </c>
      <c r="I2578" s="3"/>
      <c r="J2578" s="35"/>
      <c r="K2578" s="36">
        <f t="shared" si="600"/>
        <v>1</v>
      </c>
      <c r="L2578" s="37" t="str">
        <f t="shared" si="601"/>
        <v>040065549</v>
      </c>
      <c r="M2578" s="38" t="str">
        <f t="shared" si="602"/>
        <v>040065549</v>
      </c>
      <c r="N2578" s="39">
        <f t="shared" si="603"/>
        <v>1</v>
      </c>
      <c r="O2578" s="39">
        <f t="shared" si="604"/>
        <v>1</v>
      </c>
      <c r="P2578" s="39">
        <f>IF(M2578="បរទេស",1,IF(COUNTIF(M:M,$M2578)&gt;1,2,1))</f>
        <v>1</v>
      </c>
      <c r="Q2578" s="40">
        <f t="shared" si="605"/>
        <v>1</v>
      </c>
      <c r="R2578" s="41" t="str">
        <f t="shared" si="606"/>
        <v>0979082207</v>
      </c>
      <c r="S2578" s="37" t="str">
        <f t="shared" si="607"/>
        <v>0979082207</v>
      </c>
      <c r="T2578" s="39" t="e">
        <f t="shared" si="608"/>
        <v>#VALUE!</v>
      </c>
      <c r="U2578" s="37" t="str">
        <f t="shared" si="609"/>
        <v>0979082207</v>
      </c>
      <c r="V2578" s="42" t="str">
        <f t="shared" si="610"/>
        <v>0979082207</v>
      </c>
      <c r="W2578" s="39">
        <f t="shared" si="611"/>
        <v>1</v>
      </c>
      <c r="X2578" s="43">
        <f t="shared" si="612"/>
        <v>1</v>
      </c>
      <c r="Y2578" s="39">
        <f>IF(V2578="បរទេស",1,IF(COUNTIF(V:V,$V2578)&gt;1,2,1))</f>
        <v>1</v>
      </c>
      <c r="Z2578" s="40">
        <f t="shared" si="613"/>
        <v>1</v>
      </c>
      <c r="AA2578" s="40">
        <f t="shared" si="614"/>
        <v>1</v>
      </c>
    </row>
    <row r="2579" spans="1:27" ht="48" customHeight="1" x14ac:dyDescent="0.8">
      <c r="A2579" s="3">
        <v>2578</v>
      </c>
      <c r="B2579" s="3" t="s">
        <v>7224</v>
      </c>
      <c r="C2579" s="3" t="s">
        <v>18037</v>
      </c>
      <c r="D2579" s="3" t="s">
        <v>7225</v>
      </c>
      <c r="E2579" s="3" t="s">
        <v>1212</v>
      </c>
      <c r="F2579" s="5" t="s">
        <v>7226</v>
      </c>
      <c r="G2579" s="5" t="s">
        <v>12967</v>
      </c>
      <c r="H2579" s="5" t="s">
        <v>16241</v>
      </c>
      <c r="I2579" s="3"/>
      <c r="J2579" s="35"/>
      <c r="K2579" s="36">
        <f t="shared" si="600"/>
        <v>1</v>
      </c>
      <c r="L2579" s="37" t="str">
        <f t="shared" si="601"/>
        <v>040303565</v>
      </c>
      <c r="M2579" s="38" t="str">
        <f t="shared" si="602"/>
        <v>040303565</v>
      </c>
      <c r="N2579" s="39">
        <f t="shared" si="603"/>
        <v>1</v>
      </c>
      <c r="O2579" s="39">
        <f t="shared" si="604"/>
        <v>1</v>
      </c>
      <c r="P2579" s="39">
        <f>IF(M2579="បរទេស",1,IF(COUNTIF(M:M,$M2579)&gt;1,2,1))</f>
        <v>1</v>
      </c>
      <c r="Q2579" s="40">
        <f t="shared" si="605"/>
        <v>1</v>
      </c>
      <c r="R2579" s="41" t="str">
        <f t="shared" si="606"/>
        <v>012650726</v>
      </c>
      <c r="S2579" s="37" t="str">
        <f t="shared" si="607"/>
        <v>012650726</v>
      </c>
      <c r="T2579" s="39" t="e">
        <f t="shared" si="608"/>
        <v>#VALUE!</v>
      </c>
      <c r="U2579" s="37" t="str">
        <f t="shared" si="609"/>
        <v>012650726</v>
      </c>
      <c r="V2579" s="42" t="str">
        <f t="shared" si="610"/>
        <v>012650726</v>
      </c>
      <c r="W2579" s="39">
        <f t="shared" si="611"/>
        <v>1</v>
      </c>
      <c r="X2579" s="43">
        <f t="shared" si="612"/>
        <v>1</v>
      </c>
      <c r="Y2579" s="39">
        <f>IF(V2579="បរទេស",1,IF(COUNTIF(V:V,$V2579)&gt;1,2,1))</f>
        <v>1</v>
      </c>
      <c r="Z2579" s="40">
        <f t="shared" si="613"/>
        <v>1</v>
      </c>
      <c r="AA2579" s="40">
        <f t="shared" si="614"/>
        <v>1</v>
      </c>
    </row>
    <row r="2580" spans="1:27" ht="48" customHeight="1" x14ac:dyDescent="0.8">
      <c r="A2580" s="3">
        <v>2579</v>
      </c>
      <c r="B2580" s="3" t="s">
        <v>7227</v>
      </c>
      <c r="C2580" s="3" t="s">
        <v>18037</v>
      </c>
      <c r="D2580" s="3" t="s">
        <v>7228</v>
      </c>
      <c r="E2580" s="3" t="s">
        <v>1212</v>
      </c>
      <c r="F2580" s="5" t="s">
        <v>7229</v>
      </c>
      <c r="G2580" s="5" t="s">
        <v>12968</v>
      </c>
      <c r="H2580" s="5" t="s">
        <v>16242</v>
      </c>
      <c r="I2580" s="3"/>
      <c r="J2580" s="35"/>
      <c r="K2580" s="36">
        <f t="shared" si="600"/>
        <v>1</v>
      </c>
      <c r="L2580" s="37" t="str">
        <f t="shared" si="601"/>
        <v>040579626</v>
      </c>
      <c r="M2580" s="38" t="str">
        <f t="shared" si="602"/>
        <v>040579626</v>
      </c>
      <c r="N2580" s="39">
        <f t="shared" si="603"/>
        <v>1</v>
      </c>
      <c r="O2580" s="39">
        <f t="shared" si="604"/>
        <v>1</v>
      </c>
      <c r="P2580" s="39">
        <f>IF(M2580="បរទេស",1,IF(COUNTIF(M:M,$M2580)&gt;1,2,1))</f>
        <v>1</v>
      </c>
      <c r="Q2580" s="40">
        <f t="shared" si="605"/>
        <v>1</v>
      </c>
      <c r="R2580" s="41" t="str">
        <f t="shared" si="606"/>
        <v>087649116</v>
      </c>
      <c r="S2580" s="37" t="str">
        <f t="shared" si="607"/>
        <v>087649116</v>
      </c>
      <c r="T2580" s="39" t="e">
        <f t="shared" si="608"/>
        <v>#VALUE!</v>
      </c>
      <c r="U2580" s="37" t="str">
        <f t="shared" si="609"/>
        <v>087649116</v>
      </c>
      <c r="V2580" s="42" t="str">
        <f t="shared" si="610"/>
        <v>087649116</v>
      </c>
      <c r="W2580" s="39">
        <f t="shared" si="611"/>
        <v>1</v>
      </c>
      <c r="X2580" s="43">
        <f t="shared" si="612"/>
        <v>1</v>
      </c>
      <c r="Y2580" s="39">
        <f>IF(V2580="បរទេស",1,IF(COUNTIF(V:V,$V2580)&gt;1,2,1))</f>
        <v>1</v>
      </c>
      <c r="Z2580" s="40">
        <f t="shared" si="613"/>
        <v>1</v>
      </c>
      <c r="AA2580" s="40">
        <f t="shared" si="614"/>
        <v>1</v>
      </c>
    </row>
    <row r="2581" spans="1:27" ht="48" customHeight="1" x14ac:dyDescent="0.8">
      <c r="A2581" s="3">
        <v>2580</v>
      </c>
      <c r="B2581" s="3" t="s">
        <v>7230</v>
      </c>
      <c r="C2581" s="3" t="s">
        <v>18037</v>
      </c>
      <c r="D2581" s="3" t="s">
        <v>7231</v>
      </c>
      <c r="E2581" s="3" t="s">
        <v>1212</v>
      </c>
      <c r="F2581" s="5" t="s">
        <v>7232</v>
      </c>
      <c r="G2581" s="5" t="s">
        <v>12969</v>
      </c>
      <c r="H2581" s="5" t="s">
        <v>16243</v>
      </c>
      <c r="I2581" s="3"/>
      <c r="J2581" s="35"/>
      <c r="K2581" s="36">
        <f t="shared" si="600"/>
        <v>1</v>
      </c>
      <c r="L2581" s="37" t="str">
        <f t="shared" si="601"/>
        <v>040579625</v>
      </c>
      <c r="M2581" s="38" t="str">
        <f t="shared" si="602"/>
        <v>040579625</v>
      </c>
      <c r="N2581" s="39">
        <f t="shared" si="603"/>
        <v>1</v>
      </c>
      <c r="O2581" s="39">
        <f t="shared" si="604"/>
        <v>1</v>
      </c>
      <c r="P2581" s="39">
        <f>IF(M2581="បរទេស",1,IF(COUNTIF(M:M,$M2581)&gt;1,2,1))</f>
        <v>1</v>
      </c>
      <c r="Q2581" s="40">
        <f t="shared" si="605"/>
        <v>1</v>
      </c>
      <c r="R2581" s="41" t="str">
        <f t="shared" si="606"/>
        <v>0717487947</v>
      </c>
      <c r="S2581" s="37" t="str">
        <f t="shared" si="607"/>
        <v>0717487947</v>
      </c>
      <c r="T2581" s="39" t="e">
        <f t="shared" si="608"/>
        <v>#VALUE!</v>
      </c>
      <c r="U2581" s="37" t="str">
        <f t="shared" si="609"/>
        <v>0717487947</v>
      </c>
      <c r="V2581" s="42" t="str">
        <f t="shared" si="610"/>
        <v>0717487947</v>
      </c>
      <c r="W2581" s="39">
        <f t="shared" si="611"/>
        <v>1</v>
      </c>
      <c r="X2581" s="43">
        <f t="shared" si="612"/>
        <v>1</v>
      </c>
      <c r="Y2581" s="39">
        <f>IF(V2581="បរទេស",1,IF(COUNTIF(V:V,$V2581)&gt;1,2,1))</f>
        <v>1</v>
      </c>
      <c r="Z2581" s="40">
        <f t="shared" si="613"/>
        <v>1</v>
      </c>
      <c r="AA2581" s="40">
        <f t="shared" si="614"/>
        <v>1</v>
      </c>
    </row>
    <row r="2582" spans="1:27" ht="48" customHeight="1" x14ac:dyDescent="0.8">
      <c r="A2582" s="3">
        <v>2581</v>
      </c>
      <c r="B2582" s="3" t="s">
        <v>7233</v>
      </c>
      <c r="C2582" s="3" t="s">
        <v>18037</v>
      </c>
      <c r="D2582" s="3" t="s">
        <v>7234</v>
      </c>
      <c r="E2582" s="3" t="s">
        <v>1212</v>
      </c>
      <c r="F2582" s="5" t="s">
        <v>7235</v>
      </c>
      <c r="G2582" s="5" t="s">
        <v>12970</v>
      </c>
      <c r="H2582" s="5" t="s">
        <v>16244</v>
      </c>
      <c r="I2582" s="3"/>
      <c r="J2582" s="35"/>
      <c r="K2582" s="36">
        <f t="shared" si="600"/>
        <v>1</v>
      </c>
      <c r="L2582" s="37" t="str">
        <f t="shared" si="601"/>
        <v>040521825</v>
      </c>
      <c r="M2582" s="38" t="str">
        <f t="shared" si="602"/>
        <v>040521825</v>
      </c>
      <c r="N2582" s="39">
        <f t="shared" si="603"/>
        <v>1</v>
      </c>
      <c r="O2582" s="39">
        <f t="shared" si="604"/>
        <v>1</v>
      </c>
      <c r="P2582" s="39">
        <f>IF(M2582="បរទេស",1,IF(COUNTIF(M:M,$M2582)&gt;1,2,1))</f>
        <v>1</v>
      </c>
      <c r="Q2582" s="40">
        <f t="shared" si="605"/>
        <v>1</v>
      </c>
      <c r="R2582" s="41" t="str">
        <f t="shared" si="606"/>
        <v>0962289407</v>
      </c>
      <c r="S2582" s="37" t="str">
        <f t="shared" si="607"/>
        <v>0962289407</v>
      </c>
      <c r="T2582" s="39" t="e">
        <f t="shared" si="608"/>
        <v>#VALUE!</v>
      </c>
      <c r="U2582" s="37" t="str">
        <f t="shared" si="609"/>
        <v>0962289407</v>
      </c>
      <c r="V2582" s="42" t="str">
        <f t="shared" si="610"/>
        <v>0962289407</v>
      </c>
      <c r="W2582" s="39">
        <f t="shared" si="611"/>
        <v>1</v>
      </c>
      <c r="X2582" s="43">
        <f t="shared" si="612"/>
        <v>1</v>
      </c>
      <c r="Y2582" s="39">
        <f>IF(V2582="បរទេស",1,IF(COUNTIF(V:V,$V2582)&gt;1,2,1))</f>
        <v>1</v>
      </c>
      <c r="Z2582" s="40">
        <f t="shared" si="613"/>
        <v>1</v>
      </c>
      <c r="AA2582" s="40">
        <f t="shared" si="614"/>
        <v>1</v>
      </c>
    </row>
    <row r="2583" spans="1:27" ht="48" customHeight="1" x14ac:dyDescent="0.8">
      <c r="A2583" s="3">
        <v>2582</v>
      </c>
      <c r="B2583" s="3" t="s">
        <v>7236</v>
      </c>
      <c r="C2583" s="3" t="s">
        <v>18037</v>
      </c>
      <c r="D2583" s="3" t="s">
        <v>7237</v>
      </c>
      <c r="E2583" s="3" t="s">
        <v>207</v>
      </c>
      <c r="F2583" s="5" t="s">
        <v>7238</v>
      </c>
      <c r="G2583" s="5" t="s">
        <v>12971</v>
      </c>
      <c r="H2583" s="5" t="s">
        <v>16245</v>
      </c>
      <c r="I2583" s="3"/>
      <c r="J2583" s="35"/>
      <c r="K2583" s="36">
        <f t="shared" si="600"/>
        <v>1</v>
      </c>
      <c r="L2583" s="37" t="str">
        <f t="shared" si="601"/>
        <v>040552785</v>
      </c>
      <c r="M2583" s="38" t="str">
        <f t="shared" si="602"/>
        <v>040552785</v>
      </c>
      <c r="N2583" s="39">
        <f t="shared" si="603"/>
        <v>1</v>
      </c>
      <c r="O2583" s="39">
        <f t="shared" si="604"/>
        <v>1</v>
      </c>
      <c r="P2583" s="39">
        <f>IF(M2583="បរទេស",1,IF(COUNTIF(M:M,$M2583)&gt;1,2,1))</f>
        <v>1</v>
      </c>
      <c r="Q2583" s="40">
        <f t="shared" si="605"/>
        <v>1</v>
      </c>
      <c r="R2583" s="41" t="str">
        <f t="shared" si="606"/>
        <v>069602228</v>
      </c>
      <c r="S2583" s="37" t="str">
        <f t="shared" si="607"/>
        <v>069602228</v>
      </c>
      <c r="T2583" s="39" t="e">
        <f t="shared" si="608"/>
        <v>#VALUE!</v>
      </c>
      <c r="U2583" s="37" t="str">
        <f t="shared" si="609"/>
        <v>069602228</v>
      </c>
      <c r="V2583" s="42" t="str">
        <f t="shared" si="610"/>
        <v>069602228</v>
      </c>
      <c r="W2583" s="39">
        <f t="shared" si="611"/>
        <v>1</v>
      </c>
      <c r="X2583" s="43">
        <f t="shared" si="612"/>
        <v>1</v>
      </c>
      <c r="Y2583" s="39">
        <f>IF(V2583="បរទេស",1,IF(COUNTIF(V:V,$V2583)&gt;1,2,1))</f>
        <v>1</v>
      </c>
      <c r="Z2583" s="40">
        <f t="shared" si="613"/>
        <v>1</v>
      </c>
      <c r="AA2583" s="40">
        <f t="shared" si="614"/>
        <v>1</v>
      </c>
    </row>
    <row r="2584" spans="1:27" ht="48" customHeight="1" x14ac:dyDescent="0.8">
      <c r="A2584" s="3">
        <v>2583</v>
      </c>
      <c r="B2584" s="3" t="s">
        <v>7239</v>
      </c>
      <c r="C2584" s="3" t="s">
        <v>18037</v>
      </c>
      <c r="D2584" s="3" t="s">
        <v>7240</v>
      </c>
      <c r="E2584" s="3" t="s">
        <v>1212</v>
      </c>
      <c r="F2584" s="5" t="s">
        <v>7241</v>
      </c>
      <c r="G2584" s="5" t="s">
        <v>12972</v>
      </c>
      <c r="H2584" s="5" t="s">
        <v>16246</v>
      </c>
      <c r="I2584" s="3"/>
      <c r="J2584" s="35"/>
      <c r="K2584" s="36">
        <f t="shared" si="600"/>
        <v>1</v>
      </c>
      <c r="L2584" s="37" t="str">
        <f t="shared" si="601"/>
        <v>040387874</v>
      </c>
      <c r="M2584" s="38" t="str">
        <f t="shared" si="602"/>
        <v>040387874</v>
      </c>
      <c r="N2584" s="39">
        <f t="shared" si="603"/>
        <v>1</v>
      </c>
      <c r="O2584" s="39">
        <f t="shared" si="604"/>
        <v>1</v>
      </c>
      <c r="P2584" s="39">
        <f>IF(M2584="បរទេស",1,IF(COUNTIF(M:M,$M2584)&gt;1,2,1))</f>
        <v>1</v>
      </c>
      <c r="Q2584" s="40">
        <f t="shared" si="605"/>
        <v>1</v>
      </c>
      <c r="R2584" s="41" t="str">
        <f t="shared" si="606"/>
        <v>0886220634</v>
      </c>
      <c r="S2584" s="37" t="str">
        <f t="shared" si="607"/>
        <v>0886220634</v>
      </c>
      <c r="T2584" s="39" t="e">
        <f t="shared" si="608"/>
        <v>#VALUE!</v>
      </c>
      <c r="U2584" s="37" t="str">
        <f t="shared" si="609"/>
        <v>0886220634</v>
      </c>
      <c r="V2584" s="42" t="str">
        <f t="shared" si="610"/>
        <v>0886220634</v>
      </c>
      <c r="W2584" s="39">
        <f t="shared" si="611"/>
        <v>1</v>
      </c>
      <c r="X2584" s="43">
        <f t="shared" si="612"/>
        <v>1</v>
      </c>
      <c r="Y2584" s="39">
        <f>IF(V2584="បរទេស",1,IF(COUNTIF(V:V,$V2584)&gt;1,2,1))</f>
        <v>1</v>
      </c>
      <c r="Z2584" s="40">
        <f t="shared" si="613"/>
        <v>1</v>
      </c>
      <c r="AA2584" s="40">
        <f t="shared" si="614"/>
        <v>1</v>
      </c>
    </row>
    <row r="2585" spans="1:27" ht="48" customHeight="1" x14ac:dyDescent="0.8">
      <c r="A2585" s="3">
        <v>2584</v>
      </c>
      <c r="B2585" s="3" t="s">
        <v>7242</v>
      </c>
      <c r="C2585" s="3" t="s">
        <v>18037</v>
      </c>
      <c r="D2585" s="3" t="s">
        <v>7243</v>
      </c>
      <c r="E2585" s="3" t="s">
        <v>531</v>
      </c>
      <c r="F2585" s="5" t="s">
        <v>7244</v>
      </c>
      <c r="G2585" s="5" t="s">
        <v>12973</v>
      </c>
      <c r="H2585" s="5" t="s">
        <v>16247</v>
      </c>
      <c r="I2585" s="3"/>
      <c r="J2585" s="35"/>
      <c r="K2585" s="36">
        <f t="shared" si="600"/>
        <v>1</v>
      </c>
      <c r="L2585" s="37" t="str">
        <f t="shared" si="601"/>
        <v>040527346</v>
      </c>
      <c r="M2585" s="38" t="str">
        <f t="shared" si="602"/>
        <v>040527346</v>
      </c>
      <c r="N2585" s="39">
        <f t="shared" si="603"/>
        <v>1</v>
      </c>
      <c r="O2585" s="39">
        <f t="shared" si="604"/>
        <v>1</v>
      </c>
      <c r="P2585" s="39">
        <f>IF(M2585="បរទេស",1,IF(COUNTIF(M:M,$M2585)&gt;1,2,1))</f>
        <v>1</v>
      </c>
      <c r="Q2585" s="40">
        <f t="shared" si="605"/>
        <v>1</v>
      </c>
      <c r="R2585" s="41" t="str">
        <f t="shared" si="606"/>
        <v>0962204233</v>
      </c>
      <c r="S2585" s="37" t="str">
        <f t="shared" si="607"/>
        <v>0962204233</v>
      </c>
      <c r="T2585" s="39" t="e">
        <f t="shared" si="608"/>
        <v>#VALUE!</v>
      </c>
      <c r="U2585" s="37" t="str">
        <f t="shared" si="609"/>
        <v>0962204233</v>
      </c>
      <c r="V2585" s="42" t="str">
        <f t="shared" si="610"/>
        <v>0962204233</v>
      </c>
      <c r="W2585" s="39">
        <f t="shared" si="611"/>
        <v>1</v>
      </c>
      <c r="X2585" s="43">
        <f t="shared" si="612"/>
        <v>1</v>
      </c>
      <c r="Y2585" s="39">
        <f>IF(V2585="បរទេស",1,IF(COUNTIF(V:V,$V2585)&gt;1,2,1))</f>
        <v>1</v>
      </c>
      <c r="Z2585" s="40">
        <f t="shared" si="613"/>
        <v>1</v>
      </c>
      <c r="AA2585" s="40">
        <f t="shared" si="614"/>
        <v>1</v>
      </c>
    </row>
    <row r="2586" spans="1:27" ht="48" customHeight="1" x14ac:dyDescent="0.8">
      <c r="A2586" s="3">
        <v>2585</v>
      </c>
      <c r="B2586" s="3" t="s">
        <v>7245</v>
      </c>
      <c r="C2586" s="3" t="s">
        <v>18037</v>
      </c>
      <c r="D2586" s="3" t="s">
        <v>7246</v>
      </c>
      <c r="E2586" s="3" t="s">
        <v>817</v>
      </c>
      <c r="F2586" s="5" t="s">
        <v>7247</v>
      </c>
      <c r="G2586" s="5" t="s">
        <v>12974</v>
      </c>
      <c r="H2586" s="5" t="s">
        <v>16248</v>
      </c>
      <c r="I2586" s="3"/>
      <c r="J2586" s="35"/>
      <c r="K2586" s="36">
        <f t="shared" si="600"/>
        <v>1</v>
      </c>
      <c r="L2586" s="37" t="str">
        <f t="shared" si="601"/>
        <v>040525073</v>
      </c>
      <c r="M2586" s="38" t="str">
        <f t="shared" si="602"/>
        <v>040525073</v>
      </c>
      <c r="N2586" s="39">
        <f t="shared" si="603"/>
        <v>1</v>
      </c>
      <c r="O2586" s="39">
        <f t="shared" si="604"/>
        <v>1</v>
      </c>
      <c r="P2586" s="39">
        <f>IF(M2586="បរទេស",1,IF(COUNTIF(M:M,$M2586)&gt;1,2,1))</f>
        <v>1</v>
      </c>
      <c r="Q2586" s="40">
        <f t="shared" si="605"/>
        <v>1</v>
      </c>
      <c r="R2586" s="41" t="str">
        <f t="shared" si="606"/>
        <v>069334041</v>
      </c>
      <c r="S2586" s="37" t="str">
        <f t="shared" si="607"/>
        <v>069334041</v>
      </c>
      <c r="T2586" s="39" t="e">
        <f t="shared" si="608"/>
        <v>#VALUE!</v>
      </c>
      <c r="U2586" s="37" t="str">
        <f t="shared" si="609"/>
        <v>069334041</v>
      </c>
      <c r="V2586" s="42" t="str">
        <f t="shared" si="610"/>
        <v>069334041</v>
      </c>
      <c r="W2586" s="39">
        <f t="shared" si="611"/>
        <v>1</v>
      </c>
      <c r="X2586" s="43">
        <f t="shared" si="612"/>
        <v>1</v>
      </c>
      <c r="Y2586" s="39">
        <f>IF(V2586="បរទេស",1,IF(COUNTIF(V:V,$V2586)&gt;1,2,1))</f>
        <v>1</v>
      </c>
      <c r="Z2586" s="40">
        <f t="shared" si="613"/>
        <v>1</v>
      </c>
      <c r="AA2586" s="40">
        <f t="shared" si="614"/>
        <v>1</v>
      </c>
    </row>
    <row r="2587" spans="1:27" ht="48" customHeight="1" x14ac:dyDescent="0.8">
      <c r="A2587" s="3">
        <v>2586</v>
      </c>
      <c r="B2587" s="3" t="s">
        <v>7248</v>
      </c>
      <c r="C2587" s="3" t="s">
        <v>18037</v>
      </c>
      <c r="D2587" s="3" t="s">
        <v>7249</v>
      </c>
      <c r="E2587" s="3" t="s">
        <v>441</v>
      </c>
      <c r="F2587" s="5" t="s">
        <v>7250</v>
      </c>
      <c r="G2587" s="5" t="s">
        <v>12975</v>
      </c>
      <c r="H2587" s="5" t="s">
        <v>16249</v>
      </c>
      <c r="I2587" s="3"/>
      <c r="J2587" s="35"/>
      <c r="K2587" s="36">
        <f t="shared" si="600"/>
        <v>1</v>
      </c>
      <c r="L2587" s="37" t="str">
        <f t="shared" si="601"/>
        <v>040537875</v>
      </c>
      <c r="M2587" s="38" t="str">
        <f t="shared" si="602"/>
        <v>040537875</v>
      </c>
      <c r="N2587" s="39">
        <f t="shared" si="603"/>
        <v>1</v>
      </c>
      <c r="O2587" s="39">
        <f t="shared" si="604"/>
        <v>1</v>
      </c>
      <c r="P2587" s="39">
        <f>IF(M2587="បរទេស",1,IF(COUNTIF(M:M,$M2587)&gt;1,2,1))</f>
        <v>1</v>
      </c>
      <c r="Q2587" s="40">
        <f t="shared" si="605"/>
        <v>1</v>
      </c>
      <c r="R2587" s="41" t="str">
        <f t="shared" si="606"/>
        <v>0713915507</v>
      </c>
      <c r="S2587" s="37" t="str">
        <f t="shared" si="607"/>
        <v>0713915507</v>
      </c>
      <c r="T2587" s="39" t="e">
        <f t="shared" si="608"/>
        <v>#VALUE!</v>
      </c>
      <c r="U2587" s="37" t="str">
        <f t="shared" si="609"/>
        <v>0713915507</v>
      </c>
      <c r="V2587" s="42" t="str">
        <f t="shared" si="610"/>
        <v>0713915507</v>
      </c>
      <c r="W2587" s="39">
        <f t="shared" si="611"/>
        <v>1</v>
      </c>
      <c r="X2587" s="43">
        <f t="shared" si="612"/>
        <v>1</v>
      </c>
      <c r="Y2587" s="39">
        <f>IF(V2587="បរទេស",1,IF(COUNTIF(V:V,$V2587)&gt;1,2,1))</f>
        <v>1</v>
      </c>
      <c r="Z2587" s="40">
        <f t="shared" si="613"/>
        <v>1</v>
      </c>
      <c r="AA2587" s="40">
        <f t="shared" si="614"/>
        <v>1</v>
      </c>
    </row>
    <row r="2588" spans="1:27" ht="48" customHeight="1" x14ac:dyDescent="0.8">
      <c r="A2588" s="3">
        <v>2587</v>
      </c>
      <c r="B2588" s="3" t="s">
        <v>7251</v>
      </c>
      <c r="C2588" s="3" t="s">
        <v>18037</v>
      </c>
      <c r="D2588" s="3" t="s">
        <v>7252</v>
      </c>
      <c r="E2588" s="3" t="s">
        <v>817</v>
      </c>
      <c r="F2588" s="5" t="s">
        <v>7253</v>
      </c>
      <c r="G2588" s="5" t="s">
        <v>12976</v>
      </c>
      <c r="H2588" s="5" t="s">
        <v>16250</v>
      </c>
      <c r="I2588" s="3"/>
      <c r="J2588" s="35"/>
      <c r="K2588" s="36">
        <f t="shared" si="600"/>
        <v>1</v>
      </c>
      <c r="L2588" s="37" t="str">
        <f t="shared" si="601"/>
        <v>040525126</v>
      </c>
      <c r="M2588" s="38" t="str">
        <f t="shared" si="602"/>
        <v>040525126</v>
      </c>
      <c r="N2588" s="39">
        <f t="shared" si="603"/>
        <v>1</v>
      </c>
      <c r="O2588" s="39">
        <f t="shared" si="604"/>
        <v>1</v>
      </c>
      <c r="P2588" s="39">
        <f>IF(M2588="បរទេស",1,IF(COUNTIF(M:M,$M2588)&gt;1,2,1))</f>
        <v>1</v>
      </c>
      <c r="Q2588" s="40">
        <f t="shared" si="605"/>
        <v>1</v>
      </c>
      <c r="R2588" s="41" t="str">
        <f t="shared" si="606"/>
        <v>070895196</v>
      </c>
      <c r="S2588" s="37" t="str">
        <f t="shared" si="607"/>
        <v>070895196</v>
      </c>
      <c r="T2588" s="39" t="e">
        <f t="shared" si="608"/>
        <v>#VALUE!</v>
      </c>
      <c r="U2588" s="37" t="str">
        <f t="shared" si="609"/>
        <v>070895196</v>
      </c>
      <c r="V2588" s="42" t="str">
        <f t="shared" si="610"/>
        <v>070895196</v>
      </c>
      <c r="W2588" s="39">
        <f t="shared" si="611"/>
        <v>1</v>
      </c>
      <c r="X2588" s="43">
        <f t="shared" si="612"/>
        <v>1</v>
      </c>
      <c r="Y2588" s="39">
        <f>IF(V2588="បរទេស",1,IF(COUNTIF(V:V,$V2588)&gt;1,2,1))</f>
        <v>1</v>
      </c>
      <c r="Z2588" s="40">
        <f t="shared" si="613"/>
        <v>1</v>
      </c>
      <c r="AA2588" s="40">
        <f t="shared" si="614"/>
        <v>1</v>
      </c>
    </row>
    <row r="2589" spans="1:27" ht="48" customHeight="1" x14ac:dyDescent="0.8">
      <c r="A2589" s="3">
        <v>2588</v>
      </c>
      <c r="B2589" s="3" t="s">
        <v>7254</v>
      </c>
      <c r="C2589" s="3" t="s">
        <v>18037</v>
      </c>
      <c r="D2589" s="3" t="s">
        <v>2760</v>
      </c>
      <c r="E2589" s="3" t="s">
        <v>138</v>
      </c>
      <c r="F2589" s="5" t="s">
        <v>7255</v>
      </c>
      <c r="G2589" s="5" t="s">
        <v>12977</v>
      </c>
      <c r="H2589" s="5" t="s">
        <v>16251</v>
      </c>
      <c r="I2589" s="3"/>
      <c r="J2589" s="35"/>
      <c r="K2589" s="36">
        <f t="shared" si="600"/>
        <v>1</v>
      </c>
      <c r="L2589" s="37" t="str">
        <f t="shared" si="601"/>
        <v>040436027</v>
      </c>
      <c r="M2589" s="38" t="str">
        <f t="shared" si="602"/>
        <v>040436027</v>
      </c>
      <c r="N2589" s="39">
        <f t="shared" si="603"/>
        <v>1</v>
      </c>
      <c r="O2589" s="39">
        <f t="shared" si="604"/>
        <v>1</v>
      </c>
      <c r="P2589" s="39">
        <f>IF(M2589="បរទេស",1,IF(COUNTIF(M:M,$M2589)&gt;1,2,1))</f>
        <v>1</v>
      </c>
      <c r="Q2589" s="40">
        <f t="shared" si="605"/>
        <v>1</v>
      </c>
      <c r="R2589" s="41" t="str">
        <f t="shared" si="606"/>
        <v>081991872</v>
      </c>
      <c r="S2589" s="37" t="str">
        <f t="shared" si="607"/>
        <v>081991872</v>
      </c>
      <c r="T2589" s="39" t="e">
        <f t="shared" si="608"/>
        <v>#VALUE!</v>
      </c>
      <c r="U2589" s="37" t="str">
        <f t="shared" si="609"/>
        <v>081991872</v>
      </c>
      <c r="V2589" s="42" t="str">
        <f t="shared" si="610"/>
        <v>081991872</v>
      </c>
      <c r="W2589" s="39">
        <f t="shared" si="611"/>
        <v>1</v>
      </c>
      <c r="X2589" s="43">
        <f t="shared" si="612"/>
        <v>1</v>
      </c>
      <c r="Y2589" s="39">
        <f>IF(V2589="បរទេស",1,IF(COUNTIF(V:V,$V2589)&gt;1,2,1))</f>
        <v>1</v>
      </c>
      <c r="Z2589" s="40">
        <f t="shared" si="613"/>
        <v>1</v>
      </c>
      <c r="AA2589" s="40">
        <f t="shared" si="614"/>
        <v>1</v>
      </c>
    </row>
    <row r="2590" spans="1:27" ht="48" customHeight="1" x14ac:dyDescent="0.8">
      <c r="A2590" s="3">
        <v>2589</v>
      </c>
      <c r="B2590" s="3" t="s">
        <v>641</v>
      </c>
      <c r="C2590" s="3" t="s">
        <v>18037</v>
      </c>
      <c r="D2590" s="3" t="s">
        <v>7256</v>
      </c>
      <c r="E2590" s="3" t="s">
        <v>17</v>
      </c>
      <c r="F2590" s="5" t="s">
        <v>7257</v>
      </c>
      <c r="G2590" s="5" t="s">
        <v>12978</v>
      </c>
      <c r="H2590" s="5" t="s">
        <v>16252</v>
      </c>
      <c r="I2590" s="3"/>
      <c r="J2590" s="35"/>
      <c r="K2590" s="36">
        <f t="shared" si="600"/>
        <v>1</v>
      </c>
      <c r="L2590" s="37" t="str">
        <f t="shared" si="601"/>
        <v>040368616</v>
      </c>
      <c r="M2590" s="38" t="str">
        <f t="shared" si="602"/>
        <v>040368616</v>
      </c>
      <c r="N2590" s="39">
        <f t="shared" si="603"/>
        <v>1</v>
      </c>
      <c r="O2590" s="39">
        <f t="shared" si="604"/>
        <v>1</v>
      </c>
      <c r="P2590" s="39">
        <f>IF(M2590="បរទេស",1,IF(COUNTIF(M:M,$M2590)&gt;1,2,1))</f>
        <v>1</v>
      </c>
      <c r="Q2590" s="40">
        <f t="shared" si="605"/>
        <v>1</v>
      </c>
      <c r="R2590" s="41" t="str">
        <f t="shared" si="606"/>
        <v>070749768</v>
      </c>
      <c r="S2590" s="37" t="str">
        <f t="shared" si="607"/>
        <v>070749768</v>
      </c>
      <c r="T2590" s="39" t="e">
        <f t="shared" si="608"/>
        <v>#VALUE!</v>
      </c>
      <c r="U2590" s="37" t="str">
        <f t="shared" si="609"/>
        <v>070749768</v>
      </c>
      <c r="V2590" s="42" t="str">
        <f t="shared" si="610"/>
        <v>070749768</v>
      </c>
      <c r="W2590" s="39">
        <f t="shared" si="611"/>
        <v>1</v>
      </c>
      <c r="X2590" s="43">
        <f t="shared" si="612"/>
        <v>1</v>
      </c>
      <c r="Y2590" s="39">
        <f>IF(V2590="បរទេស",1,IF(COUNTIF(V:V,$V2590)&gt;1,2,1))</f>
        <v>1</v>
      </c>
      <c r="Z2590" s="40">
        <f t="shared" si="613"/>
        <v>1</v>
      </c>
      <c r="AA2590" s="40">
        <f t="shared" si="614"/>
        <v>1</v>
      </c>
    </row>
    <row r="2591" spans="1:27" ht="48" customHeight="1" x14ac:dyDescent="0.8">
      <c r="A2591" s="3">
        <v>2590</v>
      </c>
      <c r="B2591" s="3" t="s">
        <v>7258</v>
      </c>
      <c r="C2591" s="3" t="s">
        <v>18037</v>
      </c>
      <c r="D2591" s="3" t="s">
        <v>1133</v>
      </c>
      <c r="E2591" s="3" t="s">
        <v>441</v>
      </c>
      <c r="F2591" s="5" t="s">
        <v>7259</v>
      </c>
      <c r="G2591" s="5" t="s">
        <v>12979</v>
      </c>
      <c r="H2591" s="5" t="s">
        <v>16253</v>
      </c>
      <c r="I2591" s="3"/>
      <c r="J2591" s="35"/>
      <c r="K2591" s="36">
        <f t="shared" si="600"/>
        <v>1</v>
      </c>
      <c r="L2591" s="37" t="str">
        <f t="shared" si="601"/>
        <v>040362825</v>
      </c>
      <c r="M2591" s="38" t="str">
        <f t="shared" si="602"/>
        <v>040362825</v>
      </c>
      <c r="N2591" s="39">
        <f t="shared" si="603"/>
        <v>1</v>
      </c>
      <c r="O2591" s="39">
        <f t="shared" si="604"/>
        <v>1</v>
      </c>
      <c r="P2591" s="39">
        <f>IF(M2591="បរទេស",1,IF(COUNTIF(M:M,$M2591)&gt;1,2,1))</f>
        <v>1</v>
      </c>
      <c r="Q2591" s="40">
        <f t="shared" si="605"/>
        <v>1</v>
      </c>
      <c r="R2591" s="41" t="str">
        <f t="shared" si="606"/>
        <v>0978004166</v>
      </c>
      <c r="S2591" s="37" t="str">
        <f t="shared" si="607"/>
        <v>0978004166</v>
      </c>
      <c r="T2591" s="39" t="e">
        <f t="shared" si="608"/>
        <v>#VALUE!</v>
      </c>
      <c r="U2591" s="37" t="str">
        <f t="shared" si="609"/>
        <v>0978004166</v>
      </c>
      <c r="V2591" s="42" t="str">
        <f t="shared" si="610"/>
        <v>0978004166</v>
      </c>
      <c r="W2591" s="39">
        <f t="shared" si="611"/>
        <v>1</v>
      </c>
      <c r="X2591" s="43">
        <f t="shared" si="612"/>
        <v>1</v>
      </c>
      <c r="Y2591" s="39">
        <f>IF(V2591="បរទេស",1,IF(COUNTIF(V:V,$V2591)&gt;1,2,1))</f>
        <v>1</v>
      </c>
      <c r="Z2591" s="40">
        <f t="shared" si="613"/>
        <v>1</v>
      </c>
      <c r="AA2591" s="40">
        <f t="shared" si="614"/>
        <v>1</v>
      </c>
    </row>
    <row r="2592" spans="1:27" ht="48" customHeight="1" x14ac:dyDescent="0.8">
      <c r="A2592" s="3">
        <v>2591</v>
      </c>
      <c r="B2592" s="3" t="s">
        <v>7260</v>
      </c>
      <c r="C2592" s="3" t="s">
        <v>18037</v>
      </c>
      <c r="D2592" s="3" t="s">
        <v>7261</v>
      </c>
      <c r="E2592" s="3" t="s">
        <v>817</v>
      </c>
      <c r="F2592" s="5" t="s">
        <v>7262</v>
      </c>
      <c r="G2592" s="5" t="s">
        <v>12980</v>
      </c>
      <c r="H2592" s="5" t="s">
        <v>16254</v>
      </c>
      <c r="I2592" s="3"/>
      <c r="J2592" s="35"/>
      <c r="K2592" s="36">
        <f t="shared" si="600"/>
        <v>1</v>
      </c>
      <c r="L2592" s="37" t="str">
        <f t="shared" si="601"/>
        <v>040528912</v>
      </c>
      <c r="M2592" s="38" t="str">
        <f t="shared" si="602"/>
        <v>040528912</v>
      </c>
      <c r="N2592" s="39">
        <f t="shared" si="603"/>
        <v>1</v>
      </c>
      <c r="O2592" s="39">
        <f t="shared" si="604"/>
        <v>1</v>
      </c>
      <c r="P2592" s="39">
        <f>IF(M2592="បរទេស",1,IF(COUNTIF(M:M,$M2592)&gt;1,2,1))</f>
        <v>1</v>
      </c>
      <c r="Q2592" s="40">
        <f t="shared" si="605"/>
        <v>1</v>
      </c>
      <c r="R2592" s="41" t="str">
        <f t="shared" si="606"/>
        <v>092627640</v>
      </c>
      <c r="S2592" s="37" t="str">
        <f t="shared" si="607"/>
        <v>092627640</v>
      </c>
      <c r="T2592" s="39" t="e">
        <f t="shared" si="608"/>
        <v>#VALUE!</v>
      </c>
      <c r="U2592" s="37" t="str">
        <f t="shared" si="609"/>
        <v>092627640</v>
      </c>
      <c r="V2592" s="42" t="str">
        <f t="shared" si="610"/>
        <v>092627640</v>
      </c>
      <c r="W2592" s="39">
        <f t="shared" si="611"/>
        <v>1</v>
      </c>
      <c r="X2592" s="43">
        <f t="shared" si="612"/>
        <v>1</v>
      </c>
      <c r="Y2592" s="39">
        <f>IF(V2592="បរទេស",1,IF(COUNTIF(V:V,$V2592)&gt;1,2,1))</f>
        <v>1</v>
      </c>
      <c r="Z2592" s="40">
        <f t="shared" si="613"/>
        <v>1</v>
      </c>
      <c r="AA2592" s="40">
        <f t="shared" si="614"/>
        <v>1</v>
      </c>
    </row>
    <row r="2593" spans="1:27" ht="48" customHeight="1" x14ac:dyDescent="0.8">
      <c r="A2593" s="3">
        <v>2592</v>
      </c>
      <c r="B2593" s="3" t="s">
        <v>5702</v>
      </c>
      <c r="C2593" s="3" t="s">
        <v>18037</v>
      </c>
      <c r="D2593" s="3" t="s">
        <v>7263</v>
      </c>
      <c r="E2593" s="3" t="s">
        <v>437</v>
      </c>
      <c r="F2593" s="5" t="s">
        <v>7264</v>
      </c>
      <c r="G2593" s="5" t="s">
        <v>12981</v>
      </c>
      <c r="H2593" s="5" t="s">
        <v>17660</v>
      </c>
      <c r="I2593" s="3"/>
      <c r="J2593" s="35"/>
      <c r="K2593" s="36">
        <f t="shared" si="600"/>
        <v>1</v>
      </c>
      <c r="L2593" s="37" t="str">
        <f t="shared" si="601"/>
        <v>040290278</v>
      </c>
      <c r="M2593" s="38" t="str">
        <f t="shared" si="602"/>
        <v>040290278</v>
      </c>
      <c r="N2593" s="39">
        <f t="shared" si="603"/>
        <v>1</v>
      </c>
      <c r="O2593" s="39">
        <f t="shared" si="604"/>
        <v>1</v>
      </c>
      <c r="P2593" s="39">
        <f>IF(M2593="បរទេស",1,IF(COUNTIF(M:M,$M2593)&gt;1,2,1))</f>
        <v>1</v>
      </c>
      <c r="Q2593" s="40">
        <f t="shared" si="605"/>
        <v>1</v>
      </c>
      <c r="R2593" s="41" t="str">
        <f t="shared" si="606"/>
        <v>016361176</v>
      </c>
      <c r="S2593" s="37" t="str">
        <f t="shared" si="607"/>
        <v>016361176</v>
      </c>
      <c r="T2593" s="39" t="e">
        <f t="shared" si="608"/>
        <v>#VALUE!</v>
      </c>
      <c r="U2593" s="37" t="str">
        <f t="shared" si="609"/>
        <v>016361176</v>
      </c>
      <c r="V2593" s="42" t="str">
        <f t="shared" si="610"/>
        <v>016361176</v>
      </c>
      <c r="W2593" s="39">
        <f t="shared" si="611"/>
        <v>1</v>
      </c>
      <c r="X2593" s="43">
        <f t="shared" si="612"/>
        <v>1</v>
      </c>
      <c r="Y2593" s="39">
        <f>IF(V2593="បរទេស",1,IF(COUNTIF(V:V,$V2593)&gt;1,2,1))</f>
        <v>1</v>
      </c>
      <c r="Z2593" s="40">
        <f t="shared" si="613"/>
        <v>1</v>
      </c>
      <c r="AA2593" s="40">
        <f t="shared" si="614"/>
        <v>1</v>
      </c>
    </row>
    <row r="2594" spans="1:27" ht="48" customHeight="1" x14ac:dyDescent="0.8">
      <c r="A2594" s="3">
        <v>2593</v>
      </c>
      <c r="B2594" s="3" t="s">
        <v>7265</v>
      </c>
      <c r="C2594" s="3" t="s">
        <v>18037</v>
      </c>
      <c r="D2594" s="3" t="s">
        <v>2020</v>
      </c>
      <c r="E2594" s="3" t="s">
        <v>1287</v>
      </c>
      <c r="F2594" s="5" t="s">
        <v>7266</v>
      </c>
      <c r="G2594" s="5" t="s">
        <v>12982</v>
      </c>
      <c r="H2594" s="5" t="s">
        <v>16255</v>
      </c>
      <c r="I2594" s="3"/>
      <c r="J2594" s="35"/>
      <c r="K2594" s="36">
        <f t="shared" si="600"/>
        <v>1</v>
      </c>
      <c r="L2594" s="37" t="str">
        <f t="shared" si="601"/>
        <v>040191793</v>
      </c>
      <c r="M2594" s="38" t="str">
        <f t="shared" si="602"/>
        <v>040191793</v>
      </c>
      <c r="N2594" s="39">
        <f t="shared" si="603"/>
        <v>1</v>
      </c>
      <c r="O2594" s="39">
        <f t="shared" si="604"/>
        <v>1</v>
      </c>
      <c r="P2594" s="39">
        <f>IF(M2594="បរទេស",1,IF(COUNTIF(M:M,$M2594)&gt;1,2,1))</f>
        <v>1</v>
      </c>
      <c r="Q2594" s="40">
        <f t="shared" si="605"/>
        <v>1</v>
      </c>
      <c r="R2594" s="41" t="str">
        <f t="shared" si="606"/>
        <v>0884947601</v>
      </c>
      <c r="S2594" s="37" t="str">
        <f t="shared" si="607"/>
        <v>0884947601</v>
      </c>
      <c r="T2594" s="39" t="e">
        <f t="shared" si="608"/>
        <v>#VALUE!</v>
      </c>
      <c r="U2594" s="37" t="str">
        <f t="shared" si="609"/>
        <v>0884947601</v>
      </c>
      <c r="V2594" s="42" t="str">
        <f t="shared" si="610"/>
        <v>0884947601</v>
      </c>
      <c r="W2594" s="39">
        <f t="shared" si="611"/>
        <v>1</v>
      </c>
      <c r="X2594" s="43">
        <f t="shared" si="612"/>
        <v>1</v>
      </c>
      <c r="Y2594" s="39">
        <f>IF(V2594="បរទេស",1,IF(COUNTIF(V:V,$V2594)&gt;1,2,1))</f>
        <v>1</v>
      </c>
      <c r="Z2594" s="40">
        <f t="shared" si="613"/>
        <v>1</v>
      </c>
      <c r="AA2594" s="40">
        <f t="shared" si="614"/>
        <v>1</v>
      </c>
    </row>
    <row r="2595" spans="1:27" ht="48" customHeight="1" x14ac:dyDescent="0.8">
      <c r="A2595" s="3">
        <v>2594</v>
      </c>
      <c r="B2595" s="3" t="s">
        <v>7267</v>
      </c>
      <c r="C2595" s="3" t="s">
        <v>18037</v>
      </c>
      <c r="D2595" s="3" t="s">
        <v>2618</v>
      </c>
      <c r="E2595" s="3" t="s">
        <v>138</v>
      </c>
      <c r="F2595" s="5" t="s">
        <v>7268</v>
      </c>
      <c r="G2595" s="5" t="s">
        <v>12983</v>
      </c>
      <c r="H2595" s="5" t="s">
        <v>17807</v>
      </c>
      <c r="I2595" s="3"/>
      <c r="J2595" s="35"/>
      <c r="K2595" s="36">
        <f t="shared" si="600"/>
        <v>1</v>
      </c>
      <c r="L2595" s="37" t="str">
        <f t="shared" si="601"/>
        <v>040478152</v>
      </c>
      <c r="M2595" s="38" t="str">
        <f t="shared" si="602"/>
        <v>040478152</v>
      </c>
      <c r="N2595" s="39">
        <f t="shared" si="603"/>
        <v>1</v>
      </c>
      <c r="O2595" s="39">
        <f t="shared" si="604"/>
        <v>1</v>
      </c>
      <c r="P2595" s="39">
        <f>IF(M2595="បរទេស",1,IF(COUNTIF(M:M,$M2595)&gt;1,2,1))</f>
        <v>1</v>
      </c>
      <c r="Q2595" s="40">
        <f t="shared" si="605"/>
        <v>1</v>
      </c>
      <c r="R2595" s="41" t="str">
        <f t="shared" si="606"/>
        <v>0967516934</v>
      </c>
      <c r="S2595" s="37" t="str">
        <f t="shared" si="607"/>
        <v>0967516934</v>
      </c>
      <c r="T2595" s="39" t="e">
        <f t="shared" si="608"/>
        <v>#VALUE!</v>
      </c>
      <c r="U2595" s="37" t="str">
        <f t="shared" si="609"/>
        <v>0967516934</v>
      </c>
      <c r="V2595" s="42" t="str">
        <f t="shared" si="610"/>
        <v>0967516934</v>
      </c>
      <c r="W2595" s="39">
        <f t="shared" si="611"/>
        <v>1</v>
      </c>
      <c r="X2595" s="43">
        <f t="shared" si="612"/>
        <v>1</v>
      </c>
      <c r="Y2595" s="39">
        <f>IF(V2595="បរទេស",1,IF(COUNTIF(V:V,$V2595)&gt;1,2,1))</f>
        <v>1</v>
      </c>
      <c r="Z2595" s="40">
        <f t="shared" si="613"/>
        <v>1</v>
      </c>
      <c r="AA2595" s="40">
        <f t="shared" si="614"/>
        <v>1</v>
      </c>
    </row>
    <row r="2596" spans="1:27" ht="48" customHeight="1" x14ac:dyDescent="0.8">
      <c r="A2596" s="3">
        <v>2595</v>
      </c>
      <c r="B2596" s="3" t="s">
        <v>1276</v>
      </c>
      <c r="C2596" s="3" t="s">
        <v>18037</v>
      </c>
      <c r="D2596" s="3" t="s">
        <v>1290</v>
      </c>
      <c r="E2596" s="3" t="s">
        <v>45</v>
      </c>
      <c r="F2596" s="5" t="s">
        <v>7269</v>
      </c>
      <c r="G2596" s="5" t="s">
        <v>12984</v>
      </c>
      <c r="H2596" s="5" t="s">
        <v>17414</v>
      </c>
      <c r="I2596" s="3"/>
      <c r="J2596" s="35"/>
      <c r="K2596" s="36">
        <f t="shared" si="600"/>
        <v>1</v>
      </c>
      <c r="L2596" s="37" t="str">
        <f t="shared" si="601"/>
        <v>040171015</v>
      </c>
      <c r="M2596" s="38" t="str">
        <f t="shared" si="602"/>
        <v>040171015</v>
      </c>
      <c r="N2596" s="39">
        <f t="shared" si="603"/>
        <v>1</v>
      </c>
      <c r="O2596" s="39">
        <f t="shared" si="604"/>
        <v>1</v>
      </c>
      <c r="P2596" s="39">
        <f>IF(M2596="បរទេស",1,IF(COUNTIF(M:M,$M2596)&gt;1,2,1))</f>
        <v>1</v>
      </c>
      <c r="Q2596" s="40">
        <f t="shared" si="605"/>
        <v>1</v>
      </c>
      <c r="R2596" s="41" t="str">
        <f t="shared" si="606"/>
        <v>0979171633</v>
      </c>
      <c r="S2596" s="37" t="str">
        <f t="shared" si="607"/>
        <v>0979171633</v>
      </c>
      <c r="T2596" s="39" t="e">
        <f t="shared" si="608"/>
        <v>#VALUE!</v>
      </c>
      <c r="U2596" s="37" t="str">
        <f t="shared" si="609"/>
        <v>0979171633</v>
      </c>
      <c r="V2596" s="42" t="str">
        <f t="shared" si="610"/>
        <v>0979171633</v>
      </c>
      <c r="W2596" s="39">
        <f t="shared" si="611"/>
        <v>1</v>
      </c>
      <c r="X2596" s="43">
        <f t="shared" si="612"/>
        <v>1</v>
      </c>
      <c r="Y2596" s="39">
        <f>IF(V2596="បរទេស",1,IF(COUNTIF(V:V,$V2596)&gt;1,2,1))</f>
        <v>1</v>
      </c>
      <c r="Z2596" s="40">
        <f t="shared" si="613"/>
        <v>1</v>
      </c>
      <c r="AA2596" s="40">
        <f t="shared" si="614"/>
        <v>1</v>
      </c>
    </row>
    <row r="2597" spans="1:27" ht="48" customHeight="1" x14ac:dyDescent="0.8">
      <c r="A2597" s="3">
        <v>2596</v>
      </c>
      <c r="B2597" s="3" t="s">
        <v>7270</v>
      </c>
      <c r="C2597" s="3" t="s">
        <v>18037</v>
      </c>
      <c r="D2597" s="3" t="s">
        <v>1928</v>
      </c>
      <c r="E2597" s="3" t="s">
        <v>45</v>
      </c>
      <c r="F2597" s="5" t="s">
        <v>7271</v>
      </c>
      <c r="G2597" s="5" t="s">
        <v>12985</v>
      </c>
      <c r="H2597" s="5" t="s">
        <v>16256</v>
      </c>
      <c r="I2597" s="3"/>
      <c r="J2597" s="35"/>
      <c r="K2597" s="36">
        <f t="shared" si="600"/>
        <v>1</v>
      </c>
      <c r="L2597" s="37" t="str">
        <f t="shared" si="601"/>
        <v>040386743</v>
      </c>
      <c r="M2597" s="38" t="str">
        <f t="shared" si="602"/>
        <v>040386743</v>
      </c>
      <c r="N2597" s="39">
        <f t="shared" si="603"/>
        <v>1</v>
      </c>
      <c r="O2597" s="39">
        <f t="shared" si="604"/>
        <v>1</v>
      </c>
      <c r="P2597" s="39">
        <f>IF(M2597="បរទេស",1,IF(COUNTIF(M:M,$M2597)&gt;1,2,1))</f>
        <v>1</v>
      </c>
      <c r="Q2597" s="40">
        <f t="shared" si="605"/>
        <v>1</v>
      </c>
      <c r="R2597" s="41" t="str">
        <f t="shared" si="606"/>
        <v>0715496089</v>
      </c>
      <c r="S2597" s="37" t="str">
        <f t="shared" si="607"/>
        <v>0715496089</v>
      </c>
      <c r="T2597" s="39" t="e">
        <f t="shared" si="608"/>
        <v>#VALUE!</v>
      </c>
      <c r="U2597" s="37" t="str">
        <f t="shared" si="609"/>
        <v>0715496089</v>
      </c>
      <c r="V2597" s="42" t="str">
        <f t="shared" si="610"/>
        <v>0715496089</v>
      </c>
      <c r="W2597" s="39">
        <f t="shared" si="611"/>
        <v>1</v>
      </c>
      <c r="X2597" s="43">
        <f t="shared" si="612"/>
        <v>1</v>
      </c>
      <c r="Y2597" s="39">
        <f>IF(V2597="បរទេស",1,IF(COUNTIF(V:V,$V2597)&gt;1,2,1))</f>
        <v>1</v>
      </c>
      <c r="Z2597" s="40">
        <f t="shared" si="613"/>
        <v>1</v>
      </c>
      <c r="AA2597" s="40">
        <f t="shared" si="614"/>
        <v>1</v>
      </c>
    </row>
    <row r="2598" spans="1:27" ht="48" customHeight="1" x14ac:dyDescent="0.8">
      <c r="A2598" s="3">
        <v>2597</v>
      </c>
      <c r="B2598" s="3" t="s">
        <v>7272</v>
      </c>
      <c r="C2598" s="3" t="s">
        <v>18037</v>
      </c>
      <c r="D2598" s="3" t="s">
        <v>7273</v>
      </c>
      <c r="E2598" s="3" t="s">
        <v>73</v>
      </c>
      <c r="F2598" s="5" t="s">
        <v>7274</v>
      </c>
      <c r="G2598" s="5" t="s">
        <v>12986</v>
      </c>
      <c r="H2598" s="5" t="s">
        <v>17277</v>
      </c>
      <c r="I2598" s="3"/>
      <c r="J2598" s="35"/>
      <c r="K2598" s="36">
        <f t="shared" si="600"/>
        <v>1</v>
      </c>
      <c r="L2598" s="37" t="str">
        <f t="shared" si="601"/>
        <v>040223990</v>
      </c>
      <c r="M2598" s="38" t="str">
        <f t="shared" si="602"/>
        <v>040223990</v>
      </c>
      <c r="N2598" s="39">
        <f t="shared" si="603"/>
        <v>1</v>
      </c>
      <c r="O2598" s="39">
        <f t="shared" si="604"/>
        <v>1</v>
      </c>
      <c r="P2598" s="39">
        <f>IF(M2598="បរទេស",1,IF(COUNTIF(M:M,$M2598)&gt;1,2,1))</f>
        <v>1</v>
      </c>
      <c r="Q2598" s="40">
        <f t="shared" si="605"/>
        <v>1</v>
      </c>
      <c r="R2598" s="41" t="str">
        <f t="shared" si="606"/>
        <v>093945920</v>
      </c>
      <c r="S2598" s="37" t="str">
        <f t="shared" si="607"/>
        <v>093945920</v>
      </c>
      <c r="T2598" s="39" t="e">
        <f t="shared" si="608"/>
        <v>#VALUE!</v>
      </c>
      <c r="U2598" s="37" t="str">
        <f t="shared" si="609"/>
        <v>093945920</v>
      </c>
      <c r="V2598" s="42" t="str">
        <f t="shared" si="610"/>
        <v>093945920</v>
      </c>
      <c r="W2598" s="39">
        <f t="shared" si="611"/>
        <v>1</v>
      </c>
      <c r="X2598" s="43">
        <f t="shared" si="612"/>
        <v>1</v>
      </c>
      <c r="Y2598" s="39">
        <f>IF(V2598="បរទេស",1,IF(COUNTIF(V:V,$V2598)&gt;1,2,1))</f>
        <v>1</v>
      </c>
      <c r="Z2598" s="40">
        <f t="shared" si="613"/>
        <v>1</v>
      </c>
      <c r="AA2598" s="40">
        <f t="shared" si="614"/>
        <v>1</v>
      </c>
    </row>
    <row r="2599" spans="1:27" ht="48" customHeight="1" x14ac:dyDescent="0.8">
      <c r="A2599" s="3">
        <v>2598</v>
      </c>
      <c r="B2599" s="3" t="s">
        <v>7275</v>
      </c>
      <c r="C2599" s="3" t="s">
        <v>18037</v>
      </c>
      <c r="D2599" s="3" t="s">
        <v>7276</v>
      </c>
      <c r="E2599" s="3" t="s">
        <v>73</v>
      </c>
      <c r="F2599" s="5" t="s">
        <v>7277</v>
      </c>
      <c r="G2599" s="5" t="s">
        <v>12987</v>
      </c>
      <c r="H2599" s="5" t="s">
        <v>16257</v>
      </c>
      <c r="I2599" s="3"/>
      <c r="J2599" s="35"/>
      <c r="K2599" s="36">
        <f t="shared" si="600"/>
        <v>1</v>
      </c>
      <c r="L2599" s="37" t="str">
        <f t="shared" si="601"/>
        <v>040242917</v>
      </c>
      <c r="M2599" s="38" t="str">
        <f t="shared" si="602"/>
        <v>040242917</v>
      </c>
      <c r="N2599" s="39">
        <f t="shared" si="603"/>
        <v>1</v>
      </c>
      <c r="O2599" s="39">
        <f t="shared" si="604"/>
        <v>1</v>
      </c>
      <c r="P2599" s="39">
        <f>IF(M2599="បរទេស",1,IF(COUNTIF(M:M,$M2599)&gt;1,2,1))</f>
        <v>1</v>
      </c>
      <c r="Q2599" s="40">
        <f t="shared" si="605"/>
        <v>1</v>
      </c>
      <c r="R2599" s="41" t="str">
        <f t="shared" si="606"/>
        <v>015370993</v>
      </c>
      <c r="S2599" s="37" t="str">
        <f t="shared" si="607"/>
        <v>015370993</v>
      </c>
      <c r="T2599" s="39" t="e">
        <f t="shared" si="608"/>
        <v>#VALUE!</v>
      </c>
      <c r="U2599" s="37" t="str">
        <f t="shared" si="609"/>
        <v>015370993</v>
      </c>
      <c r="V2599" s="42" t="str">
        <f t="shared" si="610"/>
        <v>015370993</v>
      </c>
      <c r="W2599" s="39">
        <f t="shared" si="611"/>
        <v>1</v>
      </c>
      <c r="X2599" s="43">
        <f t="shared" si="612"/>
        <v>1</v>
      </c>
      <c r="Y2599" s="39">
        <f>IF(V2599="បរទេស",1,IF(COUNTIF(V:V,$V2599)&gt;1,2,1))</f>
        <v>1</v>
      </c>
      <c r="Z2599" s="40">
        <f t="shared" si="613"/>
        <v>1</v>
      </c>
      <c r="AA2599" s="40">
        <f t="shared" si="614"/>
        <v>1</v>
      </c>
    </row>
    <row r="2600" spans="1:27" ht="48" customHeight="1" x14ac:dyDescent="0.8">
      <c r="A2600" s="3">
        <v>2599</v>
      </c>
      <c r="B2600" s="3" t="s">
        <v>7278</v>
      </c>
      <c r="C2600" s="3" t="s">
        <v>18037</v>
      </c>
      <c r="D2600" s="3" t="s">
        <v>7279</v>
      </c>
      <c r="E2600" s="3" t="s">
        <v>41</v>
      </c>
      <c r="F2600" s="5" t="s">
        <v>7280</v>
      </c>
      <c r="G2600" s="5" t="s">
        <v>12988</v>
      </c>
      <c r="H2600" s="5" t="s">
        <v>16258</v>
      </c>
      <c r="I2600" s="3"/>
      <c r="J2600" s="35"/>
      <c r="K2600" s="36">
        <f t="shared" si="600"/>
        <v>1</v>
      </c>
      <c r="L2600" s="37" t="str">
        <f t="shared" si="601"/>
        <v>040106391</v>
      </c>
      <c r="M2600" s="38" t="str">
        <f t="shared" si="602"/>
        <v>040106391</v>
      </c>
      <c r="N2600" s="39">
        <f t="shared" si="603"/>
        <v>1</v>
      </c>
      <c r="O2600" s="39">
        <f t="shared" si="604"/>
        <v>1</v>
      </c>
      <c r="P2600" s="39">
        <f>IF(M2600="បរទេស",1,IF(COUNTIF(M:M,$M2600)&gt;1,2,1))</f>
        <v>1</v>
      </c>
      <c r="Q2600" s="40">
        <f t="shared" si="605"/>
        <v>1</v>
      </c>
      <c r="R2600" s="41" t="str">
        <f t="shared" si="606"/>
        <v>069873675</v>
      </c>
      <c r="S2600" s="37" t="str">
        <f t="shared" si="607"/>
        <v>069873675</v>
      </c>
      <c r="T2600" s="39" t="e">
        <f t="shared" si="608"/>
        <v>#VALUE!</v>
      </c>
      <c r="U2600" s="37" t="str">
        <f t="shared" si="609"/>
        <v>069873675</v>
      </c>
      <c r="V2600" s="42" t="str">
        <f t="shared" si="610"/>
        <v>069873675</v>
      </c>
      <c r="W2600" s="39">
        <f t="shared" si="611"/>
        <v>1</v>
      </c>
      <c r="X2600" s="43">
        <f t="shared" si="612"/>
        <v>1</v>
      </c>
      <c r="Y2600" s="39">
        <f>IF(V2600="បរទេស",1,IF(COUNTIF(V:V,$V2600)&gt;1,2,1))</f>
        <v>1</v>
      </c>
      <c r="Z2600" s="40">
        <f t="shared" si="613"/>
        <v>1</v>
      </c>
      <c r="AA2600" s="40">
        <f t="shared" si="614"/>
        <v>1</v>
      </c>
    </row>
    <row r="2601" spans="1:27" ht="48" customHeight="1" x14ac:dyDescent="0.8">
      <c r="A2601" s="3">
        <v>2600</v>
      </c>
      <c r="B2601" s="3" t="s">
        <v>7281</v>
      </c>
      <c r="C2601" s="3" t="s">
        <v>18037</v>
      </c>
      <c r="D2601" s="3" t="s">
        <v>6103</v>
      </c>
      <c r="E2601" s="3" t="s">
        <v>242</v>
      </c>
      <c r="F2601" s="5" t="s">
        <v>7282</v>
      </c>
      <c r="G2601" s="5" t="s">
        <v>12989</v>
      </c>
      <c r="H2601" s="5" t="s">
        <v>16259</v>
      </c>
      <c r="I2601" s="3"/>
      <c r="J2601" s="35"/>
      <c r="K2601" s="36">
        <f t="shared" si="600"/>
        <v>1</v>
      </c>
      <c r="L2601" s="37" t="str">
        <f t="shared" si="601"/>
        <v>040564627</v>
      </c>
      <c r="M2601" s="38" t="str">
        <f t="shared" si="602"/>
        <v>040564627</v>
      </c>
      <c r="N2601" s="39">
        <f t="shared" si="603"/>
        <v>1</v>
      </c>
      <c r="O2601" s="39">
        <f t="shared" si="604"/>
        <v>1</v>
      </c>
      <c r="P2601" s="39">
        <f>IF(M2601="បរទេស",1,IF(COUNTIF(M:M,$M2601)&gt;1,2,1))</f>
        <v>1</v>
      </c>
      <c r="Q2601" s="40">
        <f t="shared" si="605"/>
        <v>1</v>
      </c>
      <c r="R2601" s="41" t="str">
        <f t="shared" si="606"/>
        <v>0968340578</v>
      </c>
      <c r="S2601" s="37" t="str">
        <f t="shared" si="607"/>
        <v>0968340578</v>
      </c>
      <c r="T2601" s="39" t="e">
        <f t="shared" si="608"/>
        <v>#VALUE!</v>
      </c>
      <c r="U2601" s="37" t="str">
        <f t="shared" si="609"/>
        <v>0968340578</v>
      </c>
      <c r="V2601" s="42" t="str">
        <f t="shared" si="610"/>
        <v>0968340578</v>
      </c>
      <c r="W2601" s="39">
        <f t="shared" si="611"/>
        <v>1</v>
      </c>
      <c r="X2601" s="43">
        <f t="shared" si="612"/>
        <v>1</v>
      </c>
      <c r="Y2601" s="39">
        <f>IF(V2601="បរទេស",1,IF(COUNTIF(V:V,$V2601)&gt;1,2,1))</f>
        <v>1</v>
      </c>
      <c r="Z2601" s="40">
        <f t="shared" si="613"/>
        <v>1</v>
      </c>
      <c r="AA2601" s="40">
        <f t="shared" si="614"/>
        <v>1</v>
      </c>
    </row>
    <row r="2602" spans="1:27" ht="48" customHeight="1" x14ac:dyDescent="0.8">
      <c r="A2602" s="3">
        <v>2601</v>
      </c>
      <c r="B2602" s="3" t="s">
        <v>7283</v>
      </c>
      <c r="C2602" s="3" t="s">
        <v>18037</v>
      </c>
      <c r="D2602" s="3" t="s">
        <v>7284</v>
      </c>
      <c r="E2602" s="3" t="s">
        <v>138</v>
      </c>
      <c r="F2602" s="5" t="s">
        <v>7285</v>
      </c>
      <c r="G2602" s="5" t="s">
        <v>12990</v>
      </c>
      <c r="H2602" s="5" t="s">
        <v>16260</v>
      </c>
      <c r="I2602" s="3"/>
      <c r="J2602" s="35"/>
      <c r="K2602" s="36">
        <f t="shared" si="600"/>
        <v>1</v>
      </c>
      <c r="L2602" s="37" t="str">
        <f t="shared" si="601"/>
        <v>040531706</v>
      </c>
      <c r="M2602" s="38" t="str">
        <f t="shared" si="602"/>
        <v>040531706</v>
      </c>
      <c r="N2602" s="39">
        <f t="shared" si="603"/>
        <v>1</v>
      </c>
      <c r="O2602" s="39">
        <f t="shared" si="604"/>
        <v>1</v>
      </c>
      <c r="P2602" s="39">
        <f>IF(M2602="បរទេស",1,IF(COUNTIF(M:M,$M2602)&gt;1,2,1))</f>
        <v>1</v>
      </c>
      <c r="Q2602" s="40">
        <f t="shared" si="605"/>
        <v>1</v>
      </c>
      <c r="R2602" s="41" t="str">
        <f t="shared" si="606"/>
        <v>078522457</v>
      </c>
      <c r="S2602" s="37" t="str">
        <f t="shared" si="607"/>
        <v>078522457</v>
      </c>
      <c r="T2602" s="39" t="e">
        <f t="shared" si="608"/>
        <v>#VALUE!</v>
      </c>
      <c r="U2602" s="37" t="str">
        <f t="shared" si="609"/>
        <v>078522457</v>
      </c>
      <c r="V2602" s="42" t="str">
        <f t="shared" si="610"/>
        <v>078522457</v>
      </c>
      <c r="W2602" s="39">
        <f t="shared" si="611"/>
        <v>1</v>
      </c>
      <c r="X2602" s="43">
        <f t="shared" si="612"/>
        <v>1</v>
      </c>
      <c r="Y2602" s="39">
        <f>IF(V2602="បរទេស",1,IF(COUNTIF(V:V,$V2602)&gt;1,2,1))</f>
        <v>1</v>
      </c>
      <c r="Z2602" s="40">
        <f t="shared" si="613"/>
        <v>1</v>
      </c>
      <c r="AA2602" s="40">
        <f t="shared" si="614"/>
        <v>1</v>
      </c>
    </row>
    <row r="2603" spans="1:27" ht="48" customHeight="1" x14ac:dyDescent="0.8">
      <c r="A2603" s="3">
        <v>2602</v>
      </c>
      <c r="B2603" s="3" t="s">
        <v>7286</v>
      </c>
      <c r="C2603" s="3" t="s">
        <v>18037</v>
      </c>
      <c r="D2603" s="3" t="s">
        <v>7287</v>
      </c>
      <c r="E2603" s="3" t="s">
        <v>242</v>
      </c>
      <c r="F2603" s="5" t="s">
        <v>7288</v>
      </c>
      <c r="G2603" s="5" t="s">
        <v>12991</v>
      </c>
      <c r="H2603" s="5" t="s">
        <v>16261</v>
      </c>
      <c r="I2603" s="3"/>
      <c r="J2603" s="35"/>
      <c r="K2603" s="36">
        <f t="shared" si="600"/>
        <v>1</v>
      </c>
      <c r="L2603" s="37" t="str">
        <f t="shared" si="601"/>
        <v>040428616</v>
      </c>
      <c r="M2603" s="38" t="str">
        <f t="shared" si="602"/>
        <v>040428616</v>
      </c>
      <c r="N2603" s="39">
        <f t="shared" si="603"/>
        <v>1</v>
      </c>
      <c r="O2603" s="39">
        <f t="shared" si="604"/>
        <v>1</v>
      </c>
      <c r="P2603" s="39">
        <f>IF(M2603="បរទេស",1,IF(COUNTIF(M:M,$M2603)&gt;1,2,1))</f>
        <v>1</v>
      </c>
      <c r="Q2603" s="40">
        <f t="shared" si="605"/>
        <v>1</v>
      </c>
      <c r="R2603" s="41" t="str">
        <f t="shared" si="606"/>
        <v>0963834211</v>
      </c>
      <c r="S2603" s="37" t="str">
        <f t="shared" si="607"/>
        <v>0963834211</v>
      </c>
      <c r="T2603" s="39" t="e">
        <f t="shared" si="608"/>
        <v>#VALUE!</v>
      </c>
      <c r="U2603" s="37" t="str">
        <f t="shared" si="609"/>
        <v>0963834211</v>
      </c>
      <c r="V2603" s="42" t="str">
        <f t="shared" si="610"/>
        <v>0963834211</v>
      </c>
      <c r="W2603" s="39">
        <f t="shared" si="611"/>
        <v>1</v>
      </c>
      <c r="X2603" s="43">
        <f t="shared" si="612"/>
        <v>1</v>
      </c>
      <c r="Y2603" s="39">
        <f>IF(V2603="បរទេស",1,IF(COUNTIF(V:V,$V2603)&gt;1,2,1))</f>
        <v>1</v>
      </c>
      <c r="Z2603" s="40">
        <f t="shared" si="613"/>
        <v>1</v>
      </c>
      <c r="AA2603" s="40">
        <f t="shared" si="614"/>
        <v>1</v>
      </c>
    </row>
    <row r="2604" spans="1:27" ht="48" customHeight="1" x14ac:dyDescent="0.8">
      <c r="A2604" s="3">
        <v>2603</v>
      </c>
      <c r="B2604" s="3" t="s">
        <v>7289</v>
      </c>
      <c r="C2604" s="3" t="s">
        <v>18037</v>
      </c>
      <c r="D2604" s="3" t="s">
        <v>7290</v>
      </c>
      <c r="E2604" s="3" t="s">
        <v>138</v>
      </c>
      <c r="F2604" s="5" t="s">
        <v>7291</v>
      </c>
      <c r="G2604" s="5" t="s">
        <v>12992</v>
      </c>
      <c r="H2604" s="5" t="s">
        <v>17808</v>
      </c>
      <c r="I2604" s="3"/>
      <c r="J2604" s="35"/>
      <c r="K2604" s="36">
        <f t="shared" si="600"/>
        <v>1</v>
      </c>
      <c r="L2604" s="37" t="str">
        <f t="shared" si="601"/>
        <v>040516872</v>
      </c>
      <c r="M2604" s="38" t="str">
        <f t="shared" si="602"/>
        <v>040516872</v>
      </c>
      <c r="N2604" s="39">
        <f t="shared" si="603"/>
        <v>1</v>
      </c>
      <c r="O2604" s="39">
        <f t="shared" si="604"/>
        <v>1</v>
      </c>
      <c r="P2604" s="39">
        <f>IF(M2604="បរទេស",1,IF(COUNTIF(M:M,$M2604)&gt;1,2,1))</f>
        <v>1</v>
      </c>
      <c r="Q2604" s="40">
        <f t="shared" si="605"/>
        <v>1</v>
      </c>
      <c r="R2604" s="41" t="str">
        <f t="shared" si="606"/>
        <v>0973252974</v>
      </c>
      <c r="S2604" s="37" t="str">
        <f t="shared" si="607"/>
        <v>0973252974</v>
      </c>
      <c r="T2604" s="39" t="e">
        <f t="shared" si="608"/>
        <v>#VALUE!</v>
      </c>
      <c r="U2604" s="37" t="str">
        <f t="shared" si="609"/>
        <v>0973252974</v>
      </c>
      <c r="V2604" s="42" t="str">
        <f t="shared" si="610"/>
        <v>0973252974</v>
      </c>
      <c r="W2604" s="39">
        <f t="shared" si="611"/>
        <v>1</v>
      </c>
      <c r="X2604" s="43">
        <f t="shared" si="612"/>
        <v>1</v>
      </c>
      <c r="Y2604" s="39">
        <f>IF(V2604="បរទេស",1,IF(COUNTIF(V:V,$V2604)&gt;1,2,1))</f>
        <v>1</v>
      </c>
      <c r="Z2604" s="40">
        <f t="shared" si="613"/>
        <v>1</v>
      </c>
      <c r="AA2604" s="40">
        <f t="shared" si="614"/>
        <v>1</v>
      </c>
    </row>
    <row r="2605" spans="1:27" ht="48" customHeight="1" x14ac:dyDescent="0.8">
      <c r="A2605" s="3">
        <v>2604</v>
      </c>
      <c r="B2605" s="3" t="s">
        <v>7292</v>
      </c>
      <c r="C2605" s="3" t="s">
        <v>18037</v>
      </c>
      <c r="D2605" s="3" t="s">
        <v>7293</v>
      </c>
      <c r="E2605" s="3" t="s">
        <v>242</v>
      </c>
      <c r="F2605" s="5" t="s">
        <v>7294</v>
      </c>
      <c r="G2605" s="5" t="s">
        <v>12993</v>
      </c>
      <c r="H2605" s="5" t="s">
        <v>17835</v>
      </c>
      <c r="I2605" s="3"/>
      <c r="J2605" s="35"/>
      <c r="K2605" s="36">
        <f t="shared" si="600"/>
        <v>1</v>
      </c>
      <c r="L2605" s="37" t="str">
        <f t="shared" si="601"/>
        <v>040515300</v>
      </c>
      <c r="M2605" s="38" t="str">
        <f t="shared" si="602"/>
        <v>040515300</v>
      </c>
      <c r="N2605" s="39">
        <f t="shared" si="603"/>
        <v>1</v>
      </c>
      <c r="O2605" s="39">
        <f t="shared" si="604"/>
        <v>1</v>
      </c>
      <c r="P2605" s="39">
        <f>IF(M2605="បរទេស",1,IF(COUNTIF(M:M,$M2605)&gt;1,2,1))</f>
        <v>1</v>
      </c>
      <c r="Q2605" s="40">
        <f t="shared" si="605"/>
        <v>1</v>
      </c>
      <c r="R2605" s="41" t="str">
        <f t="shared" si="606"/>
        <v>0885767379</v>
      </c>
      <c r="S2605" s="37" t="str">
        <f t="shared" si="607"/>
        <v>0885767379</v>
      </c>
      <c r="T2605" s="39" t="e">
        <f t="shared" si="608"/>
        <v>#VALUE!</v>
      </c>
      <c r="U2605" s="37" t="str">
        <f t="shared" si="609"/>
        <v>0885767379</v>
      </c>
      <c r="V2605" s="42" t="str">
        <f t="shared" si="610"/>
        <v>0885767379</v>
      </c>
      <c r="W2605" s="39">
        <f t="shared" si="611"/>
        <v>1</v>
      </c>
      <c r="X2605" s="43">
        <f t="shared" si="612"/>
        <v>1</v>
      </c>
      <c r="Y2605" s="39">
        <f>IF(V2605="បរទេស",1,IF(COUNTIF(V:V,$V2605)&gt;1,2,1))</f>
        <v>1</v>
      </c>
      <c r="Z2605" s="40">
        <f t="shared" si="613"/>
        <v>1</v>
      </c>
      <c r="AA2605" s="40">
        <f t="shared" si="614"/>
        <v>1</v>
      </c>
    </row>
    <row r="2606" spans="1:27" ht="48" customHeight="1" x14ac:dyDescent="0.8">
      <c r="A2606" s="3">
        <v>2605</v>
      </c>
      <c r="B2606" s="3" t="s">
        <v>7295</v>
      </c>
      <c r="C2606" s="3" t="s">
        <v>18037</v>
      </c>
      <c r="D2606" s="3" t="s">
        <v>5542</v>
      </c>
      <c r="E2606" s="3" t="s">
        <v>100</v>
      </c>
      <c r="F2606" s="5" t="s">
        <v>7296</v>
      </c>
      <c r="G2606" s="5" t="s">
        <v>12994</v>
      </c>
      <c r="H2606" s="5" t="s">
        <v>16262</v>
      </c>
      <c r="I2606" s="3"/>
      <c r="J2606" s="35"/>
      <c r="K2606" s="36">
        <f t="shared" si="600"/>
        <v>1</v>
      </c>
      <c r="L2606" s="37" t="str">
        <f t="shared" si="601"/>
        <v>040409799</v>
      </c>
      <c r="M2606" s="38" t="str">
        <f t="shared" si="602"/>
        <v>040409799</v>
      </c>
      <c r="N2606" s="39">
        <f t="shared" si="603"/>
        <v>1</v>
      </c>
      <c r="O2606" s="39">
        <f t="shared" si="604"/>
        <v>1</v>
      </c>
      <c r="P2606" s="39">
        <f>IF(M2606="បរទេស",1,IF(COUNTIF(M:M,$M2606)&gt;1,2,1))</f>
        <v>1</v>
      </c>
      <c r="Q2606" s="40">
        <f t="shared" si="605"/>
        <v>1</v>
      </c>
      <c r="R2606" s="41" t="str">
        <f t="shared" si="606"/>
        <v>0718498868</v>
      </c>
      <c r="S2606" s="37" t="str">
        <f t="shared" si="607"/>
        <v>0718498868</v>
      </c>
      <c r="T2606" s="39" t="e">
        <f t="shared" si="608"/>
        <v>#VALUE!</v>
      </c>
      <c r="U2606" s="37" t="str">
        <f t="shared" si="609"/>
        <v>0718498868</v>
      </c>
      <c r="V2606" s="42" t="str">
        <f t="shared" si="610"/>
        <v>0718498868</v>
      </c>
      <c r="W2606" s="39">
        <f t="shared" si="611"/>
        <v>1</v>
      </c>
      <c r="X2606" s="43">
        <f t="shared" si="612"/>
        <v>1</v>
      </c>
      <c r="Y2606" s="39">
        <f>IF(V2606="បរទេស",1,IF(COUNTIF(V:V,$V2606)&gt;1,2,1))</f>
        <v>1</v>
      </c>
      <c r="Z2606" s="40">
        <f t="shared" si="613"/>
        <v>1</v>
      </c>
      <c r="AA2606" s="40">
        <f t="shared" si="614"/>
        <v>1</v>
      </c>
    </row>
    <row r="2607" spans="1:27" ht="48" customHeight="1" x14ac:dyDescent="0.8">
      <c r="A2607" s="3">
        <v>2606</v>
      </c>
      <c r="B2607" s="3" t="s">
        <v>7297</v>
      </c>
      <c r="C2607" s="3" t="s">
        <v>18037</v>
      </c>
      <c r="D2607" s="3" t="s">
        <v>7298</v>
      </c>
      <c r="E2607" s="3" t="s">
        <v>242</v>
      </c>
      <c r="F2607" s="5" t="s">
        <v>7299</v>
      </c>
      <c r="G2607" s="5" t="s">
        <v>12995</v>
      </c>
      <c r="H2607" s="5" t="s">
        <v>17829</v>
      </c>
      <c r="I2607" s="3"/>
      <c r="J2607" s="35"/>
      <c r="K2607" s="36">
        <f t="shared" si="600"/>
        <v>1</v>
      </c>
      <c r="L2607" s="37" t="str">
        <f t="shared" si="601"/>
        <v>040103107</v>
      </c>
      <c r="M2607" s="38" t="str">
        <f t="shared" si="602"/>
        <v>040103107</v>
      </c>
      <c r="N2607" s="39">
        <f t="shared" si="603"/>
        <v>1</v>
      </c>
      <c r="O2607" s="39">
        <f t="shared" si="604"/>
        <v>1</v>
      </c>
      <c r="P2607" s="39">
        <f>IF(M2607="បរទេស",1,IF(COUNTIF(M:M,$M2607)&gt;1,2,1))</f>
        <v>1</v>
      </c>
      <c r="Q2607" s="40">
        <f t="shared" si="605"/>
        <v>1</v>
      </c>
      <c r="R2607" s="41" t="str">
        <f t="shared" si="606"/>
        <v>0718393136</v>
      </c>
      <c r="S2607" s="37" t="str">
        <f t="shared" si="607"/>
        <v>0718393136</v>
      </c>
      <c r="T2607" s="39" t="e">
        <f t="shared" si="608"/>
        <v>#VALUE!</v>
      </c>
      <c r="U2607" s="37" t="str">
        <f t="shared" si="609"/>
        <v>0718393136</v>
      </c>
      <c r="V2607" s="42" t="str">
        <f t="shared" si="610"/>
        <v>0718393136</v>
      </c>
      <c r="W2607" s="39">
        <f t="shared" si="611"/>
        <v>1</v>
      </c>
      <c r="X2607" s="43">
        <f t="shared" si="612"/>
        <v>1</v>
      </c>
      <c r="Y2607" s="39">
        <f>IF(V2607="បរទេស",1,IF(COUNTIF(V:V,$V2607)&gt;1,2,1))</f>
        <v>1</v>
      </c>
      <c r="Z2607" s="40">
        <f t="shared" si="613"/>
        <v>1</v>
      </c>
      <c r="AA2607" s="40">
        <f t="shared" si="614"/>
        <v>1</v>
      </c>
    </row>
    <row r="2608" spans="1:27" ht="48" customHeight="1" x14ac:dyDescent="0.8">
      <c r="A2608" s="3">
        <v>2607</v>
      </c>
      <c r="B2608" s="3" t="s">
        <v>7248</v>
      </c>
      <c r="C2608" s="3" t="s">
        <v>18037</v>
      </c>
      <c r="D2608" s="3" t="s">
        <v>7300</v>
      </c>
      <c r="E2608" s="3" t="s">
        <v>242</v>
      </c>
      <c r="F2608" s="5" t="s">
        <v>7301</v>
      </c>
      <c r="G2608" s="5" t="s">
        <v>12996</v>
      </c>
      <c r="H2608" s="5" t="s">
        <v>17836</v>
      </c>
      <c r="I2608" s="3"/>
      <c r="J2608" s="35"/>
      <c r="K2608" s="36">
        <f t="shared" si="600"/>
        <v>1</v>
      </c>
      <c r="L2608" s="37" t="str">
        <f t="shared" si="601"/>
        <v>040242772</v>
      </c>
      <c r="M2608" s="38" t="str">
        <f t="shared" si="602"/>
        <v>040242772</v>
      </c>
      <c r="N2608" s="39">
        <f t="shared" si="603"/>
        <v>1</v>
      </c>
      <c r="O2608" s="39">
        <f t="shared" si="604"/>
        <v>1</v>
      </c>
      <c r="P2608" s="39">
        <f>IF(M2608="បរទេស",1,IF(COUNTIF(M:M,$M2608)&gt;1,2,1))</f>
        <v>1</v>
      </c>
      <c r="Q2608" s="40">
        <f t="shared" si="605"/>
        <v>1</v>
      </c>
      <c r="R2608" s="41" t="str">
        <f t="shared" si="606"/>
        <v>0978006470</v>
      </c>
      <c r="S2608" s="37" t="str">
        <f t="shared" si="607"/>
        <v>0978006470</v>
      </c>
      <c r="T2608" s="39" t="e">
        <f t="shared" si="608"/>
        <v>#VALUE!</v>
      </c>
      <c r="U2608" s="37" t="str">
        <f t="shared" si="609"/>
        <v>0978006470</v>
      </c>
      <c r="V2608" s="42" t="str">
        <f t="shared" si="610"/>
        <v>0978006470</v>
      </c>
      <c r="W2608" s="39">
        <f t="shared" si="611"/>
        <v>1</v>
      </c>
      <c r="X2608" s="43">
        <f t="shared" si="612"/>
        <v>1</v>
      </c>
      <c r="Y2608" s="39">
        <f>IF(V2608="បរទេស",1,IF(COUNTIF(V:V,$V2608)&gt;1,2,1))</f>
        <v>1</v>
      </c>
      <c r="Z2608" s="40">
        <f t="shared" si="613"/>
        <v>1</v>
      </c>
      <c r="AA2608" s="40">
        <f t="shared" si="614"/>
        <v>1</v>
      </c>
    </row>
    <row r="2609" spans="1:27" ht="48" customHeight="1" x14ac:dyDescent="0.8">
      <c r="A2609" s="3">
        <v>2608</v>
      </c>
      <c r="B2609" s="3" t="s">
        <v>7302</v>
      </c>
      <c r="C2609" s="3" t="s">
        <v>18037</v>
      </c>
      <c r="D2609" s="3" t="s">
        <v>3885</v>
      </c>
      <c r="E2609" s="3" t="s">
        <v>185</v>
      </c>
      <c r="F2609" s="5" t="s">
        <v>7303</v>
      </c>
      <c r="G2609" s="5" t="s">
        <v>12997</v>
      </c>
      <c r="H2609" s="5" t="s">
        <v>16263</v>
      </c>
      <c r="I2609" s="3"/>
      <c r="J2609" s="35"/>
      <c r="K2609" s="36">
        <f t="shared" si="600"/>
        <v>1</v>
      </c>
      <c r="L2609" s="37" t="str">
        <f t="shared" si="601"/>
        <v>040250775</v>
      </c>
      <c r="M2609" s="38" t="str">
        <f t="shared" si="602"/>
        <v>040250775</v>
      </c>
      <c r="N2609" s="39">
        <f t="shared" si="603"/>
        <v>1</v>
      </c>
      <c r="O2609" s="39">
        <f t="shared" si="604"/>
        <v>1</v>
      </c>
      <c r="P2609" s="39">
        <f>IF(M2609="បរទេស",1,IF(COUNTIF(M:M,$M2609)&gt;1,2,1))</f>
        <v>1</v>
      </c>
      <c r="Q2609" s="40">
        <f t="shared" si="605"/>
        <v>1</v>
      </c>
      <c r="R2609" s="41" t="str">
        <f t="shared" si="606"/>
        <v>0979331965</v>
      </c>
      <c r="S2609" s="37" t="str">
        <f t="shared" si="607"/>
        <v>0979331965</v>
      </c>
      <c r="T2609" s="39" t="e">
        <f t="shared" si="608"/>
        <v>#VALUE!</v>
      </c>
      <c r="U2609" s="37" t="str">
        <f t="shared" si="609"/>
        <v>0979331965</v>
      </c>
      <c r="V2609" s="42" t="str">
        <f t="shared" si="610"/>
        <v>0979331965</v>
      </c>
      <c r="W2609" s="39">
        <f t="shared" si="611"/>
        <v>1</v>
      </c>
      <c r="X2609" s="43">
        <f t="shared" si="612"/>
        <v>1</v>
      </c>
      <c r="Y2609" s="39">
        <f>IF(V2609="បរទេស",1,IF(COUNTIF(V:V,$V2609)&gt;1,2,1))</f>
        <v>1</v>
      </c>
      <c r="Z2609" s="40">
        <f t="shared" si="613"/>
        <v>1</v>
      </c>
      <c r="AA2609" s="40">
        <f t="shared" si="614"/>
        <v>1</v>
      </c>
    </row>
    <row r="2610" spans="1:27" ht="48" customHeight="1" x14ac:dyDescent="0.8">
      <c r="A2610" s="3">
        <v>2609</v>
      </c>
      <c r="B2610" s="3" t="s">
        <v>7304</v>
      </c>
      <c r="C2610" s="3" t="s">
        <v>18039</v>
      </c>
      <c r="D2610" s="3" t="s">
        <v>7305</v>
      </c>
      <c r="E2610" s="3" t="s">
        <v>630</v>
      </c>
      <c r="F2610" s="5" t="s">
        <v>7306</v>
      </c>
      <c r="G2610" s="5" t="s">
        <v>12998</v>
      </c>
      <c r="H2610" s="5" t="s">
        <v>16264</v>
      </c>
      <c r="I2610" s="3"/>
      <c r="J2610" s="35"/>
      <c r="K2610" s="36">
        <f t="shared" si="600"/>
        <v>1</v>
      </c>
      <c r="L2610" s="37" t="str">
        <f t="shared" si="601"/>
        <v>040540916</v>
      </c>
      <c r="M2610" s="38" t="str">
        <f t="shared" si="602"/>
        <v>040540916</v>
      </c>
      <c r="N2610" s="39">
        <f t="shared" si="603"/>
        <v>1</v>
      </c>
      <c r="O2610" s="39">
        <f t="shared" si="604"/>
        <v>1</v>
      </c>
      <c r="P2610" s="39">
        <f>IF(M2610="បរទេស",1,IF(COUNTIF(M:M,$M2610)&gt;1,2,1))</f>
        <v>1</v>
      </c>
      <c r="Q2610" s="40">
        <f t="shared" si="605"/>
        <v>1</v>
      </c>
      <c r="R2610" s="41" t="str">
        <f t="shared" si="606"/>
        <v>0962267796</v>
      </c>
      <c r="S2610" s="37" t="str">
        <f t="shared" si="607"/>
        <v>0962267796</v>
      </c>
      <c r="T2610" s="39" t="e">
        <f t="shared" si="608"/>
        <v>#VALUE!</v>
      </c>
      <c r="U2610" s="37" t="str">
        <f t="shared" si="609"/>
        <v>0962267796</v>
      </c>
      <c r="V2610" s="42" t="str">
        <f t="shared" si="610"/>
        <v>0962267796</v>
      </c>
      <c r="W2610" s="39">
        <f t="shared" si="611"/>
        <v>1</v>
      </c>
      <c r="X2610" s="43">
        <f t="shared" si="612"/>
        <v>1</v>
      </c>
      <c r="Y2610" s="39">
        <f>IF(V2610="បរទេស",1,IF(COUNTIF(V:V,$V2610)&gt;1,2,1))</f>
        <v>1</v>
      </c>
      <c r="Z2610" s="40">
        <f t="shared" si="613"/>
        <v>1</v>
      </c>
      <c r="AA2610" s="40">
        <f t="shared" si="614"/>
        <v>1</v>
      </c>
    </row>
    <row r="2611" spans="1:27" ht="48" customHeight="1" x14ac:dyDescent="0.8">
      <c r="A2611" s="3">
        <v>2610</v>
      </c>
      <c r="B2611" s="3" t="s">
        <v>7307</v>
      </c>
      <c r="C2611" s="3" t="s">
        <v>18039</v>
      </c>
      <c r="D2611" s="3" t="s">
        <v>7308</v>
      </c>
      <c r="E2611" s="3" t="s">
        <v>138</v>
      </c>
      <c r="F2611" s="5" t="s">
        <v>7309</v>
      </c>
      <c r="G2611" s="5" t="s">
        <v>12999</v>
      </c>
      <c r="H2611" s="5" t="s">
        <v>16265</v>
      </c>
      <c r="I2611" s="3"/>
      <c r="J2611" s="35"/>
      <c r="K2611" s="36">
        <f t="shared" si="600"/>
        <v>1</v>
      </c>
      <c r="L2611" s="37" t="str">
        <f t="shared" si="601"/>
        <v>040574564</v>
      </c>
      <c r="M2611" s="38" t="str">
        <f t="shared" si="602"/>
        <v>040574564</v>
      </c>
      <c r="N2611" s="39">
        <f t="shared" si="603"/>
        <v>1</v>
      </c>
      <c r="O2611" s="39">
        <f t="shared" si="604"/>
        <v>1</v>
      </c>
      <c r="P2611" s="39">
        <f>IF(M2611="បរទេស",1,IF(COUNTIF(M:M,$M2611)&gt;1,2,1))</f>
        <v>1</v>
      </c>
      <c r="Q2611" s="40">
        <f t="shared" si="605"/>
        <v>1</v>
      </c>
      <c r="R2611" s="41" t="str">
        <f t="shared" si="606"/>
        <v>0963545581</v>
      </c>
      <c r="S2611" s="37" t="str">
        <f t="shared" si="607"/>
        <v>0963545581</v>
      </c>
      <c r="T2611" s="39" t="e">
        <f t="shared" si="608"/>
        <v>#VALUE!</v>
      </c>
      <c r="U2611" s="37" t="str">
        <f t="shared" si="609"/>
        <v>0963545581</v>
      </c>
      <c r="V2611" s="42" t="str">
        <f t="shared" si="610"/>
        <v>0963545581</v>
      </c>
      <c r="W2611" s="39">
        <f t="shared" si="611"/>
        <v>1</v>
      </c>
      <c r="X2611" s="43">
        <f t="shared" si="612"/>
        <v>1</v>
      </c>
      <c r="Y2611" s="39">
        <f>IF(V2611="បរទេស",1,IF(COUNTIF(V:V,$V2611)&gt;1,2,1))</f>
        <v>1</v>
      </c>
      <c r="Z2611" s="40">
        <f t="shared" si="613"/>
        <v>1</v>
      </c>
      <c r="AA2611" s="40">
        <f t="shared" si="614"/>
        <v>1</v>
      </c>
    </row>
    <row r="2612" spans="1:27" ht="48" customHeight="1" x14ac:dyDescent="0.8">
      <c r="A2612" s="3">
        <v>2611</v>
      </c>
      <c r="B2612" s="3" t="s">
        <v>7310</v>
      </c>
      <c r="C2612" s="3" t="s">
        <v>18037</v>
      </c>
      <c r="D2612" s="3" t="s">
        <v>7311</v>
      </c>
      <c r="E2612" s="3" t="s">
        <v>1030</v>
      </c>
      <c r="F2612" s="5" t="s">
        <v>7312</v>
      </c>
      <c r="G2612" s="5" t="s">
        <v>13000</v>
      </c>
      <c r="H2612" s="5" t="s">
        <v>16266</v>
      </c>
      <c r="I2612" s="3"/>
      <c r="J2612" s="35"/>
      <c r="K2612" s="36">
        <f t="shared" si="600"/>
        <v>1</v>
      </c>
      <c r="L2612" s="37" t="str">
        <f t="shared" si="601"/>
        <v>040093686</v>
      </c>
      <c r="M2612" s="38" t="str">
        <f t="shared" si="602"/>
        <v>040093686</v>
      </c>
      <c r="N2612" s="39">
        <f t="shared" si="603"/>
        <v>1</v>
      </c>
      <c r="O2612" s="39">
        <f t="shared" si="604"/>
        <v>1</v>
      </c>
      <c r="P2612" s="39">
        <f>IF(M2612="បរទេស",1,IF(COUNTIF(M:M,$M2612)&gt;1,2,1))</f>
        <v>1</v>
      </c>
      <c r="Q2612" s="40">
        <f t="shared" si="605"/>
        <v>1</v>
      </c>
      <c r="R2612" s="41" t="str">
        <f t="shared" si="606"/>
        <v>086323931</v>
      </c>
      <c r="S2612" s="37" t="str">
        <f t="shared" si="607"/>
        <v>086323931</v>
      </c>
      <c r="T2612" s="39" t="e">
        <f t="shared" si="608"/>
        <v>#VALUE!</v>
      </c>
      <c r="U2612" s="37" t="str">
        <f t="shared" si="609"/>
        <v>086323931</v>
      </c>
      <c r="V2612" s="42" t="str">
        <f t="shared" si="610"/>
        <v>086323931</v>
      </c>
      <c r="W2612" s="39">
        <f t="shared" si="611"/>
        <v>1</v>
      </c>
      <c r="X2612" s="43">
        <f t="shared" si="612"/>
        <v>1</v>
      </c>
      <c r="Y2612" s="39">
        <f>IF(V2612="បរទេស",1,IF(COUNTIF(V:V,$V2612)&gt;1,2,1))</f>
        <v>1</v>
      </c>
      <c r="Z2612" s="40">
        <f t="shared" si="613"/>
        <v>1</v>
      </c>
      <c r="AA2612" s="40">
        <f t="shared" si="614"/>
        <v>1</v>
      </c>
    </row>
    <row r="2613" spans="1:27" ht="48" customHeight="1" x14ac:dyDescent="0.8">
      <c r="A2613" s="3">
        <v>2612</v>
      </c>
      <c r="B2613" s="3" t="s">
        <v>7313</v>
      </c>
      <c r="C2613" s="3" t="s">
        <v>18037</v>
      </c>
      <c r="D2613" s="3" t="s">
        <v>582</v>
      </c>
      <c r="E2613" s="3" t="s">
        <v>441</v>
      </c>
      <c r="F2613" s="5" t="s">
        <v>7314</v>
      </c>
      <c r="G2613" s="5" t="s">
        <v>13001</v>
      </c>
      <c r="H2613" s="5" t="s">
        <v>16267</v>
      </c>
      <c r="I2613" s="3"/>
      <c r="J2613" s="35"/>
      <c r="K2613" s="36">
        <f t="shared" si="600"/>
        <v>1</v>
      </c>
      <c r="L2613" s="37" t="str">
        <f t="shared" si="601"/>
        <v>040254779</v>
      </c>
      <c r="M2613" s="38" t="str">
        <f t="shared" si="602"/>
        <v>040254779</v>
      </c>
      <c r="N2613" s="39">
        <f t="shared" si="603"/>
        <v>1</v>
      </c>
      <c r="O2613" s="39">
        <f t="shared" si="604"/>
        <v>1</v>
      </c>
      <c r="P2613" s="39">
        <f>IF(M2613="បរទេស",1,IF(COUNTIF(M:M,$M2613)&gt;1,2,1))</f>
        <v>1</v>
      </c>
      <c r="Q2613" s="40">
        <f t="shared" si="605"/>
        <v>1</v>
      </c>
      <c r="R2613" s="41" t="str">
        <f t="shared" si="606"/>
        <v>0972598376</v>
      </c>
      <c r="S2613" s="37" t="str">
        <f t="shared" si="607"/>
        <v>0972598376</v>
      </c>
      <c r="T2613" s="39" t="e">
        <f t="shared" si="608"/>
        <v>#VALUE!</v>
      </c>
      <c r="U2613" s="37" t="str">
        <f t="shared" si="609"/>
        <v>0972598376</v>
      </c>
      <c r="V2613" s="42" t="str">
        <f t="shared" si="610"/>
        <v>0972598376</v>
      </c>
      <c r="W2613" s="39">
        <f t="shared" si="611"/>
        <v>1</v>
      </c>
      <c r="X2613" s="43">
        <f t="shared" si="612"/>
        <v>1</v>
      </c>
      <c r="Y2613" s="39">
        <f>IF(V2613="បរទេស",1,IF(COUNTIF(V:V,$V2613)&gt;1,2,1))</f>
        <v>1</v>
      </c>
      <c r="Z2613" s="40">
        <f t="shared" si="613"/>
        <v>1</v>
      </c>
      <c r="AA2613" s="40">
        <f t="shared" si="614"/>
        <v>1</v>
      </c>
    </row>
    <row r="2614" spans="1:27" ht="48" customHeight="1" x14ac:dyDescent="0.8">
      <c r="A2614" s="3">
        <v>2613</v>
      </c>
      <c r="B2614" s="3" t="s">
        <v>7315</v>
      </c>
      <c r="C2614" s="3" t="s">
        <v>18037</v>
      </c>
      <c r="D2614" s="3" t="s">
        <v>7316</v>
      </c>
      <c r="E2614" s="3" t="s">
        <v>138</v>
      </c>
      <c r="F2614" s="5" t="s">
        <v>7317</v>
      </c>
      <c r="G2614" s="5" t="s">
        <v>13002</v>
      </c>
      <c r="H2614" s="5" t="s">
        <v>16268</v>
      </c>
      <c r="I2614" s="3"/>
      <c r="J2614" s="35"/>
      <c r="K2614" s="36">
        <f t="shared" si="600"/>
        <v>1</v>
      </c>
      <c r="L2614" s="37" t="str">
        <f t="shared" si="601"/>
        <v>040362609</v>
      </c>
      <c r="M2614" s="38" t="str">
        <f t="shared" si="602"/>
        <v>040362609</v>
      </c>
      <c r="N2614" s="39">
        <f t="shared" si="603"/>
        <v>1</v>
      </c>
      <c r="O2614" s="39">
        <f t="shared" si="604"/>
        <v>1</v>
      </c>
      <c r="P2614" s="39">
        <f>IF(M2614="បរទេស",1,IF(COUNTIF(M:M,$M2614)&gt;1,2,1))</f>
        <v>1</v>
      </c>
      <c r="Q2614" s="40">
        <f t="shared" si="605"/>
        <v>1</v>
      </c>
      <c r="R2614" s="41" t="str">
        <f t="shared" si="606"/>
        <v>069244381</v>
      </c>
      <c r="S2614" s="37" t="str">
        <f t="shared" si="607"/>
        <v>069244381</v>
      </c>
      <c r="T2614" s="39" t="e">
        <f t="shared" si="608"/>
        <v>#VALUE!</v>
      </c>
      <c r="U2614" s="37" t="str">
        <f t="shared" si="609"/>
        <v>069244381</v>
      </c>
      <c r="V2614" s="42" t="str">
        <f t="shared" si="610"/>
        <v>069244381</v>
      </c>
      <c r="W2614" s="39">
        <f t="shared" si="611"/>
        <v>1</v>
      </c>
      <c r="X2614" s="43">
        <f t="shared" si="612"/>
        <v>1</v>
      </c>
      <c r="Y2614" s="39">
        <f>IF(V2614="បរទេស",1,IF(COUNTIF(V:V,$V2614)&gt;1,2,1))</f>
        <v>1</v>
      </c>
      <c r="Z2614" s="40">
        <f t="shared" si="613"/>
        <v>1</v>
      </c>
      <c r="AA2614" s="40">
        <f t="shared" si="614"/>
        <v>1</v>
      </c>
    </row>
    <row r="2615" spans="1:27" ht="48" customHeight="1" x14ac:dyDescent="0.8">
      <c r="A2615" s="3">
        <v>2614</v>
      </c>
      <c r="B2615" s="3" t="s">
        <v>7318</v>
      </c>
      <c r="C2615" s="3" t="s">
        <v>18037</v>
      </c>
      <c r="D2615" s="3" t="s">
        <v>7319</v>
      </c>
      <c r="E2615" s="3" t="s">
        <v>100</v>
      </c>
      <c r="F2615" s="5" t="s">
        <v>7320</v>
      </c>
      <c r="G2615" s="5" t="s">
        <v>13003</v>
      </c>
      <c r="H2615" s="5" t="s">
        <v>16269</v>
      </c>
      <c r="I2615" s="3"/>
      <c r="J2615" s="35"/>
      <c r="K2615" s="36">
        <f t="shared" si="600"/>
        <v>1</v>
      </c>
      <c r="L2615" s="37" t="str">
        <f t="shared" si="601"/>
        <v>040170917</v>
      </c>
      <c r="M2615" s="38" t="str">
        <f t="shared" si="602"/>
        <v>040170917</v>
      </c>
      <c r="N2615" s="39">
        <f t="shared" si="603"/>
        <v>1</v>
      </c>
      <c r="O2615" s="39">
        <f t="shared" si="604"/>
        <v>1</v>
      </c>
      <c r="P2615" s="39">
        <f>IF(M2615="បរទេស",1,IF(COUNTIF(M:M,$M2615)&gt;1,2,1))</f>
        <v>1</v>
      </c>
      <c r="Q2615" s="40">
        <f t="shared" si="605"/>
        <v>1</v>
      </c>
      <c r="R2615" s="41" t="str">
        <f t="shared" si="606"/>
        <v>0962898233</v>
      </c>
      <c r="S2615" s="37" t="str">
        <f t="shared" si="607"/>
        <v>0962898233</v>
      </c>
      <c r="T2615" s="39" t="e">
        <f t="shared" si="608"/>
        <v>#VALUE!</v>
      </c>
      <c r="U2615" s="37" t="str">
        <f t="shared" si="609"/>
        <v>0962898233</v>
      </c>
      <c r="V2615" s="42" t="str">
        <f t="shared" si="610"/>
        <v>0962898233</v>
      </c>
      <c r="W2615" s="39">
        <f t="shared" si="611"/>
        <v>1</v>
      </c>
      <c r="X2615" s="43">
        <f t="shared" si="612"/>
        <v>1</v>
      </c>
      <c r="Y2615" s="39">
        <f>IF(V2615="បរទេស",1,IF(COUNTIF(V:V,$V2615)&gt;1,2,1))</f>
        <v>1</v>
      </c>
      <c r="Z2615" s="40">
        <f t="shared" si="613"/>
        <v>1</v>
      </c>
      <c r="AA2615" s="40">
        <f t="shared" si="614"/>
        <v>1</v>
      </c>
    </row>
    <row r="2616" spans="1:27" ht="48" customHeight="1" x14ac:dyDescent="0.8">
      <c r="A2616" s="3">
        <v>2615</v>
      </c>
      <c r="B2616" s="3" t="s">
        <v>7321</v>
      </c>
      <c r="C2616" s="3" t="s">
        <v>18037</v>
      </c>
      <c r="D2616" s="3" t="s">
        <v>7322</v>
      </c>
      <c r="E2616" s="3" t="s">
        <v>441</v>
      </c>
      <c r="F2616" s="5" t="s">
        <v>7323</v>
      </c>
      <c r="G2616" s="5" t="s">
        <v>13004</v>
      </c>
      <c r="H2616" s="5" t="s">
        <v>16270</v>
      </c>
      <c r="I2616" s="3"/>
      <c r="J2616" s="35"/>
      <c r="K2616" s="36">
        <f t="shared" si="600"/>
        <v>1</v>
      </c>
      <c r="L2616" s="37" t="str">
        <f t="shared" si="601"/>
        <v>040477146</v>
      </c>
      <c r="M2616" s="38" t="str">
        <f t="shared" si="602"/>
        <v>040477146</v>
      </c>
      <c r="N2616" s="39">
        <f t="shared" si="603"/>
        <v>1</v>
      </c>
      <c r="O2616" s="39">
        <f t="shared" si="604"/>
        <v>1</v>
      </c>
      <c r="P2616" s="39">
        <f>IF(M2616="បរទេស",1,IF(COUNTIF(M:M,$M2616)&gt;1,2,1))</f>
        <v>1</v>
      </c>
      <c r="Q2616" s="40">
        <f t="shared" si="605"/>
        <v>1</v>
      </c>
      <c r="R2616" s="41" t="str">
        <f t="shared" si="606"/>
        <v>0965972135</v>
      </c>
      <c r="S2616" s="37" t="str">
        <f t="shared" si="607"/>
        <v>0965972135</v>
      </c>
      <c r="T2616" s="39" t="e">
        <f t="shared" si="608"/>
        <v>#VALUE!</v>
      </c>
      <c r="U2616" s="37" t="str">
        <f t="shared" si="609"/>
        <v>0965972135</v>
      </c>
      <c r="V2616" s="42" t="str">
        <f t="shared" si="610"/>
        <v>0965972135</v>
      </c>
      <c r="W2616" s="39">
        <f t="shared" si="611"/>
        <v>1</v>
      </c>
      <c r="X2616" s="43">
        <f t="shared" si="612"/>
        <v>1</v>
      </c>
      <c r="Y2616" s="39">
        <f>IF(V2616="បរទេស",1,IF(COUNTIF(V:V,$V2616)&gt;1,2,1))</f>
        <v>1</v>
      </c>
      <c r="Z2616" s="40">
        <f t="shared" si="613"/>
        <v>1</v>
      </c>
      <c r="AA2616" s="40">
        <f t="shared" si="614"/>
        <v>1</v>
      </c>
    </row>
    <row r="2617" spans="1:27" ht="48" customHeight="1" x14ac:dyDescent="0.8">
      <c r="A2617" s="3">
        <v>2616</v>
      </c>
      <c r="B2617" s="3" t="s">
        <v>7324</v>
      </c>
      <c r="C2617" s="3" t="s">
        <v>18037</v>
      </c>
      <c r="D2617" s="3" t="s">
        <v>7325</v>
      </c>
      <c r="E2617" s="3" t="s">
        <v>527</v>
      </c>
      <c r="F2617" s="5" t="s">
        <v>7326</v>
      </c>
      <c r="G2617" s="5" t="s">
        <v>13005</v>
      </c>
      <c r="H2617" s="5" t="s">
        <v>16271</v>
      </c>
      <c r="I2617" s="3"/>
      <c r="J2617" s="35"/>
      <c r="K2617" s="36">
        <f t="shared" si="600"/>
        <v>1</v>
      </c>
      <c r="L2617" s="37" t="str">
        <f t="shared" si="601"/>
        <v>040526357</v>
      </c>
      <c r="M2617" s="38" t="str">
        <f t="shared" si="602"/>
        <v>040526357</v>
      </c>
      <c r="N2617" s="39">
        <f t="shared" si="603"/>
        <v>1</v>
      </c>
      <c r="O2617" s="39">
        <f t="shared" si="604"/>
        <v>1</v>
      </c>
      <c r="P2617" s="39">
        <f>IF(M2617="បរទេស",1,IF(COUNTIF(M:M,$M2617)&gt;1,2,1))</f>
        <v>1</v>
      </c>
      <c r="Q2617" s="40">
        <f t="shared" si="605"/>
        <v>1</v>
      </c>
      <c r="R2617" s="41" t="str">
        <f t="shared" si="606"/>
        <v>015212196</v>
      </c>
      <c r="S2617" s="37" t="str">
        <f t="shared" si="607"/>
        <v>015212196</v>
      </c>
      <c r="T2617" s="39" t="e">
        <f t="shared" si="608"/>
        <v>#VALUE!</v>
      </c>
      <c r="U2617" s="37" t="str">
        <f t="shared" si="609"/>
        <v>015212196</v>
      </c>
      <c r="V2617" s="42" t="str">
        <f t="shared" si="610"/>
        <v>015212196</v>
      </c>
      <c r="W2617" s="39">
        <f t="shared" si="611"/>
        <v>1</v>
      </c>
      <c r="X2617" s="43">
        <f t="shared" si="612"/>
        <v>1</v>
      </c>
      <c r="Y2617" s="39">
        <f>IF(V2617="បរទេស",1,IF(COUNTIF(V:V,$V2617)&gt;1,2,1))</f>
        <v>1</v>
      </c>
      <c r="Z2617" s="40">
        <f t="shared" si="613"/>
        <v>1</v>
      </c>
      <c r="AA2617" s="40">
        <f t="shared" si="614"/>
        <v>1</v>
      </c>
    </row>
    <row r="2618" spans="1:27" ht="48" customHeight="1" x14ac:dyDescent="0.8">
      <c r="A2618" s="3">
        <v>2617</v>
      </c>
      <c r="B2618" s="3" t="s">
        <v>7327</v>
      </c>
      <c r="C2618" s="3" t="s">
        <v>18037</v>
      </c>
      <c r="D2618" s="3" t="s">
        <v>675</v>
      </c>
      <c r="E2618" s="3" t="s">
        <v>37</v>
      </c>
      <c r="F2618" s="5" t="s">
        <v>7328</v>
      </c>
      <c r="G2618" s="5" t="s">
        <v>13006</v>
      </c>
      <c r="H2618" s="5" t="s">
        <v>16272</v>
      </c>
      <c r="I2618" s="3"/>
      <c r="J2618" s="35"/>
      <c r="K2618" s="36">
        <f t="shared" si="600"/>
        <v>1</v>
      </c>
      <c r="L2618" s="37" t="str">
        <f t="shared" si="601"/>
        <v>040061419</v>
      </c>
      <c r="M2618" s="38" t="str">
        <f t="shared" si="602"/>
        <v>040061419</v>
      </c>
      <c r="N2618" s="39">
        <f t="shared" si="603"/>
        <v>1</v>
      </c>
      <c r="O2618" s="39">
        <f t="shared" si="604"/>
        <v>1</v>
      </c>
      <c r="P2618" s="39">
        <f>IF(M2618="បរទេស",1,IF(COUNTIF(M:M,$M2618)&gt;1,2,1))</f>
        <v>1</v>
      </c>
      <c r="Q2618" s="40">
        <f t="shared" si="605"/>
        <v>1</v>
      </c>
      <c r="R2618" s="41" t="str">
        <f t="shared" si="606"/>
        <v>0889789322</v>
      </c>
      <c r="S2618" s="37" t="str">
        <f t="shared" si="607"/>
        <v>0889789322</v>
      </c>
      <c r="T2618" s="39" t="e">
        <f t="shared" si="608"/>
        <v>#VALUE!</v>
      </c>
      <c r="U2618" s="37" t="str">
        <f t="shared" si="609"/>
        <v>0889789322</v>
      </c>
      <c r="V2618" s="42" t="str">
        <f t="shared" si="610"/>
        <v>0889789322</v>
      </c>
      <c r="W2618" s="39">
        <f t="shared" si="611"/>
        <v>1</v>
      </c>
      <c r="X2618" s="43">
        <f t="shared" si="612"/>
        <v>1</v>
      </c>
      <c r="Y2618" s="39">
        <f>IF(V2618="បរទេស",1,IF(COUNTIF(V:V,$V2618)&gt;1,2,1))</f>
        <v>1</v>
      </c>
      <c r="Z2618" s="40">
        <f t="shared" si="613"/>
        <v>1</v>
      </c>
      <c r="AA2618" s="40">
        <f t="shared" si="614"/>
        <v>1</v>
      </c>
    </row>
    <row r="2619" spans="1:27" ht="48" customHeight="1" x14ac:dyDescent="0.8">
      <c r="A2619" s="3">
        <v>2618</v>
      </c>
      <c r="B2619" s="3" t="s">
        <v>7329</v>
      </c>
      <c r="C2619" s="3" t="s">
        <v>18037</v>
      </c>
      <c r="D2619" s="3" t="s">
        <v>7330</v>
      </c>
      <c r="E2619" s="3" t="s">
        <v>486</v>
      </c>
      <c r="F2619" s="5" t="s">
        <v>7331</v>
      </c>
      <c r="G2619" s="5" t="s">
        <v>13007</v>
      </c>
      <c r="H2619" s="5" t="s">
        <v>16273</v>
      </c>
      <c r="I2619" s="3"/>
      <c r="J2619" s="35"/>
      <c r="K2619" s="36">
        <f t="shared" si="600"/>
        <v>1</v>
      </c>
      <c r="L2619" s="37" t="str">
        <f t="shared" si="601"/>
        <v>101263502</v>
      </c>
      <c r="M2619" s="38" t="str">
        <f t="shared" si="602"/>
        <v>101263502</v>
      </c>
      <c r="N2619" s="39">
        <f t="shared" si="603"/>
        <v>1</v>
      </c>
      <c r="O2619" s="39">
        <f t="shared" si="604"/>
        <v>1</v>
      </c>
      <c r="P2619" s="39">
        <f>IF(M2619="បរទេស",1,IF(COUNTIF(M:M,$M2619)&gt;1,2,1))</f>
        <v>1</v>
      </c>
      <c r="Q2619" s="40">
        <f t="shared" si="605"/>
        <v>1</v>
      </c>
      <c r="R2619" s="41" t="str">
        <f t="shared" si="606"/>
        <v>0975094429</v>
      </c>
      <c r="S2619" s="37" t="str">
        <f t="shared" si="607"/>
        <v>0975094429</v>
      </c>
      <c r="T2619" s="39" t="e">
        <f t="shared" si="608"/>
        <v>#VALUE!</v>
      </c>
      <c r="U2619" s="37" t="str">
        <f t="shared" si="609"/>
        <v>0975094429</v>
      </c>
      <c r="V2619" s="42" t="str">
        <f t="shared" si="610"/>
        <v>0975094429</v>
      </c>
      <c r="W2619" s="39">
        <f t="shared" si="611"/>
        <v>1</v>
      </c>
      <c r="X2619" s="43">
        <f t="shared" si="612"/>
        <v>1</v>
      </c>
      <c r="Y2619" s="39">
        <f>IF(V2619="បរទេស",1,IF(COUNTIF(V:V,$V2619)&gt;1,2,1))</f>
        <v>1</v>
      </c>
      <c r="Z2619" s="40">
        <f t="shared" si="613"/>
        <v>1</v>
      </c>
      <c r="AA2619" s="40">
        <f t="shared" si="614"/>
        <v>1</v>
      </c>
    </row>
    <row r="2620" spans="1:27" ht="48" customHeight="1" x14ac:dyDescent="0.8">
      <c r="A2620" s="3">
        <v>2619</v>
      </c>
      <c r="B2620" s="3" t="s">
        <v>7332</v>
      </c>
      <c r="C2620" s="3" t="s">
        <v>18037</v>
      </c>
      <c r="D2620" s="3" t="s">
        <v>7333</v>
      </c>
      <c r="E2620" s="3" t="s">
        <v>1252</v>
      </c>
      <c r="F2620" s="5" t="s">
        <v>7334</v>
      </c>
      <c r="G2620" s="5" t="s">
        <v>13008</v>
      </c>
      <c r="H2620" s="5" t="s">
        <v>17936</v>
      </c>
      <c r="I2620" s="3"/>
      <c r="J2620" s="35"/>
      <c r="K2620" s="36">
        <f t="shared" si="600"/>
        <v>1</v>
      </c>
      <c r="L2620" s="37" t="str">
        <f t="shared" si="601"/>
        <v>040289751</v>
      </c>
      <c r="M2620" s="38" t="str">
        <f t="shared" si="602"/>
        <v>040289751</v>
      </c>
      <c r="N2620" s="39">
        <f t="shared" si="603"/>
        <v>1</v>
      </c>
      <c r="O2620" s="39">
        <f t="shared" si="604"/>
        <v>1</v>
      </c>
      <c r="P2620" s="39">
        <f>IF(M2620="បរទេស",1,IF(COUNTIF(M:M,$M2620)&gt;1,2,1))</f>
        <v>1</v>
      </c>
      <c r="Q2620" s="40">
        <f t="shared" si="605"/>
        <v>1</v>
      </c>
      <c r="R2620" s="41" t="str">
        <f t="shared" si="606"/>
        <v>0719484841</v>
      </c>
      <c r="S2620" s="37" t="str">
        <f t="shared" si="607"/>
        <v>0719484841</v>
      </c>
      <c r="T2620" s="39" t="e">
        <f t="shared" si="608"/>
        <v>#VALUE!</v>
      </c>
      <c r="U2620" s="37" t="str">
        <f t="shared" si="609"/>
        <v>0719484841</v>
      </c>
      <c r="V2620" s="42" t="str">
        <f t="shared" si="610"/>
        <v>0719484841</v>
      </c>
      <c r="W2620" s="39">
        <f t="shared" si="611"/>
        <v>1</v>
      </c>
      <c r="X2620" s="43">
        <f t="shared" si="612"/>
        <v>1</v>
      </c>
      <c r="Y2620" s="39">
        <f>IF(V2620="បរទេស",1,IF(COUNTIF(V:V,$V2620)&gt;1,2,1))</f>
        <v>1</v>
      </c>
      <c r="Z2620" s="40">
        <f t="shared" si="613"/>
        <v>1</v>
      </c>
      <c r="AA2620" s="40">
        <f t="shared" si="614"/>
        <v>1</v>
      </c>
    </row>
    <row r="2621" spans="1:27" ht="48" customHeight="1" x14ac:dyDescent="0.8">
      <c r="A2621" s="3">
        <v>2620</v>
      </c>
      <c r="B2621" s="3" t="s">
        <v>7335</v>
      </c>
      <c r="C2621" s="3" t="s">
        <v>18037</v>
      </c>
      <c r="D2621" s="3" t="s">
        <v>7336</v>
      </c>
      <c r="E2621" s="3" t="s">
        <v>402</v>
      </c>
      <c r="F2621" s="5" t="s">
        <v>7337</v>
      </c>
      <c r="G2621" s="5" t="s">
        <v>13009</v>
      </c>
      <c r="H2621" s="5" t="s">
        <v>16274</v>
      </c>
      <c r="I2621" s="3"/>
      <c r="J2621" s="35"/>
      <c r="K2621" s="36">
        <f t="shared" si="600"/>
        <v>1</v>
      </c>
      <c r="L2621" s="37" t="str">
        <f t="shared" si="601"/>
        <v>040310286</v>
      </c>
      <c r="M2621" s="38" t="str">
        <f t="shared" si="602"/>
        <v>040310286</v>
      </c>
      <c r="N2621" s="39">
        <f t="shared" si="603"/>
        <v>1</v>
      </c>
      <c r="O2621" s="39">
        <f t="shared" si="604"/>
        <v>1</v>
      </c>
      <c r="P2621" s="39">
        <f>IF(M2621="បរទេស",1,IF(COUNTIF(M:M,$M2621)&gt;1,2,1))</f>
        <v>1</v>
      </c>
      <c r="Q2621" s="40">
        <f t="shared" si="605"/>
        <v>1</v>
      </c>
      <c r="R2621" s="41" t="str">
        <f t="shared" si="606"/>
        <v>061962484</v>
      </c>
      <c r="S2621" s="37" t="str">
        <f t="shared" si="607"/>
        <v>061962484</v>
      </c>
      <c r="T2621" s="39" t="e">
        <f t="shared" si="608"/>
        <v>#VALUE!</v>
      </c>
      <c r="U2621" s="37" t="str">
        <f t="shared" si="609"/>
        <v>061962484</v>
      </c>
      <c r="V2621" s="42" t="str">
        <f t="shared" si="610"/>
        <v>061962484</v>
      </c>
      <c r="W2621" s="39">
        <f t="shared" si="611"/>
        <v>1</v>
      </c>
      <c r="X2621" s="43">
        <f t="shared" si="612"/>
        <v>1</v>
      </c>
      <c r="Y2621" s="39">
        <f>IF(V2621="បរទេស",1,IF(COUNTIF(V:V,$V2621)&gt;1,2,1))</f>
        <v>1</v>
      </c>
      <c r="Z2621" s="40">
        <f t="shared" si="613"/>
        <v>1</v>
      </c>
      <c r="AA2621" s="40">
        <f t="shared" si="614"/>
        <v>1</v>
      </c>
    </row>
    <row r="2622" spans="1:27" ht="48" customHeight="1" x14ac:dyDescent="0.8">
      <c r="A2622" s="3">
        <v>2621</v>
      </c>
      <c r="B2622" s="3" t="s">
        <v>3624</v>
      </c>
      <c r="C2622" s="3" t="s">
        <v>18037</v>
      </c>
      <c r="D2622" s="3" t="s">
        <v>7338</v>
      </c>
      <c r="E2622" s="3" t="s">
        <v>277</v>
      </c>
      <c r="F2622" s="5" t="s">
        <v>7339</v>
      </c>
      <c r="G2622" s="5" t="s">
        <v>13010</v>
      </c>
      <c r="H2622" s="5" t="s">
        <v>16275</v>
      </c>
      <c r="I2622" s="3"/>
      <c r="J2622" s="35"/>
      <c r="K2622" s="36">
        <f t="shared" si="600"/>
        <v>1</v>
      </c>
      <c r="L2622" s="37" t="str">
        <f t="shared" si="601"/>
        <v>040294378</v>
      </c>
      <c r="M2622" s="38" t="str">
        <f t="shared" si="602"/>
        <v>040294378</v>
      </c>
      <c r="N2622" s="39">
        <f t="shared" si="603"/>
        <v>1</v>
      </c>
      <c r="O2622" s="39">
        <f t="shared" si="604"/>
        <v>1</v>
      </c>
      <c r="P2622" s="39">
        <f>IF(M2622="បរទេស",1,IF(COUNTIF(M:M,$M2622)&gt;1,2,1))</f>
        <v>1</v>
      </c>
      <c r="Q2622" s="40">
        <f t="shared" si="605"/>
        <v>1</v>
      </c>
      <c r="R2622" s="41" t="str">
        <f t="shared" si="606"/>
        <v>0979914486</v>
      </c>
      <c r="S2622" s="37" t="str">
        <f t="shared" si="607"/>
        <v>0979914486</v>
      </c>
      <c r="T2622" s="39" t="e">
        <f t="shared" si="608"/>
        <v>#VALUE!</v>
      </c>
      <c r="U2622" s="37" t="str">
        <f t="shared" si="609"/>
        <v>0979914486</v>
      </c>
      <c r="V2622" s="42" t="str">
        <f t="shared" si="610"/>
        <v>0979914486</v>
      </c>
      <c r="W2622" s="39">
        <f t="shared" si="611"/>
        <v>1</v>
      </c>
      <c r="X2622" s="43">
        <f t="shared" si="612"/>
        <v>1</v>
      </c>
      <c r="Y2622" s="39">
        <f>IF(V2622="បរទេស",1,IF(COUNTIF(V:V,$V2622)&gt;1,2,1))</f>
        <v>1</v>
      </c>
      <c r="Z2622" s="40">
        <f t="shared" si="613"/>
        <v>1</v>
      </c>
      <c r="AA2622" s="40">
        <f t="shared" si="614"/>
        <v>1</v>
      </c>
    </row>
    <row r="2623" spans="1:27" ht="48" customHeight="1" x14ac:dyDescent="0.8">
      <c r="A2623" s="3">
        <v>2622</v>
      </c>
      <c r="B2623" s="3" t="s">
        <v>7340</v>
      </c>
      <c r="C2623" s="3" t="s">
        <v>18037</v>
      </c>
      <c r="D2623" s="3" t="s">
        <v>7341</v>
      </c>
      <c r="E2623" s="3" t="s">
        <v>45</v>
      </c>
      <c r="F2623" s="5" t="s">
        <v>7342</v>
      </c>
      <c r="G2623" s="5" t="s">
        <v>13011</v>
      </c>
      <c r="H2623" s="5" t="s">
        <v>16276</v>
      </c>
      <c r="I2623" s="3"/>
      <c r="J2623" s="35"/>
      <c r="K2623" s="36">
        <f t="shared" si="600"/>
        <v>1</v>
      </c>
      <c r="L2623" s="37" t="str">
        <f t="shared" si="601"/>
        <v>040107089</v>
      </c>
      <c r="M2623" s="38" t="str">
        <f t="shared" si="602"/>
        <v>040107089</v>
      </c>
      <c r="N2623" s="39">
        <f t="shared" si="603"/>
        <v>1</v>
      </c>
      <c r="O2623" s="39">
        <f t="shared" si="604"/>
        <v>1</v>
      </c>
      <c r="P2623" s="39">
        <f>IF(M2623="បរទេស",1,IF(COUNTIF(M:M,$M2623)&gt;1,2,1))</f>
        <v>1</v>
      </c>
      <c r="Q2623" s="40">
        <f t="shared" si="605"/>
        <v>1</v>
      </c>
      <c r="R2623" s="41" t="str">
        <f t="shared" si="606"/>
        <v>0969965128</v>
      </c>
      <c r="S2623" s="37" t="str">
        <f t="shared" si="607"/>
        <v>0969965128</v>
      </c>
      <c r="T2623" s="39" t="e">
        <f t="shared" si="608"/>
        <v>#VALUE!</v>
      </c>
      <c r="U2623" s="37" t="str">
        <f t="shared" si="609"/>
        <v>0969965128</v>
      </c>
      <c r="V2623" s="42" t="str">
        <f t="shared" si="610"/>
        <v>0969965128</v>
      </c>
      <c r="W2623" s="39">
        <f t="shared" si="611"/>
        <v>1</v>
      </c>
      <c r="X2623" s="43">
        <f t="shared" si="612"/>
        <v>1</v>
      </c>
      <c r="Y2623" s="39">
        <f>IF(V2623="បរទេស",1,IF(COUNTIF(V:V,$V2623)&gt;1,2,1))</f>
        <v>1</v>
      </c>
      <c r="Z2623" s="40">
        <f t="shared" si="613"/>
        <v>1</v>
      </c>
      <c r="AA2623" s="40">
        <f t="shared" si="614"/>
        <v>1</v>
      </c>
    </row>
    <row r="2624" spans="1:27" ht="48" customHeight="1" x14ac:dyDescent="0.8">
      <c r="A2624" s="3">
        <v>2623</v>
      </c>
      <c r="B2624" s="3" t="s">
        <v>7343</v>
      </c>
      <c r="C2624" s="3" t="s">
        <v>18037</v>
      </c>
      <c r="D2624" s="3" t="s">
        <v>64</v>
      </c>
      <c r="E2624" s="3" t="s">
        <v>224</v>
      </c>
      <c r="F2624" s="5" t="s">
        <v>7344</v>
      </c>
      <c r="G2624" s="5" t="s">
        <v>13012</v>
      </c>
      <c r="H2624" s="5" t="s">
        <v>17499</v>
      </c>
      <c r="I2624" s="3"/>
      <c r="J2624" s="35"/>
      <c r="K2624" s="36">
        <f t="shared" si="600"/>
        <v>1</v>
      </c>
      <c r="L2624" s="37" t="str">
        <f t="shared" si="601"/>
        <v>040253351</v>
      </c>
      <c r="M2624" s="38" t="str">
        <f t="shared" si="602"/>
        <v>040253351</v>
      </c>
      <c r="N2624" s="39">
        <f t="shared" si="603"/>
        <v>1</v>
      </c>
      <c r="O2624" s="39">
        <f t="shared" si="604"/>
        <v>1</v>
      </c>
      <c r="P2624" s="39">
        <f>IF(M2624="បរទេស",1,IF(COUNTIF(M:M,$M2624)&gt;1,2,1))</f>
        <v>1</v>
      </c>
      <c r="Q2624" s="40">
        <f t="shared" si="605"/>
        <v>1</v>
      </c>
      <c r="R2624" s="41" t="str">
        <f t="shared" si="606"/>
        <v>093669128</v>
      </c>
      <c r="S2624" s="37" t="str">
        <f t="shared" si="607"/>
        <v>093669128</v>
      </c>
      <c r="T2624" s="39" t="e">
        <f t="shared" si="608"/>
        <v>#VALUE!</v>
      </c>
      <c r="U2624" s="37" t="str">
        <f t="shared" si="609"/>
        <v>093669128</v>
      </c>
      <c r="V2624" s="42" t="str">
        <f t="shared" si="610"/>
        <v>093669128</v>
      </c>
      <c r="W2624" s="39">
        <f t="shared" si="611"/>
        <v>1</v>
      </c>
      <c r="X2624" s="43">
        <f t="shared" si="612"/>
        <v>1</v>
      </c>
      <c r="Y2624" s="39">
        <f>IF(V2624="បរទេស",1,IF(COUNTIF(V:V,$V2624)&gt;1,2,1))</f>
        <v>1</v>
      </c>
      <c r="Z2624" s="40">
        <f t="shared" si="613"/>
        <v>1</v>
      </c>
      <c r="AA2624" s="40">
        <f t="shared" si="614"/>
        <v>1</v>
      </c>
    </row>
    <row r="2625" spans="1:27" ht="48" customHeight="1" x14ac:dyDescent="0.8">
      <c r="A2625" s="3">
        <v>2624</v>
      </c>
      <c r="B2625" s="3" t="s">
        <v>7345</v>
      </c>
      <c r="C2625" s="3" t="s">
        <v>18037</v>
      </c>
      <c r="D2625" s="3" t="s">
        <v>6009</v>
      </c>
      <c r="E2625" s="3" t="s">
        <v>224</v>
      </c>
      <c r="F2625" s="5" t="s">
        <v>7346</v>
      </c>
      <c r="G2625" s="5" t="s">
        <v>13013</v>
      </c>
      <c r="H2625" s="5" t="s">
        <v>16277</v>
      </c>
      <c r="I2625" s="3"/>
      <c r="J2625" s="35"/>
      <c r="K2625" s="36">
        <f t="shared" si="600"/>
        <v>1</v>
      </c>
      <c r="L2625" s="37" t="str">
        <f t="shared" si="601"/>
        <v>040525195</v>
      </c>
      <c r="M2625" s="38" t="str">
        <f t="shared" si="602"/>
        <v>040525195</v>
      </c>
      <c r="N2625" s="39">
        <f t="shared" si="603"/>
        <v>1</v>
      </c>
      <c r="O2625" s="39">
        <f t="shared" si="604"/>
        <v>1</v>
      </c>
      <c r="P2625" s="39">
        <f>IF(M2625="បរទេស",1,IF(COUNTIF(M:M,$M2625)&gt;1,2,1))</f>
        <v>1</v>
      </c>
      <c r="Q2625" s="40">
        <f t="shared" si="605"/>
        <v>1</v>
      </c>
      <c r="R2625" s="41" t="str">
        <f t="shared" si="606"/>
        <v>0978828423</v>
      </c>
      <c r="S2625" s="37" t="str">
        <f t="shared" si="607"/>
        <v>0978828423</v>
      </c>
      <c r="T2625" s="39" t="e">
        <f t="shared" si="608"/>
        <v>#VALUE!</v>
      </c>
      <c r="U2625" s="37" t="str">
        <f t="shared" si="609"/>
        <v>0978828423</v>
      </c>
      <c r="V2625" s="42" t="str">
        <f t="shared" si="610"/>
        <v>0978828423</v>
      </c>
      <c r="W2625" s="39">
        <f t="shared" si="611"/>
        <v>1</v>
      </c>
      <c r="X2625" s="43">
        <f t="shared" si="612"/>
        <v>1</v>
      </c>
      <c r="Y2625" s="39">
        <f>IF(V2625="បរទេស",1,IF(COUNTIF(V:V,$V2625)&gt;1,2,1))</f>
        <v>1</v>
      </c>
      <c r="Z2625" s="40">
        <f t="shared" si="613"/>
        <v>1</v>
      </c>
      <c r="AA2625" s="40">
        <f t="shared" si="614"/>
        <v>1</v>
      </c>
    </row>
    <row r="2626" spans="1:27" ht="48" customHeight="1" x14ac:dyDescent="0.8">
      <c r="A2626" s="3">
        <v>2625</v>
      </c>
      <c r="B2626" s="3" t="s">
        <v>7347</v>
      </c>
      <c r="C2626" s="3" t="s">
        <v>18037</v>
      </c>
      <c r="D2626" s="3" t="s">
        <v>5744</v>
      </c>
      <c r="E2626" s="3" t="s">
        <v>25</v>
      </c>
      <c r="F2626" s="5" t="s">
        <v>7348</v>
      </c>
      <c r="G2626" s="5" t="s">
        <v>13014</v>
      </c>
      <c r="H2626" s="5" t="s">
        <v>16278</v>
      </c>
      <c r="I2626" s="3"/>
      <c r="J2626" s="35"/>
      <c r="K2626" s="36">
        <f t="shared" si="600"/>
        <v>1</v>
      </c>
      <c r="L2626" s="37" t="str">
        <f t="shared" si="601"/>
        <v>040369328</v>
      </c>
      <c r="M2626" s="38" t="str">
        <f t="shared" si="602"/>
        <v>040369328</v>
      </c>
      <c r="N2626" s="39">
        <f t="shared" si="603"/>
        <v>1</v>
      </c>
      <c r="O2626" s="39">
        <f t="shared" si="604"/>
        <v>1</v>
      </c>
      <c r="P2626" s="39">
        <f>IF(M2626="បរទេស",1,IF(COUNTIF(M:M,$M2626)&gt;1,2,1))</f>
        <v>1</v>
      </c>
      <c r="Q2626" s="40">
        <f t="shared" si="605"/>
        <v>1</v>
      </c>
      <c r="R2626" s="41" t="str">
        <f t="shared" si="606"/>
        <v>0887173181</v>
      </c>
      <c r="S2626" s="37" t="str">
        <f t="shared" si="607"/>
        <v>0887173181</v>
      </c>
      <c r="T2626" s="39" t="e">
        <f t="shared" si="608"/>
        <v>#VALUE!</v>
      </c>
      <c r="U2626" s="37" t="str">
        <f t="shared" si="609"/>
        <v>0887173181</v>
      </c>
      <c r="V2626" s="42" t="str">
        <f t="shared" si="610"/>
        <v>0887173181</v>
      </c>
      <c r="W2626" s="39">
        <f t="shared" si="611"/>
        <v>1</v>
      </c>
      <c r="X2626" s="43">
        <f t="shared" si="612"/>
        <v>1</v>
      </c>
      <c r="Y2626" s="39">
        <f>IF(V2626="បរទេស",1,IF(COUNTIF(V:V,$V2626)&gt;1,2,1))</f>
        <v>1</v>
      </c>
      <c r="Z2626" s="40">
        <f t="shared" si="613"/>
        <v>1</v>
      </c>
      <c r="AA2626" s="40">
        <f t="shared" si="614"/>
        <v>1</v>
      </c>
    </row>
    <row r="2627" spans="1:27" ht="48" customHeight="1" x14ac:dyDescent="0.8">
      <c r="A2627" s="3">
        <v>2626</v>
      </c>
      <c r="B2627" s="3" t="s">
        <v>7349</v>
      </c>
      <c r="C2627" s="3" t="s">
        <v>18037</v>
      </c>
      <c r="D2627" s="3" t="s">
        <v>7350</v>
      </c>
      <c r="E2627" s="3" t="s">
        <v>402</v>
      </c>
      <c r="F2627" s="5" t="s">
        <v>7351</v>
      </c>
      <c r="G2627" s="5" t="s">
        <v>13015</v>
      </c>
      <c r="H2627" s="5" t="s">
        <v>16279</v>
      </c>
      <c r="I2627" s="3"/>
      <c r="J2627" s="35"/>
      <c r="K2627" s="36">
        <f t="shared" ref="K2627:K2690" si="615">IF(OR(H2627="បរទេស",G2627="បរទេស"),2,1)</f>
        <v>1</v>
      </c>
      <c r="L2627" s="37" t="str">
        <f t="shared" ref="L2627:L2690" si="61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2627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040306244</v>
      </c>
      <c r="M2627" s="38" t="str">
        <f t="shared" ref="M2627:M2690" si="617">IF(L2627="បរទេស","បរទេស",IF(AND($BC$2=1,LEN(L2627)=8),"0"&amp;L2627,IF(LEN(L2627)&gt;9,2,LEFT(L2627,9))))</f>
        <v>040306244</v>
      </c>
      <c r="N2627" s="39">
        <f t="shared" ref="N2627:N2690" si="618">IF(L2627="បរទេស",1,IF((LEN($M2627)-9)=0,1,2))</f>
        <v>1</v>
      </c>
      <c r="O2627" s="39">
        <f t="shared" ref="O2627:O2690" si="619">IF(M2627="",2,1)</f>
        <v>1</v>
      </c>
      <c r="P2627" s="39">
        <f>IF(M2627="បរទេស",1,IF(COUNTIF(M:M,$M2627)&gt;1,2,1))</f>
        <v>1</v>
      </c>
      <c r="Q2627" s="40">
        <f t="shared" ref="Q2627:Q2690" si="620">IF(M2627="បរទេស",1,MAX(N2627:P2627))</f>
        <v>1</v>
      </c>
      <c r="R2627" s="41" t="str">
        <f t="shared" ref="R2627:R2690" si="621">H2627</f>
        <v>0963215179</v>
      </c>
      <c r="S2627" s="37" t="str">
        <f t="shared" ref="S2627:S2690" si="622">SUBSTITUTE(SUBSTITUTE(SUBSTITUTE(SUBSTITUTE(SUBSTITUTE(SUBSTITUTE(SUBSTITUTE(SUBSTITUTE(SUBSTITUTE(SUBSTITUTE(SUBSTITUTE(SUBSTITUTE(SUBSTITUTE(SUBSTITUTE(SUBSTITUTE(SUBSTITUTE(SUBSTITUTE(SUBSTITUTE(SUBSTITUTE(SUBSTITUTE(SUBSTITUTE(SUBSTITUTE(R2627,"១","1"),"២","2"),"៣","3"),"៤","4"),"៥","5"),"៦","6"),"៧","7"),"៨","8"),"៩","9"),"០","0")," ","")," ",""),"​",""),",","/"),"-",""),"(",""),")",""),"+855","0"),"(855)","0"),"O","0"),"o","0"),".","")</f>
        <v>0963215179</v>
      </c>
      <c r="T2627" s="39" t="e">
        <f t="shared" ref="T2627:T2690" si="623">LEFT(S2627, SEARCH("/",S2627,1)-1)</f>
        <v>#VALUE!</v>
      </c>
      <c r="U2627" s="37" t="str">
        <f t="shared" ref="U2627:U2690" si="624">IFERROR(T2627,S2627)</f>
        <v>0963215179</v>
      </c>
      <c r="V2627" s="42" t="str">
        <f t="shared" ref="V2627:V2690" si="625">IF(LEFT(U2627,5)="បរទេស","បរទេស",IF(LEFT(U2627,3)="855","0"&amp;MID(U2627,4,10),IF(LEFT(U2627,1)="0",MID(U2627,1,10),IF(LEFT(U2627,1)&gt;=1,"0"&amp;MID(U2627,1,10),U2627))))</f>
        <v>0963215179</v>
      </c>
      <c r="W2627" s="39">
        <f t="shared" ref="W2627:W2690" si="626">IF(V2627="បរទេស",1,IF(OR(LEN(V2627)=9,LEN(V2627)=10),1,2))</f>
        <v>1</v>
      </c>
      <c r="X2627" s="43">
        <f t="shared" ref="X2627:X2690" si="627">IF(V2627="",2,1)</f>
        <v>1</v>
      </c>
      <c r="Y2627" s="39">
        <f>IF(V2627="បរទេស",1,IF(COUNTIF(V:V,$V2627)&gt;1,2,1))</f>
        <v>1</v>
      </c>
      <c r="Z2627" s="40">
        <f t="shared" ref="Z2627:Z2690" si="628">IF(V2627="បរទេស",1,MAX(W2627:Y2627))</f>
        <v>1</v>
      </c>
      <c r="AA2627" s="40">
        <f t="shared" ref="AA2627:AA2690" si="629">IF(K2627=2,2,MAX(J2627,Q2627,Z2627,Z2627))</f>
        <v>1</v>
      </c>
    </row>
    <row r="2628" spans="1:27" ht="48" customHeight="1" x14ac:dyDescent="0.8">
      <c r="A2628" s="3">
        <v>2627</v>
      </c>
      <c r="B2628" s="3" t="s">
        <v>7352</v>
      </c>
      <c r="C2628" s="3" t="s">
        <v>18037</v>
      </c>
      <c r="D2628" s="3" t="s">
        <v>7353</v>
      </c>
      <c r="E2628" s="3" t="s">
        <v>1783</v>
      </c>
      <c r="F2628" s="5" t="s">
        <v>7354</v>
      </c>
      <c r="G2628" s="5" t="s">
        <v>13016</v>
      </c>
      <c r="H2628" s="5" t="s">
        <v>16280</v>
      </c>
      <c r="I2628" s="3"/>
      <c r="J2628" s="35"/>
      <c r="K2628" s="36">
        <f t="shared" si="615"/>
        <v>1</v>
      </c>
      <c r="L2628" s="37" t="str">
        <f t="shared" si="616"/>
        <v>040561994</v>
      </c>
      <c r="M2628" s="38" t="str">
        <f t="shared" si="617"/>
        <v>040561994</v>
      </c>
      <c r="N2628" s="39">
        <f t="shared" si="618"/>
        <v>1</v>
      </c>
      <c r="O2628" s="39">
        <f t="shared" si="619"/>
        <v>1</v>
      </c>
      <c r="P2628" s="39">
        <f>IF(M2628="បរទេស",1,IF(COUNTIF(M:M,$M2628)&gt;1,2,1))</f>
        <v>1</v>
      </c>
      <c r="Q2628" s="40">
        <f t="shared" si="620"/>
        <v>1</v>
      </c>
      <c r="R2628" s="41" t="str">
        <f t="shared" si="621"/>
        <v>0975030753</v>
      </c>
      <c r="S2628" s="37" t="str">
        <f t="shared" si="622"/>
        <v>0975030753</v>
      </c>
      <c r="T2628" s="39" t="e">
        <f t="shared" si="623"/>
        <v>#VALUE!</v>
      </c>
      <c r="U2628" s="37" t="str">
        <f t="shared" si="624"/>
        <v>0975030753</v>
      </c>
      <c r="V2628" s="42" t="str">
        <f t="shared" si="625"/>
        <v>0975030753</v>
      </c>
      <c r="W2628" s="39">
        <f t="shared" si="626"/>
        <v>1</v>
      </c>
      <c r="X2628" s="43">
        <f t="shared" si="627"/>
        <v>1</v>
      </c>
      <c r="Y2628" s="39">
        <f>IF(V2628="បរទេស",1,IF(COUNTIF(V:V,$V2628)&gt;1,2,1))</f>
        <v>1</v>
      </c>
      <c r="Z2628" s="40">
        <f t="shared" si="628"/>
        <v>1</v>
      </c>
      <c r="AA2628" s="40">
        <f t="shared" si="629"/>
        <v>1</v>
      </c>
    </row>
    <row r="2629" spans="1:27" ht="48" customHeight="1" x14ac:dyDescent="0.8">
      <c r="A2629" s="3">
        <v>2628</v>
      </c>
      <c r="B2629" s="3" t="s">
        <v>7355</v>
      </c>
      <c r="C2629" s="3" t="s">
        <v>18037</v>
      </c>
      <c r="D2629" s="3" t="s">
        <v>7356</v>
      </c>
      <c r="E2629" s="3" t="s">
        <v>734</v>
      </c>
      <c r="F2629" s="5" t="s">
        <v>7357</v>
      </c>
      <c r="G2629" s="5" t="s">
        <v>13017</v>
      </c>
      <c r="H2629" s="5" t="s">
        <v>16281</v>
      </c>
      <c r="I2629" s="3"/>
      <c r="J2629" s="35"/>
      <c r="K2629" s="36">
        <f t="shared" si="615"/>
        <v>1</v>
      </c>
      <c r="L2629" s="37" t="str">
        <f t="shared" si="616"/>
        <v>040557641</v>
      </c>
      <c r="M2629" s="38" t="str">
        <f t="shared" si="617"/>
        <v>040557641</v>
      </c>
      <c r="N2629" s="39">
        <f t="shared" si="618"/>
        <v>1</v>
      </c>
      <c r="O2629" s="39">
        <f t="shared" si="619"/>
        <v>1</v>
      </c>
      <c r="P2629" s="39">
        <f>IF(M2629="បរទេស",1,IF(COUNTIF(M:M,$M2629)&gt;1,2,1))</f>
        <v>1</v>
      </c>
      <c r="Q2629" s="40">
        <f t="shared" si="620"/>
        <v>1</v>
      </c>
      <c r="R2629" s="41" t="str">
        <f t="shared" si="621"/>
        <v>0969316264</v>
      </c>
      <c r="S2629" s="37" t="str">
        <f t="shared" si="622"/>
        <v>0969316264</v>
      </c>
      <c r="T2629" s="39" t="e">
        <f t="shared" si="623"/>
        <v>#VALUE!</v>
      </c>
      <c r="U2629" s="37" t="str">
        <f t="shared" si="624"/>
        <v>0969316264</v>
      </c>
      <c r="V2629" s="42" t="str">
        <f t="shared" si="625"/>
        <v>0969316264</v>
      </c>
      <c r="W2629" s="39">
        <f t="shared" si="626"/>
        <v>1</v>
      </c>
      <c r="X2629" s="43">
        <f t="shared" si="627"/>
        <v>1</v>
      </c>
      <c r="Y2629" s="39">
        <f>IF(V2629="បរទេស",1,IF(COUNTIF(V:V,$V2629)&gt;1,2,1))</f>
        <v>1</v>
      </c>
      <c r="Z2629" s="40">
        <f t="shared" si="628"/>
        <v>1</v>
      </c>
      <c r="AA2629" s="40">
        <f t="shared" si="629"/>
        <v>1</v>
      </c>
    </row>
    <row r="2630" spans="1:27" ht="48" customHeight="1" x14ac:dyDescent="0.8">
      <c r="A2630" s="3">
        <v>2629</v>
      </c>
      <c r="B2630" s="3" t="s">
        <v>7358</v>
      </c>
      <c r="C2630" s="3" t="s">
        <v>18037</v>
      </c>
      <c r="D2630" s="3" t="s">
        <v>7359</v>
      </c>
      <c r="E2630" s="3" t="s">
        <v>1252</v>
      </c>
      <c r="F2630" s="5" t="s">
        <v>7360</v>
      </c>
      <c r="G2630" s="5" t="s">
        <v>13018</v>
      </c>
      <c r="H2630" s="5" t="s">
        <v>16282</v>
      </c>
      <c r="I2630" s="3"/>
      <c r="J2630" s="35"/>
      <c r="K2630" s="36">
        <f t="shared" si="615"/>
        <v>1</v>
      </c>
      <c r="L2630" s="37" t="str">
        <f t="shared" si="616"/>
        <v>040553896</v>
      </c>
      <c r="M2630" s="38" t="str">
        <f t="shared" si="617"/>
        <v>040553896</v>
      </c>
      <c r="N2630" s="39">
        <f t="shared" si="618"/>
        <v>1</v>
      </c>
      <c r="O2630" s="39">
        <f t="shared" si="619"/>
        <v>1</v>
      </c>
      <c r="P2630" s="39">
        <f>IF(M2630="បរទេស",1,IF(COUNTIF(M:M,$M2630)&gt;1,2,1))</f>
        <v>1</v>
      </c>
      <c r="Q2630" s="40">
        <f t="shared" si="620"/>
        <v>1</v>
      </c>
      <c r="R2630" s="41" t="str">
        <f t="shared" si="621"/>
        <v>0973033214</v>
      </c>
      <c r="S2630" s="37" t="str">
        <f t="shared" si="622"/>
        <v>0973033214</v>
      </c>
      <c r="T2630" s="39" t="e">
        <f t="shared" si="623"/>
        <v>#VALUE!</v>
      </c>
      <c r="U2630" s="37" t="str">
        <f t="shared" si="624"/>
        <v>0973033214</v>
      </c>
      <c r="V2630" s="42" t="str">
        <f t="shared" si="625"/>
        <v>0973033214</v>
      </c>
      <c r="W2630" s="39">
        <f t="shared" si="626"/>
        <v>1</v>
      </c>
      <c r="X2630" s="43">
        <f t="shared" si="627"/>
        <v>1</v>
      </c>
      <c r="Y2630" s="39">
        <f>IF(V2630="បរទេស",1,IF(COUNTIF(V:V,$V2630)&gt;1,2,1))</f>
        <v>1</v>
      </c>
      <c r="Z2630" s="40">
        <f t="shared" si="628"/>
        <v>1</v>
      </c>
      <c r="AA2630" s="40">
        <f t="shared" si="629"/>
        <v>1</v>
      </c>
    </row>
    <row r="2631" spans="1:27" ht="48" customHeight="1" x14ac:dyDescent="0.8">
      <c r="A2631" s="3">
        <v>2630</v>
      </c>
      <c r="B2631" s="3" t="s">
        <v>7361</v>
      </c>
      <c r="C2631" s="3" t="s">
        <v>18037</v>
      </c>
      <c r="D2631" s="3" t="s">
        <v>7362</v>
      </c>
      <c r="E2631" s="3" t="s">
        <v>92</v>
      </c>
      <c r="F2631" s="5" t="s">
        <v>7363</v>
      </c>
      <c r="G2631" s="5" t="s">
        <v>13019</v>
      </c>
      <c r="H2631" s="5" t="s">
        <v>16283</v>
      </c>
      <c r="I2631" s="3"/>
      <c r="J2631" s="35"/>
      <c r="K2631" s="36">
        <f t="shared" si="615"/>
        <v>1</v>
      </c>
      <c r="L2631" s="37" t="str">
        <f t="shared" si="616"/>
        <v>040580748</v>
      </c>
      <c r="M2631" s="38" t="str">
        <f t="shared" si="617"/>
        <v>040580748</v>
      </c>
      <c r="N2631" s="39">
        <f t="shared" si="618"/>
        <v>1</v>
      </c>
      <c r="O2631" s="39">
        <f t="shared" si="619"/>
        <v>1</v>
      </c>
      <c r="P2631" s="39">
        <f>IF(M2631="បរទេស",1,IF(COUNTIF(M:M,$M2631)&gt;1,2,1))</f>
        <v>1</v>
      </c>
      <c r="Q2631" s="40">
        <f t="shared" si="620"/>
        <v>1</v>
      </c>
      <c r="R2631" s="41" t="str">
        <f t="shared" si="621"/>
        <v>093441704</v>
      </c>
      <c r="S2631" s="37" t="str">
        <f t="shared" si="622"/>
        <v>093441704</v>
      </c>
      <c r="T2631" s="39" t="e">
        <f t="shared" si="623"/>
        <v>#VALUE!</v>
      </c>
      <c r="U2631" s="37" t="str">
        <f t="shared" si="624"/>
        <v>093441704</v>
      </c>
      <c r="V2631" s="42" t="str">
        <f t="shared" si="625"/>
        <v>093441704</v>
      </c>
      <c r="W2631" s="39">
        <f t="shared" si="626"/>
        <v>1</v>
      </c>
      <c r="X2631" s="43">
        <f t="shared" si="627"/>
        <v>1</v>
      </c>
      <c r="Y2631" s="39">
        <f>IF(V2631="បរទេស",1,IF(COUNTIF(V:V,$V2631)&gt;1,2,1))</f>
        <v>1</v>
      </c>
      <c r="Z2631" s="40">
        <f t="shared" si="628"/>
        <v>1</v>
      </c>
      <c r="AA2631" s="40">
        <f t="shared" si="629"/>
        <v>1</v>
      </c>
    </row>
    <row r="2632" spans="1:27" ht="48" customHeight="1" x14ac:dyDescent="0.8">
      <c r="A2632" s="3">
        <v>2631</v>
      </c>
      <c r="B2632" s="3" t="s">
        <v>7364</v>
      </c>
      <c r="C2632" s="3" t="s">
        <v>18037</v>
      </c>
      <c r="D2632" s="3" t="s">
        <v>7365</v>
      </c>
      <c r="E2632" s="3" t="s">
        <v>189</v>
      </c>
      <c r="F2632" s="5" t="s">
        <v>7366</v>
      </c>
      <c r="G2632" s="5" t="s">
        <v>13020</v>
      </c>
      <c r="H2632" s="5" t="s">
        <v>16284</v>
      </c>
      <c r="I2632" s="3"/>
      <c r="J2632" s="35"/>
      <c r="K2632" s="36">
        <f t="shared" si="615"/>
        <v>1</v>
      </c>
      <c r="L2632" s="37" t="str">
        <f t="shared" si="616"/>
        <v>040562090</v>
      </c>
      <c r="M2632" s="38" t="str">
        <f t="shared" si="617"/>
        <v>040562090</v>
      </c>
      <c r="N2632" s="39">
        <f t="shared" si="618"/>
        <v>1</v>
      </c>
      <c r="O2632" s="39">
        <f t="shared" si="619"/>
        <v>1</v>
      </c>
      <c r="P2632" s="39">
        <f>IF(M2632="បរទេស",1,IF(COUNTIF(M:M,$M2632)&gt;1,2,1))</f>
        <v>1</v>
      </c>
      <c r="Q2632" s="40">
        <f t="shared" si="620"/>
        <v>1</v>
      </c>
      <c r="R2632" s="41" t="str">
        <f t="shared" si="621"/>
        <v>089303796</v>
      </c>
      <c r="S2632" s="37" t="str">
        <f t="shared" si="622"/>
        <v>089303796</v>
      </c>
      <c r="T2632" s="39" t="e">
        <f t="shared" si="623"/>
        <v>#VALUE!</v>
      </c>
      <c r="U2632" s="37" t="str">
        <f t="shared" si="624"/>
        <v>089303796</v>
      </c>
      <c r="V2632" s="42" t="str">
        <f t="shared" si="625"/>
        <v>089303796</v>
      </c>
      <c r="W2632" s="39">
        <f t="shared" si="626"/>
        <v>1</v>
      </c>
      <c r="X2632" s="43">
        <f t="shared" si="627"/>
        <v>1</v>
      </c>
      <c r="Y2632" s="39">
        <f>IF(V2632="បរទេស",1,IF(COUNTIF(V:V,$V2632)&gt;1,2,1))</f>
        <v>1</v>
      </c>
      <c r="Z2632" s="40">
        <f t="shared" si="628"/>
        <v>1</v>
      </c>
      <c r="AA2632" s="40">
        <f t="shared" si="629"/>
        <v>1</v>
      </c>
    </row>
    <row r="2633" spans="1:27" ht="48" customHeight="1" x14ac:dyDescent="0.8">
      <c r="A2633" s="3">
        <v>2632</v>
      </c>
      <c r="B2633" s="3" t="s">
        <v>4445</v>
      </c>
      <c r="C2633" s="3" t="s">
        <v>18037</v>
      </c>
      <c r="D2633" s="3" t="s">
        <v>5943</v>
      </c>
      <c r="E2633" s="3" t="s">
        <v>277</v>
      </c>
      <c r="F2633" s="5" t="s">
        <v>7367</v>
      </c>
      <c r="G2633" s="5" t="s">
        <v>13021</v>
      </c>
      <c r="H2633" s="5" t="s">
        <v>16285</v>
      </c>
      <c r="I2633" s="3"/>
      <c r="J2633" s="35"/>
      <c r="K2633" s="36">
        <f t="shared" si="615"/>
        <v>1</v>
      </c>
      <c r="L2633" s="37" t="str">
        <f t="shared" si="616"/>
        <v>040291212</v>
      </c>
      <c r="M2633" s="38" t="str">
        <f t="shared" si="617"/>
        <v>040291212</v>
      </c>
      <c r="N2633" s="39">
        <f t="shared" si="618"/>
        <v>1</v>
      </c>
      <c r="O2633" s="39">
        <f t="shared" si="619"/>
        <v>1</v>
      </c>
      <c r="P2633" s="39">
        <f>IF(M2633="បរទេស",1,IF(COUNTIF(M:M,$M2633)&gt;1,2,1))</f>
        <v>1</v>
      </c>
      <c r="Q2633" s="40">
        <f t="shared" si="620"/>
        <v>1</v>
      </c>
      <c r="R2633" s="41" t="str">
        <f t="shared" si="621"/>
        <v>0883974438</v>
      </c>
      <c r="S2633" s="37" t="str">
        <f t="shared" si="622"/>
        <v>0883974438</v>
      </c>
      <c r="T2633" s="39" t="e">
        <f t="shared" si="623"/>
        <v>#VALUE!</v>
      </c>
      <c r="U2633" s="37" t="str">
        <f t="shared" si="624"/>
        <v>0883974438</v>
      </c>
      <c r="V2633" s="42" t="str">
        <f t="shared" si="625"/>
        <v>0883974438</v>
      </c>
      <c r="W2633" s="39">
        <f t="shared" si="626"/>
        <v>1</v>
      </c>
      <c r="X2633" s="43">
        <f t="shared" si="627"/>
        <v>1</v>
      </c>
      <c r="Y2633" s="39">
        <f>IF(V2633="បរទេស",1,IF(COUNTIF(V:V,$V2633)&gt;1,2,1))</f>
        <v>1</v>
      </c>
      <c r="Z2633" s="40">
        <f t="shared" si="628"/>
        <v>1</v>
      </c>
      <c r="AA2633" s="40">
        <f t="shared" si="629"/>
        <v>1</v>
      </c>
    </row>
    <row r="2634" spans="1:27" ht="48" customHeight="1" x14ac:dyDescent="0.8">
      <c r="A2634" s="3">
        <v>2633</v>
      </c>
      <c r="B2634" s="3" t="s">
        <v>7368</v>
      </c>
      <c r="C2634" s="3" t="s">
        <v>18037</v>
      </c>
      <c r="D2634" s="3" t="s">
        <v>7369</v>
      </c>
      <c r="E2634" s="3" t="s">
        <v>149</v>
      </c>
      <c r="F2634" s="5" t="s">
        <v>7370</v>
      </c>
      <c r="G2634" s="5" t="s">
        <v>13022</v>
      </c>
      <c r="H2634" s="5" t="s">
        <v>17527</v>
      </c>
      <c r="I2634" s="3"/>
      <c r="J2634" s="35"/>
      <c r="K2634" s="36">
        <f t="shared" si="615"/>
        <v>1</v>
      </c>
      <c r="L2634" s="37" t="str">
        <f t="shared" si="616"/>
        <v>040269671</v>
      </c>
      <c r="M2634" s="38" t="str">
        <f t="shared" si="617"/>
        <v>040269671</v>
      </c>
      <c r="N2634" s="39">
        <f t="shared" si="618"/>
        <v>1</v>
      </c>
      <c r="O2634" s="39">
        <f t="shared" si="619"/>
        <v>1</v>
      </c>
      <c r="P2634" s="39">
        <f>IF(M2634="បរទេស",1,IF(COUNTIF(M:M,$M2634)&gt;1,2,1))</f>
        <v>1</v>
      </c>
      <c r="Q2634" s="40">
        <f t="shared" si="620"/>
        <v>1</v>
      </c>
      <c r="R2634" s="41" t="str">
        <f t="shared" si="621"/>
        <v>077625200</v>
      </c>
      <c r="S2634" s="37" t="str">
        <f t="shared" si="622"/>
        <v>077625200</v>
      </c>
      <c r="T2634" s="39" t="e">
        <f t="shared" si="623"/>
        <v>#VALUE!</v>
      </c>
      <c r="U2634" s="37" t="str">
        <f t="shared" si="624"/>
        <v>077625200</v>
      </c>
      <c r="V2634" s="42" t="str">
        <f t="shared" si="625"/>
        <v>077625200</v>
      </c>
      <c r="W2634" s="39">
        <f t="shared" si="626"/>
        <v>1</v>
      </c>
      <c r="X2634" s="43">
        <f t="shared" si="627"/>
        <v>1</v>
      </c>
      <c r="Y2634" s="39">
        <f>IF(V2634="បរទេស",1,IF(COUNTIF(V:V,$V2634)&gt;1,2,1))</f>
        <v>1</v>
      </c>
      <c r="Z2634" s="40">
        <f t="shared" si="628"/>
        <v>1</v>
      </c>
      <c r="AA2634" s="40">
        <f t="shared" si="629"/>
        <v>1</v>
      </c>
    </row>
    <row r="2635" spans="1:27" ht="48" customHeight="1" x14ac:dyDescent="0.8">
      <c r="A2635" s="3">
        <v>2634</v>
      </c>
      <c r="B2635" s="3" t="s">
        <v>7371</v>
      </c>
      <c r="C2635" s="3" t="s">
        <v>18037</v>
      </c>
      <c r="D2635" s="3" t="s">
        <v>7372</v>
      </c>
      <c r="E2635" s="3" t="s">
        <v>1252</v>
      </c>
      <c r="F2635" s="5" t="s">
        <v>7373</v>
      </c>
      <c r="G2635" s="5" t="s">
        <v>13023</v>
      </c>
      <c r="H2635" s="5" t="s">
        <v>16286</v>
      </c>
      <c r="I2635" s="3"/>
      <c r="J2635" s="35"/>
      <c r="K2635" s="36">
        <f t="shared" si="615"/>
        <v>1</v>
      </c>
      <c r="L2635" s="37" t="str">
        <f t="shared" si="616"/>
        <v>040298289</v>
      </c>
      <c r="M2635" s="38" t="str">
        <f t="shared" si="617"/>
        <v>040298289</v>
      </c>
      <c r="N2635" s="39">
        <f t="shared" si="618"/>
        <v>1</v>
      </c>
      <c r="O2635" s="39">
        <f t="shared" si="619"/>
        <v>1</v>
      </c>
      <c r="P2635" s="39">
        <f>IF(M2635="បរទេស",1,IF(COUNTIF(M:M,$M2635)&gt;1,2,1))</f>
        <v>1</v>
      </c>
      <c r="Q2635" s="40">
        <f t="shared" si="620"/>
        <v>1</v>
      </c>
      <c r="R2635" s="41" t="str">
        <f t="shared" si="621"/>
        <v>011982879</v>
      </c>
      <c r="S2635" s="37" t="str">
        <f t="shared" si="622"/>
        <v>011982879</v>
      </c>
      <c r="T2635" s="39" t="e">
        <f t="shared" si="623"/>
        <v>#VALUE!</v>
      </c>
      <c r="U2635" s="37" t="str">
        <f t="shared" si="624"/>
        <v>011982879</v>
      </c>
      <c r="V2635" s="42" t="str">
        <f t="shared" si="625"/>
        <v>011982879</v>
      </c>
      <c r="W2635" s="39">
        <f t="shared" si="626"/>
        <v>1</v>
      </c>
      <c r="X2635" s="43">
        <f t="shared" si="627"/>
        <v>1</v>
      </c>
      <c r="Y2635" s="39">
        <f>IF(V2635="បរទេស",1,IF(COUNTIF(V:V,$V2635)&gt;1,2,1))</f>
        <v>1</v>
      </c>
      <c r="Z2635" s="40">
        <f t="shared" si="628"/>
        <v>1</v>
      </c>
      <c r="AA2635" s="40">
        <f t="shared" si="629"/>
        <v>1</v>
      </c>
    </row>
    <row r="2636" spans="1:27" ht="48" customHeight="1" x14ac:dyDescent="0.8">
      <c r="A2636" s="3">
        <v>2635</v>
      </c>
      <c r="B2636" s="3" t="s">
        <v>7374</v>
      </c>
      <c r="C2636" s="3" t="s">
        <v>18037</v>
      </c>
      <c r="D2636" s="3" t="s">
        <v>7375</v>
      </c>
      <c r="E2636" s="3" t="s">
        <v>149</v>
      </c>
      <c r="F2636" s="5" t="s">
        <v>7376</v>
      </c>
      <c r="G2636" s="5" t="s">
        <v>13024</v>
      </c>
      <c r="H2636" s="5" t="s">
        <v>17528</v>
      </c>
      <c r="I2636" s="3"/>
      <c r="J2636" s="35"/>
      <c r="K2636" s="36">
        <f t="shared" si="615"/>
        <v>1</v>
      </c>
      <c r="L2636" s="37" t="str">
        <f t="shared" si="616"/>
        <v>040372183</v>
      </c>
      <c r="M2636" s="38" t="str">
        <f t="shared" si="617"/>
        <v>040372183</v>
      </c>
      <c r="N2636" s="39">
        <f t="shared" si="618"/>
        <v>1</v>
      </c>
      <c r="O2636" s="39">
        <f t="shared" si="619"/>
        <v>1</v>
      </c>
      <c r="P2636" s="39">
        <f>IF(M2636="បរទេស",1,IF(COUNTIF(M:M,$M2636)&gt;1,2,1))</f>
        <v>1</v>
      </c>
      <c r="Q2636" s="40">
        <f t="shared" si="620"/>
        <v>1</v>
      </c>
      <c r="R2636" s="41" t="str">
        <f t="shared" si="621"/>
        <v>0965528445</v>
      </c>
      <c r="S2636" s="37" t="str">
        <f t="shared" si="622"/>
        <v>0965528445</v>
      </c>
      <c r="T2636" s="39" t="e">
        <f t="shared" si="623"/>
        <v>#VALUE!</v>
      </c>
      <c r="U2636" s="37" t="str">
        <f t="shared" si="624"/>
        <v>0965528445</v>
      </c>
      <c r="V2636" s="42" t="str">
        <f t="shared" si="625"/>
        <v>0965528445</v>
      </c>
      <c r="W2636" s="39">
        <f t="shared" si="626"/>
        <v>1</v>
      </c>
      <c r="X2636" s="43">
        <f t="shared" si="627"/>
        <v>1</v>
      </c>
      <c r="Y2636" s="39">
        <f>IF(V2636="បរទេស",1,IF(COUNTIF(V:V,$V2636)&gt;1,2,1))</f>
        <v>1</v>
      </c>
      <c r="Z2636" s="40">
        <f t="shared" si="628"/>
        <v>1</v>
      </c>
      <c r="AA2636" s="40">
        <f t="shared" si="629"/>
        <v>1</v>
      </c>
    </row>
    <row r="2637" spans="1:27" ht="48" customHeight="1" x14ac:dyDescent="0.8">
      <c r="A2637" s="3">
        <v>2636</v>
      </c>
      <c r="B2637" s="3" t="s">
        <v>7377</v>
      </c>
      <c r="C2637" s="3" t="s">
        <v>18037</v>
      </c>
      <c r="D2637" s="3" t="s">
        <v>7378</v>
      </c>
      <c r="E2637" s="3" t="s">
        <v>224</v>
      </c>
      <c r="F2637" s="5" t="s">
        <v>7379</v>
      </c>
      <c r="G2637" s="5" t="s">
        <v>13025</v>
      </c>
      <c r="H2637" s="5" t="s">
        <v>17500</v>
      </c>
      <c r="I2637" s="3"/>
      <c r="J2637" s="35"/>
      <c r="K2637" s="36">
        <f t="shared" si="615"/>
        <v>1</v>
      </c>
      <c r="L2637" s="37" t="str">
        <f t="shared" si="616"/>
        <v>040411047</v>
      </c>
      <c r="M2637" s="38" t="str">
        <f t="shared" si="617"/>
        <v>040411047</v>
      </c>
      <c r="N2637" s="39">
        <f t="shared" si="618"/>
        <v>1</v>
      </c>
      <c r="O2637" s="39">
        <f t="shared" si="619"/>
        <v>1</v>
      </c>
      <c r="P2637" s="39">
        <f>IF(M2637="បរទេស",1,IF(COUNTIF(M:M,$M2637)&gt;1,2,1))</f>
        <v>1</v>
      </c>
      <c r="Q2637" s="40">
        <f t="shared" si="620"/>
        <v>1</v>
      </c>
      <c r="R2637" s="41" t="str">
        <f t="shared" si="621"/>
        <v>0966984468</v>
      </c>
      <c r="S2637" s="37" t="str">
        <f t="shared" si="622"/>
        <v>0966984468</v>
      </c>
      <c r="T2637" s="39" t="e">
        <f t="shared" si="623"/>
        <v>#VALUE!</v>
      </c>
      <c r="U2637" s="37" t="str">
        <f t="shared" si="624"/>
        <v>0966984468</v>
      </c>
      <c r="V2637" s="42" t="str">
        <f t="shared" si="625"/>
        <v>0966984468</v>
      </c>
      <c r="W2637" s="39">
        <f t="shared" si="626"/>
        <v>1</v>
      </c>
      <c r="X2637" s="43">
        <f t="shared" si="627"/>
        <v>1</v>
      </c>
      <c r="Y2637" s="39">
        <f>IF(V2637="បរទេស",1,IF(COUNTIF(V:V,$V2637)&gt;1,2,1))</f>
        <v>1</v>
      </c>
      <c r="Z2637" s="40">
        <f t="shared" si="628"/>
        <v>1</v>
      </c>
      <c r="AA2637" s="40">
        <f t="shared" si="629"/>
        <v>1</v>
      </c>
    </row>
    <row r="2638" spans="1:27" ht="48" customHeight="1" x14ac:dyDescent="0.8">
      <c r="A2638" s="3">
        <v>2637</v>
      </c>
      <c r="B2638" s="3" t="s">
        <v>7380</v>
      </c>
      <c r="C2638" s="3" t="s">
        <v>18037</v>
      </c>
      <c r="D2638" s="3" t="s">
        <v>1390</v>
      </c>
      <c r="E2638" s="3" t="s">
        <v>57</v>
      </c>
      <c r="F2638" s="5" t="s">
        <v>7381</v>
      </c>
      <c r="G2638" s="5" t="s">
        <v>13026</v>
      </c>
      <c r="H2638" s="5" t="s">
        <v>17404</v>
      </c>
      <c r="I2638" s="3"/>
      <c r="J2638" s="35"/>
      <c r="K2638" s="36">
        <f t="shared" si="615"/>
        <v>1</v>
      </c>
      <c r="L2638" s="37" t="str">
        <f t="shared" si="616"/>
        <v>040351730</v>
      </c>
      <c r="M2638" s="38" t="str">
        <f t="shared" si="617"/>
        <v>040351730</v>
      </c>
      <c r="N2638" s="39">
        <f t="shared" si="618"/>
        <v>1</v>
      </c>
      <c r="O2638" s="39">
        <f t="shared" si="619"/>
        <v>1</v>
      </c>
      <c r="P2638" s="39">
        <f>IF(M2638="បរទេស",1,IF(COUNTIF(M:M,$M2638)&gt;1,2,1))</f>
        <v>1</v>
      </c>
      <c r="Q2638" s="40">
        <f t="shared" si="620"/>
        <v>1</v>
      </c>
      <c r="R2638" s="41" t="str">
        <f t="shared" si="621"/>
        <v>092368372</v>
      </c>
      <c r="S2638" s="37" t="str">
        <f t="shared" si="622"/>
        <v>092368372</v>
      </c>
      <c r="T2638" s="39" t="e">
        <f t="shared" si="623"/>
        <v>#VALUE!</v>
      </c>
      <c r="U2638" s="37" t="str">
        <f t="shared" si="624"/>
        <v>092368372</v>
      </c>
      <c r="V2638" s="42" t="str">
        <f t="shared" si="625"/>
        <v>092368372</v>
      </c>
      <c r="W2638" s="39">
        <f t="shared" si="626"/>
        <v>1</v>
      </c>
      <c r="X2638" s="43">
        <f t="shared" si="627"/>
        <v>1</v>
      </c>
      <c r="Y2638" s="39">
        <f>IF(V2638="បរទេស",1,IF(COUNTIF(V:V,$V2638)&gt;1,2,1))</f>
        <v>1</v>
      </c>
      <c r="Z2638" s="40">
        <f t="shared" si="628"/>
        <v>1</v>
      </c>
      <c r="AA2638" s="40">
        <f t="shared" si="629"/>
        <v>1</v>
      </c>
    </row>
    <row r="2639" spans="1:27" ht="48" customHeight="1" x14ac:dyDescent="0.8">
      <c r="A2639" s="3">
        <v>2638</v>
      </c>
      <c r="B2639" s="3" t="s">
        <v>7382</v>
      </c>
      <c r="C2639" s="3" t="s">
        <v>18037</v>
      </c>
      <c r="D2639" s="3" t="s">
        <v>7383</v>
      </c>
      <c r="E2639" s="3" t="s">
        <v>1163</v>
      </c>
      <c r="F2639" s="5" t="s">
        <v>7384</v>
      </c>
      <c r="G2639" s="5" t="s">
        <v>13027</v>
      </c>
      <c r="H2639" s="5" t="s">
        <v>17949</v>
      </c>
      <c r="I2639" s="3"/>
      <c r="J2639" s="35"/>
      <c r="K2639" s="36">
        <f t="shared" si="615"/>
        <v>1</v>
      </c>
      <c r="L2639" s="37" t="str">
        <f t="shared" si="616"/>
        <v>040306073</v>
      </c>
      <c r="M2639" s="38" t="str">
        <f t="shared" si="617"/>
        <v>040306073</v>
      </c>
      <c r="N2639" s="39">
        <f t="shared" si="618"/>
        <v>1</v>
      </c>
      <c r="O2639" s="39">
        <f t="shared" si="619"/>
        <v>1</v>
      </c>
      <c r="P2639" s="39">
        <f>IF(M2639="បរទេស",1,IF(COUNTIF(M:M,$M2639)&gt;1,2,1))</f>
        <v>1</v>
      </c>
      <c r="Q2639" s="40">
        <f t="shared" si="620"/>
        <v>1</v>
      </c>
      <c r="R2639" s="41" t="str">
        <f t="shared" si="621"/>
        <v>0977751630</v>
      </c>
      <c r="S2639" s="37" t="str">
        <f t="shared" si="622"/>
        <v>0977751630</v>
      </c>
      <c r="T2639" s="39" t="e">
        <f t="shared" si="623"/>
        <v>#VALUE!</v>
      </c>
      <c r="U2639" s="37" t="str">
        <f t="shared" si="624"/>
        <v>0977751630</v>
      </c>
      <c r="V2639" s="42" t="str">
        <f t="shared" si="625"/>
        <v>0977751630</v>
      </c>
      <c r="W2639" s="39">
        <f t="shared" si="626"/>
        <v>1</v>
      </c>
      <c r="X2639" s="43">
        <f t="shared" si="627"/>
        <v>1</v>
      </c>
      <c r="Y2639" s="39">
        <f>IF(V2639="បរទេស",1,IF(COUNTIF(V:V,$V2639)&gt;1,2,1))</f>
        <v>1</v>
      </c>
      <c r="Z2639" s="40">
        <f t="shared" si="628"/>
        <v>1</v>
      </c>
      <c r="AA2639" s="40">
        <f t="shared" si="629"/>
        <v>1</v>
      </c>
    </row>
    <row r="2640" spans="1:27" ht="48" customHeight="1" x14ac:dyDescent="0.8">
      <c r="A2640" s="3">
        <v>2639</v>
      </c>
      <c r="B2640" s="3" t="s">
        <v>7385</v>
      </c>
      <c r="C2640" s="3" t="s">
        <v>18037</v>
      </c>
      <c r="D2640" s="3" t="s">
        <v>1365</v>
      </c>
      <c r="E2640" s="3" t="s">
        <v>25</v>
      </c>
      <c r="F2640" s="5" t="s">
        <v>7386</v>
      </c>
      <c r="G2640" s="5" t="s">
        <v>13028</v>
      </c>
      <c r="H2640" s="5" t="s">
        <v>16287</v>
      </c>
      <c r="I2640" s="3"/>
      <c r="J2640" s="35"/>
      <c r="K2640" s="36">
        <f t="shared" si="615"/>
        <v>1</v>
      </c>
      <c r="L2640" s="37" t="str">
        <f t="shared" si="616"/>
        <v>040204068</v>
      </c>
      <c r="M2640" s="38" t="str">
        <f t="shared" si="617"/>
        <v>040204068</v>
      </c>
      <c r="N2640" s="39">
        <f t="shared" si="618"/>
        <v>1</v>
      </c>
      <c r="O2640" s="39">
        <f t="shared" si="619"/>
        <v>1</v>
      </c>
      <c r="P2640" s="39">
        <f>IF(M2640="បរទេស",1,IF(COUNTIF(M:M,$M2640)&gt;1,2,1))</f>
        <v>1</v>
      </c>
      <c r="Q2640" s="40">
        <f t="shared" si="620"/>
        <v>1</v>
      </c>
      <c r="R2640" s="41" t="str">
        <f t="shared" si="621"/>
        <v>0713703463</v>
      </c>
      <c r="S2640" s="37" t="str">
        <f t="shared" si="622"/>
        <v>0713703463</v>
      </c>
      <c r="T2640" s="39" t="e">
        <f t="shared" si="623"/>
        <v>#VALUE!</v>
      </c>
      <c r="U2640" s="37" t="str">
        <f t="shared" si="624"/>
        <v>0713703463</v>
      </c>
      <c r="V2640" s="42" t="str">
        <f t="shared" si="625"/>
        <v>0713703463</v>
      </c>
      <c r="W2640" s="39">
        <f t="shared" si="626"/>
        <v>1</v>
      </c>
      <c r="X2640" s="43">
        <f t="shared" si="627"/>
        <v>1</v>
      </c>
      <c r="Y2640" s="39">
        <f>IF(V2640="បរទេស",1,IF(COUNTIF(V:V,$V2640)&gt;1,2,1))</f>
        <v>1</v>
      </c>
      <c r="Z2640" s="40">
        <f t="shared" si="628"/>
        <v>1</v>
      </c>
      <c r="AA2640" s="40">
        <f t="shared" si="629"/>
        <v>1</v>
      </c>
    </row>
    <row r="2641" spans="1:27" ht="48" customHeight="1" x14ac:dyDescent="0.8">
      <c r="A2641" s="3">
        <v>2640</v>
      </c>
      <c r="B2641" s="3" t="s">
        <v>7387</v>
      </c>
      <c r="C2641" s="3" t="s">
        <v>18037</v>
      </c>
      <c r="D2641" s="3" t="s">
        <v>7388</v>
      </c>
      <c r="E2641" s="3" t="s">
        <v>41</v>
      </c>
      <c r="F2641" s="5" t="s">
        <v>7389</v>
      </c>
      <c r="G2641" s="5" t="s">
        <v>13029</v>
      </c>
      <c r="H2641" s="5" t="s">
        <v>16288</v>
      </c>
      <c r="I2641" s="3"/>
      <c r="J2641" s="35"/>
      <c r="K2641" s="36">
        <f t="shared" si="615"/>
        <v>1</v>
      </c>
      <c r="L2641" s="37" t="str">
        <f t="shared" si="616"/>
        <v>040560236</v>
      </c>
      <c r="M2641" s="38" t="str">
        <f t="shared" si="617"/>
        <v>040560236</v>
      </c>
      <c r="N2641" s="39">
        <f t="shared" si="618"/>
        <v>1</v>
      </c>
      <c r="O2641" s="39">
        <f t="shared" si="619"/>
        <v>1</v>
      </c>
      <c r="P2641" s="39">
        <f>IF(M2641="បរទេស",1,IF(COUNTIF(M:M,$M2641)&gt;1,2,1))</f>
        <v>1</v>
      </c>
      <c r="Q2641" s="40">
        <f t="shared" si="620"/>
        <v>1</v>
      </c>
      <c r="R2641" s="41" t="str">
        <f t="shared" si="621"/>
        <v>095996712</v>
      </c>
      <c r="S2641" s="37" t="str">
        <f t="shared" si="622"/>
        <v>095996712</v>
      </c>
      <c r="T2641" s="39" t="e">
        <f t="shared" si="623"/>
        <v>#VALUE!</v>
      </c>
      <c r="U2641" s="37" t="str">
        <f t="shared" si="624"/>
        <v>095996712</v>
      </c>
      <c r="V2641" s="42" t="str">
        <f t="shared" si="625"/>
        <v>095996712</v>
      </c>
      <c r="W2641" s="39">
        <f t="shared" si="626"/>
        <v>1</v>
      </c>
      <c r="X2641" s="43">
        <f t="shared" si="627"/>
        <v>1</v>
      </c>
      <c r="Y2641" s="39">
        <f>IF(V2641="បរទេស",1,IF(COUNTIF(V:V,$V2641)&gt;1,2,1))</f>
        <v>1</v>
      </c>
      <c r="Z2641" s="40">
        <f t="shared" si="628"/>
        <v>1</v>
      </c>
      <c r="AA2641" s="40">
        <f t="shared" si="629"/>
        <v>1</v>
      </c>
    </row>
    <row r="2642" spans="1:27" ht="48" customHeight="1" x14ac:dyDescent="0.8">
      <c r="A2642" s="3">
        <v>2641</v>
      </c>
      <c r="B2642" s="3" t="s">
        <v>7390</v>
      </c>
      <c r="C2642" s="3" t="s">
        <v>18037</v>
      </c>
      <c r="D2642" s="3" t="s">
        <v>1039</v>
      </c>
      <c r="E2642" s="3" t="s">
        <v>341</v>
      </c>
      <c r="F2642" s="5" t="s">
        <v>7391</v>
      </c>
      <c r="G2642" s="5" t="s">
        <v>13030</v>
      </c>
      <c r="H2642" s="5" t="s">
        <v>16289</v>
      </c>
      <c r="I2642" s="3"/>
      <c r="J2642" s="35"/>
      <c r="K2642" s="36">
        <f t="shared" si="615"/>
        <v>1</v>
      </c>
      <c r="L2642" s="37" t="str">
        <f t="shared" si="616"/>
        <v>040318554</v>
      </c>
      <c r="M2642" s="38" t="str">
        <f t="shared" si="617"/>
        <v>040318554</v>
      </c>
      <c r="N2642" s="39">
        <f t="shared" si="618"/>
        <v>1</v>
      </c>
      <c r="O2642" s="39">
        <f t="shared" si="619"/>
        <v>1</v>
      </c>
      <c r="P2642" s="39">
        <f>IF(M2642="បរទេស",1,IF(COUNTIF(M:M,$M2642)&gt;1,2,1))</f>
        <v>1</v>
      </c>
      <c r="Q2642" s="40">
        <f t="shared" si="620"/>
        <v>1</v>
      </c>
      <c r="R2642" s="41" t="str">
        <f t="shared" si="621"/>
        <v>0977565180</v>
      </c>
      <c r="S2642" s="37" t="str">
        <f t="shared" si="622"/>
        <v>0977565180</v>
      </c>
      <c r="T2642" s="39" t="e">
        <f t="shared" si="623"/>
        <v>#VALUE!</v>
      </c>
      <c r="U2642" s="37" t="str">
        <f t="shared" si="624"/>
        <v>0977565180</v>
      </c>
      <c r="V2642" s="42" t="str">
        <f t="shared" si="625"/>
        <v>0977565180</v>
      </c>
      <c r="W2642" s="39">
        <f t="shared" si="626"/>
        <v>1</v>
      </c>
      <c r="X2642" s="43">
        <f t="shared" si="627"/>
        <v>1</v>
      </c>
      <c r="Y2642" s="39">
        <f>IF(V2642="បរទេស",1,IF(COUNTIF(V:V,$V2642)&gt;1,2,1))</f>
        <v>1</v>
      </c>
      <c r="Z2642" s="40">
        <f t="shared" si="628"/>
        <v>1</v>
      </c>
      <c r="AA2642" s="40">
        <f t="shared" si="629"/>
        <v>1</v>
      </c>
    </row>
    <row r="2643" spans="1:27" ht="48" customHeight="1" x14ac:dyDescent="0.8">
      <c r="A2643" s="3">
        <v>2642</v>
      </c>
      <c r="B2643" s="3" t="s">
        <v>7392</v>
      </c>
      <c r="C2643" s="3" t="s">
        <v>18037</v>
      </c>
      <c r="D2643" s="3" t="s">
        <v>7393</v>
      </c>
      <c r="E2643" s="3" t="s">
        <v>527</v>
      </c>
      <c r="F2643" s="5" t="s">
        <v>7394</v>
      </c>
      <c r="G2643" s="5" t="s">
        <v>13031</v>
      </c>
      <c r="H2643" s="5" t="s">
        <v>16290</v>
      </c>
      <c r="I2643" s="3"/>
      <c r="J2643" s="35"/>
      <c r="K2643" s="36">
        <f t="shared" si="615"/>
        <v>1</v>
      </c>
      <c r="L2643" s="37" t="str">
        <f t="shared" si="616"/>
        <v>040580587</v>
      </c>
      <c r="M2643" s="38" t="str">
        <f t="shared" si="617"/>
        <v>040580587</v>
      </c>
      <c r="N2643" s="39">
        <f t="shared" si="618"/>
        <v>1</v>
      </c>
      <c r="O2643" s="39">
        <f t="shared" si="619"/>
        <v>1</v>
      </c>
      <c r="P2643" s="39">
        <f>IF(M2643="បរទេស",1,IF(COUNTIF(M:M,$M2643)&gt;1,2,1))</f>
        <v>1</v>
      </c>
      <c r="Q2643" s="40">
        <f t="shared" si="620"/>
        <v>1</v>
      </c>
      <c r="R2643" s="41" t="str">
        <f t="shared" si="621"/>
        <v>0882959658</v>
      </c>
      <c r="S2643" s="37" t="str">
        <f t="shared" si="622"/>
        <v>0882959658</v>
      </c>
      <c r="T2643" s="39" t="e">
        <f t="shared" si="623"/>
        <v>#VALUE!</v>
      </c>
      <c r="U2643" s="37" t="str">
        <f t="shared" si="624"/>
        <v>0882959658</v>
      </c>
      <c r="V2643" s="42" t="str">
        <f t="shared" si="625"/>
        <v>0882959658</v>
      </c>
      <c r="W2643" s="39">
        <f t="shared" si="626"/>
        <v>1</v>
      </c>
      <c r="X2643" s="43">
        <f t="shared" si="627"/>
        <v>1</v>
      </c>
      <c r="Y2643" s="39">
        <f>IF(V2643="បរទេស",1,IF(COUNTIF(V:V,$V2643)&gt;1,2,1))</f>
        <v>1</v>
      </c>
      <c r="Z2643" s="40">
        <f t="shared" si="628"/>
        <v>1</v>
      </c>
      <c r="AA2643" s="40">
        <f t="shared" si="629"/>
        <v>1</v>
      </c>
    </row>
    <row r="2644" spans="1:27" ht="48" customHeight="1" x14ac:dyDescent="0.8">
      <c r="A2644" s="3">
        <v>2643</v>
      </c>
      <c r="B2644" s="3" t="s">
        <v>7395</v>
      </c>
      <c r="C2644" s="3" t="s">
        <v>18037</v>
      </c>
      <c r="D2644" s="3" t="s">
        <v>7396</v>
      </c>
      <c r="E2644" s="3" t="s">
        <v>527</v>
      </c>
      <c r="F2644" s="5" t="s">
        <v>7397</v>
      </c>
      <c r="G2644" s="5" t="s">
        <v>13032</v>
      </c>
      <c r="H2644" s="5" t="s">
        <v>17855</v>
      </c>
      <c r="I2644" s="3"/>
      <c r="J2644" s="35"/>
      <c r="K2644" s="36">
        <f t="shared" si="615"/>
        <v>1</v>
      </c>
      <c r="L2644" s="37" t="str">
        <f t="shared" si="616"/>
        <v>040580560</v>
      </c>
      <c r="M2644" s="38" t="str">
        <f t="shared" si="617"/>
        <v>040580560</v>
      </c>
      <c r="N2644" s="39">
        <f t="shared" si="618"/>
        <v>1</v>
      </c>
      <c r="O2644" s="39">
        <f t="shared" si="619"/>
        <v>1</v>
      </c>
      <c r="P2644" s="39">
        <f>IF(M2644="បរទេស",1,IF(COUNTIF(M:M,$M2644)&gt;1,2,1))</f>
        <v>1</v>
      </c>
      <c r="Q2644" s="40">
        <f t="shared" si="620"/>
        <v>1</v>
      </c>
      <c r="R2644" s="41" t="str">
        <f t="shared" si="621"/>
        <v>093322678</v>
      </c>
      <c r="S2644" s="37" t="str">
        <f t="shared" si="622"/>
        <v>093322678</v>
      </c>
      <c r="T2644" s="39" t="e">
        <f t="shared" si="623"/>
        <v>#VALUE!</v>
      </c>
      <c r="U2644" s="37" t="str">
        <f t="shared" si="624"/>
        <v>093322678</v>
      </c>
      <c r="V2644" s="42" t="str">
        <f t="shared" si="625"/>
        <v>093322678</v>
      </c>
      <c r="W2644" s="39">
        <f t="shared" si="626"/>
        <v>1</v>
      </c>
      <c r="X2644" s="43">
        <f t="shared" si="627"/>
        <v>1</v>
      </c>
      <c r="Y2644" s="39">
        <f>IF(V2644="បរទេស",1,IF(COUNTIF(V:V,$V2644)&gt;1,2,1))</f>
        <v>1</v>
      </c>
      <c r="Z2644" s="40">
        <f t="shared" si="628"/>
        <v>1</v>
      </c>
      <c r="AA2644" s="40">
        <f t="shared" si="629"/>
        <v>1</v>
      </c>
    </row>
    <row r="2645" spans="1:27" ht="48" customHeight="1" x14ac:dyDescent="0.8">
      <c r="A2645" s="3">
        <v>2644</v>
      </c>
      <c r="B2645" s="3" t="s">
        <v>7398</v>
      </c>
      <c r="C2645" s="3" t="s">
        <v>18037</v>
      </c>
      <c r="D2645" s="3" t="s">
        <v>7399</v>
      </c>
      <c r="E2645" s="3" t="s">
        <v>6744</v>
      </c>
      <c r="F2645" s="5" t="s">
        <v>7400</v>
      </c>
      <c r="G2645" s="5" t="s">
        <v>13033</v>
      </c>
      <c r="H2645" s="5" t="s">
        <v>16291</v>
      </c>
      <c r="I2645" s="3"/>
      <c r="J2645" s="35"/>
      <c r="K2645" s="36">
        <f t="shared" si="615"/>
        <v>1</v>
      </c>
      <c r="L2645" s="37" t="str">
        <f t="shared" si="616"/>
        <v>040568784</v>
      </c>
      <c r="M2645" s="38" t="str">
        <f t="shared" si="617"/>
        <v>040568784</v>
      </c>
      <c r="N2645" s="39">
        <f t="shared" si="618"/>
        <v>1</v>
      </c>
      <c r="O2645" s="39">
        <f t="shared" si="619"/>
        <v>1</v>
      </c>
      <c r="P2645" s="39">
        <f>IF(M2645="បរទេស",1,IF(COUNTIF(M:M,$M2645)&gt;1,2,1))</f>
        <v>1</v>
      </c>
      <c r="Q2645" s="40">
        <f t="shared" si="620"/>
        <v>1</v>
      </c>
      <c r="R2645" s="41" t="str">
        <f t="shared" si="621"/>
        <v>0978680196</v>
      </c>
      <c r="S2645" s="37" t="str">
        <f t="shared" si="622"/>
        <v>0978680196</v>
      </c>
      <c r="T2645" s="39" t="e">
        <f t="shared" si="623"/>
        <v>#VALUE!</v>
      </c>
      <c r="U2645" s="37" t="str">
        <f t="shared" si="624"/>
        <v>0978680196</v>
      </c>
      <c r="V2645" s="42" t="str">
        <f t="shared" si="625"/>
        <v>0978680196</v>
      </c>
      <c r="W2645" s="39">
        <f t="shared" si="626"/>
        <v>1</v>
      </c>
      <c r="X2645" s="43">
        <f t="shared" si="627"/>
        <v>1</v>
      </c>
      <c r="Y2645" s="39">
        <f>IF(V2645="បរទេស",1,IF(COUNTIF(V:V,$V2645)&gt;1,2,1))</f>
        <v>1</v>
      </c>
      <c r="Z2645" s="40">
        <f t="shared" si="628"/>
        <v>1</v>
      </c>
      <c r="AA2645" s="40">
        <f t="shared" si="629"/>
        <v>1</v>
      </c>
    </row>
    <row r="2646" spans="1:27" ht="48" customHeight="1" x14ac:dyDescent="0.8">
      <c r="A2646" s="3">
        <v>2645</v>
      </c>
      <c r="B2646" s="3" t="s">
        <v>7401</v>
      </c>
      <c r="C2646" s="3" t="s">
        <v>18037</v>
      </c>
      <c r="D2646" s="3" t="s">
        <v>7402</v>
      </c>
      <c r="E2646" s="3" t="s">
        <v>6744</v>
      </c>
      <c r="F2646" s="5" t="s">
        <v>7403</v>
      </c>
      <c r="G2646" s="5" t="s">
        <v>13034</v>
      </c>
      <c r="H2646" s="5" t="s">
        <v>16292</v>
      </c>
      <c r="I2646" s="3"/>
      <c r="J2646" s="35"/>
      <c r="K2646" s="36">
        <f t="shared" si="615"/>
        <v>1</v>
      </c>
      <c r="L2646" s="37" t="str">
        <f t="shared" si="616"/>
        <v>040528725</v>
      </c>
      <c r="M2646" s="38" t="str">
        <f t="shared" si="617"/>
        <v>040528725</v>
      </c>
      <c r="N2646" s="39">
        <f t="shared" si="618"/>
        <v>1</v>
      </c>
      <c r="O2646" s="39">
        <f t="shared" si="619"/>
        <v>1</v>
      </c>
      <c r="P2646" s="39">
        <f>IF(M2646="បរទេស",1,IF(COUNTIF(M:M,$M2646)&gt;1,2,1))</f>
        <v>1</v>
      </c>
      <c r="Q2646" s="40">
        <f t="shared" si="620"/>
        <v>1</v>
      </c>
      <c r="R2646" s="41" t="str">
        <f t="shared" si="621"/>
        <v>077616372</v>
      </c>
      <c r="S2646" s="37" t="str">
        <f t="shared" si="622"/>
        <v>077616372</v>
      </c>
      <c r="T2646" s="39" t="e">
        <f t="shared" si="623"/>
        <v>#VALUE!</v>
      </c>
      <c r="U2646" s="37" t="str">
        <f t="shared" si="624"/>
        <v>077616372</v>
      </c>
      <c r="V2646" s="42" t="str">
        <f t="shared" si="625"/>
        <v>077616372</v>
      </c>
      <c r="W2646" s="39">
        <f t="shared" si="626"/>
        <v>1</v>
      </c>
      <c r="X2646" s="43">
        <f t="shared" si="627"/>
        <v>1</v>
      </c>
      <c r="Y2646" s="39">
        <f>IF(V2646="បរទេស",1,IF(COUNTIF(V:V,$V2646)&gt;1,2,1))</f>
        <v>1</v>
      </c>
      <c r="Z2646" s="40">
        <f t="shared" si="628"/>
        <v>1</v>
      </c>
      <c r="AA2646" s="40">
        <f t="shared" si="629"/>
        <v>1</v>
      </c>
    </row>
    <row r="2647" spans="1:27" ht="48" customHeight="1" x14ac:dyDescent="0.8">
      <c r="A2647" s="3">
        <v>2646</v>
      </c>
      <c r="B2647" s="3" t="s">
        <v>7404</v>
      </c>
      <c r="C2647" s="3" t="s">
        <v>18037</v>
      </c>
      <c r="D2647" s="3" t="s">
        <v>7405</v>
      </c>
      <c r="E2647" s="3" t="s">
        <v>2115</v>
      </c>
      <c r="F2647" s="5" t="s">
        <v>7406</v>
      </c>
      <c r="G2647" s="5" t="s">
        <v>13035</v>
      </c>
      <c r="H2647" s="5" t="s">
        <v>17851</v>
      </c>
      <c r="I2647" s="3"/>
      <c r="J2647" s="35"/>
      <c r="K2647" s="36">
        <f t="shared" si="615"/>
        <v>1</v>
      </c>
      <c r="L2647" s="37" t="str">
        <f t="shared" si="616"/>
        <v>040469643</v>
      </c>
      <c r="M2647" s="38" t="str">
        <f t="shared" si="617"/>
        <v>040469643</v>
      </c>
      <c r="N2647" s="39">
        <f t="shared" si="618"/>
        <v>1</v>
      </c>
      <c r="O2647" s="39">
        <f t="shared" si="619"/>
        <v>1</v>
      </c>
      <c r="P2647" s="39">
        <f>IF(M2647="បរទេស",1,IF(COUNTIF(M:M,$M2647)&gt;1,2,1))</f>
        <v>1</v>
      </c>
      <c r="Q2647" s="40">
        <f t="shared" si="620"/>
        <v>1</v>
      </c>
      <c r="R2647" s="41" t="str">
        <f t="shared" si="621"/>
        <v>0973843616</v>
      </c>
      <c r="S2647" s="37" t="str">
        <f t="shared" si="622"/>
        <v>0973843616</v>
      </c>
      <c r="T2647" s="39" t="e">
        <f t="shared" si="623"/>
        <v>#VALUE!</v>
      </c>
      <c r="U2647" s="37" t="str">
        <f t="shared" si="624"/>
        <v>0973843616</v>
      </c>
      <c r="V2647" s="42" t="str">
        <f t="shared" si="625"/>
        <v>0973843616</v>
      </c>
      <c r="W2647" s="39">
        <f t="shared" si="626"/>
        <v>1</v>
      </c>
      <c r="X2647" s="43">
        <f t="shared" si="627"/>
        <v>1</v>
      </c>
      <c r="Y2647" s="39">
        <f>IF(V2647="បរទេស",1,IF(COUNTIF(V:V,$V2647)&gt;1,2,1))</f>
        <v>1</v>
      </c>
      <c r="Z2647" s="40">
        <f t="shared" si="628"/>
        <v>1</v>
      </c>
      <c r="AA2647" s="40">
        <f t="shared" si="629"/>
        <v>1</v>
      </c>
    </row>
    <row r="2648" spans="1:27" ht="48" customHeight="1" x14ac:dyDescent="0.8">
      <c r="A2648" s="3">
        <v>2647</v>
      </c>
      <c r="B2648" s="3" t="s">
        <v>7407</v>
      </c>
      <c r="C2648" s="3" t="s">
        <v>18037</v>
      </c>
      <c r="D2648" s="3" t="s">
        <v>5440</v>
      </c>
      <c r="E2648" s="3" t="s">
        <v>527</v>
      </c>
      <c r="F2648" s="5" t="s">
        <v>7408</v>
      </c>
      <c r="G2648" s="5" t="s">
        <v>13036</v>
      </c>
      <c r="H2648" s="5" t="s">
        <v>17864</v>
      </c>
      <c r="I2648" s="3"/>
      <c r="J2648" s="35"/>
      <c r="K2648" s="36">
        <f t="shared" si="615"/>
        <v>1</v>
      </c>
      <c r="L2648" s="37" t="str">
        <f t="shared" si="616"/>
        <v>040505957</v>
      </c>
      <c r="M2648" s="38" t="str">
        <f t="shared" si="617"/>
        <v>040505957</v>
      </c>
      <c r="N2648" s="39">
        <f t="shared" si="618"/>
        <v>1</v>
      </c>
      <c r="O2648" s="39">
        <f t="shared" si="619"/>
        <v>1</v>
      </c>
      <c r="P2648" s="39">
        <f>IF(M2648="បរទេស",1,IF(COUNTIF(M:M,$M2648)&gt;1,2,1))</f>
        <v>1</v>
      </c>
      <c r="Q2648" s="40">
        <f t="shared" si="620"/>
        <v>1</v>
      </c>
      <c r="R2648" s="41" t="str">
        <f t="shared" si="621"/>
        <v>087653642</v>
      </c>
      <c r="S2648" s="37" t="str">
        <f t="shared" si="622"/>
        <v>087653642</v>
      </c>
      <c r="T2648" s="39" t="e">
        <f t="shared" si="623"/>
        <v>#VALUE!</v>
      </c>
      <c r="U2648" s="37" t="str">
        <f t="shared" si="624"/>
        <v>087653642</v>
      </c>
      <c r="V2648" s="42" t="str">
        <f t="shared" si="625"/>
        <v>087653642</v>
      </c>
      <c r="W2648" s="39">
        <f t="shared" si="626"/>
        <v>1</v>
      </c>
      <c r="X2648" s="43">
        <f t="shared" si="627"/>
        <v>1</v>
      </c>
      <c r="Y2648" s="39">
        <f>IF(V2648="បរទេស",1,IF(COUNTIF(V:V,$V2648)&gt;1,2,1))</f>
        <v>1</v>
      </c>
      <c r="Z2648" s="40">
        <f t="shared" si="628"/>
        <v>1</v>
      </c>
      <c r="AA2648" s="40">
        <f t="shared" si="629"/>
        <v>1</v>
      </c>
    </row>
    <row r="2649" spans="1:27" ht="48" customHeight="1" x14ac:dyDescent="0.8">
      <c r="A2649" s="3">
        <v>2648</v>
      </c>
      <c r="B2649" s="3" t="s">
        <v>7409</v>
      </c>
      <c r="C2649" s="3" t="s">
        <v>18037</v>
      </c>
      <c r="D2649" s="3" t="s">
        <v>7410</v>
      </c>
      <c r="E2649" s="3" t="s">
        <v>138</v>
      </c>
      <c r="F2649" s="5" t="s">
        <v>7411</v>
      </c>
      <c r="G2649" s="5" t="s">
        <v>13037</v>
      </c>
      <c r="H2649" s="5" t="s">
        <v>16293</v>
      </c>
      <c r="I2649" s="3"/>
      <c r="J2649" s="35"/>
      <c r="K2649" s="36">
        <f t="shared" si="615"/>
        <v>1</v>
      </c>
      <c r="L2649" s="37" t="str">
        <f t="shared" si="616"/>
        <v>040100991</v>
      </c>
      <c r="M2649" s="38" t="str">
        <f t="shared" si="617"/>
        <v>040100991</v>
      </c>
      <c r="N2649" s="39">
        <f t="shared" si="618"/>
        <v>1</v>
      </c>
      <c r="O2649" s="39">
        <f t="shared" si="619"/>
        <v>1</v>
      </c>
      <c r="P2649" s="39">
        <f>IF(M2649="បរទេស",1,IF(COUNTIF(M:M,$M2649)&gt;1,2,1))</f>
        <v>1</v>
      </c>
      <c r="Q2649" s="40">
        <f t="shared" si="620"/>
        <v>1</v>
      </c>
      <c r="R2649" s="41" t="str">
        <f t="shared" si="621"/>
        <v>0962127152</v>
      </c>
      <c r="S2649" s="37" t="str">
        <f t="shared" si="622"/>
        <v>0962127152</v>
      </c>
      <c r="T2649" s="39" t="e">
        <f t="shared" si="623"/>
        <v>#VALUE!</v>
      </c>
      <c r="U2649" s="37" t="str">
        <f t="shared" si="624"/>
        <v>0962127152</v>
      </c>
      <c r="V2649" s="42" t="str">
        <f t="shared" si="625"/>
        <v>0962127152</v>
      </c>
      <c r="W2649" s="39">
        <f t="shared" si="626"/>
        <v>1</v>
      </c>
      <c r="X2649" s="43">
        <f t="shared" si="627"/>
        <v>1</v>
      </c>
      <c r="Y2649" s="39">
        <f>IF(V2649="បរទេស",1,IF(COUNTIF(V:V,$V2649)&gt;1,2,1))</f>
        <v>1</v>
      </c>
      <c r="Z2649" s="40">
        <f t="shared" si="628"/>
        <v>1</v>
      </c>
      <c r="AA2649" s="40">
        <f t="shared" si="629"/>
        <v>1</v>
      </c>
    </row>
    <row r="2650" spans="1:27" ht="48" customHeight="1" x14ac:dyDescent="0.8">
      <c r="A2650" s="3">
        <v>2649</v>
      </c>
      <c r="B2650" s="3" t="s">
        <v>7412</v>
      </c>
      <c r="C2650" s="3" t="s">
        <v>18037</v>
      </c>
      <c r="D2650" s="3" t="s">
        <v>5764</v>
      </c>
      <c r="E2650" s="3" t="s">
        <v>527</v>
      </c>
      <c r="F2650" s="5" t="s">
        <v>7413</v>
      </c>
      <c r="G2650" s="5" t="s">
        <v>13038</v>
      </c>
      <c r="H2650" s="5" t="s">
        <v>16294</v>
      </c>
      <c r="I2650" s="3"/>
      <c r="J2650" s="35"/>
      <c r="K2650" s="36">
        <f t="shared" si="615"/>
        <v>1</v>
      </c>
      <c r="L2650" s="37" t="str">
        <f t="shared" si="616"/>
        <v>040190808</v>
      </c>
      <c r="M2650" s="38" t="str">
        <f t="shared" si="617"/>
        <v>040190808</v>
      </c>
      <c r="N2650" s="39">
        <f t="shared" si="618"/>
        <v>1</v>
      </c>
      <c r="O2650" s="39">
        <f t="shared" si="619"/>
        <v>1</v>
      </c>
      <c r="P2650" s="39">
        <f>IF(M2650="បរទេស",1,IF(COUNTIF(M:M,$M2650)&gt;1,2,1))</f>
        <v>1</v>
      </c>
      <c r="Q2650" s="40">
        <f t="shared" si="620"/>
        <v>1</v>
      </c>
      <c r="R2650" s="41" t="str">
        <f t="shared" si="621"/>
        <v>067811581</v>
      </c>
      <c r="S2650" s="37" t="str">
        <f t="shared" si="622"/>
        <v>067811581</v>
      </c>
      <c r="T2650" s="39" t="e">
        <f t="shared" si="623"/>
        <v>#VALUE!</v>
      </c>
      <c r="U2650" s="37" t="str">
        <f t="shared" si="624"/>
        <v>067811581</v>
      </c>
      <c r="V2650" s="42" t="str">
        <f t="shared" si="625"/>
        <v>067811581</v>
      </c>
      <c r="W2650" s="39">
        <f t="shared" si="626"/>
        <v>1</v>
      </c>
      <c r="X2650" s="43">
        <f t="shared" si="627"/>
        <v>1</v>
      </c>
      <c r="Y2650" s="39">
        <f>IF(V2650="បរទេស",1,IF(COUNTIF(V:V,$V2650)&gt;1,2,1))</f>
        <v>1</v>
      </c>
      <c r="Z2650" s="40">
        <f t="shared" si="628"/>
        <v>1</v>
      </c>
      <c r="AA2650" s="40">
        <f t="shared" si="629"/>
        <v>1</v>
      </c>
    </row>
    <row r="2651" spans="1:27" ht="48" customHeight="1" x14ac:dyDescent="0.8">
      <c r="A2651" s="3">
        <v>2650</v>
      </c>
      <c r="B2651" s="3" t="s">
        <v>7414</v>
      </c>
      <c r="C2651" s="3" t="s">
        <v>18037</v>
      </c>
      <c r="D2651" s="3" t="s">
        <v>5136</v>
      </c>
      <c r="E2651" s="3" t="s">
        <v>145</v>
      </c>
      <c r="F2651" s="5" t="s">
        <v>7415</v>
      </c>
      <c r="G2651" s="5" t="s">
        <v>13039</v>
      </c>
      <c r="H2651" s="5" t="s">
        <v>16295</v>
      </c>
      <c r="I2651" s="3"/>
      <c r="J2651" s="35"/>
      <c r="K2651" s="36">
        <f t="shared" si="615"/>
        <v>1</v>
      </c>
      <c r="L2651" s="37" t="str">
        <f t="shared" si="616"/>
        <v>040314059</v>
      </c>
      <c r="M2651" s="38" t="str">
        <f t="shared" si="617"/>
        <v>040314059</v>
      </c>
      <c r="N2651" s="39">
        <f t="shared" si="618"/>
        <v>1</v>
      </c>
      <c r="O2651" s="39">
        <f t="shared" si="619"/>
        <v>1</v>
      </c>
      <c r="P2651" s="39">
        <f>IF(M2651="បរទេស",1,IF(COUNTIF(M:M,$M2651)&gt;1,2,1))</f>
        <v>1</v>
      </c>
      <c r="Q2651" s="40">
        <f t="shared" si="620"/>
        <v>1</v>
      </c>
      <c r="R2651" s="41" t="str">
        <f t="shared" si="621"/>
        <v>0973900675</v>
      </c>
      <c r="S2651" s="37" t="str">
        <f t="shared" si="622"/>
        <v>0973900675</v>
      </c>
      <c r="T2651" s="39" t="e">
        <f t="shared" si="623"/>
        <v>#VALUE!</v>
      </c>
      <c r="U2651" s="37" t="str">
        <f t="shared" si="624"/>
        <v>0973900675</v>
      </c>
      <c r="V2651" s="42" t="str">
        <f t="shared" si="625"/>
        <v>0973900675</v>
      </c>
      <c r="W2651" s="39">
        <f t="shared" si="626"/>
        <v>1</v>
      </c>
      <c r="X2651" s="43">
        <f t="shared" si="627"/>
        <v>1</v>
      </c>
      <c r="Y2651" s="39">
        <f>IF(V2651="បរទេស",1,IF(COUNTIF(V:V,$V2651)&gt;1,2,1))</f>
        <v>1</v>
      </c>
      <c r="Z2651" s="40">
        <f t="shared" si="628"/>
        <v>1</v>
      </c>
      <c r="AA2651" s="40">
        <f t="shared" si="629"/>
        <v>1</v>
      </c>
    </row>
    <row r="2652" spans="1:27" ht="48" customHeight="1" x14ac:dyDescent="0.8">
      <c r="A2652" s="3">
        <v>2651</v>
      </c>
      <c r="B2652" s="3" t="s">
        <v>7416</v>
      </c>
      <c r="C2652" s="3" t="s">
        <v>18037</v>
      </c>
      <c r="D2652" s="3" t="s">
        <v>7417</v>
      </c>
      <c r="E2652" s="3" t="s">
        <v>246</v>
      </c>
      <c r="F2652" s="5" t="s">
        <v>7418</v>
      </c>
      <c r="G2652" s="5" t="s">
        <v>13040</v>
      </c>
      <c r="H2652" s="5" t="s">
        <v>16296</v>
      </c>
      <c r="I2652" s="3"/>
      <c r="J2652" s="35"/>
      <c r="K2652" s="36">
        <f t="shared" si="615"/>
        <v>1</v>
      </c>
      <c r="L2652" s="37" t="str">
        <f t="shared" si="616"/>
        <v>040131835</v>
      </c>
      <c r="M2652" s="38" t="str">
        <f t="shared" si="617"/>
        <v>040131835</v>
      </c>
      <c r="N2652" s="39">
        <f t="shared" si="618"/>
        <v>1</v>
      </c>
      <c r="O2652" s="39">
        <f t="shared" si="619"/>
        <v>1</v>
      </c>
      <c r="P2652" s="39">
        <f>IF(M2652="បរទេស",1,IF(COUNTIF(M:M,$M2652)&gt;1,2,1))</f>
        <v>1</v>
      </c>
      <c r="Q2652" s="40">
        <f t="shared" si="620"/>
        <v>1</v>
      </c>
      <c r="R2652" s="41" t="str">
        <f t="shared" si="621"/>
        <v>0975738271</v>
      </c>
      <c r="S2652" s="37" t="str">
        <f t="shared" si="622"/>
        <v>0975738271</v>
      </c>
      <c r="T2652" s="39" t="e">
        <f t="shared" si="623"/>
        <v>#VALUE!</v>
      </c>
      <c r="U2652" s="37" t="str">
        <f t="shared" si="624"/>
        <v>0975738271</v>
      </c>
      <c r="V2652" s="42" t="str">
        <f t="shared" si="625"/>
        <v>0975738271</v>
      </c>
      <c r="W2652" s="39">
        <f t="shared" si="626"/>
        <v>1</v>
      </c>
      <c r="X2652" s="43">
        <f t="shared" si="627"/>
        <v>1</v>
      </c>
      <c r="Y2652" s="39">
        <f>IF(V2652="បរទេស",1,IF(COUNTIF(V:V,$V2652)&gt;1,2,1))</f>
        <v>1</v>
      </c>
      <c r="Z2652" s="40">
        <f t="shared" si="628"/>
        <v>1</v>
      </c>
      <c r="AA2652" s="40">
        <f t="shared" si="629"/>
        <v>1</v>
      </c>
    </row>
    <row r="2653" spans="1:27" ht="48" customHeight="1" x14ac:dyDescent="0.8">
      <c r="A2653" s="3">
        <v>2652</v>
      </c>
      <c r="B2653" s="3" t="s">
        <v>7419</v>
      </c>
      <c r="C2653" s="3" t="s">
        <v>18037</v>
      </c>
      <c r="D2653" s="3" t="s">
        <v>202</v>
      </c>
      <c r="E2653" s="3" t="s">
        <v>2165</v>
      </c>
      <c r="F2653" s="5" t="s">
        <v>7420</v>
      </c>
      <c r="G2653" s="5" t="s">
        <v>13041</v>
      </c>
      <c r="H2653" s="5" t="s">
        <v>16297</v>
      </c>
      <c r="I2653" s="3"/>
      <c r="J2653" s="35"/>
      <c r="K2653" s="36">
        <f t="shared" si="615"/>
        <v>1</v>
      </c>
      <c r="L2653" s="37" t="str">
        <f t="shared" si="616"/>
        <v>040232226</v>
      </c>
      <c r="M2653" s="38" t="str">
        <f t="shared" si="617"/>
        <v>040232226</v>
      </c>
      <c r="N2653" s="39">
        <f t="shared" si="618"/>
        <v>1</v>
      </c>
      <c r="O2653" s="39">
        <f t="shared" si="619"/>
        <v>1</v>
      </c>
      <c r="P2653" s="39">
        <f>IF(M2653="បរទេស",1,IF(COUNTIF(M:M,$M2653)&gt;1,2,1))</f>
        <v>1</v>
      </c>
      <c r="Q2653" s="40">
        <f t="shared" si="620"/>
        <v>1</v>
      </c>
      <c r="R2653" s="41" t="str">
        <f t="shared" si="621"/>
        <v>078446133</v>
      </c>
      <c r="S2653" s="37" t="str">
        <f t="shared" si="622"/>
        <v>078446133</v>
      </c>
      <c r="T2653" s="39" t="e">
        <f t="shared" si="623"/>
        <v>#VALUE!</v>
      </c>
      <c r="U2653" s="37" t="str">
        <f t="shared" si="624"/>
        <v>078446133</v>
      </c>
      <c r="V2653" s="42" t="str">
        <f t="shared" si="625"/>
        <v>078446133</v>
      </c>
      <c r="W2653" s="39">
        <f t="shared" si="626"/>
        <v>1</v>
      </c>
      <c r="X2653" s="43">
        <f t="shared" si="627"/>
        <v>1</v>
      </c>
      <c r="Y2653" s="39">
        <f>IF(V2653="បរទេស",1,IF(COUNTIF(V:V,$V2653)&gt;1,2,1))</f>
        <v>1</v>
      </c>
      <c r="Z2653" s="40">
        <f t="shared" si="628"/>
        <v>1</v>
      </c>
      <c r="AA2653" s="40">
        <f t="shared" si="629"/>
        <v>1</v>
      </c>
    </row>
    <row r="2654" spans="1:27" ht="48" customHeight="1" x14ac:dyDescent="0.8">
      <c r="A2654" s="3">
        <v>2653</v>
      </c>
      <c r="B2654" s="3" t="s">
        <v>4120</v>
      </c>
      <c r="C2654" s="3" t="s">
        <v>18037</v>
      </c>
      <c r="D2654" s="3" t="s">
        <v>4819</v>
      </c>
      <c r="E2654" s="3" t="s">
        <v>341</v>
      </c>
      <c r="F2654" s="5" t="s">
        <v>7421</v>
      </c>
      <c r="G2654" s="5" t="s">
        <v>13042</v>
      </c>
      <c r="H2654" s="5" t="s">
        <v>16298</v>
      </c>
      <c r="I2654" s="3"/>
      <c r="J2654" s="35"/>
      <c r="K2654" s="36">
        <f t="shared" si="615"/>
        <v>1</v>
      </c>
      <c r="L2654" s="37" t="str">
        <f t="shared" si="616"/>
        <v>040180721</v>
      </c>
      <c r="M2654" s="38" t="str">
        <f t="shared" si="617"/>
        <v>040180721</v>
      </c>
      <c r="N2654" s="39">
        <f t="shared" si="618"/>
        <v>1</v>
      </c>
      <c r="O2654" s="39">
        <f t="shared" si="619"/>
        <v>1</v>
      </c>
      <c r="P2654" s="39">
        <f>IF(M2654="បរទេស",1,IF(COUNTIF(M:M,$M2654)&gt;1,2,1))</f>
        <v>1</v>
      </c>
      <c r="Q2654" s="40">
        <f t="shared" si="620"/>
        <v>1</v>
      </c>
      <c r="R2654" s="41" t="str">
        <f t="shared" si="621"/>
        <v>017232308</v>
      </c>
      <c r="S2654" s="37" t="str">
        <f t="shared" si="622"/>
        <v>017232308</v>
      </c>
      <c r="T2654" s="39" t="e">
        <f t="shared" si="623"/>
        <v>#VALUE!</v>
      </c>
      <c r="U2654" s="37" t="str">
        <f t="shared" si="624"/>
        <v>017232308</v>
      </c>
      <c r="V2654" s="42" t="str">
        <f t="shared" si="625"/>
        <v>017232308</v>
      </c>
      <c r="W2654" s="39">
        <f t="shared" si="626"/>
        <v>1</v>
      </c>
      <c r="X2654" s="43">
        <f t="shared" si="627"/>
        <v>1</v>
      </c>
      <c r="Y2654" s="39">
        <f>IF(V2654="បរទេស",1,IF(COUNTIF(V:V,$V2654)&gt;1,2,1))</f>
        <v>1</v>
      </c>
      <c r="Z2654" s="40">
        <f t="shared" si="628"/>
        <v>1</v>
      </c>
      <c r="AA2654" s="40">
        <f t="shared" si="629"/>
        <v>1</v>
      </c>
    </row>
    <row r="2655" spans="1:27" ht="48" customHeight="1" x14ac:dyDescent="0.8">
      <c r="A2655" s="3">
        <v>2654</v>
      </c>
      <c r="B2655" s="3" t="s">
        <v>7422</v>
      </c>
      <c r="C2655" s="3" t="s">
        <v>18037</v>
      </c>
      <c r="D2655" s="3" t="s">
        <v>7423</v>
      </c>
      <c r="E2655" s="3" t="s">
        <v>228</v>
      </c>
      <c r="F2655" s="5" t="s">
        <v>7424</v>
      </c>
      <c r="G2655" s="5" t="s">
        <v>13043</v>
      </c>
      <c r="H2655" s="5" t="s">
        <v>17339</v>
      </c>
      <c r="I2655" s="3"/>
      <c r="J2655" s="35"/>
      <c r="K2655" s="36">
        <f t="shared" si="615"/>
        <v>1</v>
      </c>
      <c r="L2655" s="37" t="str">
        <f t="shared" si="616"/>
        <v>040299373</v>
      </c>
      <c r="M2655" s="38" t="str">
        <f t="shared" si="617"/>
        <v>040299373</v>
      </c>
      <c r="N2655" s="39">
        <f t="shared" si="618"/>
        <v>1</v>
      </c>
      <c r="O2655" s="39">
        <f t="shared" si="619"/>
        <v>1</v>
      </c>
      <c r="P2655" s="39">
        <f>IF(M2655="បរទេស",1,IF(COUNTIF(M:M,$M2655)&gt;1,2,1))</f>
        <v>1</v>
      </c>
      <c r="Q2655" s="40">
        <f t="shared" si="620"/>
        <v>1</v>
      </c>
      <c r="R2655" s="41" t="str">
        <f t="shared" si="621"/>
        <v>0885021562</v>
      </c>
      <c r="S2655" s="37" t="str">
        <f t="shared" si="622"/>
        <v>0885021562</v>
      </c>
      <c r="T2655" s="39" t="e">
        <f t="shared" si="623"/>
        <v>#VALUE!</v>
      </c>
      <c r="U2655" s="37" t="str">
        <f t="shared" si="624"/>
        <v>0885021562</v>
      </c>
      <c r="V2655" s="42" t="str">
        <f t="shared" si="625"/>
        <v>0885021562</v>
      </c>
      <c r="W2655" s="39">
        <f t="shared" si="626"/>
        <v>1</v>
      </c>
      <c r="X2655" s="43">
        <f t="shared" si="627"/>
        <v>1</v>
      </c>
      <c r="Y2655" s="39">
        <f>IF(V2655="បរទេស",1,IF(COUNTIF(V:V,$V2655)&gt;1,2,1))</f>
        <v>1</v>
      </c>
      <c r="Z2655" s="40">
        <f t="shared" si="628"/>
        <v>1</v>
      </c>
      <c r="AA2655" s="40">
        <f t="shared" si="629"/>
        <v>1</v>
      </c>
    </row>
    <row r="2656" spans="1:27" ht="48" customHeight="1" x14ac:dyDescent="0.8">
      <c r="A2656" s="3">
        <v>2655</v>
      </c>
      <c r="B2656" s="3" t="s">
        <v>7425</v>
      </c>
      <c r="C2656" s="3" t="s">
        <v>18037</v>
      </c>
      <c r="D2656" s="3" t="s">
        <v>7426</v>
      </c>
      <c r="E2656" s="3" t="s">
        <v>123</v>
      </c>
      <c r="F2656" s="5" t="s">
        <v>7427</v>
      </c>
      <c r="G2656" s="5" t="s">
        <v>13044</v>
      </c>
      <c r="H2656" s="5" t="s">
        <v>16299</v>
      </c>
      <c r="I2656" s="3"/>
      <c r="J2656" s="35"/>
      <c r="K2656" s="36">
        <f t="shared" si="615"/>
        <v>1</v>
      </c>
      <c r="L2656" s="37" t="str">
        <f t="shared" si="616"/>
        <v>040335478</v>
      </c>
      <c r="M2656" s="38" t="str">
        <f t="shared" si="617"/>
        <v>040335478</v>
      </c>
      <c r="N2656" s="39">
        <f t="shared" si="618"/>
        <v>1</v>
      </c>
      <c r="O2656" s="39">
        <f t="shared" si="619"/>
        <v>1</v>
      </c>
      <c r="P2656" s="39">
        <f>IF(M2656="បរទេស",1,IF(COUNTIF(M:M,$M2656)&gt;1,2,1))</f>
        <v>1</v>
      </c>
      <c r="Q2656" s="40">
        <f t="shared" si="620"/>
        <v>1</v>
      </c>
      <c r="R2656" s="41" t="str">
        <f t="shared" si="621"/>
        <v>0885519454</v>
      </c>
      <c r="S2656" s="37" t="str">
        <f t="shared" si="622"/>
        <v>0885519454</v>
      </c>
      <c r="T2656" s="39" t="e">
        <f t="shared" si="623"/>
        <v>#VALUE!</v>
      </c>
      <c r="U2656" s="37" t="str">
        <f t="shared" si="624"/>
        <v>0885519454</v>
      </c>
      <c r="V2656" s="42" t="str">
        <f t="shared" si="625"/>
        <v>0885519454</v>
      </c>
      <c r="W2656" s="39">
        <f t="shared" si="626"/>
        <v>1</v>
      </c>
      <c r="X2656" s="43">
        <f t="shared" si="627"/>
        <v>1</v>
      </c>
      <c r="Y2656" s="39">
        <f>IF(V2656="បរទេស",1,IF(COUNTIF(V:V,$V2656)&gt;1,2,1))</f>
        <v>1</v>
      </c>
      <c r="Z2656" s="40">
        <f t="shared" si="628"/>
        <v>1</v>
      </c>
      <c r="AA2656" s="40">
        <f t="shared" si="629"/>
        <v>1</v>
      </c>
    </row>
    <row r="2657" spans="1:27" ht="48" customHeight="1" x14ac:dyDescent="0.8">
      <c r="A2657" s="3">
        <v>2656</v>
      </c>
      <c r="B2657" s="3" t="s">
        <v>7428</v>
      </c>
      <c r="C2657" s="3" t="s">
        <v>18037</v>
      </c>
      <c r="D2657" s="3" t="s">
        <v>7429</v>
      </c>
      <c r="E2657" s="3" t="s">
        <v>371</v>
      </c>
      <c r="F2657" s="5" t="s">
        <v>7430</v>
      </c>
      <c r="G2657" s="5" t="s">
        <v>13045</v>
      </c>
      <c r="H2657" s="5" t="s">
        <v>17611</v>
      </c>
      <c r="I2657" s="3"/>
      <c r="J2657" s="35"/>
      <c r="K2657" s="36">
        <f t="shared" si="615"/>
        <v>1</v>
      </c>
      <c r="L2657" s="37" t="str">
        <f t="shared" si="616"/>
        <v>040521277</v>
      </c>
      <c r="M2657" s="38" t="str">
        <f t="shared" si="617"/>
        <v>040521277</v>
      </c>
      <c r="N2657" s="39">
        <f t="shared" si="618"/>
        <v>1</v>
      </c>
      <c r="O2657" s="39">
        <f t="shared" si="619"/>
        <v>1</v>
      </c>
      <c r="P2657" s="39">
        <f>IF(M2657="បរទេស",1,IF(COUNTIF(M:M,$M2657)&gt;1,2,1))</f>
        <v>1</v>
      </c>
      <c r="Q2657" s="40">
        <f t="shared" si="620"/>
        <v>1</v>
      </c>
      <c r="R2657" s="41" t="str">
        <f t="shared" si="621"/>
        <v>0715408934</v>
      </c>
      <c r="S2657" s="37" t="str">
        <f t="shared" si="622"/>
        <v>0715408934</v>
      </c>
      <c r="T2657" s="39" t="e">
        <f t="shared" si="623"/>
        <v>#VALUE!</v>
      </c>
      <c r="U2657" s="37" t="str">
        <f t="shared" si="624"/>
        <v>0715408934</v>
      </c>
      <c r="V2657" s="42" t="str">
        <f t="shared" si="625"/>
        <v>0715408934</v>
      </c>
      <c r="W2657" s="39">
        <f t="shared" si="626"/>
        <v>1</v>
      </c>
      <c r="X2657" s="43">
        <f t="shared" si="627"/>
        <v>1</v>
      </c>
      <c r="Y2657" s="39">
        <f>IF(V2657="បរទេស",1,IF(COUNTIF(V:V,$V2657)&gt;1,2,1))</f>
        <v>1</v>
      </c>
      <c r="Z2657" s="40">
        <f t="shared" si="628"/>
        <v>1</v>
      </c>
      <c r="AA2657" s="40">
        <f t="shared" si="629"/>
        <v>1</v>
      </c>
    </row>
    <row r="2658" spans="1:27" ht="48" customHeight="1" x14ac:dyDescent="0.8">
      <c r="A2658" s="3">
        <v>2657</v>
      </c>
      <c r="B2658" s="3" t="s">
        <v>7431</v>
      </c>
      <c r="C2658" s="3" t="s">
        <v>18037</v>
      </c>
      <c r="D2658" s="3" t="s">
        <v>7432</v>
      </c>
      <c r="E2658" s="3" t="s">
        <v>149</v>
      </c>
      <c r="F2658" s="5" t="s">
        <v>7433</v>
      </c>
      <c r="G2658" s="5" t="s">
        <v>13046</v>
      </c>
      <c r="H2658" s="5" t="s">
        <v>17529</v>
      </c>
      <c r="I2658" s="3"/>
      <c r="J2658" s="35"/>
      <c r="K2658" s="36">
        <f t="shared" si="615"/>
        <v>1</v>
      </c>
      <c r="L2658" s="37" t="str">
        <f t="shared" si="616"/>
        <v>040530431</v>
      </c>
      <c r="M2658" s="38" t="str">
        <f t="shared" si="617"/>
        <v>040530431</v>
      </c>
      <c r="N2658" s="39">
        <f t="shared" si="618"/>
        <v>1</v>
      </c>
      <c r="O2658" s="39">
        <f t="shared" si="619"/>
        <v>1</v>
      </c>
      <c r="P2658" s="39">
        <f>IF(M2658="បរទេស",1,IF(COUNTIF(M:M,$M2658)&gt;1,2,1))</f>
        <v>1</v>
      </c>
      <c r="Q2658" s="40">
        <f t="shared" si="620"/>
        <v>1</v>
      </c>
      <c r="R2658" s="41" t="str">
        <f t="shared" si="621"/>
        <v>090869329</v>
      </c>
      <c r="S2658" s="37" t="str">
        <f t="shared" si="622"/>
        <v>090869329</v>
      </c>
      <c r="T2658" s="39" t="e">
        <f t="shared" si="623"/>
        <v>#VALUE!</v>
      </c>
      <c r="U2658" s="37" t="str">
        <f t="shared" si="624"/>
        <v>090869329</v>
      </c>
      <c r="V2658" s="42" t="str">
        <f t="shared" si="625"/>
        <v>090869329</v>
      </c>
      <c r="W2658" s="39">
        <f t="shared" si="626"/>
        <v>1</v>
      </c>
      <c r="X2658" s="43">
        <f t="shared" si="627"/>
        <v>1</v>
      </c>
      <c r="Y2658" s="39">
        <f>IF(V2658="បរទេស",1,IF(COUNTIF(V:V,$V2658)&gt;1,2,1))</f>
        <v>1</v>
      </c>
      <c r="Z2658" s="40">
        <f t="shared" si="628"/>
        <v>1</v>
      </c>
      <c r="AA2658" s="40">
        <f t="shared" si="629"/>
        <v>1</v>
      </c>
    </row>
    <row r="2659" spans="1:27" ht="48" customHeight="1" x14ac:dyDescent="0.8">
      <c r="A2659" s="3">
        <v>2658</v>
      </c>
      <c r="B2659" s="3" t="s">
        <v>7434</v>
      </c>
      <c r="C2659" s="3" t="s">
        <v>18037</v>
      </c>
      <c r="D2659" s="3" t="s">
        <v>7435</v>
      </c>
      <c r="E2659" s="3" t="s">
        <v>2165</v>
      </c>
      <c r="F2659" s="5" t="s">
        <v>7436</v>
      </c>
      <c r="G2659" s="5" t="s">
        <v>13047</v>
      </c>
      <c r="H2659" s="5" t="s">
        <v>17384</v>
      </c>
      <c r="I2659" s="3"/>
      <c r="J2659" s="35"/>
      <c r="K2659" s="36">
        <f t="shared" si="615"/>
        <v>1</v>
      </c>
      <c r="L2659" s="37" t="str">
        <f t="shared" si="616"/>
        <v>040508527</v>
      </c>
      <c r="M2659" s="38" t="str">
        <f t="shared" si="617"/>
        <v>040508527</v>
      </c>
      <c r="N2659" s="39">
        <f t="shared" si="618"/>
        <v>1</v>
      </c>
      <c r="O2659" s="39">
        <f t="shared" si="619"/>
        <v>1</v>
      </c>
      <c r="P2659" s="39">
        <f>IF(M2659="បរទេស",1,IF(COUNTIF(M:M,$M2659)&gt;1,2,1))</f>
        <v>1</v>
      </c>
      <c r="Q2659" s="40">
        <f t="shared" si="620"/>
        <v>1</v>
      </c>
      <c r="R2659" s="41" t="str">
        <f t="shared" si="621"/>
        <v>0713213492</v>
      </c>
      <c r="S2659" s="37" t="str">
        <f t="shared" si="622"/>
        <v>0713213492</v>
      </c>
      <c r="T2659" s="39" t="e">
        <f t="shared" si="623"/>
        <v>#VALUE!</v>
      </c>
      <c r="U2659" s="37" t="str">
        <f t="shared" si="624"/>
        <v>0713213492</v>
      </c>
      <c r="V2659" s="42" t="str">
        <f t="shared" si="625"/>
        <v>0713213492</v>
      </c>
      <c r="W2659" s="39">
        <f t="shared" si="626"/>
        <v>1</v>
      </c>
      <c r="X2659" s="43">
        <f t="shared" si="627"/>
        <v>1</v>
      </c>
      <c r="Y2659" s="39">
        <f>IF(V2659="បរទេស",1,IF(COUNTIF(V:V,$V2659)&gt;1,2,1))</f>
        <v>1</v>
      </c>
      <c r="Z2659" s="40">
        <f t="shared" si="628"/>
        <v>1</v>
      </c>
      <c r="AA2659" s="40">
        <f t="shared" si="629"/>
        <v>1</v>
      </c>
    </row>
    <row r="2660" spans="1:27" ht="48" customHeight="1" x14ac:dyDescent="0.8">
      <c r="A2660" s="3">
        <v>2659</v>
      </c>
      <c r="B2660" s="3" t="s">
        <v>7437</v>
      </c>
      <c r="C2660" s="3" t="s">
        <v>18037</v>
      </c>
      <c r="D2660" s="3" t="s">
        <v>2151</v>
      </c>
      <c r="E2660" s="3" t="s">
        <v>1783</v>
      </c>
      <c r="F2660" s="5" t="s">
        <v>7438</v>
      </c>
      <c r="G2660" s="5" t="s">
        <v>13048</v>
      </c>
      <c r="H2660" s="5" t="s">
        <v>16300</v>
      </c>
      <c r="I2660" s="3"/>
      <c r="J2660" s="35"/>
      <c r="K2660" s="36">
        <f t="shared" si="615"/>
        <v>1</v>
      </c>
      <c r="L2660" s="37" t="str">
        <f t="shared" si="616"/>
        <v>040543072</v>
      </c>
      <c r="M2660" s="38" t="str">
        <f t="shared" si="617"/>
        <v>040543072</v>
      </c>
      <c r="N2660" s="39">
        <f t="shared" si="618"/>
        <v>1</v>
      </c>
      <c r="O2660" s="39">
        <f t="shared" si="619"/>
        <v>1</v>
      </c>
      <c r="P2660" s="39">
        <f>IF(M2660="បរទេស",1,IF(COUNTIF(M:M,$M2660)&gt;1,2,1))</f>
        <v>1</v>
      </c>
      <c r="Q2660" s="40">
        <f t="shared" si="620"/>
        <v>1</v>
      </c>
      <c r="R2660" s="41" t="str">
        <f t="shared" si="621"/>
        <v>0882995066</v>
      </c>
      <c r="S2660" s="37" t="str">
        <f t="shared" si="622"/>
        <v>0882995066</v>
      </c>
      <c r="T2660" s="39" t="e">
        <f t="shared" si="623"/>
        <v>#VALUE!</v>
      </c>
      <c r="U2660" s="37" t="str">
        <f t="shared" si="624"/>
        <v>0882995066</v>
      </c>
      <c r="V2660" s="42" t="str">
        <f t="shared" si="625"/>
        <v>0882995066</v>
      </c>
      <c r="W2660" s="39">
        <f t="shared" si="626"/>
        <v>1</v>
      </c>
      <c r="X2660" s="43">
        <f t="shared" si="627"/>
        <v>1</v>
      </c>
      <c r="Y2660" s="39">
        <f>IF(V2660="បរទេស",1,IF(COUNTIF(V:V,$V2660)&gt;1,2,1))</f>
        <v>1</v>
      </c>
      <c r="Z2660" s="40">
        <f t="shared" si="628"/>
        <v>1</v>
      </c>
      <c r="AA2660" s="40">
        <f t="shared" si="629"/>
        <v>1</v>
      </c>
    </row>
    <row r="2661" spans="1:27" ht="48" customHeight="1" x14ac:dyDescent="0.8">
      <c r="A2661" s="3">
        <v>2660</v>
      </c>
      <c r="B2661" s="3" t="s">
        <v>7439</v>
      </c>
      <c r="C2661" s="3" t="s">
        <v>18037</v>
      </c>
      <c r="D2661" s="3" t="s">
        <v>5363</v>
      </c>
      <c r="E2661" s="3" t="s">
        <v>92</v>
      </c>
      <c r="F2661" s="5" t="s">
        <v>7440</v>
      </c>
      <c r="G2661" s="5" t="s">
        <v>13049</v>
      </c>
      <c r="H2661" s="5" t="s">
        <v>16301</v>
      </c>
      <c r="I2661" s="3"/>
      <c r="J2661" s="35"/>
      <c r="K2661" s="36">
        <f t="shared" si="615"/>
        <v>1</v>
      </c>
      <c r="L2661" s="37" t="str">
        <f t="shared" si="616"/>
        <v>040372463</v>
      </c>
      <c r="M2661" s="38" t="str">
        <f t="shared" si="617"/>
        <v>040372463</v>
      </c>
      <c r="N2661" s="39">
        <f t="shared" si="618"/>
        <v>1</v>
      </c>
      <c r="O2661" s="39">
        <f t="shared" si="619"/>
        <v>1</v>
      </c>
      <c r="P2661" s="39">
        <f>IF(M2661="បរទេស",1,IF(COUNTIF(M:M,$M2661)&gt;1,2,1))</f>
        <v>1</v>
      </c>
      <c r="Q2661" s="40">
        <f t="shared" si="620"/>
        <v>1</v>
      </c>
      <c r="R2661" s="41" t="str">
        <f t="shared" si="621"/>
        <v>0974200957</v>
      </c>
      <c r="S2661" s="37" t="str">
        <f t="shared" si="622"/>
        <v>0974200957</v>
      </c>
      <c r="T2661" s="39" t="e">
        <f t="shared" si="623"/>
        <v>#VALUE!</v>
      </c>
      <c r="U2661" s="37" t="str">
        <f t="shared" si="624"/>
        <v>0974200957</v>
      </c>
      <c r="V2661" s="42" t="str">
        <f t="shared" si="625"/>
        <v>0974200957</v>
      </c>
      <c r="W2661" s="39">
        <f t="shared" si="626"/>
        <v>1</v>
      </c>
      <c r="X2661" s="43">
        <f t="shared" si="627"/>
        <v>1</v>
      </c>
      <c r="Y2661" s="39">
        <f>IF(V2661="បរទេស",1,IF(COUNTIF(V:V,$V2661)&gt;1,2,1))</f>
        <v>1</v>
      </c>
      <c r="Z2661" s="40">
        <f t="shared" si="628"/>
        <v>1</v>
      </c>
      <c r="AA2661" s="40">
        <f t="shared" si="629"/>
        <v>1</v>
      </c>
    </row>
    <row r="2662" spans="1:27" ht="48" customHeight="1" x14ac:dyDescent="0.8">
      <c r="A2662" s="3">
        <v>2661</v>
      </c>
      <c r="B2662" s="3" t="s">
        <v>7441</v>
      </c>
      <c r="C2662" s="3" t="s">
        <v>18037</v>
      </c>
      <c r="D2662" s="3" t="s">
        <v>1565</v>
      </c>
      <c r="E2662" s="3" t="s">
        <v>92</v>
      </c>
      <c r="F2662" s="5" t="s">
        <v>7442</v>
      </c>
      <c r="G2662" s="5" t="s">
        <v>13050</v>
      </c>
      <c r="H2662" s="5" t="s">
        <v>17445</v>
      </c>
      <c r="I2662" s="3"/>
      <c r="J2662" s="35"/>
      <c r="K2662" s="36">
        <f t="shared" si="615"/>
        <v>1</v>
      </c>
      <c r="L2662" s="37" t="str">
        <f t="shared" si="616"/>
        <v>040351891</v>
      </c>
      <c r="M2662" s="38" t="str">
        <f t="shared" si="617"/>
        <v>040351891</v>
      </c>
      <c r="N2662" s="39">
        <f t="shared" si="618"/>
        <v>1</v>
      </c>
      <c r="O2662" s="39">
        <f t="shared" si="619"/>
        <v>1</v>
      </c>
      <c r="P2662" s="39">
        <f>IF(M2662="បរទេស",1,IF(COUNTIF(M:M,$M2662)&gt;1,2,1))</f>
        <v>1</v>
      </c>
      <c r="Q2662" s="40">
        <f t="shared" si="620"/>
        <v>1</v>
      </c>
      <c r="R2662" s="41" t="str">
        <f t="shared" si="621"/>
        <v>0886137288</v>
      </c>
      <c r="S2662" s="37" t="str">
        <f t="shared" si="622"/>
        <v>0886137288</v>
      </c>
      <c r="T2662" s="39" t="e">
        <f t="shared" si="623"/>
        <v>#VALUE!</v>
      </c>
      <c r="U2662" s="37" t="str">
        <f t="shared" si="624"/>
        <v>0886137288</v>
      </c>
      <c r="V2662" s="42" t="str">
        <f t="shared" si="625"/>
        <v>0886137288</v>
      </c>
      <c r="W2662" s="39">
        <f t="shared" si="626"/>
        <v>1</v>
      </c>
      <c r="X2662" s="43">
        <f t="shared" si="627"/>
        <v>1</v>
      </c>
      <c r="Y2662" s="39">
        <f>IF(V2662="បរទេស",1,IF(COUNTIF(V:V,$V2662)&gt;1,2,1))</f>
        <v>1</v>
      </c>
      <c r="Z2662" s="40">
        <f t="shared" si="628"/>
        <v>1</v>
      </c>
      <c r="AA2662" s="40">
        <f t="shared" si="629"/>
        <v>1</v>
      </c>
    </row>
    <row r="2663" spans="1:27" ht="48" customHeight="1" x14ac:dyDescent="0.8">
      <c r="A2663" s="3">
        <v>2662</v>
      </c>
      <c r="B2663" s="3" t="s">
        <v>7443</v>
      </c>
      <c r="C2663" s="3" t="s">
        <v>18037</v>
      </c>
      <c r="D2663" s="3" t="s">
        <v>7444</v>
      </c>
      <c r="E2663" s="3" t="s">
        <v>17</v>
      </c>
      <c r="F2663" s="5" t="s">
        <v>7445</v>
      </c>
      <c r="G2663" s="5" t="s">
        <v>13051</v>
      </c>
      <c r="H2663" s="5" t="s">
        <v>16302</v>
      </c>
      <c r="I2663" s="3"/>
      <c r="J2663" s="35"/>
      <c r="K2663" s="36">
        <f t="shared" si="615"/>
        <v>1</v>
      </c>
      <c r="L2663" s="37" t="str">
        <f t="shared" si="616"/>
        <v>040581649</v>
      </c>
      <c r="M2663" s="38" t="str">
        <f t="shared" si="617"/>
        <v>040581649</v>
      </c>
      <c r="N2663" s="39">
        <f t="shared" si="618"/>
        <v>1</v>
      </c>
      <c r="O2663" s="39">
        <f t="shared" si="619"/>
        <v>1</v>
      </c>
      <c r="P2663" s="39">
        <f>IF(M2663="បរទេស",1,IF(COUNTIF(M:M,$M2663)&gt;1,2,1))</f>
        <v>1</v>
      </c>
      <c r="Q2663" s="40">
        <f t="shared" si="620"/>
        <v>1</v>
      </c>
      <c r="R2663" s="41" t="str">
        <f t="shared" si="621"/>
        <v>0976989620</v>
      </c>
      <c r="S2663" s="37" t="str">
        <f t="shared" si="622"/>
        <v>0976989620</v>
      </c>
      <c r="T2663" s="39" t="e">
        <f t="shared" si="623"/>
        <v>#VALUE!</v>
      </c>
      <c r="U2663" s="37" t="str">
        <f t="shared" si="624"/>
        <v>0976989620</v>
      </c>
      <c r="V2663" s="42" t="str">
        <f t="shared" si="625"/>
        <v>0976989620</v>
      </c>
      <c r="W2663" s="39">
        <f t="shared" si="626"/>
        <v>1</v>
      </c>
      <c r="X2663" s="43">
        <f t="shared" si="627"/>
        <v>1</v>
      </c>
      <c r="Y2663" s="39">
        <f>IF(V2663="បរទេស",1,IF(COUNTIF(V:V,$V2663)&gt;1,2,1))</f>
        <v>1</v>
      </c>
      <c r="Z2663" s="40">
        <f t="shared" si="628"/>
        <v>1</v>
      </c>
      <c r="AA2663" s="40">
        <f t="shared" si="629"/>
        <v>1</v>
      </c>
    </row>
    <row r="2664" spans="1:27" ht="48" customHeight="1" x14ac:dyDescent="0.8">
      <c r="A2664" s="3">
        <v>2663</v>
      </c>
      <c r="B2664" s="3" t="s">
        <v>7446</v>
      </c>
      <c r="C2664" s="3" t="s">
        <v>18037</v>
      </c>
      <c r="D2664" s="3" t="s">
        <v>7447</v>
      </c>
      <c r="E2664" s="3" t="s">
        <v>17</v>
      </c>
      <c r="F2664" s="5" t="s">
        <v>7448</v>
      </c>
      <c r="G2664" s="5" t="s">
        <v>13052</v>
      </c>
      <c r="H2664" s="5" t="s">
        <v>16303</v>
      </c>
      <c r="I2664" s="3"/>
      <c r="J2664" s="35"/>
      <c r="K2664" s="36">
        <f t="shared" si="615"/>
        <v>1</v>
      </c>
      <c r="L2664" s="37" t="str">
        <f t="shared" si="616"/>
        <v>040581141</v>
      </c>
      <c r="M2664" s="38" t="str">
        <f t="shared" si="617"/>
        <v>040581141</v>
      </c>
      <c r="N2664" s="39">
        <f t="shared" si="618"/>
        <v>1</v>
      </c>
      <c r="O2664" s="39">
        <f t="shared" si="619"/>
        <v>1</v>
      </c>
      <c r="P2664" s="39">
        <f>IF(M2664="បរទេស",1,IF(COUNTIF(M:M,$M2664)&gt;1,2,1))</f>
        <v>1</v>
      </c>
      <c r="Q2664" s="40">
        <f t="shared" si="620"/>
        <v>1</v>
      </c>
      <c r="R2664" s="41" t="str">
        <f t="shared" si="621"/>
        <v>0978718077</v>
      </c>
      <c r="S2664" s="37" t="str">
        <f t="shared" si="622"/>
        <v>0978718077</v>
      </c>
      <c r="T2664" s="39" t="e">
        <f t="shared" si="623"/>
        <v>#VALUE!</v>
      </c>
      <c r="U2664" s="37" t="str">
        <f t="shared" si="624"/>
        <v>0978718077</v>
      </c>
      <c r="V2664" s="42" t="str">
        <f t="shared" si="625"/>
        <v>0978718077</v>
      </c>
      <c r="W2664" s="39">
        <f t="shared" si="626"/>
        <v>1</v>
      </c>
      <c r="X2664" s="43">
        <f t="shared" si="627"/>
        <v>1</v>
      </c>
      <c r="Y2664" s="39">
        <f>IF(V2664="បរទេស",1,IF(COUNTIF(V:V,$V2664)&gt;1,2,1))</f>
        <v>1</v>
      </c>
      <c r="Z2664" s="40">
        <f t="shared" si="628"/>
        <v>1</v>
      </c>
      <c r="AA2664" s="40">
        <f t="shared" si="629"/>
        <v>1</v>
      </c>
    </row>
    <row r="2665" spans="1:27" ht="48" customHeight="1" x14ac:dyDescent="0.8">
      <c r="A2665" s="3">
        <v>2664</v>
      </c>
      <c r="B2665" s="3" t="s">
        <v>7449</v>
      </c>
      <c r="C2665" s="3" t="s">
        <v>18037</v>
      </c>
      <c r="D2665" s="3" t="s">
        <v>7450</v>
      </c>
      <c r="E2665" s="3" t="s">
        <v>17</v>
      </c>
      <c r="F2665" s="5" t="s">
        <v>7451</v>
      </c>
      <c r="G2665" s="5" t="s">
        <v>13053</v>
      </c>
      <c r="H2665" s="5" t="s">
        <v>16304</v>
      </c>
      <c r="I2665" s="3"/>
      <c r="J2665" s="35"/>
      <c r="K2665" s="36">
        <f t="shared" si="615"/>
        <v>1</v>
      </c>
      <c r="L2665" s="37" t="str">
        <f t="shared" si="616"/>
        <v>040535407</v>
      </c>
      <c r="M2665" s="38" t="str">
        <f t="shared" si="617"/>
        <v>040535407</v>
      </c>
      <c r="N2665" s="39">
        <f t="shared" si="618"/>
        <v>1</v>
      </c>
      <c r="O2665" s="39">
        <f t="shared" si="619"/>
        <v>1</v>
      </c>
      <c r="P2665" s="39">
        <f>IF(M2665="បរទេស",1,IF(COUNTIF(M:M,$M2665)&gt;1,2,1))</f>
        <v>1</v>
      </c>
      <c r="Q2665" s="40">
        <f t="shared" si="620"/>
        <v>1</v>
      </c>
      <c r="R2665" s="41" t="str">
        <f t="shared" si="621"/>
        <v>0978607957</v>
      </c>
      <c r="S2665" s="37" t="str">
        <f t="shared" si="622"/>
        <v>0978607957</v>
      </c>
      <c r="T2665" s="39" t="e">
        <f t="shared" si="623"/>
        <v>#VALUE!</v>
      </c>
      <c r="U2665" s="37" t="str">
        <f t="shared" si="624"/>
        <v>0978607957</v>
      </c>
      <c r="V2665" s="42" t="str">
        <f t="shared" si="625"/>
        <v>0978607957</v>
      </c>
      <c r="W2665" s="39">
        <f t="shared" si="626"/>
        <v>1</v>
      </c>
      <c r="X2665" s="43">
        <f t="shared" si="627"/>
        <v>1</v>
      </c>
      <c r="Y2665" s="39">
        <f>IF(V2665="បរទេស",1,IF(COUNTIF(V:V,$V2665)&gt;1,2,1))</f>
        <v>1</v>
      </c>
      <c r="Z2665" s="40">
        <f t="shared" si="628"/>
        <v>1</v>
      </c>
      <c r="AA2665" s="40">
        <f t="shared" si="629"/>
        <v>1</v>
      </c>
    </row>
    <row r="2666" spans="1:27" ht="48" customHeight="1" x14ac:dyDescent="0.8">
      <c r="A2666" s="3">
        <v>2665</v>
      </c>
      <c r="B2666" s="3" t="s">
        <v>7452</v>
      </c>
      <c r="C2666" s="3" t="s">
        <v>18037</v>
      </c>
      <c r="D2666" s="3" t="s">
        <v>3978</v>
      </c>
      <c r="E2666" s="3" t="s">
        <v>527</v>
      </c>
      <c r="F2666" s="5" t="s">
        <v>7453</v>
      </c>
      <c r="G2666" s="5" t="s">
        <v>13054</v>
      </c>
      <c r="H2666" s="5" t="s">
        <v>16305</v>
      </c>
      <c r="I2666" s="3"/>
      <c r="J2666" s="35"/>
      <c r="K2666" s="36">
        <f t="shared" si="615"/>
        <v>1</v>
      </c>
      <c r="L2666" s="37" t="str">
        <f t="shared" si="616"/>
        <v>040339042</v>
      </c>
      <c r="M2666" s="38" t="str">
        <f t="shared" si="617"/>
        <v>040339042</v>
      </c>
      <c r="N2666" s="39">
        <f t="shared" si="618"/>
        <v>1</v>
      </c>
      <c r="O2666" s="39">
        <f t="shared" si="619"/>
        <v>1</v>
      </c>
      <c r="P2666" s="39">
        <f>IF(M2666="បរទេស",1,IF(COUNTIF(M:M,$M2666)&gt;1,2,1))</f>
        <v>1</v>
      </c>
      <c r="Q2666" s="40">
        <f t="shared" si="620"/>
        <v>1</v>
      </c>
      <c r="R2666" s="41" t="str">
        <f t="shared" si="621"/>
        <v>086514370</v>
      </c>
      <c r="S2666" s="37" t="str">
        <f t="shared" si="622"/>
        <v>086514370</v>
      </c>
      <c r="T2666" s="39" t="e">
        <f t="shared" si="623"/>
        <v>#VALUE!</v>
      </c>
      <c r="U2666" s="37" t="str">
        <f t="shared" si="624"/>
        <v>086514370</v>
      </c>
      <c r="V2666" s="42" t="str">
        <f t="shared" si="625"/>
        <v>086514370</v>
      </c>
      <c r="W2666" s="39">
        <f t="shared" si="626"/>
        <v>1</v>
      </c>
      <c r="X2666" s="43">
        <f t="shared" si="627"/>
        <v>1</v>
      </c>
      <c r="Y2666" s="39">
        <f>IF(V2666="បរទេស",1,IF(COUNTIF(V:V,$V2666)&gt;1,2,1))</f>
        <v>1</v>
      </c>
      <c r="Z2666" s="40">
        <f t="shared" si="628"/>
        <v>1</v>
      </c>
      <c r="AA2666" s="40">
        <f t="shared" si="629"/>
        <v>1</v>
      </c>
    </row>
    <row r="2667" spans="1:27" ht="48" customHeight="1" x14ac:dyDescent="0.8">
      <c r="A2667" s="3">
        <v>2666</v>
      </c>
      <c r="B2667" s="3" t="s">
        <v>7454</v>
      </c>
      <c r="C2667" s="3" t="s">
        <v>18037</v>
      </c>
      <c r="D2667" s="3" t="s">
        <v>7455</v>
      </c>
      <c r="E2667" s="3" t="s">
        <v>543</v>
      </c>
      <c r="F2667" s="5" t="s">
        <v>7456</v>
      </c>
      <c r="G2667" s="5" t="s">
        <v>13055</v>
      </c>
      <c r="H2667" s="5" t="s">
        <v>16306</v>
      </c>
      <c r="I2667" s="3"/>
      <c r="J2667" s="35"/>
      <c r="K2667" s="36">
        <f t="shared" si="615"/>
        <v>1</v>
      </c>
      <c r="L2667" s="37" t="str">
        <f t="shared" si="616"/>
        <v>040501657</v>
      </c>
      <c r="M2667" s="38" t="str">
        <f t="shared" si="617"/>
        <v>040501657</v>
      </c>
      <c r="N2667" s="39">
        <f t="shared" si="618"/>
        <v>1</v>
      </c>
      <c r="O2667" s="39">
        <f t="shared" si="619"/>
        <v>1</v>
      </c>
      <c r="P2667" s="39">
        <f>IF(M2667="បរទេស",1,IF(COUNTIF(M:M,$M2667)&gt;1,2,1))</f>
        <v>1</v>
      </c>
      <c r="Q2667" s="40">
        <f t="shared" si="620"/>
        <v>1</v>
      </c>
      <c r="R2667" s="41" t="str">
        <f t="shared" si="621"/>
        <v>0962148828</v>
      </c>
      <c r="S2667" s="37" t="str">
        <f t="shared" si="622"/>
        <v>0962148828</v>
      </c>
      <c r="T2667" s="39" t="e">
        <f t="shared" si="623"/>
        <v>#VALUE!</v>
      </c>
      <c r="U2667" s="37" t="str">
        <f t="shared" si="624"/>
        <v>0962148828</v>
      </c>
      <c r="V2667" s="42" t="str">
        <f t="shared" si="625"/>
        <v>0962148828</v>
      </c>
      <c r="W2667" s="39">
        <f t="shared" si="626"/>
        <v>1</v>
      </c>
      <c r="X2667" s="43">
        <f t="shared" si="627"/>
        <v>1</v>
      </c>
      <c r="Y2667" s="39">
        <f>IF(V2667="បរទេស",1,IF(COUNTIF(V:V,$V2667)&gt;1,2,1))</f>
        <v>1</v>
      </c>
      <c r="Z2667" s="40">
        <f t="shared" si="628"/>
        <v>1</v>
      </c>
      <c r="AA2667" s="40">
        <f t="shared" si="629"/>
        <v>1</v>
      </c>
    </row>
    <row r="2668" spans="1:27" ht="48" customHeight="1" x14ac:dyDescent="0.8">
      <c r="A2668" s="3">
        <v>2667</v>
      </c>
      <c r="B2668" s="3" t="s">
        <v>7457</v>
      </c>
      <c r="C2668" s="3" t="s">
        <v>18037</v>
      </c>
      <c r="D2668" s="3" t="s">
        <v>7458</v>
      </c>
      <c r="E2668" s="3" t="s">
        <v>235</v>
      </c>
      <c r="F2668" s="5" t="s">
        <v>7459</v>
      </c>
      <c r="G2668" s="5" t="s">
        <v>13056</v>
      </c>
      <c r="H2668" s="5" t="s">
        <v>16307</v>
      </c>
      <c r="I2668" s="3"/>
      <c r="J2668" s="35"/>
      <c r="K2668" s="36">
        <f t="shared" si="615"/>
        <v>1</v>
      </c>
      <c r="L2668" s="37" t="str">
        <f t="shared" si="616"/>
        <v>040250580</v>
      </c>
      <c r="M2668" s="38" t="str">
        <f t="shared" si="617"/>
        <v>040250580</v>
      </c>
      <c r="N2668" s="39">
        <f t="shared" si="618"/>
        <v>1</v>
      </c>
      <c r="O2668" s="39">
        <f t="shared" si="619"/>
        <v>1</v>
      </c>
      <c r="P2668" s="39">
        <f>IF(M2668="បរទេស",1,IF(COUNTIF(M:M,$M2668)&gt;1,2,1))</f>
        <v>1</v>
      </c>
      <c r="Q2668" s="40">
        <f t="shared" si="620"/>
        <v>1</v>
      </c>
      <c r="R2668" s="41" t="str">
        <f t="shared" si="621"/>
        <v>0966733846</v>
      </c>
      <c r="S2668" s="37" t="str">
        <f t="shared" si="622"/>
        <v>0966733846</v>
      </c>
      <c r="T2668" s="39" t="e">
        <f t="shared" si="623"/>
        <v>#VALUE!</v>
      </c>
      <c r="U2668" s="37" t="str">
        <f t="shared" si="624"/>
        <v>0966733846</v>
      </c>
      <c r="V2668" s="42" t="str">
        <f t="shared" si="625"/>
        <v>0966733846</v>
      </c>
      <c r="W2668" s="39">
        <f t="shared" si="626"/>
        <v>1</v>
      </c>
      <c r="X2668" s="43">
        <f t="shared" si="627"/>
        <v>1</v>
      </c>
      <c r="Y2668" s="39">
        <f>IF(V2668="បរទេស",1,IF(COUNTIF(V:V,$V2668)&gt;1,2,1))</f>
        <v>1</v>
      </c>
      <c r="Z2668" s="40">
        <f t="shared" si="628"/>
        <v>1</v>
      </c>
      <c r="AA2668" s="40">
        <f t="shared" si="629"/>
        <v>1</v>
      </c>
    </row>
    <row r="2669" spans="1:27" ht="48" customHeight="1" x14ac:dyDescent="0.8">
      <c r="A2669" s="3">
        <v>2668</v>
      </c>
      <c r="B2669" s="3" t="s">
        <v>7460</v>
      </c>
      <c r="C2669" s="3" t="s">
        <v>18037</v>
      </c>
      <c r="D2669" s="3" t="s">
        <v>7461</v>
      </c>
      <c r="E2669" s="3" t="s">
        <v>301</v>
      </c>
      <c r="F2669" s="5" t="s">
        <v>7462</v>
      </c>
      <c r="G2669" s="5" t="s">
        <v>13057</v>
      </c>
      <c r="H2669" s="5" t="s">
        <v>16308</v>
      </c>
      <c r="I2669" s="3"/>
      <c r="J2669" s="35"/>
      <c r="K2669" s="36">
        <f t="shared" si="615"/>
        <v>1</v>
      </c>
      <c r="L2669" s="37" t="str">
        <f t="shared" si="616"/>
        <v>040201456</v>
      </c>
      <c r="M2669" s="38" t="str">
        <f t="shared" si="617"/>
        <v>040201456</v>
      </c>
      <c r="N2669" s="39">
        <f t="shared" si="618"/>
        <v>1</v>
      </c>
      <c r="O2669" s="39">
        <f t="shared" si="619"/>
        <v>1</v>
      </c>
      <c r="P2669" s="39">
        <f>IF(M2669="បរទេស",1,IF(COUNTIF(M:M,$M2669)&gt;1,2,1))</f>
        <v>1</v>
      </c>
      <c r="Q2669" s="40">
        <f t="shared" si="620"/>
        <v>1</v>
      </c>
      <c r="R2669" s="41" t="str">
        <f t="shared" si="621"/>
        <v>0978372690</v>
      </c>
      <c r="S2669" s="37" t="str">
        <f t="shared" si="622"/>
        <v>0978372690</v>
      </c>
      <c r="T2669" s="39" t="e">
        <f t="shared" si="623"/>
        <v>#VALUE!</v>
      </c>
      <c r="U2669" s="37" t="str">
        <f t="shared" si="624"/>
        <v>0978372690</v>
      </c>
      <c r="V2669" s="42" t="str">
        <f t="shared" si="625"/>
        <v>0978372690</v>
      </c>
      <c r="W2669" s="39">
        <f t="shared" si="626"/>
        <v>1</v>
      </c>
      <c r="X2669" s="43">
        <f t="shared" si="627"/>
        <v>1</v>
      </c>
      <c r="Y2669" s="39">
        <f>IF(V2669="បរទេស",1,IF(COUNTIF(V:V,$V2669)&gt;1,2,1))</f>
        <v>1</v>
      </c>
      <c r="Z2669" s="40">
        <f t="shared" si="628"/>
        <v>1</v>
      </c>
      <c r="AA2669" s="40">
        <f t="shared" si="629"/>
        <v>1</v>
      </c>
    </row>
    <row r="2670" spans="1:27" ht="48" customHeight="1" x14ac:dyDescent="0.8">
      <c r="A2670" s="3">
        <v>2669</v>
      </c>
      <c r="B2670" s="3" t="s">
        <v>914</v>
      </c>
      <c r="C2670" s="3" t="s">
        <v>18037</v>
      </c>
      <c r="D2670" s="3" t="s">
        <v>7463</v>
      </c>
      <c r="E2670" s="3" t="s">
        <v>2466</v>
      </c>
      <c r="F2670" s="5" t="s">
        <v>7464</v>
      </c>
      <c r="G2670" s="5" t="s">
        <v>13058</v>
      </c>
      <c r="H2670" s="5" t="s">
        <v>16309</v>
      </c>
      <c r="I2670" s="3"/>
      <c r="J2670" s="35"/>
      <c r="K2670" s="36">
        <f t="shared" si="615"/>
        <v>1</v>
      </c>
      <c r="L2670" s="37" t="str">
        <f t="shared" si="616"/>
        <v>040535855</v>
      </c>
      <c r="M2670" s="38" t="str">
        <f t="shared" si="617"/>
        <v>040535855</v>
      </c>
      <c r="N2670" s="39">
        <f t="shared" si="618"/>
        <v>1</v>
      </c>
      <c r="O2670" s="39">
        <f t="shared" si="619"/>
        <v>1</v>
      </c>
      <c r="P2670" s="39">
        <f>IF(M2670="បរទេស",1,IF(COUNTIF(M:M,$M2670)&gt;1,2,1))</f>
        <v>1</v>
      </c>
      <c r="Q2670" s="40">
        <f t="shared" si="620"/>
        <v>1</v>
      </c>
      <c r="R2670" s="41" t="str">
        <f t="shared" si="621"/>
        <v>0882670886</v>
      </c>
      <c r="S2670" s="37" t="str">
        <f t="shared" si="622"/>
        <v>0882670886</v>
      </c>
      <c r="T2670" s="39" t="e">
        <f t="shared" si="623"/>
        <v>#VALUE!</v>
      </c>
      <c r="U2670" s="37" t="str">
        <f t="shared" si="624"/>
        <v>0882670886</v>
      </c>
      <c r="V2670" s="42" t="str">
        <f t="shared" si="625"/>
        <v>0882670886</v>
      </c>
      <c r="W2670" s="39">
        <f t="shared" si="626"/>
        <v>1</v>
      </c>
      <c r="X2670" s="43">
        <f t="shared" si="627"/>
        <v>1</v>
      </c>
      <c r="Y2670" s="39">
        <f>IF(V2670="បរទេស",1,IF(COUNTIF(V:V,$V2670)&gt;1,2,1))</f>
        <v>1</v>
      </c>
      <c r="Z2670" s="40">
        <f t="shared" si="628"/>
        <v>1</v>
      </c>
      <c r="AA2670" s="40">
        <f t="shared" si="629"/>
        <v>1</v>
      </c>
    </row>
    <row r="2671" spans="1:27" ht="48" customHeight="1" x14ac:dyDescent="0.8">
      <c r="A2671" s="3">
        <v>2670</v>
      </c>
      <c r="B2671" s="3" t="s">
        <v>7465</v>
      </c>
      <c r="C2671" s="3" t="s">
        <v>18037</v>
      </c>
      <c r="D2671" s="3" t="s">
        <v>7466</v>
      </c>
      <c r="E2671" s="3" t="s">
        <v>2466</v>
      </c>
      <c r="F2671" s="5" t="s">
        <v>7467</v>
      </c>
      <c r="G2671" s="5" t="s">
        <v>13059</v>
      </c>
      <c r="H2671" s="5" t="s">
        <v>16310</v>
      </c>
      <c r="I2671" s="3"/>
      <c r="J2671" s="35"/>
      <c r="K2671" s="36">
        <f t="shared" si="615"/>
        <v>1</v>
      </c>
      <c r="L2671" s="37" t="str">
        <f t="shared" si="616"/>
        <v>061388999</v>
      </c>
      <c r="M2671" s="38" t="str">
        <f t="shared" si="617"/>
        <v>061388999</v>
      </c>
      <c r="N2671" s="39">
        <f t="shared" si="618"/>
        <v>1</v>
      </c>
      <c r="O2671" s="39">
        <f t="shared" si="619"/>
        <v>1</v>
      </c>
      <c r="P2671" s="39">
        <f>IF(M2671="បរទេស",1,IF(COUNTIF(M:M,$M2671)&gt;1,2,1))</f>
        <v>1</v>
      </c>
      <c r="Q2671" s="40">
        <f t="shared" si="620"/>
        <v>1</v>
      </c>
      <c r="R2671" s="41" t="str">
        <f t="shared" si="621"/>
        <v>0967583874</v>
      </c>
      <c r="S2671" s="37" t="str">
        <f t="shared" si="622"/>
        <v>0967583874</v>
      </c>
      <c r="T2671" s="39" t="e">
        <f t="shared" si="623"/>
        <v>#VALUE!</v>
      </c>
      <c r="U2671" s="37" t="str">
        <f t="shared" si="624"/>
        <v>0967583874</v>
      </c>
      <c r="V2671" s="42" t="str">
        <f t="shared" si="625"/>
        <v>0967583874</v>
      </c>
      <c r="W2671" s="39">
        <f t="shared" si="626"/>
        <v>1</v>
      </c>
      <c r="X2671" s="43">
        <f t="shared" si="627"/>
        <v>1</v>
      </c>
      <c r="Y2671" s="39">
        <f>IF(V2671="បរទេស",1,IF(COUNTIF(V:V,$V2671)&gt;1,2,1))</f>
        <v>1</v>
      </c>
      <c r="Z2671" s="40">
        <f t="shared" si="628"/>
        <v>1</v>
      </c>
      <c r="AA2671" s="40">
        <f t="shared" si="629"/>
        <v>1</v>
      </c>
    </row>
    <row r="2672" spans="1:27" ht="48" customHeight="1" x14ac:dyDescent="0.8">
      <c r="A2672" s="3">
        <v>2671</v>
      </c>
      <c r="B2672" s="3" t="s">
        <v>7468</v>
      </c>
      <c r="C2672" s="3" t="s">
        <v>18037</v>
      </c>
      <c r="D2672" s="3" t="s">
        <v>7469</v>
      </c>
      <c r="E2672" s="3" t="s">
        <v>402</v>
      </c>
      <c r="F2672" s="5" t="s">
        <v>7470</v>
      </c>
      <c r="G2672" s="5" t="s">
        <v>13060</v>
      </c>
      <c r="H2672" s="5" t="s">
        <v>17431</v>
      </c>
      <c r="I2672" s="3"/>
      <c r="J2672" s="35"/>
      <c r="K2672" s="36">
        <f t="shared" si="615"/>
        <v>1</v>
      </c>
      <c r="L2672" s="37" t="str">
        <f t="shared" si="616"/>
        <v>040357548</v>
      </c>
      <c r="M2672" s="38" t="str">
        <f t="shared" si="617"/>
        <v>040357548</v>
      </c>
      <c r="N2672" s="39">
        <f t="shared" si="618"/>
        <v>1</v>
      </c>
      <c r="O2672" s="39">
        <f t="shared" si="619"/>
        <v>1</v>
      </c>
      <c r="P2672" s="39">
        <f>IF(M2672="បរទេស",1,IF(COUNTIF(M:M,$M2672)&gt;1,2,1))</f>
        <v>1</v>
      </c>
      <c r="Q2672" s="40">
        <f t="shared" si="620"/>
        <v>1</v>
      </c>
      <c r="R2672" s="41" t="str">
        <f t="shared" si="621"/>
        <v>087840948</v>
      </c>
      <c r="S2672" s="37" t="str">
        <f t="shared" si="622"/>
        <v>087840948</v>
      </c>
      <c r="T2672" s="39" t="e">
        <f t="shared" si="623"/>
        <v>#VALUE!</v>
      </c>
      <c r="U2672" s="37" t="str">
        <f t="shared" si="624"/>
        <v>087840948</v>
      </c>
      <c r="V2672" s="42" t="str">
        <f t="shared" si="625"/>
        <v>087840948</v>
      </c>
      <c r="W2672" s="39">
        <f t="shared" si="626"/>
        <v>1</v>
      </c>
      <c r="X2672" s="43">
        <f t="shared" si="627"/>
        <v>1</v>
      </c>
      <c r="Y2672" s="39">
        <f>IF(V2672="បរទេស",1,IF(COUNTIF(V:V,$V2672)&gt;1,2,1))</f>
        <v>1</v>
      </c>
      <c r="Z2672" s="40">
        <f t="shared" si="628"/>
        <v>1</v>
      </c>
      <c r="AA2672" s="40">
        <f t="shared" si="629"/>
        <v>1</v>
      </c>
    </row>
    <row r="2673" spans="1:27" ht="48" customHeight="1" x14ac:dyDescent="0.8">
      <c r="A2673" s="3">
        <v>2672</v>
      </c>
      <c r="B2673" s="3" t="s">
        <v>7471</v>
      </c>
      <c r="C2673" s="3" t="s">
        <v>18037</v>
      </c>
      <c r="D2673" s="3" t="s">
        <v>7472</v>
      </c>
      <c r="E2673" s="3" t="s">
        <v>284</v>
      </c>
      <c r="F2673" s="5" t="s">
        <v>7473</v>
      </c>
      <c r="G2673" s="5" t="s">
        <v>13061</v>
      </c>
      <c r="H2673" s="5" t="s">
        <v>17308</v>
      </c>
      <c r="I2673" s="3"/>
      <c r="J2673" s="35"/>
      <c r="K2673" s="36">
        <f t="shared" si="615"/>
        <v>1</v>
      </c>
      <c r="L2673" s="37" t="str">
        <f t="shared" si="616"/>
        <v>040458669</v>
      </c>
      <c r="M2673" s="38" t="str">
        <f t="shared" si="617"/>
        <v>040458669</v>
      </c>
      <c r="N2673" s="39">
        <f t="shared" si="618"/>
        <v>1</v>
      </c>
      <c r="O2673" s="39">
        <f t="shared" si="619"/>
        <v>1</v>
      </c>
      <c r="P2673" s="39">
        <f>IF(M2673="បរទេស",1,IF(COUNTIF(M:M,$M2673)&gt;1,2,1))</f>
        <v>1</v>
      </c>
      <c r="Q2673" s="40">
        <f t="shared" si="620"/>
        <v>1</v>
      </c>
      <c r="R2673" s="41" t="str">
        <f t="shared" si="621"/>
        <v>0717249003</v>
      </c>
      <c r="S2673" s="37" t="str">
        <f t="shared" si="622"/>
        <v>0717249003</v>
      </c>
      <c r="T2673" s="39" t="e">
        <f t="shared" si="623"/>
        <v>#VALUE!</v>
      </c>
      <c r="U2673" s="37" t="str">
        <f t="shared" si="624"/>
        <v>0717249003</v>
      </c>
      <c r="V2673" s="42" t="str">
        <f t="shared" si="625"/>
        <v>0717249003</v>
      </c>
      <c r="W2673" s="39">
        <f t="shared" si="626"/>
        <v>1</v>
      </c>
      <c r="X2673" s="43">
        <f t="shared" si="627"/>
        <v>1</v>
      </c>
      <c r="Y2673" s="39">
        <f>IF(V2673="បរទេស",1,IF(COUNTIF(V:V,$V2673)&gt;1,2,1))</f>
        <v>1</v>
      </c>
      <c r="Z2673" s="40">
        <f t="shared" si="628"/>
        <v>1</v>
      </c>
      <c r="AA2673" s="40">
        <f t="shared" si="629"/>
        <v>1</v>
      </c>
    </row>
    <row r="2674" spans="1:27" ht="48" customHeight="1" x14ac:dyDescent="0.8">
      <c r="A2674" s="3">
        <v>2673</v>
      </c>
      <c r="B2674" s="3" t="s">
        <v>7474</v>
      </c>
      <c r="C2674" s="3" t="s">
        <v>18037</v>
      </c>
      <c r="D2674" s="3" t="s">
        <v>3765</v>
      </c>
      <c r="E2674" s="3" t="s">
        <v>149</v>
      </c>
      <c r="F2674" s="5" t="s">
        <v>7475</v>
      </c>
      <c r="G2674" s="5" t="s">
        <v>13062</v>
      </c>
      <c r="H2674" s="5" t="s">
        <v>17530</v>
      </c>
      <c r="I2674" s="3"/>
      <c r="J2674" s="35"/>
      <c r="K2674" s="36">
        <f t="shared" si="615"/>
        <v>1</v>
      </c>
      <c r="L2674" s="37" t="str">
        <f t="shared" si="616"/>
        <v>040356614</v>
      </c>
      <c r="M2674" s="38" t="str">
        <f t="shared" si="617"/>
        <v>040356614</v>
      </c>
      <c r="N2674" s="39">
        <f t="shared" si="618"/>
        <v>1</v>
      </c>
      <c r="O2674" s="39">
        <f t="shared" si="619"/>
        <v>1</v>
      </c>
      <c r="P2674" s="39">
        <f>IF(M2674="បរទេស",1,IF(COUNTIF(M:M,$M2674)&gt;1,2,1))</f>
        <v>1</v>
      </c>
      <c r="Q2674" s="40">
        <f t="shared" si="620"/>
        <v>1</v>
      </c>
      <c r="R2674" s="41" t="str">
        <f t="shared" si="621"/>
        <v>0966379976</v>
      </c>
      <c r="S2674" s="37" t="str">
        <f t="shared" si="622"/>
        <v>0966379976</v>
      </c>
      <c r="T2674" s="39" t="e">
        <f t="shared" si="623"/>
        <v>#VALUE!</v>
      </c>
      <c r="U2674" s="37" t="str">
        <f t="shared" si="624"/>
        <v>0966379976</v>
      </c>
      <c r="V2674" s="42" t="str">
        <f t="shared" si="625"/>
        <v>0966379976</v>
      </c>
      <c r="W2674" s="39">
        <f t="shared" si="626"/>
        <v>1</v>
      </c>
      <c r="X2674" s="43">
        <f t="shared" si="627"/>
        <v>1</v>
      </c>
      <c r="Y2674" s="39">
        <f>IF(V2674="បរទេស",1,IF(COUNTIF(V:V,$V2674)&gt;1,2,1))</f>
        <v>1</v>
      </c>
      <c r="Z2674" s="40">
        <f t="shared" si="628"/>
        <v>1</v>
      </c>
      <c r="AA2674" s="40">
        <f t="shared" si="629"/>
        <v>1</v>
      </c>
    </row>
    <row r="2675" spans="1:27" ht="48" customHeight="1" x14ac:dyDescent="0.8">
      <c r="A2675" s="3">
        <v>2674</v>
      </c>
      <c r="B2675" s="3" t="s">
        <v>2068</v>
      </c>
      <c r="C2675" s="3" t="s">
        <v>18037</v>
      </c>
      <c r="D2675" s="3" t="s">
        <v>7476</v>
      </c>
      <c r="E2675" s="3" t="s">
        <v>734</v>
      </c>
      <c r="F2675" s="5" t="s">
        <v>7477</v>
      </c>
      <c r="G2675" s="5" t="s">
        <v>13063</v>
      </c>
      <c r="H2675" s="5" t="s">
        <v>16311</v>
      </c>
      <c r="I2675" s="3"/>
      <c r="J2675" s="35"/>
      <c r="K2675" s="36">
        <f t="shared" si="615"/>
        <v>1</v>
      </c>
      <c r="L2675" s="37" t="str">
        <f t="shared" si="616"/>
        <v>040575785</v>
      </c>
      <c r="M2675" s="38" t="str">
        <f t="shared" si="617"/>
        <v>040575785</v>
      </c>
      <c r="N2675" s="39">
        <f t="shared" si="618"/>
        <v>1</v>
      </c>
      <c r="O2675" s="39">
        <f t="shared" si="619"/>
        <v>1</v>
      </c>
      <c r="P2675" s="39">
        <f>IF(M2675="បរទេស",1,IF(COUNTIF(M:M,$M2675)&gt;1,2,1))</f>
        <v>1</v>
      </c>
      <c r="Q2675" s="40">
        <f t="shared" si="620"/>
        <v>1</v>
      </c>
      <c r="R2675" s="41" t="str">
        <f t="shared" si="621"/>
        <v>0882759128</v>
      </c>
      <c r="S2675" s="37" t="str">
        <f t="shared" si="622"/>
        <v>0882759128</v>
      </c>
      <c r="T2675" s="39" t="e">
        <f t="shared" si="623"/>
        <v>#VALUE!</v>
      </c>
      <c r="U2675" s="37" t="str">
        <f t="shared" si="624"/>
        <v>0882759128</v>
      </c>
      <c r="V2675" s="42" t="str">
        <f t="shared" si="625"/>
        <v>0882759128</v>
      </c>
      <c r="W2675" s="39">
        <f t="shared" si="626"/>
        <v>1</v>
      </c>
      <c r="X2675" s="43">
        <f t="shared" si="627"/>
        <v>1</v>
      </c>
      <c r="Y2675" s="39">
        <f>IF(V2675="បរទេស",1,IF(COUNTIF(V:V,$V2675)&gt;1,2,1))</f>
        <v>1</v>
      </c>
      <c r="Z2675" s="40">
        <f t="shared" si="628"/>
        <v>1</v>
      </c>
      <c r="AA2675" s="40">
        <f t="shared" si="629"/>
        <v>1</v>
      </c>
    </row>
    <row r="2676" spans="1:27" ht="48" customHeight="1" x14ac:dyDescent="0.8">
      <c r="A2676" s="3">
        <v>2675</v>
      </c>
      <c r="B2676" s="3" t="s">
        <v>7478</v>
      </c>
      <c r="C2676" s="3" t="s">
        <v>18037</v>
      </c>
      <c r="D2676" s="3" t="s">
        <v>6929</v>
      </c>
      <c r="E2676" s="3" t="s">
        <v>341</v>
      </c>
      <c r="F2676" s="5" t="s">
        <v>7479</v>
      </c>
      <c r="G2676" s="5" t="s">
        <v>13064</v>
      </c>
      <c r="H2676" s="5" t="s">
        <v>17220</v>
      </c>
      <c r="I2676" s="3"/>
      <c r="J2676" s="35"/>
      <c r="K2676" s="36">
        <f t="shared" si="615"/>
        <v>1</v>
      </c>
      <c r="L2676" s="37" t="str">
        <f t="shared" si="616"/>
        <v>040581701</v>
      </c>
      <c r="M2676" s="38" t="str">
        <f t="shared" si="617"/>
        <v>040581701</v>
      </c>
      <c r="N2676" s="39">
        <f t="shared" si="618"/>
        <v>1</v>
      </c>
      <c r="O2676" s="39">
        <f t="shared" si="619"/>
        <v>1</v>
      </c>
      <c r="P2676" s="39">
        <f>IF(M2676="បរទេស",1,IF(COUNTIF(M:M,$M2676)&gt;1,2,1))</f>
        <v>1</v>
      </c>
      <c r="Q2676" s="40">
        <f t="shared" si="620"/>
        <v>1</v>
      </c>
      <c r="R2676" s="41" t="str">
        <f t="shared" si="621"/>
        <v>095868536</v>
      </c>
      <c r="S2676" s="37" t="str">
        <f t="shared" si="622"/>
        <v>095868536</v>
      </c>
      <c r="T2676" s="39" t="e">
        <f t="shared" si="623"/>
        <v>#VALUE!</v>
      </c>
      <c r="U2676" s="37" t="str">
        <f t="shared" si="624"/>
        <v>095868536</v>
      </c>
      <c r="V2676" s="42" t="str">
        <f t="shared" si="625"/>
        <v>095868536</v>
      </c>
      <c r="W2676" s="39">
        <f t="shared" si="626"/>
        <v>1</v>
      </c>
      <c r="X2676" s="43">
        <f t="shared" si="627"/>
        <v>1</v>
      </c>
      <c r="Y2676" s="39">
        <f>IF(V2676="បរទេស",1,IF(COUNTIF(V:V,$V2676)&gt;1,2,1))</f>
        <v>1</v>
      </c>
      <c r="Z2676" s="40">
        <f t="shared" si="628"/>
        <v>1</v>
      </c>
      <c r="AA2676" s="40">
        <f t="shared" si="629"/>
        <v>1</v>
      </c>
    </row>
    <row r="2677" spans="1:27" ht="48" customHeight="1" x14ac:dyDescent="0.8">
      <c r="A2677" s="3">
        <v>2676</v>
      </c>
      <c r="B2677" s="3" t="s">
        <v>7480</v>
      </c>
      <c r="C2677" s="3" t="s">
        <v>18037</v>
      </c>
      <c r="D2677" s="3" t="s">
        <v>6867</v>
      </c>
      <c r="E2677" s="3" t="s">
        <v>277</v>
      </c>
      <c r="F2677" s="5" t="s">
        <v>7481</v>
      </c>
      <c r="G2677" s="5" t="s">
        <v>13065</v>
      </c>
      <c r="H2677" s="5" t="s">
        <v>16312</v>
      </c>
      <c r="I2677" s="3"/>
      <c r="J2677" s="35"/>
      <c r="K2677" s="36">
        <f t="shared" si="615"/>
        <v>1</v>
      </c>
      <c r="L2677" s="37" t="str">
        <f t="shared" si="616"/>
        <v>040503702</v>
      </c>
      <c r="M2677" s="38" t="str">
        <f t="shared" si="617"/>
        <v>040503702</v>
      </c>
      <c r="N2677" s="39">
        <f t="shared" si="618"/>
        <v>1</v>
      </c>
      <c r="O2677" s="39">
        <f t="shared" si="619"/>
        <v>1</v>
      </c>
      <c r="P2677" s="39">
        <f>IF(M2677="បរទេស",1,IF(COUNTIF(M:M,$M2677)&gt;1,2,1))</f>
        <v>1</v>
      </c>
      <c r="Q2677" s="40">
        <f t="shared" si="620"/>
        <v>1</v>
      </c>
      <c r="R2677" s="41" t="str">
        <f t="shared" si="621"/>
        <v>093837928</v>
      </c>
      <c r="S2677" s="37" t="str">
        <f t="shared" si="622"/>
        <v>093837928</v>
      </c>
      <c r="T2677" s="39" t="e">
        <f t="shared" si="623"/>
        <v>#VALUE!</v>
      </c>
      <c r="U2677" s="37" t="str">
        <f t="shared" si="624"/>
        <v>093837928</v>
      </c>
      <c r="V2677" s="42" t="str">
        <f t="shared" si="625"/>
        <v>093837928</v>
      </c>
      <c r="W2677" s="39">
        <f t="shared" si="626"/>
        <v>1</v>
      </c>
      <c r="X2677" s="43">
        <f t="shared" si="627"/>
        <v>1</v>
      </c>
      <c r="Y2677" s="39">
        <f>IF(V2677="បរទេស",1,IF(COUNTIF(V:V,$V2677)&gt;1,2,1))</f>
        <v>1</v>
      </c>
      <c r="Z2677" s="40">
        <f t="shared" si="628"/>
        <v>1</v>
      </c>
      <c r="AA2677" s="40">
        <f t="shared" si="629"/>
        <v>1</v>
      </c>
    </row>
    <row r="2678" spans="1:27" ht="48" customHeight="1" x14ac:dyDescent="0.8">
      <c r="A2678" s="3">
        <v>2677</v>
      </c>
      <c r="B2678" s="3" t="s">
        <v>7482</v>
      </c>
      <c r="C2678" s="3" t="s">
        <v>18037</v>
      </c>
      <c r="D2678" s="3" t="s">
        <v>2406</v>
      </c>
      <c r="E2678" s="3" t="s">
        <v>402</v>
      </c>
      <c r="F2678" s="5" t="s">
        <v>7483</v>
      </c>
      <c r="G2678" s="5" t="s">
        <v>13066</v>
      </c>
      <c r="H2678" s="5" t="s">
        <v>16313</v>
      </c>
      <c r="I2678" s="3"/>
      <c r="J2678" s="35"/>
      <c r="K2678" s="36">
        <f t="shared" si="615"/>
        <v>1</v>
      </c>
      <c r="L2678" s="37" t="str">
        <f t="shared" si="616"/>
        <v>040427814</v>
      </c>
      <c r="M2678" s="38" t="str">
        <f t="shared" si="617"/>
        <v>040427814</v>
      </c>
      <c r="N2678" s="39">
        <f t="shared" si="618"/>
        <v>1</v>
      </c>
      <c r="O2678" s="39">
        <f t="shared" si="619"/>
        <v>1</v>
      </c>
      <c r="P2678" s="39">
        <f>IF(M2678="បរទេស",1,IF(COUNTIF(M:M,$M2678)&gt;1,2,1))</f>
        <v>1</v>
      </c>
      <c r="Q2678" s="40">
        <f t="shared" si="620"/>
        <v>1</v>
      </c>
      <c r="R2678" s="41" t="str">
        <f t="shared" si="621"/>
        <v>0963130649</v>
      </c>
      <c r="S2678" s="37" t="str">
        <f t="shared" si="622"/>
        <v>0963130649</v>
      </c>
      <c r="T2678" s="39" t="e">
        <f t="shared" si="623"/>
        <v>#VALUE!</v>
      </c>
      <c r="U2678" s="37" t="str">
        <f t="shared" si="624"/>
        <v>0963130649</v>
      </c>
      <c r="V2678" s="42" t="str">
        <f t="shared" si="625"/>
        <v>0963130649</v>
      </c>
      <c r="W2678" s="39">
        <f t="shared" si="626"/>
        <v>1</v>
      </c>
      <c r="X2678" s="43">
        <f t="shared" si="627"/>
        <v>1</v>
      </c>
      <c r="Y2678" s="39">
        <f>IF(V2678="បរទេស",1,IF(COUNTIF(V:V,$V2678)&gt;1,2,1))</f>
        <v>1</v>
      </c>
      <c r="Z2678" s="40">
        <f t="shared" si="628"/>
        <v>1</v>
      </c>
      <c r="AA2678" s="40">
        <f t="shared" si="629"/>
        <v>1</v>
      </c>
    </row>
    <row r="2679" spans="1:27" ht="48" customHeight="1" x14ac:dyDescent="0.8">
      <c r="A2679" s="3">
        <v>2678</v>
      </c>
      <c r="B2679" s="3" t="s">
        <v>7484</v>
      </c>
      <c r="C2679" s="3" t="s">
        <v>18037</v>
      </c>
      <c r="D2679" s="3" t="s">
        <v>7485</v>
      </c>
      <c r="E2679" s="3" t="s">
        <v>41</v>
      </c>
      <c r="F2679" s="5" t="s">
        <v>7486</v>
      </c>
      <c r="G2679" s="5" t="s">
        <v>13067</v>
      </c>
      <c r="H2679" s="5" t="s">
        <v>17460</v>
      </c>
      <c r="I2679" s="3"/>
      <c r="J2679" s="35"/>
      <c r="K2679" s="36">
        <f t="shared" si="615"/>
        <v>1</v>
      </c>
      <c r="L2679" s="37" t="str">
        <f t="shared" si="616"/>
        <v>040455130</v>
      </c>
      <c r="M2679" s="38" t="str">
        <f t="shared" si="617"/>
        <v>040455130</v>
      </c>
      <c r="N2679" s="39">
        <f t="shared" si="618"/>
        <v>1</v>
      </c>
      <c r="O2679" s="39">
        <f t="shared" si="619"/>
        <v>1</v>
      </c>
      <c r="P2679" s="39">
        <f>IF(M2679="បរទេស",1,IF(COUNTIF(M:M,$M2679)&gt;1,2,1))</f>
        <v>1</v>
      </c>
      <c r="Q2679" s="40">
        <f t="shared" si="620"/>
        <v>1</v>
      </c>
      <c r="R2679" s="41" t="str">
        <f t="shared" si="621"/>
        <v>0762240810</v>
      </c>
      <c r="S2679" s="37" t="str">
        <f t="shared" si="622"/>
        <v>0762240810</v>
      </c>
      <c r="T2679" s="39" t="e">
        <f t="shared" si="623"/>
        <v>#VALUE!</v>
      </c>
      <c r="U2679" s="37" t="str">
        <f t="shared" si="624"/>
        <v>0762240810</v>
      </c>
      <c r="V2679" s="42" t="str">
        <f t="shared" si="625"/>
        <v>0762240810</v>
      </c>
      <c r="W2679" s="39">
        <f t="shared" si="626"/>
        <v>1</v>
      </c>
      <c r="X2679" s="43">
        <f t="shared" si="627"/>
        <v>1</v>
      </c>
      <c r="Y2679" s="39">
        <f>IF(V2679="បរទេស",1,IF(COUNTIF(V:V,$V2679)&gt;1,2,1))</f>
        <v>1</v>
      </c>
      <c r="Z2679" s="40">
        <f t="shared" si="628"/>
        <v>1</v>
      </c>
      <c r="AA2679" s="40">
        <f t="shared" si="629"/>
        <v>1</v>
      </c>
    </row>
    <row r="2680" spans="1:27" ht="48" customHeight="1" x14ac:dyDescent="0.8">
      <c r="A2680" s="3">
        <v>2679</v>
      </c>
      <c r="B2680" s="3" t="s">
        <v>7487</v>
      </c>
      <c r="C2680" s="3" t="s">
        <v>18037</v>
      </c>
      <c r="D2680" s="3" t="s">
        <v>5381</v>
      </c>
      <c r="E2680" s="3" t="s">
        <v>92</v>
      </c>
      <c r="F2680" s="5" t="s">
        <v>7488</v>
      </c>
      <c r="G2680" s="5" t="s">
        <v>13068</v>
      </c>
      <c r="H2680" s="5" t="s">
        <v>17446</v>
      </c>
      <c r="I2680" s="3"/>
      <c r="J2680" s="35"/>
      <c r="K2680" s="36">
        <f t="shared" si="615"/>
        <v>1</v>
      </c>
      <c r="L2680" s="37" t="str">
        <f t="shared" si="616"/>
        <v>040302081</v>
      </c>
      <c r="M2680" s="38" t="str">
        <f t="shared" si="617"/>
        <v>040302081</v>
      </c>
      <c r="N2680" s="39">
        <f t="shared" si="618"/>
        <v>1</v>
      </c>
      <c r="O2680" s="39">
        <f t="shared" si="619"/>
        <v>1</v>
      </c>
      <c r="P2680" s="39">
        <f>IF(M2680="បរទេស",1,IF(COUNTIF(M:M,$M2680)&gt;1,2,1))</f>
        <v>1</v>
      </c>
      <c r="Q2680" s="40">
        <f t="shared" si="620"/>
        <v>1</v>
      </c>
      <c r="R2680" s="41" t="str">
        <f t="shared" si="621"/>
        <v>060908297</v>
      </c>
      <c r="S2680" s="37" t="str">
        <f t="shared" si="622"/>
        <v>060908297</v>
      </c>
      <c r="T2680" s="39" t="e">
        <f t="shared" si="623"/>
        <v>#VALUE!</v>
      </c>
      <c r="U2680" s="37" t="str">
        <f t="shared" si="624"/>
        <v>060908297</v>
      </c>
      <c r="V2680" s="42" t="str">
        <f t="shared" si="625"/>
        <v>060908297</v>
      </c>
      <c r="W2680" s="39">
        <f t="shared" si="626"/>
        <v>1</v>
      </c>
      <c r="X2680" s="43">
        <f t="shared" si="627"/>
        <v>1</v>
      </c>
      <c r="Y2680" s="39">
        <f>IF(V2680="បរទេស",1,IF(COUNTIF(V:V,$V2680)&gt;1,2,1))</f>
        <v>1</v>
      </c>
      <c r="Z2680" s="40">
        <f t="shared" si="628"/>
        <v>1</v>
      </c>
      <c r="AA2680" s="40">
        <f t="shared" si="629"/>
        <v>1</v>
      </c>
    </row>
    <row r="2681" spans="1:27" ht="48" customHeight="1" x14ac:dyDescent="0.8">
      <c r="A2681" s="3">
        <v>2680</v>
      </c>
      <c r="B2681" s="3" t="s">
        <v>7489</v>
      </c>
      <c r="C2681" s="3" t="s">
        <v>18037</v>
      </c>
      <c r="D2681" s="3" t="s">
        <v>7490</v>
      </c>
      <c r="E2681" s="3" t="s">
        <v>734</v>
      </c>
      <c r="F2681" s="5" t="s">
        <v>7491</v>
      </c>
      <c r="G2681" s="5" t="s">
        <v>13069</v>
      </c>
      <c r="H2681" s="5" t="s">
        <v>17236</v>
      </c>
      <c r="I2681" s="3"/>
      <c r="J2681" s="35"/>
      <c r="K2681" s="36">
        <f t="shared" si="615"/>
        <v>1</v>
      </c>
      <c r="L2681" s="37" t="str">
        <f t="shared" si="616"/>
        <v>040093184</v>
      </c>
      <c r="M2681" s="38" t="str">
        <f t="shared" si="617"/>
        <v>040093184</v>
      </c>
      <c r="N2681" s="39">
        <f t="shared" si="618"/>
        <v>1</v>
      </c>
      <c r="O2681" s="39">
        <f t="shared" si="619"/>
        <v>1</v>
      </c>
      <c r="P2681" s="39">
        <f>IF(M2681="បរទេស",1,IF(COUNTIF(M:M,$M2681)&gt;1,2,1))</f>
        <v>1</v>
      </c>
      <c r="Q2681" s="40">
        <f t="shared" si="620"/>
        <v>1</v>
      </c>
      <c r="R2681" s="41" t="str">
        <f t="shared" si="621"/>
        <v>0888744491</v>
      </c>
      <c r="S2681" s="37" t="str">
        <f t="shared" si="622"/>
        <v>0888744491</v>
      </c>
      <c r="T2681" s="39" t="e">
        <f t="shared" si="623"/>
        <v>#VALUE!</v>
      </c>
      <c r="U2681" s="37" t="str">
        <f t="shared" si="624"/>
        <v>0888744491</v>
      </c>
      <c r="V2681" s="42" t="str">
        <f t="shared" si="625"/>
        <v>0888744491</v>
      </c>
      <c r="W2681" s="39">
        <f t="shared" si="626"/>
        <v>1</v>
      </c>
      <c r="X2681" s="43">
        <f t="shared" si="627"/>
        <v>1</v>
      </c>
      <c r="Y2681" s="39">
        <f>IF(V2681="បរទេស",1,IF(COUNTIF(V:V,$V2681)&gt;1,2,1))</f>
        <v>1</v>
      </c>
      <c r="Z2681" s="40">
        <f t="shared" si="628"/>
        <v>1</v>
      </c>
      <c r="AA2681" s="40">
        <f t="shared" si="629"/>
        <v>1</v>
      </c>
    </row>
    <row r="2682" spans="1:27" ht="48" customHeight="1" x14ac:dyDescent="0.8">
      <c r="A2682" s="3">
        <v>2681</v>
      </c>
      <c r="B2682" s="3" t="s">
        <v>7492</v>
      </c>
      <c r="C2682" s="3" t="s">
        <v>18037</v>
      </c>
      <c r="D2682" s="3" t="s">
        <v>6323</v>
      </c>
      <c r="E2682" s="3" t="s">
        <v>149</v>
      </c>
      <c r="F2682" s="5" t="s">
        <v>7493</v>
      </c>
      <c r="G2682" s="5" t="s">
        <v>13070</v>
      </c>
      <c r="H2682" s="5" t="s">
        <v>17531</v>
      </c>
      <c r="I2682" s="3"/>
      <c r="J2682" s="35"/>
      <c r="K2682" s="36">
        <f t="shared" si="615"/>
        <v>1</v>
      </c>
      <c r="L2682" s="37" t="str">
        <f t="shared" si="616"/>
        <v>061649486</v>
      </c>
      <c r="M2682" s="38" t="str">
        <f t="shared" si="617"/>
        <v>061649486</v>
      </c>
      <c r="N2682" s="39">
        <f t="shared" si="618"/>
        <v>1</v>
      </c>
      <c r="O2682" s="39">
        <f t="shared" si="619"/>
        <v>1</v>
      </c>
      <c r="P2682" s="39">
        <f>IF(M2682="បរទេស",1,IF(COUNTIF(M:M,$M2682)&gt;1,2,1))</f>
        <v>1</v>
      </c>
      <c r="Q2682" s="40">
        <f t="shared" si="620"/>
        <v>1</v>
      </c>
      <c r="R2682" s="41" t="str">
        <f t="shared" si="621"/>
        <v>0979511570</v>
      </c>
      <c r="S2682" s="37" t="str">
        <f t="shared" si="622"/>
        <v>0979511570</v>
      </c>
      <c r="T2682" s="39" t="e">
        <f t="shared" si="623"/>
        <v>#VALUE!</v>
      </c>
      <c r="U2682" s="37" t="str">
        <f t="shared" si="624"/>
        <v>0979511570</v>
      </c>
      <c r="V2682" s="42" t="str">
        <f t="shared" si="625"/>
        <v>0979511570</v>
      </c>
      <c r="W2682" s="39">
        <f t="shared" si="626"/>
        <v>1</v>
      </c>
      <c r="X2682" s="43">
        <f t="shared" si="627"/>
        <v>1</v>
      </c>
      <c r="Y2682" s="39">
        <f>IF(V2682="បរទេស",1,IF(COUNTIF(V:V,$V2682)&gt;1,2,1))</f>
        <v>1</v>
      </c>
      <c r="Z2682" s="40">
        <f t="shared" si="628"/>
        <v>1</v>
      </c>
      <c r="AA2682" s="40">
        <f t="shared" si="629"/>
        <v>1</v>
      </c>
    </row>
    <row r="2683" spans="1:27" ht="48" customHeight="1" x14ac:dyDescent="0.8">
      <c r="A2683" s="3">
        <v>2682</v>
      </c>
      <c r="B2683" s="3" t="s">
        <v>7494</v>
      </c>
      <c r="C2683" s="3" t="s">
        <v>18037</v>
      </c>
      <c r="D2683" s="3" t="s">
        <v>7495</v>
      </c>
      <c r="E2683" s="3" t="s">
        <v>2084</v>
      </c>
      <c r="F2683" s="5" t="s">
        <v>7496</v>
      </c>
      <c r="G2683" s="5" t="s">
        <v>13071</v>
      </c>
      <c r="H2683" s="5" t="s">
        <v>17995</v>
      </c>
      <c r="I2683" s="3"/>
      <c r="J2683" s="35"/>
      <c r="K2683" s="36">
        <f t="shared" si="615"/>
        <v>1</v>
      </c>
      <c r="L2683" s="37" t="str">
        <f t="shared" si="616"/>
        <v>040472942</v>
      </c>
      <c r="M2683" s="38" t="str">
        <f t="shared" si="617"/>
        <v>040472942</v>
      </c>
      <c r="N2683" s="39">
        <f t="shared" si="618"/>
        <v>1</v>
      </c>
      <c r="O2683" s="39">
        <f t="shared" si="619"/>
        <v>1</v>
      </c>
      <c r="P2683" s="39">
        <f>IF(M2683="បរទេស",1,IF(COUNTIF(M:M,$M2683)&gt;1,2,1))</f>
        <v>1</v>
      </c>
      <c r="Q2683" s="40">
        <f t="shared" si="620"/>
        <v>1</v>
      </c>
      <c r="R2683" s="41" t="str">
        <f t="shared" si="621"/>
        <v>087742537</v>
      </c>
      <c r="S2683" s="37" t="str">
        <f t="shared" si="622"/>
        <v>087742537</v>
      </c>
      <c r="T2683" s="39" t="e">
        <f t="shared" si="623"/>
        <v>#VALUE!</v>
      </c>
      <c r="U2683" s="37" t="str">
        <f t="shared" si="624"/>
        <v>087742537</v>
      </c>
      <c r="V2683" s="42" t="str">
        <f t="shared" si="625"/>
        <v>087742537</v>
      </c>
      <c r="W2683" s="39">
        <f t="shared" si="626"/>
        <v>1</v>
      </c>
      <c r="X2683" s="43">
        <f t="shared" si="627"/>
        <v>1</v>
      </c>
      <c r="Y2683" s="39">
        <f>IF(V2683="បរទេស",1,IF(COUNTIF(V:V,$V2683)&gt;1,2,1))</f>
        <v>1</v>
      </c>
      <c r="Z2683" s="40">
        <f t="shared" si="628"/>
        <v>1</v>
      </c>
      <c r="AA2683" s="40">
        <f t="shared" si="629"/>
        <v>1</v>
      </c>
    </row>
    <row r="2684" spans="1:27" ht="48" customHeight="1" x14ac:dyDescent="0.8">
      <c r="A2684" s="3">
        <v>2683</v>
      </c>
      <c r="B2684" s="3" t="s">
        <v>7497</v>
      </c>
      <c r="C2684" s="3" t="s">
        <v>18037</v>
      </c>
      <c r="D2684" s="3" t="s">
        <v>7498</v>
      </c>
      <c r="E2684" s="3" t="s">
        <v>264</v>
      </c>
      <c r="F2684" s="5" t="s">
        <v>7499</v>
      </c>
      <c r="G2684" s="5" t="s">
        <v>13072</v>
      </c>
      <c r="H2684" s="5" t="s">
        <v>16314</v>
      </c>
      <c r="I2684" s="3"/>
      <c r="J2684" s="35"/>
      <c r="K2684" s="36">
        <f t="shared" si="615"/>
        <v>1</v>
      </c>
      <c r="L2684" s="37" t="str">
        <f t="shared" si="616"/>
        <v>040329022</v>
      </c>
      <c r="M2684" s="38" t="str">
        <f t="shared" si="617"/>
        <v>040329022</v>
      </c>
      <c r="N2684" s="39">
        <f t="shared" si="618"/>
        <v>1</v>
      </c>
      <c r="O2684" s="39">
        <f t="shared" si="619"/>
        <v>1</v>
      </c>
      <c r="P2684" s="39">
        <f>IF(M2684="បរទេស",1,IF(COUNTIF(M:M,$M2684)&gt;1,2,1))</f>
        <v>1</v>
      </c>
      <c r="Q2684" s="40">
        <f t="shared" si="620"/>
        <v>1</v>
      </c>
      <c r="R2684" s="41" t="str">
        <f t="shared" si="621"/>
        <v>090491921</v>
      </c>
      <c r="S2684" s="37" t="str">
        <f t="shared" si="622"/>
        <v>090491921</v>
      </c>
      <c r="T2684" s="39" t="e">
        <f t="shared" si="623"/>
        <v>#VALUE!</v>
      </c>
      <c r="U2684" s="37" t="str">
        <f t="shared" si="624"/>
        <v>090491921</v>
      </c>
      <c r="V2684" s="42" t="str">
        <f t="shared" si="625"/>
        <v>090491921</v>
      </c>
      <c r="W2684" s="39">
        <f t="shared" si="626"/>
        <v>1</v>
      </c>
      <c r="X2684" s="43">
        <f t="shared" si="627"/>
        <v>1</v>
      </c>
      <c r="Y2684" s="39">
        <f>IF(V2684="បរទេស",1,IF(COUNTIF(V:V,$V2684)&gt;1,2,1))</f>
        <v>1</v>
      </c>
      <c r="Z2684" s="40">
        <f t="shared" si="628"/>
        <v>1</v>
      </c>
      <c r="AA2684" s="40">
        <f t="shared" si="629"/>
        <v>1</v>
      </c>
    </row>
    <row r="2685" spans="1:27" ht="48" customHeight="1" x14ac:dyDescent="0.8">
      <c r="A2685" s="3">
        <v>2684</v>
      </c>
      <c r="B2685" s="3" t="s">
        <v>7500</v>
      </c>
      <c r="C2685" s="3" t="s">
        <v>18037</v>
      </c>
      <c r="D2685" s="3" t="s">
        <v>7501</v>
      </c>
      <c r="E2685" s="3" t="s">
        <v>207</v>
      </c>
      <c r="F2685" s="5" t="s">
        <v>7502</v>
      </c>
      <c r="G2685" s="5" t="s">
        <v>13073</v>
      </c>
      <c r="H2685" s="5" t="s">
        <v>17594</v>
      </c>
      <c r="I2685" s="3"/>
      <c r="J2685" s="35"/>
      <c r="K2685" s="36">
        <f t="shared" si="615"/>
        <v>1</v>
      </c>
      <c r="L2685" s="37" t="str">
        <f t="shared" si="616"/>
        <v>040360025</v>
      </c>
      <c r="M2685" s="38" t="str">
        <f t="shared" si="617"/>
        <v>040360025</v>
      </c>
      <c r="N2685" s="39">
        <f t="shared" si="618"/>
        <v>1</v>
      </c>
      <c r="O2685" s="39">
        <f t="shared" si="619"/>
        <v>1</v>
      </c>
      <c r="P2685" s="39">
        <f>IF(M2685="បរទេស",1,IF(COUNTIF(M:M,$M2685)&gt;1,2,1))</f>
        <v>1</v>
      </c>
      <c r="Q2685" s="40">
        <f t="shared" si="620"/>
        <v>1</v>
      </c>
      <c r="R2685" s="41" t="str">
        <f t="shared" si="621"/>
        <v>0977468705</v>
      </c>
      <c r="S2685" s="37" t="str">
        <f t="shared" si="622"/>
        <v>0977468705</v>
      </c>
      <c r="T2685" s="39" t="e">
        <f t="shared" si="623"/>
        <v>#VALUE!</v>
      </c>
      <c r="U2685" s="37" t="str">
        <f t="shared" si="624"/>
        <v>0977468705</v>
      </c>
      <c r="V2685" s="42" t="str">
        <f t="shared" si="625"/>
        <v>0977468705</v>
      </c>
      <c r="W2685" s="39">
        <f t="shared" si="626"/>
        <v>1</v>
      </c>
      <c r="X2685" s="43">
        <f t="shared" si="627"/>
        <v>1</v>
      </c>
      <c r="Y2685" s="39">
        <f>IF(V2685="បរទេស",1,IF(COUNTIF(V:V,$V2685)&gt;1,2,1))</f>
        <v>1</v>
      </c>
      <c r="Z2685" s="40">
        <f t="shared" si="628"/>
        <v>1</v>
      </c>
      <c r="AA2685" s="40">
        <f t="shared" si="629"/>
        <v>1</v>
      </c>
    </row>
    <row r="2686" spans="1:27" ht="48" customHeight="1" x14ac:dyDescent="0.8">
      <c r="A2686" s="3">
        <v>2685</v>
      </c>
      <c r="B2686" s="3" t="s">
        <v>7503</v>
      </c>
      <c r="C2686" s="3" t="s">
        <v>18037</v>
      </c>
      <c r="D2686" s="3" t="s">
        <v>7504</v>
      </c>
      <c r="E2686" s="3" t="s">
        <v>207</v>
      </c>
      <c r="F2686" s="5" t="s">
        <v>7505</v>
      </c>
      <c r="G2686" s="5" t="s">
        <v>13074</v>
      </c>
      <c r="H2686" s="5" t="s">
        <v>16315</v>
      </c>
      <c r="I2686" s="3"/>
      <c r="J2686" s="35"/>
      <c r="K2686" s="36">
        <f t="shared" si="615"/>
        <v>1</v>
      </c>
      <c r="L2686" s="37" t="str">
        <f t="shared" si="616"/>
        <v>040582045</v>
      </c>
      <c r="M2686" s="38" t="str">
        <f t="shared" si="617"/>
        <v>040582045</v>
      </c>
      <c r="N2686" s="39">
        <f t="shared" si="618"/>
        <v>1</v>
      </c>
      <c r="O2686" s="39">
        <f t="shared" si="619"/>
        <v>1</v>
      </c>
      <c r="P2686" s="39">
        <f>IF(M2686="បរទេស",1,IF(COUNTIF(M:M,$M2686)&gt;1,2,1))</f>
        <v>1</v>
      </c>
      <c r="Q2686" s="40">
        <f t="shared" si="620"/>
        <v>1</v>
      </c>
      <c r="R2686" s="41" t="str">
        <f t="shared" si="621"/>
        <v>0886811400</v>
      </c>
      <c r="S2686" s="37" t="str">
        <f t="shared" si="622"/>
        <v>0886811400</v>
      </c>
      <c r="T2686" s="39" t="e">
        <f t="shared" si="623"/>
        <v>#VALUE!</v>
      </c>
      <c r="U2686" s="37" t="str">
        <f t="shared" si="624"/>
        <v>0886811400</v>
      </c>
      <c r="V2686" s="42" t="str">
        <f t="shared" si="625"/>
        <v>0886811400</v>
      </c>
      <c r="W2686" s="39">
        <f t="shared" si="626"/>
        <v>1</v>
      </c>
      <c r="X2686" s="43">
        <f t="shared" si="627"/>
        <v>1</v>
      </c>
      <c r="Y2686" s="39">
        <f>IF(V2686="បរទេស",1,IF(COUNTIF(V:V,$V2686)&gt;1,2,1))</f>
        <v>1</v>
      </c>
      <c r="Z2686" s="40">
        <f t="shared" si="628"/>
        <v>1</v>
      </c>
      <c r="AA2686" s="40">
        <f t="shared" si="629"/>
        <v>1</v>
      </c>
    </row>
    <row r="2687" spans="1:27" ht="48" customHeight="1" x14ac:dyDescent="0.8">
      <c r="A2687" s="3">
        <v>2686</v>
      </c>
      <c r="B2687" s="3" t="s">
        <v>7506</v>
      </c>
      <c r="C2687" s="3" t="s">
        <v>18037</v>
      </c>
      <c r="D2687" s="3" t="s">
        <v>2310</v>
      </c>
      <c r="E2687" s="3" t="s">
        <v>527</v>
      </c>
      <c r="F2687" s="5" t="s">
        <v>7507</v>
      </c>
      <c r="G2687" s="5" t="s">
        <v>13075</v>
      </c>
      <c r="H2687" s="5" t="s">
        <v>17872</v>
      </c>
      <c r="I2687" s="3"/>
      <c r="J2687" s="35"/>
      <c r="K2687" s="36">
        <f t="shared" si="615"/>
        <v>1</v>
      </c>
      <c r="L2687" s="37" t="str">
        <f t="shared" si="616"/>
        <v>040299619</v>
      </c>
      <c r="M2687" s="38" t="str">
        <f t="shared" si="617"/>
        <v>040299619</v>
      </c>
      <c r="N2687" s="39">
        <f t="shared" si="618"/>
        <v>1</v>
      </c>
      <c r="O2687" s="39">
        <f t="shared" si="619"/>
        <v>1</v>
      </c>
      <c r="P2687" s="39">
        <f>IF(M2687="បរទេស",1,IF(COUNTIF(M:M,$M2687)&gt;1,2,1))</f>
        <v>1</v>
      </c>
      <c r="Q2687" s="40">
        <f t="shared" si="620"/>
        <v>1</v>
      </c>
      <c r="R2687" s="41" t="str">
        <f t="shared" si="621"/>
        <v>0973514525</v>
      </c>
      <c r="S2687" s="37" t="str">
        <f t="shared" si="622"/>
        <v>0973514525</v>
      </c>
      <c r="T2687" s="39" t="e">
        <f t="shared" si="623"/>
        <v>#VALUE!</v>
      </c>
      <c r="U2687" s="37" t="str">
        <f t="shared" si="624"/>
        <v>0973514525</v>
      </c>
      <c r="V2687" s="42" t="str">
        <f t="shared" si="625"/>
        <v>0973514525</v>
      </c>
      <c r="W2687" s="39">
        <f t="shared" si="626"/>
        <v>1</v>
      </c>
      <c r="X2687" s="43">
        <f t="shared" si="627"/>
        <v>1</v>
      </c>
      <c r="Y2687" s="39">
        <f>IF(V2687="បរទេស",1,IF(COUNTIF(V:V,$V2687)&gt;1,2,1))</f>
        <v>1</v>
      </c>
      <c r="Z2687" s="40">
        <f t="shared" si="628"/>
        <v>1</v>
      </c>
      <c r="AA2687" s="40">
        <f t="shared" si="629"/>
        <v>1</v>
      </c>
    </row>
    <row r="2688" spans="1:27" ht="48" customHeight="1" x14ac:dyDescent="0.8">
      <c r="A2688" s="3">
        <v>2687</v>
      </c>
      <c r="B2688" s="3" t="s">
        <v>7508</v>
      </c>
      <c r="C2688" s="3" t="s">
        <v>18037</v>
      </c>
      <c r="D2688" s="3" t="s">
        <v>4231</v>
      </c>
      <c r="E2688" s="3" t="s">
        <v>1287</v>
      </c>
      <c r="F2688" s="5" t="s">
        <v>7509</v>
      </c>
      <c r="G2688" s="5" t="s">
        <v>13076</v>
      </c>
      <c r="H2688" s="5" t="s">
        <v>16316</v>
      </c>
      <c r="I2688" s="3"/>
      <c r="J2688" s="35"/>
      <c r="K2688" s="36">
        <f t="shared" si="615"/>
        <v>1</v>
      </c>
      <c r="L2688" s="37" t="str">
        <f t="shared" si="616"/>
        <v>040307221</v>
      </c>
      <c r="M2688" s="38" t="str">
        <f t="shared" si="617"/>
        <v>040307221</v>
      </c>
      <c r="N2688" s="39">
        <f t="shared" si="618"/>
        <v>1</v>
      </c>
      <c r="O2688" s="39">
        <f t="shared" si="619"/>
        <v>1</v>
      </c>
      <c r="P2688" s="39">
        <f>IF(M2688="បរទេស",1,IF(COUNTIF(M:M,$M2688)&gt;1,2,1))</f>
        <v>1</v>
      </c>
      <c r="Q2688" s="40">
        <f t="shared" si="620"/>
        <v>1</v>
      </c>
      <c r="R2688" s="41" t="str">
        <f t="shared" si="621"/>
        <v>093203850</v>
      </c>
      <c r="S2688" s="37" t="str">
        <f t="shared" si="622"/>
        <v>093203850</v>
      </c>
      <c r="T2688" s="39" t="e">
        <f t="shared" si="623"/>
        <v>#VALUE!</v>
      </c>
      <c r="U2688" s="37" t="str">
        <f t="shared" si="624"/>
        <v>093203850</v>
      </c>
      <c r="V2688" s="42" t="str">
        <f t="shared" si="625"/>
        <v>093203850</v>
      </c>
      <c r="W2688" s="39">
        <f t="shared" si="626"/>
        <v>1</v>
      </c>
      <c r="X2688" s="43">
        <f t="shared" si="627"/>
        <v>1</v>
      </c>
      <c r="Y2688" s="39">
        <f>IF(V2688="បរទេស",1,IF(COUNTIF(V:V,$V2688)&gt;1,2,1))</f>
        <v>1</v>
      </c>
      <c r="Z2688" s="40">
        <f t="shared" si="628"/>
        <v>1</v>
      </c>
      <c r="AA2688" s="40">
        <f t="shared" si="629"/>
        <v>1</v>
      </c>
    </row>
    <row r="2689" spans="1:27" ht="48" customHeight="1" x14ac:dyDescent="0.8">
      <c r="A2689" s="3">
        <v>2688</v>
      </c>
      <c r="B2689" s="3" t="s">
        <v>7510</v>
      </c>
      <c r="C2689" s="3" t="s">
        <v>18037</v>
      </c>
      <c r="D2689" s="3" t="s">
        <v>7511</v>
      </c>
      <c r="E2689" s="3" t="s">
        <v>6751</v>
      </c>
      <c r="F2689" s="5" t="s">
        <v>7512</v>
      </c>
      <c r="G2689" s="5" t="s">
        <v>13077</v>
      </c>
      <c r="H2689" s="5" t="s">
        <v>16317</v>
      </c>
      <c r="I2689" s="3"/>
      <c r="J2689" s="35"/>
      <c r="K2689" s="36">
        <f t="shared" si="615"/>
        <v>1</v>
      </c>
      <c r="L2689" s="37" t="str">
        <f t="shared" si="616"/>
        <v>040547509</v>
      </c>
      <c r="M2689" s="38" t="str">
        <f t="shared" si="617"/>
        <v>040547509</v>
      </c>
      <c r="N2689" s="39">
        <f t="shared" si="618"/>
        <v>1</v>
      </c>
      <c r="O2689" s="39">
        <f t="shared" si="619"/>
        <v>1</v>
      </c>
      <c r="P2689" s="39">
        <f>IF(M2689="បរទេស",1,IF(COUNTIF(M:M,$M2689)&gt;1,2,1))</f>
        <v>1</v>
      </c>
      <c r="Q2689" s="40">
        <f t="shared" si="620"/>
        <v>1</v>
      </c>
      <c r="R2689" s="41" t="str">
        <f t="shared" si="621"/>
        <v>0966949731</v>
      </c>
      <c r="S2689" s="37" t="str">
        <f t="shared" si="622"/>
        <v>0966949731</v>
      </c>
      <c r="T2689" s="39" t="e">
        <f t="shared" si="623"/>
        <v>#VALUE!</v>
      </c>
      <c r="U2689" s="37" t="str">
        <f t="shared" si="624"/>
        <v>0966949731</v>
      </c>
      <c r="V2689" s="42" t="str">
        <f t="shared" si="625"/>
        <v>0966949731</v>
      </c>
      <c r="W2689" s="39">
        <f t="shared" si="626"/>
        <v>1</v>
      </c>
      <c r="X2689" s="43">
        <f t="shared" si="627"/>
        <v>1</v>
      </c>
      <c r="Y2689" s="39">
        <f>IF(V2689="បរទេស",1,IF(COUNTIF(V:V,$V2689)&gt;1,2,1))</f>
        <v>1</v>
      </c>
      <c r="Z2689" s="40">
        <f t="shared" si="628"/>
        <v>1</v>
      </c>
      <c r="AA2689" s="40">
        <f t="shared" si="629"/>
        <v>1</v>
      </c>
    </row>
    <row r="2690" spans="1:27" ht="48" customHeight="1" x14ac:dyDescent="0.8">
      <c r="A2690" s="3">
        <v>2689</v>
      </c>
      <c r="B2690" s="3" t="s">
        <v>7513</v>
      </c>
      <c r="C2690" s="3" t="s">
        <v>18037</v>
      </c>
      <c r="D2690" s="3" t="s">
        <v>7514</v>
      </c>
      <c r="E2690" s="3" t="s">
        <v>441</v>
      </c>
      <c r="F2690" s="5" t="s">
        <v>7515</v>
      </c>
      <c r="G2690" s="5" t="s">
        <v>13078</v>
      </c>
      <c r="H2690" s="5" t="s">
        <v>16318</v>
      </c>
      <c r="I2690" s="3"/>
      <c r="J2690" s="35"/>
      <c r="K2690" s="36">
        <f t="shared" si="615"/>
        <v>1</v>
      </c>
      <c r="L2690" s="37" t="str">
        <f t="shared" si="616"/>
        <v>040525081</v>
      </c>
      <c r="M2690" s="38" t="str">
        <f t="shared" si="617"/>
        <v>040525081</v>
      </c>
      <c r="N2690" s="39">
        <f t="shared" si="618"/>
        <v>1</v>
      </c>
      <c r="O2690" s="39">
        <f t="shared" si="619"/>
        <v>1</v>
      </c>
      <c r="P2690" s="39">
        <f>IF(M2690="បរទេស",1,IF(COUNTIF(M:M,$M2690)&gt;1,2,1))</f>
        <v>1</v>
      </c>
      <c r="Q2690" s="40">
        <f t="shared" si="620"/>
        <v>1</v>
      </c>
      <c r="R2690" s="41" t="str">
        <f t="shared" si="621"/>
        <v>0715727317</v>
      </c>
      <c r="S2690" s="37" t="str">
        <f t="shared" si="622"/>
        <v>0715727317</v>
      </c>
      <c r="T2690" s="39" t="e">
        <f t="shared" si="623"/>
        <v>#VALUE!</v>
      </c>
      <c r="U2690" s="37" t="str">
        <f t="shared" si="624"/>
        <v>0715727317</v>
      </c>
      <c r="V2690" s="42" t="str">
        <f t="shared" si="625"/>
        <v>0715727317</v>
      </c>
      <c r="W2690" s="39">
        <f t="shared" si="626"/>
        <v>1</v>
      </c>
      <c r="X2690" s="43">
        <f t="shared" si="627"/>
        <v>1</v>
      </c>
      <c r="Y2690" s="39">
        <f>IF(V2690="បរទេស",1,IF(COUNTIF(V:V,$V2690)&gt;1,2,1))</f>
        <v>1</v>
      </c>
      <c r="Z2690" s="40">
        <f t="shared" si="628"/>
        <v>1</v>
      </c>
      <c r="AA2690" s="40">
        <f t="shared" si="629"/>
        <v>1</v>
      </c>
    </row>
    <row r="2691" spans="1:27" ht="48" customHeight="1" x14ac:dyDescent="0.8">
      <c r="A2691" s="3">
        <v>2690</v>
      </c>
      <c r="B2691" s="3" t="s">
        <v>7516</v>
      </c>
      <c r="C2691" s="3" t="s">
        <v>18037</v>
      </c>
      <c r="D2691" s="3" t="s">
        <v>7517</v>
      </c>
      <c r="E2691" s="3" t="s">
        <v>527</v>
      </c>
      <c r="F2691" s="5" t="s">
        <v>7518</v>
      </c>
      <c r="G2691" s="5" t="s">
        <v>13079</v>
      </c>
      <c r="H2691" s="5" t="s">
        <v>17865</v>
      </c>
      <c r="I2691" s="3"/>
      <c r="J2691" s="35"/>
      <c r="K2691" s="36">
        <f t="shared" ref="K2691:K2754" si="630">IF(OR(H2691="បរទេស",G2691="បរទេស"),2,1)</f>
        <v>1</v>
      </c>
      <c r="L2691" s="37" t="str">
        <f t="shared" ref="L2691:L2754" si="63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2691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040191264</v>
      </c>
      <c r="M2691" s="38" t="str">
        <f t="shared" ref="M2691:M2754" si="632">IF(L2691="បរទេស","បរទេស",IF(AND($BC$2=1,LEN(L2691)=8),"0"&amp;L2691,IF(LEN(L2691)&gt;9,2,LEFT(L2691,9))))</f>
        <v>040191264</v>
      </c>
      <c r="N2691" s="39">
        <f t="shared" ref="N2691:N2754" si="633">IF(L2691="បរទេស",1,IF((LEN($M2691)-9)=0,1,2))</f>
        <v>1</v>
      </c>
      <c r="O2691" s="39">
        <f t="shared" ref="O2691:O2754" si="634">IF(M2691="",2,1)</f>
        <v>1</v>
      </c>
      <c r="P2691" s="39">
        <f>IF(M2691="បរទេស",1,IF(COUNTIF(M:M,$M2691)&gt;1,2,1))</f>
        <v>1</v>
      </c>
      <c r="Q2691" s="40">
        <f t="shared" ref="Q2691:Q2754" si="635">IF(M2691="បរទេស",1,MAX(N2691:P2691))</f>
        <v>1</v>
      </c>
      <c r="R2691" s="41" t="str">
        <f t="shared" ref="R2691:R2754" si="636">H2691</f>
        <v>069589637</v>
      </c>
      <c r="S2691" s="37" t="str">
        <f t="shared" ref="S2691:S2754" si="637">SUBSTITUTE(SUBSTITUTE(SUBSTITUTE(SUBSTITUTE(SUBSTITUTE(SUBSTITUTE(SUBSTITUTE(SUBSTITUTE(SUBSTITUTE(SUBSTITUTE(SUBSTITUTE(SUBSTITUTE(SUBSTITUTE(SUBSTITUTE(SUBSTITUTE(SUBSTITUTE(SUBSTITUTE(SUBSTITUTE(SUBSTITUTE(SUBSTITUTE(SUBSTITUTE(SUBSTITUTE(R2691,"១","1"),"២","2"),"៣","3"),"៤","4"),"៥","5"),"៦","6"),"៧","7"),"៨","8"),"៩","9"),"០","0")," ","")," ",""),"​",""),",","/"),"-",""),"(",""),")",""),"+855","0"),"(855)","0"),"O","0"),"o","0"),".","")</f>
        <v>069589637</v>
      </c>
      <c r="T2691" s="39" t="e">
        <f t="shared" ref="T2691:T2754" si="638">LEFT(S2691, SEARCH("/",S2691,1)-1)</f>
        <v>#VALUE!</v>
      </c>
      <c r="U2691" s="37" t="str">
        <f t="shared" ref="U2691:U2754" si="639">IFERROR(T2691,S2691)</f>
        <v>069589637</v>
      </c>
      <c r="V2691" s="42" t="str">
        <f t="shared" ref="V2691:V2754" si="640">IF(LEFT(U2691,5)="បរទេស","បរទេស",IF(LEFT(U2691,3)="855","0"&amp;MID(U2691,4,10),IF(LEFT(U2691,1)="0",MID(U2691,1,10),IF(LEFT(U2691,1)&gt;=1,"0"&amp;MID(U2691,1,10),U2691))))</f>
        <v>069589637</v>
      </c>
      <c r="W2691" s="39">
        <f t="shared" ref="W2691:W2754" si="641">IF(V2691="បរទេស",1,IF(OR(LEN(V2691)=9,LEN(V2691)=10),1,2))</f>
        <v>1</v>
      </c>
      <c r="X2691" s="43">
        <f t="shared" ref="X2691:X2754" si="642">IF(V2691="",2,1)</f>
        <v>1</v>
      </c>
      <c r="Y2691" s="39">
        <f>IF(V2691="បរទេស",1,IF(COUNTIF(V:V,$V2691)&gt;1,2,1))</f>
        <v>1</v>
      </c>
      <c r="Z2691" s="40">
        <f t="shared" ref="Z2691:Z2754" si="643">IF(V2691="បរទេស",1,MAX(W2691:Y2691))</f>
        <v>1</v>
      </c>
      <c r="AA2691" s="40">
        <f t="shared" ref="AA2691:AA2754" si="644">IF(K2691=2,2,MAX(J2691,Q2691,Z2691,Z2691))</f>
        <v>1</v>
      </c>
    </row>
    <row r="2692" spans="1:27" ht="48" customHeight="1" x14ac:dyDescent="0.8">
      <c r="A2692" s="3">
        <v>2691</v>
      </c>
      <c r="B2692" s="3" t="s">
        <v>7519</v>
      </c>
      <c r="C2692" s="3" t="s">
        <v>18037</v>
      </c>
      <c r="D2692" s="3" t="s">
        <v>7520</v>
      </c>
      <c r="E2692" s="3" t="s">
        <v>309</v>
      </c>
      <c r="F2692" s="5" t="s">
        <v>7521</v>
      </c>
      <c r="G2692" s="5" t="s">
        <v>13080</v>
      </c>
      <c r="H2692" s="5" t="s">
        <v>17491</v>
      </c>
      <c r="I2692" s="3"/>
      <c r="J2692" s="35"/>
      <c r="K2692" s="36">
        <f t="shared" si="630"/>
        <v>1</v>
      </c>
      <c r="L2692" s="37" t="str">
        <f t="shared" si="631"/>
        <v>040352173</v>
      </c>
      <c r="M2692" s="38" t="str">
        <f t="shared" si="632"/>
        <v>040352173</v>
      </c>
      <c r="N2692" s="39">
        <f t="shared" si="633"/>
        <v>1</v>
      </c>
      <c r="O2692" s="39">
        <f t="shared" si="634"/>
        <v>1</v>
      </c>
      <c r="P2692" s="39">
        <f>IF(M2692="បរទេស",1,IF(COUNTIF(M:M,$M2692)&gt;1,2,1))</f>
        <v>1</v>
      </c>
      <c r="Q2692" s="40">
        <f t="shared" si="635"/>
        <v>1</v>
      </c>
      <c r="R2692" s="41" t="str">
        <f t="shared" si="636"/>
        <v>015370869</v>
      </c>
      <c r="S2692" s="37" t="str">
        <f t="shared" si="637"/>
        <v>015370869</v>
      </c>
      <c r="T2692" s="39" t="e">
        <f t="shared" si="638"/>
        <v>#VALUE!</v>
      </c>
      <c r="U2692" s="37" t="str">
        <f t="shared" si="639"/>
        <v>015370869</v>
      </c>
      <c r="V2692" s="42" t="str">
        <f t="shared" si="640"/>
        <v>015370869</v>
      </c>
      <c r="W2692" s="39">
        <f t="shared" si="641"/>
        <v>1</v>
      </c>
      <c r="X2692" s="43">
        <f t="shared" si="642"/>
        <v>1</v>
      </c>
      <c r="Y2692" s="39">
        <f>IF(V2692="បរទេស",1,IF(COUNTIF(V:V,$V2692)&gt;1,2,1))</f>
        <v>1</v>
      </c>
      <c r="Z2692" s="40">
        <f t="shared" si="643"/>
        <v>1</v>
      </c>
      <c r="AA2692" s="40">
        <f t="shared" si="644"/>
        <v>1</v>
      </c>
    </row>
    <row r="2693" spans="1:27" ht="48" customHeight="1" x14ac:dyDescent="0.8">
      <c r="A2693" s="3">
        <v>2692</v>
      </c>
      <c r="B2693" s="3" t="s">
        <v>7522</v>
      </c>
      <c r="C2693" s="3" t="s">
        <v>18037</v>
      </c>
      <c r="D2693" s="3" t="s">
        <v>2319</v>
      </c>
      <c r="E2693" s="3" t="s">
        <v>305</v>
      </c>
      <c r="F2693" s="5" t="s">
        <v>7523</v>
      </c>
      <c r="G2693" s="5" t="s">
        <v>13081</v>
      </c>
      <c r="H2693" s="5" t="s">
        <v>17707</v>
      </c>
      <c r="I2693" s="3"/>
      <c r="J2693" s="35"/>
      <c r="K2693" s="36">
        <f t="shared" si="630"/>
        <v>1</v>
      </c>
      <c r="L2693" s="37" t="str">
        <f t="shared" si="631"/>
        <v>040513852</v>
      </c>
      <c r="M2693" s="38" t="str">
        <f t="shared" si="632"/>
        <v>040513852</v>
      </c>
      <c r="N2693" s="39">
        <f t="shared" si="633"/>
        <v>1</v>
      </c>
      <c r="O2693" s="39">
        <f t="shared" si="634"/>
        <v>1</v>
      </c>
      <c r="P2693" s="39">
        <f>IF(M2693="បរទេស",1,IF(COUNTIF(M:M,$M2693)&gt;1,2,1))</f>
        <v>1</v>
      </c>
      <c r="Q2693" s="40">
        <f t="shared" si="635"/>
        <v>1</v>
      </c>
      <c r="R2693" s="41" t="str">
        <f t="shared" si="636"/>
        <v>087692722</v>
      </c>
      <c r="S2693" s="37" t="str">
        <f t="shared" si="637"/>
        <v>087692722</v>
      </c>
      <c r="T2693" s="39" t="e">
        <f t="shared" si="638"/>
        <v>#VALUE!</v>
      </c>
      <c r="U2693" s="37" t="str">
        <f t="shared" si="639"/>
        <v>087692722</v>
      </c>
      <c r="V2693" s="42" t="str">
        <f t="shared" si="640"/>
        <v>087692722</v>
      </c>
      <c r="W2693" s="39">
        <f t="shared" si="641"/>
        <v>1</v>
      </c>
      <c r="X2693" s="43">
        <f t="shared" si="642"/>
        <v>1</v>
      </c>
      <c r="Y2693" s="39">
        <f>IF(V2693="បរទេស",1,IF(COUNTIF(V:V,$V2693)&gt;1,2,1))</f>
        <v>1</v>
      </c>
      <c r="Z2693" s="40">
        <f t="shared" si="643"/>
        <v>1</v>
      </c>
      <c r="AA2693" s="40">
        <f t="shared" si="644"/>
        <v>1</v>
      </c>
    </row>
    <row r="2694" spans="1:27" ht="48" customHeight="1" x14ac:dyDescent="0.8">
      <c r="A2694" s="3">
        <v>2693</v>
      </c>
      <c r="B2694" s="3" t="s">
        <v>7524</v>
      </c>
      <c r="C2694" s="3" t="s">
        <v>18037</v>
      </c>
      <c r="D2694" s="3" t="s">
        <v>7525</v>
      </c>
      <c r="E2694" s="3" t="s">
        <v>242</v>
      </c>
      <c r="F2694" s="5" t="s">
        <v>7526</v>
      </c>
      <c r="G2694" s="5" t="s">
        <v>13082</v>
      </c>
      <c r="H2694" s="5" t="s">
        <v>17837</v>
      </c>
      <c r="I2694" s="3"/>
      <c r="J2694" s="35"/>
      <c r="K2694" s="36">
        <f t="shared" si="630"/>
        <v>1</v>
      </c>
      <c r="L2694" s="37" t="str">
        <f t="shared" si="631"/>
        <v>040351836</v>
      </c>
      <c r="M2694" s="38" t="str">
        <f t="shared" si="632"/>
        <v>040351836</v>
      </c>
      <c r="N2694" s="39">
        <f t="shared" si="633"/>
        <v>1</v>
      </c>
      <c r="O2694" s="39">
        <f t="shared" si="634"/>
        <v>1</v>
      </c>
      <c r="P2694" s="39">
        <f>IF(M2694="បរទេស",1,IF(COUNTIF(M:M,$M2694)&gt;1,2,1))</f>
        <v>1</v>
      </c>
      <c r="Q2694" s="40">
        <f t="shared" si="635"/>
        <v>1</v>
      </c>
      <c r="R2694" s="41" t="str">
        <f t="shared" si="636"/>
        <v>0975291373</v>
      </c>
      <c r="S2694" s="37" t="str">
        <f t="shared" si="637"/>
        <v>0975291373</v>
      </c>
      <c r="T2694" s="39" t="e">
        <f t="shared" si="638"/>
        <v>#VALUE!</v>
      </c>
      <c r="U2694" s="37" t="str">
        <f t="shared" si="639"/>
        <v>0975291373</v>
      </c>
      <c r="V2694" s="42" t="str">
        <f t="shared" si="640"/>
        <v>0975291373</v>
      </c>
      <c r="W2694" s="39">
        <f t="shared" si="641"/>
        <v>1</v>
      </c>
      <c r="X2694" s="43">
        <f t="shared" si="642"/>
        <v>1</v>
      </c>
      <c r="Y2694" s="39">
        <f>IF(V2694="បរទេស",1,IF(COUNTIF(V:V,$V2694)&gt;1,2,1))</f>
        <v>1</v>
      </c>
      <c r="Z2694" s="40">
        <f t="shared" si="643"/>
        <v>1</v>
      </c>
      <c r="AA2694" s="40">
        <f t="shared" si="644"/>
        <v>1</v>
      </c>
    </row>
    <row r="2695" spans="1:27" ht="48" customHeight="1" x14ac:dyDescent="0.8">
      <c r="A2695" s="3">
        <v>2694</v>
      </c>
      <c r="B2695" s="3" t="s">
        <v>7527</v>
      </c>
      <c r="C2695" s="3" t="s">
        <v>18037</v>
      </c>
      <c r="D2695" s="3" t="s">
        <v>7528</v>
      </c>
      <c r="E2695" s="3" t="s">
        <v>242</v>
      </c>
      <c r="F2695" s="5" t="s">
        <v>7529</v>
      </c>
      <c r="G2695" s="5" t="s">
        <v>13083</v>
      </c>
      <c r="H2695" s="5" t="s">
        <v>17830</v>
      </c>
      <c r="I2695" s="3"/>
      <c r="J2695" s="35"/>
      <c r="K2695" s="36">
        <f t="shared" si="630"/>
        <v>1</v>
      </c>
      <c r="L2695" s="37" t="str">
        <f t="shared" si="631"/>
        <v>040581348</v>
      </c>
      <c r="M2695" s="38" t="str">
        <f t="shared" si="632"/>
        <v>040581348</v>
      </c>
      <c r="N2695" s="39">
        <f t="shared" si="633"/>
        <v>1</v>
      </c>
      <c r="O2695" s="39">
        <f t="shared" si="634"/>
        <v>1</v>
      </c>
      <c r="P2695" s="39">
        <f>IF(M2695="បរទេស",1,IF(COUNTIF(M:M,$M2695)&gt;1,2,1))</f>
        <v>1</v>
      </c>
      <c r="Q2695" s="40">
        <f t="shared" si="635"/>
        <v>1</v>
      </c>
      <c r="R2695" s="41" t="str">
        <f t="shared" si="636"/>
        <v>0887069698</v>
      </c>
      <c r="S2695" s="37" t="str">
        <f t="shared" si="637"/>
        <v>0887069698</v>
      </c>
      <c r="T2695" s="39" t="e">
        <f t="shared" si="638"/>
        <v>#VALUE!</v>
      </c>
      <c r="U2695" s="37" t="str">
        <f t="shared" si="639"/>
        <v>0887069698</v>
      </c>
      <c r="V2695" s="42" t="str">
        <f t="shared" si="640"/>
        <v>0887069698</v>
      </c>
      <c r="W2695" s="39">
        <f t="shared" si="641"/>
        <v>1</v>
      </c>
      <c r="X2695" s="43">
        <f t="shared" si="642"/>
        <v>1</v>
      </c>
      <c r="Y2695" s="39">
        <f>IF(V2695="បរទេស",1,IF(COUNTIF(V:V,$V2695)&gt;1,2,1))</f>
        <v>1</v>
      </c>
      <c r="Z2695" s="40">
        <f t="shared" si="643"/>
        <v>1</v>
      </c>
      <c r="AA2695" s="40">
        <f t="shared" si="644"/>
        <v>1</v>
      </c>
    </row>
    <row r="2696" spans="1:27" ht="48" customHeight="1" x14ac:dyDescent="0.8">
      <c r="A2696" s="3">
        <v>2695</v>
      </c>
      <c r="B2696" s="3" t="s">
        <v>7530</v>
      </c>
      <c r="C2696" s="3" t="s">
        <v>18037</v>
      </c>
      <c r="D2696" s="3" t="s">
        <v>7203</v>
      </c>
      <c r="E2696" s="3" t="s">
        <v>441</v>
      </c>
      <c r="F2696" s="5" t="s">
        <v>7531</v>
      </c>
      <c r="G2696" s="5" t="s">
        <v>13084</v>
      </c>
      <c r="H2696" s="5" t="s">
        <v>16319</v>
      </c>
      <c r="I2696" s="3"/>
      <c r="J2696" s="35"/>
      <c r="K2696" s="36">
        <f t="shared" si="630"/>
        <v>1</v>
      </c>
      <c r="L2696" s="37" t="str">
        <f t="shared" si="631"/>
        <v>040351684</v>
      </c>
      <c r="M2696" s="38" t="str">
        <f t="shared" si="632"/>
        <v>040351684</v>
      </c>
      <c r="N2696" s="39">
        <f t="shared" si="633"/>
        <v>1</v>
      </c>
      <c r="O2696" s="39">
        <f t="shared" si="634"/>
        <v>1</v>
      </c>
      <c r="P2696" s="39">
        <f>IF(M2696="បរទេស",1,IF(COUNTIF(M:M,$M2696)&gt;1,2,1))</f>
        <v>1</v>
      </c>
      <c r="Q2696" s="40">
        <f t="shared" si="635"/>
        <v>1</v>
      </c>
      <c r="R2696" s="41" t="str">
        <f t="shared" si="636"/>
        <v>092498046</v>
      </c>
      <c r="S2696" s="37" t="str">
        <f t="shared" si="637"/>
        <v>092498046</v>
      </c>
      <c r="T2696" s="39" t="e">
        <f t="shared" si="638"/>
        <v>#VALUE!</v>
      </c>
      <c r="U2696" s="37" t="str">
        <f t="shared" si="639"/>
        <v>092498046</v>
      </c>
      <c r="V2696" s="42" t="str">
        <f t="shared" si="640"/>
        <v>092498046</v>
      </c>
      <c r="W2696" s="39">
        <f t="shared" si="641"/>
        <v>1</v>
      </c>
      <c r="X2696" s="43">
        <f t="shared" si="642"/>
        <v>1</v>
      </c>
      <c r="Y2696" s="39">
        <f>IF(V2696="បរទេស",1,IF(COUNTIF(V:V,$V2696)&gt;1,2,1))</f>
        <v>1</v>
      </c>
      <c r="Z2696" s="40">
        <f t="shared" si="643"/>
        <v>1</v>
      </c>
      <c r="AA2696" s="40">
        <f t="shared" si="644"/>
        <v>1</v>
      </c>
    </row>
    <row r="2697" spans="1:27" ht="48" customHeight="1" x14ac:dyDescent="0.8">
      <c r="A2697" s="3">
        <v>2696</v>
      </c>
      <c r="B2697" s="3" t="s">
        <v>7532</v>
      </c>
      <c r="C2697" s="3" t="s">
        <v>18037</v>
      </c>
      <c r="D2697" s="3" t="s">
        <v>6555</v>
      </c>
      <c r="E2697" s="3" t="s">
        <v>305</v>
      </c>
      <c r="F2697" s="5" t="s">
        <v>7533</v>
      </c>
      <c r="G2697" s="5" t="s">
        <v>13085</v>
      </c>
      <c r="H2697" s="5" t="s">
        <v>16320</v>
      </c>
      <c r="I2697" s="3"/>
      <c r="J2697" s="35"/>
      <c r="K2697" s="36">
        <f t="shared" si="630"/>
        <v>1</v>
      </c>
      <c r="L2697" s="37" t="str">
        <f t="shared" si="631"/>
        <v>040376546</v>
      </c>
      <c r="M2697" s="38" t="str">
        <f t="shared" si="632"/>
        <v>040376546</v>
      </c>
      <c r="N2697" s="39">
        <f t="shared" si="633"/>
        <v>1</v>
      </c>
      <c r="O2697" s="39">
        <f t="shared" si="634"/>
        <v>1</v>
      </c>
      <c r="P2697" s="39">
        <f>IF(M2697="បរទេស",1,IF(COUNTIF(M:M,$M2697)&gt;1,2,1))</f>
        <v>1</v>
      </c>
      <c r="Q2697" s="40">
        <f t="shared" si="635"/>
        <v>1</v>
      </c>
      <c r="R2697" s="41" t="str">
        <f t="shared" si="636"/>
        <v>0713641360</v>
      </c>
      <c r="S2697" s="37" t="str">
        <f t="shared" si="637"/>
        <v>0713641360</v>
      </c>
      <c r="T2697" s="39" t="e">
        <f t="shared" si="638"/>
        <v>#VALUE!</v>
      </c>
      <c r="U2697" s="37" t="str">
        <f t="shared" si="639"/>
        <v>0713641360</v>
      </c>
      <c r="V2697" s="42" t="str">
        <f t="shared" si="640"/>
        <v>0713641360</v>
      </c>
      <c r="W2697" s="39">
        <f t="shared" si="641"/>
        <v>1</v>
      </c>
      <c r="X2697" s="43">
        <f t="shared" si="642"/>
        <v>1</v>
      </c>
      <c r="Y2697" s="39">
        <f>IF(V2697="បរទេស",1,IF(COUNTIF(V:V,$V2697)&gt;1,2,1))</f>
        <v>1</v>
      </c>
      <c r="Z2697" s="40">
        <f t="shared" si="643"/>
        <v>1</v>
      </c>
      <c r="AA2697" s="40">
        <f t="shared" si="644"/>
        <v>1</v>
      </c>
    </row>
    <row r="2698" spans="1:27" ht="48" customHeight="1" x14ac:dyDescent="0.8">
      <c r="A2698" s="3">
        <v>2697</v>
      </c>
      <c r="B2698" s="3" t="s">
        <v>7534</v>
      </c>
      <c r="C2698" s="3" t="s">
        <v>18037</v>
      </c>
      <c r="D2698" s="3" t="s">
        <v>7535</v>
      </c>
      <c r="E2698" s="3" t="s">
        <v>61</v>
      </c>
      <c r="F2698" s="5" t="s">
        <v>7536</v>
      </c>
      <c r="G2698" s="5" t="s">
        <v>13086</v>
      </c>
      <c r="H2698" s="5" t="s">
        <v>16321</v>
      </c>
      <c r="I2698" s="3"/>
      <c r="J2698" s="35"/>
      <c r="K2698" s="36">
        <f t="shared" si="630"/>
        <v>1</v>
      </c>
      <c r="L2698" s="37" t="str">
        <f t="shared" si="631"/>
        <v>040351840</v>
      </c>
      <c r="M2698" s="38" t="str">
        <f t="shared" si="632"/>
        <v>040351840</v>
      </c>
      <c r="N2698" s="39">
        <f t="shared" si="633"/>
        <v>1</v>
      </c>
      <c r="O2698" s="39">
        <f t="shared" si="634"/>
        <v>1</v>
      </c>
      <c r="P2698" s="39">
        <f>IF(M2698="បរទេស",1,IF(COUNTIF(M:M,$M2698)&gt;1,2,1))</f>
        <v>1</v>
      </c>
      <c r="Q2698" s="40">
        <f t="shared" si="635"/>
        <v>1</v>
      </c>
      <c r="R2698" s="41" t="str">
        <f t="shared" si="636"/>
        <v>0712093955</v>
      </c>
      <c r="S2698" s="37" t="str">
        <f t="shared" si="637"/>
        <v>0712093955</v>
      </c>
      <c r="T2698" s="39" t="e">
        <f t="shared" si="638"/>
        <v>#VALUE!</v>
      </c>
      <c r="U2698" s="37" t="str">
        <f t="shared" si="639"/>
        <v>0712093955</v>
      </c>
      <c r="V2698" s="42" t="str">
        <f t="shared" si="640"/>
        <v>0712093955</v>
      </c>
      <c r="W2698" s="39">
        <f t="shared" si="641"/>
        <v>1</v>
      </c>
      <c r="X2698" s="43">
        <f t="shared" si="642"/>
        <v>1</v>
      </c>
      <c r="Y2698" s="39">
        <f>IF(V2698="បរទេស",1,IF(COUNTIF(V:V,$V2698)&gt;1,2,1))</f>
        <v>1</v>
      </c>
      <c r="Z2698" s="40">
        <f t="shared" si="643"/>
        <v>1</v>
      </c>
      <c r="AA2698" s="40">
        <f t="shared" si="644"/>
        <v>1</v>
      </c>
    </row>
    <row r="2699" spans="1:27" ht="48" customHeight="1" x14ac:dyDescent="0.8">
      <c r="A2699" s="3">
        <v>2698</v>
      </c>
      <c r="B2699" s="3" t="s">
        <v>7537</v>
      </c>
      <c r="C2699" s="3" t="s">
        <v>18037</v>
      </c>
      <c r="D2699" s="3" t="s">
        <v>3214</v>
      </c>
      <c r="E2699" s="3" t="s">
        <v>305</v>
      </c>
      <c r="F2699" s="5" t="s">
        <v>7538</v>
      </c>
      <c r="G2699" s="5" t="s">
        <v>13087</v>
      </c>
      <c r="H2699" s="5" t="s">
        <v>17708</v>
      </c>
      <c r="I2699" s="3"/>
      <c r="J2699" s="35"/>
      <c r="K2699" s="36">
        <f t="shared" si="630"/>
        <v>1</v>
      </c>
      <c r="L2699" s="37" t="str">
        <f t="shared" si="631"/>
        <v>040503019</v>
      </c>
      <c r="M2699" s="38" t="str">
        <f t="shared" si="632"/>
        <v>040503019</v>
      </c>
      <c r="N2699" s="39">
        <f t="shared" si="633"/>
        <v>1</v>
      </c>
      <c r="O2699" s="39">
        <f t="shared" si="634"/>
        <v>1</v>
      </c>
      <c r="P2699" s="39">
        <f>IF(M2699="បរទេស",1,IF(COUNTIF(M:M,$M2699)&gt;1,2,1))</f>
        <v>1</v>
      </c>
      <c r="Q2699" s="40">
        <f t="shared" si="635"/>
        <v>1</v>
      </c>
      <c r="R2699" s="41" t="str">
        <f t="shared" si="636"/>
        <v>081429892</v>
      </c>
      <c r="S2699" s="37" t="str">
        <f t="shared" si="637"/>
        <v>081429892</v>
      </c>
      <c r="T2699" s="39" t="e">
        <f t="shared" si="638"/>
        <v>#VALUE!</v>
      </c>
      <c r="U2699" s="37" t="str">
        <f t="shared" si="639"/>
        <v>081429892</v>
      </c>
      <c r="V2699" s="42" t="str">
        <f t="shared" si="640"/>
        <v>081429892</v>
      </c>
      <c r="W2699" s="39">
        <f t="shared" si="641"/>
        <v>1</v>
      </c>
      <c r="X2699" s="43">
        <f t="shared" si="642"/>
        <v>1</v>
      </c>
      <c r="Y2699" s="39">
        <f>IF(V2699="បរទេស",1,IF(COUNTIF(V:V,$V2699)&gt;1,2,1))</f>
        <v>1</v>
      </c>
      <c r="Z2699" s="40">
        <f t="shared" si="643"/>
        <v>1</v>
      </c>
      <c r="AA2699" s="40">
        <f t="shared" si="644"/>
        <v>1</v>
      </c>
    </row>
    <row r="2700" spans="1:27" ht="48" customHeight="1" x14ac:dyDescent="0.8">
      <c r="A2700" s="3">
        <v>2699</v>
      </c>
      <c r="B2700" s="3" t="s">
        <v>7539</v>
      </c>
      <c r="C2700" s="3" t="s">
        <v>18037</v>
      </c>
      <c r="D2700" s="3" t="s">
        <v>7191</v>
      </c>
      <c r="E2700" s="3" t="s">
        <v>242</v>
      </c>
      <c r="F2700" s="5" t="s">
        <v>7540</v>
      </c>
      <c r="G2700" s="5" t="s">
        <v>13088</v>
      </c>
      <c r="H2700" s="5" t="s">
        <v>17838</v>
      </c>
      <c r="I2700" s="3"/>
      <c r="J2700" s="35"/>
      <c r="K2700" s="36">
        <f t="shared" si="630"/>
        <v>1</v>
      </c>
      <c r="L2700" s="37" t="str">
        <f t="shared" si="631"/>
        <v>040483673</v>
      </c>
      <c r="M2700" s="38" t="str">
        <f t="shared" si="632"/>
        <v>040483673</v>
      </c>
      <c r="N2700" s="39">
        <f t="shared" si="633"/>
        <v>1</v>
      </c>
      <c r="O2700" s="39">
        <f t="shared" si="634"/>
        <v>1</v>
      </c>
      <c r="P2700" s="39">
        <f>IF(M2700="បរទេស",1,IF(COUNTIF(M:M,$M2700)&gt;1,2,1))</f>
        <v>1</v>
      </c>
      <c r="Q2700" s="40">
        <f t="shared" si="635"/>
        <v>1</v>
      </c>
      <c r="R2700" s="41" t="str">
        <f t="shared" si="636"/>
        <v>0716957230</v>
      </c>
      <c r="S2700" s="37" t="str">
        <f t="shared" si="637"/>
        <v>0716957230</v>
      </c>
      <c r="T2700" s="39" t="e">
        <f t="shared" si="638"/>
        <v>#VALUE!</v>
      </c>
      <c r="U2700" s="37" t="str">
        <f t="shared" si="639"/>
        <v>0716957230</v>
      </c>
      <c r="V2700" s="42" t="str">
        <f t="shared" si="640"/>
        <v>0716957230</v>
      </c>
      <c r="W2700" s="39">
        <f t="shared" si="641"/>
        <v>1</v>
      </c>
      <c r="X2700" s="43">
        <f t="shared" si="642"/>
        <v>1</v>
      </c>
      <c r="Y2700" s="39">
        <f>IF(V2700="បរទេស",1,IF(COUNTIF(V:V,$V2700)&gt;1,2,1))</f>
        <v>1</v>
      </c>
      <c r="Z2700" s="40">
        <f t="shared" si="643"/>
        <v>1</v>
      </c>
      <c r="AA2700" s="40">
        <f t="shared" si="644"/>
        <v>1</v>
      </c>
    </row>
    <row r="2701" spans="1:27" ht="48" customHeight="1" x14ac:dyDescent="0.8">
      <c r="A2701" s="3">
        <v>2700</v>
      </c>
      <c r="B2701" s="3" t="s">
        <v>2793</v>
      </c>
      <c r="C2701" s="3" t="s">
        <v>18037</v>
      </c>
      <c r="D2701" s="3" t="s">
        <v>7541</v>
      </c>
      <c r="E2701" s="3" t="s">
        <v>242</v>
      </c>
      <c r="F2701" s="5" t="s">
        <v>7542</v>
      </c>
      <c r="G2701" s="5" t="s">
        <v>13089</v>
      </c>
      <c r="H2701" s="5" t="s">
        <v>16322</v>
      </c>
      <c r="I2701" s="3"/>
      <c r="J2701" s="35"/>
      <c r="K2701" s="36">
        <f t="shared" si="630"/>
        <v>1</v>
      </c>
      <c r="L2701" s="37" t="str">
        <f t="shared" si="631"/>
        <v>171044245</v>
      </c>
      <c r="M2701" s="38" t="str">
        <f t="shared" si="632"/>
        <v>171044245</v>
      </c>
      <c r="N2701" s="39">
        <f t="shared" si="633"/>
        <v>1</v>
      </c>
      <c r="O2701" s="39">
        <f t="shared" si="634"/>
        <v>1</v>
      </c>
      <c r="P2701" s="39">
        <f>IF(M2701="បរទេស",1,IF(COUNTIF(M:M,$M2701)&gt;1,2,1))</f>
        <v>1</v>
      </c>
      <c r="Q2701" s="40">
        <f t="shared" si="635"/>
        <v>1</v>
      </c>
      <c r="R2701" s="41" t="str">
        <f t="shared" si="636"/>
        <v>0979793485</v>
      </c>
      <c r="S2701" s="37" t="str">
        <f t="shared" si="637"/>
        <v>0979793485</v>
      </c>
      <c r="T2701" s="39" t="e">
        <f t="shared" si="638"/>
        <v>#VALUE!</v>
      </c>
      <c r="U2701" s="37" t="str">
        <f t="shared" si="639"/>
        <v>0979793485</v>
      </c>
      <c r="V2701" s="42" t="str">
        <f t="shared" si="640"/>
        <v>0979793485</v>
      </c>
      <c r="W2701" s="39">
        <f t="shared" si="641"/>
        <v>1</v>
      </c>
      <c r="X2701" s="43">
        <f t="shared" si="642"/>
        <v>1</v>
      </c>
      <c r="Y2701" s="39">
        <f>IF(V2701="បរទេស",1,IF(COUNTIF(V:V,$V2701)&gt;1,2,1))</f>
        <v>1</v>
      </c>
      <c r="Z2701" s="40">
        <f t="shared" si="643"/>
        <v>1</v>
      </c>
      <c r="AA2701" s="40">
        <f t="shared" si="644"/>
        <v>1</v>
      </c>
    </row>
    <row r="2702" spans="1:27" ht="48" customHeight="1" x14ac:dyDescent="0.8">
      <c r="A2702" s="3">
        <v>2701</v>
      </c>
      <c r="B2702" s="3" t="s">
        <v>7543</v>
      </c>
      <c r="C2702" s="3" t="s">
        <v>18037</v>
      </c>
      <c r="D2702" s="3" t="s">
        <v>7544</v>
      </c>
      <c r="E2702" s="3" t="s">
        <v>780</v>
      </c>
      <c r="F2702" s="5" t="s">
        <v>7545</v>
      </c>
      <c r="G2702" s="5" t="s">
        <v>13090</v>
      </c>
      <c r="H2702" s="5" t="s">
        <v>16323</v>
      </c>
      <c r="I2702" s="3"/>
      <c r="J2702" s="35"/>
      <c r="K2702" s="36">
        <f t="shared" si="630"/>
        <v>1</v>
      </c>
      <c r="L2702" s="37" t="str">
        <f t="shared" si="631"/>
        <v>040300478</v>
      </c>
      <c r="M2702" s="38" t="str">
        <f t="shared" si="632"/>
        <v>040300478</v>
      </c>
      <c r="N2702" s="39">
        <f t="shared" si="633"/>
        <v>1</v>
      </c>
      <c r="O2702" s="39">
        <f t="shared" si="634"/>
        <v>1</v>
      </c>
      <c r="P2702" s="39">
        <f>IF(M2702="បរទេស",1,IF(COUNTIF(M:M,$M2702)&gt;1,2,1))</f>
        <v>1</v>
      </c>
      <c r="Q2702" s="40">
        <f t="shared" si="635"/>
        <v>1</v>
      </c>
      <c r="R2702" s="41" t="str">
        <f t="shared" si="636"/>
        <v>0962126771</v>
      </c>
      <c r="S2702" s="37" t="str">
        <f t="shared" si="637"/>
        <v>0962126771</v>
      </c>
      <c r="T2702" s="39" t="e">
        <f t="shared" si="638"/>
        <v>#VALUE!</v>
      </c>
      <c r="U2702" s="37" t="str">
        <f t="shared" si="639"/>
        <v>0962126771</v>
      </c>
      <c r="V2702" s="42" t="str">
        <f t="shared" si="640"/>
        <v>0962126771</v>
      </c>
      <c r="W2702" s="39">
        <f t="shared" si="641"/>
        <v>1</v>
      </c>
      <c r="X2702" s="43">
        <f t="shared" si="642"/>
        <v>1</v>
      </c>
      <c r="Y2702" s="39">
        <f>IF(V2702="បរទេស",1,IF(COUNTIF(V:V,$V2702)&gt;1,2,1))</f>
        <v>1</v>
      </c>
      <c r="Z2702" s="40">
        <f t="shared" si="643"/>
        <v>1</v>
      </c>
      <c r="AA2702" s="40">
        <f t="shared" si="644"/>
        <v>1</v>
      </c>
    </row>
    <row r="2703" spans="1:27" ht="48" customHeight="1" x14ac:dyDescent="0.8">
      <c r="A2703" s="3">
        <v>2702</v>
      </c>
      <c r="B2703" s="3" t="s">
        <v>7546</v>
      </c>
      <c r="C2703" s="3" t="s">
        <v>18037</v>
      </c>
      <c r="D2703" s="3" t="s">
        <v>7547</v>
      </c>
      <c r="E2703" s="3" t="s">
        <v>1630</v>
      </c>
      <c r="F2703" s="5" t="s">
        <v>7548</v>
      </c>
      <c r="G2703" s="5" t="s">
        <v>13091</v>
      </c>
      <c r="H2703" s="5" t="s">
        <v>16324</v>
      </c>
      <c r="I2703" s="3"/>
      <c r="J2703" s="35"/>
      <c r="K2703" s="36">
        <f t="shared" si="630"/>
        <v>1</v>
      </c>
      <c r="L2703" s="37" t="str">
        <f t="shared" si="631"/>
        <v>040410893</v>
      </c>
      <c r="M2703" s="38" t="str">
        <f t="shared" si="632"/>
        <v>040410893</v>
      </c>
      <c r="N2703" s="39">
        <f t="shared" si="633"/>
        <v>1</v>
      </c>
      <c r="O2703" s="39">
        <f t="shared" si="634"/>
        <v>1</v>
      </c>
      <c r="P2703" s="39">
        <f>IF(M2703="បរទេស",1,IF(COUNTIF(M:M,$M2703)&gt;1,2,1))</f>
        <v>1</v>
      </c>
      <c r="Q2703" s="40">
        <f t="shared" si="635"/>
        <v>1</v>
      </c>
      <c r="R2703" s="41" t="str">
        <f t="shared" si="636"/>
        <v>081918752</v>
      </c>
      <c r="S2703" s="37" t="str">
        <f t="shared" si="637"/>
        <v>081918752</v>
      </c>
      <c r="T2703" s="39" t="e">
        <f t="shared" si="638"/>
        <v>#VALUE!</v>
      </c>
      <c r="U2703" s="37" t="str">
        <f t="shared" si="639"/>
        <v>081918752</v>
      </c>
      <c r="V2703" s="42" t="str">
        <f t="shared" si="640"/>
        <v>081918752</v>
      </c>
      <c r="W2703" s="39">
        <f t="shared" si="641"/>
        <v>1</v>
      </c>
      <c r="X2703" s="43">
        <f t="shared" si="642"/>
        <v>1</v>
      </c>
      <c r="Y2703" s="39">
        <f>IF(V2703="បរទេស",1,IF(COUNTIF(V:V,$V2703)&gt;1,2,1))</f>
        <v>1</v>
      </c>
      <c r="Z2703" s="40">
        <f t="shared" si="643"/>
        <v>1</v>
      </c>
      <c r="AA2703" s="40">
        <f t="shared" si="644"/>
        <v>1</v>
      </c>
    </row>
    <row r="2704" spans="1:27" ht="48" customHeight="1" x14ac:dyDescent="0.8">
      <c r="A2704" s="3">
        <v>2703</v>
      </c>
      <c r="B2704" s="3" t="s">
        <v>7549</v>
      </c>
      <c r="C2704" s="3" t="s">
        <v>18037</v>
      </c>
      <c r="D2704" s="3" t="s">
        <v>7550</v>
      </c>
      <c r="E2704" s="3" t="s">
        <v>679</v>
      </c>
      <c r="F2704" s="5" t="s">
        <v>7551</v>
      </c>
      <c r="G2704" s="5" t="s">
        <v>13092</v>
      </c>
      <c r="H2704" s="5" t="s">
        <v>16325</v>
      </c>
      <c r="I2704" s="3"/>
      <c r="J2704" s="35"/>
      <c r="K2704" s="36">
        <f t="shared" si="630"/>
        <v>1</v>
      </c>
      <c r="L2704" s="37" t="str">
        <f t="shared" si="631"/>
        <v>040305829</v>
      </c>
      <c r="M2704" s="38" t="str">
        <f t="shared" si="632"/>
        <v>040305829</v>
      </c>
      <c r="N2704" s="39">
        <f t="shared" si="633"/>
        <v>1</v>
      </c>
      <c r="O2704" s="39">
        <f t="shared" si="634"/>
        <v>1</v>
      </c>
      <c r="P2704" s="39">
        <f>IF(M2704="បរទេស",1,IF(COUNTIF(M:M,$M2704)&gt;1,2,1))</f>
        <v>1</v>
      </c>
      <c r="Q2704" s="40">
        <f t="shared" si="635"/>
        <v>1</v>
      </c>
      <c r="R2704" s="41" t="str">
        <f t="shared" si="636"/>
        <v>0966315439</v>
      </c>
      <c r="S2704" s="37" t="str">
        <f t="shared" si="637"/>
        <v>0966315439</v>
      </c>
      <c r="T2704" s="39" t="e">
        <f t="shared" si="638"/>
        <v>#VALUE!</v>
      </c>
      <c r="U2704" s="37" t="str">
        <f t="shared" si="639"/>
        <v>0966315439</v>
      </c>
      <c r="V2704" s="42" t="str">
        <f t="shared" si="640"/>
        <v>0966315439</v>
      </c>
      <c r="W2704" s="39">
        <f t="shared" si="641"/>
        <v>1</v>
      </c>
      <c r="X2704" s="43">
        <f t="shared" si="642"/>
        <v>1</v>
      </c>
      <c r="Y2704" s="39">
        <f>IF(V2704="បរទេស",1,IF(COUNTIF(V:V,$V2704)&gt;1,2,1))</f>
        <v>1</v>
      </c>
      <c r="Z2704" s="40">
        <f t="shared" si="643"/>
        <v>1</v>
      </c>
      <c r="AA2704" s="40">
        <f t="shared" si="644"/>
        <v>1</v>
      </c>
    </row>
    <row r="2705" spans="1:27" ht="48" customHeight="1" x14ac:dyDescent="0.8">
      <c r="A2705" s="3">
        <v>2704</v>
      </c>
      <c r="B2705" s="3" t="s">
        <v>7552</v>
      </c>
      <c r="C2705" s="3" t="s">
        <v>18037</v>
      </c>
      <c r="D2705" s="3" t="s">
        <v>1066</v>
      </c>
      <c r="E2705" s="3" t="s">
        <v>242</v>
      </c>
      <c r="F2705" s="5" t="s">
        <v>7553</v>
      </c>
      <c r="G2705" s="5" t="s">
        <v>13093</v>
      </c>
      <c r="H2705" s="5" t="s">
        <v>17831</v>
      </c>
      <c r="I2705" s="3"/>
      <c r="J2705" s="35"/>
      <c r="K2705" s="36">
        <f t="shared" si="630"/>
        <v>1</v>
      </c>
      <c r="L2705" s="37" t="str">
        <f t="shared" si="631"/>
        <v>040351642</v>
      </c>
      <c r="M2705" s="38" t="str">
        <f t="shared" si="632"/>
        <v>040351642</v>
      </c>
      <c r="N2705" s="39">
        <f t="shared" si="633"/>
        <v>1</v>
      </c>
      <c r="O2705" s="39">
        <f t="shared" si="634"/>
        <v>1</v>
      </c>
      <c r="P2705" s="39">
        <f>IF(M2705="បរទេស",1,IF(COUNTIF(M:M,$M2705)&gt;1,2,1))</f>
        <v>1</v>
      </c>
      <c r="Q2705" s="40">
        <f t="shared" si="635"/>
        <v>1</v>
      </c>
      <c r="R2705" s="41" t="str">
        <f t="shared" si="636"/>
        <v>099768843</v>
      </c>
      <c r="S2705" s="37" t="str">
        <f t="shared" si="637"/>
        <v>099768843</v>
      </c>
      <c r="T2705" s="39" t="e">
        <f t="shared" si="638"/>
        <v>#VALUE!</v>
      </c>
      <c r="U2705" s="37" t="str">
        <f t="shared" si="639"/>
        <v>099768843</v>
      </c>
      <c r="V2705" s="42" t="str">
        <f t="shared" si="640"/>
        <v>099768843</v>
      </c>
      <c r="W2705" s="39">
        <f t="shared" si="641"/>
        <v>1</v>
      </c>
      <c r="X2705" s="43">
        <f t="shared" si="642"/>
        <v>1</v>
      </c>
      <c r="Y2705" s="39">
        <f>IF(V2705="បរទេស",1,IF(COUNTIF(V:V,$V2705)&gt;1,2,1))</f>
        <v>1</v>
      </c>
      <c r="Z2705" s="40">
        <f t="shared" si="643"/>
        <v>1</v>
      </c>
      <c r="AA2705" s="40">
        <f t="shared" si="644"/>
        <v>1</v>
      </c>
    </row>
    <row r="2706" spans="1:27" ht="48" customHeight="1" x14ac:dyDescent="0.8">
      <c r="A2706" s="3">
        <v>2705</v>
      </c>
      <c r="B2706" s="3" t="s">
        <v>7554</v>
      </c>
      <c r="C2706" s="3" t="s">
        <v>18037</v>
      </c>
      <c r="D2706" s="3" t="s">
        <v>7555</v>
      </c>
      <c r="E2706" s="3" t="s">
        <v>371</v>
      </c>
      <c r="F2706" s="5" t="s">
        <v>7556</v>
      </c>
      <c r="G2706" s="5" t="s">
        <v>13094</v>
      </c>
      <c r="H2706" s="5" t="s">
        <v>16326</v>
      </c>
      <c r="I2706" s="3"/>
      <c r="J2706" s="35"/>
      <c r="K2706" s="36">
        <f t="shared" si="630"/>
        <v>1</v>
      </c>
      <c r="L2706" s="37" t="str">
        <f t="shared" si="631"/>
        <v>040507789</v>
      </c>
      <c r="M2706" s="38" t="str">
        <f t="shared" si="632"/>
        <v>040507789</v>
      </c>
      <c r="N2706" s="39">
        <f t="shared" si="633"/>
        <v>1</v>
      </c>
      <c r="O2706" s="39">
        <f t="shared" si="634"/>
        <v>1</v>
      </c>
      <c r="P2706" s="39">
        <f>IF(M2706="បរទេស",1,IF(COUNTIF(M:M,$M2706)&gt;1,2,1))</f>
        <v>1</v>
      </c>
      <c r="Q2706" s="40">
        <f t="shared" si="635"/>
        <v>1</v>
      </c>
      <c r="R2706" s="41" t="str">
        <f t="shared" si="636"/>
        <v>099390274</v>
      </c>
      <c r="S2706" s="37" t="str">
        <f t="shared" si="637"/>
        <v>099390274</v>
      </c>
      <c r="T2706" s="39" t="e">
        <f t="shared" si="638"/>
        <v>#VALUE!</v>
      </c>
      <c r="U2706" s="37" t="str">
        <f t="shared" si="639"/>
        <v>099390274</v>
      </c>
      <c r="V2706" s="42" t="str">
        <f t="shared" si="640"/>
        <v>099390274</v>
      </c>
      <c r="W2706" s="39">
        <f t="shared" si="641"/>
        <v>1</v>
      </c>
      <c r="X2706" s="43">
        <f t="shared" si="642"/>
        <v>1</v>
      </c>
      <c r="Y2706" s="39">
        <f>IF(V2706="បរទេស",1,IF(COUNTIF(V:V,$V2706)&gt;1,2,1))</f>
        <v>1</v>
      </c>
      <c r="Z2706" s="40">
        <f t="shared" si="643"/>
        <v>1</v>
      </c>
      <c r="AA2706" s="40">
        <f t="shared" si="644"/>
        <v>1</v>
      </c>
    </row>
    <row r="2707" spans="1:27" ht="48" customHeight="1" x14ac:dyDescent="0.8">
      <c r="A2707" s="3">
        <v>2706</v>
      </c>
      <c r="B2707" s="3" t="s">
        <v>7557</v>
      </c>
      <c r="C2707" s="3" t="s">
        <v>18037</v>
      </c>
      <c r="D2707" s="3" t="s">
        <v>7558</v>
      </c>
      <c r="E2707" s="3" t="s">
        <v>1245</v>
      </c>
      <c r="F2707" s="5" t="s">
        <v>7559</v>
      </c>
      <c r="G2707" s="5" t="s">
        <v>13095</v>
      </c>
      <c r="H2707" s="5" t="s">
        <v>17186</v>
      </c>
      <c r="I2707" s="3"/>
      <c r="J2707" s="35"/>
      <c r="K2707" s="36">
        <f t="shared" si="630"/>
        <v>1</v>
      </c>
      <c r="L2707" s="37" t="str">
        <f t="shared" si="631"/>
        <v>040455128</v>
      </c>
      <c r="M2707" s="38" t="str">
        <f t="shared" si="632"/>
        <v>040455128</v>
      </c>
      <c r="N2707" s="39">
        <f t="shared" si="633"/>
        <v>1</v>
      </c>
      <c r="O2707" s="39">
        <f t="shared" si="634"/>
        <v>1</v>
      </c>
      <c r="P2707" s="39">
        <f>IF(M2707="បរទេស",1,IF(COUNTIF(M:M,$M2707)&gt;1,2,1))</f>
        <v>1</v>
      </c>
      <c r="Q2707" s="40">
        <f t="shared" si="635"/>
        <v>1</v>
      </c>
      <c r="R2707" s="41" t="str">
        <f t="shared" si="636"/>
        <v>0969243925</v>
      </c>
      <c r="S2707" s="37" t="str">
        <f t="shared" si="637"/>
        <v>0969243925</v>
      </c>
      <c r="T2707" s="39" t="e">
        <f t="shared" si="638"/>
        <v>#VALUE!</v>
      </c>
      <c r="U2707" s="37" t="str">
        <f t="shared" si="639"/>
        <v>0969243925</v>
      </c>
      <c r="V2707" s="42" t="str">
        <f t="shared" si="640"/>
        <v>0969243925</v>
      </c>
      <c r="W2707" s="39">
        <f t="shared" si="641"/>
        <v>1</v>
      </c>
      <c r="X2707" s="43">
        <f t="shared" si="642"/>
        <v>1</v>
      </c>
      <c r="Y2707" s="39">
        <f>IF(V2707="បរទេស",1,IF(COUNTIF(V:V,$V2707)&gt;1,2,1))</f>
        <v>1</v>
      </c>
      <c r="Z2707" s="40">
        <f t="shared" si="643"/>
        <v>1</v>
      </c>
      <c r="AA2707" s="40">
        <f t="shared" si="644"/>
        <v>1</v>
      </c>
    </row>
    <row r="2708" spans="1:27" ht="48" customHeight="1" x14ac:dyDescent="0.8">
      <c r="A2708" s="3">
        <v>2707</v>
      </c>
      <c r="B2708" s="3" t="s">
        <v>7560</v>
      </c>
      <c r="C2708" s="3" t="s">
        <v>18037</v>
      </c>
      <c r="D2708" s="3" t="s">
        <v>7561</v>
      </c>
      <c r="E2708" s="3" t="s">
        <v>242</v>
      </c>
      <c r="F2708" s="5" t="s">
        <v>7562</v>
      </c>
      <c r="G2708" s="5" t="s">
        <v>13096</v>
      </c>
      <c r="H2708" s="5" t="s">
        <v>16327</v>
      </c>
      <c r="I2708" s="3"/>
      <c r="J2708" s="35"/>
      <c r="K2708" s="36">
        <f t="shared" si="630"/>
        <v>1</v>
      </c>
      <c r="L2708" s="37" t="str">
        <f t="shared" si="631"/>
        <v>040485346</v>
      </c>
      <c r="M2708" s="38" t="str">
        <f t="shared" si="632"/>
        <v>040485346</v>
      </c>
      <c r="N2708" s="39">
        <f t="shared" si="633"/>
        <v>1</v>
      </c>
      <c r="O2708" s="39">
        <f t="shared" si="634"/>
        <v>1</v>
      </c>
      <c r="P2708" s="39">
        <f>IF(M2708="បរទេស",1,IF(COUNTIF(M:M,$M2708)&gt;1,2,1))</f>
        <v>1</v>
      </c>
      <c r="Q2708" s="40">
        <f t="shared" si="635"/>
        <v>1</v>
      </c>
      <c r="R2708" s="41" t="str">
        <f t="shared" si="636"/>
        <v>093352899</v>
      </c>
      <c r="S2708" s="37" t="str">
        <f t="shared" si="637"/>
        <v>093352899</v>
      </c>
      <c r="T2708" s="39" t="e">
        <f t="shared" si="638"/>
        <v>#VALUE!</v>
      </c>
      <c r="U2708" s="37" t="str">
        <f t="shared" si="639"/>
        <v>093352899</v>
      </c>
      <c r="V2708" s="42" t="str">
        <f t="shared" si="640"/>
        <v>093352899</v>
      </c>
      <c r="W2708" s="39">
        <f t="shared" si="641"/>
        <v>1</v>
      </c>
      <c r="X2708" s="43">
        <f t="shared" si="642"/>
        <v>1</v>
      </c>
      <c r="Y2708" s="39">
        <f>IF(V2708="បរទេស",1,IF(COUNTIF(V:V,$V2708)&gt;1,2,1))</f>
        <v>1</v>
      </c>
      <c r="Z2708" s="40">
        <f t="shared" si="643"/>
        <v>1</v>
      </c>
      <c r="AA2708" s="40">
        <f t="shared" si="644"/>
        <v>1</v>
      </c>
    </row>
    <row r="2709" spans="1:27" ht="48" customHeight="1" x14ac:dyDescent="0.8">
      <c r="A2709" s="3">
        <v>2708</v>
      </c>
      <c r="B2709" s="3" t="s">
        <v>7563</v>
      </c>
      <c r="C2709" s="3" t="s">
        <v>18037</v>
      </c>
      <c r="D2709" s="3" t="s">
        <v>7485</v>
      </c>
      <c r="E2709" s="3" t="s">
        <v>242</v>
      </c>
      <c r="F2709" s="5" t="s">
        <v>7564</v>
      </c>
      <c r="G2709" s="5" t="s">
        <v>13097</v>
      </c>
      <c r="H2709" s="5" t="s">
        <v>16328</v>
      </c>
      <c r="I2709" s="3"/>
      <c r="J2709" s="35"/>
      <c r="K2709" s="36">
        <f t="shared" si="630"/>
        <v>1</v>
      </c>
      <c r="L2709" s="37" t="str">
        <f t="shared" si="631"/>
        <v>040454878</v>
      </c>
      <c r="M2709" s="38" t="str">
        <f t="shared" si="632"/>
        <v>040454878</v>
      </c>
      <c r="N2709" s="39">
        <f t="shared" si="633"/>
        <v>1</v>
      </c>
      <c r="O2709" s="39">
        <f t="shared" si="634"/>
        <v>1</v>
      </c>
      <c r="P2709" s="39">
        <f>IF(M2709="បរទេស",1,IF(COUNTIF(M:M,$M2709)&gt;1,2,1))</f>
        <v>1</v>
      </c>
      <c r="Q2709" s="40">
        <f t="shared" si="635"/>
        <v>1</v>
      </c>
      <c r="R2709" s="41" t="str">
        <f t="shared" si="636"/>
        <v>090227553</v>
      </c>
      <c r="S2709" s="37" t="str">
        <f t="shared" si="637"/>
        <v>090227553</v>
      </c>
      <c r="T2709" s="39" t="e">
        <f t="shared" si="638"/>
        <v>#VALUE!</v>
      </c>
      <c r="U2709" s="37" t="str">
        <f t="shared" si="639"/>
        <v>090227553</v>
      </c>
      <c r="V2709" s="42" t="str">
        <f t="shared" si="640"/>
        <v>090227553</v>
      </c>
      <c r="W2709" s="39">
        <f t="shared" si="641"/>
        <v>1</v>
      </c>
      <c r="X2709" s="43">
        <f t="shared" si="642"/>
        <v>1</v>
      </c>
      <c r="Y2709" s="39">
        <f>IF(V2709="បរទេស",1,IF(COUNTIF(V:V,$V2709)&gt;1,2,1))</f>
        <v>1</v>
      </c>
      <c r="Z2709" s="40">
        <f t="shared" si="643"/>
        <v>1</v>
      </c>
      <c r="AA2709" s="40">
        <f t="shared" si="644"/>
        <v>1</v>
      </c>
    </row>
    <row r="2710" spans="1:27" ht="48" customHeight="1" x14ac:dyDescent="0.8">
      <c r="A2710" s="3">
        <v>2709</v>
      </c>
      <c r="B2710" s="3" t="s">
        <v>7565</v>
      </c>
      <c r="C2710" s="3" t="s">
        <v>18037</v>
      </c>
      <c r="D2710" s="3" t="s">
        <v>7566</v>
      </c>
      <c r="E2710" s="3" t="s">
        <v>242</v>
      </c>
      <c r="F2710" s="5" t="s">
        <v>7567</v>
      </c>
      <c r="G2710" s="5" t="s">
        <v>13098</v>
      </c>
      <c r="H2710" s="5" t="s">
        <v>17844</v>
      </c>
      <c r="I2710" s="3"/>
      <c r="J2710" s="35"/>
      <c r="K2710" s="36">
        <f t="shared" si="630"/>
        <v>1</v>
      </c>
      <c r="L2710" s="37" t="str">
        <f t="shared" si="631"/>
        <v>040582604</v>
      </c>
      <c r="M2710" s="38" t="str">
        <f t="shared" si="632"/>
        <v>040582604</v>
      </c>
      <c r="N2710" s="39">
        <f t="shared" si="633"/>
        <v>1</v>
      </c>
      <c r="O2710" s="39">
        <f t="shared" si="634"/>
        <v>1</v>
      </c>
      <c r="P2710" s="39">
        <f>IF(M2710="បរទេស",1,IF(COUNTIF(M:M,$M2710)&gt;1,2,1))</f>
        <v>1</v>
      </c>
      <c r="Q2710" s="40">
        <f t="shared" si="635"/>
        <v>1</v>
      </c>
      <c r="R2710" s="41" t="str">
        <f t="shared" si="636"/>
        <v>0712455098</v>
      </c>
      <c r="S2710" s="37" t="str">
        <f t="shared" si="637"/>
        <v>0712455098</v>
      </c>
      <c r="T2710" s="39" t="e">
        <f t="shared" si="638"/>
        <v>#VALUE!</v>
      </c>
      <c r="U2710" s="37" t="str">
        <f t="shared" si="639"/>
        <v>0712455098</v>
      </c>
      <c r="V2710" s="42" t="str">
        <f t="shared" si="640"/>
        <v>0712455098</v>
      </c>
      <c r="W2710" s="39">
        <f t="shared" si="641"/>
        <v>1</v>
      </c>
      <c r="X2710" s="43">
        <f t="shared" si="642"/>
        <v>1</v>
      </c>
      <c r="Y2710" s="39">
        <f>IF(V2710="បរទេស",1,IF(COUNTIF(V:V,$V2710)&gt;1,2,1))</f>
        <v>1</v>
      </c>
      <c r="Z2710" s="40">
        <f t="shared" si="643"/>
        <v>1</v>
      </c>
      <c r="AA2710" s="40">
        <f t="shared" si="644"/>
        <v>1</v>
      </c>
    </row>
    <row r="2711" spans="1:27" ht="48" customHeight="1" x14ac:dyDescent="0.8">
      <c r="A2711" s="3">
        <v>2710</v>
      </c>
      <c r="B2711" s="3" t="s">
        <v>7568</v>
      </c>
      <c r="C2711" s="3" t="s">
        <v>18037</v>
      </c>
      <c r="D2711" s="3" t="s">
        <v>7569</v>
      </c>
      <c r="E2711" s="3" t="s">
        <v>242</v>
      </c>
      <c r="F2711" s="5" t="s">
        <v>7570</v>
      </c>
      <c r="G2711" s="5" t="s">
        <v>13099</v>
      </c>
      <c r="H2711" s="5" t="s">
        <v>16329</v>
      </c>
      <c r="I2711" s="3"/>
      <c r="J2711" s="35"/>
      <c r="K2711" s="36">
        <f t="shared" si="630"/>
        <v>1</v>
      </c>
      <c r="L2711" s="37" t="str">
        <f t="shared" si="631"/>
        <v>040216499</v>
      </c>
      <c r="M2711" s="38" t="str">
        <f t="shared" si="632"/>
        <v>040216499</v>
      </c>
      <c r="N2711" s="39">
        <f t="shared" si="633"/>
        <v>1</v>
      </c>
      <c r="O2711" s="39">
        <f t="shared" si="634"/>
        <v>1</v>
      </c>
      <c r="P2711" s="39">
        <f>IF(M2711="បរទេស",1,IF(COUNTIF(M:M,$M2711)&gt;1,2,1))</f>
        <v>1</v>
      </c>
      <c r="Q2711" s="40">
        <f t="shared" si="635"/>
        <v>1</v>
      </c>
      <c r="R2711" s="41" t="str">
        <f t="shared" si="636"/>
        <v>0883604591</v>
      </c>
      <c r="S2711" s="37" t="str">
        <f t="shared" si="637"/>
        <v>0883604591</v>
      </c>
      <c r="T2711" s="39" t="e">
        <f t="shared" si="638"/>
        <v>#VALUE!</v>
      </c>
      <c r="U2711" s="37" t="str">
        <f t="shared" si="639"/>
        <v>0883604591</v>
      </c>
      <c r="V2711" s="42" t="str">
        <f t="shared" si="640"/>
        <v>0883604591</v>
      </c>
      <c r="W2711" s="39">
        <f t="shared" si="641"/>
        <v>1</v>
      </c>
      <c r="X2711" s="43">
        <f t="shared" si="642"/>
        <v>1</v>
      </c>
      <c r="Y2711" s="39">
        <f>IF(V2711="បរទេស",1,IF(COUNTIF(V:V,$V2711)&gt;1,2,1))</f>
        <v>1</v>
      </c>
      <c r="Z2711" s="40">
        <f t="shared" si="643"/>
        <v>1</v>
      </c>
      <c r="AA2711" s="40">
        <f t="shared" si="644"/>
        <v>1</v>
      </c>
    </row>
    <row r="2712" spans="1:27" ht="48" customHeight="1" x14ac:dyDescent="0.8">
      <c r="A2712" s="3">
        <v>2711</v>
      </c>
      <c r="B2712" s="3" t="s">
        <v>7571</v>
      </c>
      <c r="C2712" s="3" t="s">
        <v>18037</v>
      </c>
      <c r="D2712" s="3" t="s">
        <v>1456</v>
      </c>
      <c r="E2712" s="3" t="s">
        <v>138</v>
      </c>
      <c r="F2712" s="5" t="s">
        <v>7572</v>
      </c>
      <c r="G2712" s="5" t="s">
        <v>13100</v>
      </c>
      <c r="H2712" s="5" t="s">
        <v>16330</v>
      </c>
      <c r="I2712" s="3"/>
      <c r="J2712" s="35"/>
      <c r="K2712" s="36">
        <f t="shared" si="630"/>
        <v>1</v>
      </c>
      <c r="L2712" s="37" t="str">
        <f t="shared" si="631"/>
        <v>040095406</v>
      </c>
      <c r="M2712" s="38" t="str">
        <f t="shared" si="632"/>
        <v>040095406</v>
      </c>
      <c r="N2712" s="39">
        <f t="shared" si="633"/>
        <v>1</v>
      </c>
      <c r="O2712" s="39">
        <f t="shared" si="634"/>
        <v>1</v>
      </c>
      <c r="P2712" s="39">
        <f>IF(M2712="បរទេស",1,IF(COUNTIF(M:M,$M2712)&gt;1,2,1))</f>
        <v>1</v>
      </c>
      <c r="Q2712" s="40">
        <f t="shared" si="635"/>
        <v>1</v>
      </c>
      <c r="R2712" s="41" t="str">
        <f t="shared" si="636"/>
        <v>016613032</v>
      </c>
      <c r="S2712" s="37" t="str">
        <f t="shared" si="637"/>
        <v>016613032</v>
      </c>
      <c r="T2712" s="39" t="e">
        <f t="shared" si="638"/>
        <v>#VALUE!</v>
      </c>
      <c r="U2712" s="37" t="str">
        <f t="shared" si="639"/>
        <v>016613032</v>
      </c>
      <c r="V2712" s="42" t="str">
        <f t="shared" si="640"/>
        <v>016613032</v>
      </c>
      <c r="W2712" s="39">
        <f t="shared" si="641"/>
        <v>1</v>
      </c>
      <c r="X2712" s="43">
        <f t="shared" si="642"/>
        <v>1</v>
      </c>
      <c r="Y2712" s="39">
        <f>IF(V2712="បរទេស",1,IF(COUNTIF(V:V,$V2712)&gt;1,2,1))</f>
        <v>1</v>
      </c>
      <c r="Z2712" s="40">
        <f t="shared" si="643"/>
        <v>1</v>
      </c>
      <c r="AA2712" s="40">
        <f t="shared" si="644"/>
        <v>1</v>
      </c>
    </row>
    <row r="2713" spans="1:27" ht="48" customHeight="1" x14ac:dyDescent="0.8">
      <c r="A2713" s="3">
        <v>2712</v>
      </c>
      <c r="B2713" s="3" t="s">
        <v>7573</v>
      </c>
      <c r="C2713" s="3" t="s">
        <v>18037</v>
      </c>
      <c r="D2713" s="3" t="s">
        <v>7574</v>
      </c>
      <c r="E2713" s="3" t="s">
        <v>242</v>
      </c>
      <c r="F2713" s="5" t="s">
        <v>7575</v>
      </c>
      <c r="G2713" s="5" t="s">
        <v>13101</v>
      </c>
      <c r="H2713" s="5" t="s">
        <v>16331</v>
      </c>
      <c r="I2713" s="3"/>
      <c r="J2713" s="35"/>
      <c r="K2713" s="36">
        <f t="shared" si="630"/>
        <v>1</v>
      </c>
      <c r="L2713" s="37" t="str">
        <f t="shared" si="631"/>
        <v>061579349</v>
      </c>
      <c r="M2713" s="38" t="str">
        <f t="shared" si="632"/>
        <v>061579349</v>
      </c>
      <c r="N2713" s="39">
        <f t="shared" si="633"/>
        <v>1</v>
      </c>
      <c r="O2713" s="39">
        <f t="shared" si="634"/>
        <v>1</v>
      </c>
      <c r="P2713" s="39">
        <f>IF(M2713="បរទេស",1,IF(COUNTIF(M:M,$M2713)&gt;1,2,1))</f>
        <v>1</v>
      </c>
      <c r="Q2713" s="40">
        <f t="shared" si="635"/>
        <v>1</v>
      </c>
      <c r="R2713" s="41" t="str">
        <f t="shared" si="636"/>
        <v>0972622162</v>
      </c>
      <c r="S2713" s="37" t="str">
        <f t="shared" si="637"/>
        <v>0972622162</v>
      </c>
      <c r="T2713" s="39" t="e">
        <f t="shared" si="638"/>
        <v>#VALUE!</v>
      </c>
      <c r="U2713" s="37" t="str">
        <f t="shared" si="639"/>
        <v>0972622162</v>
      </c>
      <c r="V2713" s="42" t="str">
        <f t="shared" si="640"/>
        <v>0972622162</v>
      </c>
      <c r="W2713" s="39">
        <f t="shared" si="641"/>
        <v>1</v>
      </c>
      <c r="X2713" s="43">
        <f t="shared" si="642"/>
        <v>1</v>
      </c>
      <c r="Y2713" s="39">
        <f>IF(V2713="បរទេស",1,IF(COUNTIF(V:V,$V2713)&gt;1,2,1))</f>
        <v>1</v>
      </c>
      <c r="Z2713" s="40">
        <f t="shared" si="643"/>
        <v>1</v>
      </c>
      <c r="AA2713" s="40">
        <f t="shared" si="644"/>
        <v>1</v>
      </c>
    </row>
    <row r="2714" spans="1:27" ht="48" customHeight="1" x14ac:dyDescent="0.8">
      <c r="A2714" s="3">
        <v>2713</v>
      </c>
      <c r="B2714" s="3" t="s">
        <v>7576</v>
      </c>
      <c r="C2714" s="3" t="s">
        <v>18037</v>
      </c>
      <c r="D2714" s="3" t="s">
        <v>7577</v>
      </c>
      <c r="E2714" s="3" t="s">
        <v>61</v>
      </c>
      <c r="F2714" s="5" t="s">
        <v>7578</v>
      </c>
      <c r="G2714" s="5" t="s">
        <v>13102</v>
      </c>
      <c r="H2714" s="5" t="s">
        <v>17720</v>
      </c>
      <c r="I2714" s="3"/>
      <c r="J2714" s="35"/>
      <c r="K2714" s="36">
        <f t="shared" si="630"/>
        <v>1</v>
      </c>
      <c r="L2714" s="37" t="str">
        <f t="shared" si="631"/>
        <v>051019926</v>
      </c>
      <c r="M2714" s="38" t="str">
        <f t="shared" si="632"/>
        <v>051019926</v>
      </c>
      <c r="N2714" s="39">
        <f t="shared" si="633"/>
        <v>1</v>
      </c>
      <c r="O2714" s="39">
        <f t="shared" si="634"/>
        <v>1</v>
      </c>
      <c r="P2714" s="39">
        <f>IF(M2714="បរទេស",1,IF(COUNTIF(M:M,$M2714)&gt;1,2,1))</f>
        <v>1</v>
      </c>
      <c r="Q2714" s="40">
        <f t="shared" si="635"/>
        <v>1</v>
      </c>
      <c r="R2714" s="41" t="str">
        <f t="shared" si="636"/>
        <v>067533752</v>
      </c>
      <c r="S2714" s="37" t="str">
        <f t="shared" si="637"/>
        <v>067533752</v>
      </c>
      <c r="T2714" s="39" t="e">
        <f t="shared" si="638"/>
        <v>#VALUE!</v>
      </c>
      <c r="U2714" s="37" t="str">
        <f t="shared" si="639"/>
        <v>067533752</v>
      </c>
      <c r="V2714" s="42" t="str">
        <f t="shared" si="640"/>
        <v>067533752</v>
      </c>
      <c r="W2714" s="39">
        <f t="shared" si="641"/>
        <v>1</v>
      </c>
      <c r="X2714" s="43">
        <f t="shared" si="642"/>
        <v>1</v>
      </c>
      <c r="Y2714" s="39">
        <f>IF(V2714="បរទេស",1,IF(COUNTIF(V:V,$V2714)&gt;1,2,1))</f>
        <v>1</v>
      </c>
      <c r="Z2714" s="40">
        <f t="shared" si="643"/>
        <v>1</v>
      </c>
      <c r="AA2714" s="40">
        <f t="shared" si="644"/>
        <v>1</v>
      </c>
    </row>
    <row r="2715" spans="1:27" ht="48" customHeight="1" x14ac:dyDescent="0.8">
      <c r="A2715" s="3">
        <v>2714</v>
      </c>
      <c r="B2715" s="3" t="s">
        <v>7579</v>
      </c>
      <c r="C2715" s="3" t="s">
        <v>18037</v>
      </c>
      <c r="D2715" s="3" t="s">
        <v>7580</v>
      </c>
      <c r="E2715" s="3" t="s">
        <v>92</v>
      </c>
      <c r="F2715" s="5" t="s">
        <v>7581</v>
      </c>
      <c r="G2715" s="5" t="s">
        <v>13103</v>
      </c>
      <c r="H2715" s="5" t="s">
        <v>16332</v>
      </c>
      <c r="I2715" s="3"/>
      <c r="J2715" s="35"/>
      <c r="K2715" s="36">
        <f t="shared" si="630"/>
        <v>1</v>
      </c>
      <c r="L2715" s="37" t="str">
        <f t="shared" si="631"/>
        <v>040065679</v>
      </c>
      <c r="M2715" s="38" t="str">
        <f t="shared" si="632"/>
        <v>040065679</v>
      </c>
      <c r="N2715" s="39">
        <f t="shared" si="633"/>
        <v>1</v>
      </c>
      <c r="O2715" s="39">
        <f t="shared" si="634"/>
        <v>1</v>
      </c>
      <c r="P2715" s="39">
        <f>IF(M2715="បរទេស",1,IF(COUNTIF(M:M,$M2715)&gt;1,2,1))</f>
        <v>1</v>
      </c>
      <c r="Q2715" s="40">
        <f t="shared" si="635"/>
        <v>1</v>
      </c>
      <c r="R2715" s="41" t="str">
        <f t="shared" si="636"/>
        <v>093815296</v>
      </c>
      <c r="S2715" s="37" t="str">
        <f t="shared" si="637"/>
        <v>093815296</v>
      </c>
      <c r="T2715" s="39" t="e">
        <f t="shared" si="638"/>
        <v>#VALUE!</v>
      </c>
      <c r="U2715" s="37" t="str">
        <f t="shared" si="639"/>
        <v>093815296</v>
      </c>
      <c r="V2715" s="42" t="str">
        <f t="shared" si="640"/>
        <v>093815296</v>
      </c>
      <c r="W2715" s="39">
        <f t="shared" si="641"/>
        <v>1</v>
      </c>
      <c r="X2715" s="43">
        <f t="shared" si="642"/>
        <v>1</v>
      </c>
      <c r="Y2715" s="39">
        <f>IF(V2715="បរទេស",1,IF(COUNTIF(V:V,$V2715)&gt;1,2,1))</f>
        <v>1</v>
      </c>
      <c r="Z2715" s="40">
        <f t="shared" si="643"/>
        <v>1</v>
      </c>
      <c r="AA2715" s="40">
        <f t="shared" si="644"/>
        <v>1</v>
      </c>
    </row>
    <row r="2716" spans="1:27" ht="48" customHeight="1" x14ac:dyDescent="0.8">
      <c r="A2716" s="3">
        <v>2715</v>
      </c>
      <c r="B2716" s="3" t="s">
        <v>7582</v>
      </c>
      <c r="C2716" s="3" t="s">
        <v>18037</v>
      </c>
      <c r="D2716" s="3" t="s">
        <v>7583</v>
      </c>
      <c r="E2716" s="3" t="s">
        <v>41</v>
      </c>
      <c r="F2716" s="5" t="s">
        <v>7584</v>
      </c>
      <c r="G2716" s="5" t="s">
        <v>13104</v>
      </c>
      <c r="H2716" s="5" t="s">
        <v>16333</v>
      </c>
      <c r="I2716" s="3"/>
      <c r="J2716" s="35"/>
      <c r="K2716" s="36">
        <f t="shared" si="630"/>
        <v>1</v>
      </c>
      <c r="L2716" s="37" t="str">
        <f t="shared" si="631"/>
        <v>150679266</v>
      </c>
      <c r="M2716" s="38" t="str">
        <f t="shared" si="632"/>
        <v>150679266</v>
      </c>
      <c r="N2716" s="39">
        <f t="shared" si="633"/>
        <v>1</v>
      </c>
      <c r="O2716" s="39">
        <f t="shared" si="634"/>
        <v>1</v>
      </c>
      <c r="P2716" s="39">
        <f>IF(M2716="បរទេស",1,IF(COUNTIF(M:M,$M2716)&gt;1,2,1))</f>
        <v>1</v>
      </c>
      <c r="Q2716" s="40">
        <f t="shared" si="635"/>
        <v>1</v>
      </c>
      <c r="R2716" s="41" t="str">
        <f t="shared" si="636"/>
        <v>0966346977</v>
      </c>
      <c r="S2716" s="37" t="str">
        <f t="shared" si="637"/>
        <v>0966346977</v>
      </c>
      <c r="T2716" s="39" t="e">
        <f t="shared" si="638"/>
        <v>#VALUE!</v>
      </c>
      <c r="U2716" s="37" t="str">
        <f t="shared" si="639"/>
        <v>0966346977</v>
      </c>
      <c r="V2716" s="42" t="str">
        <f t="shared" si="640"/>
        <v>0966346977</v>
      </c>
      <c r="W2716" s="39">
        <f t="shared" si="641"/>
        <v>1</v>
      </c>
      <c r="X2716" s="43">
        <f t="shared" si="642"/>
        <v>1</v>
      </c>
      <c r="Y2716" s="39">
        <f>IF(V2716="បរទេស",1,IF(COUNTIF(V:V,$V2716)&gt;1,2,1))</f>
        <v>1</v>
      </c>
      <c r="Z2716" s="40">
        <f t="shared" si="643"/>
        <v>1</v>
      </c>
      <c r="AA2716" s="40">
        <f t="shared" si="644"/>
        <v>1</v>
      </c>
    </row>
    <row r="2717" spans="1:27" ht="48" customHeight="1" x14ac:dyDescent="0.8">
      <c r="A2717" s="3">
        <v>2716</v>
      </c>
      <c r="B2717" s="3" t="s">
        <v>7585</v>
      </c>
      <c r="C2717" s="3" t="s">
        <v>18037</v>
      </c>
      <c r="D2717" s="3" t="s">
        <v>7586</v>
      </c>
      <c r="E2717" s="3" t="s">
        <v>284</v>
      </c>
      <c r="F2717" s="5" t="s">
        <v>7587</v>
      </c>
      <c r="G2717" s="5" t="s">
        <v>13105</v>
      </c>
      <c r="H2717" s="5" t="s">
        <v>17309</v>
      </c>
      <c r="I2717" s="3"/>
      <c r="J2717" s="35"/>
      <c r="K2717" s="36">
        <f t="shared" si="630"/>
        <v>1</v>
      </c>
      <c r="L2717" s="37" t="str">
        <f t="shared" si="631"/>
        <v>040580046</v>
      </c>
      <c r="M2717" s="38" t="str">
        <f t="shared" si="632"/>
        <v>040580046</v>
      </c>
      <c r="N2717" s="39">
        <f t="shared" si="633"/>
        <v>1</v>
      </c>
      <c r="O2717" s="39">
        <f t="shared" si="634"/>
        <v>1</v>
      </c>
      <c r="P2717" s="39">
        <f>IF(M2717="បរទេស",1,IF(COUNTIF(M:M,$M2717)&gt;1,2,1))</f>
        <v>1</v>
      </c>
      <c r="Q2717" s="40">
        <f t="shared" si="635"/>
        <v>1</v>
      </c>
      <c r="R2717" s="41" t="str">
        <f t="shared" si="636"/>
        <v>067917224</v>
      </c>
      <c r="S2717" s="37" t="str">
        <f t="shared" si="637"/>
        <v>067917224</v>
      </c>
      <c r="T2717" s="39" t="e">
        <f t="shared" si="638"/>
        <v>#VALUE!</v>
      </c>
      <c r="U2717" s="37" t="str">
        <f t="shared" si="639"/>
        <v>067917224</v>
      </c>
      <c r="V2717" s="42" t="str">
        <f t="shared" si="640"/>
        <v>067917224</v>
      </c>
      <c r="W2717" s="39">
        <f t="shared" si="641"/>
        <v>1</v>
      </c>
      <c r="X2717" s="43">
        <f t="shared" si="642"/>
        <v>1</v>
      </c>
      <c r="Y2717" s="39">
        <f>IF(V2717="បរទេស",1,IF(COUNTIF(V:V,$V2717)&gt;1,2,1))</f>
        <v>1</v>
      </c>
      <c r="Z2717" s="40">
        <f t="shared" si="643"/>
        <v>1</v>
      </c>
      <c r="AA2717" s="40">
        <f t="shared" si="644"/>
        <v>1</v>
      </c>
    </row>
    <row r="2718" spans="1:27" ht="48" customHeight="1" x14ac:dyDescent="0.8">
      <c r="A2718" s="3">
        <v>2717</v>
      </c>
      <c r="B2718" s="3" t="s">
        <v>7588</v>
      </c>
      <c r="C2718" s="3" t="s">
        <v>18037</v>
      </c>
      <c r="D2718" s="3" t="s">
        <v>3276</v>
      </c>
      <c r="E2718" s="3" t="s">
        <v>305</v>
      </c>
      <c r="F2718" s="5" t="s">
        <v>7589</v>
      </c>
      <c r="G2718" s="5" t="s">
        <v>13106</v>
      </c>
      <c r="H2718" s="5" t="s">
        <v>17709</v>
      </c>
      <c r="I2718" s="3"/>
      <c r="J2718" s="35"/>
      <c r="K2718" s="36">
        <f t="shared" si="630"/>
        <v>1</v>
      </c>
      <c r="L2718" s="37" t="str">
        <f t="shared" si="631"/>
        <v>040203830</v>
      </c>
      <c r="M2718" s="38" t="str">
        <f t="shared" si="632"/>
        <v>040203830</v>
      </c>
      <c r="N2718" s="39">
        <f t="shared" si="633"/>
        <v>1</v>
      </c>
      <c r="O2718" s="39">
        <f t="shared" si="634"/>
        <v>1</v>
      </c>
      <c r="P2718" s="39">
        <f>IF(M2718="បរទេស",1,IF(COUNTIF(M:M,$M2718)&gt;1,2,1))</f>
        <v>1</v>
      </c>
      <c r="Q2718" s="40">
        <f t="shared" si="635"/>
        <v>1</v>
      </c>
      <c r="R2718" s="41" t="str">
        <f t="shared" si="636"/>
        <v>012210723</v>
      </c>
      <c r="S2718" s="37" t="str">
        <f t="shared" si="637"/>
        <v>012210723</v>
      </c>
      <c r="T2718" s="39" t="e">
        <f t="shared" si="638"/>
        <v>#VALUE!</v>
      </c>
      <c r="U2718" s="37" t="str">
        <f t="shared" si="639"/>
        <v>012210723</v>
      </c>
      <c r="V2718" s="42" t="str">
        <f t="shared" si="640"/>
        <v>012210723</v>
      </c>
      <c r="W2718" s="39">
        <f t="shared" si="641"/>
        <v>1</v>
      </c>
      <c r="X2718" s="43">
        <f t="shared" si="642"/>
        <v>1</v>
      </c>
      <c r="Y2718" s="39">
        <f>IF(V2718="បរទេស",1,IF(COUNTIF(V:V,$V2718)&gt;1,2,1))</f>
        <v>1</v>
      </c>
      <c r="Z2718" s="40">
        <f t="shared" si="643"/>
        <v>1</v>
      </c>
      <c r="AA2718" s="40">
        <f t="shared" si="644"/>
        <v>1</v>
      </c>
    </row>
    <row r="2719" spans="1:27" ht="48" customHeight="1" x14ac:dyDescent="0.8">
      <c r="A2719" s="3">
        <v>2718</v>
      </c>
      <c r="B2719" s="3" t="s">
        <v>7590</v>
      </c>
      <c r="C2719" s="3" t="s">
        <v>18037</v>
      </c>
      <c r="D2719" s="3" t="s">
        <v>7591</v>
      </c>
      <c r="E2719" s="3" t="s">
        <v>127</v>
      </c>
      <c r="F2719" s="5" t="s">
        <v>7592</v>
      </c>
      <c r="G2719" s="5" t="s">
        <v>13107</v>
      </c>
      <c r="H2719" s="5" t="s">
        <v>16334</v>
      </c>
      <c r="I2719" s="3"/>
      <c r="J2719" s="35"/>
      <c r="K2719" s="36">
        <f t="shared" si="630"/>
        <v>1</v>
      </c>
      <c r="L2719" s="37" t="str">
        <f t="shared" si="631"/>
        <v>040421134</v>
      </c>
      <c r="M2719" s="38" t="str">
        <f t="shared" si="632"/>
        <v>040421134</v>
      </c>
      <c r="N2719" s="39">
        <f t="shared" si="633"/>
        <v>1</v>
      </c>
      <c r="O2719" s="39">
        <f t="shared" si="634"/>
        <v>1</v>
      </c>
      <c r="P2719" s="39">
        <f>IF(M2719="បរទេស",1,IF(COUNTIF(M:M,$M2719)&gt;1,2,1))</f>
        <v>1</v>
      </c>
      <c r="Q2719" s="40">
        <f t="shared" si="635"/>
        <v>1</v>
      </c>
      <c r="R2719" s="41" t="str">
        <f t="shared" si="636"/>
        <v>0975820510</v>
      </c>
      <c r="S2719" s="37" t="str">
        <f t="shared" si="637"/>
        <v>0975820510</v>
      </c>
      <c r="T2719" s="39" t="e">
        <f t="shared" si="638"/>
        <v>#VALUE!</v>
      </c>
      <c r="U2719" s="37" t="str">
        <f t="shared" si="639"/>
        <v>0975820510</v>
      </c>
      <c r="V2719" s="42" t="str">
        <f t="shared" si="640"/>
        <v>0975820510</v>
      </c>
      <c r="W2719" s="39">
        <f t="shared" si="641"/>
        <v>1</v>
      </c>
      <c r="X2719" s="43">
        <f t="shared" si="642"/>
        <v>1</v>
      </c>
      <c r="Y2719" s="39">
        <f>IF(V2719="បរទេស",1,IF(COUNTIF(V:V,$V2719)&gt;1,2,1))</f>
        <v>1</v>
      </c>
      <c r="Z2719" s="40">
        <f t="shared" si="643"/>
        <v>1</v>
      </c>
      <c r="AA2719" s="40">
        <f t="shared" si="644"/>
        <v>1</v>
      </c>
    </row>
    <row r="2720" spans="1:27" ht="48" customHeight="1" x14ac:dyDescent="0.8">
      <c r="A2720" s="3">
        <v>2719</v>
      </c>
      <c r="B2720" s="3" t="s">
        <v>7593</v>
      </c>
      <c r="C2720" s="3" t="s">
        <v>18037</v>
      </c>
      <c r="D2720" s="3" t="s">
        <v>4342</v>
      </c>
      <c r="E2720" s="3" t="s">
        <v>134</v>
      </c>
      <c r="F2720" s="5" t="s">
        <v>7594</v>
      </c>
      <c r="G2720" s="5" t="s">
        <v>13108</v>
      </c>
      <c r="H2720" s="5" t="s">
        <v>16335</v>
      </c>
      <c r="I2720" s="3"/>
      <c r="J2720" s="35"/>
      <c r="K2720" s="36">
        <f t="shared" si="630"/>
        <v>1</v>
      </c>
      <c r="L2720" s="37" t="str">
        <f t="shared" si="631"/>
        <v>040327736</v>
      </c>
      <c r="M2720" s="38" t="str">
        <f t="shared" si="632"/>
        <v>040327736</v>
      </c>
      <c r="N2720" s="39">
        <f t="shared" si="633"/>
        <v>1</v>
      </c>
      <c r="O2720" s="39">
        <f t="shared" si="634"/>
        <v>1</v>
      </c>
      <c r="P2720" s="39">
        <f>IF(M2720="បរទេស",1,IF(COUNTIF(M:M,$M2720)&gt;1,2,1))</f>
        <v>1</v>
      </c>
      <c r="Q2720" s="40">
        <f t="shared" si="635"/>
        <v>1</v>
      </c>
      <c r="R2720" s="41" t="str">
        <f t="shared" si="636"/>
        <v>0974683018</v>
      </c>
      <c r="S2720" s="37" t="str">
        <f t="shared" si="637"/>
        <v>0974683018</v>
      </c>
      <c r="T2720" s="39" t="e">
        <f t="shared" si="638"/>
        <v>#VALUE!</v>
      </c>
      <c r="U2720" s="37" t="str">
        <f t="shared" si="639"/>
        <v>0974683018</v>
      </c>
      <c r="V2720" s="42" t="str">
        <f t="shared" si="640"/>
        <v>0974683018</v>
      </c>
      <c r="W2720" s="39">
        <f t="shared" si="641"/>
        <v>1</v>
      </c>
      <c r="X2720" s="43">
        <f t="shared" si="642"/>
        <v>1</v>
      </c>
      <c r="Y2720" s="39">
        <f>IF(V2720="បរទេស",1,IF(COUNTIF(V:V,$V2720)&gt;1,2,1))</f>
        <v>1</v>
      </c>
      <c r="Z2720" s="40">
        <f t="shared" si="643"/>
        <v>1</v>
      </c>
      <c r="AA2720" s="40">
        <f t="shared" si="644"/>
        <v>1</v>
      </c>
    </row>
    <row r="2721" spans="1:27" ht="48" customHeight="1" x14ac:dyDescent="0.8">
      <c r="A2721" s="3">
        <v>2720</v>
      </c>
      <c r="B2721" s="3" t="s">
        <v>7595</v>
      </c>
      <c r="C2721" s="3" t="s">
        <v>18037</v>
      </c>
      <c r="D2721" s="3" t="s">
        <v>4923</v>
      </c>
      <c r="E2721" s="3" t="s">
        <v>138</v>
      </c>
      <c r="F2721" s="5" t="s">
        <v>7596</v>
      </c>
      <c r="G2721" s="5" t="s">
        <v>13109</v>
      </c>
      <c r="H2721" s="5" t="s">
        <v>17822</v>
      </c>
      <c r="I2721" s="3"/>
      <c r="J2721" s="35"/>
      <c r="K2721" s="36">
        <f t="shared" si="630"/>
        <v>1</v>
      </c>
      <c r="L2721" s="37" t="str">
        <f t="shared" si="631"/>
        <v>040232206</v>
      </c>
      <c r="M2721" s="38" t="str">
        <f t="shared" si="632"/>
        <v>040232206</v>
      </c>
      <c r="N2721" s="39">
        <f t="shared" si="633"/>
        <v>1</v>
      </c>
      <c r="O2721" s="39">
        <f t="shared" si="634"/>
        <v>1</v>
      </c>
      <c r="P2721" s="39">
        <f>IF(M2721="បរទេស",1,IF(COUNTIF(M:M,$M2721)&gt;1,2,1))</f>
        <v>1</v>
      </c>
      <c r="Q2721" s="40">
        <f t="shared" si="635"/>
        <v>1</v>
      </c>
      <c r="R2721" s="41" t="str">
        <f t="shared" si="636"/>
        <v>0974498697</v>
      </c>
      <c r="S2721" s="37" t="str">
        <f t="shared" si="637"/>
        <v>0974498697</v>
      </c>
      <c r="T2721" s="39" t="e">
        <f t="shared" si="638"/>
        <v>#VALUE!</v>
      </c>
      <c r="U2721" s="37" t="str">
        <f t="shared" si="639"/>
        <v>0974498697</v>
      </c>
      <c r="V2721" s="42" t="str">
        <f t="shared" si="640"/>
        <v>0974498697</v>
      </c>
      <c r="W2721" s="39">
        <f t="shared" si="641"/>
        <v>1</v>
      </c>
      <c r="X2721" s="43">
        <f t="shared" si="642"/>
        <v>1</v>
      </c>
      <c r="Y2721" s="39">
        <f>IF(V2721="បរទេស",1,IF(COUNTIF(V:V,$V2721)&gt;1,2,1))</f>
        <v>1</v>
      </c>
      <c r="Z2721" s="40">
        <f t="shared" si="643"/>
        <v>1</v>
      </c>
      <c r="AA2721" s="40">
        <f t="shared" si="644"/>
        <v>1</v>
      </c>
    </row>
    <row r="2722" spans="1:27" ht="48" customHeight="1" x14ac:dyDescent="0.8">
      <c r="A2722" s="3">
        <v>2721</v>
      </c>
      <c r="B2722" s="3" t="s">
        <v>7597</v>
      </c>
      <c r="C2722" s="3" t="s">
        <v>18037</v>
      </c>
      <c r="D2722" s="3" t="s">
        <v>1726</v>
      </c>
      <c r="E2722" s="3" t="s">
        <v>543</v>
      </c>
      <c r="F2722" s="5" t="s">
        <v>7598</v>
      </c>
      <c r="G2722" s="5" t="s">
        <v>13110</v>
      </c>
      <c r="H2722" s="5" t="s">
        <v>16336</v>
      </c>
      <c r="I2722" s="3"/>
      <c r="J2722" s="35"/>
      <c r="K2722" s="36">
        <f t="shared" si="630"/>
        <v>1</v>
      </c>
      <c r="L2722" s="37" t="str">
        <f t="shared" si="631"/>
        <v>040374274</v>
      </c>
      <c r="M2722" s="38" t="str">
        <f t="shared" si="632"/>
        <v>040374274</v>
      </c>
      <c r="N2722" s="39">
        <f t="shared" si="633"/>
        <v>1</v>
      </c>
      <c r="O2722" s="39">
        <f t="shared" si="634"/>
        <v>1</v>
      </c>
      <c r="P2722" s="39">
        <f>IF(M2722="បរទេស",1,IF(COUNTIF(M:M,$M2722)&gt;1,2,1))</f>
        <v>1</v>
      </c>
      <c r="Q2722" s="40">
        <f t="shared" si="635"/>
        <v>1</v>
      </c>
      <c r="R2722" s="41" t="str">
        <f t="shared" si="636"/>
        <v>092478227</v>
      </c>
      <c r="S2722" s="37" t="str">
        <f t="shared" si="637"/>
        <v>092478227</v>
      </c>
      <c r="T2722" s="39" t="e">
        <f t="shared" si="638"/>
        <v>#VALUE!</v>
      </c>
      <c r="U2722" s="37" t="str">
        <f t="shared" si="639"/>
        <v>092478227</v>
      </c>
      <c r="V2722" s="42" t="str">
        <f t="shared" si="640"/>
        <v>092478227</v>
      </c>
      <c r="W2722" s="39">
        <f t="shared" si="641"/>
        <v>1</v>
      </c>
      <c r="X2722" s="43">
        <f t="shared" si="642"/>
        <v>1</v>
      </c>
      <c r="Y2722" s="39">
        <f>IF(V2722="បរទេស",1,IF(COUNTIF(V:V,$V2722)&gt;1,2,1))</f>
        <v>1</v>
      </c>
      <c r="Z2722" s="40">
        <f t="shared" si="643"/>
        <v>1</v>
      </c>
      <c r="AA2722" s="40">
        <f t="shared" si="644"/>
        <v>1</v>
      </c>
    </row>
    <row r="2723" spans="1:27" ht="48" customHeight="1" x14ac:dyDescent="0.8">
      <c r="A2723" s="3">
        <v>2722</v>
      </c>
      <c r="B2723" s="3" t="s">
        <v>7599</v>
      </c>
      <c r="C2723" s="3" t="s">
        <v>18037</v>
      </c>
      <c r="D2723" s="3" t="s">
        <v>7600</v>
      </c>
      <c r="E2723" s="3" t="s">
        <v>543</v>
      </c>
      <c r="F2723" s="5" t="s">
        <v>7601</v>
      </c>
      <c r="G2723" s="5" t="s">
        <v>13111</v>
      </c>
      <c r="H2723" s="5" t="s">
        <v>16337</v>
      </c>
      <c r="I2723" s="3"/>
      <c r="J2723" s="35"/>
      <c r="K2723" s="36">
        <f t="shared" si="630"/>
        <v>1</v>
      </c>
      <c r="L2723" s="37" t="str">
        <f t="shared" si="631"/>
        <v>040300205</v>
      </c>
      <c r="M2723" s="38" t="str">
        <f t="shared" si="632"/>
        <v>040300205</v>
      </c>
      <c r="N2723" s="39">
        <f t="shared" si="633"/>
        <v>1</v>
      </c>
      <c r="O2723" s="39">
        <f t="shared" si="634"/>
        <v>1</v>
      </c>
      <c r="P2723" s="39">
        <f>IF(M2723="បរទេស",1,IF(COUNTIF(M:M,$M2723)&gt;1,2,1))</f>
        <v>1</v>
      </c>
      <c r="Q2723" s="40">
        <f t="shared" si="635"/>
        <v>1</v>
      </c>
      <c r="R2723" s="41" t="str">
        <f t="shared" si="636"/>
        <v>0979523647</v>
      </c>
      <c r="S2723" s="37" t="str">
        <f t="shared" si="637"/>
        <v>0979523647</v>
      </c>
      <c r="T2723" s="39" t="e">
        <f t="shared" si="638"/>
        <v>#VALUE!</v>
      </c>
      <c r="U2723" s="37" t="str">
        <f t="shared" si="639"/>
        <v>0979523647</v>
      </c>
      <c r="V2723" s="42" t="str">
        <f t="shared" si="640"/>
        <v>0979523647</v>
      </c>
      <c r="W2723" s="39">
        <f t="shared" si="641"/>
        <v>1</v>
      </c>
      <c r="X2723" s="43">
        <f t="shared" si="642"/>
        <v>1</v>
      </c>
      <c r="Y2723" s="39">
        <f>IF(V2723="បរទេស",1,IF(COUNTIF(V:V,$V2723)&gt;1,2,1))</f>
        <v>1</v>
      </c>
      <c r="Z2723" s="40">
        <f t="shared" si="643"/>
        <v>1</v>
      </c>
      <c r="AA2723" s="40">
        <f t="shared" si="644"/>
        <v>1</v>
      </c>
    </row>
    <row r="2724" spans="1:27" ht="48" customHeight="1" x14ac:dyDescent="0.8">
      <c r="A2724" s="3">
        <v>2723</v>
      </c>
      <c r="B2724" s="3" t="s">
        <v>7602</v>
      </c>
      <c r="C2724" s="3" t="s">
        <v>18037</v>
      </c>
      <c r="D2724" s="3" t="s">
        <v>7603</v>
      </c>
      <c r="E2724" s="3" t="s">
        <v>817</v>
      </c>
      <c r="F2724" s="5" t="s">
        <v>7604</v>
      </c>
      <c r="G2724" s="5" t="s">
        <v>13112</v>
      </c>
      <c r="H2724" s="5" t="s">
        <v>16338</v>
      </c>
      <c r="I2724" s="3"/>
      <c r="J2724" s="35"/>
      <c r="K2724" s="36">
        <f t="shared" si="630"/>
        <v>1</v>
      </c>
      <c r="L2724" s="37" t="str">
        <f t="shared" si="631"/>
        <v>040509277</v>
      </c>
      <c r="M2724" s="38" t="str">
        <f t="shared" si="632"/>
        <v>040509277</v>
      </c>
      <c r="N2724" s="39">
        <f t="shared" si="633"/>
        <v>1</v>
      </c>
      <c r="O2724" s="39">
        <f t="shared" si="634"/>
        <v>1</v>
      </c>
      <c r="P2724" s="39">
        <f>IF(M2724="បរទេស",1,IF(COUNTIF(M:M,$M2724)&gt;1,2,1))</f>
        <v>1</v>
      </c>
      <c r="Q2724" s="40">
        <f t="shared" si="635"/>
        <v>1</v>
      </c>
      <c r="R2724" s="41" t="str">
        <f t="shared" si="636"/>
        <v>0966974865</v>
      </c>
      <c r="S2724" s="37" t="str">
        <f t="shared" si="637"/>
        <v>0966974865</v>
      </c>
      <c r="T2724" s="39" t="e">
        <f t="shared" si="638"/>
        <v>#VALUE!</v>
      </c>
      <c r="U2724" s="37" t="str">
        <f t="shared" si="639"/>
        <v>0966974865</v>
      </c>
      <c r="V2724" s="42" t="str">
        <f t="shared" si="640"/>
        <v>0966974865</v>
      </c>
      <c r="W2724" s="39">
        <f t="shared" si="641"/>
        <v>1</v>
      </c>
      <c r="X2724" s="43">
        <f t="shared" si="642"/>
        <v>1</v>
      </c>
      <c r="Y2724" s="39">
        <f>IF(V2724="បរទេស",1,IF(COUNTIF(V:V,$V2724)&gt;1,2,1))</f>
        <v>1</v>
      </c>
      <c r="Z2724" s="40">
        <f t="shared" si="643"/>
        <v>1</v>
      </c>
      <c r="AA2724" s="40">
        <f t="shared" si="644"/>
        <v>1</v>
      </c>
    </row>
    <row r="2725" spans="1:27" ht="48" customHeight="1" x14ac:dyDescent="0.8">
      <c r="A2725" s="3">
        <v>2724</v>
      </c>
      <c r="B2725" s="3" t="s">
        <v>7605</v>
      </c>
      <c r="C2725" s="3" t="s">
        <v>18037</v>
      </c>
      <c r="D2725" s="3" t="s">
        <v>7606</v>
      </c>
      <c r="E2725" s="3" t="s">
        <v>138</v>
      </c>
      <c r="F2725" s="5" t="s">
        <v>7607</v>
      </c>
      <c r="G2725" s="5" t="s">
        <v>13113</v>
      </c>
      <c r="H2725" s="5" t="s">
        <v>16339</v>
      </c>
      <c r="I2725" s="3"/>
      <c r="J2725" s="35"/>
      <c r="K2725" s="36">
        <f t="shared" si="630"/>
        <v>1</v>
      </c>
      <c r="L2725" s="37" t="str">
        <f t="shared" si="631"/>
        <v>040101793</v>
      </c>
      <c r="M2725" s="38" t="str">
        <f t="shared" si="632"/>
        <v>040101793</v>
      </c>
      <c r="N2725" s="39">
        <f t="shared" si="633"/>
        <v>1</v>
      </c>
      <c r="O2725" s="39">
        <f t="shared" si="634"/>
        <v>1</v>
      </c>
      <c r="P2725" s="39">
        <f>IF(M2725="បរទេស",1,IF(COUNTIF(M:M,$M2725)&gt;1,2,1))</f>
        <v>1</v>
      </c>
      <c r="Q2725" s="40">
        <f t="shared" si="635"/>
        <v>1</v>
      </c>
      <c r="R2725" s="41" t="str">
        <f t="shared" si="636"/>
        <v>0977642350</v>
      </c>
      <c r="S2725" s="37" t="str">
        <f t="shared" si="637"/>
        <v>0977642350</v>
      </c>
      <c r="T2725" s="39" t="e">
        <f t="shared" si="638"/>
        <v>#VALUE!</v>
      </c>
      <c r="U2725" s="37" t="str">
        <f t="shared" si="639"/>
        <v>0977642350</v>
      </c>
      <c r="V2725" s="42" t="str">
        <f t="shared" si="640"/>
        <v>0977642350</v>
      </c>
      <c r="W2725" s="39">
        <f t="shared" si="641"/>
        <v>1</v>
      </c>
      <c r="X2725" s="43">
        <f t="shared" si="642"/>
        <v>1</v>
      </c>
      <c r="Y2725" s="39">
        <f>IF(V2725="បរទេស",1,IF(COUNTIF(V:V,$V2725)&gt;1,2,1))</f>
        <v>1</v>
      </c>
      <c r="Z2725" s="40">
        <f t="shared" si="643"/>
        <v>1</v>
      </c>
      <c r="AA2725" s="40">
        <f t="shared" si="644"/>
        <v>1</v>
      </c>
    </row>
    <row r="2726" spans="1:27" ht="48" customHeight="1" x14ac:dyDescent="0.8">
      <c r="A2726" s="3">
        <v>2725</v>
      </c>
      <c r="B2726" s="3" t="s">
        <v>7608</v>
      </c>
      <c r="C2726" s="3" t="s">
        <v>18037</v>
      </c>
      <c r="D2726" s="3" t="s">
        <v>7609</v>
      </c>
      <c r="E2726" s="3" t="s">
        <v>1030</v>
      </c>
      <c r="F2726" s="5" t="s">
        <v>7610</v>
      </c>
      <c r="G2726" s="5" t="s">
        <v>13114</v>
      </c>
      <c r="H2726" s="5" t="s">
        <v>16340</v>
      </c>
      <c r="I2726" s="3"/>
      <c r="J2726" s="35"/>
      <c r="K2726" s="36">
        <f t="shared" si="630"/>
        <v>1</v>
      </c>
      <c r="L2726" s="37" t="str">
        <f t="shared" si="631"/>
        <v>040122096</v>
      </c>
      <c r="M2726" s="38" t="str">
        <f t="shared" si="632"/>
        <v>040122096</v>
      </c>
      <c r="N2726" s="39">
        <f t="shared" si="633"/>
        <v>1</v>
      </c>
      <c r="O2726" s="39">
        <f t="shared" si="634"/>
        <v>1</v>
      </c>
      <c r="P2726" s="39">
        <f>IF(M2726="បរទេស",1,IF(COUNTIF(M:M,$M2726)&gt;1,2,1))</f>
        <v>1</v>
      </c>
      <c r="Q2726" s="40">
        <f t="shared" si="635"/>
        <v>1</v>
      </c>
      <c r="R2726" s="41" t="str">
        <f t="shared" si="636"/>
        <v>061558513</v>
      </c>
      <c r="S2726" s="37" t="str">
        <f t="shared" si="637"/>
        <v>061558513</v>
      </c>
      <c r="T2726" s="39" t="e">
        <f t="shared" si="638"/>
        <v>#VALUE!</v>
      </c>
      <c r="U2726" s="37" t="str">
        <f t="shared" si="639"/>
        <v>061558513</v>
      </c>
      <c r="V2726" s="42" t="str">
        <f t="shared" si="640"/>
        <v>061558513</v>
      </c>
      <c r="W2726" s="39">
        <f t="shared" si="641"/>
        <v>1</v>
      </c>
      <c r="X2726" s="43">
        <f t="shared" si="642"/>
        <v>1</v>
      </c>
      <c r="Y2726" s="39">
        <f>IF(V2726="បរទេស",1,IF(COUNTIF(V:V,$V2726)&gt;1,2,1))</f>
        <v>1</v>
      </c>
      <c r="Z2726" s="40">
        <f t="shared" si="643"/>
        <v>1</v>
      </c>
      <c r="AA2726" s="40">
        <f t="shared" si="644"/>
        <v>1</v>
      </c>
    </row>
    <row r="2727" spans="1:27" ht="48" customHeight="1" x14ac:dyDescent="0.8">
      <c r="A2727" s="3">
        <v>2726</v>
      </c>
      <c r="B2727" s="3" t="s">
        <v>7611</v>
      </c>
      <c r="C2727" s="3" t="s">
        <v>18037</v>
      </c>
      <c r="D2727" s="3" t="s">
        <v>7612</v>
      </c>
      <c r="E2727" s="3" t="s">
        <v>543</v>
      </c>
      <c r="F2727" s="5" t="s">
        <v>7613</v>
      </c>
      <c r="G2727" s="5" t="s">
        <v>13115</v>
      </c>
      <c r="H2727" s="5" t="s">
        <v>16341</v>
      </c>
      <c r="I2727" s="3"/>
      <c r="J2727" s="35"/>
      <c r="K2727" s="36">
        <f t="shared" si="630"/>
        <v>1</v>
      </c>
      <c r="L2727" s="37" t="str">
        <f t="shared" si="631"/>
        <v>040581258</v>
      </c>
      <c r="M2727" s="38" t="str">
        <f t="shared" si="632"/>
        <v>040581258</v>
      </c>
      <c r="N2727" s="39">
        <f t="shared" si="633"/>
        <v>1</v>
      </c>
      <c r="O2727" s="39">
        <f t="shared" si="634"/>
        <v>1</v>
      </c>
      <c r="P2727" s="39">
        <f>IF(M2727="បរទេស",1,IF(COUNTIF(M:M,$M2727)&gt;1,2,1))</f>
        <v>1</v>
      </c>
      <c r="Q2727" s="40">
        <f t="shared" si="635"/>
        <v>1</v>
      </c>
      <c r="R2727" s="41" t="str">
        <f t="shared" si="636"/>
        <v>093951132</v>
      </c>
      <c r="S2727" s="37" t="str">
        <f t="shared" si="637"/>
        <v>093951132</v>
      </c>
      <c r="T2727" s="39" t="e">
        <f t="shared" si="638"/>
        <v>#VALUE!</v>
      </c>
      <c r="U2727" s="37" t="str">
        <f t="shared" si="639"/>
        <v>093951132</v>
      </c>
      <c r="V2727" s="42" t="str">
        <f t="shared" si="640"/>
        <v>093951132</v>
      </c>
      <c r="W2727" s="39">
        <f t="shared" si="641"/>
        <v>1</v>
      </c>
      <c r="X2727" s="43">
        <f t="shared" si="642"/>
        <v>1</v>
      </c>
      <c r="Y2727" s="39">
        <f>IF(V2727="បរទេស",1,IF(COUNTIF(V:V,$V2727)&gt;1,2,1))</f>
        <v>1</v>
      </c>
      <c r="Z2727" s="40">
        <f t="shared" si="643"/>
        <v>1</v>
      </c>
      <c r="AA2727" s="40">
        <f t="shared" si="644"/>
        <v>1</v>
      </c>
    </row>
    <row r="2728" spans="1:27" ht="48" customHeight="1" x14ac:dyDescent="0.8">
      <c r="A2728" s="3">
        <v>2727</v>
      </c>
      <c r="B2728" s="3" t="s">
        <v>7614</v>
      </c>
      <c r="C2728" s="3" t="s">
        <v>18037</v>
      </c>
      <c r="D2728" s="3" t="s">
        <v>5261</v>
      </c>
      <c r="E2728" s="3" t="s">
        <v>305</v>
      </c>
      <c r="F2728" s="5" t="s">
        <v>7615</v>
      </c>
      <c r="G2728" s="5" t="s">
        <v>13116</v>
      </c>
      <c r="H2728" s="5" t="s">
        <v>17710</v>
      </c>
      <c r="I2728" s="3"/>
      <c r="J2728" s="35"/>
      <c r="K2728" s="36">
        <f t="shared" si="630"/>
        <v>1</v>
      </c>
      <c r="L2728" s="37" t="str">
        <f t="shared" si="631"/>
        <v>040495258</v>
      </c>
      <c r="M2728" s="38" t="str">
        <f t="shared" si="632"/>
        <v>040495258</v>
      </c>
      <c r="N2728" s="39">
        <f t="shared" si="633"/>
        <v>1</v>
      </c>
      <c r="O2728" s="39">
        <f t="shared" si="634"/>
        <v>1</v>
      </c>
      <c r="P2728" s="39">
        <f>IF(M2728="បរទេស",1,IF(COUNTIF(M:M,$M2728)&gt;1,2,1))</f>
        <v>1</v>
      </c>
      <c r="Q2728" s="40">
        <f t="shared" si="635"/>
        <v>1</v>
      </c>
      <c r="R2728" s="41" t="str">
        <f t="shared" si="636"/>
        <v>0886953677</v>
      </c>
      <c r="S2728" s="37" t="str">
        <f t="shared" si="637"/>
        <v>0886953677</v>
      </c>
      <c r="T2728" s="39" t="e">
        <f t="shared" si="638"/>
        <v>#VALUE!</v>
      </c>
      <c r="U2728" s="37" t="str">
        <f t="shared" si="639"/>
        <v>0886953677</v>
      </c>
      <c r="V2728" s="42" t="str">
        <f t="shared" si="640"/>
        <v>0886953677</v>
      </c>
      <c r="W2728" s="39">
        <f t="shared" si="641"/>
        <v>1</v>
      </c>
      <c r="X2728" s="43">
        <f t="shared" si="642"/>
        <v>1</v>
      </c>
      <c r="Y2728" s="39">
        <f>IF(V2728="បរទេស",1,IF(COUNTIF(V:V,$V2728)&gt;1,2,1))</f>
        <v>1</v>
      </c>
      <c r="Z2728" s="40">
        <f t="shared" si="643"/>
        <v>1</v>
      </c>
      <c r="AA2728" s="40">
        <f t="shared" si="644"/>
        <v>1</v>
      </c>
    </row>
    <row r="2729" spans="1:27" ht="48" customHeight="1" x14ac:dyDescent="0.8">
      <c r="A2729" s="3">
        <v>2728</v>
      </c>
      <c r="B2729" s="3" t="s">
        <v>7616</v>
      </c>
      <c r="C2729" s="3" t="s">
        <v>18037</v>
      </c>
      <c r="D2729" s="3" t="s">
        <v>6999</v>
      </c>
      <c r="E2729" s="3" t="s">
        <v>104</v>
      </c>
      <c r="F2729" s="5" t="s">
        <v>7617</v>
      </c>
      <c r="G2729" s="5" t="s">
        <v>13117</v>
      </c>
      <c r="H2729" s="5" t="s">
        <v>16342</v>
      </c>
      <c r="I2729" s="3"/>
      <c r="J2729" s="35"/>
      <c r="K2729" s="36">
        <f t="shared" si="630"/>
        <v>1</v>
      </c>
      <c r="L2729" s="37" t="str">
        <f t="shared" si="631"/>
        <v>040501633</v>
      </c>
      <c r="M2729" s="38" t="str">
        <f t="shared" si="632"/>
        <v>040501633</v>
      </c>
      <c r="N2729" s="39">
        <f t="shared" si="633"/>
        <v>1</v>
      </c>
      <c r="O2729" s="39">
        <f t="shared" si="634"/>
        <v>1</v>
      </c>
      <c r="P2729" s="39">
        <f>IF(M2729="បរទេស",1,IF(COUNTIF(M:M,$M2729)&gt;1,2,1))</f>
        <v>1</v>
      </c>
      <c r="Q2729" s="40">
        <f t="shared" si="635"/>
        <v>1</v>
      </c>
      <c r="R2729" s="41" t="str">
        <f t="shared" si="636"/>
        <v>098955401</v>
      </c>
      <c r="S2729" s="37" t="str">
        <f t="shared" si="637"/>
        <v>098955401</v>
      </c>
      <c r="T2729" s="39" t="e">
        <f t="shared" si="638"/>
        <v>#VALUE!</v>
      </c>
      <c r="U2729" s="37" t="str">
        <f t="shared" si="639"/>
        <v>098955401</v>
      </c>
      <c r="V2729" s="42" t="str">
        <f t="shared" si="640"/>
        <v>098955401</v>
      </c>
      <c r="W2729" s="39">
        <f t="shared" si="641"/>
        <v>1</v>
      </c>
      <c r="X2729" s="43">
        <f t="shared" si="642"/>
        <v>1</v>
      </c>
      <c r="Y2729" s="39">
        <f>IF(V2729="បរទេស",1,IF(COUNTIF(V:V,$V2729)&gt;1,2,1))</f>
        <v>1</v>
      </c>
      <c r="Z2729" s="40">
        <f t="shared" si="643"/>
        <v>1</v>
      </c>
      <c r="AA2729" s="40">
        <f t="shared" si="644"/>
        <v>1</v>
      </c>
    </row>
    <row r="2730" spans="1:27" ht="48" customHeight="1" x14ac:dyDescent="0.8">
      <c r="A2730" s="3">
        <v>2729</v>
      </c>
      <c r="B2730" s="3" t="s">
        <v>7618</v>
      </c>
      <c r="C2730" s="3" t="s">
        <v>18037</v>
      </c>
      <c r="D2730" s="3" t="s">
        <v>4981</v>
      </c>
      <c r="E2730" s="3" t="s">
        <v>17</v>
      </c>
      <c r="F2730" s="5" t="s">
        <v>7619</v>
      </c>
      <c r="G2730" s="5" t="s">
        <v>13118</v>
      </c>
      <c r="H2730" s="5" t="s">
        <v>16343</v>
      </c>
      <c r="I2730" s="3"/>
      <c r="J2730" s="35"/>
      <c r="K2730" s="36">
        <f t="shared" si="630"/>
        <v>1</v>
      </c>
      <c r="L2730" s="37" t="str">
        <f t="shared" si="631"/>
        <v>040373168</v>
      </c>
      <c r="M2730" s="38" t="str">
        <f t="shared" si="632"/>
        <v>040373168</v>
      </c>
      <c r="N2730" s="39">
        <f t="shared" si="633"/>
        <v>1</v>
      </c>
      <c r="O2730" s="39">
        <f t="shared" si="634"/>
        <v>1</v>
      </c>
      <c r="P2730" s="39">
        <f>IF(M2730="បរទេស",1,IF(COUNTIF(M:M,$M2730)&gt;1,2,1))</f>
        <v>1</v>
      </c>
      <c r="Q2730" s="40">
        <f t="shared" si="635"/>
        <v>1</v>
      </c>
      <c r="R2730" s="41" t="str">
        <f t="shared" si="636"/>
        <v>0974179224</v>
      </c>
      <c r="S2730" s="37" t="str">
        <f t="shared" si="637"/>
        <v>0974179224</v>
      </c>
      <c r="T2730" s="39" t="e">
        <f t="shared" si="638"/>
        <v>#VALUE!</v>
      </c>
      <c r="U2730" s="37" t="str">
        <f t="shared" si="639"/>
        <v>0974179224</v>
      </c>
      <c r="V2730" s="42" t="str">
        <f t="shared" si="640"/>
        <v>0974179224</v>
      </c>
      <c r="W2730" s="39">
        <f t="shared" si="641"/>
        <v>1</v>
      </c>
      <c r="X2730" s="43">
        <f t="shared" si="642"/>
        <v>1</v>
      </c>
      <c r="Y2730" s="39">
        <f>IF(V2730="បរទេស",1,IF(COUNTIF(V:V,$V2730)&gt;1,2,1))</f>
        <v>1</v>
      </c>
      <c r="Z2730" s="40">
        <f t="shared" si="643"/>
        <v>1</v>
      </c>
      <c r="AA2730" s="40">
        <f t="shared" si="644"/>
        <v>1</v>
      </c>
    </row>
    <row r="2731" spans="1:27" ht="48" customHeight="1" x14ac:dyDescent="0.8">
      <c r="A2731" s="3">
        <v>2730</v>
      </c>
      <c r="B2731" s="3" t="s">
        <v>7620</v>
      </c>
      <c r="C2731" s="3" t="s">
        <v>18037</v>
      </c>
      <c r="D2731" s="3" t="s">
        <v>2702</v>
      </c>
      <c r="E2731" s="3" t="s">
        <v>167</v>
      </c>
      <c r="F2731" s="5" t="s">
        <v>7621</v>
      </c>
      <c r="G2731" s="5" t="s">
        <v>13119</v>
      </c>
      <c r="H2731" s="5" t="s">
        <v>16344</v>
      </c>
      <c r="I2731" s="3"/>
      <c r="J2731" s="35"/>
      <c r="K2731" s="36">
        <f t="shared" si="630"/>
        <v>1</v>
      </c>
      <c r="L2731" s="37" t="str">
        <f t="shared" si="631"/>
        <v>040211971</v>
      </c>
      <c r="M2731" s="38" t="str">
        <f t="shared" si="632"/>
        <v>040211971</v>
      </c>
      <c r="N2731" s="39">
        <f t="shared" si="633"/>
        <v>1</v>
      </c>
      <c r="O2731" s="39">
        <f t="shared" si="634"/>
        <v>1</v>
      </c>
      <c r="P2731" s="39">
        <f>IF(M2731="បរទេស",1,IF(COUNTIF(M:M,$M2731)&gt;1,2,1))</f>
        <v>1</v>
      </c>
      <c r="Q2731" s="40">
        <f t="shared" si="635"/>
        <v>1</v>
      </c>
      <c r="R2731" s="41" t="str">
        <f t="shared" si="636"/>
        <v>0973527553</v>
      </c>
      <c r="S2731" s="37" t="str">
        <f t="shared" si="637"/>
        <v>0973527553</v>
      </c>
      <c r="T2731" s="39" t="e">
        <f t="shared" si="638"/>
        <v>#VALUE!</v>
      </c>
      <c r="U2731" s="37" t="str">
        <f t="shared" si="639"/>
        <v>0973527553</v>
      </c>
      <c r="V2731" s="42" t="str">
        <f t="shared" si="640"/>
        <v>0973527553</v>
      </c>
      <c r="W2731" s="39">
        <f t="shared" si="641"/>
        <v>1</v>
      </c>
      <c r="X2731" s="43">
        <f t="shared" si="642"/>
        <v>1</v>
      </c>
      <c r="Y2731" s="39">
        <f>IF(V2731="បរទេស",1,IF(COUNTIF(V:V,$V2731)&gt;1,2,1))</f>
        <v>1</v>
      </c>
      <c r="Z2731" s="40">
        <f t="shared" si="643"/>
        <v>1</v>
      </c>
      <c r="AA2731" s="40">
        <f t="shared" si="644"/>
        <v>1</v>
      </c>
    </row>
    <row r="2732" spans="1:27" ht="48" customHeight="1" x14ac:dyDescent="0.8">
      <c r="A2732" s="3">
        <v>2731</v>
      </c>
      <c r="B2732" s="3" t="s">
        <v>7622</v>
      </c>
      <c r="C2732" s="3" t="s">
        <v>18037</v>
      </c>
      <c r="D2732" s="3" t="s">
        <v>485</v>
      </c>
      <c r="E2732" s="3" t="s">
        <v>309</v>
      </c>
      <c r="F2732" s="5" t="s">
        <v>7623</v>
      </c>
      <c r="G2732" s="5" t="s">
        <v>13120</v>
      </c>
      <c r="H2732" s="5" t="s">
        <v>17492</v>
      </c>
      <c r="I2732" s="3"/>
      <c r="J2732" s="35"/>
      <c r="K2732" s="36">
        <f t="shared" si="630"/>
        <v>1</v>
      </c>
      <c r="L2732" s="37" t="str">
        <f t="shared" si="631"/>
        <v>050897854</v>
      </c>
      <c r="M2732" s="38" t="str">
        <f t="shared" si="632"/>
        <v>050897854</v>
      </c>
      <c r="N2732" s="39">
        <f t="shared" si="633"/>
        <v>1</v>
      </c>
      <c r="O2732" s="39">
        <f t="shared" si="634"/>
        <v>1</v>
      </c>
      <c r="P2732" s="39">
        <f>IF(M2732="បរទេស",1,IF(COUNTIF(M:M,$M2732)&gt;1,2,1))</f>
        <v>1</v>
      </c>
      <c r="Q2732" s="40">
        <f t="shared" si="635"/>
        <v>1</v>
      </c>
      <c r="R2732" s="41" t="str">
        <f t="shared" si="636"/>
        <v>0963423512</v>
      </c>
      <c r="S2732" s="37" t="str">
        <f t="shared" si="637"/>
        <v>0963423512</v>
      </c>
      <c r="T2732" s="39" t="e">
        <f t="shared" si="638"/>
        <v>#VALUE!</v>
      </c>
      <c r="U2732" s="37" t="str">
        <f t="shared" si="639"/>
        <v>0963423512</v>
      </c>
      <c r="V2732" s="42" t="str">
        <f t="shared" si="640"/>
        <v>0963423512</v>
      </c>
      <c r="W2732" s="39">
        <f t="shared" si="641"/>
        <v>1</v>
      </c>
      <c r="X2732" s="43">
        <f t="shared" si="642"/>
        <v>1</v>
      </c>
      <c r="Y2732" s="39">
        <f>IF(V2732="បរទេស",1,IF(COUNTIF(V:V,$V2732)&gt;1,2,1))</f>
        <v>1</v>
      </c>
      <c r="Z2732" s="40">
        <f t="shared" si="643"/>
        <v>1</v>
      </c>
      <c r="AA2732" s="40">
        <f t="shared" si="644"/>
        <v>1</v>
      </c>
    </row>
    <row r="2733" spans="1:27" ht="48" customHeight="1" x14ac:dyDescent="0.8">
      <c r="A2733" s="3">
        <v>2732</v>
      </c>
      <c r="B2733" s="3" t="s">
        <v>6082</v>
      </c>
      <c r="C2733" s="3" t="s">
        <v>18037</v>
      </c>
      <c r="D2733" s="3" t="s">
        <v>7624</v>
      </c>
      <c r="E2733" s="3" t="s">
        <v>104</v>
      </c>
      <c r="F2733" s="5" t="s">
        <v>7625</v>
      </c>
      <c r="G2733" s="5" t="s">
        <v>13121</v>
      </c>
      <c r="H2733" s="5" t="s">
        <v>16345</v>
      </c>
      <c r="I2733" s="3"/>
      <c r="J2733" s="35"/>
      <c r="K2733" s="36">
        <f t="shared" si="630"/>
        <v>1</v>
      </c>
      <c r="L2733" s="37" t="str">
        <f t="shared" si="631"/>
        <v>040357502</v>
      </c>
      <c r="M2733" s="38" t="str">
        <f t="shared" si="632"/>
        <v>040357502</v>
      </c>
      <c r="N2733" s="39">
        <f t="shared" si="633"/>
        <v>1</v>
      </c>
      <c r="O2733" s="39">
        <f t="shared" si="634"/>
        <v>1</v>
      </c>
      <c r="P2733" s="39">
        <f>IF(M2733="បរទេស",1,IF(COUNTIF(M:M,$M2733)&gt;1,2,1))</f>
        <v>1</v>
      </c>
      <c r="Q2733" s="40">
        <f t="shared" si="635"/>
        <v>1</v>
      </c>
      <c r="R2733" s="41" t="str">
        <f t="shared" si="636"/>
        <v>0312218138</v>
      </c>
      <c r="S2733" s="37" t="str">
        <f t="shared" si="637"/>
        <v>0312218138</v>
      </c>
      <c r="T2733" s="39" t="e">
        <f t="shared" si="638"/>
        <v>#VALUE!</v>
      </c>
      <c r="U2733" s="37" t="str">
        <f t="shared" si="639"/>
        <v>0312218138</v>
      </c>
      <c r="V2733" s="42" t="str">
        <f t="shared" si="640"/>
        <v>0312218138</v>
      </c>
      <c r="W2733" s="39">
        <f t="shared" si="641"/>
        <v>1</v>
      </c>
      <c r="X2733" s="43">
        <f t="shared" si="642"/>
        <v>1</v>
      </c>
      <c r="Y2733" s="39">
        <f>IF(V2733="បរទេស",1,IF(COUNTIF(V:V,$V2733)&gt;1,2,1))</f>
        <v>1</v>
      </c>
      <c r="Z2733" s="40">
        <f t="shared" si="643"/>
        <v>1</v>
      </c>
      <c r="AA2733" s="40">
        <f t="shared" si="644"/>
        <v>1</v>
      </c>
    </row>
    <row r="2734" spans="1:27" ht="48" customHeight="1" x14ac:dyDescent="0.8">
      <c r="A2734" s="3">
        <v>2733</v>
      </c>
      <c r="B2734" s="3" t="s">
        <v>1482</v>
      </c>
      <c r="C2734" s="3" t="s">
        <v>18037</v>
      </c>
      <c r="D2734" s="3" t="s">
        <v>2301</v>
      </c>
      <c r="E2734" s="3" t="s">
        <v>73</v>
      </c>
      <c r="F2734" s="5" t="s">
        <v>7626</v>
      </c>
      <c r="G2734" s="5" t="s">
        <v>13122</v>
      </c>
      <c r="H2734" s="5" t="s">
        <v>17268</v>
      </c>
      <c r="I2734" s="3"/>
      <c r="J2734" s="35"/>
      <c r="K2734" s="36">
        <f t="shared" si="630"/>
        <v>1</v>
      </c>
      <c r="L2734" s="37" t="str">
        <f t="shared" si="631"/>
        <v>040303331</v>
      </c>
      <c r="M2734" s="38" t="str">
        <f t="shared" si="632"/>
        <v>040303331</v>
      </c>
      <c r="N2734" s="39">
        <f t="shared" si="633"/>
        <v>1</v>
      </c>
      <c r="O2734" s="39">
        <f t="shared" si="634"/>
        <v>1</v>
      </c>
      <c r="P2734" s="39">
        <f>IF(M2734="បរទេស",1,IF(COUNTIF(M:M,$M2734)&gt;1,2,1))</f>
        <v>1</v>
      </c>
      <c r="Q2734" s="40">
        <f t="shared" si="635"/>
        <v>1</v>
      </c>
      <c r="R2734" s="41" t="str">
        <f t="shared" si="636"/>
        <v>0968632251</v>
      </c>
      <c r="S2734" s="37" t="str">
        <f t="shared" si="637"/>
        <v>0968632251</v>
      </c>
      <c r="T2734" s="39" t="e">
        <f t="shared" si="638"/>
        <v>#VALUE!</v>
      </c>
      <c r="U2734" s="37" t="str">
        <f t="shared" si="639"/>
        <v>0968632251</v>
      </c>
      <c r="V2734" s="42" t="str">
        <f t="shared" si="640"/>
        <v>0968632251</v>
      </c>
      <c r="W2734" s="39">
        <f t="shared" si="641"/>
        <v>1</v>
      </c>
      <c r="X2734" s="43">
        <f t="shared" si="642"/>
        <v>1</v>
      </c>
      <c r="Y2734" s="39">
        <f>IF(V2734="បរទេស",1,IF(COUNTIF(V:V,$V2734)&gt;1,2,1))</f>
        <v>1</v>
      </c>
      <c r="Z2734" s="40">
        <f t="shared" si="643"/>
        <v>1</v>
      </c>
      <c r="AA2734" s="40">
        <f t="shared" si="644"/>
        <v>1</v>
      </c>
    </row>
    <row r="2735" spans="1:27" ht="48" customHeight="1" x14ac:dyDescent="0.8">
      <c r="A2735" s="3">
        <v>2734</v>
      </c>
      <c r="B2735" s="3" t="s">
        <v>7627</v>
      </c>
      <c r="C2735" s="3" t="s">
        <v>18037</v>
      </c>
      <c r="D2735" s="3" t="s">
        <v>7628</v>
      </c>
      <c r="E2735" s="3" t="s">
        <v>81</v>
      </c>
      <c r="F2735" s="5" t="s">
        <v>7629</v>
      </c>
      <c r="G2735" s="5" t="s">
        <v>13123</v>
      </c>
      <c r="H2735" s="5" t="s">
        <v>16346</v>
      </c>
      <c r="I2735" s="3"/>
      <c r="J2735" s="35"/>
      <c r="K2735" s="36">
        <f t="shared" si="630"/>
        <v>1</v>
      </c>
      <c r="L2735" s="37" t="str">
        <f t="shared" si="631"/>
        <v>040452815</v>
      </c>
      <c r="M2735" s="38" t="str">
        <f t="shared" si="632"/>
        <v>040452815</v>
      </c>
      <c r="N2735" s="39">
        <f t="shared" si="633"/>
        <v>1</v>
      </c>
      <c r="O2735" s="39">
        <f t="shared" si="634"/>
        <v>1</v>
      </c>
      <c r="P2735" s="39">
        <f>IF(M2735="បរទេស",1,IF(COUNTIF(M:M,$M2735)&gt;1,2,1))</f>
        <v>1</v>
      </c>
      <c r="Q2735" s="40">
        <f t="shared" si="635"/>
        <v>1</v>
      </c>
      <c r="R2735" s="41" t="str">
        <f t="shared" si="636"/>
        <v>089258482</v>
      </c>
      <c r="S2735" s="37" t="str">
        <f t="shared" si="637"/>
        <v>089258482</v>
      </c>
      <c r="T2735" s="39" t="e">
        <f t="shared" si="638"/>
        <v>#VALUE!</v>
      </c>
      <c r="U2735" s="37" t="str">
        <f t="shared" si="639"/>
        <v>089258482</v>
      </c>
      <c r="V2735" s="42" t="str">
        <f t="shared" si="640"/>
        <v>089258482</v>
      </c>
      <c r="W2735" s="39">
        <f t="shared" si="641"/>
        <v>1</v>
      </c>
      <c r="X2735" s="43">
        <f t="shared" si="642"/>
        <v>1</v>
      </c>
      <c r="Y2735" s="39">
        <f>IF(V2735="បរទេស",1,IF(COUNTIF(V:V,$V2735)&gt;1,2,1))</f>
        <v>1</v>
      </c>
      <c r="Z2735" s="40">
        <f t="shared" si="643"/>
        <v>1</v>
      </c>
      <c r="AA2735" s="40">
        <f t="shared" si="644"/>
        <v>1</v>
      </c>
    </row>
    <row r="2736" spans="1:27" ht="48" customHeight="1" x14ac:dyDescent="0.8">
      <c r="A2736" s="3">
        <v>2735</v>
      </c>
      <c r="B2736" s="3" t="s">
        <v>7630</v>
      </c>
      <c r="C2736" s="3" t="s">
        <v>18037</v>
      </c>
      <c r="D2736" s="3" t="s">
        <v>2151</v>
      </c>
      <c r="E2736" s="3" t="s">
        <v>305</v>
      </c>
      <c r="F2736" s="5" t="s">
        <v>7631</v>
      </c>
      <c r="G2736" s="5" t="s">
        <v>13124</v>
      </c>
      <c r="H2736" s="5" t="s">
        <v>16347</v>
      </c>
      <c r="I2736" s="3"/>
      <c r="J2736" s="35"/>
      <c r="K2736" s="36">
        <f t="shared" si="630"/>
        <v>1</v>
      </c>
      <c r="L2736" s="37" t="str">
        <f t="shared" si="631"/>
        <v>040363286</v>
      </c>
      <c r="M2736" s="38" t="str">
        <f t="shared" si="632"/>
        <v>040363286</v>
      </c>
      <c r="N2736" s="39">
        <f t="shared" si="633"/>
        <v>1</v>
      </c>
      <c r="O2736" s="39">
        <f t="shared" si="634"/>
        <v>1</v>
      </c>
      <c r="P2736" s="39">
        <f>IF(M2736="បរទេស",1,IF(COUNTIF(M:M,$M2736)&gt;1,2,1))</f>
        <v>1</v>
      </c>
      <c r="Q2736" s="40">
        <f t="shared" si="635"/>
        <v>1</v>
      </c>
      <c r="R2736" s="41" t="str">
        <f t="shared" si="636"/>
        <v>087763935</v>
      </c>
      <c r="S2736" s="37" t="str">
        <f t="shared" si="637"/>
        <v>087763935</v>
      </c>
      <c r="T2736" s="39" t="e">
        <f t="shared" si="638"/>
        <v>#VALUE!</v>
      </c>
      <c r="U2736" s="37" t="str">
        <f t="shared" si="639"/>
        <v>087763935</v>
      </c>
      <c r="V2736" s="42" t="str">
        <f t="shared" si="640"/>
        <v>087763935</v>
      </c>
      <c r="W2736" s="39">
        <f t="shared" si="641"/>
        <v>1</v>
      </c>
      <c r="X2736" s="43">
        <f t="shared" si="642"/>
        <v>1</v>
      </c>
      <c r="Y2736" s="39">
        <f>IF(V2736="បរទេស",1,IF(COUNTIF(V:V,$V2736)&gt;1,2,1))</f>
        <v>1</v>
      </c>
      <c r="Z2736" s="40">
        <f t="shared" si="643"/>
        <v>1</v>
      </c>
      <c r="AA2736" s="40">
        <f t="shared" si="644"/>
        <v>1</v>
      </c>
    </row>
    <row r="2737" spans="1:27" ht="48" customHeight="1" x14ac:dyDescent="0.8">
      <c r="A2737" s="3">
        <v>2736</v>
      </c>
      <c r="B2737" s="3" t="s">
        <v>7632</v>
      </c>
      <c r="C2737" s="3" t="s">
        <v>18037</v>
      </c>
      <c r="D2737" s="3" t="s">
        <v>7633</v>
      </c>
      <c r="E2737" s="3" t="s">
        <v>242</v>
      </c>
      <c r="F2737" s="5" t="s">
        <v>7634</v>
      </c>
      <c r="G2737" s="5" t="s">
        <v>13125</v>
      </c>
      <c r="H2737" s="5" t="s">
        <v>17839</v>
      </c>
      <c r="I2737" s="3"/>
      <c r="J2737" s="35"/>
      <c r="K2737" s="36">
        <f t="shared" si="630"/>
        <v>1</v>
      </c>
      <c r="L2737" s="37" t="str">
        <f t="shared" si="631"/>
        <v>250148834</v>
      </c>
      <c r="M2737" s="38" t="str">
        <f t="shared" si="632"/>
        <v>250148834</v>
      </c>
      <c r="N2737" s="39">
        <f t="shared" si="633"/>
        <v>1</v>
      </c>
      <c r="O2737" s="39">
        <f t="shared" si="634"/>
        <v>1</v>
      </c>
      <c r="P2737" s="39">
        <f>IF(M2737="បរទេស",1,IF(COUNTIF(M:M,$M2737)&gt;1,2,1))</f>
        <v>1</v>
      </c>
      <c r="Q2737" s="40">
        <f t="shared" si="635"/>
        <v>1</v>
      </c>
      <c r="R2737" s="41" t="str">
        <f t="shared" si="636"/>
        <v>0964449037</v>
      </c>
      <c r="S2737" s="37" t="str">
        <f t="shared" si="637"/>
        <v>0964449037</v>
      </c>
      <c r="T2737" s="39" t="e">
        <f t="shared" si="638"/>
        <v>#VALUE!</v>
      </c>
      <c r="U2737" s="37" t="str">
        <f t="shared" si="639"/>
        <v>0964449037</v>
      </c>
      <c r="V2737" s="42" t="str">
        <f t="shared" si="640"/>
        <v>0964449037</v>
      </c>
      <c r="W2737" s="39">
        <f t="shared" si="641"/>
        <v>1</v>
      </c>
      <c r="X2737" s="43">
        <f t="shared" si="642"/>
        <v>1</v>
      </c>
      <c r="Y2737" s="39">
        <f>IF(V2737="បរទេស",1,IF(COUNTIF(V:V,$V2737)&gt;1,2,1))</f>
        <v>1</v>
      </c>
      <c r="Z2737" s="40">
        <f t="shared" si="643"/>
        <v>1</v>
      </c>
      <c r="AA2737" s="40">
        <f t="shared" si="644"/>
        <v>1</v>
      </c>
    </row>
    <row r="2738" spans="1:27" ht="48" customHeight="1" x14ac:dyDescent="0.8">
      <c r="A2738" s="3">
        <v>2737</v>
      </c>
      <c r="B2738" s="3" t="s">
        <v>7635</v>
      </c>
      <c r="C2738" s="3" t="s">
        <v>18037</v>
      </c>
      <c r="D2738" s="3" t="s">
        <v>1738</v>
      </c>
      <c r="E2738" s="3" t="s">
        <v>246</v>
      </c>
      <c r="F2738" s="5" t="s">
        <v>7636</v>
      </c>
      <c r="G2738" s="5" t="s">
        <v>13126</v>
      </c>
      <c r="H2738" s="5" t="s">
        <v>16348</v>
      </c>
      <c r="I2738" s="3"/>
      <c r="J2738" s="35"/>
      <c r="K2738" s="36">
        <f t="shared" si="630"/>
        <v>1</v>
      </c>
      <c r="L2738" s="37" t="str">
        <f t="shared" si="631"/>
        <v>040430594</v>
      </c>
      <c r="M2738" s="38" t="str">
        <f t="shared" si="632"/>
        <v>040430594</v>
      </c>
      <c r="N2738" s="39">
        <f t="shared" si="633"/>
        <v>1</v>
      </c>
      <c r="O2738" s="39">
        <f t="shared" si="634"/>
        <v>1</v>
      </c>
      <c r="P2738" s="39">
        <f>IF(M2738="បរទេស",1,IF(COUNTIF(M:M,$M2738)&gt;1,2,1))</f>
        <v>1</v>
      </c>
      <c r="Q2738" s="40">
        <f t="shared" si="635"/>
        <v>1</v>
      </c>
      <c r="R2738" s="41" t="str">
        <f t="shared" si="636"/>
        <v>0887751187</v>
      </c>
      <c r="S2738" s="37" t="str">
        <f t="shared" si="637"/>
        <v>0887751187</v>
      </c>
      <c r="T2738" s="39" t="e">
        <f t="shared" si="638"/>
        <v>#VALUE!</v>
      </c>
      <c r="U2738" s="37" t="str">
        <f t="shared" si="639"/>
        <v>0887751187</v>
      </c>
      <c r="V2738" s="42" t="str">
        <f t="shared" si="640"/>
        <v>0887751187</v>
      </c>
      <c r="W2738" s="39">
        <f t="shared" si="641"/>
        <v>1</v>
      </c>
      <c r="X2738" s="43">
        <f t="shared" si="642"/>
        <v>1</v>
      </c>
      <c r="Y2738" s="39">
        <f>IF(V2738="បរទេស",1,IF(COUNTIF(V:V,$V2738)&gt;1,2,1))</f>
        <v>1</v>
      </c>
      <c r="Z2738" s="40">
        <f t="shared" si="643"/>
        <v>1</v>
      </c>
      <c r="AA2738" s="40">
        <f t="shared" si="644"/>
        <v>1</v>
      </c>
    </row>
    <row r="2739" spans="1:27" ht="48" customHeight="1" x14ac:dyDescent="0.8">
      <c r="A2739" s="3">
        <v>2738</v>
      </c>
      <c r="B2739" s="3" t="s">
        <v>7637</v>
      </c>
      <c r="C2739" s="3" t="s">
        <v>18037</v>
      </c>
      <c r="D2739" s="3" t="s">
        <v>1193</v>
      </c>
      <c r="E2739" s="3" t="s">
        <v>441</v>
      </c>
      <c r="F2739" s="5" t="s">
        <v>7638</v>
      </c>
      <c r="G2739" s="5" t="s">
        <v>13127</v>
      </c>
      <c r="H2739" s="5" t="s">
        <v>16349</v>
      </c>
      <c r="I2739" s="3"/>
      <c r="J2739" s="35"/>
      <c r="K2739" s="36">
        <f t="shared" si="630"/>
        <v>1</v>
      </c>
      <c r="L2739" s="37" t="str">
        <f t="shared" si="631"/>
        <v>040225619</v>
      </c>
      <c r="M2739" s="38" t="str">
        <f t="shared" si="632"/>
        <v>040225619</v>
      </c>
      <c r="N2739" s="39">
        <f t="shared" si="633"/>
        <v>1</v>
      </c>
      <c r="O2739" s="39">
        <f t="shared" si="634"/>
        <v>1</v>
      </c>
      <c r="P2739" s="39">
        <f>IF(M2739="បរទេស",1,IF(COUNTIF(M:M,$M2739)&gt;1,2,1))</f>
        <v>1</v>
      </c>
      <c r="Q2739" s="40">
        <f t="shared" si="635"/>
        <v>1</v>
      </c>
      <c r="R2739" s="41" t="str">
        <f t="shared" si="636"/>
        <v>086869948</v>
      </c>
      <c r="S2739" s="37" t="str">
        <f t="shared" si="637"/>
        <v>086869948</v>
      </c>
      <c r="T2739" s="39" t="e">
        <f t="shared" si="638"/>
        <v>#VALUE!</v>
      </c>
      <c r="U2739" s="37" t="str">
        <f t="shared" si="639"/>
        <v>086869948</v>
      </c>
      <c r="V2739" s="42" t="str">
        <f t="shared" si="640"/>
        <v>086869948</v>
      </c>
      <c r="W2739" s="39">
        <f t="shared" si="641"/>
        <v>1</v>
      </c>
      <c r="X2739" s="43">
        <f t="shared" si="642"/>
        <v>1</v>
      </c>
      <c r="Y2739" s="39">
        <f>IF(V2739="បរទេស",1,IF(COUNTIF(V:V,$V2739)&gt;1,2,1))</f>
        <v>1</v>
      </c>
      <c r="Z2739" s="40">
        <f t="shared" si="643"/>
        <v>1</v>
      </c>
      <c r="AA2739" s="40">
        <f t="shared" si="644"/>
        <v>1</v>
      </c>
    </row>
    <row r="2740" spans="1:27" ht="48" customHeight="1" x14ac:dyDescent="0.8">
      <c r="A2740" s="3">
        <v>2739</v>
      </c>
      <c r="B2740" s="3" t="s">
        <v>2251</v>
      </c>
      <c r="C2740" s="3" t="s">
        <v>18037</v>
      </c>
      <c r="D2740" s="3" t="s">
        <v>7639</v>
      </c>
      <c r="E2740" s="3" t="s">
        <v>65</v>
      </c>
      <c r="F2740" s="5" t="s">
        <v>7640</v>
      </c>
      <c r="G2740" s="5" t="s">
        <v>13128</v>
      </c>
      <c r="H2740" s="5" t="s">
        <v>16350</v>
      </c>
      <c r="I2740" s="3"/>
      <c r="J2740" s="35"/>
      <c r="K2740" s="36">
        <f t="shared" si="630"/>
        <v>1</v>
      </c>
      <c r="L2740" s="37" t="str">
        <f t="shared" si="631"/>
        <v>040501008</v>
      </c>
      <c r="M2740" s="38" t="str">
        <f t="shared" si="632"/>
        <v>040501008</v>
      </c>
      <c r="N2740" s="39">
        <f t="shared" si="633"/>
        <v>1</v>
      </c>
      <c r="O2740" s="39">
        <f t="shared" si="634"/>
        <v>1</v>
      </c>
      <c r="P2740" s="39">
        <f>IF(M2740="បរទេស",1,IF(COUNTIF(M:M,$M2740)&gt;1,2,1))</f>
        <v>1</v>
      </c>
      <c r="Q2740" s="40">
        <f t="shared" si="635"/>
        <v>1</v>
      </c>
      <c r="R2740" s="41" t="str">
        <f t="shared" si="636"/>
        <v>0969207016</v>
      </c>
      <c r="S2740" s="37" t="str">
        <f t="shared" si="637"/>
        <v>0969207016</v>
      </c>
      <c r="T2740" s="39" t="e">
        <f t="shared" si="638"/>
        <v>#VALUE!</v>
      </c>
      <c r="U2740" s="37" t="str">
        <f t="shared" si="639"/>
        <v>0969207016</v>
      </c>
      <c r="V2740" s="42" t="str">
        <f t="shared" si="640"/>
        <v>0969207016</v>
      </c>
      <c r="W2740" s="39">
        <f t="shared" si="641"/>
        <v>1</v>
      </c>
      <c r="X2740" s="43">
        <f t="shared" si="642"/>
        <v>1</v>
      </c>
      <c r="Y2740" s="39">
        <f>IF(V2740="បរទេស",1,IF(COUNTIF(V:V,$V2740)&gt;1,2,1))</f>
        <v>1</v>
      </c>
      <c r="Z2740" s="40">
        <f t="shared" si="643"/>
        <v>1</v>
      </c>
      <c r="AA2740" s="40">
        <f t="shared" si="644"/>
        <v>1</v>
      </c>
    </row>
    <row r="2741" spans="1:27" ht="48" customHeight="1" x14ac:dyDescent="0.8">
      <c r="A2741" s="3">
        <v>2740</v>
      </c>
      <c r="B2741" s="3" t="s">
        <v>7641</v>
      </c>
      <c r="C2741" s="3" t="s">
        <v>18037</v>
      </c>
      <c r="D2741" s="3" t="s">
        <v>7642</v>
      </c>
      <c r="E2741" s="3" t="s">
        <v>73</v>
      </c>
      <c r="F2741" s="5" t="s">
        <v>7643</v>
      </c>
      <c r="G2741" s="5" t="s">
        <v>13129</v>
      </c>
      <c r="H2741" s="5" t="s">
        <v>16351</v>
      </c>
      <c r="I2741" s="3"/>
      <c r="J2741" s="35"/>
      <c r="K2741" s="36">
        <f t="shared" si="630"/>
        <v>1</v>
      </c>
      <c r="L2741" s="37" t="str">
        <f t="shared" si="631"/>
        <v>040226519</v>
      </c>
      <c r="M2741" s="38" t="str">
        <f t="shared" si="632"/>
        <v>040226519</v>
      </c>
      <c r="N2741" s="39">
        <f t="shared" si="633"/>
        <v>1</v>
      </c>
      <c r="O2741" s="39">
        <f t="shared" si="634"/>
        <v>1</v>
      </c>
      <c r="P2741" s="39">
        <f>IF(M2741="បរទេស",1,IF(COUNTIF(M:M,$M2741)&gt;1,2,1))</f>
        <v>1</v>
      </c>
      <c r="Q2741" s="40">
        <f t="shared" si="635"/>
        <v>1</v>
      </c>
      <c r="R2741" s="41" t="str">
        <f t="shared" si="636"/>
        <v>0963398971</v>
      </c>
      <c r="S2741" s="37" t="str">
        <f t="shared" si="637"/>
        <v>0963398971</v>
      </c>
      <c r="T2741" s="39" t="e">
        <f t="shared" si="638"/>
        <v>#VALUE!</v>
      </c>
      <c r="U2741" s="37" t="str">
        <f t="shared" si="639"/>
        <v>0963398971</v>
      </c>
      <c r="V2741" s="42" t="str">
        <f t="shared" si="640"/>
        <v>0963398971</v>
      </c>
      <c r="W2741" s="39">
        <f t="shared" si="641"/>
        <v>1</v>
      </c>
      <c r="X2741" s="43">
        <f t="shared" si="642"/>
        <v>1</v>
      </c>
      <c r="Y2741" s="39">
        <f>IF(V2741="បរទេស",1,IF(COUNTIF(V:V,$V2741)&gt;1,2,1))</f>
        <v>1</v>
      </c>
      <c r="Z2741" s="40">
        <f t="shared" si="643"/>
        <v>1</v>
      </c>
      <c r="AA2741" s="40">
        <f t="shared" si="644"/>
        <v>1</v>
      </c>
    </row>
    <row r="2742" spans="1:27" ht="48" customHeight="1" x14ac:dyDescent="0.8">
      <c r="A2742" s="3">
        <v>2741</v>
      </c>
      <c r="B2742" s="3" t="s">
        <v>7644</v>
      </c>
      <c r="C2742" s="3" t="s">
        <v>18037</v>
      </c>
      <c r="D2742" s="3" t="s">
        <v>7645</v>
      </c>
      <c r="E2742" s="3" t="s">
        <v>57</v>
      </c>
      <c r="F2742" s="5" t="s">
        <v>7646</v>
      </c>
      <c r="G2742" s="5" t="s">
        <v>13130</v>
      </c>
      <c r="H2742" s="5" t="s">
        <v>17405</v>
      </c>
      <c r="I2742" s="3"/>
      <c r="J2742" s="35"/>
      <c r="K2742" s="36">
        <f t="shared" si="630"/>
        <v>1</v>
      </c>
      <c r="L2742" s="37" t="str">
        <f t="shared" si="631"/>
        <v>040122199</v>
      </c>
      <c r="M2742" s="38" t="str">
        <f t="shared" si="632"/>
        <v>040122199</v>
      </c>
      <c r="N2742" s="39">
        <f t="shared" si="633"/>
        <v>1</v>
      </c>
      <c r="O2742" s="39">
        <f t="shared" si="634"/>
        <v>1</v>
      </c>
      <c r="P2742" s="39">
        <f>IF(M2742="បរទេស",1,IF(COUNTIF(M:M,$M2742)&gt;1,2,1))</f>
        <v>1</v>
      </c>
      <c r="Q2742" s="40">
        <f t="shared" si="635"/>
        <v>1</v>
      </c>
      <c r="R2742" s="41" t="str">
        <f t="shared" si="636"/>
        <v>0975047144</v>
      </c>
      <c r="S2742" s="37" t="str">
        <f t="shared" si="637"/>
        <v>0975047144</v>
      </c>
      <c r="T2742" s="39" t="e">
        <f t="shared" si="638"/>
        <v>#VALUE!</v>
      </c>
      <c r="U2742" s="37" t="str">
        <f t="shared" si="639"/>
        <v>0975047144</v>
      </c>
      <c r="V2742" s="42" t="str">
        <f t="shared" si="640"/>
        <v>0975047144</v>
      </c>
      <c r="W2742" s="39">
        <f t="shared" si="641"/>
        <v>1</v>
      </c>
      <c r="X2742" s="43">
        <f t="shared" si="642"/>
        <v>1</v>
      </c>
      <c r="Y2742" s="39">
        <f>IF(V2742="បរទេស",1,IF(COUNTIF(V:V,$V2742)&gt;1,2,1))</f>
        <v>1</v>
      </c>
      <c r="Z2742" s="40">
        <f t="shared" si="643"/>
        <v>1</v>
      </c>
      <c r="AA2742" s="40">
        <f t="shared" si="644"/>
        <v>1</v>
      </c>
    </row>
    <row r="2743" spans="1:27" ht="48" customHeight="1" x14ac:dyDescent="0.8">
      <c r="A2743" s="3">
        <v>2742</v>
      </c>
      <c r="B2743" s="3" t="s">
        <v>7647</v>
      </c>
      <c r="C2743" s="3" t="s">
        <v>18037</v>
      </c>
      <c r="D2743" s="3" t="s">
        <v>7261</v>
      </c>
      <c r="E2743" s="3" t="s">
        <v>100</v>
      </c>
      <c r="F2743" s="5" t="s">
        <v>7648</v>
      </c>
      <c r="G2743" s="5" t="s">
        <v>13131</v>
      </c>
      <c r="H2743" s="5" t="s">
        <v>16352</v>
      </c>
      <c r="I2743" s="3"/>
      <c r="J2743" s="35"/>
      <c r="K2743" s="36">
        <f t="shared" si="630"/>
        <v>1</v>
      </c>
      <c r="L2743" s="37" t="str">
        <f t="shared" si="631"/>
        <v>040499228</v>
      </c>
      <c r="M2743" s="38" t="str">
        <f t="shared" si="632"/>
        <v>040499228</v>
      </c>
      <c r="N2743" s="39">
        <f t="shared" si="633"/>
        <v>1</v>
      </c>
      <c r="O2743" s="39">
        <f t="shared" si="634"/>
        <v>1</v>
      </c>
      <c r="P2743" s="39">
        <f>IF(M2743="បរទេស",1,IF(COUNTIF(M:M,$M2743)&gt;1,2,1))</f>
        <v>1</v>
      </c>
      <c r="Q2743" s="40">
        <f t="shared" si="635"/>
        <v>1</v>
      </c>
      <c r="R2743" s="41" t="str">
        <f t="shared" si="636"/>
        <v>0715140691</v>
      </c>
      <c r="S2743" s="37" t="str">
        <f t="shared" si="637"/>
        <v>0715140691</v>
      </c>
      <c r="T2743" s="39" t="e">
        <f t="shared" si="638"/>
        <v>#VALUE!</v>
      </c>
      <c r="U2743" s="37" t="str">
        <f t="shared" si="639"/>
        <v>0715140691</v>
      </c>
      <c r="V2743" s="42" t="str">
        <f t="shared" si="640"/>
        <v>0715140691</v>
      </c>
      <c r="W2743" s="39">
        <f t="shared" si="641"/>
        <v>1</v>
      </c>
      <c r="X2743" s="43">
        <f t="shared" si="642"/>
        <v>1</v>
      </c>
      <c r="Y2743" s="39">
        <f>IF(V2743="បរទេស",1,IF(COUNTIF(V:V,$V2743)&gt;1,2,1))</f>
        <v>1</v>
      </c>
      <c r="Z2743" s="40">
        <f t="shared" si="643"/>
        <v>1</v>
      </c>
      <c r="AA2743" s="40">
        <f t="shared" si="644"/>
        <v>1</v>
      </c>
    </row>
    <row r="2744" spans="1:27" ht="48" customHeight="1" x14ac:dyDescent="0.8">
      <c r="A2744" s="3">
        <v>2743</v>
      </c>
      <c r="B2744" s="3" t="s">
        <v>7649</v>
      </c>
      <c r="C2744" s="3" t="s">
        <v>18037</v>
      </c>
      <c r="D2744" s="3" t="s">
        <v>2709</v>
      </c>
      <c r="E2744" s="3" t="s">
        <v>371</v>
      </c>
      <c r="F2744" s="5" t="s">
        <v>7650</v>
      </c>
      <c r="G2744" s="5" t="s">
        <v>13132</v>
      </c>
      <c r="H2744" s="5" t="s">
        <v>16353</v>
      </c>
      <c r="I2744" s="3"/>
      <c r="J2744" s="35"/>
      <c r="K2744" s="36">
        <f t="shared" si="630"/>
        <v>1</v>
      </c>
      <c r="L2744" s="37" t="str">
        <f t="shared" si="631"/>
        <v>051600494</v>
      </c>
      <c r="M2744" s="38" t="str">
        <f t="shared" si="632"/>
        <v>051600494</v>
      </c>
      <c r="N2744" s="39">
        <f t="shared" si="633"/>
        <v>1</v>
      </c>
      <c r="O2744" s="39">
        <f t="shared" si="634"/>
        <v>1</v>
      </c>
      <c r="P2744" s="39">
        <f>IF(M2744="បរទេស",1,IF(COUNTIF(M:M,$M2744)&gt;1,2,1))</f>
        <v>1</v>
      </c>
      <c r="Q2744" s="40">
        <f t="shared" si="635"/>
        <v>1</v>
      </c>
      <c r="R2744" s="41" t="str">
        <f t="shared" si="636"/>
        <v>0889394507</v>
      </c>
      <c r="S2744" s="37" t="str">
        <f t="shared" si="637"/>
        <v>0889394507</v>
      </c>
      <c r="T2744" s="39" t="e">
        <f t="shared" si="638"/>
        <v>#VALUE!</v>
      </c>
      <c r="U2744" s="37" t="str">
        <f t="shared" si="639"/>
        <v>0889394507</v>
      </c>
      <c r="V2744" s="42" t="str">
        <f t="shared" si="640"/>
        <v>0889394507</v>
      </c>
      <c r="W2744" s="39">
        <f t="shared" si="641"/>
        <v>1</v>
      </c>
      <c r="X2744" s="43">
        <f t="shared" si="642"/>
        <v>1</v>
      </c>
      <c r="Y2744" s="39">
        <f>IF(V2744="បរទេស",1,IF(COUNTIF(V:V,$V2744)&gt;1,2,1))</f>
        <v>1</v>
      </c>
      <c r="Z2744" s="40">
        <f t="shared" si="643"/>
        <v>1</v>
      </c>
      <c r="AA2744" s="40">
        <f t="shared" si="644"/>
        <v>1</v>
      </c>
    </row>
    <row r="2745" spans="1:27" ht="48" customHeight="1" x14ac:dyDescent="0.8">
      <c r="A2745" s="3">
        <v>2744</v>
      </c>
      <c r="B2745" s="3" t="s">
        <v>7651</v>
      </c>
      <c r="C2745" s="3" t="s">
        <v>18037</v>
      </c>
      <c r="D2745" s="3" t="s">
        <v>7652</v>
      </c>
      <c r="E2745" s="3" t="s">
        <v>817</v>
      </c>
      <c r="F2745" s="5" t="s">
        <v>7653</v>
      </c>
      <c r="G2745" s="5" t="s">
        <v>13133</v>
      </c>
      <c r="H2745" s="5" t="s">
        <v>16354</v>
      </c>
      <c r="I2745" s="3"/>
      <c r="J2745" s="35"/>
      <c r="K2745" s="36">
        <f t="shared" si="630"/>
        <v>1</v>
      </c>
      <c r="L2745" s="37" t="str">
        <f t="shared" si="631"/>
        <v>040218020</v>
      </c>
      <c r="M2745" s="38" t="str">
        <f t="shared" si="632"/>
        <v>040218020</v>
      </c>
      <c r="N2745" s="39">
        <f t="shared" si="633"/>
        <v>1</v>
      </c>
      <c r="O2745" s="39">
        <f t="shared" si="634"/>
        <v>1</v>
      </c>
      <c r="P2745" s="39">
        <f>IF(M2745="បរទេស",1,IF(COUNTIF(M:M,$M2745)&gt;1,2,1))</f>
        <v>1</v>
      </c>
      <c r="Q2745" s="40">
        <f t="shared" si="635"/>
        <v>1</v>
      </c>
      <c r="R2745" s="41" t="str">
        <f t="shared" si="636"/>
        <v>0972239621</v>
      </c>
      <c r="S2745" s="37" t="str">
        <f t="shared" si="637"/>
        <v>0972239621</v>
      </c>
      <c r="T2745" s="39" t="e">
        <f t="shared" si="638"/>
        <v>#VALUE!</v>
      </c>
      <c r="U2745" s="37" t="str">
        <f t="shared" si="639"/>
        <v>0972239621</v>
      </c>
      <c r="V2745" s="42" t="str">
        <f t="shared" si="640"/>
        <v>0972239621</v>
      </c>
      <c r="W2745" s="39">
        <f t="shared" si="641"/>
        <v>1</v>
      </c>
      <c r="X2745" s="43">
        <f t="shared" si="642"/>
        <v>1</v>
      </c>
      <c r="Y2745" s="39">
        <f>IF(V2745="បរទេស",1,IF(COUNTIF(V:V,$V2745)&gt;1,2,1))</f>
        <v>1</v>
      </c>
      <c r="Z2745" s="40">
        <f t="shared" si="643"/>
        <v>1</v>
      </c>
      <c r="AA2745" s="40">
        <f t="shared" si="644"/>
        <v>1</v>
      </c>
    </row>
    <row r="2746" spans="1:27" ht="48" customHeight="1" x14ac:dyDescent="0.8">
      <c r="A2746" s="3">
        <v>2745</v>
      </c>
      <c r="B2746" s="3" t="s">
        <v>7654</v>
      </c>
      <c r="C2746" s="3" t="s">
        <v>18037</v>
      </c>
      <c r="D2746" s="3" t="s">
        <v>7655</v>
      </c>
      <c r="E2746" s="3" t="s">
        <v>817</v>
      </c>
      <c r="F2746" s="5" t="s">
        <v>7656</v>
      </c>
      <c r="G2746" s="5" t="s">
        <v>13134</v>
      </c>
      <c r="H2746" s="5" t="s">
        <v>16355</v>
      </c>
      <c r="I2746" s="3"/>
      <c r="J2746" s="35"/>
      <c r="K2746" s="36">
        <f t="shared" si="630"/>
        <v>1</v>
      </c>
      <c r="L2746" s="37" t="str">
        <f t="shared" si="631"/>
        <v>040216326</v>
      </c>
      <c r="M2746" s="38" t="str">
        <f t="shared" si="632"/>
        <v>040216326</v>
      </c>
      <c r="N2746" s="39">
        <f t="shared" si="633"/>
        <v>1</v>
      </c>
      <c r="O2746" s="39">
        <f t="shared" si="634"/>
        <v>1</v>
      </c>
      <c r="P2746" s="39">
        <f>IF(M2746="បរទេស",1,IF(COUNTIF(M:M,$M2746)&gt;1,2,1))</f>
        <v>1</v>
      </c>
      <c r="Q2746" s="40">
        <f t="shared" si="635"/>
        <v>1</v>
      </c>
      <c r="R2746" s="41" t="str">
        <f t="shared" si="636"/>
        <v>015758012</v>
      </c>
      <c r="S2746" s="37" t="str">
        <f t="shared" si="637"/>
        <v>015758012</v>
      </c>
      <c r="T2746" s="39" t="e">
        <f t="shared" si="638"/>
        <v>#VALUE!</v>
      </c>
      <c r="U2746" s="37" t="str">
        <f t="shared" si="639"/>
        <v>015758012</v>
      </c>
      <c r="V2746" s="42" t="str">
        <f t="shared" si="640"/>
        <v>015758012</v>
      </c>
      <c r="W2746" s="39">
        <f t="shared" si="641"/>
        <v>1</v>
      </c>
      <c r="X2746" s="43">
        <f t="shared" si="642"/>
        <v>1</v>
      </c>
      <c r="Y2746" s="39">
        <f>IF(V2746="បរទេស",1,IF(COUNTIF(V:V,$V2746)&gt;1,2,1))</f>
        <v>1</v>
      </c>
      <c r="Z2746" s="40">
        <f t="shared" si="643"/>
        <v>1</v>
      </c>
      <c r="AA2746" s="40">
        <f t="shared" si="644"/>
        <v>1</v>
      </c>
    </row>
    <row r="2747" spans="1:27" ht="48" customHeight="1" x14ac:dyDescent="0.8">
      <c r="A2747" s="3">
        <v>2746</v>
      </c>
      <c r="B2747" s="3" t="s">
        <v>7657</v>
      </c>
      <c r="C2747" s="3" t="s">
        <v>18037</v>
      </c>
      <c r="D2747" s="3" t="s">
        <v>7658</v>
      </c>
      <c r="E2747" s="3" t="s">
        <v>305</v>
      </c>
      <c r="F2747" s="5" t="s">
        <v>7659</v>
      </c>
      <c r="G2747" s="5" t="s">
        <v>13135</v>
      </c>
      <c r="H2747" s="5" t="s">
        <v>17711</v>
      </c>
      <c r="I2747" s="3"/>
      <c r="J2747" s="35"/>
      <c r="K2747" s="36">
        <f t="shared" si="630"/>
        <v>1</v>
      </c>
      <c r="L2747" s="37" t="str">
        <f t="shared" si="631"/>
        <v>040516508</v>
      </c>
      <c r="M2747" s="38" t="str">
        <f t="shared" si="632"/>
        <v>040516508</v>
      </c>
      <c r="N2747" s="39">
        <f t="shared" si="633"/>
        <v>1</v>
      </c>
      <c r="O2747" s="39">
        <f t="shared" si="634"/>
        <v>1</v>
      </c>
      <c r="P2747" s="39">
        <f>IF(M2747="បរទេស",1,IF(COUNTIF(M:M,$M2747)&gt;1,2,1))</f>
        <v>1</v>
      </c>
      <c r="Q2747" s="40">
        <f t="shared" si="635"/>
        <v>1</v>
      </c>
      <c r="R2747" s="41" t="str">
        <f t="shared" si="636"/>
        <v>0965837927</v>
      </c>
      <c r="S2747" s="37" t="str">
        <f t="shared" si="637"/>
        <v>0965837927</v>
      </c>
      <c r="T2747" s="39" t="e">
        <f t="shared" si="638"/>
        <v>#VALUE!</v>
      </c>
      <c r="U2747" s="37" t="str">
        <f t="shared" si="639"/>
        <v>0965837927</v>
      </c>
      <c r="V2747" s="42" t="str">
        <f t="shared" si="640"/>
        <v>0965837927</v>
      </c>
      <c r="W2747" s="39">
        <f t="shared" si="641"/>
        <v>1</v>
      </c>
      <c r="X2747" s="43">
        <f t="shared" si="642"/>
        <v>1</v>
      </c>
      <c r="Y2747" s="39">
        <f>IF(V2747="បរទេស",1,IF(COUNTIF(V:V,$V2747)&gt;1,2,1))</f>
        <v>1</v>
      </c>
      <c r="Z2747" s="40">
        <f t="shared" si="643"/>
        <v>1</v>
      </c>
      <c r="AA2747" s="40">
        <f t="shared" si="644"/>
        <v>1</v>
      </c>
    </row>
    <row r="2748" spans="1:27" ht="48" customHeight="1" x14ac:dyDescent="0.8">
      <c r="A2748" s="3">
        <v>2747</v>
      </c>
      <c r="B2748" s="3" t="s">
        <v>5021</v>
      </c>
      <c r="C2748" s="3" t="s">
        <v>18037</v>
      </c>
      <c r="D2748" s="3" t="s">
        <v>7660</v>
      </c>
      <c r="E2748" s="3" t="s">
        <v>207</v>
      </c>
      <c r="F2748" s="5" t="s">
        <v>7661</v>
      </c>
      <c r="G2748" s="5" t="s">
        <v>13136</v>
      </c>
      <c r="H2748" s="5" t="s">
        <v>16356</v>
      </c>
      <c r="I2748" s="3"/>
      <c r="J2748" s="35"/>
      <c r="K2748" s="36">
        <f t="shared" si="630"/>
        <v>1</v>
      </c>
      <c r="L2748" s="37" t="str">
        <f t="shared" si="631"/>
        <v>040549349</v>
      </c>
      <c r="M2748" s="38" t="str">
        <f t="shared" si="632"/>
        <v>040549349</v>
      </c>
      <c r="N2748" s="39">
        <f t="shared" si="633"/>
        <v>1</v>
      </c>
      <c r="O2748" s="39">
        <f t="shared" si="634"/>
        <v>1</v>
      </c>
      <c r="P2748" s="39">
        <f>IF(M2748="បរទេស",1,IF(COUNTIF(M:M,$M2748)&gt;1,2,1))</f>
        <v>1</v>
      </c>
      <c r="Q2748" s="40">
        <f t="shared" si="635"/>
        <v>1</v>
      </c>
      <c r="R2748" s="41" t="str">
        <f t="shared" si="636"/>
        <v>0964030583</v>
      </c>
      <c r="S2748" s="37" t="str">
        <f t="shared" si="637"/>
        <v>0964030583</v>
      </c>
      <c r="T2748" s="39" t="e">
        <f t="shared" si="638"/>
        <v>#VALUE!</v>
      </c>
      <c r="U2748" s="37" t="str">
        <f t="shared" si="639"/>
        <v>0964030583</v>
      </c>
      <c r="V2748" s="42" t="str">
        <f t="shared" si="640"/>
        <v>0964030583</v>
      </c>
      <c r="W2748" s="39">
        <f t="shared" si="641"/>
        <v>1</v>
      </c>
      <c r="X2748" s="43">
        <f t="shared" si="642"/>
        <v>1</v>
      </c>
      <c r="Y2748" s="39">
        <f>IF(V2748="បរទេស",1,IF(COUNTIF(V:V,$V2748)&gt;1,2,1))</f>
        <v>1</v>
      </c>
      <c r="Z2748" s="40">
        <f t="shared" si="643"/>
        <v>1</v>
      </c>
      <c r="AA2748" s="40">
        <f t="shared" si="644"/>
        <v>1</v>
      </c>
    </row>
    <row r="2749" spans="1:27" ht="48" customHeight="1" x14ac:dyDescent="0.8">
      <c r="A2749" s="3">
        <v>2748</v>
      </c>
      <c r="B2749" s="3" t="s">
        <v>7662</v>
      </c>
      <c r="C2749" s="3" t="s">
        <v>18037</v>
      </c>
      <c r="D2749" s="3" t="s">
        <v>3475</v>
      </c>
      <c r="E2749" s="3" t="s">
        <v>1521</v>
      </c>
      <c r="F2749" s="5" t="s">
        <v>7663</v>
      </c>
      <c r="G2749" s="5" t="s">
        <v>13137</v>
      </c>
      <c r="H2749" s="5" t="s">
        <v>16357</v>
      </c>
      <c r="I2749" s="3"/>
      <c r="J2749" s="35"/>
      <c r="K2749" s="36">
        <f t="shared" si="630"/>
        <v>1</v>
      </c>
      <c r="L2749" s="37" t="str">
        <f t="shared" si="631"/>
        <v>040296029</v>
      </c>
      <c r="M2749" s="38" t="str">
        <f t="shared" si="632"/>
        <v>040296029</v>
      </c>
      <c r="N2749" s="39">
        <f t="shared" si="633"/>
        <v>1</v>
      </c>
      <c r="O2749" s="39">
        <f t="shared" si="634"/>
        <v>1</v>
      </c>
      <c r="P2749" s="39">
        <f>IF(M2749="បរទេស",1,IF(COUNTIF(M:M,$M2749)&gt;1,2,1))</f>
        <v>1</v>
      </c>
      <c r="Q2749" s="40">
        <f t="shared" si="635"/>
        <v>1</v>
      </c>
      <c r="R2749" s="41" t="str">
        <f t="shared" si="636"/>
        <v>086370180</v>
      </c>
      <c r="S2749" s="37" t="str">
        <f t="shared" si="637"/>
        <v>086370180</v>
      </c>
      <c r="T2749" s="39" t="e">
        <f t="shared" si="638"/>
        <v>#VALUE!</v>
      </c>
      <c r="U2749" s="37" t="str">
        <f t="shared" si="639"/>
        <v>086370180</v>
      </c>
      <c r="V2749" s="42" t="str">
        <f t="shared" si="640"/>
        <v>086370180</v>
      </c>
      <c r="W2749" s="39">
        <f t="shared" si="641"/>
        <v>1</v>
      </c>
      <c r="X2749" s="43">
        <f t="shared" si="642"/>
        <v>1</v>
      </c>
      <c r="Y2749" s="39">
        <f>IF(V2749="បរទេស",1,IF(COUNTIF(V:V,$V2749)&gt;1,2,1))</f>
        <v>1</v>
      </c>
      <c r="Z2749" s="40">
        <f t="shared" si="643"/>
        <v>1</v>
      </c>
      <c r="AA2749" s="40">
        <f t="shared" si="644"/>
        <v>1</v>
      </c>
    </row>
    <row r="2750" spans="1:27" ht="48" customHeight="1" x14ac:dyDescent="0.8">
      <c r="A2750" s="3">
        <v>2749</v>
      </c>
      <c r="B2750" s="3" t="s">
        <v>7664</v>
      </c>
      <c r="C2750" s="3" t="s">
        <v>18037</v>
      </c>
      <c r="D2750" s="3" t="s">
        <v>7665</v>
      </c>
      <c r="E2750" s="3" t="s">
        <v>6751</v>
      </c>
      <c r="F2750" s="5" t="s">
        <v>7666</v>
      </c>
      <c r="G2750" s="5" t="s">
        <v>13138</v>
      </c>
      <c r="H2750" s="5" t="s">
        <v>17827</v>
      </c>
      <c r="I2750" s="3"/>
      <c r="J2750" s="35"/>
      <c r="K2750" s="36">
        <f t="shared" si="630"/>
        <v>1</v>
      </c>
      <c r="L2750" s="37" t="str">
        <f t="shared" si="631"/>
        <v>040484242</v>
      </c>
      <c r="M2750" s="38" t="str">
        <f t="shared" si="632"/>
        <v>040484242</v>
      </c>
      <c r="N2750" s="39">
        <f t="shared" si="633"/>
        <v>1</v>
      </c>
      <c r="O2750" s="39">
        <f t="shared" si="634"/>
        <v>1</v>
      </c>
      <c r="P2750" s="39">
        <f>IF(M2750="បរទេស",1,IF(COUNTIF(M:M,$M2750)&gt;1,2,1))</f>
        <v>1</v>
      </c>
      <c r="Q2750" s="40">
        <f t="shared" si="635"/>
        <v>1</v>
      </c>
      <c r="R2750" s="41" t="str">
        <f t="shared" si="636"/>
        <v>0968094115</v>
      </c>
      <c r="S2750" s="37" t="str">
        <f t="shared" si="637"/>
        <v>0968094115</v>
      </c>
      <c r="T2750" s="39" t="e">
        <f t="shared" si="638"/>
        <v>#VALUE!</v>
      </c>
      <c r="U2750" s="37" t="str">
        <f t="shared" si="639"/>
        <v>0968094115</v>
      </c>
      <c r="V2750" s="42" t="str">
        <f t="shared" si="640"/>
        <v>0968094115</v>
      </c>
      <c r="W2750" s="39">
        <f t="shared" si="641"/>
        <v>1</v>
      </c>
      <c r="X2750" s="43">
        <f t="shared" si="642"/>
        <v>1</v>
      </c>
      <c r="Y2750" s="39">
        <f>IF(V2750="បរទេស",1,IF(COUNTIF(V:V,$V2750)&gt;1,2,1))</f>
        <v>1</v>
      </c>
      <c r="Z2750" s="40">
        <f t="shared" si="643"/>
        <v>1</v>
      </c>
      <c r="AA2750" s="40">
        <f t="shared" si="644"/>
        <v>1</v>
      </c>
    </row>
    <row r="2751" spans="1:27" ht="48" customHeight="1" x14ac:dyDescent="0.8">
      <c r="A2751" s="3">
        <v>2750</v>
      </c>
      <c r="B2751" s="3" t="s">
        <v>7667</v>
      </c>
      <c r="C2751" s="3" t="s">
        <v>18037</v>
      </c>
      <c r="D2751" s="3" t="s">
        <v>7668</v>
      </c>
      <c r="E2751" s="3" t="s">
        <v>242</v>
      </c>
      <c r="F2751" s="5" t="s">
        <v>7669</v>
      </c>
      <c r="G2751" s="5" t="s">
        <v>13139</v>
      </c>
      <c r="H2751" s="5" t="s">
        <v>16358</v>
      </c>
      <c r="I2751" s="3"/>
      <c r="J2751" s="35"/>
      <c r="K2751" s="36">
        <f t="shared" si="630"/>
        <v>1</v>
      </c>
      <c r="L2751" s="37" t="str">
        <f t="shared" si="631"/>
        <v>040313636</v>
      </c>
      <c r="M2751" s="38" t="str">
        <f t="shared" si="632"/>
        <v>040313636</v>
      </c>
      <c r="N2751" s="39">
        <f t="shared" si="633"/>
        <v>1</v>
      </c>
      <c r="O2751" s="39">
        <f t="shared" si="634"/>
        <v>1</v>
      </c>
      <c r="P2751" s="39">
        <f>IF(M2751="បរទេស",1,IF(COUNTIF(M:M,$M2751)&gt;1,2,1))</f>
        <v>1</v>
      </c>
      <c r="Q2751" s="40">
        <f t="shared" si="635"/>
        <v>1</v>
      </c>
      <c r="R2751" s="41" t="str">
        <f t="shared" si="636"/>
        <v>0972659603</v>
      </c>
      <c r="S2751" s="37" t="str">
        <f t="shared" si="637"/>
        <v>0972659603</v>
      </c>
      <c r="T2751" s="39" t="e">
        <f t="shared" si="638"/>
        <v>#VALUE!</v>
      </c>
      <c r="U2751" s="37" t="str">
        <f t="shared" si="639"/>
        <v>0972659603</v>
      </c>
      <c r="V2751" s="42" t="str">
        <f t="shared" si="640"/>
        <v>0972659603</v>
      </c>
      <c r="W2751" s="39">
        <f t="shared" si="641"/>
        <v>1</v>
      </c>
      <c r="X2751" s="43">
        <f t="shared" si="642"/>
        <v>1</v>
      </c>
      <c r="Y2751" s="39">
        <f>IF(V2751="បរទេស",1,IF(COUNTIF(V:V,$V2751)&gt;1,2,1))</f>
        <v>1</v>
      </c>
      <c r="Z2751" s="40">
        <f t="shared" si="643"/>
        <v>1</v>
      </c>
      <c r="AA2751" s="40">
        <f t="shared" si="644"/>
        <v>1</v>
      </c>
    </row>
    <row r="2752" spans="1:27" ht="48" customHeight="1" x14ac:dyDescent="0.8">
      <c r="A2752" s="3">
        <v>2751</v>
      </c>
      <c r="B2752" s="3" t="s">
        <v>7670</v>
      </c>
      <c r="C2752" s="3" t="s">
        <v>18037</v>
      </c>
      <c r="D2752" s="3" t="s">
        <v>7671</v>
      </c>
      <c r="E2752" s="3" t="s">
        <v>328</v>
      </c>
      <c r="F2752" s="5" t="s">
        <v>7672</v>
      </c>
      <c r="G2752" s="5" t="s">
        <v>13140</v>
      </c>
      <c r="H2752" s="5" t="s">
        <v>16359</v>
      </c>
      <c r="I2752" s="3"/>
      <c r="J2752" s="35"/>
      <c r="K2752" s="36">
        <f t="shared" si="630"/>
        <v>1</v>
      </c>
      <c r="L2752" s="37" t="str">
        <f t="shared" si="631"/>
        <v>040199733</v>
      </c>
      <c r="M2752" s="38" t="str">
        <f t="shared" si="632"/>
        <v>040199733</v>
      </c>
      <c r="N2752" s="39">
        <f t="shared" si="633"/>
        <v>1</v>
      </c>
      <c r="O2752" s="39">
        <f t="shared" si="634"/>
        <v>1</v>
      </c>
      <c r="P2752" s="39">
        <f>IF(M2752="បរទេស",1,IF(COUNTIF(M:M,$M2752)&gt;1,2,1))</f>
        <v>1</v>
      </c>
      <c r="Q2752" s="40">
        <f t="shared" si="635"/>
        <v>1</v>
      </c>
      <c r="R2752" s="41" t="str">
        <f t="shared" si="636"/>
        <v>0718782862</v>
      </c>
      <c r="S2752" s="37" t="str">
        <f t="shared" si="637"/>
        <v>0718782862</v>
      </c>
      <c r="T2752" s="39" t="e">
        <f t="shared" si="638"/>
        <v>#VALUE!</v>
      </c>
      <c r="U2752" s="37" t="str">
        <f t="shared" si="639"/>
        <v>0718782862</v>
      </c>
      <c r="V2752" s="42" t="str">
        <f t="shared" si="640"/>
        <v>0718782862</v>
      </c>
      <c r="W2752" s="39">
        <f t="shared" si="641"/>
        <v>1</v>
      </c>
      <c r="X2752" s="43">
        <f t="shared" si="642"/>
        <v>1</v>
      </c>
      <c r="Y2752" s="39">
        <f>IF(V2752="បរទេស",1,IF(COUNTIF(V:V,$V2752)&gt;1,2,1))</f>
        <v>1</v>
      </c>
      <c r="Z2752" s="40">
        <f t="shared" si="643"/>
        <v>1</v>
      </c>
      <c r="AA2752" s="40">
        <f t="shared" si="644"/>
        <v>1</v>
      </c>
    </row>
    <row r="2753" spans="1:27" ht="48" customHeight="1" x14ac:dyDescent="0.8">
      <c r="A2753" s="3">
        <v>2752</v>
      </c>
      <c r="B2753" s="3" t="s">
        <v>7673</v>
      </c>
      <c r="C2753" s="3" t="s">
        <v>18037</v>
      </c>
      <c r="D2753" s="3" t="s">
        <v>7674</v>
      </c>
      <c r="E2753" s="3" t="s">
        <v>441</v>
      </c>
      <c r="F2753" s="5" t="s">
        <v>7675</v>
      </c>
      <c r="G2753" s="5" t="s">
        <v>13141</v>
      </c>
      <c r="H2753" s="5" t="s">
        <v>16360</v>
      </c>
      <c r="I2753" s="3"/>
      <c r="J2753" s="35"/>
      <c r="K2753" s="36">
        <f t="shared" si="630"/>
        <v>1</v>
      </c>
      <c r="L2753" s="37" t="str">
        <f t="shared" si="631"/>
        <v>040386913</v>
      </c>
      <c r="M2753" s="38" t="str">
        <f t="shared" si="632"/>
        <v>040386913</v>
      </c>
      <c r="N2753" s="39">
        <f t="shared" si="633"/>
        <v>1</v>
      </c>
      <c r="O2753" s="39">
        <f t="shared" si="634"/>
        <v>1</v>
      </c>
      <c r="P2753" s="39">
        <f>IF(M2753="បរទេស",1,IF(COUNTIF(M:M,$M2753)&gt;1,2,1))</f>
        <v>1</v>
      </c>
      <c r="Q2753" s="40">
        <f t="shared" si="635"/>
        <v>1</v>
      </c>
      <c r="R2753" s="41" t="str">
        <f t="shared" si="636"/>
        <v>0962377807</v>
      </c>
      <c r="S2753" s="37" t="str">
        <f t="shared" si="637"/>
        <v>0962377807</v>
      </c>
      <c r="T2753" s="39" t="e">
        <f t="shared" si="638"/>
        <v>#VALUE!</v>
      </c>
      <c r="U2753" s="37" t="str">
        <f t="shared" si="639"/>
        <v>0962377807</v>
      </c>
      <c r="V2753" s="42" t="str">
        <f t="shared" si="640"/>
        <v>0962377807</v>
      </c>
      <c r="W2753" s="39">
        <f t="shared" si="641"/>
        <v>1</v>
      </c>
      <c r="X2753" s="43">
        <f t="shared" si="642"/>
        <v>1</v>
      </c>
      <c r="Y2753" s="39">
        <f>IF(V2753="បរទេស",1,IF(COUNTIF(V:V,$V2753)&gt;1,2,1))</f>
        <v>1</v>
      </c>
      <c r="Z2753" s="40">
        <f t="shared" si="643"/>
        <v>1</v>
      </c>
      <c r="AA2753" s="40">
        <f t="shared" si="644"/>
        <v>1</v>
      </c>
    </row>
    <row r="2754" spans="1:27" ht="48" customHeight="1" x14ac:dyDescent="0.8">
      <c r="A2754" s="3">
        <v>2753</v>
      </c>
      <c r="B2754" s="3" t="s">
        <v>7676</v>
      </c>
      <c r="C2754" s="3" t="s">
        <v>18037</v>
      </c>
      <c r="D2754" s="3" t="s">
        <v>7677</v>
      </c>
      <c r="E2754" s="3" t="s">
        <v>817</v>
      </c>
      <c r="F2754" s="5" t="s">
        <v>7678</v>
      </c>
      <c r="G2754" s="5" t="s">
        <v>13142</v>
      </c>
      <c r="H2754" s="5" t="s">
        <v>16361</v>
      </c>
      <c r="I2754" s="3"/>
      <c r="J2754" s="35"/>
      <c r="K2754" s="36">
        <f t="shared" si="630"/>
        <v>1</v>
      </c>
      <c r="L2754" s="37" t="str">
        <f t="shared" si="631"/>
        <v>040400614</v>
      </c>
      <c r="M2754" s="38" t="str">
        <f t="shared" si="632"/>
        <v>040400614</v>
      </c>
      <c r="N2754" s="39">
        <f t="shared" si="633"/>
        <v>1</v>
      </c>
      <c r="O2754" s="39">
        <f t="shared" si="634"/>
        <v>1</v>
      </c>
      <c r="P2754" s="39">
        <f>IF(M2754="បរទេស",1,IF(COUNTIF(M:M,$M2754)&gt;1,2,1))</f>
        <v>1</v>
      </c>
      <c r="Q2754" s="40">
        <f t="shared" si="635"/>
        <v>1</v>
      </c>
      <c r="R2754" s="41" t="str">
        <f t="shared" si="636"/>
        <v>069617654</v>
      </c>
      <c r="S2754" s="37" t="str">
        <f t="shared" si="637"/>
        <v>069617654</v>
      </c>
      <c r="T2754" s="39" t="e">
        <f t="shared" si="638"/>
        <v>#VALUE!</v>
      </c>
      <c r="U2754" s="37" t="str">
        <f t="shared" si="639"/>
        <v>069617654</v>
      </c>
      <c r="V2754" s="42" t="str">
        <f t="shared" si="640"/>
        <v>069617654</v>
      </c>
      <c r="W2754" s="39">
        <f t="shared" si="641"/>
        <v>1</v>
      </c>
      <c r="X2754" s="43">
        <f t="shared" si="642"/>
        <v>1</v>
      </c>
      <c r="Y2754" s="39">
        <f>IF(V2754="បរទេស",1,IF(COUNTIF(V:V,$V2754)&gt;1,2,1))</f>
        <v>1</v>
      </c>
      <c r="Z2754" s="40">
        <f t="shared" si="643"/>
        <v>1</v>
      </c>
      <c r="AA2754" s="40">
        <f t="shared" si="644"/>
        <v>1</v>
      </c>
    </row>
    <row r="2755" spans="1:27" ht="48" customHeight="1" x14ac:dyDescent="0.8">
      <c r="A2755" s="3">
        <v>2754</v>
      </c>
      <c r="B2755" s="3" t="s">
        <v>7679</v>
      </c>
      <c r="C2755" s="3" t="s">
        <v>18037</v>
      </c>
      <c r="D2755" s="3" t="s">
        <v>7680</v>
      </c>
      <c r="E2755" s="3" t="s">
        <v>81</v>
      </c>
      <c r="F2755" s="5" t="s">
        <v>7681</v>
      </c>
      <c r="G2755" s="5" t="s">
        <v>13143</v>
      </c>
      <c r="H2755" s="5" t="s">
        <v>17668</v>
      </c>
      <c r="I2755" s="3"/>
      <c r="J2755" s="35"/>
      <c r="K2755" s="36">
        <f t="shared" ref="K2755:K2818" si="645">IF(OR(H2755="បរទេស",G2755="បរទេស"),2,1)</f>
        <v>1</v>
      </c>
      <c r="L2755" s="37" t="str">
        <f t="shared" ref="L2755:L2818" si="64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2755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040396545</v>
      </c>
      <c r="M2755" s="38" t="str">
        <f t="shared" ref="M2755:M2818" si="647">IF(L2755="បរទេស","បរទេស",IF(AND($BC$2=1,LEN(L2755)=8),"0"&amp;L2755,IF(LEN(L2755)&gt;9,2,LEFT(L2755,9))))</f>
        <v>040396545</v>
      </c>
      <c r="N2755" s="39">
        <f t="shared" ref="N2755:N2818" si="648">IF(L2755="បរទេស",1,IF((LEN($M2755)-9)=0,1,2))</f>
        <v>1</v>
      </c>
      <c r="O2755" s="39">
        <f t="shared" ref="O2755:O2818" si="649">IF(M2755="",2,1)</f>
        <v>1</v>
      </c>
      <c r="P2755" s="39">
        <f>IF(M2755="បរទេស",1,IF(COUNTIF(M:M,$M2755)&gt;1,2,1))</f>
        <v>1</v>
      </c>
      <c r="Q2755" s="40">
        <f t="shared" ref="Q2755:Q2818" si="650">IF(M2755="បរទេស",1,MAX(N2755:P2755))</f>
        <v>1</v>
      </c>
      <c r="R2755" s="41" t="str">
        <f t="shared" ref="R2755:R2818" si="651">H2755</f>
        <v>016362994</v>
      </c>
      <c r="S2755" s="37" t="str">
        <f t="shared" ref="S2755:S2818" si="652">SUBSTITUTE(SUBSTITUTE(SUBSTITUTE(SUBSTITUTE(SUBSTITUTE(SUBSTITUTE(SUBSTITUTE(SUBSTITUTE(SUBSTITUTE(SUBSTITUTE(SUBSTITUTE(SUBSTITUTE(SUBSTITUTE(SUBSTITUTE(SUBSTITUTE(SUBSTITUTE(SUBSTITUTE(SUBSTITUTE(SUBSTITUTE(SUBSTITUTE(SUBSTITUTE(SUBSTITUTE(R2755,"១","1"),"២","2"),"៣","3"),"៤","4"),"៥","5"),"៦","6"),"៧","7"),"៨","8"),"៩","9"),"០","0")," ","")," ",""),"​",""),",","/"),"-",""),"(",""),")",""),"+855","0"),"(855)","0"),"O","0"),"o","0"),".","")</f>
        <v>016362994</v>
      </c>
      <c r="T2755" s="39" t="e">
        <f t="shared" ref="T2755:T2818" si="653">LEFT(S2755, SEARCH("/",S2755,1)-1)</f>
        <v>#VALUE!</v>
      </c>
      <c r="U2755" s="37" t="str">
        <f t="shared" ref="U2755:U2818" si="654">IFERROR(T2755,S2755)</f>
        <v>016362994</v>
      </c>
      <c r="V2755" s="42" t="str">
        <f t="shared" ref="V2755:V2818" si="655">IF(LEFT(U2755,5)="បរទេស","បរទេស",IF(LEFT(U2755,3)="855","0"&amp;MID(U2755,4,10),IF(LEFT(U2755,1)="0",MID(U2755,1,10),IF(LEFT(U2755,1)&gt;=1,"0"&amp;MID(U2755,1,10),U2755))))</f>
        <v>016362994</v>
      </c>
      <c r="W2755" s="39">
        <f t="shared" ref="W2755:W2818" si="656">IF(V2755="បរទេស",1,IF(OR(LEN(V2755)=9,LEN(V2755)=10),1,2))</f>
        <v>1</v>
      </c>
      <c r="X2755" s="43">
        <f t="shared" ref="X2755:X2818" si="657">IF(V2755="",2,1)</f>
        <v>1</v>
      </c>
      <c r="Y2755" s="39">
        <f>IF(V2755="បរទេស",1,IF(COUNTIF(V:V,$V2755)&gt;1,2,1))</f>
        <v>1</v>
      </c>
      <c r="Z2755" s="40">
        <f t="shared" ref="Z2755:Z2818" si="658">IF(V2755="បរទេស",1,MAX(W2755:Y2755))</f>
        <v>1</v>
      </c>
      <c r="AA2755" s="40">
        <f t="shared" ref="AA2755:AA2818" si="659">IF(K2755=2,2,MAX(J2755,Q2755,Z2755,Z2755))</f>
        <v>1</v>
      </c>
    </row>
    <row r="2756" spans="1:27" ht="48" customHeight="1" x14ac:dyDescent="0.8">
      <c r="A2756" s="3">
        <v>2755</v>
      </c>
      <c r="B2756" s="3" t="s">
        <v>7682</v>
      </c>
      <c r="C2756" s="3" t="s">
        <v>18037</v>
      </c>
      <c r="D2756" s="3" t="s">
        <v>7683</v>
      </c>
      <c r="E2756" s="3" t="s">
        <v>242</v>
      </c>
      <c r="F2756" s="5" t="s">
        <v>7684</v>
      </c>
      <c r="G2756" s="5" t="s">
        <v>13144</v>
      </c>
      <c r="H2756" s="5" t="s">
        <v>16362</v>
      </c>
      <c r="I2756" s="3"/>
      <c r="J2756" s="35"/>
      <c r="K2756" s="36">
        <f t="shared" si="645"/>
        <v>1</v>
      </c>
      <c r="L2756" s="37" t="str">
        <f t="shared" si="646"/>
        <v>040560778</v>
      </c>
      <c r="M2756" s="38" t="str">
        <f t="shared" si="647"/>
        <v>040560778</v>
      </c>
      <c r="N2756" s="39">
        <f t="shared" si="648"/>
        <v>1</v>
      </c>
      <c r="O2756" s="39">
        <f t="shared" si="649"/>
        <v>1</v>
      </c>
      <c r="P2756" s="39">
        <f>IF(M2756="បរទេស",1,IF(COUNTIF(M:M,$M2756)&gt;1,2,1))</f>
        <v>1</v>
      </c>
      <c r="Q2756" s="40">
        <f t="shared" si="650"/>
        <v>1</v>
      </c>
      <c r="R2756" s="41" t="str">
        <f t="shared" si="651"/>
        <v>087872665</v>
      </c>
      <c r="S2756" s="37" t="str">
        <f t="shared" si="652"/>
        <v>087872665</v>
      </c>
      <c r="T2756" s="39" t="e">
        <f t="shared" si="653"/>
        <v>#VALUE!</v>
      </c>
      <c r="U2756" s="37" t="str">
        <f t="shared" si="654"/>
        <v>087872665</v>
      </c>
      <c r="V2756" s="42" t="str">
        <f t="shared" si="655"/>
        <v>087872665</v>
      </c>
      <c r="W2756" s="39">
        <f t="shared" si="656"/>
        <v>1</v>
      </c>
      <c r="X2756" s="43">
        <f t="shared" si="657"/>
        <v>1</v>
      </c>
      <c r="Y2756" s="39">
        <f>IF(V2756="បរទេស",1,IF(COUNTIF(V:V,$V2756)&gt;1,2,1))</f>
        <v>1</v>
      </c>
      <c r="Z2756" s="40">
        <f t="shared" si="658"/>
        <v>1</v>
      </c>
      <c r="AA2756" s="40">
        <f t="shared" si="659"/>
        <v>1</v>
      </c>
    </row>
    <row r="2757" spans="1:27" ht="48" customHeight="1" x14ac:dyDescent="0.8">
      <c r="A2757" s="3">
        <v>2756</v>
      </c>
      <c r="B2757" s="3" t="s">
        <v>7685</v>
      </c>
      <c r="C2757" s="3" t="s">
        <v>18037</v>
      </c>
      <c r="D2757" s="3" t="s">
        <v>7686</v>
      </c>
      <c r="E2757" s="3" t="s">
        <v>246</v>
      </c>
      <c r="F2757" s="5" t="s">
        <v>7687</v>
      </c>
      <c r="G2757" s="5" t="s">
        <v>13145</v>
      </c>
      <c r="H2757" s="5" t="s">
        <v>16363</v>
      </c>
      <c r="I2757" s="3"/>
      <c r="J2757" s="35"/>
      <c r="K2757" s="36">
        <f t="shared" si="645"/>
        <v>1</v>
      </c>
      <c r="L2757" s="37" t="str">
        <f t="shared" si="646"/>
        <v>040181040</v>
      </c>
      <c r="M2757" s="38" t="str">
        <f t="shared" si="647"/>
        <v>040181040</v>
      </c>
      <c r="N2757" s="39">
        <f t="shared" si="648"/>
        <v>1</v>
      </c>
      <c r="O2757" s="39">
        <f t="shared" si="649"/>
        <v>1</v>
      </c>
      <c r="P2757" s="39">
        <f>IF(M2757="បរទេស",1,IF(COUNTIF(M:M,$M2757)&gt;1,2,1))</f>
        <v>1</v>
      </c>
      <c r="Q2757" s="40">
        <f t="shared" si="650"/>
        <v>1</v>
      </c>
      <c r="R2757" s="41" t="str">
        <f t="shared" si="651"/>
        <v>0715742195</v>
      </c>
      <c r="S2757" s="37" t="str">
        <f t="shared" si="652"/>
        <v>0715742195</v>
      </c>
      <c r="T2757" s="39" t="e">
        <f t="shared" si="653"/>
        <v>#VALUE!</v>
      </c>
      <c r="U2757" s="37" t="str">
        <f t="shared" si="654"/>
        <v>0715742195</v>
      </c>
      <c r="V2757" s="42" t="str">
        <f t="shared" si="655"/>
        <v>0715742195</v>
      </c>
      <c r="W2757" s="39">
        <f t="shared" si="656"/>
        <v>1</v>
      </c>
      <c r="X2757" s="43">
        <f t="shared" si="657"/>
        <v>1</v>
      </c>
      <c r="Y2757" s="39">
        <f>IF(V2757="បរទេស",1,IF(COUNTIF(V:V,$V2757)&gt;1,2,1))</f>
        <v>1</v>
      </c>
      <c r="Z2757" s="40">
        <f t="shared" si="658"/>
        <v>1</v>
      </c>
      <c r="AA2757" s="40">
        <f t="shared" si="659"/>
        <v>1</v>
      </c>
    </row>
    <row r="2758" spans="1:27" ht="48" customHeight="1" x14ac:dyDescent="0.8">
      <c r="A2758" s="3">
        <v>2757</v>
      </c>
      <c r="B2758" s="3" t="s">
        <v>7688</v>
      </c>
      <c r="C2758" s="3" t="s">
        <v>18037</v>
      </c>
      <c r="D2758" s="3" t="s">
        <v>7689</v>
      </c>
      <c r="E2758" s="3" t="s">
        <v>160</v>
      </c>
      <c r="F2758" s="5" t="s">
        <v>7690</v>
      </c>
      <c r="G2758" s="5" t="s">
        <v>13146</v>
      </c>
      <c r="H2758" s="5" t="s">
        <v>16364</v>
      </c>
      <c r="I2758" s="3"/>
      <c r="J2758" s="35"/>
      <c r="K2758" s="36">
        <f t="shared" si="645"/>
        <v>1</v>
      </c>
      <c r="L2758" s="37" t="str">
        <f t="shared" si="646"/>
        <v>040575782</v>
      </c>
      <c r="M2758" s="38" t="str">
        <f t="shared" si="647"/>
        <v>040575782</v>
      </c>
      <c r="N2758" s="39">
        <f t="shared" si="648"/>
        <v>1</v>
      </c>
      <c r="O2758" s="39">
        <f t="shared" si="649"/>
        <v>1</v>
      </c>
      <c r="P2758" s="39">
        <f>IF(M2758="បរទេស",1,IF(COUNTIF(M:M,$M2758)&gt;1,2,1))</f>
        <v>1</v>
      </c>
      <c r="Q2758" s="40">
        <f t="shared" si="650"/>
        <v>1</v>
      </c>
      <c r="R2758" s="41" t="str">
        <f t="shared" si="651"/>
        <v>0977243522</v>
      </c>
      <c r="S2758" s="37" t="str">
        <f t="shared" si="652"/>
        <v>0977243522</v>
      </c>
      <c r="T2758" s="39" t="e">
        <f t="shared" si="653"/>
        <v>#VALUE!</v>
      </c>
      <c r="U2758" s="37" t="str">
        <f t="shared" si="654"/>
        <v>0977243522</v>
      </c>
      <c r="V2758" s="42" t="str">
        <f t="shared" si="655"/>
        <v>0977243522</v>
      </c>
      <c r="W2758" s="39">
        <f t="shared" si="656"/>
        <v>1</v>
      </c>
      <c r="X2758" s="43">
        <f t="shared" si="657"/>
        <v>1</v>
      </c>
      <c r="Y2758" s="39">
        <f>IF(V2758="បរទេស",1,IF(COUNTIF(V:V,$V2758)&gt;1,2,1))</f>
        <v>1</v>
      </c>
      <c r="Z2758" s="40">
        <f t="shared" si="658"/>
        <v>1</v>
      </c>
      <c r="AA2758" s="40">
        <f t="shared" si="659"/>
        <v>1</v>
      </c>
    </row>
    <row r="2759" spans="1:27" ht="48" customHeight="1" x14ac:dyDescent="0.8">
      <c r="A2759" s="3">
        <v>2758</v>
      </c>
      <c r="B2759" s="3" t="s">
        <v>7691</v>
      </c>
      <c r="C2759" s="3" t="s">
        <v>18037</v>
      </c>
      <c r="D2759" s="3" t="s">
        <v>7692</v>
      </c>
      <c r="E2759" s="3" t="s">
        <v>189</v>
      </c>
      <c r="F2759" s="5" t="s">
        <v>7693</v>
      </c>
      <c r="G2759" s="5" t="s">
        <v>13147</v>
      </c>
      <c r="H2759" s="5" t="s">
        <v>17318</v>
      </c>
      <c r="I2759" s="3"/>
      <c r="J2759" s="35"/>
      <c r="K2759" s="36">
        <f t="shared" si="645"/>
        <v>1</v>
      </c>
      <c r="L2759" s="37" t="str">
        <f t="shared" si="646"/>
        <v>040583729</v>
      </c>
      <c r="M2759" s="38" t="str">
        <f t="shared" si="647"/>
        <v>040583729</v>
      </c>
      <c r="N2759" s="39">
        <f t="shared" si="648"/>
        <v>1</v>
      </c>
      <c r="O2759" s="39">
        <f t="shared" si="649"/>
        <v>1</v>
      </c>
      <c r="P2759" s="39">
        <f>IF(M2759="បរទេស",1,IF(COUNTIF(M:M,$M2759)&gt;1,2,1))</f>
        <v>1</v>
      </c>
      <c r="Q2759" s="40">
        <f t="shared" si="650"/>
        <v>1</v>
      </c>
      <c r="R2759" s="41" t="str">
        <f t="shared" si="651"/>
        <v>0969284755</v>
      </c>
      <c r="S2759" s="37" t="str">
        <f t="shared" si="652"/>
        <v>0969284755</v>
      </c>
      <c r="T2759" s="39" t="e">
        <f t="shared" si="653"/>
        <v>#VALUE!</v>
      </c>
      <c r="U2759" s="37" t="str">
        <f t="shared" si="654"/>
        <v>0969284755</v>
      </c>
      <c r="V2759" s="42" t="str">
        <f t="shared" si="655"/>
        <v>0969284755</v>
      </c>
      <c r="W2759" s="39">
        <f t="shared" si="656"/>
        <v>1</v>
      </c>
      <c r="X2759" s="43">
        <f t="shared" si="657"/>
        <v>1</v>
      </c>
      <c r="Y2759" s="39">
        <f>IF(V2759="បរទេស",1,IF(COUNTIF(V:V,$V2759)&gt;1,2,1))</f>
        <v>1</v>
      </c>
      <c r="Z2759" s="40">
        <f t="shared" si="658"/>
        <v>1</v>
      </c>
      <c r="AA2759" s="40">
        <f t="shared" si="659"/>
        <v>1</v>
      </c>
    </row>
    <row r="2760" spans="1:27" ht="48" customHeight="1" x14ac:dyDescent="0.8">
      <c r="A2760" s="3">
        <v>2759</v>
      </c>
      <c r="B2760" s="3" t="s">
        <v>7694</v>
      </c>
      <c r="C2760" s="3" t="s">
        <v>18037</v>
      </c>
      <c r="D2760" s="3" t="s">
        <v>7695</v>
      </c>
      <c r="E2760" s="3" t="s">
        <v>341</v>
      </c>
      <c r="F2760" s="5" t="s">
        <v>7696</v>
      </c>
      <c r="G2760" s="5" t="s">
        <v>13148</v>
      </c>
      <c r="H2760" s="5" t="s">
        <v>17221</v>
      </c>
      <c r="I2760" s="3"/>
      <c r="J2760" s="35"/>
      <c r="K2760" s="36">
        <f t="shared" si="645"/>
        <v>1</v>
      </c>
      <c r="L2760" s="37" t="str">
        <f t="shared" si="646"/>
        <v>040358774</v>
      </c>
      <c r="M2760" s="38" t="str">
        <f t="shared" si="647"/>
        <v>040358774</v>
      </c>
      <c r="N2760" s="39">
        <f t="shared" si="648"/>
        <v>1</v>
      </c>
      <c r="O2760" s="39">
        <f t="shared" si="649"/>
        <v>1</v>
      </c>
      <c r="P2760" s="39">
        <f>IF(M2760="បរទេស",1,IF(COUNTIF(M:M,$M2760)&gt;1,2,1))</f>
        <v>1</v>
      </c>
      <c r="Q2760" s="40">
        <f t="shared" si="650"/>
        <v>1</v>
      </c>
      <c r="R2760" s="41" t="str">
        <f t="shared" si="651"/>
        <v>0973233068</v>
      </c>
      <c r="S2760" s="37" t="str">
        <f t="shared" si="652"/>
        <v>0973233068</v>
      </c>
      <c r="T2760" s="39" t="e">
        <f t="shared" si="653"/>
        <v>#VALUE!</v>
      </c>
      <c r="U2760" s="37" t="str">
        <f t="shared" si="654"/>
        <v>0973233068</v>
      </c>
      <c r="V2760" s="42" t="str">
        <f t="shared" si="655"/>
        <v>0973233068</v>
      </c>
      <c r="W2760" s="39">
        <f t="shared" si="656"/>
        <v>1</v>
      </c>
      <c r="X2760" s="43">
        <f t="shared" si="657"/>
        <v>1</v>
      </c>
      <c r="Y2760" s="39">
        <f>IF(V2760="បរទេស",1,IF(COUNTIF(V:V,$V2760)&gt;1,2,1))</f>
        <v>1</v>
      </c>
      <c r="Z2760" s="40">
        <f t="shared" si="658"/>
        <v>1</v>
      </c>
      <c r="AA2760" s="40">
        <f t="shared" si="659"/>
        <v>1</v>
      </c>
    </row>
    <row r="2761" spans="1:27" ht="48" customHeight="1" x14ac:dyDescent="0.8">
      <c r="A2761" s="3">
        <v>2760</v>
      </c>
      <c r="B2761" s="3" t="s">
        <v>7697</v>
      </c>
      <c r="C2761" s="3" t="s">
        <v>18037</v>
      </c>
      <c r="D2761" s="3" t="s">
        <v>7698</v>
      </c>
      <c r="E2761" s="3" t="s">
        <v>1163</v>
      </c>
      <c r="F2761" s="5" t="s">
        <v>7699</v>
      </c>
      <c r="G2761" s="5" t="s">
        <v>13149</v>
      </c>
      <c r="H2761" s="5" t="s">
        <v>17951</v>
      </c>
      <c r="I2761" s="3"/>
      <c r="J2761" s="35"/>
      <c r="K2761" s="36">
        <f t="shared" si="645"/>
        <v>1</v>
      </c>
      <c r="L2761" s="37" t="str">
        <f t="shared" si="646"/>
        <v>040470469</v>
      </c>
      <c r="M2761" s="38" t="str">
        <f t="shared" si="647"/>
        <v>040470469</v>
      </c>
      <c r="N2761" s="39">
        <f t="shared" si="648"/>
        <v>1</v>
      </c>
      <c r="O2761" s="39">
        <f t="shared" si="649"/>
        <v>1</v>
      </c>
      <c r="P2761" s="39">
        <f>IF(M2761="បរទេស",1,IF(COUNTIF(M:M,$M2761)&gt;1,2,1))</f>
        <v>1</v>
      </c>
      <c r="Q2761" s="40">
        <f t="shared" si="650"/>
        <v>1</v>
      </c>
      <c r="R2761" s="41" t="str">
        <f t="shared" si="651"/>
        <v>0717709118</v>
      </c>
      <c r="S2761" s="37" t="str">
        <f t="shared" si="652"/>
        <v>0717709118</v>
      </c>
      <c r="T2761" s="39" t="e">
        <f t="shared" si="653"/>
        <v>#VALUE!</v>
      </c>
      <c r="U2761" s="37" t="str">
        <f t="shared" si="654"/>
        <v>0717709118</v>
      </c>
      <c r="V2761" s="42" t="str">
        <f t="shared" si="655"/>
        <v>0717709118</v>
      </c>
      <c r="W2761" s="39">
        <f t="shared" si="656"/>
        <v>1</v>
      </c>
      <c r="X2761" s="43">
        <f t="shared" si="657"/>
        <v>1</v>
      </c>
      <c r="Y2761" s="39">
        <f>IF(V2761="បរទេស",1,IF(COUNTIF(V:V,$V2761)&gt;1,2,1))</f>
        <v>1</v>
      </c>
      <c r="Z2761" s="40">
        <f t="shared" si="658"/>
        <v>1</v>
      </c>
      <c r="AA2761" s="40">
        <f t="shared" si="659"/>
        <v>1</v>
      </c>
    </row>
    <row r="2762" spans="1:27" ht="48" customHeight="1" x14ac:dyDescent="0.8">
      <c r="A2762" s="3">
        <v>2761</v>
      </c>
      <c r="B2762" s="3" t="s">
        <v>7700</v>
      </c>
      <c r="C2762" s="3" t="s">
        <v>18037</v>
      </c>
      <c r="D2762" s="3" t="s">
        <v>2450</v>
      </c>
      <c r="E2762" s="3" t="s">
        <v>224</v>
      </c>
      <c r="F2762" s="5" t="s">
        <v>7701</v>
      </c>
      <c r="G2762" s="5" t="s">
        <v>13150</v>
      </c>
      <c r="H2762" s="5" t="s">
        <v>17501</v>
      </c>
      <c r="I2762" s="3"/>
      <c r="J2762" s="35"/>
      <c r="K2762" s="36">
        <f t="shared" si="645"/>
        <v>1</v>
      </c>
      <c r="L2762" s="37" t="str">
        <f t="shared" si="646"/>
        <v>040383798</v>
      </c>
      <c r="M2762" s="38" t="str">
        <f t="shared" si="647"/>
        <v>040383798</v>
      </c>
      <c r="N2762" s="39">
        <f t="shared" si="648"/>
        <v>1</v>
      </c>
      <c r="O2762" s="39">
        <f t="shared" si="649"/>
        <v>1</v>
      </c>
      <c r="P2762" s="39">
        <f>IF(M2762="បរទេស",1,IF(COUNTIF(M:M,$M2762)&gt;1,2,1))</f>
        <v>1</v>
      </c>
      <c r="Q2762" s="40">
        <f t="shared" si="650"/>
        <v>1</v>
      </c>
      <c r="R2762" s="41" t="str">
        <f t="shared" si="651"/>
        <v>0716131639</v>
      </c>
      <c r="S2762" s="37" t="str">
        <f t="shared" si="652"/>
        <v>0716131639</v>
      </c>
      <c r="T2762" s="39" t="e">
        <f t="shared" si="653"/>
        <v>#VALUE!</v>
      </c>
      <c r="U2762" s="37" t="str">
        <f t="shared" si="654"/>
        <v>0716131639</v>
      </c>
      <c r="V2762" s="42" t="str">
        <f t="shared" si="655"/>
        <v>0716131639</v>
      </c>
      <c r="W2762" s="39">
        <f t="shared" si="656"/>
        <v>1</v>
      </c>
      <c r="X2762" s="43">
        <f t="shared" si="657"/>
        <v>1</v>
      </c>
      <c r="Y2762" s="39">
        <f>IF(V2762="បរទេស",1,IF(COUNTIF(V:V,$V2762)&gt;1,2,1))</f>
        <v>1</v>
      </c>
      <c r="Z2762" s="40">
        <f t="shared" si="658"/>
        <v>1</v>
      </c>
      <c r="AA2762" s="40">
        <f t="shared" si="659"/>
        <v>1</v>
      </c>
    </row>
    <row r="2763" spans="1:27" ht="48" customHeight="1" x14ac:dyDescent="0.8">
      <c r="A2763" s="3">
        <v>2762</v>
      </c>
      <c r="B2763" s="3" t="s">
        <v>7702</v>
      </c>
      <c r="C2763" s="3" t="s">
        <v>18037</v>
      </c>
      <c r="D2763" s="3" t="s">
        <v>7703</v>
      </c>
      <c r="E2763" s="3" t="s">
        <v>171</v>
      </c>
      <c r="F2763" s="5" t="s">
        <v>7704</v>
      </c>
      <c r="G2763" s="5" t="s">
        <v>13151</v>
      </c>
      <c r="H2763" s="5" t="s">
        <v>17900</v>
      </c>
      <c r="I2763" s="3"/>
      <c r="J2763" s="35"/>
      <c r="K2763" s="36">
        <f t="shared" si="645"/>
        <v>1</v>
      </c>
      <c r="L2763" s="37" t="str">
        <f t="shared" si="646"/>
        <v>040362966</v>
      </c>
      <c r="M2763" s="38" t="str">
        <f t="shared" si="647"/>
        <v>040362966</v>
      </c>
      <c r="N2763" s="39">
        <f t="shared" si="648"/>
        <v>1</v>
      </c>
      <c r="O2763" s="39">
        <f t="shared" si="649"/>
        <v>1</v>
      </c>
      <c r="P2763" s="39">
        <f>IF(M2763="បរទេស",1,IF(COUNTIF(M:M,$M2763)&gt;1,2,1))</f>
        <v>1</v>
      </c>
      <c r="Q2763" s="40">
        <f t="shared" si="650"/>
        <v>1</v>
      </c>
      <c r="R2763" s="41" t="str">
        <f t="shared" si="651"/>
        <v>0886756626</v>
      </c>
      <c r="S2763" s="37" t="str">
        <f t="shared" si="652"/>
        <v>0886756626</v>
      </c>
      <c r="T2763" s="39" t="e">
        <f t="shared" si="653"/>
        <v>#VALUE!</v>
      </c>
      <c r="U2763" s="37" t="str">
        <f t="shared" si="654"/>
        <v>0886756626</v>
      </c>
      <c r="V2763" s="42" t="str">
        <f t="shared" si="655"/>
        <v>0886756626</v>
      </c>
      <c r="W2763" s="39">
        <f t="shared" si="656"/>
        <v>1</v>
      </c>
      <c r="X2763" s="43">
        <f t="shared" si="657"/>
        <v>1</v>
      </c>
      <c r="Y2763" s="39">
        <f>IF(V2763="បរទេស",1,IF(COUNTIF(V:V,$V2763)&gt;1,2,1))</f>
        <v>1</v>
      </c>
      <c r="Z2763" s="40">
        <f t="shared" si="658"/>
        <v>1</v>
      </c>
      <c r="AA2763" s="40">
        <f t="shared" si="659"/>
        <v>1</v>
      </c>
    </row>
    <row r="2764" spans="1:27" ht="48" customHeight="1" x14ac:dyDescent="0.8">
      <c r="A2764" s="3">
        <v>2763</v>
      </c>
      <c r="B2764" s="3" t="s">
        <v>7705</v>
      </c>
      <c r="C2764" s="3" t="s">
        <v>18037</v>
      </c>
      <c r="D2764" s="3" t="s">
        <v>7706</v>
      </c>
      <c r="E2764" s="3" t="s">
        <v>371</v>
      </c>
      <c r="F2764" s="5" t="s">
        <v>7707</v>
      </c>
      <c r="G2764" s="5" t="s">
        <v>13152</v>
      </c>
      <c r="H2764" s="5" t="s">
        <v>17612</v>
      </c>
      <c r="I2764" s="3"/>
      <c r="J2764" s="35"/>
      <c r="K2764" s="36">
        <f t="shared" si="645"/>
        <v>1</v>
      </c>
      <c r="L2764" s="37" t="str">
        <f t="shared" si="646"/>
        <v>040501491</v>
      </c>
      <c r="M2764" s="38" t="str">
        <f t="shared" si="647"/>
        <v>040501491</v>
      </c>
      <c r="N2764" s="39">
        <f t="shared" si="648"/>
        <v>1</v>
      </c>
      <c r="O2764" s="39">
        <f t="shared" si="649"/>
        <v>1</v>
      </c>
      <c r="P2764" s="39">
        <f>IF(M2764="បរទេស",1,IF(COUNTIF(M:M,$M2764)&gt;1,2,1))</f>
        <v>1</v>
      </c>
      <c r="Q2764" s="40">
        <f t="shared" si="650"/>
        <v>1</v>
      </c>
      <c r="R2764" s="41" t="str">
        <f t="shared" si="651"/>
        <v>0719803876</v>
      </c>
      <c r="S2764" s="37" t="str">
        <f t="shared" si="652"/>
        <v>0719803876</v>
      </c>
      <c r="T2764" s="39" t="e">
        <f t="shared" si="653"/>
        <v>#VALUE!</v>
      </c>
      <c r="U2764" s="37" t="str">
        <f t="shared" si="654"/>
        <v>0719803876</v>
      </c>
      <c r="V2764" s="42" t="str">
        <f t="shared" si="655"/>
        <v>0719803876</v>
      </c>
      <c r="W2764" s="39">
        <f t="shared" si="656"/>
        <v>1</v>
      </c>
      <c r="X2764" s="43">
        <f t="shared" si="657"/>
        <v>1</v>
      </c>
      <c r="Y2764" s="39">
        <f>IF(V2764="បរទេស",1,IF(COUNTIF(V:V,$V2764)&gt;1,2,1))</f>
        <v>1</v>
      </c>
      <c r="Z2764" s="40">
        <f t="shared" si="658"/>
        <v>1</v>
      </c>
      <c r="AA2764" s="40">
        <f t="shared" si="659"/>
        <v>1</v>
      </c>
    </row>
    <row r="2765" spans="1:27" ht="48" customHeight="1" x14ac:dyDescent="0.8">
      <c r="A2765" s="3">
        <v>2764</v>
      </c>
      <c r="B2765" s="3" t="s">
        <v>7708</v>
      </c>
      <c r="C2765" s="3" t="s">
        <v>18037</v>
      </c>
      <c r="D2765" s="3" t="s">
        <v>7709</v>
      </c>
      <c r="E2765" s="3" t="s">
        <v>371</v>
      </c>
      <c r="F2765" s="5" t="s">
        <v>7710</v>
      </c>
      <c r="G2765" s="5" t="s">
        <v>13153</v>
      </c>
      <c r="H2765" s="5" t="s">
        <v>16365</v>
      </c>
      <c r="I2765" s="3"/>
      <c r="J2765" s="35"/>
      <c r="K2765" s="36">
        <f t="shared" si="645"/>
        <v>1</v>
      </c>
      <c r="L2765" s="37" t="str">
        <f t="shared" si="646"/>
        <v>040376479</v>
      </c>
      <c r="M2765" s="38" t="str">
        <f t="shared" si="647"/>
        <v>040376479</v>
      </c>
      <c r="N2765" s="39">
        <f t="shared" si="648"/>
        <v>1</v>
      </c>
      <c r="O2765" s="39">
        <f t="shared" si="649"/>
        <v>1</v>
      </c>
      <c r="P2765" s="39">
        <f>IF(M2765="បរទេស",1,IF(COUNTIF(M:M,$M2765)&gt;1,2,1))</f>
        <v>1</v>
      </c>
      <c r="Q2765" s="40">
        <f t="shared" si="650"/>
        <v>1</v>
      </c>
      <c r="R2765" s="41" t="str">
        <f t="shared" si="651"/>
        <v>093327577</v>
      </c>
      <c r="S2765" s="37" t="str">
        <f t="shared" si="652"/>
        <v>093327577</v>
      </c>
      <c r="T2765" s="39" t="e">
        <f t="shared" si="653"/>
        <v>#VALUE!</v>
      </c>
      <c r="U2765" s="37" t="str">
        <f t="shared" si="654"/>
        <v>093327577</v>
      </c>
      <c r="V2765" s="42" t="str">
        <f t="shared" si="655"/>
        <v>093327577</v>
      </c>
      <c r="W2765" s="39">
        <f t="shared" si="656"/>
        <v>1</v>
      </c>
      <c r="X2765" s="43">
        <f t="shared" si="657"/>
        <v>1</v>
      </c>
      <c r="Y2765" s="39">
        <f>IF(V2765="បរទេស",1,IF(COUNTIF(V:V,$V2765)&gt;1,2,1))</f>
        <v>1</v>
      </c>
      <c r="Z2765" s="40">
        <f t="shared" si="658"/>
        <v>1</v>
      </c>
      <c r="AA2765" s="40">
        <f t="shared" si="659"/>
        <v>1</v>
      </c>
    </row>
    <row r="2766" spans="1:27" ht="48" customHeight="1" x14ac:dyDescent="0.8">
      <c r="A2766" s="3">
        <v>2765</v>
      </c>
      <c r="B2766" s="3" t="s">
        <v>7711</v>
      </c>
      <c r="C2766" s="3" t="s">
        <v>18037</v>
      </c>
      <c r="D2766" s="3" t="s">
        <v>7712</v>
      </c>
      <c r="E2766" s="3" t="s">
        <v>328</v>
      </c>
      <c r="F2766" s="5" t="s">
        <v>7713</v>
      </c>
      <c r="G2766" s="5" t="s">
        <v>13154</v>
      </c>
      <c r="H2766" s="5" t="s">
        <v>16366</v>
      </c>
      <c r="I2766" s="3"/>
      <c r="J2766" s="35"/>
      <c r="K2766" s="36">
        <f t="shared" si="645"/>
        <v>1</v>
      </c>
      <c r="L2766" s="37" t="str">
        <f t="shared" si="646"/>
        <v>040307745</v>
      </c>
      <c r="M2766" s="38" t="str">
        <f t="shared" si="647"/>
        <v>040307745</v>
      </c>
      <c r="N2766" s="39">
        <f t="shared" si="648"/>
        <v>1</v>
      </c>
      <c r="O2766" s="39">
        <f t="shared" si="649"/>
        <v>1</v>
      </c>
      <c r="P2766" s="39">
        <f>IF(M2766="បរទេស",1,IF(COUNTIF(M:M,$M2766)&gt;1,2,1))</f>
        <v>1</v>
      </c>
      <c r="Q2766" s="40">
        <f t="shared" si="650"/>
        <v>1</v>
      </c>
      <c r="R2766" s="41" t="str">
        <f t="shared" si="651"/>
        <v>0977682819</v>
      </c>
      <c r="S2766" s="37" t="str">
        <f t="shared" si="652"/>
        <v>0977682819</v>
      </c>
      <c r="T2766" s="39" t="e">
        <f t="shared" si="653"/>
        <v>#VALUE!</v>
      </c>
      <c r="U2766" s="37" t="str">
        <f t="shared" si="654"/>
        <v>0977682819</v>
      </c>
      <c r="V2766" s="42" t="str">
        <f t="shared" si="655"/>
        <v>0977682819</v>
      </c>
      <c r="W2766" s="39">
        <f t="shared" si="656"/>
        <v>1</v>
      </c>
      <c r="X2766" s="43">
        <f t="shared" si="657"/>
        <v>1</v>
      </c>
      <c r="Y2766" s="39">
        <f>IF(V2766="បរទេស",1,IF(COUNTIF(V:V,$V2766)&gt;1,2,1))</f>
        <v>1</v>
      </c>
      <c r="Z2766" s="40">
        <f t="shared" si="658"/>
        <v>1</v>
      </c>
      <c r="AA2766" s="40">
        <f t="shared" si="659"/>
        <v>1</v>
      </c>
    </row>
    <row r="2767" spans="1:27" ht="48" customHeight="1" x14ac:dyDescent="0.8">
      <c r="A2767" s="3">
        <v>2766</v>
      </c>
      <c r="B2767" s="3" t="s">
        <v>7714</v>
      </c>
      <c r="C2767" s="3" t="s">
        <v>18037</v>
      </c>
      <c r="D2767" s="3" t="s">
        <v>7715</v>
      </c>
      <c r="E2767" s="3" t="s">
        <v>242</v>
      </c>
      <c r="F2767" s="5" t="s">
        <v>7716</v>
      </c>
      <c r="G2767" s="5" t="s">
        <v>13155</v>
      </c>
      <c r="H2767" s="5" t="s">
        <v>16367</v>
      </c>
      <c r="I2767" s="3"/>
      <c r="J2767" s="35"/>
      <c r="K2767" s="36">
        <f t="shared" si="645"/>
        <v>1</v>
      </c>
      <c r="L2767" s="37" t="str">
        <f t="shared" si="646"/>
        <v>040206748</v>
      </c>
      <c r="M2767" s="38" t="str">
        <f t="shared" si="647"/>
        <v>040206748</v>
      </c>
      <c r="N2767" s="39">
        <f t="shared" si="648"/>
        <v>1</v>
      </c>
      <c r="O2767" s="39">
        <f t="shared" si="649"/>
        <v>1</v>
      </c>
      <c r="P2767" s="39">
        <f>IF(M2767="បរទេស",1,IF(COUNTIF(M:M,$M2767)&gt;1,2,1))</f>
        <v>1</v>
      </c>
      <c r="Q2767" s="40">
        <f t="shared" si="650"/>
        <v>1</v>
      </c>
      <c r="R2767" s="41" t="str">
        <f t="shared" si="651"/>
        <v>0972727952</v>
      </c>
      <c r="S2767" s="37" t="str">
        <f t="shared" si="652"/>
        <v>0972727952</v>
      </c>
      <c r="T2767" s="39" t="e">
        <f t="shared" si="653"/>
        <v>#VALUE!</v>
      </c>
      <c r="U2767" s="37" t="str">
        <f t="shared" si="654"/>
        <v>0972727952</v>
      </c>
      <c r="V2767" s="42" t="str">
        <f t="shared" si="655"/>
        <v>0972727952</v>
      </c>
      <c r="W2767" s="39">
        <f t="shared" si="656"/>
        <v>1</v>
      </c>
      <c r="X2767" s="43">
        <f t="shared" si="657"/>
        <v>1</v>
      </c>
      <c r="Y2767" s="39">
        <f>IF(V2767="បរទេស",1,IF(COUNTIF(V:V,$V2767)&gt;1,2,1))</f>
        <v>1</v>
      </c>
      <c r="Z2767" s="40">
        <f t="shared" si="658"/>
        <v>1</v>
      </c>
      <c r="AA2767" s="40">
        <f t="shared" si="659"/>
        <v>1</v>
      </c>
    </row>
    <row r="2768" spans="1:27" ht="48" customHeight="1" x14ac:dyDescent="0.8">
      <c r="A2768" s="3">
        <v>2767</v>
      </c>
      <c r="B2768" s="3" t="s">
        <v>7717</v>
      </c>
      <c r="C2768" s="3" t="s">
        <v>18037</v>
      </c>
      <c r="D2768" s="3" t="s">
        <v>4713</v>
      </c>
      <c r="E2768" s="3" t="s">
        <v>81</v>
      </c>
      <c r="F2768" s="5" t="s">
        <v>7718</v>
      </c>
      <c r="G2768" s="5" t="s">
        <v>13156</v>
      </c>
      <c r="H2768" s="5" t="s">
        <v>16368</v>
      </c>
      <c r="I2768" s="3"/>
      <c r="J2768" s="35"/>
      <c r="K2768" s="36">
        <f t="shared" si="645"/>
        <v>1</v>
      </c>
      <c r="L2768" s="37" t="str">
        <f t="shared" si="646"/>
        <v>040227934</v>
      </c>
      <c r="M2768" s="38" t="str">
        <f t="shared" si="647"/>
        <v>040227934</v>
      </c>
      <c r="N2768" s="39">
        <f t="shared" si="648"/>
        <v>1</v>
      </c>
      <c r="O2768" s="39">
        <f t="shared" si="649"/>
        <v>1</v>
      </c>
      <c r="P2768" s="39">
        <f>IF(M2768="បរទេស",1,IF(COUNTIF(M:M,$M2768)&gt;1,2,1))</f>
        <v>1</v>
      </c>
      <c r="Q2768" s="40">
        <f t="shared" si="650"/>
        <v>1</v>
      </c>
      <c r="R2768" s="41" t="str">
        <f t="shared" si="651"/>
        <v>0966254684</v>
      </c>
      <c r="S2768" s="37" t="str">
        <f t="shared" si="652"/>
        <v>0966254684</v>
      </c>
      <c r="T2768" s="39" t="e">
        <f t="shared" si="653"/>
        <v>#VALUE!</v>
      </c>
      <c r="U2768" s="37" t="str">
        <f t="shared" si="654"/>
        <v>0966254684</v>
      </c>
      <c r="V2768" s="42" t="str">
        <f t="shared" si="655"/>
        <v>0966254684</v>
      </c>
      <c r="W2768" s="39">
        <f t="shared" si="656"/>
        <v>1</v>
      </c>
      <c r="X2768" s="43">
        <f t="shared" si="657"/>
        <v>1</v>
      </c>
      <c r="Y2768" s="39">
        <f>IF(V2768="បរទេស",1,IF(COUNTIF(V:V,$V2768)&gt;1,2,1))</f>
        <v>1</v>
      </c>
      <c r="Z2768" s="40">
        <f t="shared" si="658"/>
        <v>1</v>
      </c>
      <c r="AA2768" s="40">
        <f t="shared" si="659"/>
        <v>1</v>
      </c>
    </row>
    <row r="2769" spans="1:27" ht="48" customHeight="1" x14ac:dyDescent="0.8">
      <c r="A2769" s="3">
        <v>2768</v>
      </c>
      <c r="B2769" s="3" t="s">
        <v>7719</v>
      </c>
      <c r="C2769" s="3" t="s">
        <v>18037</v>
      </c>
      <c r="D2769" s="3" t="s">
        <v>7720</v>
      </c>
      <c r="E2769" s="3" t="s">
        <v>305</v>
      </c>
      <c r="F2769" s="5" t="s">
        <v>7721</v>
      </c>
      <c r="G2769" s="5" t="s">
        <v>13157</v>
      </c>
      <c r="H2769" s="5" t="s">
        <v>17712</v>
      </c>
      <c r="I2769" s="3"/>
      <c r="J2769" s="35"/>
      <c r="K2769" s="36">
        <f t="shared" si="645"/>
        <v>1</v>
      </c>
      <c r="L2769" s="37" t="str">
        <f t="shared" si="646"/>
        <v>040445238</v>
      </c>
      <c r="M2769" s="38" t="str">
        <f t="shared" si="647"/>
        <v>040445238</v>
      </c>
      <c r="N2769" s="39">
        <f t="shared" si="648"/>
        <v>1</v>
      </c>
      <c r="O2769" s="39">
        <f t="shared" si="649"/>
        <v>1</v>
      </c>
      <c r="P2769" s="39">
        <f>IF(M2769="បរទេស",1,IF(COUNTIF(M:M,$M2769)&gt;1,2,1))</f>
        <v>1</v>
      </c>
      <c r="Q2769" s="40">
        <f t="shared" si="650"/>
        <v>1</v>
      </c>
      <c r="R2769" s="41" t="str">
        <f t="shared" si="651"/>
        <v>093774819</v>
      </c>
      <c r="S2769" s="37" t="str">
        <f t="shared" si="652"/>
        <v>093774819</v>
      </c>
      <c r="T2769" s="39" t="e">
        <f t="shared" si="653"/>
        <v>#VALUE!</v>
      </c>
      <c r="U2769" s="37" t="str">
        <f t="shared" si="654"/>
        <v>093774819</v>
      </c>
      <c r="V2769" s="42" t="str">
        <f t="shared" si="655"/>
        <v>093774819</v>
      </c>
      <c r="W2769" s="39">
        <f t="shared" si="656"/>
        <v>1</v>
      </c>
      <c r="X2769" s="43">
        <f t="shared" si="657"/>
        <v>1</v>
      </c>
      <c r="Y2769" s="39">
        <f>IF(V2769="បរទេស",1,IF(COUNTIF(V:V,$V2769)&gt;1,2,1))</f>
        <v>1</v>
      </c>
      <c r="Z2769" s="40">
        <f t="shared" si="658"/>
        <v>1</v>
      </c>
      <c r="AA2769" s="40">
        <f t="shared" si="659"/>
        <v>1</v>
      </c>
    </row>
    <row r="2770" spans="1:27" ht="48" customHeight="1" x14ac:dyDescent="0.8">
      <c r="A2770" s="3">
        <v>2769</v>
      </c>
      <c r="B2770" s="3" t="s">
        <v>7722</v>
      </c>
      <c r="C2770" s="3" t="s">
        <v>18037</v>
      </c>
      <c r="D2770" s="3" t="s">
        <v>7723</v>
      </c>
      <c r="E2770" s="3" t="s">
        <v>1712</v>
      </c>
      <c r="F2770" s="5" t="s">
        <v>7724</v>
      </c>
      <c r="G2770" s="5" t="s">
        <v>13158</v>
      </c>
      <c r="H2770" s="5" t="s">
        <v>16369</v>
      </c>
      <c r="I2770" s="3"/>
      <c r="J2770" s="35"/>
      <c r="K2770" s="36">
        <f t="shared" si="645"/>
        <v>1</v>
      </c>
      <c r="L2770" s="37" t="str">
        <f t="shared" si="646"/>
        <v>040268837</v>
      </c>
      <c r="M2770" s="38" t="str">
        <f t="shared" si="647"/>
        <v>040268837</v>
      </c>
      <c r="N2770" s="39">
        <f t="shared" si="648"/>
        <v>1</v>
      </c>
      <c r="O2770" s="39">
        <f t="shared" si="649"/>
        <v>1</v>
      </c>
      <c r="P2770" s="39">
        <f>IF(M2770="បរទេស",1,IF(COUNTIF(M:M,$M2770)&gt;1,2,1))</f>
        <v>1</v>
      </c>
      <c r="Q2770" s="40">
        <f t="shared" si="650"/>
        <v>1</v>
      </c>
      <c r="R2770" s="41" t="str">
        <f t="shared" si="651"/>
        <v>015964561</v>
      </c>
      <c r="S2770" s="37" t="str">
        <f t="shared" si="652"/>
        <v>015964561</v>
      </c>
      <c r="T2770" s="39" t="e">
        <f t="shared" si="653"/>
        <v>#VALUE!</v>
      </c>
      <c r="U2770" s="37" t="str">
        <f t="shared" si="654"/>
        <v>015964561</v>
      </c>
      <c r="V2770" s="42" t="str">
        <f t="shared" si="655"/>
        <v>015964561</v>
      </c>
      <c r="W2770" s="39">
        <f t="shared" si="656"/>
        <v>1</v>
      </c>
      <c r="X2770" s="43">
        <f t="shared" si="657"/>
        <v>1</v>
      </c>
      <c r="Y2770" s="39">
        <f>IF(V2770="បរទេស",1,IF(COUNTIF(V:V,$V2770)&gt;1,2,1))</f>
        <v>1</v>
      </c>
      <c r="Z2770" s="40">
        <f t="shared" si="658"/>
        <v>1</v>
      </c>
      <c r="AA2770" s="40">
        <f t="shared" si="659"/>
        <v>1</v>
      </c>
    </row>
    <row r="2771" spans="1:27" ht="48" customHeight="1" x14ac:dyDescent="0.8">
      <c r="A2771" s="3">
        <v>2770</v>
      </c>
      <c r="B2771" s="3" t="s">
        <v>7725</v>
      </c>
      <c r="C2771" s="3" t="s">
        <v>18037</v>
      </c>
      <c r="D2771" s="3" t="s">
        <v>7726</v>
      </c>
      <c r="E2771" s="3" t="s">
        <v>2447</v>
      </c>
      <c r="F2771" s="5" t="s">
        <v>7727</v>
      </c>
      <c r="G2771" s="5" t="s">
        <v>13159</v>
      </c>
      <c r="H2771" s="5" t="s">
        <v>16370</v>
      </c>
      <c r="I2771" s="3"/>
      <c r="J2771" s="35"/>
      <c r="K2771" s="36">
        <f t="shared" si="645"/>
        <v>1</v>
      </c>
      <c r="L2771" s="37" t="str">
        <f t="shared" si="646"/>
        <v>040569451</v>
      </c>
      <c r="M2771" s="38" t="str">
        <f t="shared" si="647"/>
        <v>040569451</v>
      </c>
      <c r="N2771" s="39">
        <f t="shared" si="648"/>
        <v>1</v>
      </c>
      <c r="O2771" s="39">
        <f t="shared" si="649"/>
        <v>1</v>
      </c>
      <c r="P2771" s="39">
        <f>IF(M2771="បរទេស",1,IF(COUNTIF(M:M,$M2771)&gt;1,2,1))</f>
        <v>1</v>
      </c>
      <c r="Q2771" s="40">
        <f t="shared" si="650"/>
        <v>1</v>
      </c>
      <c r="R2771" s="41" t="str">
        <f t="shared" si="651"/>
        <v>089758741</v>
      </c>
      <c r="S2771" s="37" t="str">
        <f t="shared" si="652"/>
        <v>089758741</v>
      </c>
      <c r="T2771" s="39" t="e">
        <f t="shared" si="653"/>
        <v>#VALUE!</v>
      </c>
      <c r="U2771" s="37" t="str">
        <f t="shared" si="654"/>
        <v>089758741</v>
      </c>
      <c r="V2771" s="42" t="str">
        <f t="shared" si="655"/>
        <v>089758741</v>
      </c>
      <c r="W2771" s="39">
        <f t="shared" si="656"/>
        <v>1</v>
      </c>
      <c r="X2771" s="43">
        <f t="shared" si="657"/>
        <v>1</v>
      </c>
      <c r="Y2771" s="39">
        <f>IF(V2771="បរទេស",1,IF(COUNTIF(V:V,$V2771)&gt;1,2,1))</f>
        <v>1</v>
      </c>
      <c r="Z2771" s="40">
        <f t="shared" si="658"/>
        <v>1</v>
      </c>
      <c r="AA2771" s="40">
        <f t="shared" si="659"/>
        <v>1</v>
      </c>
    </row>
    <row r="2772" spans="1:27" ht="48" customHeight="1" x14ac:dyDescent="0.8">
      <c r="A2772" s="3">
        <v>2771</v>
      </c>
      <c r="B2772" s="3" t="s">
        <v>7728</v>
      </c>
      <c r="C2772" s="3" t="s">
        <v>18037</v>
      </c>
      <c r="D2772" s="3" t="s">
        <v>7729</v>
      </c>
      <c r="E2772" s="3" t="s">
        <v>2447</v>
      </c>
      <c r="F2772" s="5" t="s">
        <v>7730</v>
      </c>
      <c r="G2772" s="5" t="s">
        <v>13160</v>
      </c>
      <c r="H2772" s="5" t="s">
        <v>16371</v>
      </c>
      <c r="I2772" s="3"/>
      <c r="J2772" s="35"/>
      <c r="K2772" s="36">
        <f t="shared" si="645"/>
        <v>1</v>
      </c>
      <c r="L2772" s="37" t="str">
        <f t="shared" si="646"/>
        <v>040358457</v>
      </c>
      <c r="M2772" s="38" t="str">
        <f t="shared" si="647"/>
        <v>040358457</v>
      </c>
      <c r="N2772" s="39">
        <f t="shared" si="648"/>
        <v>1</v>
      </c>
      <c r="O2772" s="39">
        <f t="shared" si="649"/>
        <v>1</v>
      </c>
      <c r="P2772" s="39">
        <f>IF(M2772="បរទេស",1,IF(COUNTIF(M:M,$M2772)&gt;1,2,1))</f>
        <v>1</v>
      </c>
      <c r="Q2772" s="40">
        <f t="shared" si="650"/>
        <v>1</v>
      </c>
      <c r="R2772" s="41" t="str">
        <f t="shared" si="651"/>
        <v>010608629</v>
      </c>
      <c r="S2772" s="37" t="str">
        <f t="shared" si="652"/>
        <v>010608629</v>
      </c>
      <c r="T2772" s="39" t="e">
        <f t="shared" si="653"/>
        <v>#VALUE!</v>
      </c>
      <c r="U2772" s="37" t="str">
        <f t="shared" si="654"/>
        <v>010608629</v>
      </c>
      <c r="V2772" s="42" t="str">
        <f t="shared" si="655"/>
        <v>010608629</v>
      </c>
      <c r="W2772" s="39">
        <f t="shared" si="656"/>
        <v>1</v>
      </c>
      <c r="X2772" s="43">
        <f t="shared" si="657"/>
        <v>1</v>
      </c>
      <c r="Y2772" s="39">
        <f>IF(V2772="បរទេស",1,IF(COUNTIF(V:V,$V2772)&gt;1,2,1))</f>
        <v>1</v>
      </c>
      <c r="Z2772" s="40">
        <f t="shared" si="658"/>
        <v>1</v>
      </c>
      <c r="AA2772" s="40">
        <f t="shared" si="659"/>
        <v>1</v>
      </c>
    </row>
    <row r="2773" spans="1:27" ht="48" customHeight="1" x14ac:dyDescent="0.8">
      <c r="A2773" s="3">
        <v>2772</v>
      </c>
      <c r="B2773" s="3" t="s">
        <v>7731</v>
      </c>
      <c r="C2773" s="3" t="s">
        <v>18037</v>
      </c>
      <c r="D2773" s="3" t="s">
        <v>7732</v>
      </c>
      <c r="E2773" s="3" t="s">
        <v>305</v>
      </c>
      <c r="F2773" s="5" t="s">
        <v>7733</v>
      </c>
      <c r="G2773" s="5" t="s">
        <v>13161</v>
      </c>
      <c r="H2773" s="5" t="s">
        <v>17713</v>
      </c>
      <c r="I2773" s="3"/>
      <c r="J2773" s="35"/>
      <c r="K2773" s="36">
        <f t="shared" si="645"/>
        <v>1</v>
      </c>
      <c r="L2773" s="37" t="str">
        <f t="shared" si="646"/>
        <v>040483511</v>
      </c>
      <c r="M2773" s="38" t="str">
        <f t="shared" si="647"/>
        <v>040483511</v>
      </c>
      <c r="N2773" s="39">
        <f t="shared" si="648"/>
        <v>1</v>
      </c>
      <c r="O2773" s="39">
        <f t="shared" si="649"/>
        <v>1</v>
      </c>
      <c r="P2773" s="39">
        <f>IF(M2773="បរទេស",1,IF(COUNTIF(M:M,$M2773)&gt;1,2,1))</f>
        <v>1</v>
      </c>
      <c r="Q2773" s="40">
        <f t="shared" si="650"/>
        <v>1</v>
      </c>
      <c r="R2773" s="41" t="str">
        <f t="shared" si="651"/>
        <v>0883857216</v>
      </c>
      <c r="S2773" s="37" t="str">
        <f t="shared" si="652"/>
        <v>0883857216</v>
      </c>
      <c r="T2773" s="39" t="e">
        <f t="shared" si="653"/>
        <v>#VALUE!</v>
      </c>
      <c r="U2773" s="37" t="str">
        <f t="shared" si="654"/>
        <v>0883857216</v>
      </c>
      <c r="V2773" s="42" t="str">
        <f t="shared" si="655"/>
        <v>0883857216</v>
      </c>
      <c r="W2773" s="39">
        <f t="shared" si="656"/>
        <v>1</v>
      </c>
      <c r="X2773" s="43">
        <f t="shared" si="657"/>
        <v>1</v>
      </c>
      <c r="Y2773" s="39">
        <f>IF(V2773="បរទេស",1,IF(COUNTIF(V:V,$V2773)&gt;1,2,1))</f>
        <v>1</v>
      </c>
      <c r="Z2773" s="40">
        <f t="shared" si="658"/>
        <v>1</v>
      </c>
      <c r="AA2773" s="40">
        <f t="shared" si="659"/>
        <v>1</v>
      </c>
    </row>
    <row r="2774" spans="1:27" ht="48" customHeight="1" x14ac:dyDescent="0.8">
      <c r="A2774" s="3">
        <v>2773</v>
      </c>
      <c r="B2774" s="3" t="s">
        <v>7734</v>
      </c>
      <c r="C2774" s="3" t="s">
        <v>18037</v>
      </c>
      <c r="D2774" s="3" t="s">
        <v>7735</v>
      </c>
      <c r="E2774" s="3" t="s">
        <v>242</v>
      </c>
      <c r="F2774" s="5" t="s">
        <v>7736</v>
      </c>
      <c r="G2774" s="5" t="s">
        <v>13162</v>
      </c>
      <c r="H2774" s="5" t="s">
        <v>17845</v>
      </c>
      <c r="I2774" s="3"/>
      <c r="J2774" s="35"/>
      <c r="K2774" s="36">
        <f t="shared" si="645"/>
        <v>1</v>
      </c>
      <c r="L2774" s="37" t="str">
        <f t="shared" si="646"/>
        <v>040289176</v>
      </c>
      <c r="M2774" s="38" t="str">
        <f t="shared" si="647"/>
        <v>040289176</v>
      </c>
      <c r="N2774" s="39">
        <f t="shared" si="648"/>
        <v>1</v>
      </c>
      <c r="O2774" s="39">
        <f t="shared" si="649"/>
        <v>1</v>
      </c>
      <c r="P2774" s="39">
        <f>IF(M2774="បរទេស",1,IF(COUNTIF(M:M,$M2774)&gt;1,2,1))</f>
        <v>1</v>
      </c>
      <c r="Q2774" s="40">
        <f t="shared" si="650"/>
        <v>1</v>
      </c>
      <c r="R2774" s="41" t="str">
        <f t="shared" si="651"/>
        <v>016362312</v>
      </c>
      <c r="S2774" s="37" t="str">
        <f t="shared" si="652"/>
        <v>016362312</v>
      </c>
      <c r="T2774" s="39" t="e">
        <f t="shared" si="653"/>
        <v>#VALUE!</v>
      </c>
      <c r="U2774" s="37" t="str">
        <f t="shared" si="654"/>
        <v>016362312</v>
      </c>
      <c r="V2774" s="42" t="str">
        <f t="shared" si="655"/>
        <v>016362312</v>
      </c>
      <c r="W2774" s="39">
        <f t="shared" si="656"/>
        <v>1</v>
      </c>
      <c r="X2774" s="43">
        <f t="shared" si="657"/>
        <v>1</v>
      </c>
      <c r="Y2774" s="39">
        <f>IF(V2774="បរទេស",1,IF(COUNTIF(V:V,$V2774)&gt;1,2,1))</f>
        <v>1</v>
      </c>
      <c r="Z2774" s="40">
        <f t="shared" si="658"/>
        <v>1</v>
      </c>
      <c r="AA2774" s="40">
        <f t="shared" si="659"/>
        <v>1</v>
      </c>
    </row>
    <row r="2775" spans="1:27" ht="48" customHeight="1" x14ac:dyDescent="0.8">
      <c r="A2775" s="3">
        <v>2774</v>
      </c>
      <c r="B2775" s="3" t="s">
        <v>7737</v>
      </c>
      <c r="C2775" s="3" t="s">
        <v>18037</v>
      </c>
      <c r="D2775" s="3" t="s">
        <v>7738</v>
      </c>
      <c r="E2775" s="3" t="s">
        <v>437</v>
      </c>
      <c r="F2775" s="5" t="s">
        <v>7739</v>
      </c>
      <c r="G2775" s="5" t="s">
        <v>13163</v>
      </c>
      <c r="H2775" s="5" t="s">
        <v>16372</v>
      </c>
      <c r="I2775" s="3"/>
      <c r="J2775" s="35"/>
      <c r="K2775" s="36">
        <f t="shared" si="645"/>
        <v>1</v>
      </c>
      <c r="L2775" s="37" t="str">
        <f t="shared" si="646"/>
        <v>040373531</v>
      </c>
      <c r="M2775" s="38" t="str">
        <f t="shared" si="647"/>
        <v>040373531</v>
      </c>
      <c r="N2775" s="39">
        <f t="shared" si="648"/>
        <v>1</v>
      </c>
      <c r="O2775" s="39">
        <f t="shared" si="649"/>
        <v>1</v>
      </c>
      <c r="P2775" s="39">
        <f>IF(M2775="បរទេស",1,IF(COUNTIF(M:M,$M2775)&gt;1,2,1))</f>
        <v>1</v>
      </c>
      <c r="Q2775" s="40">
        <f t="shared" si="650"/>
        <v>1</v>
      </c>
      <c r="R2775" s="41" t="str">
        <f t="shared" si="651"/>
        <v>0885023425</v>
      </c>
      <c r="S2775" s="37" t="str">
        <f t="shared" si="652"/>
        <v>0885023425</v>
      </c>
      <c r="T2775" s="39" t="e">
        <f t="shared" si="653"/>
        <v>#VALUE!</v>
      </c>
      <c r="U2775" s="37" t="str">
        <f t="shared" si="654"/>
        <v>0885023425</v>
      </c>
      <c r="V2775" s="42" t="str">
        <f t="shared" si="655"/>
        <v>0885023425</v>
      </c>
      <c r="W2775" s="39">
        <f t="shared" si="656"/>
        <v>1</v>
      </c>
      <c r="X2775" s="43">
        <f t="shared" si="657"/>
        <v>1</v>
      </c>
      <c r="Y2775" s="39">
        <f>IF(V2775="បរទេស",1,IF(COUNTIF(V:V,$V2775)&gt;1,2,1))</f>
        <v>1</v>
      </c>
      <c r="Z2775" s="40">
        <f t="shared" si="658"/>
        <v>1</v>
      </c>
      <c r="AA2775" s="40">
        <f t="shared" si="659"/>
        <v>1</v>
      </c>
    </row>
    <row r="2776" spans="1:27" ht="48" customHeight="1" x14ac:dyDescent="0.8">
      <c r="A2776" s="3">
        <v>2775</v>
      </c>
      <c r="B2776" s="3" t="s">
        <v>7740</v>
      </c>
      <c r="C2776" s="3" t="s">
        <v>18037</v>
      </c>
      <c r="D2776" s="3" t="s">
        <v>7741</v>
      </c>
      <c r="E2776" s="3" t="s">
        <v>437</v>
      </c>
      <c r="F2776" s="5" t="s">
        <v>7742</v>
      </c>
      <c r="G2776" s="5" t="s">
        <v>13164</v>
      </c>
      <c r="H2776" s="5" t="s">
        <v>16373</v>
      </c>
      <c r="I2776" s="3"/>
      <c r="J2776" s="35"/>
      <c r="K2776" s="36">
        <f t="shared" si="645"/>
        <v>1</v>
      </c>
      <c r="L2776" s="37" t="str">
        <f t="shared" si="646"/>
        <v>030725422</v>
      </c>
      <c r="M2776" s="38" t="str">
        <f t="shared" si="647"/>
        <v>030725422</v>
      </c>
      <c r="N2776" s="39">
        <f t="shared" si="648"/>
        <v>1</v>
      </c>
      <c r="O2776" s="39">
        <f t="shared" si="649"/>
        <v>1</v>
      </c>
      <c r="P2776" s="39">
        <f>IF(M2776="បរទេស",1,IF(COUNTIF(M:M,$M2776)&gt;1,2,1))</f>
        <v>1</v>
      </c>
      <c r="Q2776" s="40">
        <f t="shared" si="650"/>
        <v>1</v>
      </c>
      <c r="R2776" s="41" t="str">
        <f t="shared" si="651"/>
        <v>016766586</v>
      </c>
      <c r="S2776" s="37" t="str">
        <f t="shared" si="652"/>
        <v>016766586</v>
      </c>
      <c r="T2776" s="39" t="e">
        <f t="shared" si="653"/>
        <v>#VALUE!</v>
      </c>
      <c r="U2776" s="37" t="str">
        <f t="shared" si="654"/>
        <v>016766586</v>
      </c>
      <c r="V2776" s="42" t="str">
        <f t="shared" si="655"/>
        <v>016766586</v>
      </c>
      <c r="W2776" s="39">
        <f t="shared" si="656"/>
        <v>1</v>
      </c>
      <c r="X2776" s="43">
        <f t="shared" si="657"/>
        <v>1</v>
      </c>
      <c r="Y2776" s="39">
        <f>IF(V2776="បរទេស",1,IF(COUNTIF(V:V,$V2776)&gt;1,2,1))</f>
        <v>1</v>
      </c>
      <c r="Z2776" s="40">
        <f t="shared" si="658"/>
        <v>1</v>
      </c>
      <c r="AA2776" s="40">
        <f t="shared" si="659"/>
        <v>1</v>
      </c>
    </row>
    <row r="2777" spans="1:27" ht="48" customHeight="1" x14ac:dyDescent="0.8">
      <c r="A2777" s="3">
        <v>2776</v>
      </c>
      <c r="B2777" s="3" t="s">
        <v>7743</v>
      </c>
      <c r="C2777" s="3" t="s">
        <v>18037</v>
      </c>
      <c r="D2777" s="3" t="s">
        <v>7744</v>
      </c>
      <c r="E2777" s="3" t="s">
        <v>171</v>
      </c>
      <c r="F2777" s="5" t="s">
        <v>7745</v>
      </c>
      <c r="G2777" s="5" t="s">
        <v>13165</v>
      </c>
      <c r="H2777" s="5" t="s">
        <v>17901</v>
      </c>
      <c r="I2777" s="3"/>
      <c r="J2777" s="35"/>
      <c r="K2777" s="36">
        <f t="shared" si="645"/>
        <v>1</v>
      </c>
      <c r="L2777" s="37" t="str">
        <f t="shared" si="646"/>
        <v>040306175</v>
      </c>
      <c r="M2777" s="38" t="str">
        <f t="shared" si="647"/>
        <v>040306175</v>
      </c>
      <c r="N2777" s="39">
        <f t="shared" si="648"/>
        <v>1</v>
      </c>
      <c r="O2777" s="39">
        <f t="shared" si="649"/>
        <v>1</v>
      </c>
      <c r="P2777" s="39">
        <f>IF(M2777="បរទេស",1,IF(COUNTIF(M:M,$M2777)&gt;1,2,1))</f>
        <v>1</v>
      </c>
      <c r="Q2777" s="40">
        <f t="shared" si="650"/>
        <v>1</v>
      </c>
      <c r="R2777" s="41" t="str">
        <f t="shared" si="651"/>
        <v>0966238272</v>
      </c>
      <c r="S2777" s="37" t="str">
        <f t="shared" si="652"/>
        <v>0966238272</v>
      </c>
      <c r="T2777" s="39" t="e">
        <f t="shared" si="653"/>
        <v>#VALUE!</v>
      </c>
      <c r="U2777" s="37" t="str">
        <f t="shared" si="654"/>
        <v>0966238272</v>
      </c>
      <c r="V2777" s="42" t="str">
        <f t="shared" si="655"/>
        <v>0966238272</v>
      </c>
      <c r="W2777" s="39">
        <f t="shared" si="656"/>
        <v>1</v>
      </c>
      <c r="X2777" s="43">
        <f t="shared" si="657"/>
        <v>1</v>
      </c>
      <c r="Y2777" s="39">
        <f>IF(V2777="បរទេស",1,IF(COUNTIF(V:V,$V2777)&gt;1,2,1))</f>
        <v>1</v>
      </c>
      <c r="Z2777" s="40">
        <f t="shared" si="658"/>
        <v>1</v>
      </c>
      <c r="AA2777" s="40">
        <f t="shared" si="659"/>
        <v>1</v>
      </c>
    </row>
    <row r="2778" spans="1:27" ht="48" customHeight="1" x14ac:dyDescent="0.8">
      <c r="A2778" s="3">
        <v>2777</v>
      </c>
      <c r="B2778" s="3" t="s">
        <v>7746</v>
      </c>
      <c r="C2778" s="3" t="s">
        <v>18037</v>
      </c>
      <c r="D2778" s="3" t="s">
        <v>1940</v>
      </c>
      <c r="E2778" s="3" t="s">
        <v>817</v>
      </c>
      <c r="F2778" s="5" t="s">
        <v>7747</v>
      </c>
      <c r="G2778" s="5" t="s">
        <v>13166</v>
      </c>
      <c r="H2778" s="5" t="s">
        <v>16374</v>
      </c>
      <c r="I2778" s="3"/>
      <c r="J2778" s="35"/>
      <c r="K2778" s="36">
        <f t="shared" si="645"/>
        <v>1</v>
      </c>
      <c r="L2778" s="37" t="str">
        <f t="shared" si="646"/>
        <v>040406678</v>
      </c>
      <c r="M2778" s="38" t="str">
        <f t="shared" si="647"/>
        <v>040406678</v>
      </c>
      <c r="N2778" s="39">
        <f t="shared" si="648"/>
        <v>1</v>
      </c>
      <c r="O2778" s="39">
        <f t="shared" si="649"/>
        <v>1</v>
      </c>
      <c r="P2778" s="39">
        <f>IF(M2778="បរទេស",1,IF(COUNTIF(M:M,$M2778)&gt;1,2,1))</f>
        <v>1</v>
      </c>
      <c r="Q2778" s="40">
        <f t="shared" si="650"/>
        <v>1</v>
      </c>
      <c r="R2778" s="41" t="str">
        <f t="shared" si="651"/>
        <v>0968863189</v>
      </c>
      <c r="S2778" s="37" t="str">
        <f t="shared" si="652"/>
        <v>0968863189</v>
      </c>
      <c r="T2778" s="39" t="e">
        <f t="shared" si="653"/>
        <v>#VALUE!</v>
      </c>
      <c r="U2778" s="37" t="str">
        <f t="shared" si="654"/>
        <v>0968863189</v>
      </c>
      <c r="V2778" s="42" t="str">
        <f t="shared" si="655"/>
        <v>0968863189</v>
      </c>
      <c r="W2778" s="39">
        <f t="shared" si="656"/>
        <v>1</v>
      </c>
      <c r="X2778" s="43">
        <f t="shared" si="657"/>
        <v>1</v>
      </c>
      <c r="Y2778" s="39">
        <f>IF(V2778="បរទេស",1,IF(COUNTIF(V:V,$V2778)&gt;1,2,1))</f>
        <v>1</v>
      </c>
      <c r="Z2778" s="40">
        <f t="shared" si="658"/>
        <v>1</v>
      </c>
      <c r="AA2778" s="40">
        <f t="shared" si="659"/>
        <v>1</v>
      </c>
    </row>
    <row r="2779" spans="1:27" ht="48" customHeight="1" x14ac:dyDescent="0.8">
      <c r="A2779" s="3">
        <v>2778</v>
      </c>
      <c r="B2779" s="3" t="s">
        <v>7748</v>
      </c>
      <c r="C2779" s="3" t="s">
        <v>18037</v>
      </c>
      <c r="D2779" s="3" t="s">
        <v>2674</v>
      </c>
      <c r="E2779" s="3" t="s">
        <v>543</v>
      </c>
      <c r="F2779" s="5" t="s">
        <v>7749</v>
      </c>
      <c r="G2779" s="5" t="s">
        <v>13167</v>
      </c>
      <c r="H2779" s="5" t="s">
        <v>16375</v>
      </c>
      <c r="I2779" s="3"/>
      <c r="J2779" s="35"/>
      <c r="K2779" s="36">
        <f t="shared" si="645"/>
        <v>1</v>
      </c>
      <c r="L2779" s="37" t="str">
        <f t="shared" si="646"/>
        <v>100409095</v>
      </c>
      <c r="M2779" s="38" t="str">
        <f t="shared" si="647"/>
        <v>100409095</v>
      </c>
      <c r="N2779" s="39">
        <f t="shared" si="648"/>
        <v>1</v>
      </c>
      <c r="O2779" s="39">
        <f t="shared" si="649"/>
        <v>1</v>
      </c>
      <c r="P2779" s="39">
        <f>IF(M2779="បរទេស",1,IF(COUNTIF(M:M,$M2779)&gt;1,2,1))</f>
        <v>1</v>
      </c>
      <c r="Q2779" s="40">
        <f t="shared" si="650"/>
        <v>1</v>
      </c>
      <c r="R2779" s="41" t="str">
        <f t="shared" si="651"/>
        <v>010731710</v>
      </c>
      <c r="S2779" s="37" t="str">
        <f t="shared" si="652"/>
        <v>010731710</v>
      </c>
      <c r="T2779" s="39" t="e">
        <f t="shared" si="653"/>
        <v>#VALUE!</v>
      </c>
      <c r="U2779" s="37" t="str">
        <f t="shared" si="654"/>
        <v>010731710</v>
      </c>
      <c r="V2779" s="42" t="str">
        <f t="shared" si="655"/>
        <v>010731710</v>
      </c>
      <c r="W2779" s="39">
        <f t="shared" si="656"/>
        <v>1</v>
      </c>
      <c r="X2779" s="43">
        <f t="shared" si="657"/>
        <v>1</v>
      </c>
      <c r="Y2779" s="39">
        <f>IF(V2779="បរទេស",1,IF(COUNTIF(V:V,$V2779)&gt;1,2,1))</f>
        <v>1</v>
      </c>
      <c r="Z2779" s="40">
        <f t="shared" si="658"/>
        <v>1</v>
      </c>
      <c r="AA2779" s="40">
        <f t="shared" si="659"/>
        <v>1</v>
      </c>
    </row>
    <row r="2780" spans="1:27" ht="48" customHeight="1" x14ac:dyDescent="0.8">
      <c r="A2780" s="3">
        <v>2779</v>
      </c>
      <c r="B2780" s="3" t="s">
        <v>7750</v>
      </c>
      <c r="C2780" s="3" t="s">
        <v>18037</v>
      </c>
      <c r="D2780" s="3" t="s">
        <v>7751</v>
      </c>
      <c r="E2780" s="3" t="s">
        <v>242</v>
      </c>
      <c r="F2780" s="5" t="s">
        <v>7752</v>
      </c>
      <c r="G2780" s="5" t="s">
        <v>13168</v>
      </c>
      <c r="H2780" s="5" t="s">
        <v>16376</v>
      </c>
      <c r="I2780" s="3"/>
      <c r="J2780" s="35"/>
      <c r="K2780" s="36">
        <f t="shared" si="645"/>
        <v>1</v>
      </c>
      <c r="L2780" s="37" t="str">
        <f t="shared" si="646"/>
        <v>040197734</v>
      </c>
      <c r="M2780" s="38" t="str">
        <f t="shared" si="647"/>
        <v>040197734</v>
      </c>
      <c r="N2780" s="39">
        <f t="shared" si="648"/>
        <v>1</v>
      </c>
      <c r="O2780" s="39">
        <f t="shared" si="649"/>
        <v>1</v>
      </c>
      <c r="P2780" s="39">
        <f>IF(M2780="បរទេស",1,IF(COUNTIF(M:M,$M2780)&gt;1,2,1))</f>
        <v>1</v>
      </c>
      <c r="Q2780" s="40">
        <f t="shared" si="650"/>
        <v>1</v>
      </c>
      <c r="R2780" s="41" t="str">
        <f t="shared" si="651"/>
        <v>093729426</v>
      </c>
      <c r="S2780" s="37" t="str">
        <f t="shared" si="652"/>
        <v>093729426</v>
      </c>
      <c r="T2780" s="39" t="e">
        <f t="shared" si="653"/>
        <v>#VALUE!</v>
      </c>
      <c r="U2780" s="37" t="str">
        <f t="shared" si="654"/>
        <v>093729426</v>
      </c>
      <c r="V2780" s="42" t="str">
        <f t="shared" si="655"/>
        <v>093729426</v>
      </c>
      <c r="W2780" s="39">
        <f t="shared" si="656"/>
        <v>1</v>
      </c>
      <c r="X2780" s="43">
        <f t="shared" si="657"/>
        <v>1</v>
      </c>
      <c r="Y2780" s="39">
        <f>IF(V2780="បរទេស",1,IF(COUNTIF(V:V,$V2780)&gt;1,2,1))</f>
        <v>1</v>
      </c>
      <c r="Z2780" s="40">
        <f t="shared" si="658"/>
        <v>1</v>
      </c>
      <c r="AA2780" s="40">
        <f t="shared" si="659"/>
        <v>1</v>
      </c>
    </row>
    <row r="2781" spans="1:27" ht="48" customHeight="1" x14ac:dyDescent="0.8">
      <c r="A2781" s="3">
        <v>2780</v>
      </c>
      <c r="B2781" s="3" t="s">
        <v>7753</v>
      </c>
      <c r="C2781" s="3" t="s">
        <v>18037</v>
      </c>
      <c r="D2781" s="3" t="s">
        <v>7754</v>
      </c>
      <c r="E2781" s="3" t="s">
        <v>1783</v>
      </c>
      <c r="F2781" s="5" t="s">
        <v>7755</v>
      </c>
      <c r="G2781" s="5" t="s">
        <v>13169</v>
      </c>
      <c r="H2781" s="5" t="s">
        <v>16377</v>
      </c>
      <c r="I2781" s="3"/>
      <c r="J2781" s="35"/>
      <c r="K2781" s="36">
        <f t="shared" si="645"/>
        <v>1</v>
      </c>
      <c r="L2781" s="37" t="str">
        <f t="shared" si="646"/>
        <v>040376401</v>
      </c>
      <c r="M2781" s="38" t="str">
        <f t="shared" si="647"/>
        <v>040376401</v>
      </c>
      <c r="N2781" s="39">
        <f t="shared" si="648"/>
        <v>1</v>
      </c>
      <c r="O2781" s="39">
        <f t="shared" si="649"/>
        <v>1</v>
      </c>
      <c r="P2781" s="39">
        <f>IF(M2781="បរទេស",1,IF(COUNTIF(M:M,$M2781)&gt;1,2,1))</f>
        <v>1</v>
      </c>
      <c r="Q2781" s="40">
        <f t="shared" si="650"/>
        <v>1</v>
      </c>
      <c r="R2781" s="41" t="str">
        <f t="shared" si="651"/>
        <v>0969618370</v>
      </c>
      <c r="S2781" s="37" t="str">
        <f t="shared" si="652"/>
        <v>0969618370</v>
      </c>
      <c r="T2781" s="39" t="e">
        <f t="shared" si="653"/>
        <v>#VALUE!</v>
      </c>
      <c r="U2781" s="37" t="str">
        <f t="shared" si="654"/>
        <v>0969618370</v>
      </c>
      <c r="V2781" s="42" t="str">
        <f t="shared" si="655"/>
        <v>0969618370</v>
      </c>
      <c r="W2781" s="39">
        <f t="shared" si="656"/>
        <v>1</v>
      </c>
      <c r="X2781" s="43">
        <f t="shared" si="657"/>
        <v>1</v>
      </c>
      <c r="Y2781" s="39">
        <f>IF(V2781="បរទេស",1,IF(COUNTIF(V:V,$V2781)&gt;1,2,1))</f>
        <v>1</v>
      </c>
      <c r="Z2781" s="40">
        <f t="shared" si="658"/>
        <v>1</v>
      </c>
      <c r="AA2781" s="40">
        <f t="shared" si="659"/>
        <v>1</v>
      </c>
    </row>
    <row r="2782" spans="1:27" ht="48" customHeight="1" x14ac:dyDescent="0.8">
      <c r="A2782" s="3">
        <v>2781</v>
      </c>
      <c r="B2782" s="3" t="s">
        <v>7756</v>
      </c>
      <c r="C2782" s="3" t="s">
        <v>18037</v>
      </c>
      <c r="D2782" s="3" t="s">
        <v>7757</v>
      </c>
      <c r="E2782" s="3" t="s">
        <v>486</v>
      </c>
      <c r="F2782" s="5" t="s">
        <v>7758</v>
      </c>
      <c r="G2782" s="5" t="s">
        <v>13170</v>
      </c>
      <c r="H2782" s="5" t="s">
        <v>17553</v>
      </c>
      <c r="I2782" s="3"/>
      <c r="J2782" s="35"/>
      <c r="K2782" s="36">
        <f t="shared" si="645"/>
        <v>1</v>
      </c>
      <c r="L2782" s="37" t="str">
        <f t="shared" si="646"/>
        <v>040250520</v>
      </c>
      <c r="M2782" s="38" t="str">
        <f t="shared" si="647"/>
        <v>040250520</v>
      </c>
      <c r="N2782" s="39">
        <f t="shared" si="648"/>
        <v>1</v>
      </c>
      <c r="O2782" s="39">
        <f t="shared" si="649"/>
        <v>1</v>
      </c>
      <c r="P2782" s="39">
        <f>IF(M2782="បរទេស",1,IF(COUNTIF(M:M,$M2782)&gt;1,2,1))</f>
        <v>1</v>
      </c>
      <c r="Q2782" s="40">
        <f t="shared" si="650"/>
        <v>1</v>
      </c>
      <c r="R2782" s="41" t="str">
        <f t="shared" si="651"/>
        <v>016891986</v>
      </c>
      <c r="S2782" s="37" t="str">
        <f t="shared" si="652"/>
        <v>016891986</v>
      </c>
      <c r="T2782" s="39" t="e">
        <f t="shared" si="653"/>
        <v>#VALUE!</v>
      </c>
      <c r="U2782" s="37" t="str">
        <f t="shared" si="654"/>
        <v>016891986</v>
      </c>
      <c r="V2782" s="42" t="str">
        <f t="shared" si="655"/>
        <v>016891986</v>
      </c>
      <c r="W2782" s="39">
        <f t="shared" si="656"/>
        <v>1</v>
      </c>
      <c r="X2782" s="43">
        <f t="shared" si="657"/>
        <v>1</v>
      </c>
      <c r="Y2782" s="39">
        <f>IF(V2782="បរទេស",1,IF(COUNTIF(V:V,$V2782)&gt;1,2,1))</f>
        <v>1</v>
      </c>
      <c r="Z2782" s="40">
        <f t="shared" si="658"/>
        <v>1</v>
      </c>
      <c r="AA2782" s="40">
        <f t="shared" si="659"/>
        <v>1</v>
      </c>
    </row>
    <row r="2783" spans="1:27" ht="48" customHeight="1" x14ac:dyDescent="0.8">
      <c r="A2783" s="3">
        <v>2782</v>
      </c>
      <c r="B2783" s="3" t="s">
        <v>7759</v>
      </c>
      <c r="C2783" s="3" t="s">
        <v>18037</v>
      </c>
      <c r="D2783" s="3" t="s">
        <v>7760</v>
      </c>
      <c r="E2783" s="3" t="s">
        <v>2084</v>
      </c>
      <c r="F2783" s="5" t="s">
        <v>7761</v>
      </c>
      <c r="G2783" s="5" t="s">
        <v>13171</v>
      </c>
      <c r="H2783" s="5" t="s">
        <v>17299</v>
      </c>
      <c r="I2783" s="3"/>
      <c r="J2783" s="35"/>
      <c r="K2783" s="36">
        <f t="shared" si="645"/>
        <v>1</v>
      </c>
      <c r="L2783" s="37" t="str">
        <f t="shared" si="646"/>
        <v>040479121</v>
      </c>
      <c r="M2783" s="38" t="str">
        <f t="shared" si="647"/>
        <v>040479121</v>
      </c>
      <c r="N2783" s="39">
        <f t="shared" si="648"/>
        <v>1</v>
      </c>
      <c r="O2783" s="39">
        <f t="shared" si="649"/>
        <v>1</v>
      </c>
      <c r="P2783" s="39">
        <f>IF(M2783="បរទេស",1,IF(COUNTIF(M:M,$M2783)&gt;1,2,1))</f>
        <v>1</v>
      </c>
      <c r="Q2783" s="40">
        <f t="shared" si="650"/>
        <v>1</v>
      </c>
      <c r="R2783" s="41" t="str">
        <f t="shared" si="651"/>
        <v>0965080960</v>
      </c>
      <c r="S2783" s="37" t="str">
        <f t="shared" si="652"/>
        <v>0965080960</v>
      </c>
      <c r="T2783" s="39" t="e">
        <f t="shared" si="653"/>
        <v>#VALUE!</v>
      </c>
      <c r="U2783" s="37" t="str">
        <f t="shared" si="654"/>
        <v>0965080960</v>
      </c>
      <c r="V2783" s="42" t="str">
        <f t="shared" si="655"/>
        <v>0965080960</v>
      </c>
      <c r="W2783" s="39">
        <f t="shared" si="656"/>
        <v>1</v>
      </c>
      <c r="X2783" s="43">
        <f t="shared" si="657"/>
        <v>1</v>
      </c>
      <c r="Y2783" s="39">
        <f>IF(V2783="បរទេស",1,IF(COUNTIF(V:V,$V2783)&gt;1,2,1))</f>
        <v>1</v>
      </c>
      <c r="Z2783" s="40">
        <f t="shared" si="658"/>
        <v>1</v>
      </c>
      <c r="AA2783" s="40">
        <f t="shared" si="659"/>
        <v>1</v>
      </c>
    </row>
    <row r="2784" spans="1:27" ht="48" customHeight="1" x14ac:dyDescent="0.8">
      <c r="A2784" s="3">
        <v>2783</v>
      </c>
      <c r="B2784" s="3" t="s">
        <v>7762</v>
      </c>
      <c r="C2784" s="3" t="s">
        <v>18037</v>
      </c>
      <c r="D2784" s="3" t="s">
        <v>7763</v>
      </c>
      <c r="E2784" s="3" t="s">
        <v>171</v>
      </c>
      <c r="F2784" s="5" t="s">
        <v>7764</v>
      </c>
      <c r="G2784" s="5" t="s">
        <v>13172</v>
      </c>
      <c r="H2784" s="5" t="s">
        <v>16378</v>
      </c>
      <c r="I2784" s="3"/>
      <c r="J2784" s="35"/>
      <c r="K2784" s="36">
        <f t="shared" si="645"/>
        <v>1</v>
      </c>
      <c r="L2784" s="37" t="str">
        <f t="shared" si="646"/>
        <v>220169597</v>
      </c>
      <c r="M2784" s="38" t="str">
        <f t="shared" si="647"/>
        <v>220169597</v>
      </c>
      <c r="N2784" s="39">
        <f t="shared" si="648"/>
        <v>1</v>
      </c>
      <c r="O2784" s="39">
        <f t="shared" si="649"/>
        <v>1</v>
      </c>
      <c r="P2784" s="39">
        <f>IF(M2784="បរទេស",1,IF(COUNTIF(M:M,$M2784)&gt;1,2,1))</f>
        <v>1</v>
      </c>
      <c r="Q2784" s="40">
        <f t="shared" si="650"/>
        <v>1</v>
      </c>
      <c r="R2784" s="41" t="str">
        <f t="shared" si="651"/>
        <v>0975442718</v>
      </c>
      <c r="S2784" s="37" t="str">
        <f t="shared" si="652"/>
        <v>0975442718</v>
      </c>
      <c r="T2784" s="39" t="e">
        <f t="shared" si="653"/>
        <v>#VALUE!</v>
      </c>
      <c r="U2784" s="37" t="str">
        <f t="shared" si="654"/>
        <v>0975442718</v>
      </c>
      <c r="V2784" s="42" t="str">
        <f t="shared" si="655"/>
        <v>0975442718</v>
      </c>
      <c r="W2784" s="39">
        <f t="shared" si="656"/>
        <v>1</v>
      </c>
      <c r="X2784" s="43">
        <f t="shared" si="657"/>
        <v>1</v>
      </c>
      <c r="Y2784" s="39">
        <f>IF(V2784="បរទេស",1,IF(COUNTIF(V:V,$V2784)&gt;1,2,1))</f>
        <v>1</v>
      </c>
      <c r="Z2784" s="40">
        <f t="shared" si="658"/>
        <v>1</v>
      </c>
      <c r="AA2784" s="40">
        <f t="shared" si="659"/>
        <v>1</v>
      </c>
    </row>
    <row r="2785" spans="1:27" ht="48" customHeight="1" x14ac:dyDescent="0.8">
      <c r="A2785" s="3">
        <v>2784</v>
      </c>
      <c r="B2785" s="3" t="s">
        <v>7765</v>
      </c>
      <c r="C2785" s="3" t="s">
        <v>18037</v>
      </c>
      <c r="D2785" s="3" t="s">
        <v>7766</v>
      </c>
      <c r="E2785" s="3" t="s">
        <v>1359</v>
      </c>
      <c r="F2785" s="5" t="s">
        <v>7767</v>
      </c>
      <c r="G2785" s="5" t="s">
        <v>13173</v>
      </c>
      <c r="H2785" s="5" t="s">
        <v>16379</v>
      </c>
      <c r="I2785" s="3"/>
      <c r="J2785" s="35"/>
      <c r="K2785" s="36">
        <f t="shared" si="645"/>
        <v>1</v>
      </c>
      <c r="L2785" s="37" t="str">
        <f t="shared" si="646"/>
        <v>040307702</v>
      </c>
      <c r="M2785" s="38" t="str">
        <f t="shared" si="647"/>
        <v>040307702</v>
      </c>
      <c r="N2785" s="39">
        <f t="shared" si="648"/>
        <v>1</v>
      </c>
      <c r="O2785" s="39">
        <f t="shared" si="649"/>
        <v>1</v>
      </c>
      <c r="P2785" s="39">
        <f>IF(M2785="បរទេស",1,IF(COUNTIF(M:M,$M2785)&gt;1,2,1))</f>
        <v>1</v>
      </c>
      <c r="Q2785" s="40">
        <f t="shared" si="650"/>
        <v>1</v>
      </c>
      <c r="R2785" s="41" t="str">
        <f t="shared" si="651"/>
        <v>0973399345</v>
      </c>
      <c r="S2785" s="37" t="str">
        <f t="shared" si="652"/>
        <v>0973399345</v>
      </c>
      <c r="T2785" s="39" t="e">
        <f t="shared" si="653"/>
        <v>#VALUE!</v>
      </c>
      <c r="U2785" s="37" t="str">
        <f t="shared" si="654"/>
        <v>0973399345</v>
      </c>
      <c r="V2785" s="42" t="str">
        <f t="shared" si="655"/>
        <v>0973399345</v>
      </c>
      <c r="W2785" s="39">
        <f t="shared" si="656"/>
        <v>1</v>
      </c>
      <c r="X2785" s="43">
        <f t="shared" si="657"/>
        <v>1</v>
      </c>
      <c r="Y2785" s="39">
        <f>IF(V2785="បរទេស",1,IF(COUNTIF(V:V,$V2785)&gt;1,2,1))</f>
        <v>1</v>
      </c>
      <c r="Z2785" s="40">
        <f t="shared" si="658"/>
        <v>1</v>
      </c>
      <c r="AA2785" s="40">
        <f t="shared" si="659"/>
        <v>1</v>
      </c>
    </row>
    <row r="2786" spans="1:27" ht="48" customHeight="1" x14ac:dyDescent="0.8">
      <c r="A2786" s="3">
        <v>2785</v>
      </c>
      <c r="B2786" s="3" t="s">
        <v>7768</v>
      </c>
      <c r="C2786" s="3" t="s">
        <v>18037</v>
      </c>
      <c r="D2786" s="3" t="s">
        <v>7769</v>
      </c>
      <c r="E2786" s="3" t="s">
        <v>81</v>
      </c>
      <c r="F2786" s="5" t="s">
        <v>7770</v>
      </c>
      <c r="G2786" s="5" t="s">
        <v>13174</v>
      </c>
      <c r="H2786" s="5" t="s">
        <v>16380</v>
      </c>
      <c r="I2786" s="3"/>
      <c r="J2786" s="35"/>
      <c r="K2786" s="36">
        <f t="shared" si="645"/>
        <v>1</v>
      </c>
      <c r="L2786" s="37" t="str">
        <f t="shared" si="646"/>
        <v>040508344</v>
      </c>
      <c r="M2786" s="38" t="str">
        <f t="shared" si="647"/>
        <v>040508344</v>
      </c>
      <c r="N2786" s="39">
        <f t="shared" si="648"/>
        <v>1</v>
      </c>
      <c r="O2786" s="39">
        <f t="shared" si="649"/>
        <v>1</v>
      </c>
      <c r="P2786" s="39">
        <f>IF(M2786="បរទេស",1,IF(COUNTIF(M:M,$M2786)&gt;1,2,1))</f>
        <v>1</v>
      </c>
      <c r="Q2786" s="40">
        <f t="shared" si="650"/>
        <v>1</v>
      </c>
      <c r="R2786" s="41" t="str">
        <f t="shared" si="651"/>
        <v>087258201</v>
      </c>
      <c r="S2786" s="37" t="str">
        <f t="shared" si="652"/>
        <v>087258201</v>
      </c>
      <c r="T2786" s="39" t="e">
        <f t="shared" si="653"/>
        <v>#VALUE!</v>
      </c>
      <c r="U2786" s="37" t="str">
        <f t="shared" si="654"/>
        <v>087258201</v>
      </c>
      <c r="V2786" s="42" t="str">
        <f t="shared" si="655"/>
        <v>087258201</v>
      </c>
      <c r="W2786" s="39">
        <f t="shared" si="656"/>
        <v>1</v>
      </c>
      <c r="X2786" s="43">
        <f t="shared" si="657"/>
        <v>1</v>
      </c>
      <c r="Y2786" s="39">
        <f>IF(V2786="បរទេស",1,IF(COUNTIF(V:V,$V2786)&gt;1,2,1))</f>
        <v>1</v>
      </c>
      <c r="Z2786" s="40">
        <f t="shared" si="658"/>
        <v>1</v>
      </c>
      <c r="AA2786" s="40">
        <f t="shared" si="659"/>
        <v>1</v>
      </c>
    </row>
    <row r="2787" spans="1:27" ht="48" customHeight="1" x14ac:dyDescent="0.8">
      <c r="A2787" s="3">
        <v>2786</v>
      </c>
      <c r="B2787" s="3" t="s">
        <v>7771</v>
      </c>
      <c r="C2787" s="3" t="s">
        <v>18037</v>
      </c>
      <c r="D2787" s="3" t="s">
        <v>7772</v>
      </c>
      <c r="E2787" s="3" t="s">
        <v>167</v>
      </c>
      <c r="F2787" s="5" t="s">
        <v>7773</v>
      </c>
      <c r="G2787" s="5" t="s">
        <v>13175</v>
      </c>
      <c r="H2787" s="5" t="s">
        <v>16381</v>
      </c>
      <c r="I2787" s="3"/>
      <c r="J2787" s="35"/>
      <c r="K2787" s="36">
        <f t="shared" si="645"/>
        <v>1</v>
      </c>
      <c r="L2787" s="37" t="str">
        <f t="shared" si="646"/>
        <v>040482343</v>
      </c>
      <c r="M2787" s="38" t="str">
        <f t="shared" si="647"/>
        <v>040482343</v>
      </c>
      <c r="N2787" s="39">
        <f t="shared" si="648"/>
        <v>1</v>
      </c>
      <c r="O2787" s="39">
        <f t="shared" si="649"/>
        <v>1</v>
      </c>
      <c r="P2787" s="39">
        <f>IF(M2787="បរទេស",1,IF(COUNTIF(M:M,$M2787)&gt;1,2,1))</f>
        <v>1</v>
      </c>
      <c r="Q2787" s="40">
        <f t="shared" si="650"/>
        <v>1</v>
      </c>
      <c r="R2787" s="41" t="str">
        <f t="shared" si="651"/>
        <v>089318587</v>
      </c>
      <c r="S2787" s="37" t="str">
        <f t="shared" si="652"/>
        <v>089318587</v>
      </c>
      <c r="T2787" s="39" t="e">
        <f t="shared" si="653"/>
        <v>#VALUE!</v>
      </c>
      <c r="U2787" s="37" t="str">
        <f t="shared" si="654"/>
        <v>089318587</v>
      </c>
      <c r="V2787" s="42" t="str">
        <f t="shared" si="655"/>
        <v>089318587</v>
      </c>
      <c r="W2787" s="39">
        <f t="shared" si="656"/>
        <v>1</v>
      </c>
      <c r="X2787" s="43">
        <f t="shared" si="657"/>
        <v>1</v>
      </c>
      <c r="Y2787" s="39">
        <f>IF(V2787="បរទេស",1,IF(COUNTIF(V:V,$V2787)&gt;1,2,1))</f>
        <v>1</v>
      </c>
      <c r="Z2787" s="40">
        <f t="shared" si="658"/>
        <v>1</v>
      </c>
      <c r="AA2787" s="40">
        <f t="shared" si="659"/>
        <v>1</v>
      </c>
    </row>
    <row r="2788" spans="1:27" ht="48" customHeight="1" x14ac:dyDescent="0.8">
      <c r="A2788" s="3">
        <v>2787</v>
      </c>
      <c r="B2788" s="3" t="s">
        <v>7774</v>
      </c>
      <c r="C2788" s="3" t="s">
        <v>18037</v>
      </c>
      <c r="D2788" s="3" t="s">
        <v>7775</v>
      </c>
      <c r="E2788" s="3" t="s">
        <v>424</v>
      </c>
      <c r="F2788" s="5" t="s">
        <v>7776</v>
      </c>
      <c r="G2788" s="5" t="s">
        <v>13176</v>
      </c>
      <c r="H2788" s="5" t="s">
        <v>16382</v>
      </c>
      <c r="I2788" s="3"/>
      <c r="J2788" s="35"/>
      <c r="K2788" s="36">
        <f t="shared" si="645"/>
        <v>1</v>
      </c>
      <c r="L2788" s="37" t="str">
        <f t="shared" si="646"/>
        <v>040368788</v>
      </c>
      <c r="M2788" s="38" t="str">
        <f t="shared" si="647"/>
        <v>040368788</v>
      </c>
      <c r="N2788" s="39">
        <f t="shared" si="648"/>
        <v>1</v>
      </c>
      <c r="O2788" s="39">
        <f t="shared" si="649"/>
        <v>1</v>
      </c>
      <c r="P2788" s="39">
        <f>IF(M2788="បរទេស",1,IF(COUNTIF(M:M,$M2788)&gt;1,2,1))</f>
        <v>1</v>
      </c>
      <c r="Q2788" s="40">
        <f t="shared" si="650"/>
        <v>1</v>
      </c>
      <c r="R2788" s="41" t="str">
        <f t="shared" si="651"/>
        <v>0888257813</v>
      </c>
      <c r="S2788" s="37" t="str">
        <f t="shared" si="652"/>
        <v>0888257813</v>
      </c>
      <c r="T2788" s="39" t="e">
        <f t="shared" si="653"/>
        <v>#VALUE!</v>
      </c>
      <c r="U2788" s="37" t="str">
        <f t="shared" si="654"/>
        <v>0888257813</v>
      </c>
      <c r="V2788" s="42" t="str">
        <f t="shared" si="655"/>
        <v>0888257813</v>
      </c>
      <c r="W2788" s="39">
        <f t="shared" si="656"/>
        <v>1</v>
      </c>
      <c r="X2788" s="43">
        <f t="shared" si="657"/>
        <v>1</v>
      </c>
      <c r="Y2788" s="39">
        <f>IF(V2788="បរទេស",1,IF(COUNTIF(V:V,$V2788)&gt;1,2,1))</f>
        <v>1</v>
      </c>
      <c r="Z2788" s="40">
        <f t="shared" si="658"/>
        <v>1</v>
      </c>
      <c r="AA2788" s="40">
        <f t="shared" si="659"/>
        <v>1</v>
      </c>
    </row>
    <row r="2789" spans="1:27" ht="48" customHeight="1" x14ac:dyDescent="0.8">
      <c r="A2789" s="3">
        <v>2788</v>
      </c>
      <c r="B2789" s="3" t="s">
        <v>7777</v>
      </c>
      <c r="C2789" s="3" t="s">
        <v>18037</v>
      </c>
      <c r="D2789" s="3" t="s">
        <v>7778</v>
      </c>
      <c r="E2789" s="3" t="s">
        <v>134</v>
      </c>
      <c r="F2789" s="5" t="s">
        <v>7779</v>
      </c>
      <c r="G2789" s="5" t="s">
        <v>13177</v>
      </c>
      <c r="H2789" s="5" t="s">
        <v>16383</v>
      </c>
      <c r="I2789" s="3"/>
      <c r="J2789" s="35"/>
      <c r="K2789" s="36">
        <f t="shared" si="645"/>
        <v>1</v>
      </c>
      <c r="L2789" s="37" t="str">
        <f t="shared" si="646"/>
        <v>040245836</v>
      </c>
      <c r="M2789" s="38" t="str">
        <f t="shared" si="647"/>
        <v>040245836</v>
      </c>
      <c r="N2789" s="39">
        <f t="shared" si="648"/>
        <v>1</v>
      </c>
      <c r="O2789" s="39">
        <f t="shared" si="649"/>
        <v>1</v>
      </c>
      <c r="P2789" s="39">
        <f>IF(M2789="បរទេស",1,IF(COUNTIF(M:M,$M2789)&gt;1,2,1))</f>
        <v>1</v>
      </c>
      <c r="Q2789" s="40">
        <f t="shared" si="650"/>
        <v>1</v>
      </c>
      <c r="R2789" s="41" t="str">
        <f t="shared" si="651"/>
        <v>0962178974</v>
      </c>
      <c r="S2789" s="37" t="str">
        <f t="shared" si="652"/>
        <v>0962178974</v>
      </c>
      <c r="T2789" s="39" t="e">
        <f t="shared" si="653"/>
        <v>#VALUE!</v>
      </c>
      <c r="U2789" s="37" t="str">
        <f t="shared" si="654"/>
        <v>0962178974</v>
      </c>
      <c r="V2789" s="42" t="str">
        <f t="shared" si="655"/>
        <v>0962178974</v>
      </c>
      <c r="W2789" s="39">
        <f t="shared" si="656"/>
        <v>1</v>
      </c>
      <c r="X2789" s="43">
        <f t="shared" si="657"/>
        <v>1</v>
      </c>
      <c r="Y2789" s="39">
        <f>IF(V2789="បរទេស",1,IF(COUNTIF(V:V,$V2789)&gt;1,2,1))</f>
        <v>1</v>
      </c>
      <c r="Z2789" s="40">
        <f t="shared" si="658"/>
        <v>1</v>
      </c>
      <c r="AA2789" s="40">
        <f t="shared" si="659"/>
        <v>1</v>
      </c>
    </row>
    <row r="2790" spans="1:27" ht="48" customHeight="1" x14ac:dyDescent="0.8">
      <c r="A2790" s="3">
        <v>2789</v>
      </c>
      <c r="B2790" s="3" t="s">
        <v>7780</v>
      </c>
      <c r="C2790" s="3" t="s">
        <v>18037</v>
      </c>
      <c r="D2790" s="3" t="s">
        <v>7781</v>
      </c>
      <c r="E2790" s="3" t="s">
        <v>100</v>
      </c>
      <c r="F2790" s="5" t="s">
        <v>7782</v>
      </c>
      <c r="G2790" s="5" t="s">
        <v>13178</v>
      </c>
      <c r="H2790" s="5" t="s">
        <v>17877</v>
      </c>
      <c r="I2790" s="3"/>
      <c r="J2790" s="35"/>
      <c r="K2790" s="36">
        <f t="shared" si="645"/>
        <v>1</v>
      </c>
      <c r="L2790" s="37" t="str">
        <f t="shared" si="646"/>
        <v>040540841</v>
      </c>
      <c r="M2790" s="38" t="str">
        <f t="shared" si="647"/>
        <v>040540841</v>
      </c>
      <c r="N2790" s="39">
        <f t="shared" si="648"/>
        <v>1</v>
      </c>
      <c r="O2790" s="39">
        <f t="shared" si="649"/>
        <v>1</v>
      </c>
      <c r="P2790" s="39">
        <f>IF(M2790="បរទេស",1,IF(COUNTIF(M:M,$M2790)&gt;1,2,1))</f>
        <v>1</v>
      </c>
      <c r="Q2790" s="40">
        <f t="shared" si="650"/>
        <v>1</v>
      </c>
      <c r="R2790" s="41" t="str">
        <f t="shared" si="651"/>
        <v>0715563212</v>
      </c>
      <c r="S2790" s="37" t="str">
        <f t="shared" si="652"/>
        <v>0715563212</v>
      </c>
      <c r="T2790" s="39" t="e">
        <f t="shared" si="653"/>
        <v>#VALUE!</v>
      </c>
      <c r="U2790" s="37" t="str">
        <f t="shared" si="654"/>
        <v>0715563212</v>
      </c>
      <c r="V2790" s="42" t="str">
        <f t="shared" si="655"/>
        <v>0715563212</v>
      </c>
      <c r="W2790" s="39">
        <f t="shared" si="656"/>
        <v>1</v>
      </c>
      <c r="X2790" s="43">
        <f t="shared" si="657"/>
        <v>1</v>
      </c>
      <c r="Y2790" s="39">
        <f>IF(V2790="បរទេស",1,IF(COUNTIF(V:V,$V2790)&gt;1,2,1))</f>
        <v>1</v>
      </c>
      <c r="Z2790" s="40">
        <f t="shared" si="658"/>
        <v>1</v>
      </c>
      <c r="AA2790" s="40">
        <f t="shared" si="659"/>
        <v>1</v>
      </c>
    </row>
    <row r="2791" spans="1:27" ht="48" customHeight="1" x14ac:dyDescent="0.8">
      <c r="A2791" s="3">
        <v>2790</v>
      </c>
      <c r="B2791" s="3" t="s">
        <v>7783</v>
      </c>
      <c r="C2791" s="3" t="s">
        <v>18037</v>
      </c>
      <c r="D2791" s="3" t="s">
        <v>7784</v>
      </c>
      <c r="E2791" s="3" t="s">
        <v>2267</v>
      </c>
      <c r="F2791" s="5" t="s">
        <v>7785</v>
      </c>
      <c r="G2791" s="5" t="s">
        <v>13179</v>
      </c>
      <c r="H2791" s="5" t="s">
        <v>16384</v>
      </c>
      <c r="I2791" s="3"/>
      <c r="J2791" s="35"/>
      <c r="K2791" s="36">
        <f t="shared" si="645"/>
        <v>1</v>
      </c>
      <c r="L2791" s="37" t="str">
        <f t="shared" si="646"/>
        <v>180940383</v>
      </c>
      <c r="M2791" s="38" t="str">
        <f t="shared" si="647"/>
        <v>180940383</v>
      </c>
      <c r="N2791" s="39">
        <f t="shared" si="648"/>
        <v>1</v>
      </c>
      <c r="O2791" s="39">
        <f t="shared" si="649"/>
        <v>1</v>
      </c>
      <c r="P2791" s="39">
        <f>IF(M2791="បរទេស",1,IF(COUNTIF(M:M,$M2791)&gt;1,2,1))</f>
        <v>1</v>
      </c>
      <c r="Q2791" s="40">
        <f t="shared" si="650"/>
        <v>1</v>
      </c>
      <c r="R2791" s="41" t="str">
        <f t="shared" si="651"/>
        <v>093924102</v>
      </c>
      <c r="S2791" s="37" t="str">
        <f t="shared" si="652"/>
        <v>093924102</v>
      </c>
      <c r="T2791" s="39" t="e">
        <f t="shared" si="653"/>
        <v>#VALUE!</v>
      </c>
      <c r="U2791" s="37" t="str">
        <f t="shared" si="654"/>
        <v>093924102</v>
      </c>
      <c r="V2791" s="42" t="str">
        <f t="shared" si="655"/>
        <v>093924102</v>
      </c>
      <c r="W2791" s="39">
        <f t="shared" si="656"/>
        <v>1</v>
      </c>
      <c r="X2791" s="43">
        <f t="shared" si="657"/>
        <v>1</v>
      </c>
      <c r="Y2791" s="39">
        <f>IF(V2791="បរទេស",1,IF(COUNTIF(V:V,$V2791)&gt;1,2,1))</f>
        <v>1</v>
      </c>
      <c r="Z2791" s="40">
        <f t="shared" si="658"/>
        <v>1</v>
      </c>
      <c r="AA2791" s="40">
        <f t="shared" si="659"/>
        <v>1</v>
      </c>
    </row>
    <row r="2792" spans="1:27" ht="48" customHeight="1" x14ac:dyDescent="0.8">
      <c r="A2792" s="3">
        <v>2791</v>
      </c>
      <c r="B2792" s="3" t="s">
        <v>7786</v>
      </c>
      <c r="C2792" s="3" t="s">
        <v>18037</v>
      </c>
      <c r="D2792" s="3" t="s">
        <v>5147</v>
      </c>
      <c r="E2792" s="3" t="s">
        <v>817</v>
      </c>
      <c r="F2792" s="5" t="s">
        <v>7787</v>
      </c>
      <c r="G2792" s="5" t="s">
        <v>13180</v>
      </c>
      <c r="H2792" s="5" t="s">
        <v>16385</v>
      </c>
      <c r="I2792" s="3"/>
      <c r="J2792" s="35"/>
      <c r="K2792" s="36">
        <f t="shared" si="645"/>
        <v>1</v>
      </c>
      <c r="L2792" s="37" t="str">
        <f t="shared" si="646"/>
        <v>040168438</v>
      </c>
      <c r="M2792" s="38" t="str">
        <f t="shared" si="647"/>
        <v>040168438</v>
      </c>
      <c r="N2792" s="39">
        <f t="shared" si="648"/>
        <v>1</v>
      </c>
      <c r="O2792" s="39">
        <f t="shared" si="649"/>
        <v>1</v>
      </c>
      <c r="P2792" s="39">
        <f>IF(M2792="បរទេស",1,IF(COUNTIF(M:M,$M2792)&gt;1,2,1))</f>
        <v>1</v>
      </c>
      <c r="Q2792" s="40">
        <f t="shared" si="650"/>
        <v>1</v>
      </c>
      <c r="R2792" s="41" t="str">
        <f t="shared" si="651"/>
        <v>0973946725</v>
      </c>
      <c r="S2792" s="37" t="str">
        <f t="shared" si="652"/>
        <v>0973946725</v>
      </c>
      <c r="T2792" s="39" t="e">
        <f t="shared" si="653"/>
        <v>#VALUE!</v>
      </c>
      <c r="U2792" s="37" t="str">
        <f t="shared" si="654"/>
        <v>0973946725</v>
      </c>
      <c r="V2792" s="42" t="str">
        <f t="shared" si="655"/>
        <v>0973946725</v>
      </c>
      <c r="W2792" s="39">
        <f t="shared" si="656"/>
        <v>1</v>
      </c>
      <c r="X2792" s="43">
        <f t="shared" si="657"/>
        <v>1</v>
      </c>
      <c r="Y2792" s="39">
        <f>IF(V2792="បរទេស",1,IF(COUNTIF(V:V,$V2792)&gt;1,2,1))</f>
        <v>1</v>
      </c>
      <c r="Z2792" s="40">
        <f t="shared" si="658"/>
        <v>1</v>
      </c>
      <c r="AA2792" s="40">
        <f t="shared" si="659"/>
        <v>1</v>
      </c>
    </row>
    <row r="2793" spans="1:27" ht="48" customHeight="1" x14ac:dyDescent="0.8">
      <c r="A2793" s="3">
        <v>2792</v>
      </c>
      <c r="B2793" s="3" t="s">
        <v>7788</v>
      </c>
      <c r="C2793" s="3" t="s">
        <v>18037</v>
      </c>
      <c r="D2793" s="3" t="s">
        <v>6934</v>
      </c>
      <c r="E2793" s="3" t="s">
        <v>679</v>
      </c>
      <c r="F2793" s="5" t="s">
        <v>7789</v>
      </c>
      <c r="G2793" s="5" t="s">
        <v>13181</v>
      </c>
      <c r="H2793" s="5" t="s">
        <v>16386</v>
      </c>
      <c r="I2793" s="3"/>
      <c r="J2793" s="35"/>
      <c r="K2793" s="36">
        <f t="shared" si="645"/>
        <v>1</v>
      </c>
      <c r="L2793" s="37" t="str">
        <f t="shared" si="646"/>
        <v>040581736</v>
      </c>
      <c r="M2793" s="38" t="str">
        <f t="shared" si="647"/>
        <v>040581736</v>
      </c>
      <c r="N2793" s="39">
        <f t="shared" si="648"/>
        <v>1</v>
      </c>
      <c r="O2793" s="39">
        <f t="shared" si="649"/>
        <v>1</v>
      </c>
      <c r="P2793" s="39">
        <f>IF(M2793="បរទេស",1,IF(COUNTIF(M:M,$M2793)&gt;1,2,1))</f>
        <v>1</v>
      </c>
      <c r="Q2793" s="40">
        <f t="shared" si="650"/>
        <v>1</v>
      </c>
      <c r="R2793" s="41" t="str">
        <f t="shared" si="651"/>
        <v>087901894</v>
      </c>
      <c r="S2793" s="37" t="str">
        <f t="shared" si="652"/>
        <v>087901894</v>
      </c>
      <c r="T2793" s="39" t="e">
        <f t="shared" si="653"/>
        <v>#VALUE!</v>
      </c>
      <c r="U2793" s="37" t="str">
        <f t="shared" si="654"/>
        <v>087901894</v>
      </c>
      <c r="V2793" s="42" t="str">
        <f t="shared" si="655"/>
        <v>087901894</v>
      </c>
      <c r="W2793" s="39">
        <f t="shared" si="656"/>
        <v>1</v>
      </c>
      <c r="X2793" s="43">
        <f t="shared" si="657"/>
        <v>1</v>
      </c>
      <c r="Y2793" s="39">
        <f>IF(V2793="បរទេស",1,IF(COUNTIF(V:V,$V2793)&gt;1,2,1))</f>
        <v>1</v>
      </c>
      <c r="Z2793" s="40">
        <f t="shared" si="658"/>
        <v>1</v>
      </c>
      <c r="AA2793" s="40">
        <f t="shared" si="659"/>
        <v>1</v>
      </c>
    </row>
    <row r="2794" spans="1:27" ht="48" customHeight="1" x14ac:dyDescent="0.8">
      <c r="A2794" s="3">
        <v>2793</v>
      </c>
      <c r="B2794" s="3" t="s">
        <v>7790</v>
      </c>
      <c r="C2794" s="3" t="s">
        <v>18037</v>
      </c>
      <c r="D2794" s="3" t="s">
        <v>4140</v>
      </c>
      <c r="E2794" s="3" t="s">
        <v>486</v>
      </c>
      <c r="F2794" s="5" t="s">
        <v>7791</v>
      </c>
      <c r="G2794" s="5" t="s">
        <v>13182</v>
      </c>
      <c r="H2794" s="5" t="s">
        <v>17554</v>
      </c>
      <c r="I2794" s="3"/>
      <c r="J2794" s="35"/>
      <c r="K2794" s="36">
        <f t="shared" si="645"/>
        <v>1</v>
      </c>
      <c r="L2794" s="37" t="str">
        <f t="shared" si="646"/>
        <v>040107120</v>
      </c>
      <c r="M2794" s="38" t="str">
        <f t="shared" si="647"/>
        <v>040107120</v>
      </c>
      <c r="N2794" s="39">
        <f t="shared" si="648"/>
        <v>1</v>
      </c>
      <c r="O2794" s="39">
        <f t="shared" si="649"/>
        <v>1</v>
      </c>
      <c r="P2794" s="39">
        <f>IF(M2794="បរទេស",1,IF(COUNTIF(M:M,$M2794)&gt;1,2,1))</f>
        <v>1</v>
      </c>
      <c r="Q2794" s="40">
        <f t="shared" si="650"/>
        <v>1</v>
      </c>
      <c r="R2794" s="41" t="str">
        <f t="shared" si="651"/>
        <v>0717696761</v>
      </c>
      <c r="S2794" s="37" t="str">
        <f t="shared" si="652"/>
        <v>0717696761</v>
      </c>
      <c r="T2794" s="39" t="e">
        <f t="shared" si="653"/>
        <v>#VALUE!</v>
      </c>
      <c r="U2794" s="37" t="str">
        <f t="shared" si="654"/>
        <v>0717696761</v>
      </c>
      <c r="V2794" s="42" t="str">
        <f t="shared" si="655"/>
        <v>0717696761</v>
      </c>
      <c r="W2794" s="39">
        <f t="shared" si="656"/>
        <v>1</v>
      </c>
      <c r="X2794" s="43">
        <f t="shared" si="657"/>
        <v>1</v>
      </c>
      <c r="Y2794" s="39">
        <f>IF(V2794="បរទេស",1,IF(COUNTIF(V:V,$V2794)&gt;1,2,1))</f>
        <v>1</v>
      </c>
      <c r="Z2794" s="40">
        <f t="shared" si="658"/>
        <v>1</v>
      </c>
      <c r="AA2794" s="40">
        <f t="shared" si="659"/>
        <v>1</v>
      </c>
    </row>
    <row r="2795" spans="1:27" ht="48" customHeight="1" x14ac:dyDescent="0.8">
      <c r="A2795" s="3">
        <v>2794</v>
      </c>
      <c r="B2795" s="3" t="s">
        <v>7792</v>
      </c>
      <c r="C2795" s="3" t="s">
        <v>18037</v>
      </c>
      <c r="D2795" s="3" t="s">
        <v>3395</v>
      </c>
      <c r="E2795" s="3" t="s">
        <v>57</v>
      </c>
      <c r="F2795" s="5" t="s">
        <v>7793</v>
      </c>
      <c r="G2795" s="5" t="s">
        <v>13183</v>
      </c>
      <c r="H2795" s="5" t="s">
        <v>17406</v>
      </c>
      <c r="I2795" s="3"/>
      <c r="J2795" s="35"/>
      <c r="K2795" s="36">
        <f t="shared" si="645"/>
        <v>1</v>
      </c>
      <c r="L2795" s="37" t="str">
        <f t="shared" si="646"/>
        <v>040115891</v>
      </c>
      <c r="M2795" s="38" t="str">
        <f t="shared" si="647"/>
        <v>040115891</v>
      </c>
      <c r="N2795" s="39">
        <f t="shared" si="648"/>
        <v>1</v>
      </c>
      <c r="O2795" s="39">
        <f t="shared" si="649"/>
        <v>1</v>
      </c>
      <c r="P2795" s="39">
        <f>IF(M2795="បរទេស",1,IF(COUNTIF(M:M,$M2795)&gt;1,2,1))</f>
        <v>1</v>
      </c>
      <c r="Q2795" s="40">
        <f t="shared" si="650"/>
        <v>1</v>
      </c>
      <c r="R2795" s="41" t="str">
        <f t="shared" si="651"/>
        <v>087759205</v>
      </c>
      <c r="S2795" s="37" t="str">
        <f t="shared" si="652"/>
        <v>087759205</v>
      </c>
      <c r="T2795" s="39" t="e">
        <f t="shared" si="653"/>
        <v>#VALUE!</v>
      </c>
      <c r="U2795" s="37" t="str">
        <f t="shared" si="654"/>
        <v>087759205</v>
      </c>
      <c r="V2795" s="42" t="str">
        <f t="shared" si="655"/>
        <v>087759205</v>
      </c>
      <c r="W2795" s="39">
        <f t="shared" si="656"/>
        <v>1</v>
      </c>
      <c r="X2795" s="43">
        <f t="shared" si="657"/>
        <v>1</v>
      </c>
      <c r="Y2795" s="39">
        <f>IF(V2795="បរទេស",1,IF(COUNTIF(V:V,$V2795)&gt;1,2,1))</f>
        <v>1</v>
      </c>
      <c r="Z2795" s="40">
        <f t="shared" si="658"/>
        <v>1</v>
      </c>
      <c r="AA2795" s="40">
        <f t="shared" si="659"/>
        <v>1</v>
      </c>
    </row>
    <row r="2796" spans="1:27" ht="48" customHeight="1" x14ac:dyDescent="0.8">
      <c r="A2796" s="3">
        <v>2795</v>
      </c>
      <c r="B2796" s="3" t="s">
        <v>7794</v>
      </c>
      <c r="C2796" s="3" t="s">
        <v>18037</v>
      </c>
      <c r="D2796" s="3" t="s">
        <v>7795</v>
      </c>
      <c r="E2796" s="3" t="s">
        <v>2447</v>
      </c>
      <c r="F2796" s="5" t="s">
        <v>7796</v>
      </c>
      <c r="G2796" s="5" t="s">
        <v>13184</v>
      </c>
      <c r="H2796" s="5" t="s">
        <v>16387</v>
      </c>
      <c r="I2796" s="3"/>
      <c r="J2796" s="35"/>
      <c r="K2796" s="36">
        <f t="shared" si="645"/>
        <v>1</v>
      </c>
      <c r="L2796" s="37" t="str">
        <f t="shared" si="646"/>
        <v>040538136</v>
      </c>
      <c r="M2796" s="38" t="str">
        <f t="shared" si="647"/>
        <v>040538136</v>
      </c>
      <c r="N2796" s="39">
        <f t="shared" si="648"/>
        <v>1</v>
      </c>
      <c r="O2796" s="39">
        <f t="shared" si="649"/>
        <v>1</v>
      </c>
      <c r="P2796" s="39">
        <f>IF(M2796="បរទេស",1,IF(COUNTIF(M:M,$M2796)&gt;1,2,1))</f>
        <v>1</v>
      </c>
      <c r="Q2796" s="40">
        <f t="shared" si="650"/>
        <v>1</v>
      </c>
      <c r="R2796" s="41" t="str">
        <f t="shared" si="651"/>
        <v>087893264</v>
      </c>
      <c r="S2796" s="37" t="str">
        <f t="shared" si="652"/>
        <v>087893264</v>
      </c>
      <c r="T2796" s="39" t="e">
        <f t="shared" si="653"/>
        <v>#VALUE!</v>
      </c>
      <c r="U2796" s="37" t="str">
        <f t="shared" si="654"/>
        <v>087893264</v>
      </c>
      <c r="V2796" s="42" t="str">
        <f t="shared" si="655"/>
        <v>087893264</v>
      </c>
      <c r="W2796" s="39">
        <f t="shared" si="656"/>
        <v>1</v>
      </c>
      <c r="X2796" s="43">
        <f t="shared" si="657"/>
        <v>1</v>
      </c>
      <c r="Y2796" s="39">
        <f>IF(V2796="បរទេស",1,IF(COUNTIF(V:V,$V2796)&gt;1,2,1))</f>
        <v>1</v>
      </c>
      <c r="Z2796" s="40">
        <f t="shared" si="658"/>
        <v>1</v>
      </c>
      <c r="AA2796" s="40">
        <f t="shared" si="659"/>
        <v>1</v>
      </c>
    </row>
    <row r="2797" spans="1:27" ht="48" customHeight="1" x14ac:dyDescent="0.8">
      <c r="A2797" s="3">
        <v>2796</v>
      </c>
      <c r="B2797" s="3" t="s">
        <v>7797</v>
      </c>
      <c r="C2797" s="3" t="s">
        <v>18037</v>
      </c>
      <c r="D2797" s="3" t="s">
        <v>7798</v>
      </c>
      <c r="E2797" s="3" t="s">
        <v>25</v>
      </c>
      <c r="F2797" s="5" t="s">
        <v>7799</v>
      </c>
      <c r="G2797" s="5" t="s">
        <v>13185</v>
      </c>
      <c r="H2797" s="5" t="s">
        <v>16388</v>
      </c>
      <c r="I2797" s="3"/>
      <c r="J2797" s="35"/>
      <c r="K2797" s="36">
        <f t="shared" si="645"/>
        <v>1</v>
      </c>
      <c r="L2797" s="37" t="str">
        <f t="shared" si="646"/>
        <v>040216299</v>
      </c>
      <c r="M2797" s="38" t="str">
        <f t="shared" si="647"/>
        <v>040216299</v>
      </c>
      <c r="N2797" s="39">
        <f t="shared" si="648"/>
        <v>1</v>
      </c>
      <c r="O2797" s="39">
        <f t="shared" si="649"/>
        <v>1</v>
      </c>
      <c r="P2797" s="39">
        <f>IF(M2797="បរទេស",1,IF(COUNTIF(M:M,$M2797)&gt;1,2,1))</f>
        <v>1</v>
      </c>
      <c r="Q2797" s="40">
        <f t="shared" si="650"/>
        <v>1</v>
      </c>
      <c r="R2797" s="41" t="str">
        <f t="shared" si="651"/>
        <v>0962007591</v>
      </c>
      <c r="S2797" s="37" t="str">
        <f t="shared" si="652"/>
        <v>0962007591</v>
      </c>
      <c r="T2797" s="39" t="e">
        <f t="shared" si="653"/>
        <v>#VALUE!</v>
      </c>
      <c r="U2797" s="37" t="str">
        <f t="shared" si="654"/>
        <v>0962007591</v>
      </c>
      <c r="V2797" s="42" t="str">
        <f t="shared" si="655"/>
        <v>0962007591</v>
      </c>
      <c r="W2797" s="39">
        <f t="shared" si="656"/>
        <v>1</v>
      </c>
      <c r="X2797" s="43">
        <f t="shared" si="657"/>
        <v>1</v>
      </c>
      <c r="Y2797" s="39">
        <f>IF(V2797="បរទេស",1,IF(COUNTIF(V:V,$V2797)&gt;1,2,1))</f>
        <v>1</v>
      </c>
      <c r="Z2797" s="40">
        <f t="shared" si="658"/>
        <v>1</v>
      </c>
      <c r="AA2797" s="40">
        <f t="shared" si="659"/>
        <v>1</v>
      </c>
    </row>
    <row r="2798" spans="1:27" ht="48" customHeight="1" x14ac:dyDescent="0.8">
      <c r="A2798" s="3">
        <v>2797</v>
      </c>
      <c r="B2798" s="3" t="s">
        <v>7800</v>
      </c>
      <c r="C2798" s="3" t="s">
        <v>18037</v>
      </c>
      <c r="D2798" s="3" t="s">
        <v>7801</v>
      </c>
      <c r="E2798" s="3" t="s">
        <v>21</v>
      </c>
      <c r="F2798" s="5" t="s">
        <v>7802</v>
      </c>
      <c r="G2798" s="5" t="s">
        <v>13186</v>
      </c>
      <c r="H2798" s="5" t="s">
        <v>17689</v>
      </c>
      <c r="I2798" s="3"/>
      <c r="J2798" s="35"/>
      <c r="K2798" s="36">
        <f t="shared" si="645"/>
        <v>1</v>
      </c>
      <c r="L2798" s="37" t="str">
        <f t="shared" si="646"/>
        <v>040274009</v>
      </c>
      <c r="M2798" s="38" t="str">
        <f t="shared" si="647"/>
        <v>040274009</v>
      </c>
      <c r="N2798" s="39">
        <f t="shared" si="648"/>
        <v>1</v>
      </c>
      <c r="O2798" s="39">
        <f t="shared" si="649"/>
        <v>1</v>
      </c>
      <c r="P2798" s="39">
        <f>IF(M2798="បរទេស",1,IF(COUNTIF(M:M,$M2798)&gt;1,2,1))</f>
        <v>1</v>
      </c>
      <c r="Q2798" s="40">
        <f t="shared" si="650"/>
        <v>1</v>
      </c>
      <c r="R2798" s="41" t="str">
        <f t="shared" si="651"/>
        <v>0966738316</v>
      </c>
      <c r="S2798" s="37" t="str">
        <f t="shared" si="652"/>
        <v>0966738316</v>
      </c>
      <c r="T2798" s="39" t="e">
        <f t="shared" si="653"/>
        <v>#VALUE!</v>
      </c>
      <c r="U2798" s="37" t="str">
        <f t="shared" si="654"/>
        <v>0966738316</v>
      </c>
      <c r="V2798" s="42" t="str">
        <f t="shared" si="655"/>
        <v>0966738316</v>
      </c>
      <c r="W2798" s="39">
        <f t="shared" si="656"/>
        <v>1</v>
      </c>
      <c r="X2798" s="43">
        <f t="shared" si="657"/>
        <v>1</v>
      </c>
      <c r="Y2798" s="39">
        <f>IF(V2798="បរទេស",1,IF(COUNTIF(V:V,$V2798)&gt;1,2,1))</f>
        <v>1</v>
      </c>
      <c r="Z2798" s="40">
        <f t="shared" si="658"/>
        <v>1</v>
      </c>
      <c r="AA2798" s="40">
        <f t="shared" si="659"/>
        <v>1</v>
      </c>
    </row>
    <row r="2799" spans="1:27" ht="48" customHeight="1" x14ac:dyDescent="0.8">
      <c r="A2799" s="3">
        <v>2798</v>
      </c>
      <c r="B2799" s="3" t="s">
        <v>7803</v>
      </c>
      <c r="C2799" s="3" t="s">
        <v>18037</v>
      </c>
      <c r="D2799" s="3" t="s">
        <v>7804</v>
      </c>
      <c r="E2799" s="3" t="s">
        <v>817</v>
      </c>
      <c r="F2799" s="5" t="s">
        <v>7805</v>
      </c>
      <c r="G2799" s="5" t="s">
        <v>13187</v>
      </c>
      <c r="H2799" s="5" t="s">
        <v>16389</v>
      </c>
      <c r="I2799" s="3"/>
      <c r="J2799" s="35"/>
      <c r="K2799" s="36">
        <f t="shared" si="645"/>
        <v>1</v>
      </c>
      <c r="L2799" s="37" t="str">
        <f t="shared" si="646"/>
        <v>040203864</v>
      </c>
      <c r="M2799" s="38" t="str">
        <f t="shared" si="647"/>
        <v>040203864</v>
      </c>
      <c r="N2799" s="39">
        <f t="shared" si="648"/>
        <v>1</v>
      </c>
      <c r="O2799" s="39">
        <f t="shared" si="649"/>
        <v>1</v>
      </c>
      <c r="P2799" s="39">
        <f>IF(M2799="បរទេស",1,IF(COUNTIF(M:M,$M2799)&gt;1,2,1))</f>
        <v>1</v>
      </c>
      <c r="Q2799" s="40">
        <f t="shared" si="650"/>
        <v>1</v>
      </c>
      <c r="R2799" s="41" t="str">
        <f t="shared" si="651"/>
        <v>066408852</v>
      </c>
      <c r="S2799" s="37" t="str">
        <f t="shared" si="652"/>
        <v>066408852</v>
      </c>
      <c r="T2799" s="39" t="e">
        <f t="shared" si="653"/>
        <v>#VALUE!</v>
      </c>
      <c r="U2799" s="37" t="str">
        <f t="shared" si="654"/>
        <v>066408852</v>
      </c>
      <c r="V2799" s="42" t="str">
        <f t="shared" si="655"/>
        <v>066408852</v>
      </c>
      <c r="W2799" s="39">
        <f t="shared" si="656"/>
        <v>1</v>
      </c>
      <c r="X2799" s="43">
        <f t="shared" si="657"/>
        <v>1</v>
      </c>
      <c r="Y2799" s="39">
        <f>IF(V2799="បរទេស",1,IF(COUNTIF(V:V,$V2799)&gt;1,2,1))</f>
        <v>1</v>
      </c>
      <c r="Z2799" s="40">
        <f t="shared" si="658"/>
        <v>1</v>
      </c>
      <c r="AA2799" s="40">
        <f t="shared" si="659"/>
        <v>1</v>
      </c>
    </row>
    <row r="2800" spans="1:27" ht="48" customHeight="1" x14ac:dyDescent="0.8">
      <c r="A2800" s="3">
        <v>2799</v>
      </c>
      <c r="B2800" s="3" t="s">
        <v>7806</v>
      </c>
      <c r="C2800" s="3" t="s">
        <v>18037</v>
      </c>
      <c r="D2800" s="3" t="s">
        <v>6407</v>
      </c>
      <c r="E2800" s="3" t="s">
        <v>65</v>
      </c>
      <c r="F2800" s="5" t="s">
        <v>7807</v>
      </c>
      <c r="G2800" s="5" t="s">
        <v>13188</v>
      </c>
      <c r="H2800" s="5" t="s">
        <v>16390</v>
      </c>
      <c r="I2800" s="3"/>
      <c r="J2800" s="35"/>
      <c r="K2800" s="36">
        <f t="shared" si="645"/>
        <v>1</v>
      </c>
      <c r="L2800" s="37" t="str">
        <f t="shared" si="646"/>
        <v>040528018</v>
      </c>
      <c r="M2800" s="38" t="str">
        <f t="shared" si="647"/>
        <v>040528018</v>
      </c>
      <c r="N2800" s="39">
        <f t="shared" si="648"/>
        <v>1</v>
      </c>
      <c r="O2800" s="39">
        <f t="shared" si="649"/>
        <v>1</v>
      </c>
      <c r="P2800" s="39">
        <f>IF(M2800="បរទេស",1,IF(COUNTIF(M:M,$M2800)&gt;1,2,1))</f>
        <v>1</v>
      </c>
      <c r="Q2800" s="40">
        <f t="shared" si="650"/>
        <v>1</v>
      </c>
      <c r="R2800" s="41" t="str">
        <f t="shared" si="651"/>
        <v>0882056602</v>
      </c>
      <c r="S2800" s="37" t="str">
        <f t="shared" si="652"/>
        <v>0882056602</v>
      </c>
      <c r="T2800" s="39" t="e">
        <f t="shared" si="653"/>
        <v>#VALUE!</v>
      </c>
      <c r="U2800" s="37" t="str">
        <f t="shared" si="654"/>
        <v>0882056602</v>
      </c>
      <c r="V2800" s="42" t="str">
        <f t="shared" si="655"/>
        <v>0882056602</v>
      </c>
      <c r="W2800" s="39">
        <f t="shared" si="656"/>
        <v>1</v>
      </c>
      <c r="X2800" s="43">
        <f t="shared" si="657"/>
        <v>1</v>
      </c>
      <c r="Y2800" s="39">
        <f>IF(V2800="បរទេស",1,IF(COUNTIF(V:V,$V2800)&gt;1,2,1))</f>
        <v>1</v>
      </c>
      <c r="Z2800" s="40">
        <f t="shared" si="658"/>
        <v>1</v>
      </c>
      <c r="AA2800" s="40">
        <f t="shared" si="659"/>
        <v>1</v>
      </c>
    </row>
    <row r="2801" spans="1:27" ht="48" customHeight="1" x14ac:dyDescent="0.8">
      <c r="A2801" s="3">
        <v>2800</v>
      </c>
      <c r="B2801" s="3" t="s">
        <v>7808</v>
      </c>
      <c r="C2801" s="3" t="s">
        <v>18037</v>
      </c>
      <c r="D2801" s="3" t="s">
        <v>7809</v>
      </c>
      <c r="E2801" s="3" t="s">
        <v>41</v>
      </c>
      <c r="F2801" s="5" t="s">
        <v>7810</v>
      </c>
      <c r="G2801" s="5" t="s">
        <v>13189</v>
      </c>
      <c r="H2801" s="5" t="s">
        <v>16391</v>
      </c>
      <c r="I2801" s="3"/>
      <c r="J2801" s="35"/>
      <c r="K2801" s="36">
        <f t="shared" si="645"/>
        <v>1</v>
      </c>
      <c r="L2801" s="37" t="str">
        <f t="shared" si="646"/>
        <v>040411907</v>
      </c>
      <c r="M2801" s="38" t="str">
        <f t="shared" si="647"/>
        <v>040411907</v>
      </c>
      <c r="N2801" s="39">
        <f t="shared" si="648"/>
        <v>1</v>
      </c>
      <c r="O2801" s="39">
        <f t="shared" si="649"/>
        <v>1</v>
      </c>
      <c r="P2801" s="39">
        <f>IF(M2801="បរទេស",1,IF(COUNTIF(M:M,$M2801)&gt;1,2,1))</f>
        <v>1</v>
      </c>
      <c r="Q2801" s="40">
        <f t="shared" si="650"/>
        <v>1</v>
      </c>
      <c r="R2801" s="41" t="str">
        <f t="shared" si="651"/>
        <v>066456218</v>
      </c>
      <c r="S2801" s="37" t="str">
        <f t="shared" si="652"/>
        <v>066456218</v>
      </c>
      <c r="T2801" s="39" t="e">
        <f t="shared" si="653"/>
        <v>#VALUE!</v>
      </c>
      <c r="U2801" s="37" t="str">
        <f t="shared" si="654"/>
        <v>066456218</v>
      </c>
      <c r="V2801" s="42" t="str">
        <f t="shared" si="655"/>
        <v>066456218</v>
      </c>
      <c r="W2801" s="39">
        <f t="shared" si="656"/>
        <v>1</v>
      </c>
      <c r="X2801" s="43">
        <f t="shared" si="657"/>
        <v>1</v>
      </c>
      <c r="Y2801" s="39">
        <f>IF(V2801="បរទេស",1,IF(COUNTIF(V:V,$V2801)&gt;1,2,1))</f>
        <v>1</v>
      </c>
      <c r="Z2801" s="40">
        <f t="shared" si="658"/>
        <v>1</v>
      </c>
      <c r="AA2801" s="40">
        <f t="shared" si="659"/>
        <v>1</v>
      </c>
    </row>
    <row r="2802" spans="1:27" ht="48" customHeight="1" x14ac:dyDescent="0.8">
      <c r="A2802" s="3">
        <v>2801</v>
      </c>
      <c r="B2802" s="3" t="s">
        <v>7811</v>
      </c>
      <c r="C2802" s="3" t="s">
        <v>18037</v>
      </c>
      <c r="D2802" s="3" t="s">
        <v>7812</v>
      </c>
      <c r="E2802" s="3" t="s">
        <v>2447</v>
      </c>
      <c r="F2802" s="5" t="s">
        <v>7813</v>
      </c>
      <c r="G2802" s="5" t="s">
        <v>13190</v>
      </c>
      <c r="H2802" s="5" t="s">
        <v>16392</v>
      </c>
      <c r="I2802" s="3"/>
      <c r="J2802" s="35"/>
      <c r="K2802" s="36">
        <f t="shared" si="645"/>
        <v>1</v>
      </c>
      <c r="L2802" s="37" t="str">
        <f t="shared" si="646"/>
        <v>040477308</v>
      </c>
      <c r="M2802" s="38" t="str">
        <f t="shared" si="647"/>
        <v>040477308</v>
      </c>
      <c r="N2802" s="39">
        <f t="shared" si="648"/>
        <v>1</v>
      </c>
      <c r="O2802" s="39">
        <f t="shared" si="649"/>
        <v>1</v>
      </c>
      <c r="P2802" s="39">
        <f>IF(M2802="បរទេស",1,IF(COUNTIF(M:M,$M2802)&gt;1,2,1))</f>
        <v>1</v>
      </c>
      <c r="Q2802" s="40">
        <f t="shared" si="650"/>
        <v>1</v>
      </c>
      <c r="R2802" s="41" t="str">
        <f t="shared" si="651"/>
        <v>0967353772</v>
      </c>
      <c r="S2802" s="37" t="str">
        <f t="shared" si="652"/>
        <v>0967353772</v>
      </c>
      <c r="T2802" s="39" t="e">
        <f t="shared" si="653"/>
        <v>#VALUE!</v>
      </c>
      <c r="U2802" s="37" t="str">
        <f t="shared" si="654"/>
        <v>0967353772</v>
      </c>
      <c r="V2802" s="42" t="str">
        <f t="shared" si="655"/>
        <v>0967353772</v>
      </c>
      <c r="W2802" s="39">
        <f t="shared" si="656"/>
        <v>1</v>
      </c>
      <c r="X2802" s="43">
        <f t="shared" si="657"/>
        <v>1</v>
      </c>
      <c r="Y2802" s="39">
        <f>IF(V2802="បរទេស",1,IF(COUNTIF(V:V,$V2802)&gt;1,2,1))</f>
        <v>1</v>
      </c>
      <c r="Z2802" s="40">
        <f t="shared" si="658"/>
        <v>1</v>
      </c>
      <c r="AA2802" s="40">
        <f t="shared" si="659"/>
        <v>1</v>
      </c>
    </row>
    <row r="2803" spans="1:27" ht="48" customHeight="1" x14ac:dyDescent="0.8">
      <c r="A2803" s="3">
        <v>2802</v>
      </c>
      <c r="B2803" s="3" t="s">
        <v>7814</v>
      </c>
      <c r="C2803" s="3" t="s">
        <v>18037</v>
      </c>
      <c r="D2803" s="3" t="s">
        <v>1895</v>
      </c>
      <c r="E2803" s="3" t="s">
        <v>767</v>
      </c>
      <c r="F2803" s="5" t="s">
        <v>7815</v>
      </c>
      <c r="G2803" s="5" t="s">
        <v>13191</v>
      </c>
      <c r="H2803" s="5" t="s">
        <v>16393</v>
      </c>
      <c r="I2803" s="3"/>
      <c r="J2803" s="35"/>
      <c r="K2803" s="36">
        <f t="shared" si="645"/>
        <v>1</v>
      </c>
      <c r="L2803" s="37" t="str">
        <f t="shared" si="646"/>
        <v>040473816</v>
      </c>
      <c r="M2803" s="38" t="str">
        <f t="shared" si="647"/>
        <v>040473816</v>
      </c>
      <c r="N2803" s="39">
        <f t="shared" si="648"/>
        <v>1</v>
      </c>
      <c r="O2803" s="39">
        <f t="shared" si="649"/>
        <v>1</v>
      </c>
      <c r="P2803" s="39">
        <f>IF(M2803="បរទេស",1,IF(COUNTIF(M:M,$M2803)&gt;1,2,1))</f>
        <v>1</v>
      </c>
      <c r="Q2803" s="40">
        <f t="shared" si="650"/>
        <v>1</v>
      </c>
      <c r="R2803" s="41" t="str">
        <f t="shared" si="651"/>
        <v>066255080</v>
      </c>
      <c r="S2803" s="37" t="str">
        <f t="shared" si="652"/>
        <v>066255080</v>
      </c>
      <c r="T2803" s="39" t="e">
        <f t="shared" si="653"/>
        <v>#VALUE!</v>
      </c>
      <c r="U2803" s="37" t="str">
        <f t="shared" si="654"/>
        <v>066255080</v>
      </c>
      <c r="V2803" s="42" t="str">
        <f t="shared" si="655"/>
        <v>066255080</v>
      </c>
      <c r="W2803" s="39">
        <f t="shared" si="656"/>
        <v>1</v>
      </c>
      <c r="X2803" s="43">
        <f t="shared" si="657"/>
        <v>1</v>
      </c>
      <c r="Y2803" s="39">
        <f>IF(V2803="បរទេស",1,IF(COUNTIF(V:V,$V2803)&gt;1,2,1))</f>
        <v>1</v>
      </c>
      <c r="Z2803" s="40">
        <f t="shared" si="658"/>
        <v>1</v>
      </c>
      <c r="AA2803" s="40">
        <f t="shared" si="659"/>
        <v>1</v>
      </c>
    </row>
    <row r="2804" spans="1:27" ht="48" customHeight="1" x14ac:dyDescent="0.8">
      <c r="A2804" s="3">
        <v>2803</v>
      </c>
      <c r="B2804" s="3" t="s">
        <v>1987</v>
      </c>
      <c r="C2804" s="3" t="s">
        <v>18037</v>
      </c>
      <c r="D2804" s="3" t="s">
        <v>5724</v>
      </c>
      <c r="E2804" s="3" t="s">
        <v>134</v>
      </c>
      <c r="F2804" s="5" t="s">
        <v>7816</v>
      </c>
      <c r="G2804" s="5" t="s">
        <v>13192</v>
      </c>
      <c r="H2804" s="5" t="s">
        <v>16394</v>
      </c>
      <c r="I2804" s="3"/>
      <c r="J2804" s="35"/>
      <c r="K2804" s="36">
        <f t="shared" si="645"/>
        <v>1</v>
      </c>
      <c r="L2804" s="37" t="str">
        <f t="shared" si="646"/>
        <v>040319065</v>
      </c>
      <c r="M2804" s="38" t="str">
        <f t="shared" si="647"/>
        <v>040319065</v>
      </c>
      <c r="N2804" s="39">
        <f t="shared" si="648"/>
        <v>1</v>
      </c>
      <c r="O2804" s="39">
        <f t="shared" si="649"/>
        <v>1</v>
      </c>
      <c r="P2804" s="39">
        <f>IF(M2804="បរទេស",1,IF(COUNTIF(M:M,$M2804)&gt;1,2,1))</f>
        <v>1</v>
      </c>
      <c r="Q2804" s="40">
        <f t="shared" si="650"/>
        <v>1</v>
      </c>
      <c r="R2804" s="41" t="str">
        <f t="shared" si="651"/>
        <v>0974479067</v>
      </c>
      <c r="S2804" s="37" t="str">
        <f t="shared" si="652"/>
        <v>0974479067</v>
      </c>
      <c r="T2804" s="39" t="e">
        <f t="shared" si="653"/>
        <v>#VALUE!</v>
      </c>
      <c r="U2804" s="37" t="str">
        <f t="shared" si="654"/>
        <v>0974479067</v>
      </c>
      <c r="V2804" s="42" t="str">
        <f t="shared" si="655"/>
        <v>0974479067</v>
      </c>
      <c r="W2804" s="39">
        <f t="shared" si="656"/>
        <v>1</v>
      </c>
      <c r="X2804" s="43">
        <f t="shared" si="657"/>
        <v>1</v>
      </c>
      <c r="Y2804" s="39">
        <f>IF(V2804="បរទេស",1,IF(COUNTIF(V:V,$V2804)&gt;1,2,1))</f>
        <v>1</v>
      </c>
      <c r="Z2804" s="40">
        <f t="shared" si="658"/>
        <v>1</v>
      </c>
      <c r="AA2804" s="40">
        <f t="shared" si="659"/>
        <v>1</v>
      </c>
    </row>
    <row r="2805" spans="1:27" ht="48" customHeight="1" x14ac:dyDescent="0.8">
      <c r="A2805" s="3">
        <v>2804</v>
      </c>
      <c r="B2805" s="3" t="s">
        <v>7817</v>
      </c>
      <c r="C2805" s="3" t="s">
        <v>18037</v>
      </c>
      <c r="D2805" s="3" t="s">
        <v>5397</v>
      </c>
      <c r="E2805" s="3" t="s">
        <v>2447</v>
      </c>
      <c r="F2805" s="5" t="s">
        <v>7818</v>
      </c>
      <c r="G2805" s="5" t="s">
        <v>13193</v>
      </c>
      <c r="H2805" s="5" t="s">
        <v>16395</v>
      </c>
      <c r="I2805" s="3"/>
      <c r="J2805" s="35"/>
      <c r="K2805" s="36">
        <f t="shared" si="645"/>
        <v>1</v>
      </c>
      <c r="L2805" s="37" t="str">
        <f t="shared" si="646"/>
        <v>040201477</v>
      </c>
      <c r="M2805" s="38" t="str">
        <f t="shared" si="647"/>
        <v>040201477</v>
      </c>
      <c r="N2805" s="39">
        <f t="shared" si="648"/>
        <v>1</v>
      </c>
      <c r="O2805" s="39">
        <f t="shared" si="649"/>
        <v>1</v>
      </c>
      <c r="P2805" s="39">
        <f>IF(M2805="បរទេស",1,IF(COUNTIF(M:M,$M2805)&gt;1,2,1))</f>
        <v>1</v>
      </c>
      <c r="Q2805" s="40">
        <f t="shared" si="650"/>
        <v>1</v>
      </c>
      <c r="R2805" s="41" t="str">
        <f t="shared" si="651"/>
        <v>016972836</v>
      </c>
      <c r="S2805" s="37" t="str">
        <f t="shared" si="652"/>
        <v>016972836</v>
      </c>
      <c r="T2805" s="39" t="e">
        <f t="shared" si="653"/>
        <v>#VALUE!</v>
      </c>
      <c r="U2805" s="37" t="str">
        <f t="shared" si="654"/>
        <v>016972836</v>
      </c>
      <c r="V2805" s="42" t="str">
        <f t="shared" si="655"/>
        <v>016972836</v>
      </c>
      <c r="W2805" s="39">
        <f t="shared" si="656"/>
        <v>1</v>
      </c>
      <c r="X2805" s="43">
        <f t="shared" si="657"/>
        <v>1</v>
      </c>
      <c r="Y2805" s="39">
        <f>IF(V2805="បរទេស",1,IF(COUNTIF(V:V,$V2805)&gt;1,2,1))</f>
        <v>1</v>
      </c>
      <c r="Z2805" s="40">
        <f t="shared" si="658"/>
        <v>1</v>
      </c>
      <c r="AA2805" s="40">
        <f t="shared" si="659"/>
        <v>1</v>
      </c>
    </row>
    <row r="2806" spans="1:27" ht="48" customHeight="1" x14ac:dyDescent="0.8">
      <c r="A2806" s="3">
        <v>2805</v>
      </c>
      <c r="B2806" s="3" t="s">
        <v>7819</v>
      </c>
      <c r="C2806" s="3" t="s">
        <v>18037</v>
      </c>
      <c r="D2806" s="3" t="s">
        <v>7820</v>
      </c>
      <c r="E2806" s="3" t="s">
        <v>359</v>
      </c>
      <c r="F2806" s="5" t="s">
        <v>7821</v>
      </c>
      <c r="G2806" s="5" t="s">
        <v>13194</v>
      </c>
      <c r="H2806" s="5" t="s">
        <v>16396</v>
      </c>
      <c r="I2806" s="3"/>
      <c r="J2806" s="35"/>
      <c r="K2806" s="36">
        <f t="shared" si="645"/>
        <v>1</v>
      </c>
      <c r="L2806" s="37" t="str">
        <f t="shared" si="646"/>
        <v>040510532</v>
      </c>
      <c r="M2806" s="38" t="str">
        <f t="shared" si="647"/>
        <v>040510532</v>
      </c>
      <c r="N2806" s="39">
        <f t="shared" si="648"/>
        <v>1</v>
      </c>
      <c r="O2806" s="39">
        <f t="shared" si="649"/>
        <v>1</v>
      </c>
      <c r="P2806" s="39">
        <f>IF(M2806="បរទេស",1,IF(COUNTIF(M:M,$M2806)&gt;1,2,1))</f>
        <v>1</v>
      </c>
      <c r="Q2806" s="40">
        <f t="shared" si="650"/>
        <v>1</v>
      </c>
      <c r="R2806" s="41" t="str">
        <f t="shared" si="651"/>
        <v>078873842</v>
      </c>
      <c r="S2806" s="37" t="str">
        <f t="shared" si="652"/>
        <v>078873842</v>
      </c>
      <c r="T2806" s="39" t="e">
        <f t="shared" si="653"/>
        <v>#VALUE!</v>
      </c>
      <c r="U2806" s="37" t="str">
        <f t="shared" si="654"/>
        <v>078873842</v>
      </c>
      <c r="V2806" s="42" t="str">
        <f t="shared" si="655"/>
        <v>078873842</v>
      </c>
      <c r="W2806" s="39">
        <f t="shared" si="656"/>
        <v>1</v>
      </c>
      <c r="X2806" s="43">
        <f t="shared" si="657"/>
        <v>1</v>
      </c>
      <c r="Y2806" s="39">
        <f>IF(V2806="បរទេស",1,IF(COUNTIF(V:V,$V2806)&gt;1,2,1))</f>
        <v>1</v>
      </c>
      <c r="Z2806" s="40">
        <f t="shared" si="658"/>
        <v>1</v>
      </c>
      <c r="AA2806" s="40">
        <f t="shared" si="659"/>
        <v>1</v>
      </c>
    </row>
    <row r="2807" spans="1:27" ht="48" customHeight="1" x14ac:dyDescent="0.8">
      <c r="A2807" s="3">
        <v>2806</v>
      </c>
      <c r="B2807" s="3" t="s">
        <v>7822</v>
      </c>
      <c r="C2807" s="3" t="s">
        <v>18037</v>
      </c>
      <c r="D2807" s="3" t="s">
        <v>7823</v>
      </c>
      <c r="E2807" s="3" t="s">
        <v>359</v>
      </c>
      <c r="F2807" s="5" t="s">
        <v>7824</v>
      </c>
      <c r="G2807" s="5" t="s">
        <v>13195</v>
      </c>
      <c r="H2807" s="5" t="s">
        <v>16397</v>
      </c>
      <c r="I2807" s="3"/>
      <c r="J2807" s="35"/>
      <c r="K2807" s="36">
        <f t="shared" si="645"/>
        <v>1</v>
      </c>
      <c r="L2807" s="37" t="str">
        <f t="shared" si="646"/>
        <v>040115727</v>
      </c>
      <c r="M2807" s="38" t="str">
        <f t="shared" si="647"/>
        <v>040115727</v>
      </c>
      <c r="N2807" s="39">
        <f t="shared" si="648"/>
        <v>1</v>
      </c>
      <c r="O2807" s="39">
        <f t="shared" si="649"/>
        <v>1</v>
      </c>
      <c r="P2807" s="39">
        <f>IF(M2807="បរទេស",1,IF(COUNTIF(M:M,$M2807)&gt;1,2,1))</f>
        <v>1</v>
      </c>
      <c r="Q2807" s="40">
        <f t="shared" si="650"/>
        <v>1</v>
      </c>
      <c r="R2807" s="41" t="str">
        <f t="shared" si="651"/>
        <v>0969044752</v>
      </c>
      <c r="S2807" s="37" t="str">
        <f t="shared" si="652"/>
        <v>0969044752</v>
      </c>
      <c r="T2807" s="39" t="e">
        <f t="shared" si="653"/>
        <v>#VALUE!</v>
      </c>
      <c r="U2807" s="37" t="str">
        <f t="shared" si="654"/>
        <v>0969044752</v>
      </c>
      <c r="V2807" s="42" t="str">
        <f t="shared" si="655"/>
        <v>0969044752</v>
      </c>
      <c r="W2807" s="39">
        <f t="shared" si="656"/>
        <v>1</v>
      </c>
      <c r="X2807" s="43">
        <f t="shared" si="657"/>
        <v>1</v>
      </c>
      <c r="Y2807" s="39">
        <f>IF(V2807="បរទេស",1,IF(COUNTIF(V:V,$V2807)&gt;1,2,1))</f>
        <v>1</v>
      </c>
      <c r="Z2807" s="40">
        <f t="shared" si="658"/>
        <v>1</v>
      </c>
      <c r="AA2807" s="40">
        <f t="shared" si="659"/>
        <v>1</v>
      </c>
    </row>
    <row r="2808" spans="1:27" ht="48" customHeight="1" x14ac:dyDescent="0.8">
      <c r="A2808" s="3">
        <v>2807</v>
      </c>
      <c r="B2808" s="3" t="s">
        <v>7825</v>
      </c>
      <c r="C2808" s="3" t="s">
        <v>18037</v>
      </c>
      <c r="D2808" s="3" t="s">
        <v>405</v>
      </c>
      <c r="E2808" s="3" t="s">
        <v>679</v>
      </c>
      <c r="F2808" s="5" t="s">
        <v>7826</v>
      </c>
      <c r="G2808" s="5" t="s">
        <v>13196</v>
      </c>
      <c r="H2808" s="5" t="s">
        <v>16398</v>
      </c>
      <c r="I2808" s="3"/>
      <c r="J2808" s="35"/>
      <c r="K2808" s="36">
        <f t="shared" si="645"/>
        <v>1</v>
      </c>
      <c r="L2808" s="37" t="str">
        <f t="shared" si="646"/>
        <v>070259344</v>
      </c>
      <c r="M2808" s="38" t="str">
        <f t="shared" si="647"/>
        <v>070259344</v>
      </c>
      <c r="N2808" s="39">
        <f t="shared" si="648"/>
        <v>1</v>
      </c>
      <c r="O2808" s="39">
        <f t="shared" si="649"/>
        <v>1</v>
      </c>
      <c r="P2808" s="39">
        <f>IF(M2808="បរទេស",1,IF(COUNTIF(M:M,$M2808)&gt;1,2,1))</f>
        <v>1</v>
      </c>
      <c r="Q2808" s="40">
        <f t="shared" si="650"/>
        <v>1</v>
      </c>
      <c r="R2808" s="41" t="str">
        <f t="shared" si="651"/>
        <v>0968840386</v>
      </c>
      <c r="S2808" s="37" t="str">
        <f t="shared" si="652"/>
        <v>0968840386</v>
      </c>
      <c r="T2808" s="39" t="e">
        <f t="shared" si="653"/>
        <v>#VALUE!</v>
      </c>
      <c r="U2808" s="37" t="str">
        <f t="shared" si="654"/>
        <v>0968840386</v>
      </c>
      <c r="V2808" s="42" t="str">
        <f t="shared" si="655"/>
        <v>0968840386</v>
      </c>
      <c r="W2808" s="39">
        <f t="shared" si="656"/>
        <v>1</v>
      </c>
      <c r="X2808" s="43">
        <f t="shared" si="657"/>
        <v>1</v>
      </c>
      <c r="Y2808" s="39">
        <f>IF(V2808="បរទេស",1,IF(COUNTIF(V:V,$V2808)&gt;1,2,1))</f>
        <v>1</v>
      </c>
      <c r="Z2808" s="40">
        <f t="shared" si="658"/>
        <v>1</v>
      </c>
      <c r="AA2808" s="40">
        <f t="shared" si="659"/>
        <v>1</v>
      </c>
    </row>
    <row r="2809" spans="1:27" ht="48" customHeight="1" x14ac:dyDescent="0.8">
      <c r="A2809" s="3">
        <v>2808</v>
      </c>
      <c r="B2809" s="3" t="s">
        <v>7827</v>
      </c>
      <c r="C2809" s="3" t="s">
        <v>18037</v>
      </c>
      <c r="D2809" s="3" t="s">
        <v>7828</v>
      </c>
      <c r="E2809" s="3" t="s">
        <v>81</v>
      </c>
      <c r="F2809" s="5" t="s">
        <v>7829</v>
      </c>
      <c r="G2809" s="5" t="s">
        <v>13197</v>
      </c>
      <c r="H2809" s="5" t="s">
        <v>16399</v>
      </c>
      <c r="I2809" s="3"/>
      <c r="J2809" s="35"/>
      <c r="K2809" s="36">
        <f t="shared" si="645"/>
        <v>1</v>
      </c>
      <c r="L2809" s="37" t="str">
        <f t="shared" si="646"/>
        <v>040116137</v>
      </c>
      <c r="M2809" s="38" t="str">
        <f t="shared" si="647"/>
        <v>040116137</v>
      </c>
      <c r="N2809" s="39">
        <f t="shared" si="648"/>
        <v>1</v>
      </c>
      <c r="O2809" s="39">
        <f t="shared" si="649"/>
        <v>1</v>
      </c>
      <c r="P2809" s="39">
        <f>IF(M2809="បរទេស",1,IF(COUNTIF(M:M,$M2809)&gt;1,2,1))</f>
        <v>1</v>
      </c>
      <c r="Q2809" s="40">
        <f t="shared" si="650"/>
        <v>1</v>
      </c>
      <c r="R2809" s="41" t="str">
        <f t="shared" si="651"/>
        <v>0968481635</v>
      </c>
      <c r="S2809" s="37" t="str">
        <f t="shared" si="652"/>
        <v>0968481635</v>
      </c>
      <c r="T2809" s="39" t="e">
        <f t="shared" si="653"/>
        <v>#VALUE!</v>
      </c>
      <c r="U2809" s="37" t="str">
        <f t="shared" si="654"/>
        <v>0968481635</v>
      </c>
      <c r="V2809" s="42" t="str">
        <f t="shared" si="655"/>
        <v>0968481635</v>
      </c>
      <c r="W2809" s="39">
        <f t="shared" si="656"/>
        <v>1</v>
      </c>
      <c r="X2809" s="43">
        <f t="shared" si="657"/>
        <v>1</v>
      </c>
      <c r="Y2809" s="39">
        <f>IF(V2809="បរទេស",1,IF(COUNTIF(V:V,$V2809)&gt;1,2,1))</f>
        <v>1</v>
      </c>
      <c r="Z2809" s="40">
        <f t="shared" si="658"/>
        <v>1</v>
      </c>
      <c r="AA2809" s="40">
        <f t="shared" si="659"/>
        <v>1</v>
      </c>
    </row>
    <row r="2810" spans="1:27" ht="48" customHeight="1" x14ac:dyDescent="0.8">
      <c r="A2810" s="3">
        <v>2809</v>
      </c>
      <c r="B2810" s="3" t="s">
        <v>7830</v>
      </c>
      <c r="C2810" s="3" t="s">
        <v>18037</v>
      </c>
      <c r="D2810" s="3" t="s">
        <v>4331</v>
      </c>
      <c r="E2810" s="3" t="s">
        <v>171</v>
      </c>
      <c r="F2810" s="5" t="s">
        <v>7831</v>
      </c>
      <c r="G2810" s="5" t="s">
        <v>13198</v>
      </c>
      <c r="H2810" s="5" t="s">
        <v>16400</v>
      </c>
      <c r="I2810" s="3"/>
      <c r="J2810" s="35"/>
      <c r="K2810" s="36">
        <f t="shared" si="645"/>
        <v>1</v>
      </c>
      <c r="L2810" s="37" t="str">
        <f t="shared" si="646"/>
        <v>040360184</v>
      </c>
      <c r="M2810" s="38" t="str">
        <f t="shared" si="647"/>
        <v>040360184</v>
      </c>
      <c r="N2810" s="39">
        <f t="shared" si="648"/>
        <v>1</v>
      </c>
      <c r="O2810" s="39">
        <f t="shared" si="649"/>
        <v>1</v>
      </c>
      <c r="P2810" s="39">
        <f>IF(M2810="បរទេស",1,IF(COUNTIF(M:M,$M2810)&gt;1,2,1))</f>
        <v>1</v>
      </c>
      <c r="Q2810" s="40">
        <f t="shared" si="650"/>
        <v>1</v>
      </c>
      <c r="R2810" s="41" t="str">
        <f t="shared" si="651"/>
        <v>0974798049</v>
      </c>
      <c r="S2810" s="37" t="str">
        <f t="shared" si="652"/>
        <v>0974798049</v>
      </c>
      <c r="T2810" s="39" t="e">
        <f t="shared" si="653"/>
        <v>#VALUE!</v>
      </c>
      <c r="U2810" s="37" t="str">
        <f t="shared" si="654"/>
        <v>0974798049</v>
      </c>
      <c r="V2810" s="42" t="str">
        <f t="shared" si="655"/>
        <v>0974798049</v>
      </c>
      <c r="W2810" s="39">
        <f t="shared" si="656"/>
        <v>1</v>
      </c>
      <c r="X2810" s="43">
        <f t="shared" si="657"/>
        <v>1</v>
      </c>
      <c r="Y2810" s="39">
        <f>IF(V2810="បរទេស",1,IF(COUNTIF(V:V,$V2810)&gt;1,2,1))</f>
        <v>1</v>
      </c>
      <c r="Z2810" s="40">
        <f t="shared" si="658"/>
        <v>1</v>
      </c>
      <c r="AA2810" s="40">
        <f t="shared" si="659"/>
        <v>1</v>
      </c>
    </row>
    <row r="2811" spans="1:27" ht="48" customHeight="1" x14ac:dyDescent="0.8">
      <c r="A2811" s="3">
        <v>2810</v>
      </c>
      <c r="B2811" s="3" t="s">
        <v>7832</v>
      </c>
      <c r="C2811" s="3" t="s">
        <v>18037</v>
      </c>
      <c r="D2811" s="3" t="s">
        <v>7833</v>
      </c>
      <c r="E2811" s="3" t="s">
        <v>284</v>
      </c>
      <c r="F2811" s="5" t="s">
        <v>7834</v>
      </c>
      <c r="G2811" s="5" t="s">
        <v>13199</v>
      </c>
      <c r="H2811" s="5" t="s">
        <v>17310</v>
      </c>
      <c r="I2811" s="3"/>
      <c r="J2811" s="35"/>
      <c r="K2811" s="36">
        <f t="shared" si="645"/>
        <v>1</v>
      </c>
      <c r="L2811" s="37" t="str">
        <f t="shared" si="646"/>
        <v>061373929</v>
      </c>
      <c r="M2811" s="38" t="str">
        <f t="shared" si="647"/>
        <v>061373929</v>
      </c>
      <c r="N2811" s="39">
        <f t="shared" si="648"/>
        <v>1</v>
      </c>
      <c r="O2811" s="39">
        <f t="shared" si="649"/>
        <v>1</v>
      </c>
      <c r="P2811" s="39">
        <f>IF(M2811="បរទេស",1,IF(COUNTIF(M:M,$M2811)&gt;1,2,1))</f>
        <v>1</v>
      </c>
      <c r="Q2811" s="40">
        <f t="shared" si="650"/>
        <v>1</v>
      </c>
      <c r="R2811" s="41" t="str">
        <f t="shared" si="651"/>
        <v>0717939833</v>
      </c>
      <c r="S2811" s="37" t="str">
        <f t="shared" si="652"/>
        <v>0717939833</v>
      </c>
      <c r="T2811" s="39" t="e">
        <f t="shared" si="653"/>
        <v>#VALUE!</v>
      </c>
      <c r="U2811" s="37" t="str">
        <f t="shared" si="654"/>
        <v>0717939833</v>
      </c>
      <c r="V2811" s="42" t="str">
        <f t="shared" si="655"/>
        <v>0717939833</v>
      </c>
      <c r="W2811" s="39">
        <f t="shared" si="656"/>
        <v>1</v>
      </c>
      <c r="X2811" s="43">
        <f t="shared" si="657"/>
        <v>1</v>
      </c>
      <c r="Y2811" s="39">
        <f>IF(V2811="បរទេស",1,IF(COUNTIF(V:V,$V2811)&gt;1,2,1))</f>
        <v>1</v>
      </c>
      <c r="Z2811" s="40">
        <f t="shared" si="658"/>
        <v>1</v>
      </c>
      <c r="AA2811" s="40">
        <f t="shared" si="659"/>
        <v>1</v>
      </c>
    </row>
    <row r="2812" spans="1:27" ht="48" customHeight="1" x14ac:dyDescent="0.8">
      <c r="A2812" s="3">
        <v>2811</v>
      </c>
      <c r="B2812" s="3" t="s">
        <v>7835</v>
      </c>
      <c r="C2812" s="3" t="s">
        <v>18037</v>
      </c>
      <c r="D2812" s="3" t="s">
        <v>7836</v>
      </c>
      <c r="E2812" s="3" t="s">
        <v>57</v>
      </c>
      <c r="F2812" s="5" t="s">
        <v>7837</v>
      </c>
      <c r="G2812" s="5" t="s">
        <v>13200</v>
      </c>
      <c r="H2812" s="5" t="s">
        <v>16401</v>
      </c>
      <c r="I2812" s="3"/>
      <c r="J2812" s="35"/>
      <c r="K2812" s="36">
        <f t="shared" si="645"/>
        <v>1</v>
      </c>
      <c r="L2812" s="37" t="str">
        <f t="shared" si="646"/>
        <v>040454979</v>
      </c>
      <c r="M2812" s="38" t="str">
        <f t="shared" si="647"/>
        <v>040454979</v>
      </c>
      <c r="N2812" s="39">
        <f t="shared" si="648"/>
        <v>1</v>
      </c>
      <c r="O2812" s="39">
        <f t="shared" si="649"/>
        <v>1</v>
      </c>
      <c r="P2812" s="39">
        <f>IF(M2812="បរទេស",1,IF(COUNTIF(M:M,$M2812)&gt;1,2,1))</f>
        <v>1</v>
      </c>
      <c r="Q2812" s="40">
        <f t="shared" si="650"/>
        <v>1</v>
      </c>
      <c r="R2812" s="41" t="str">
        <f t="shared" si="651"/>
        <v>0973625976</v>
      </c>
      <c r="S2812" s="37" t="str">
        <f t="shared" si="652"/>
        <v>0973625976</v>
      </c>
      <c r="T2812" s="39" t="e">
        <f t="shared" si="653"/>
        <v>#VALUE!</v>
      </c>
      <c r="U2812" s="37" t="str">
        <f t="shared" si="654"/>
        <v>0973625976</v>
      </c>
      <c r="V2812" s="42" t="str">
        <f t="shared" si="655"/>
        <v>0973625976</v>
      </c>
      <c r="W2812" s="39">
        <f t="shared" si="656"/>
        <v>1</v>
      </c>
      <c r="X2812" s="43">
        <f t="shared" si="657"/>
        <v>1</v>
      </c>
      <c r="Y2812" s="39">
        <f>IF(V2812="បរទេស",1,IF(COUNTIF(V:V,$V2812)&gt;1,2,1))</f>
        <v>1</v>
      </c>
      <c r="Z2812" s="40">
        <f t="shared" si="658"/>
        <v>1</v>
      </c>
      <c r="AA2812" s="40">
        <f t="shared" si="659"/>
        <v>1</v>
      </c>
    </row>
    <row r="2813" spans="1:27" ht="48" customHeight="1" x14ac:dyDescent="0.8">
      <c r="A2813" s="3">
        <v>2812</v>
      </c>
      <c r="B2813" s="3" t="s">
        <v>7838</v>
      </c>
      <c r="C2813" s="3" t="s">
        <v>18037</v>
      </c>
      <c r="D2813" s="3" t="s">
        <v>2715</v>
      </c>
      <c r="E2813" s="3" t="s">
        <v>402</v>
      </c>
      <c r="F2813" s="5" t="s">
        <v>7839</v>
      </c>
      <c r="G2813" s="5" t="s">
        <v>13201</v>
      </c>
      <c r="H2813" s="5" t="s">
        <v>16402</v>
      </c>
      <c r="I2813" s="3"/>
      <c r="J2813" s="35"/>
      <c r="K2813" s="36">
        <f t="shared" si="645"/>
        <v>1</v>
      </c>
      <c r="L2813" s="37" t="str">
        <f t="shared" si="646"/>
        <v>040481868</v>
      </c>
      <c r="M2813" s="38" t="str">
        <f t="shared" si="647"/>
        <v>040481868</v>
      </c>
      <c r="N2813" s="39">
        <f t="shared" si="648"/>
        <v>1</v>
      </c>
      <c r="O2813" s="39">
        <f t="shared" si="649"/>
        <v>1</v>
      </c>
      <c r="P2813" s="39">
        <f>IF(M2813="បរទេស",1,IF(COUNTIF(M:M,$M2813)&gt;1,2,1))</f>
        <v>1</v>
      </c>
      <c r="Q2813" s="40">
        <f t="shared" si="650"/>
        <v>1</v>
      </c>
      <c r="R2813" s="41" t="str">
        <f t="shared" si="651"/>
        <v>070412463</v>
      </c>
      <c r="S2813" s="37" t="str">
        <f t="shared" si="652"/>
        <v>070412463</v>
      </c>
      <c r="T2813" s="39" t="e">
        <f t="shared" si="653"/>
        <v>#VALUE!</v>
      </c>
      <c r="U2813" s="37" t="str">
        <f t="shared" si="654"/>
        <v>070412463</v>
      </c>
      <c r="V2813" s="42" t="str">
        <f t="shared" si="655"/>
        <v>070412463</v>
      </c>
      <c r="W2813" s="39">
        <f t="shared" si="656"/>
        <v>1</v>
      </c>
      <c r="X2813" s="43">
        <f t="shared" si="657"/>
        <v>1</v>
      </c>
      <c r="Y2813" s="39">
        <f>IF(V2813="បរទេស",1,IF(COUNTIF(V:V,$V2813)&gt;1,2,1))</f>
        <v>1</v>
      </c>
      <c r="Z2813" s="40">
        <f t="shared" si="658"/>
        <v>1</v>
      </c>
      <c r="AA2813" s="40">
        <f t="shared" si="659"/>
        <v>1</v>
      </c>
    </row>
    <row r="2814" spans="1:27" ht="48" customHeight="1" x14ac:dyDescent="0.8">
      <c r="A2814" s="3">
        <v>2813</v>
      </c>
      <c r="B2814" s="3" t="s">
        <v>7840</v>
      </c>
      <c r="C2814" s="3" t="s">
        <v>18037</v>
      </c>
      <c r="D2814" s="3" t="s">
        <v>7841</v>
      </c>
      <c r="E2814" s="3" t="s">
        <v>2447</v>
      </c>
      <c r="F2814" s="5" t="s">
        <v>7842</v>
      </c>
      <c r="G2814" s="5" t="s">
        <v>13202</v>
      </c>
      <c r="H2814" s="5" t="s">
        <v>16403</v>
      </c>
      <c r="I2814" s="3"/>
      <c r="J2814" s="35"/>
      <c r="K2814" s="36">
        <f t="shared" si="645"/>
        <v>1</v>
      </c>
      <c r="L2814" s="37" t="str">
        <f t="shared" si="646"/>
        <v>040402595</v>
      </c>
      <c r="M2814" s="38" t="str">
        <f t="shared" si="647"/>
        <v>040402595</v>
      </c>
      <c r="N2814" s="39">
        <f t="shared" si="648"/>
        <v>1</v>
      </c>
      <c r="O2814" s="39">
        <f t="shared" si="649"/>
        <v>1</v>
      </c>
      <c r="P2814" s="39">
        <f>IF(M2814="បរទេស",1,IF(COUNTIF(M:M,$M2814)&gt;1,2,1))</f>
        <v>1</v>
      </c>
      <c r="Q2814" s="40">
        <f t="shared" si="650"/>
        <v>1</v>
      </c>
      <c r="R2814" s="41" t="str">
        <f t="shared" si="651"/>
        <v>086587301</v>
      </c>
      <c r="S2814" s="37" t="str">
        <f t="shared" si="652"/>
        <v>086587301</v>
      </c>
      <c r="T2814" s="39" t="e">
        <f t="shared" si="653"/>
        <v>#VALUE!</v>
      </c>
      <c r="U2814" s="37" t="str">
        <f t="shared" si="654"/>
        <v>086587301</v>
      </c>
      <c r="V2814" s="42" t="str">
        <f t="shared" si="655"/>
        <v>086587301</v>
      </c>
      <c r="W2814" s="39">
        <f t="shared" si="656"/>
        <v>1</v>
      </c>
      <c r="X2814" s="43">
        <f t="shared" si="657"/>
        <v>1</v>
      </c>
      <c r="Y2814" s="39">
        <f>IF(V2814="បរទេស",1,IF(COUNTIF(V:V,$V2814)&gt;1,2,1))</f>
        <v>1</v>
      </c>
      <c r="Z2814" s="40">
        <f t="shared" si="658"/>
        <v>1</v>
      </c>
      <c r="AA2814" s="40">
        <f t="shared" si="659"/>
        <v>1</v>
      </c>
    </row>
    <row r="2815" spans="1:27" ht="48" customHeight="1" x14ac:dyDescent="0.8">
      <c r="A2815" s="3">
        <v>2814</v>
      </c>
      <c r="B2815" s="3" t="s">
        <v>7843</v>
      </c>
      <c r="C2815" s="3" t="s">
        <v>18037</v>
      </c>
      <c r="D2815" s="3" t="s">
        <v>7844</v>
      </c>
      <c r="E2815" s="3" t="s">
        <v>767</v>
      </c>
      <c r="F2815" s="5" t="s">
        <v>7845</v>
      </c>
      <c r="G2815" s="5" t="s">
        <v>13203</v>
      </c>
      <c r="H2815" s="5" t="s">
        <v>16404</v>
      </c>
      <c r="I2815" s="3"/>
      <c r="J2815" s="35"/>
      <c r="K2815" s="36">
        <f t="shared" si="645"/>
        <v>1</v>
      </c>
      <c r="L2815" s="37" t="str">
        <f t="shared" si="646"/>
        <v>040501482</v>
      </c>
      <c r="M2815" s="38" t="str">
        <f t="shared" si="647"/>
        <v>040501482</v>
      </c>
      <c r="N2815" s="39">
        <f t="shared" si="648"/>
        <v>1</v>
      </c>
      <c r="O2815" s="39">
        <f t="shared" si="649"/>
        <v>1</v>
      </c>
      <c r="P2815" s="39">
        <f>IF(M2815="បរទេស",1,IF(COUNTIF(M:M,$M2815)&gt;1,2,1))</f>
        <v>1</v>
      </c>
      <c r="Q2815" s="40">
        <f t="shared" si="650"/>
        <v>1</v>
      </c>
      <c r="R2815" s="41" t="str">
        <f t="shared" si="651"/>
        <v>0966652293</v>
      </c>
      <c r="S2815" s="37" t="str">
        <f t="shared" si="652"/>
        <v>0966652293</v>
      </c>
      <c r="T2815" s="39" t="e">
        <f t="shared" si="653"/>
        <v>#VALUE!</v>
      </c>
      <c r="U2815" s="37" t="str">
        <f t="shared" si="654"/>
        <v>0966652293</v>
      </c>
      <c r="V2815" s="42" t="str">
        <f t="shared" si="655"/>
        <v>0966652293</v>
      </c>
      <c r="W2815" s="39">
        <f t="shared" si="656"/>
        <v>1</v>
      </c>
      <c r="X2815" s="43">
        <f t="shared" si="657"/>
        <v>1</v>
      </c>
      <c r="Y2815" s="39">
        <f>IF(V2815="បរទេស",1,IF(COUNTIF(V:V,$V2815)&gt;1,2,1))</f>
        <v>1</v>
      </c>
      <c r="Z2815" s="40">
        <f t="shared" si="658"/>
        <v>1</v>
      </c>
      <c r="AA2815" s="40">
        <f t="shared" si="659"/>
        <v>1</v>
      </c>
    </row>
    <row r="2816" spans="1:27" ht="48" customHeight="1" x14ac:dyDescent="0.8">
      <c r="A2816" s="3">
        <v>2815</v>
      </c>
      <c r="B2816" s="3" t="s">
        <v>7846</v>
      </c>
      <c r="C2816" s="3" t="s">
        <v>18037</v>
      </c>
      <c r="D2816" s="3" t="s">
        <v>7847</v>
      </c>
      <c r="E2816" s="3" t="s">
        <v>2447</v>
      </c>
      <c r="F2816" s="5" t="s">
        <v>7848</v>
      </c>
      <c r="G2816" s="5" t="s">
        <v>13204</v>
      </c>
      <c r="H2816" s="5" t="s">
        <v>16405</v>
      </c>
      <c r="I2816" s="3"/>
      <c r="J2816" s="35"/>
      <c r="K2816" s="36">
        <f t="shared" si="645"/>
        <v>1</v>
      </c>
      <c r="L2816" s="37" t="str">
        <f t="shared" si="646"/>
        <v>040269765</v>
      </c>
      <c r="M2816" s="38" t="str">
        <f t="shared" si="647"/>
        <v>040269765</v>
      </c>
      <c r="N2816" s="39">
        <f t="shared" si="648"/>
        <v>1</v>
      </c>
      <c r="O2816" s="39">
        <f t="shared" si="649"/>
        <v>1</v>
      </c>
      <c r="P2816" s="39">
        <f>IF(M2816="បរទេស",1,IF(COUNTIF(M:M,$M2816)&gt;1,2,1))</f>
        <v>1</v>
      </c>
      <c r="Q2816" s="40">
        <f t="shared" si="650"/>
        <v>1</v>
      </c>
      <c r="R2816" s="41" t="str">
        <f t="shared" si="651"/>
        <v>0975108140</v>
      </c>
      <c r="S2816" s="37" t="str">
        <f t="shared" si="652"/>
        <v>0975108140</v>
      </c>
      <c r="T2816" s="39" t="e">
        <f t="shared" si="653"/>
        <v>#VALUE!</v>
      </c>
      <c r="U2816" s="37" t="str">
        <f t="shared" si="654"/>
        <v>0975108140</v>
      </c>
      <c r="V2816" s="42" t="str">
        <f t="shared" si="655"/>
        <v>0975108140</v>
      </c>
      <c r="W2816" s="39">
        <f t="shared" si="656"/>
        <v>1</v>
      </c>
      <c r="X2816" s="43">
        <f t="shared" si="657"/>
        <v>1</v>
      </c>
      <c r="Y2816" s="39">
        <f>IF(V2816="បរទេស",1,IF(COUNTIF(V:V,$V2816)&gt;1,2,1))</f>
        <v>1</v>
      </c>
      <c r="Z2816" s="40">
        <f t="shared" si="658"/>
        <v>1</v>
      </c>
      <c r="AA2816" s="40">
        <f t="shared" si="659"/>
        <v>1</v>
      </c>
    </row>
    <row r="2817" spans="1:27" ht="48" customHeight="1" x14ac:dyDescent="0.8">
      <c r="A2817" s="3">
        <v>2816</v>
      </c>
      <c r="B2817" s="3" t="s">
        <v>7849</v>
      </c>
      <c r="C2817" s="3" t="s">
        <v>18037</v>
      </c>
      <c r="D2817" s="3" t="s">
        <v>7850</v>
      </c>
      <c r="E2817" s="3" t="s">
        <v>81</v>
      </c>
      <c r="F2817" s="5" t="s">
        <v>7851</v>
      </c>
      <c r="G2817" s="5" t="s">
        <v>13205</v>
      </c>
      <c r="H2817" s="5" t="s">
        <v>16406</v>
      </c>
      <c r="I2817" s="3"/>
      <c r="J2817" s="35"/>
      <c r="K2817" s="36">
        <f t="shared" si="645"/>
        <v>1</v>
      </c>
      <c r="L2817" s="37" t="str">
        <f t="shared" si="646"/>
        <v>040417026</v>
      </c>
      <c r="M2817" s="38" t="str">
        <f t="shared" si="647"/>
        <v>040417026</v>
      </c>
      <c r="N2817" s="39">
        <f t="shared" si="648"/>
        <v>1</v>
      </c>
      <c r="O2817" s="39">
        <f t="shared" si="649"/>
        <v>1</v>
      </c>
      <c r="P2817" s="39">
        <f>IF(M2817="បរទេស",1,IF(COUNTIF(M:M,$M2817)&gt;1,2,1))</f>
        <v>1</v>
      </c>
      <c r="Q2817" s="40">
        <f t="shared" si="650"/>
        <v>1</v>
      </c>
      <c r="R2817" s="41" t="str">
        <f t="shared" si="651"/>
        <v>0978661046</v>
      </c>
      <c r="S2817" s="37" t="str">
        <f t="shared" si="652"/>
        <v>0978661046</v>
      </c>
      <c r="T2817" s="39" t="e">
        <f t="shared" si="653"/>
        <v>#VALUE!</v>
      </c>
      <c r="U2817" s="37" t="str">
        <f t="shared" si="654"/>
        <v>0978661046</v>
      </c>
      <c r="V2817" s="42" t="str">
        <f t="shared" si="655"/>
        <v>0978661046</v>
      </c>
      <c r="W2817" s="39">
        <f t="shared" si="656"/>
        <v>1</v>
      </c>
      <c r="X2817" s="43">
        <f t="shared" si="657"/>
        <v>1</v>
      </c>
      <c r="Y2817" s="39">
        <f>IF(V2817="បរទេស",1,IF(COUNTIF(V:V,$V2817)&gt;1,2,1))</f>
        <v>1</v>
      </c>
      <c r="Z2817" s="40">
        <f t="shared" si="658"/>
        <v>1</v>
      </c>
      <c r="AA2817" s="40">
        <f t="shared" si="659"/>
        <v>1</v>
      </c>
    </row>
    <row r="2818" spans="1:27" ht="48" customHeight="1" x14ac:dyDescent="0.8">
      <c r="A2818" s="3">
        <v>2817</v>
      </c>
      <c r="B2818" s="3" t="s">
        <v>7852</v>
      </c>
      <c r="C2818" s="3" t="s">
        <v>18037</v>
      </c>
      <c r="D2818" s="3" t="s">
        <v>7795</v>
      </c>
      <c r="E2818" s="3" t="s">
        <v>65</v>
      </c>
      <c r="F2818" s="5" t="s">
        <v>7853</v>
      </c>
      <c r="G2818" s="5" t="s">
        <v>13206</v>
      </c>
      <c r="H2818" s="5" t="s">
        <v>16407</v>
      </c>
      <c r="I2818" s="3"/>
      <c r="J2818" s="35"/>
      <c r="K2818" s="36">
        <f t="shared" si="645"/>
        <v>1</v>
      </c>
      <c r="L2818" s="37" t="str">
        <f t="shared" si="646"/>
        <v>040531872</v>
      </c>
      <c r="M2818" s="38" t="str">
        <f t="shared" si="647"/>
        <v>040531872</v>
      </c>
      <c r="N2818" s="39">
        <f t="shared" si="648"/>
        <v>1</v>
      </c>
      <c r="O2818" s="39">
        <f t="shared" si="649"/>
        <v>1</v>
      </c>
      <c r="P2818" s="39">
        <f>IF(M2818="បរទេស",1,IF(COUNTIF(M:M,$M2818)&gt;1,2,1))</f>
        <v>1</v>
      </c>
      <c r="Q2818" s="40">
        <f t="shared" si="650"/>
        <v>1</v>
      </c>
      <c r="R2818" s="41" t="str">
        <f t="shared" si="651"/>
        <v>0886117351</v>
      </c>
      <c r="S2818" s="37" t="str">
        <f t="shared" si="652"/>
        <v>0886117351</v>
      </c>
      <c r="T2818" s="39" t="e">
        <f t="shared" si="653"/>
        <v>#VALUE!</v>
      </c>
      <c r="U2818" s="37" t="str">
        <f t="shared" si="654"/>
        <v>0886117351</v>
      </c>
      <c r="V2818" s="42" t="str">
        <f t="shared" si="655"/>
        <v>0886117351</v>
      </c>
      <c r="W2818" s="39">
        <f t="shared" si="656"/>
        <v>1</v>
      </c>
      <c r="X2818" s="43">
        <f t="shared" si="657"/>
        <v>1</v>
      </c>
      <c r="Y2818" s="39">
        <f>IF(V2818="បរទេស",1,IF(COUNTIF(V:V,$V2818)&gt;1,2,1))</f>
        <v>1</v>
      </c>
      <c r="Z2818" s="40">
        <f t="shared" si="658"/>
        <v>1</v>
      </c>
      <c r="AA2818" s="40">
        <f t="shared" si="659"/>
        <v>1</v>
      </c>
    </row>
    <row r="2819" spans="1:27" ht="48" customHeight="1" x14ac:dyDescent="0.8">
      <c r="A2819" s="3">
        <v>2818</v>
      </c>
      <c r="B2819" s="3" t="s">
        <v>7854</v>
      </c>
      <c r="C2819" s="3" t="s">
        <v>18037</v>
      </c>
      <c r="D2819" s="3" t="s">
        <v>4313</v>
      </c>
      <c r="E2819" s="3" t="s">
        <v>61</v>
      </c>
      <c r="F2819" s="5" t="s">
        <v>7855</v>
      </c>
      <c r="G2819" s="5" t="s">
        <v>13207</v>
      </c>
      <c r="H2819" s="5" t="s">
        <v>16408</v>
      </c>
      <c r="I2819" s="3"/>
      <c r="J2819" s="35"/>
      <c r="K2819" s="36">
        <f t="shared" ref="K2819:K2882" si="660">IF(OR(H2819="បរទេស",G2819="បរទេស"),2,1)</f>
        <v>1</v>
      </c>
      <c r="L2819" s="37" t="str">
        <f t="shared" ref="L2819:L2882" si="66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2819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040294364</v>
      </c>
      <c r="M2819" s="38" t="str">
        <f t="shared" ref="M2819:M2882" si="662">IF(L2819="បរទេស","បរទេស",IF(AND($BC$2=1,LEN(L2819)=8),"0"&amp;L2819,IF(LEN(L2819)&gt;9,2,LEFT(L2819,9))))</f>
        <v>040294364</v>
      </c>
      <c r="N2819" s="39">
        <f t="shared" ref="N2819:N2882" si="663">IF(L2819="បរទេស",1,IF((LEN($M2819)-9)=0,1,2))</f>
        <v>1</v>
      </c>
      <c r="O2819" s="39">
        <f t="shared" ref="O2819:O2882" si="664">IF(M2819="",2,1)</f>
        <v>1</v>
      </c>
      <c r="P2819" s="39">
        <f>IF(M2819="បរទេស",1,IF(COUNTIF(M:M,$M2819)&gt;1,2,1))</f>
        <v>1</v>
      </c>
      <c r="Q2819" s="40">
        <f t="shared" ref="Q2819:Q2882" si="665">IF(M2819="បរទេស",1,MAX(N2819:P2819))</f>
        <v>1</v>
      </c>
      <c r="R2819" s="41" t="str">
        <f t="shared" ref="R2819:R2882" si="666">H2819</f>
        <v>0975878798</v>
      </c>
      <c r="S2819" s="37" t="str">
        <f t="shared" ref="S2819:S2882" si="667">SUBSTITUTE(SUBSTITUTE(SUBSTITUTE(SUBSTITUTE(SUBSTITUTE(SUBSTITUTE(SUBSTITUTE(SUBSTITUTE(SUBSTITUTE(SUBSTITUTE(SUBSTITUTE(SUBSTITUTE(SUBSTITUTE(SUBSTITUTE(SUBSTITUTE(SUBSTITUTE(SUBSTITUTE(SUBSTITUTE(SUBSTITUTE(SUBSTITUTE(SUBSTITUTE(SUBSTITUTE(R2819,"១","1"),"២","2"),"៣","3"),"៤","4"),"៥","5"),"៦","6"),"៧","7"),"៨","8"),"៩","9"),"០","0")," ","")," ",""),"​",""),",","/"),"-",""),"(",""),")",""),"+855","0"),"(855)","0"),"O","0"),"o","0"),".","")</f>
        <v>0975878798</v>
      </c>
      <c r="T2819" s="39" t="e">
        <f t="shared" ref="T2819:T2882" si="668">LEFT(S2819, SEARCH("/",S2819,1)-1)</f>
        <v>#VALUE!</v>
      </c>
      <c r="U2819" s="37" t="str">
        <f t="shared" ref="U2819:U2882" si="669">IFERROR(T2819,S2819)</f>
        <v>0975878798</v>
      </c>
      <c r="V2819" s="42" t="str">
        <f t="shared" ref="V2819:V2882" si="670">IF(LEFT(U2819,5)="បរទេស","បរទេស",IF(LEFT(U2819,3)="855","0"&amp;MID(U2819,4,10),IF(LEFT(U2819,1)="0",MID(U2819,1,10),IF(LEFT(U2819,1)&gt;=1,"0"&amp;MID(U2819,1,10),U2819))))</f>
        <v>0975878798</v>
      </c>
      <c r="W2819" s="39">
        <f t="shared" ref="W2819:W2882" si="671">IF(V2819="បរទេស",1,IF(OR(LEN(V2819)=9,LEN(V2819)=10),1,2))</f>
        <v>1</v>
      </c>
      <c r="X2819" s="43">
        <f t="shared" ref="X2819:X2882" si="672">IF(V2819="",2,1)</f>
        <v>1</v>
      </c>
      <c r="Y2819" s="39">
        <f>IF(V2819="បរទេស",1,IF(COUNTIF(V:V,$V2819)&gt;1,2,1))</f>
        <v>1</v>
      </c>
      <c r="Z2819" s="40">
        <f t="shared" ref="Z2819:Z2882" si="673">IF(V2819="បរទេស",1,MAX(W2819:Y2819))</f>
        <v>1</v>
      </c>
      <c r="AA2819" s="40">
        <f t="shared" ref="AA2819:AA2882" si="674">IF(K2819=2,2,MAX(J2819,Q2819,Z2819,Z2819))</f>
        <v>1</v>
      </c>
    </row>
    <row r="2820" spans="1:27" ht="48" customHeight="1" x14ac:dyDescent="0.8">
      <c r="A2820" s="3">
        <v>2819</v>
      </c>
      <c r="B2820" s="3" t="s">
        <v>7856</v>
      </c>
      <c r="C2820" s="3" t="s">
        <v>18037</v>
      </c>
      <c r="D2820" s="3" t="s">
        <v>7857</v>
      </c>
      <c r="E2820" s="3" t="s">
        <v>780</v>
      </c>
      <c r="F2820" s="5" t="s">
        <v>7858</v>
      </c>
      <c r="G2820" s="5" t="s">
        <v>13208</v>
      </c>
      <c r="H2820" s="5" t="s">
        <v>16409</v>
      </c>
      <c r="I2820" s="3"/>
      <c r="J2820" s="35"/>
      <c r="K2820" s="36">
        <f t="shared" si="660"/>
        <v>1</v>
      </c>
      <c r="L2820" s="37" t="str">
        <f t="shared" si="661"/>
        <v>040415534</v>
      </c>
      <c r="M2820" s="38" t="str">
        <f t="shared" si="662"/>
        <v>040415534</v>
      </c>
      <c r="N2820" s="39">
        <f t="shared" si="663"/>
        <v>1</v>
      </c>
      <c r="O2820" s="39">
        <f t="shared" si="664"/>
        <v>1</v>
      </c>
      <c r="P2820" s="39">
        <f>IF(M2820="បរទេស",1,IF(COUNTIF(M:M,$M2820)&gt;1,2,1))</f>
        <v>1</v>
      </c>
      <c r="Q2820" s="40">
        <f t="shared" si="665"/>
        <v>1</v>
      </c>
      <c r="R2820" s="41" t="str">
        <f t="shared" si="666"/>
        <v>0964793266</v>
      </c>
      <c r="S2820" s="37" t="str">
        <f t="shared" si="667"/>
        <v>0964793266</v>
      </c>
      <c r="T2820" s="39" t="e">
        <f t="shared" si="668"/>
        <v>#VALUE!</v>
      </c>
      <c r="U2820" s="37" t="str">
        <f t="shared" si="669"/>
        <v>0964793266</v>
      </c>
      <c r="V2820" s="42" t="str">
        <f t="shared" si="670"/>
        <v>0964793266</v>
      </c>
      <c r="W2820" s="39">
        <f t="shared" si="671"/>
        <v>1</v>
      </c>
      <c r="X2820" s="43">
        <f t="shared" si="672"/>
        <v>1</v>
      </c>
      <c r="Y2820" s="39">
        <f>IF(V2820="បរទេស",1,IF(COUNTIF(V:V,$V2820)&gt;1,2,1))</f>
        <v>1</v>
      </c>
      <c r="Z2820" s="40">
        <f t="shared" si="673"/>
        <v>1</v>
      </c>
      <c r="AA2820" s="40">
        <f t="shared" si="674"/>
        <v>1</v>
      </c>
    </row>
    <row r="2821" spans="1:27" ht="48" customHeight="1" x14ac:dyDescent="0.8">
      <c r="A2821" s="3">
        <v>2820</v>
      </c>
      <c r="B2821" s="3" t="s">
        <v>7859</v>
      </c>
      <c r="C2821" s="3" t="s">
        <v>18037</v>
      </c>
      <c r="D2821" s="3" t="s">
        <v>7860</v>
      </c>
      <c r="E2821" s="3" t="s">
        <v>246</v>
      </c>
      <c r="F2821" s="5" t="s">
        <v>7861</v>
      </c>
      <c r="G2821" s="5" t="s">
        <v>13209</v>
      </c>
      <c r="H2821" s="5" t="s">
        <v>16410</v>
      </c>
      <c r="I2821" s="3"/>
      <c r="J2821" s="35"/>
      <c r="K2821" s="36">
        <f t="shared" si="660"/>
        <v>1</v>
      </c>
      <c r="L2821" s="37" t="str">
        <f t="shared" si="661"/>
        <v>040093244</v>
      </c>
      <c r="M2821" s="38" t="str">
        <f t="shared" si="662"/>
        <v>040093244</v>
      </c>
      <c r="N2821" s="39">
        <f t="shared" si="663"/>
        <v>1</v>
      </c>
      <c r="O2821" s="39">
        <f t="shared" si="664"/>
        <v>1</v>
      </c>
      <c r="P2821" s="39">
        <f>IF(M2821="បរទេស",1,IF(COUNTIF(M:M,$M2821)&gt;1,2,1))</f>
        <v>1</v>
      </c>
      <c r="Q2821" s="40">
        <f t="shared" si="665"/>
        <v>1</v>
      </c>
      <c r="R2821" s="41" t="str">
        <f t="shared" si="666"/>
        <v>092717458</v>
      </c>
      <c r="S2821" s="37" t="str">
        <f t="shared" si="667"/>
        <v>092717458</v>
      </c>
      <c r="T2821" s="39" t="e">
        <f t="shared" si="668"/>
        <v>#VALUE!</v>
      </c>
      <c r="U2821" s="37" t="str">
        <f t="shared" si="669"/>
        <v>092717458</v>
      </c>
      <c r="V2821" s="42" t="str">
        <f t="shared" si="670"/>
        <v>092717458</v>
      </c>
      <c r="W2821" s="39">
        <f t="shared" si="671"/>
        <v>1</v>
      </c>
      <c r="X2821" s="43">
        <f t="shared" si="672"/>
        <v>1</v>
      </c>
      <c r="Y2821" s="39">
        <f>IF(V2821="បរទេស",1,IF(COUNTIF(V:V,$V2821)&gt;1,2,1))</f>
        <v>1</v>
      </c>
      <c r="Z2821" s="40">
        <f t="shared" si="673"/>
        <v>1</v>
      </c>
      <c r="AA2821" s="40">
        <f t="shared" si="674"/>
        <v>1</v>
      </c>
    </row>
    <row r="2822" spans="1:27" ht="48" customHeight="1" x14ac:dyDescent="0.8">
      <c r="A2822" s="3">
        <v>2821</v>
      </c>
      <c r="B2822" s="3" t="s">
        <v>7862</v>
      </c>
      <c r="C2822" s="3" t="s">
        <v>18037</v>
      </c>
      <c r="D2822" s="3" t="s">
        <v>7863</v>
      </c>
      <c r="E2822" s="3" t="s">
        <v>138</v>
      </c>
      <c r="F2822" s="5" t="s">
        <v>7864</v>
      </c>
      <c r="G2822" s="5" t="s">
        <v>13210</v>
      </c>
      <c r="H2822" s="5" t="s">
        <v>16411</v>
      </c>
      <c r="I2822" s="3"/>
      <c r="J2822" s="35"/>
      <c r="K2822" s="36">
        <f t="shared" si="660"/>
        <v>1</v>
      </c>
      <c r="L2822" s="37" t="str">
        <f t="shared" si="661"/>
        <v>040569512</v>
      </c>
      <c r="M2822" s="38" t="str">
        <f t="shared" si="662"/>
        <v>040569512</v>
      </c>
      <c r="N2822" s="39">
        <f t="shared" si="663"/>
        <v>1</v>
      </c>
      <c r="O2822" s="39">
        <f t="shared" si="664"/>
        <v>1</v>
      </c>
      <c r="P2822" s="39">
        <f>IF(M2822="បរទេស",1,IF(COUNTIF(M:M,$M2822)&gt;1,2,1))</f>
        <v>1</v>
      </c>
      <c r="Q2822" s="40">
        <f t="shared" si="665"/>
        <v>1</v>
      </c>
      <c r="R2822" s="41" t="str">
        <f t="shared" si="666"/>
        <v>099212977</v>
      </c>
      <c r="S2822" s="37" t="str">
        <f t="shared" si="667"/>
        <v>099212977</v>
      </c>
      <c r="T2822" s="39" t="e">
        <f t="shared" si="668"/>
        <v>#VALUE!</v>
      </c>
      <c r="U2822" s="37" t="str">
        <f t="shared" si="669"/>
        <v>099212977</v>
      </c>
      <c r="V2822" s="42" t="str">
        <f t="shared" si="670"/>
        <v>099212977</v>
      </c>
      <c r="W2822" s="39">
        <f t="shared" si="671"/>
        <v>1</v>
      </c>
      <c r="X2822" s="43">
        <f t="shared" si="672"/>
        <v>1</v>
      </c>
      <c r="Y2822" s="39">
        <f>IF(V2822="បរទេស",1,IF(COUNTIF(V:V,$V2822)&gt;1,2,1))</f>
        <v>1</v>
      </c>
      <c r="Z2822" s="40">
        <f t="shared" si="673"/>
        <v>1</v>
      </c>
      <c r="AA2822" s="40">
        <f t="shared" si="674"/>
        <v>1</v>
      </c>
    </row>
    <row r="2823" spans="1:27" ht="48" customHeight="1" x14ac:dyDescent="0.8">
      <c r="A2823" s="3">
        <v>2822</v>
      </c>
      <c r="B2823" s="3" t="s">
        <v>7865</v>
      </c>
      <c r="C2823" s="3" t="s">
        <v>18037</v>
      </c>
      <c r="D2823" s="3" t="s">
        <v>5908</v>
      </c>
      <c r="E2823" s="3" t="s">
        <v>100</v>
      </c>
      <c r="F2823" s="5" t="s">
        <v>7866</v>
      </c>
      <c r="G2823" s="5" t="s">
        <v>13211</v>
      </c>
      <c r="H2823" s="5" t="s">
        <v>16412</v>
      </c>
      <c r="I2823" s="3"/>
      <c r="J2823" s="35"/>
      <c r="K2823" s="36">
        <f t="shared" si="660"/>
        <v>1</v>
      </c>
      <c r="L2823" s="37" t="str">
        <f t="shared" si="661"/>
        <v>040297444</v>
      </c>
      <c r="M2823" s="38" t="str">
        <f t="shared" si="662"/>
        <v>040297444</v>
      </c>
      <c r="N2823" s="39">
        <f t="shared" si="663"/>
        <v>1</v>
      </c>
      <c r="O2823" s="39">
        <f t="shared" si="664"/>
        <v>1</v>
      </c>
      <c r="P2823" s="39">
        <f>IF(M2823="បរទេស",1,IF(COUNTIF(M:M,$M2823)&gt;1,2,1))</f>
        <v>1</v>
      </c>
      <c r="Q2823" s="40">
        <f t="shared" si="665"/>
        <v>1</v>
      </c>
      <c r="R2823" s="41" t="str">
        <f t="shared" si="666"/>
        <v>099883249</v>
      </c>
      <c r="S2823" s="37" t="str">
        <f t="shared" si="667"/>
        <v>099883249</v>
      </c>
      <c r="T2823" s="39" t="e">
        <f t="shared" si="668"/>
        <v>#VALUE!</v>
      </c>
      <c r="U2823" s="37" t="str">
        <f t="shared" si="669"/>
        <v>099883249</v>
      </c>
      <c r="V2823" s="42" t="str">
        <f t="shared" si="670"/>
        <v>099883249</v>
      </c>
      <c r="W2823" s="39">
        <f t="shared" si="671"/>
        <v>1</v>
      </c>
      <c r="X2823" s="43">
        <f t="shared" si="672"/>
        <v>1</v>
      </c>
      <c r="Y2823" s="39">
        <f>IF(V2823="បរទេស",1,IF(COUNTIF(V:V,$V2823)&gt;1,2,1))</f>
        <v>1</v>
      </c>
      <c r="Z2823" s="40">
        <f t="shared" si="673"/>
        <v>1</v>
      </c>
      <c r="AA2823" s="40">
        <f t="shared" si="674"/>
        <v>1</v>
      </c>
    </row>
    <row r="2824" spans="1:27" ht="48" customHeight="1" x14ac:dyDescent="0.8">
      <c r="A2824" s="3">
        <v>2823</v>
      </c>
      <c r="B2824" s="3" t="s">
        <v>7867</v>
      </c>
      <c r="C2824" s="3" t="s">
        <v>18037</v>
      </c>
      <c r="D2824" s="3" t="s">
        <v>7868</v>
      </c>
      <c r="E2824" s="3" t="s">
        <v>13</v>
      </c>
      <c r="F2824" s="5" t="s">
        <v>7869</v>
      </c>
      <c r="G2824" s="5" t="s">
        <v>13212</v>
      </c>
      <c r="H2824" s="5" t="s">
        <v>16413</v>
      </c>
      <c r="I2824" s="3"/>
      <c r="J2824" s="35"/>
      <c r="K2824" s="36">
        <f t="shared" si="660"/>
        <v>1</v>
      </c>
      <c r="L2824" s="37" t="str">
        <f t="shared" si="661"/>
        <v>040547883</v>
      </c>
      <c r="M2824" s="38" t="str">
        <f t="shared" si="662"/>
        <v>040547883</v>
      </c>
      <c r="N2824" s="39">
        <f t="shared" si="663"/>
        <v>1</v>
      </c>
      <c r="O2824" s="39">
        <f t="shared" si="664"/>
        <v>1</v>
      </c>
      <c r="P2824" s="39">
        <f>IF(M2824="បរទេស",1,IF(COUNTIF(M:M,$M2824)&gt;1,2,1))</f>
        <v>1</v>
      </c>
      <c r="Q2824" s="40">
        <f t="shared" si="665"/>
        <v>1</v>
      </c>
      <c r="R2824" s="41" t="str">
        <f t="shared" si="666"/>
        <v>0972921331</v>
      </c>
      <c r="S2824" s="37" t="str">
        <f t="shared" si="667"/>
        <v>0972921331</v>
      </c>
      <c r="T2824" s="39" t="e">
        <f t="shared" si="668"/>
        <v>#VALUE!</v>
      </c>
      <c r="U2824" s="37" t="str">
        <f t="shared" si="669"/>
        <v>0972921331</v>
      </c>
      <c r="V2824" s="42" t="str">
        <f t="shared" si="670"/>
        <v>0972921331</v>
      </c>
      <c r="W2824" s="39">
        <f t="shared" si="671"/>
        <v>1</v>
      </c>
      <c r="X2824" s="43">
        <f t="shared" si="672"/>
        <v>1</v>
      </c>
      <c r="Y2824" s="39">
        <f>IF(V2824="បរទេស",1,IF(COUNTIF(V:V,$V2824)&gt;1,2,1))</f>
        <v>1</v>
      </c>
      <c r="Z2824" s="40">
        <f t="shared" si="673"/>
        <v>1</v>
      </c>
      <c r="AA2824" s="40">
        <f t="shared" si="674"/>
        <v>1</v>
      </c>
    </row>
    <row r="2825" spans="1:27" ht="48" customHeight="1" x14ac:dyDescent="0.8">
      <c r="A2825" s="3">
        <v>2824</v>
      </c>
      <c r="B2825" s="3" t="s">
        <v>7870</v>
      </c>
      <c r="C2825" s="3" t="s">
        <v>18037</v>
      </c>
      <c r="D2825" s="3" t="s">
        <v>7871</v>
      </c>
      <c r="E2825" s="3" t="s">
        <v>2447</v>
      </c>
      <c r="F2825" s="5" t="s">
        <v>7872</v>
      </c>
      <c r="G2825" s="5" t="s">
        <v>13213</v>
      </c>
      <c r="H2825" s="5" t="s">
        <v>16414</v>
      </c>
      <c r="I2825" s="3"/>
      <c r="J2825" s="35"/>
      <c r="K2825" s="36">
        <f t="shared" si="660"/>
        <v>1</v>
      </c>
      <c r="L2825" s="37" t="str">
        <f t="shared" si="661"/>
        <v>040132136</v>
      </c>
      <c r="M2825" s="38" t="str">
        <f t="shared" si="662"/>
        <v>040132136</v>
      </c>
      <c r="N2825" s="39">
        <f t="shared" si="663"/>
        <v>1</v>
      </c>
      <c r="O2825" s="39">
        <f t="shared" si="664"/>
        <v>1</v>
      </c>
      <c r="P2825" s="39">
        <f>IF(M2825="បរទេស",1,IF(COUNTIF(M:M,$M2825)&gt;1,2,1))</f>
        <v>1</v>
      </c>
      <c r="Q2825" s="40">
        <f t="shared" si="665"/>
        <v>1</v>
      </c>
      <c r="R2825" s="41" t="str">
        <f t="shared" si="666"/>
        <v>093951441</v>
      </c>
      <c r="S2825" s="37" t="str">
        <f t="shared" si="667"/>
        <v>093951441</v>
      </c>
      <c r="T2825" s="39" t="e">
        <f t="shared" si="668"/>
        <v>#VALUE!</v>
      </c>
      <c r="U2825" s="37" t="str">
        <f t="shared" si="669"/>
        <v>093951441</v>
      </c>
      <c r="V2825" s="42" t="str">
        <f t="shared" si="670"/>
        <v>093951441</v>
      </c>
      <c r="W2825" s="39">
        <f t="shared" si="671"/>
        <v>1</v>
      </c>
      <c r="X2825" s="43">
        <f t="shared" si="672"/>
        <v>1</v>
      </c>
      <c r="Y2825" s="39">
        <f>IF(V2825="បរទេស",1,IF(COUNTIF(V:V,$V2825)&gt;1,2,1))</f>
        <v>1</v>
      </c>
      <c r="Z2825" s="40">
        <f t="shared" si="673"/>
        <v>1</v>
      </c>
      <c r="AA2825" s="40">
        <f t="shared" si="674"/>
        <v>1</v>
      </c>
    </row>
    <row r="2826" spans="1:27" ht="48" customHeight="1" x14ac:dyDescent="0.8">
      <c r="A2826" s="3">
        <v>2825</v>
      </c>
      <c r="B2826" s="3" t="s">
        <v>7873</v>
      </c>
      <c r="C2826" s="3" t="s">
        <v>18037</v>
      </c>
      <c r="D2826" s="3" t="s">
        <v>7874</v>
      </c>
      <c r="E2826" s="3" t="s">
        <v>138</v>
      </c>
      <c r="F2826" s="5" t="s">
        <v>7875</v>
      </c>
      <c r="G2826" s="5" t="s">
        <v>13214</v>
      </c>
      <c r="H2826" s="5" t="s">
        <v>16415</v>
      </c>
      <c r="I2826" s="3"/>
      <c r="J2826" s="35"/>
      <c r="K2826" s="36">
        <f t="shared" si="660"/>
        <v>1</v>
      </c>
      <c r="L2826" s="37" t="str">
        <f t="shared" si="661"/>
        <v>040550121</v>
      </c>
      <c r="M2826" s="38" t="str">
        <f t="shared" si="662"/>
        <v>040550121</v>
      </c>
      <c r="N2826" s="39">
        <f t="shared" si="663"/>
        <v>1</v>
      </c>
      <c r="O2826" s="39">
        <f t="shared" si="664"/>
        <v>1</v>
      </c>
      <c r="P2826" s="39">
        <f>IF(M2826="បរទេស",1,IF(COUNTIF(M:M,$M2826)&gt;1,2,1))</f>
        <v>1</v>
      </c>
      <c r="Q2826" s="40">
        <f t="shared" si="665"/>
        <v>1</v>
      </c>
      <c r="R2826" s="41" t="str">
        <f t="shared" si="666"/>
        <v>0889233024</v>
      </c>
      <c r="S2826" s="37" t="str">
        <f t="shared" si="667"/>
        <v>0889233024</v>
      </c>
      <c r="T2826" s="39" t="e">
        <f t="shared" si="668"/>
        <v>#VALUE!</v>
      </c>
      <c r="U2826" s="37" t="str">
        <f t="shared" si="669"/>
        <v>0889233024</v>
      </c>
      <c r="V2826" s="42" t="str">
        <f t="shared" si="670"/>
        <v>0889233024</v>
      </c>
      <c r="W2826" s="39">
        <f t="shared" si="671"/>
        <v>1</v>
      </c>
      <c r="X2826" s="43">
        <f t="shared" si="672"/>
        <v>1</v>
      </c>
      <c r="Y2826" s="39">
        <f>IF(V2826="បរទេស",1,IF(COUNTIF(V:V,$V2826)&gt;1,2,1))</f>
        <v>1</v>
      </c>
      <c r="Z2826" s="40">
        <f t="shared" si="673"/>
        <v>1</v>
      </c>
      <c r="AA2826" s="40">
        <f t="shared" si="674"/>
        <v>1</v>
      </c>
    </row>
    <row r="2827" spans="1:27" ht="48" customHeight="1" x14ac:dyDescent="0.8">
      <c r="A2827" s="3">
        <v>2826</v>
      </c>
      <c r="B2827" s="3" t="s">
        <v>7876</v>
      </c>
      <c r="C2827" s="3" t="s">
        <v>18037</v>
      </c>
      <c r="D2827" s="3" t="s">
        <v>7877</v>
      </c>
      <c r="E2827" s="3" t="s">
        <v>486</v>
      </c>
      <c r="F2827" s="5" t="s">
        <v>7878</v>
      </c>
      <c r="G2827" s="5" t="s">
        <v>13215</v>
      </c>
      <c r="H2827" s="5" t="s">
        <v>16416</v>
      </c>
      <c r="I2827" s="3"/>
      <c r="J2827" s="35"/>
      <c r="K2827" s="36">
        <f t="shared" si="660"/>
        <v>1</v>
      </c>
      <c r="L2827" s="37" t="str">
        <f t="shared" si="661"/>
        <v>040413703</v>
      </c>
      <c r="M2827" s="38" t="str">
        <f t="shared" si="662"/>
        <v>040413703</v>
      </c>
      <c r="N2827" s="39">
        <f t="shared" si="663"/>
        <v>1</v>
      </c>
      <c r="O2827" s="39">
        <f t="shared" si="664"/>
        <v>1</v>
      </c>
      <c r="P2827" s="39">
        <f>IF(M2827="បរទេស",1,IF(COUNTIF(M:M,$M2827)&gt;1,2,1))</f>
        <v>1</v>
      </c>
      <c r="Q2827" s="40">
        <f t="shared" si="665"/>
        <v>1</v>
      </c>
      <c r="R2827" s="41" t="str">
        <f t="shared" si="666"/>
        <v>0975040264</v>
      </c>
      <c r="S2827" s="37" t="str">
        <f t="shared" si="667"/>
        <v>0975040264</v>
      </c>
      <c r="T2827" s="39" t="e">
        <f t="shared" si="668"/>
        <v>#VALUE!</v>
      </c>
      <c r="U2827" s="37" t="str">
        <f t="shared" si="669"/>
        <v>0975040264</v>
      </c>
      <c r="V2827" s="42" t="str">
        <f t="shared" si="670"/>
        <v>0975040264</v>
      </c>
      <c r="W2827" s="39">
        <f t="shared" si="671"/>
        <v>1</v>
      </c>
      <c r="X2827" s="43">
        <f t="shared" si="672"/>
        <v>1</v>
      </c>
      <c r="Y2827" s="39">
        <f>IF(V2827="បរទេស",1,IF(COUNTIF(V:V,$V2827)&gt;1,2,1))</f>
        <v>1</v>
      </c>
      <c r="Z2827" s="40">
        <f t="shared" si="673"/>
        <v>1</v>
      </c>
      <c r="AA2827" s="40">
        <f t="shared" si="674"/>
        <v>1</v>
      </c>
    </row>
    <row r="2828" spans="1:27" ht="48" customHeight="1" x14ac:dyDescent="0.8">
      <c r="A2828" s="3">
        <v>2827</v>
      </c>
      <c r="B2828" s="3" t="s">
        <v>7879</v>
      </c>
      <c r="C2828" s="3" t="s">
        <v>18037</v>
      </c>
      <c r="D2828" s="3" t="s">
        <v>7880</v>
      </c>
      <c r="E2828" s="3" t="s">
        <v>57</v>
      </c>
      <c r="F2828" s="5" t="s">
        <v>7881</v>
      </c>
      <c r="G2828" s="5" t="s">
        <v>13216</v>
      </c>
      <c r="H2828" s="5" t="s">
        <v>16417</v>
      </c>
      <c r="I2828" s="3"/>
      <c r="J2828" s="35"/>
      <c r="K2828" s="36">
        <f t="shared" si="660"/>
        <v>1</v>
      </c>
      <c r="L2828" s="37" t="str">
        <f t="shared" si="661"/>
        <v>040549240</v>
      </c>
      <c r="M2828" s="38" t="str">
        <f t="shared" si="662"/>
        <v>040549240</v>
      </c>
      <c r="N2828" s="39">
        <f t="shared" si="663"/>
        <v>1</v>
      </c>
      <c r="O2828" s="39">
        <f t="shared" si="664"/>
        <v>1</v>
      </c>
      <c r="P2828" s="39">
        <f>IF(M2828="បរទេស",1,IF(COUNTIF(M:M,$M2828)&gt;1,2,1))</f>
        <v>1</v>
      </c>
      <c r="Q2828" s="40">
        <f t="shared" si="665"/>
        <v>1</v>
      </c>
      <c r="R2828" s="41" t="str">
        <f t="shared" si="666"/>
        <v>010372939</v>
      </c>
      <c r="S2828" s="37" t="str">
        <f t="shared" si="667"/>
        <v>010372939</v>
      </c>
      <c r="T2828" s="39" t="e">
        <f t="shared" si="668"/>
        <v>#VALUE!</v>
      </c>
      <c r="U2828" s="37" t="str">
        <f t="shared" si="669"/>
        <v>010372939</v>
      </c>
      <c r="V2828" s="42" t="str">
        <f t="shared" si="670"/>
        <v>010372939</v>
      </c>
      <c r="W2828" s="39">
        <f t="shared" si="671"/>
        <v>1</v>
      </c>
      <c r="X2828" s="43">
        <f t="shared" si="672"/>
        <v>1</v>
      </c>
      <c r="Y2828" s="39">
        <f>IF(V2828="បរទេស",1,IF(COUNTIF(V:V,$V2828)&gt;1,2,1))</f>
        <v>1</v>
      </c>
      <c r="Z2828" s="40">
        <f t="shared" si="673"/>
        <v>1</v>
      </c>
      <c r="AA2828" s="40">
        <f t="shared" si="674"/>
        <v>1</v>
      </c>
    </row>
    <row r="2829" spans="1:27" ht="48" customHeight="1" x14ac:dyDescent="0.8">
      <c r="A2829" s="3">
        <v>2828</v>
      </c>
      <c r="B2829" s="3" t="s">
        <v>7882</v>
      </c>
      <c r="C2829" s="3" t="s">
        <v>18037</v>
      </c>
      <c r="D2829" s="3" t="s">
        <v>7883</v>
      </c>
      <c r="E2829" s="3" t="s">
        <v>57</v>
      </c>
      <c r="F2829" s="5" t="s">
        <v>7884</v>
      </c>
      <c r="G2829" s="5" t="s">
        <v>13217</v>
      </c>
      <c r="H2829" s="5" t="s">
        <v>17407</v>
      </c>
      <c r="I2829" s="3"/>
      <c r="J2829" s="35"/>
      <c r="K2829" s="36">
        <f t="shared" si="660"/>
        <v>1</v>
      </c>
      <c r="L2829" s="37" t="str">
        <f t="shared" si="661"/>
        <v>040306707</v>
      </c>
      <c r="M2829" s="38" t="str">
        <f t="shared" si="662"/>
        <v>040306707</v>
      </c>
      <c r="N2829" s="39">
        <f t="shared" si="663"/>
        <v>1</v>
      </c>
      <c r="O2829" s="39">
        <f t="shared" si="664"/>
        <v>1</v>
      </c>
      <c r="P2829" s="39">
        <f>IF(M2829="បរទេស",1,IF(COUNTIF(M:M,$M2829)&gt;1,2,1))</f>
        <v>1</v>
      </c>
      <c r="Q2829" s="40">
        <f t="shared" si="665"/>
        <v>1</v>
      </c>
      <c r="R2829" s="41" t="str">
        <f t="shared" si="666"/>
        <v>016360074</v>
      </c>
      <c r="S2829" s="37" t="str">
        <f t="shared" si="667"/>
        <v>016360074</v>
      </c>
      <c r="T2829" s="39" t="e">
        <f t="shared" si="668"/>
        <v>#VALUE!</v>
      </c>
      <c r="U2829" s="37" t="str">
        <f t="shared" si="669"/>
        <v>016360074</v>
      </c>
      <c r="V2829" s="42" t="str">
        <f t="shared" si="670"/>
        <v>016360074</v>
      </c>
      <c r="W2829" s="39">
        <f t="shared" si="671"/>
        <v>1</v>
      </c>
      <c r="X2829" s="43">
        <f t="shared" si="672"/>
        <v>1</v>
      </c>
      <c r="Y2829" s="39">
        <f>IF(V2829="បរទេស",1,IF(COUNTIF(V:V,$V2829)&gt;1,2,1))</f>
        <v>1</v>
      </c>
      <c r="Z2829" s="40">
        <f t="shared" si="673"/>
        <v>1</v>
      </c>
      <c r="AA2829" s="40">
        <f t="shared" si="674"/>
        <v>1</v>
      </c>
    </row>
    <row r="2830" spans="1:27" ht="48" customHeight="1" x14ac:dyDescent="0.8">
      <c r="A2830" s="3">
        <v>2829</v>
      </c>
      <c r="B2830" s="3" t="s">
        <v>7885</v>
      </c>
      <c r="C2830" s="3" t="s">
        <v>18037</v>
      </c>
      <c r="D2830" s="3" t="s">
        <v>7886</v>
      </c>
      <c r="E2830" s="3" t="s">
        <v>92</v>
      </c>
      <c r="F2830" s="5" t="s">
        <v>7887</v>
      </c>
      <c r="G2830" s="5" t="s">
        <v>13218</v>
      </c>
      <c r="H2830" s="5" t="s">
        <v>16418</v>
      </c>
      <c r="I2830" s="3"/>
      <c r="J2830" s="35"/>
      <c r="K2830" s="36">
        <f t="shared" si="660"/>
        <v>1</v>
      </c>
      <c r="L2830" s="37" t="str">
        <f t="shared" si="661"/>
        <v>040460736</v>
      </c>
      <c r="M2830" s="38" t="str">
        <f t="shared" si="662"/>
        <v>040460736</v>
      </c>
      <c r="N2830" s="39">
        <f t="shared" si="663"/>
        <v>1</v>
      </c>
      <c r="O2830" s="39">
        <f t="shared" si="664"/>
        <v>1</v>
      </c>
      <c r="P2830" s="39">
        <f>IF(M2830="បរទេស",1,IF(COUNTIF(M:M,$M2830)&gt;1,2,1))</f>
        <v>1</v>
      </c>
      <c r="Q2830" s="40">
        <f t="shared" si="665"/>
        <v>1</v>
      </c>
      <c r="R2830" s="41" t="str">
        <f t="shared" si="666"/>
        <v>010552401</v>
      </c>
      <c r="S2830" s="37" t="str">
        <f t="shared" si="667"/>
        <v>010552401</v>
      </c>
      <c r="T2830" s="39" t="e">
        <f t="shared" si="668"/>
        <v>#VALUE!</v>
      </c>
      <c r="U2830" s="37" t="str">
        <f t="shared" si="669"/>
        <v>010552401</v>
      </c>
      <c r="V2830" s="42" t="str">
        <f t="shared" si="670"/>
        <v>010552401</v>
      </c>
      <c r="W2830" s="39">
        <f t="shared" si="671"/>
        <v>1</v>
      </c>
      <c r="X2830" s="43">
        <f t="shared" si="672"/>
        <v>1</v>
      </c>
      <c r="Y2830" s="39">
        <f>IF(V2830="បរទេស",1,IF(COUNTIF(V:V,$V2830)&gt;1,2,1))</f>
        <v>1</v>
      </c>
      <c r="Z2830" s="40">
        <f t="shared" si="673"/>
        <v>1</v>
      </c>
      <c r="AA2830" s="40">
        <f t="shared" si="674"/>
        <v>1</v>
      </c>
    </row>
    <row r="2831" spans="1:27" ht="48" customHeight="1" x14ac:dyDescent="0.8">
      <c r="A2831" s="3">
        <v>2830</v>
      </c>
      <c r="B2831" s="3" t="s">
        <v>7888</v>
      </c>
      <c r="C2831" s="3" t="s">
        <v>18037</v>
      </c>
      <c r="D2831" s="3" t="s">
        <v>7889</v>
      </c>
      <c r="E2831" s="3" t="s">
        <v>1252</v>
      </c>
      <c r="F2831" s="5" t="s">
        <v>7890</v>
      </c>
      <c r="G2831" s="5" t="s">
        <v>13219</v>
      </c>
      <c r="H2831" s="5" t="s">
        <v>17937</v>
      </c>
      <c r="I2831" s="3"/>
      <c r="J2831" s="35"/>
      <c r="K2831" s="36">
        <f t="shared" si="660"/>
        <v>1</v>
      </c>
      <c r="L2831" s="37" t="str">
        <f t="shared" si="661"/>
        <v>040479848</v>
      </c>
      <c r="M2831" s="38" t="str">
        <f t="shared" si="662"/>
        <v>040479848</v>
      </c>
      <c r="N2831" s="39">
        <f t="shared" si="663"/>
        <v>1</v>
      </c>
      <c r="O2831" s="39">
        <f t="shared" si="664"/>
        <v>1</v>
      </c>
      <c r="P2831" s="39">
        <f>IF(M2831="បរទេស",1,IF(COUNTIF(M:M,$M2831)&gt;1,2,1))</f>
        <v>1</v>
      </c>
      <c r="Q2831" s="40">
        <f t="shared" si="665"/>
        <v>1</v>
      </c>
      <c r="R2831" s="41" t="str">
        <f t="shared" si="666"/>
        <v>0977497641</v>
      </c>
      <c r="S2831" s="37" t="str">
        <f t="shared" si="667"/>
        <v>0977497641</v>
      </c>
      <c r="T2831" s="39" t="e">
        <f t="shared" si="668"/>
        <v>#VALUE!</v>
      </c>
      <c r="U2831" s="37" t="str">
        <f t="shared" si="669"/>
        <v>0977497641</v>
      </c>
      <c r="V2831" s="42" t="str">
        <f t="shared" si="670"/>
        <v>0977497641</v>
      </c>
      <c r="W2831" s="39">
        <f t="shared" si="671"/>
        <v>1</v>
      </c>
      <c r="X2831" s="43">
        <f t="shared" si="672"/>
        <v>1</v>
      </c>
      <c r="Y2831" s="39">
        <f>IF(V2831="បរទេស",1,IF(COUNTIF(V:V,$V2831)&gt;1,2,1))</f>
        <v>1</v>
      </c>
      <c r="Z2831" s="40">
        <f t="shared" si="673"/>
        <v>1</v>
      </c>
      <c r="AA2831" s="40">
        <f t="shared" si="674"/>
        <v>1</v>
      </c>
    </row>
    <row r="2832" spans="1:27" ht="48" customHeight="1" x14ac:dyDescent="0.8">
      <c r="A2832" s="3">
        <v>2831</v>
      </c>
      <c r="B2832" s="3" t="s">
        <v>7891</v>
      </c>
      <c r="C2832" s="3" t="s">
        <v>18037</v>
      </c>
      <c r="D2832" s="3" t="s">
        <v>7892</v>
      </c>
      <c r="E2832" s="3" t="s">
        <v>134</v>
      </c>
      <c r="F2832" s="5" t="s">
        <v>7893</v>
      </c>
      <c r="G2832" s="5" t="s">
        <v>13220</v>
      </c>
      <c r="H2832" s="5" t="s">
        <v>16419</v>
      </c>
      <c r="I2832" s="3"/>
      <c r="J2832" s="35"/>
      <c r="K2832" s="36">
        <f t="shared" si="660"/>
        <v>1</v>
      </c>
      <c r="L2832" s="37" t="str">
        <f t="shared" si="661"/>
        <v>040343167</v>
      </c>
      <c r="M2832" s="38" t="str">
        <f t="shared" si="662"/>
        <v>040343167</v>
      </c>
      <c r="N2832" s="39">
        <f t="shared" si="663"/>
        <v>1</v>
      </c>
      <c r="O2832" s="39">
        <f t="shared" si="664"/>
        <v>1</v>
      </c>
      <c r="P2832" s="39">
        <f>IF(M2832="បរទេស",1,IF(COUNTIF(M:M,$M2832)&gt;1,2,1))</f>
        <v>1</v>
      </c>
      <c r="Q2832" s="40">
        <f t="shared" si="665"/>
        <v>1</v>
      </c>
      <c r="R2832" s="41" t="str">
        <f t="shared" si="666"/>
        <v>0963646733</v>
      </c>
      <c r="S2832" s="37" t="str">
        <f t="shared" si="667"/>
        <v>0963646733</v>
      </c>
      <c r="T2832" s="39" t="e">
        <f t="shared" si="668"/>
        <v>#VALUE!</v>
      </c>
      <c r="U2832" s="37" t="str">
        <f t="shared" si="669"/>
        <v>0963646733</v>
      </c>
      <c r="V2832" s="42" t="str">
        <f t="shared" si="670"/>
        <v>0963646733</v>
      </c>
      <c r="W2832" s="39">
        <f t="shared" si="671"/>
        <v>1</v>
      </c>
      <c r="X2832" s="43">
        <f t="shared" si="672"/>
        <v>1</v>
      </c>
      <c r="Y2832" s="39">
        <f>IF(V2832="បរទេស",1,IF(COUNTIF(V:V,$V2832)&gt;1,2,1))</f>
        <v>1</v>
      </c>
      <c r="Z2832" s="40">
        <f t="shared" si="673"/>
        <v>1</v>
      </c>
      <c r="AA2832" s="40">
        <f t="shared" si="674"/>
        <v>1</v>
      </c>
    </row>
    <row r="2833" spans="1:27" ht="48" customHeight="1" x14ac:dyDescent="0.8">
      <c r="A2833" s="3">
        <v>2832</v>
      </c>
      <c r="B2833" s="3" t="s">
        <v>729</v>
      </c>
      <c r="C2833" s="3" t="s">
        <v>18037</v>
      </c>
      <c r="D2833" s="3" t="s">
        <v>7894</v>
      </c>
      <c r="E2833" s="3" t="s">
        <v>37</v>
      </c>
      <c r="F2833" s="5" t="s">
        <v>7895</v>
      </c>
      <c r="G2833" s="5" t="s">
        <v>13221</v>
      </c>
      <c r="H2833" s="5" t="s">
        <v>16420</v>
      </c>
      <c r="I2833" s="3"/>
      <c r="J2833" s="35"/>
      <c r="K2833" s="36">
        <f t="shared" si="660"/>
        <v>1</v>
      </c>
      <c r="L2833" s="37" t="str">
        <f t="shared" si="661"/>
        <v>040180773</v>
      </c>
      <c r="M2833" s="38" t="str">
        <f t="shared" si="662"/>
        <v>040180773</v>
      </c>
      <c r="N2833" s="39">
        <f t="shared" si="663"/>
        <v>1</v>
      </c>
      <c r="O2833" s="39">
        <f t="shared" si="664"/>
        <v>1</v>
      </c>
      <c r="P2833" s="39">
        <f>IF(M2833="បរទេស",1,IF(COUNTIF(M:M,$M2833)&gt;1,2,1))</f>
        <v>1</v>
      </c>
      <c r="Q2833" s="40">
        <f t="shared" si="665"/>
        <v>1</v>
      </c>
      <c r="R2833" s="41" t="str">
        <f t="shared" si="666"/>
        <v>0962868841</v>
      </c>
      <c r="S2833" s="37" t="str">
        <f t="shared" si="667"/>
        <v>0962868841</v>
      </c>
      <c r="T2833" s="39" t="e">
        <f t="shared" si="668"/>
        <v>#VALUE!</v>
      </c>
      <c r="U2833" s="37" t="str">
        <f t="shared" si="669"/>
        <v>0962868841</v>
      </c>
      <c r="V2833" s="42" t="str">
        <f t="shared" si="670"/>
        <v>0962868841</v>
      </c>
      <c r="W2833" s="39">
        <f t="shared" si="671"/>
        <v>1</v>
      </c>
      <c r="X2833" s="43">
        <f t="shared" si="672"/>
        <v>1</v>
      </c>
      <c r="Y2833" s="39">
        <f>IF(V2833="បរទេស",1,IF(COUNTIF(V:V,$V2833)&gt;1,2,1))</f>
        <v>1</v>
      </c>
      <c r="Z2833" s="40">
        <f t="shared" si="673"/>
        <v>1</v>
      </c>
      <c r="AA2833" s="40">
        <f t="shared" si="674"/>
        <v>1</v>
      </c>
    </row>
    <row r="2834" spans="1:27" ht="48" customHeight="1" x14ac:dyDescent="0.8">
      <c r="A2834" s="3">
        <v>2833</v>
      </c>
      <c r="B2834" s="3" t="s">
        <v>935</v>
      </c>
      <c r="C2834" s="3" t="s">
        <v>18037</v>
      </c>
      <c r="D2834" s="3" t="s">
        <v>7896</v>
      </c>
      <c r="E2834" s="3" t="s">
        <v>134</v>
      </c>
      <c r="F2834" s="5" t="s">
        <v>7897</v>
      </c>
      <c r="G2834" s="5" t="s">
        <v>13222</v>
      </c>
      <c r="H2834" s="5" t="s">
        <v>16421</v>
      </c>
      <c r="I2834" s="3"/>
      <c r="J2834" s="35"/>
      <c r="K2834" s="36">
        <f t="shared" si="660"/>
        <v>1</v>
      </c>
      <c r="L2834" s="37" t="str">
        <f t="shared" si="661"/>
        <v>040314102</v>
      </c>
      <c r="M2834" s="38" t="str">
        <f t="shared" si="662"/>
        <v>040314102</v>
      </c>
      <c r="N2834" s="39">
        <f t="shared" si="663"/>
        <v>1</v>
      </c>
      <c r="O2834" s="39">
        <f t="shared" si="664"/>
        <v>1</v>
      </c>
      <c r="P2834" s="39">
        <f>IF(M2834="បរទេស",1,IF(COUNTIF(M:M,$M2834)&gt;1,2,1))</f>
        <v>1</v>
      </c>
      <c r="Q2834" s="40">
        <f t="shared" si="665"/>
        <v>1</v>
      </c>
      <c r="R2834" s="41" t="str">
        <f t="shared" si="666"/>
        <v>0964710958</v>
      </c>
      <c r="S2834" s="37" t="str">
        <f t="shared" si="667"/>
        <v>0964710958</v>
      </c>
      <c r="T2834" s="39" t="e">
        <f t="shared" si="668"/>
        <v>#VALUE!</v>
      </c>
      <c r="U2834" s="37" t="str">
        <f t="shared" si="669"/>
        <v>0964710958</v>
      </c>
      <c r="V2834" s="42" t="str">
        <f t="shared" si="670"/>
        <v>0964710958</v>
      </c>
      <c r="W2834" s="39">
        <f t="shared" si="671"/>
        <v>1</v>
      </c>
      <c r="X2834" s="43">
        <f t="shared" si="672"/>
        <v>1</v>
      </c>
      <c r="Y2834" s="39">
        <f>IF(V2834="បរទេស",1,IF(COUNTIF(V:V,$V2834)&gt;1,2,1))</f>
        <v>1</v>
      </c>
      <c r="Z2834" s="40">
        <f t="shared" si="673"/>
        <v>1</v>
      </c>
      <c r="AA2834" s="40">
        <f t="shared" si="674"/>
        <v>1</v>
      </c>
    </row>
    <row r="2835" spans="1:27" ht="48" customHeight="1" x14ac:dyDescent="0.8">
      <c r="A2835" s="3">
        <v>2834</v>
      </c>
      <c r="B2835" s="3" t="s">
        <v>7898</v>
      </c>
      <c r="C2835" s="3" t="s">
        <v>18037</v>
      </c>
      <c r="D2835" s="3" t="s">
        <v>7899</v>
      </c>
      <c r="E2835" s="3" t="s">
        <v>171</v>
      </c>
      <c r="F2835" s="5" t="s">
        <v>7900</v>
      </c>
      <c r="G2835" s="5" t="s">
        <v>13223</v>
      </c>
      <c r="H2835" s="5" t="s">
        <v>16422</v>
      </c>
      <c r="I2835" s="3"/>
      <c r="J2835" s="35"/>
      <c r="K2835" s="36">
        <f t="shared" si="660"/>
        <v>1</v>
      </c>
      <c r="L2835" s="37" t="str">
        <f t="shared" si="661"/>
        <v>040327505</v>
      </c>
      <c r="M2835" s="38" t="str">
        <f t="shared" si="662"/>
        <v>040327505</v>
      </c>
      <c r="N2835" s="39">
        <f t="shared" si="663"/>
        <v>1</v>
      </c>
      <c r="O2835" s="39">
        <f t="shared" si="664"/>
        <v>1</v>
      </c>
      <c r="P2835" s="39">
        <f>IF(M2835="បរទេស",1,IF(COUNTIF(M:M,$M2835)&gt;1,2,1))</f>
        <v>1</v>
      </c>
      <c r="Q2835" s="40">
        <f t="shared" si="665"/>
        <v>1</v>
      </c>
      <c r="R2835" s="41" t="str">
        <f t="shared" si="666"/>
        <v>0979298007</v>
      </c>
      <c r="S2835" s="37" t="str">
        <f t="shared" si="667"/>
        <v>0979298007</v>
      </c>
      <c r="T2835" s="39" t="e">
        <f t="shared" si="668"/>
        <v>#VALUE!</v>
      </c>
      <c r="U2835" s="37" t="str">
        <f t="shared" si="669"/>
        <v>0979298007</v>
      </c>
      <c r="V2835" s="42" t="str">
        <f t="shared" si="670"/>
        <v>0979298007</v>
      </c>
      <c r="W2835" s="39">
        <f t="shared" si="671"/>
        <v>1</v>
      </c>
      <c r="X2835" s="43">
        <f t="shared" si="672"/>
        <v>1</v>
      </c>
      <c r="Y2835" s="39">
        <f>IF(V2835="បរទេស",1,IF(COUNTIF(V:V,$V2835)&gt;1,2,1))</f>
        <v>1</v>
      </c>
      <c r="Z2835" s="40">
        <f t="shared" si="673"/>
        <v>1</v>
      </c>
      <c r="AA2835" s="40">
        <f t="shared" si="674"/>
        <v>1</v>
      </c>
    </row>
    <row r="2836" spans="1:27" ht="48" customHeight="1" x14ac:dyDescent="0.8">
      <c r="A2836" s="3">
        <v>2835</v>
      </c>
      <c r="B2836" s="3" t="s">
        <v>7901</v>
      </c>
      <c r="C2836" s="3" t="s">
        <v>18037</v>
      </c>
      <c r="D2836" s="3" t="s">
        <v>7902</v>
      </c>
      <c r="E2836" s="3" t="s">
        <v>1316</v>
      </c>
      <c r="F2836" s="5" t="s">
        <v>7903</v>
      </c>
      <c r="G2836" s="5" t="s">
        <v>13224</v>
      </c>
      <c r="H2836" s="5" t="s">
        <v>16423</v>
      </c>
      <c r="I2836" s="3"/>
      <c r="J2836" s="35"/>
      <c r="K2836" s="36">
        <f t="shared" si="660"/>
        <v>1</v>
      </c>
      <c r="L2836" s="37" t="str">
        <f t="shared" si="661"/>
        <v>040464668</v>
      </c>
      <c r="M2836" s="38" t="str">
        <f t="shared" si="662"/>
        <v>040464668</v>
      </c>
      <c r="N2836" s="39">
        <f t="shared" si="663"/>
        <v>1</v>
      </c>
      <c r="O2836" s="39">
        <f t="shared" si="664"/>
        <v>1</v>
      </c>
      <c r="P2836" s="39">
        <f>IF(M2836="បរទេស",1,IF(COUNTIF(M:M,$M2836)&gt;1,2,1))</f>
        <v>1</v>
      </c>
      <c r="Q2836" s="40">
        <f t="shared" si="665"/>
        <v>1</v>
      </c>
      <c r="R2836" s="41" t="str">
        <f t="shared" si="666"/>
        <v>011409642</v>
      </c>
      <c r="S2836" s="37" t="str">
        <f t="shared" si="667"/>
        <v>011409642</v>
      </c>
      <c r="T2836" s="39" t="e">
        <f t="shared" si="668"/>
        <v>#VALUE!</v>
      </c>
      <c r="U2836" s="37" t="str">
        <f t="shared" si="669"/>
        <v>011409642</v>
      </c>
      <c r="V2836" s="42" t="str">
        <f t="shared" si="670"/>
        <v>011409642</v>
      </c>
      <c r="W2836" s="39">
        <f t="shared" si="671"/>
        <v>1</v>
      </c>
      <c r="X2836" s="43">
        <f t="shared" si="672"/>
        <v>1</v>
      </c>
      <c r="Y2836" s="39">
        <f>IF(V2836="បរទេស",1,IF(COUNTIF(V:V,$V2836)&gt;1,2,1))</f>
        <v>1</v>
      </c>
      <c r="Z2836" s="40">
        <f t="shared" si="673"/>
        <v>1</v>
      </c>
      <c r="AA2836" s="40">
        <f t="shared" si="674"/>
        <v>1</v>
      </c>
    </row>
    <row r="2837" spans="1:27" ht="48" customHeight="1" x14ac:dyDescent="0.8">
      <c r="A2837" s="3">
        <v>2836</v>
      </c>
      <c r="B2837" s="3" t="s">
        <v>7904</v>
      </c>
      <c r="C2837" s="3" t="s">
        <v>18037</v>
      </c>
      <c r="D2837" s="3" t="s">
        <v>6523</v>
      </c>
      <c r="E2837" s="3" t="s">
        <v>2447</v>
      </c>
      <c r="F2837" s="5" t="s">
        <v>7905</v>
      </c>
      <c r="G2837" s="5" t="s">
        <v>13225</v>
      </c>
      <c r="H2837" s="5" t="s">
        <v>16424</v>
      </c>
      <c r="I2837" s="3"/>
      <c r="J2837" s="35"/>
      <c r="K2837" s="36">
        <f t="shared" si="660"/>
        <v>1</v>
      </c>
      <c r="L2837" s="37" t="str">
        <f t="shared" si="661"/>
        <v>040514589</v>
      </c>
      <c r="M2837" s="38" t="str">
        <f t="shared" si="662"/>
        <v>040514589</v>
      </c>
      <c r="N2837" s="39">
        <f t="shared" si="663"/>
        <v>1</v>
      </c>
      <c r="O2837" s="39">
        <f t="shared" si="664"/>
        <v>1</v>
      </c>
      <c r="P2837" s="39">
        <f>IF(M2837="បរទេស",1,IF(COUNTIF(M:M,$M2837)&gt;1,2,1))</f>
        <v>1</v>
      </c>
      <c r="Q2837" s="40">
        <f t="shared" si="665"/>
        <v>1</v>
      </c>
      <c r="R2837" s="41" t="str">
        <f t="shared" si="666"/>
        <v>0718876824</v>
      </c>
      <c r="S2837" s="37" t="str">
        <f t="shared" si="667"/>
        <v>0718876824</v>
      </c>
      <c r="T2837" s="39" t="e">
        <f t="shared" si="668"/>
        <v>#VALUE!</v>
      </c>
      <c r="U2837" s="37" t="str">
        <f t="shared" si="669"/>
        <v>0718876824</v>
      </c>
      <c r="V2837" s="42" t="str">
        <f t="shared" si="670"/>
        <v>0718876824</v>
      </c>
      <c r="W2837" s="39">
        <f t="shared" si="671"/>
        <v>1</v>
      </c>
      <c r="X2837" s="43">
        <f t="shared" si="672"/>
        <v>1</v>
      </c>
      <c r="Y2837" s="39">
        <f>IF(V2837="បរទេស",1,IF(COUNTIF(V:V,$V2837)&gt;1,2,1))</f>
        <v>1</v>
      </c>
      <c r="Z2837" s="40">
        <f t="shared" si="673"/>
        <v>1</v>
      </c>
      <c r="AA2837" s="40">
        <f t="shared" si="674"/>
        <v>1</v>
      </c>
    </row>
    <row r="2838" spans="1:27" ht="48" customHeight="1" x14ac:dyDescent="0.8">
      <c r="A2838" s="3">
        <v>2837</v>
      </c>
      <c r="B2838" s="3" t="s">
        <v>7906</v>
      </c>
      <c r="C2838" s="3" t="s">
        <v>18037</v>
      </c>
      <c r="D2838" s="3" t="s">
        <v>7907</v>
      </c>
      <c r="E2838" s="3" t="s">
        <v>284</v>
      </c>
      <c r="F2838" s="5" t="s">
        <v>7908</v>
      </c>
      <c r="G2838" s="5" t="s">
        <v>13226</v>
      </c>
      <c r="H2838" s="5" t="s">
        <v>16425</v>
      </c>
      <c r="I2838" s="3"/>
      <c r="J2838" s="35"/>
      <c r="K2838" s="36">
        <f t="shared" si="660"/>
        <v>1</v>
      </c>
      <c r="L2838" s="37" t="str">
        <f t="shared" si="661"/>
        <v>040475992</v>
      </c>
      <c r="M2838" s="38" t="str">
        <f t="shared" si="662"/>
        <v>040475992</v>
      </c>
      <c r="N2838" s="39">
        <f t="shared" si="663"/>
        <v>1</v>
      </c>
      <c r="O2838" s="39">
        <f t="shared" si="664"/>
        <v>1</v>
      </c>
      <c r="P2838" s="39">
        <f>IF(M2838="បរទេស",1,IF(COUNTIF(M:M,$M2838)&gt;1,2,1))</f>
        <v>1</v>
      </c>
      <c r="Q2838" s="40">
        <f t="shared" si="665"/>
        <v>1</v>
      </c>
      <c r="R2838" s="41" t="str">
        <f t="shared" si="666"/>
        <v>0887518420</v>
      </c>
      <c r="S2838" s="37" t="str">
        <f t="shared" si="667"/>
        <v>0887518420</v>
      </c>
      <c r="T2838" s="39" t="e">
        <f t="shared" si="668"/>
        <v>#VALUE!</v>
      </c>
      <c r="U2838" s="37" t="str">
        <f t="shared" si="669"/>
        <v>0887518420</v>
      </c>
      <c r="V2838" s="42" t="str">
        <f t="shared" si="670"/>
        <v>0887518420</v>
      </c>
      <c r="W2838" s="39">
        <f t="shared" si="671"/>
        <v>1</v>
      </c>
      <c r="X2838" s="43">
        <f t="shared" si="672"/>
        <v>1</v>
      </c>
      <c r="Y2838" s="39">
        <f>IF(V2838="បរទេស",1,IF(COUNTIF(V:V,$V2838)&gt;1,2,1))</f>
        <v>1</v>
      </c>
      <c r="Z2838" s="40">
        <f t="shared" si="673"/>
        <v>1</v>
      </c>
      <c r="AA2838" s="40">
        <f t="shared" si="674"/>
        <v>1</v>
      </c>
    </row>
    <row r="2839" spans="1:27" ht="48" customHeight="1" x14ac:dyDescent="0.8">
      <c r="A2839" s="3">
        <v>2838</v>
      </c>
      <c r="B2839" s="3" t="s">
        <v>7909</v>
      </c>
      <c r="C2839" s="3" t="s">
        <v>18037</v>
      </c>
      <c r="D2839" s="3" t="s">
        <v>7910</v>
      </c>
      <c r="E2839" s="3" t="s">
        <v>149</v>
      </c>
      <c r="F2839" s="5" t="s">
        <v>7911</v>
      </c>
      <c r="G2839" s="5" t="s">
        <v>13227</v>
      </c>
      <c r="H2839" s="5" t="s">
        <v>17532</v>
      </c>
      <c r="I2839" s="3"/>
      <c r="J2839" s="35"/>
      <c r="K2839" s="36">
        <f t="shared" si="660"/>
        <v>1</v>
      </c>
      <c r="L2839" s="37" t="str">
        <f t="shared" si="661"/>
        <v>040389438</v>
      </c>
      <c r="M2839" s="38" t="str">
        <f t="shared" si="662"/>
        <v>040389438</v>
      </c>
      <c r="N2839" s="39">
        <f t="shared" si="663"/>
        <v>1</v>
      </c>
      <c r="O2839" s="39">
        <f t="shared" si="664"/>
        <v>1</v>
      </c>
      <c r="P2839" s="39">
        <f>IF(M2839="បរទេស",1,IF(COUNTIF(M:M,$M2839)&gt;1,2,1))</f>
        <v>1</v>
      </c>
      <c r="Q2839" s="40">
        <f t="shared" si="665"/>
        <v>1</v>
      </c>
      <c r="R2839" s="41" t="str">
        <f t="shared" si="666"/>
        <v>0718173495</v>
      </c>
      <c r="S2839" s="37" t="str">
        <f t="shared" si="667"/>
        <v>0718173495</v>
      </c>
      <c r="T2839" s="39" t="e">
        <f t="shared" si="668"/>
        <v>#VALUE!</v>
      </c>
      <c r="U2839" s="37" t="str">
        <f t="shared" si="669"/>
        <v>0718173495</v>
      </c>
      <c r="V2839" s="42" t="str">
        <f t="shared" si="670"/>
        <v>0718173495</v>
      </c>
      <c r="W2839" s="39">
        <f t="shared" si="671"/>
        <v>1</v>
      </c>
      <c r="X2839" s="43">
        <f t="shared" si="672"/>
        <v>1</v>
      </c>
      <c r="Y2839" s="39">
        <f>IF(V2839="បរទេស",1,IF(COUNTIF(V:V,$V2839)&gt;1,2,1))</f>
        <v>1</v>
      </c>
      <c r="Z2839" s="40">
        <f t="shared" si="673"/>
        <v>1</v>
      </c>
      <c r="AA2839" s="40">
        <f t="shared" si="674"/>
        <v>1</v>
      </c>
    </row>
    <row r="2840" spans="1:27" ht="48" customHeight="1" x14ac:dyDescent="0.8">
      <c r="A2840" s="3">
        <v>2839</v>
      </c>
      <c r="B2840" s="3" t="s">
        <v>7912</v>
      </c>
      <c r="C2840" s="3" t="s">
        <v>18037</v>
      </c>
      <c r="D2840" s="3" t="s">
        <v>3332</v>
      </c>
      <c r="E2840" s="3" t="s">
        <v>41</v>
      </c>
      <c r="F2840" s="5" t="s">
        <v>7913</v>
      </c>
      <c r="G2840" s="5" t="s">
        <v>13228</v>
      </c>
      <c r="H2840" s="5" t="s">
        <v>16426</v>
      </c>
      <c r="I2840" s="3"/>
      <c r="J2840" s="35"/>
      <c r="K2840" s="36">
        <f t="shared" si="660"/>
        <v>1</v>
      </c>
      <c r="L2840" s="37" t="str">
        <f t="shared" si="661"/>
        <v>040300196</v>
      </c>
      <c r="M2840" s="38" t="str">
        <f t="shared" si="662"/>
        <v>040300196</v>
      </c>
      <c r="N2840" s="39">
        <f t="shared" si="663"/>
        <v>1</v>
      </c>
      <c r="O2840" s="39">
        <f t="shared" si="664"/>
        <v>1</v>
      </c>
      <c r="P2840" s="39">
        <f>IF(M2840="បរទេស",1,IF(COUNTIF(M:M,$M2840)&gt;1,2,1))</f>
        <v>1</v>
      </c>
      <c r="Q2840" s="40">
        <f t="shared" si="665"/>
        <v>1</v>
      </c>
      <c r="R2840" s="41" t="str">
        <f t="shared" si="666"/>
        <v>0887815184</v>
      </c>
      <c r="S2840" s="37" t="str">
        <f t="shared" si="667"/>
        <v>0887815184</v>
      </c>
      <c r="T2840" s="39" t="e">
        <f t="shared" si="668"/>
        <v>#VALUE!</v>
      </c>
      <c r="U2840" s="37" t="str">
        <f t="shared" si="669"/>
        <v>0887815184</v>
      </c>
      <c r="V2840" s="42" t="str">
        <f t="shared" si="670"/>
        <v>0887815184</v>
      </c>
      <c r="W2840" s="39">
        <f t="shared" si="671"/>
        <v>1</v>
      </c>
      <c r="X2840" s="43">
        <f t="shared" si="672"/>
        <v>1</v>
      </c>
      <c r="Y2840" s="39">
        <f>IF(V2840="បរទេស",1,IF(COUNTIF(V:V,$V2840)&gt;1,2,1))</f>
        <v>1</v>
      </c>
      <c r="Z2840" s="40">
        <f t="shared" si="673"/>
        <v>1</v>
      </c>
      <c r="AA2840" s="40">
        <f t="shared" si="674"/>
        <v>1</v>
      </c>
    </row>
    <row r="2841" spans="1:27" ht="48" customHeight="1" x14ac:dyDescent="0.8">
      <c r="A2841" s="3">
        <v>2840</v>
      </c>
      <c r="B2841" s="3" t="s">
        <v>7914</v>
      </c>
      <c r="C2841" s="3" t="s">
        <v>18037</v>
      </c>
      <c r="D2841" s="3" t="s">
        <v>7915</v>
      </c>
      <c r="E2841" s="3" t="s">
        <v>2447</v>
      </c>
      <c r="F2841" s="5" t="s">
        <v>7916</v>
      </c>
      <c r="G2841" s="5" t="s">
        <v>13229</v>
      </c>
      <c r="H2841" s="5" t="s">
        <v>16427</v>
      </c>
      <c r="I2841" s="3"/>
      <c r="J2841" s="35"/>
      <c r="K2841" s="36">
        <f t="shared" si="660"/>
        <v>1</v>
      </c>
      <c r="L2841" s="37" t="str">
        <f t="shared" si="661"/>
        <v>040226293</v>
      </c>
      <c r="M2841" s="38" t="str">
        <f t="shared" si="662"/>
        <v>040226293</v>
      </c>
      <c r="N2841" s="39">
        <f t="shared" si="663"/>
        <v>1</v>
      </c>
      <c r="O2841" s="39">
        <f t="shared" si="664"/>
        <v>1</v>
      </c>
      <c r="P2841" s="39">
        <f>IF(M2841="បរទេស",1,IF(COUNTIF(M:M,$M2841)&gt;1,2,1))</f>
        <v>1</v>
      </c>
      <c r="Q2841" s="40">
        <f t="shared" si="665"/>
        <v>1</v>
      </c>
      <c r="R2841" s="41" t="str">
        <f t="shared" si="666"/>
        <v>0966015162</v>
      </c>
      <c r="S2841" s="37" t="str">
        <f t="shared" si="667"/>
        <v>0966015162</v>
      </c>
      <c r="T2841" s="39" t="e">
        <f t="shared" si="668"/>
        <v>#VALUE!</v>
      </c>
      <c r="U2841" s="37" t="str">
        <f t="shared" si="669"/>
        <v>0966015162</v>
      </c>
      <c r="V2841" s="42" t="str">
        <f t="shared" si="670"/>
        <v>0966015162</v>
      </c>
      <c r="W2841" s="39">
        <f t="shared" si="671"/>
        <v>1</v>
      </c>
      <c r="X2841" s="43">
        <f t="shared" si="672"/>
        <v>1</v>
      </c>
      <c r="Y2841" s="39">
        <f>IF(V2841="បរទេស",1,IF(COUNTIF(V:V,$V2841)&gt;1,2,1))</f>
        <v>1</v>
      </c>
      <c r="Z2841" s="40">
        <f t="shared" si="673"/>
        <v>1</v>
      </c>
      <c r="AA2841" s="40">
        <f t="shared" si="674"/>
        <v>1</v>
      </c>
    </row>
    <row r="2842" spans="1:27" ht="48" customHeight="1" x14ac:dyDescent="0.8">
      <c r="A2842" s="3">
        <v>2841</v>
      </c>
      <c r="B2842" s="3" t="s">
        <v>7917</v>
      </c>
      <c r="C2842" s="3" t="s">
        <v>18037</v>
      </c>
      <c r="D2842" s="3" t="s">
        <v>7918</v>
      </c>
      <c r="E2842" s="3" t="s">
        <v>2165</v>
      </c>
      <c r="F2842" s="5" t="s">
        <v>7919</v>
      </c>
      <c r="G2842" s="5" t="s">
        <v>13230</v>
      </c>
      <c r="H2842" s="5" t="s">
        <v>17385</v>
      </c>
      <c r="I2842" s="3"/>
      <c r="J2842" s="35"/>
      <c r="K2842" s="36">
        <f t="shared" si="660"/>
        <v>1</v>
      </c>
      <c r="L2842" s="37" t="str">
        <f t="shared" si="661"/>
        <v>040201411</v>
      </c>
      <c r="M2842" s="38" t="str">
        <f t="shared" si="662"/>
        <v>040201411</v>
      </c>
      <c r="N2842" s="39">
        <f t="shared" si="663"/>
        <v>1</v>
      </c>
      <c r="O2842" s="39">
        <f t="shared" si="664"/>
        <v>1</v>
      </c>
      <c r="P2842" s="39">
        <f>IF(M2842="បរទេស",1,IF(COUNTIF(M:M,$M2842)&gt;1,2,1))</f>
        <v>1</v>
      </c>
      <c r="Q2842" s="40">
        <f t="shared" si="665"/>
        <v>1</v>
      </c>
      <c r="R2842" s="41" t="str">
        <f t="shared" si="666"/>
        <v>0973202846</v>
      </c>
      <c r="S2842" s="37" t="str">
        <f t="shared" si="667"/>
        <v>0973202846</v>
      </c>
      <c r="T2842" s="39" t="e">
        <f t="shared" si="668"/>
        <v>#VALUE!</v>
      </c>
      <c r="U2842" s="37" t="str">
        <f t="shared" si="669"/>
        <v>0973202846</v>
      </c>
      <c r="V2842" s="42" t="str">
        <f t="shared" si="670"/>
        <v>0973202846</v>
      </c>
      <c r="W2842" s="39">
        <f t="shared" si="671"/>
        <v>1</v>
      </c>
      <c r="X2842" s="43">
        <f t="shared" si="672"/>
        <v>1</v>
      </c>
      <c r="Y2842" s="39">
        <f>IF(V2842="បរទេស",1,IF(COUNTIF(V:V,$V2842)&gt;1,2,1))</f>
        <v>1</v>
      </c>
      <c r="Z2842" s="40">
        <f t="shared" si="673"/>
        <v>1</v>
      </c>
      <c r="AA2842" s="40">
        <f t="shared" si="674"/>
        <v>1</v>
      </c>
    </row>
    <row r="2843" spans="1:27" ht="48" customHeight="1" x14ac:dyDescent="0.8">
      <c r="A2843" s="3">
        <v>2842</v>
      </c>
      <c r="B2843" s="3" t="s">
        <v>7920</v>
      </c>
      <c r="C2843" s="3" t="s">
        <v>18037</v>
      </c>
      <c r="D2843" s="3" t="s">
        <v>4740</v>
      </c>
      <c r="E2843" s="3" t="s">
        <v>2165</v>
      </c>
      <c r="F2843" s="5" t="s">
        <v>7921</v>
      </c>
      <c r="G2843" s="5" t="s">
        <v>13231</v>
      </c>
      <c r="H2843" s="5" t="s">
        <v>16428</v>
      </c>
      <c r="I2843" s="3"/>
      <c r="J2843" s="35"/>
      <c r="K2843" s="36">
        <f t="shared" si="660"/>
        <v>1</v>
      </c>
      <c r="L2843" s="37" t="str">
        <f t="shared" si="661"/>
        <v>040314158</v>
      </c>
      <c r="M2843" s="38" t="str">
        <f t="shared" si="662"/>
        <v>040314158</v>
      </c>
      <c r="N2843" s="39">
        <f t="shared" si="663"/>
        <v>1</v>
      </c>
      <c r="O2843" s="39">
        <f t="shared" si="664"/>
        <v>1</v>
      </c>
      <c r="P2843" s="39">
        <f>IF(M2843="បរទេស",1,IF(COUNTIF(M:M,$M2843)&gt;1,2,1))</f>
        <v>1</v>
      </c>
      <c r="Q2843" s="40">
        <f t="shared" si="665"/>
        <v>1</v>
      </c>
      <c r="R2843" s="41" t="str">
        <f t="shared" si="666"/>
        <v>086548792</v>
      </c>
      <c r="S2843" s="37" t="str">
        <f t="shared" si="667"/>
        <v>086548792</v>
      </c>
      <c r="T2843" s="39" t="e">
        <f t="shared" si="668"/>
        <v>#VALUE!</v>
      </c>
      <c r="U2843" s="37" t="str">
        <f t="shared" si="669"/>
        <v>086548792</v>
      </c>
      <c r="V2843" s="42" t="str">
        <f t="shared" si="670"/>
        <v>086548792</v>
      </c>
      <c r="W2843" s="39">
        <f t="shared" si="671"/>
        <v>1</v>
      </c>
      <c r="X2843" s="43">
        <f t="shared" si="672"/>
        <v>1</v>
      </c>
      <c r="Y2843" s="39">
        <f>IF(V2843="បរទេស",1,IF(COUNTIF(V:V,$V2843)&gt;1,2,1))</f>
        <v>1</v>
      </c>
      <c r="Z2843" s="40">
        <f t="shared" si="673"/>
        <v>1</v>
      </c>
      <c r="AA2843" s="40">
        <f t="shared" si="674"/>
        <v>1</v>
      </c>
    </row>
    <row r="2844" spans="1:27" ht="48" customHeight="1" x14ac:dyDescent="0.8">
      <c r="A2844" s="3">
        <v>2843</v>
      </c>
      <c r="B2844" s="3" t="s">
        <v>7922</v>
      </c>
      <c r="C2844" s="3" t="s">
        <v>18037</v>
      </c>
      <c r="D2844" s="3" t="s">
        <v>7923</v>
      </c>
      <c r="E2844" s="3" t="s">
        <v>189</v>
      </c>
      <c r="F2844" s="5" t="s">
        <v>7924</v>
      </c>
      <c r="G2844" s="5" t="s">
        <v>13232</v>
      </c>
      <c r="H2844" s="5" t="s">
        <v>17319</v>
      </c>
      <c r="I2844" s="3"/>
      <c r="J2844" s="35"/>
      <c r="K2844" s="36">
        <f t="shared" si="660"/>
        <v>1</v>
      </c>
      <c r="L2844" s="37" t="str">
        <f t="shared" si="661"/>
        <v>040299235</v>
      </c>
      <c r="M2844" s="38" t="str">
        <f t="shared" si="662"/>
        <v>040299235</v>
      </c>
      <c r="N2844" s="39">
        <f t="shared" si="663"/>
        <v>1</v>
      </c>
      <c r="O2844" s="39">
        <f t="shared" si="664"/>
        <v>1</v>
      </c>
      <c r="P2844" s="39">
        <f>IF(M2844="បរទេស",1,IF(COUNTIF(M:M,$M2844)&gt;1,2,1))</f>
        <v>1</v>
      </c>
      <c r="Q2844" s="40">
        <f t="shared" si="665"/>
        <v>1</v>
      </c>
      <c r="R2844" s="41" t="str">
        <f t="shared" si="666"/>
        <v>016360188</v>
      </c>
      <c r="S2844" s="37" t="str">
        <f t="shared" si="667"/>
        <v>016360188</v>
      </c>
      <c r="T2844" s="39" t="e">
        <f t="shared" si="668"/>
        <v>#VALUE!</v>
      </c>
      <c r="U2844" s="37" t="str">
        <f t="shared" si="669"/>
        <v>016360188</v>
      </c>
      <c r="V2844" s="42" t="str">
        <f t="shared" si="670"/>
        <v>016360188</v>
      </c>
      <c r="W2844" s="39">
        <f t="shared" si="671"/>
        <v>1</v>
      </c>
      <c r="X2844" s="43">
        <f t="shared" si="672"/>
        <v>1</v>
      </c>
      <c r="Y2844" s="39">
        <f>IF(V2844="បរទេស",1,IF(COUNTIF(V:V,$V2844)&gt;1,2,1))</f>
        <v>1</v>
      </c>
      <c r="Z2844" s="40">
        <f t="shared" si="673"/>
        <v>1</v>
      </c>
      <c r="AA2844" s="40">
        <f t="shared" si="674"/>
        <v>1</v>
      </c>
    </row>
    <row r="2845" spans="1:27" ht="48" customHeight="1" x14ac:dyDescent="0.8">
      <c r="A2845" s="3">
        <v>2844</v>
      </c>
      <c r="B2845" s="3" t="s">
        <v>7925</v>
      </c>
      <c r="C2845" s="3" t="s">
        <v>18037</v>
      </c>
      <c r="D2845" s="3" t="s">
        <v>7926</v>
      </c>
      <c r="E2845" s="3" t="s">
        <v>309</v>
      </c>
      <c r="F2845" s="5" t="s">
        <v>7927</v>
      </c>
      <c r="G2845" s="5" t="s">
        <v>13233</v>
      </c>
      <c r="H2845" s="5" t="s">
        <v>16429</v>
      </c>
      <c r="I2845" s="3"/>
      <c r="J2845" s="35"/>
      <c r="K2845" s="36">
        <f t="shared" si="660"/>
        <v>1</v>
      </c>
      <c r="L2845" s="37" t="str">
        <f t="shared" si="661"/>
        <v>040510172</v>
      </c>
      <c r="M2845" s="38" t="str">
        <f t="shared" si="662"/>
        <v>040510172</v>
      </c>
      <c r="N2845" s="39">
        <f t="shared" si="663"/>
        <v>1</v>
      </c>
      <c r="O2845" s="39">
        <f t="shared" si="664"/>
        <v>1</v>
      </c>
      <c r="P2845" s="39">
        <f>IF(M2845="បរទេស",1,IF(COUNTIF(M:M,$M2845)&gt;1,2,1))</f>
        <v>1</v>
      </c>
      <c r="Q2845" s="40">
        <f t="shared" si="665"/>
        <v>1</v>
      </c>
      <c r="R2845" s="41" t="str">
        <f t="shared" si="666"/>
        <v>0975970783</v>
      </c>
      <c r="S2845" s="37" t="str">
        <f t="shared" si="667"/>
        <v>0975970783</v>
      </c>
      <c r="T2845" s="39" t="e">
        <f t="shared" si="668"/>
        <v>#VALUE!</v>
      </c>
      <c r="U2845" s="37" t="str">
        <f t="shared" si="669"/>
        <v>0975970783</v>
      </c>
      <c r="V2845" s="42" t="str">
        <f t="shared" si="670"/>
        <v>0975970783</v>
      </c>
      <c r="W2845" s="39">
        <f t="shared" si="671"/>
        <v>1</v>
      </c>
      <c r="X2845" s="43">
        <f t="shared" si="672"/>
        <v>1</v>
      </c>
      <c r="Y2845" s="39">
        <f>IF(V2845="បរទេស",1,IF(COUNTIF(V:V,$V2845)&gt;1,2,1))</f>
        <v>1</v>
      </c>
      <c r="Z2845" s="40">
        <f t="shared" si="673"/>
        <v>1</v>
      </c>
      <c r="AA2845" s="40">
        <f t="shared" si="674"/>
        <v>1</v>
      </c>
    </row>
    <row r="2846" spans="1:27" ht="48" customHeight="1" x14ac:dyDescent="0.8">
      <c r="A2846" s="3">
        <v>2845</v>
      </c>
      <c r="B2846" s="3" t="s">
        <v>7928</v>
      </c>
      <c r="C2846" s="3" t="s">
        <v>18037</v>
      </c>
      <c r="D2846" s="3" t="s">
        <v>7929</v>
      </c>
      <c r="E2846" s="3" t="s">
        <v>1521</v>
      </c>
      <c r="F2846" s="5" t="s">
        <v>7930</v>
      </c>
      <c r="G2846" s="5" t="s">
        <v>13234</v>
      </c>
      <c r="H2846" s="5" t="s">
        <v>16430</v>
      </c>
      <c r="I2846" s="3"/>
      <c r="J2846" s="35"/>
      <c r="K2846" s="36">
        <f t="shared" si="660"/>
        <v>1</v>
      </c>
      <c r="L2846" s="37" t="str">
        <f t="shared" si="661"/>
        <v>040365161</v>
      </c>
      <c r="M2846" s="38" t="str">
        <f t="shared" si="662"/>
        <v>040365161</v>
      </c>
      <c r="N2846" s="39">
        <f t="shared" si="663"/>
        <v>1</v>
      </c>
      <c r="O2846" s="39">
        <f t="shared" si="664"/>
        <v>1</v>
      </c>
      <c r="P2846" s="39">
        <f>IF(M2846="បរទេស",1,IF(COUNTIF(M:M,$M2846)&gt;1,2,1))</f>
        <v>1</v>
      </c>
      <c r="Q2846" s="40">
        <f t="shared" si="665"/>
        <v>1</v>
      </c>
      <c r="R2846" s="41" t="str">
        <f t="shared" si="666"/>
        <v>0973501252</v>
      </c>
      <c r="S2846" s="37" t="str">
        <f t="shared" si="667"/>
        <v>0973501252</v>
      </c>
      <c r="T2846" s="39" t="e">
        <f t="shared" si="668"/>
        <v>#VALUE!</v>
      </c>
      <c r="U2846" s="37" t="str">
        <f t="shared" si="669"/>
        <v>0973501252</v>
      </c>
      <c r="V2846" s="42" t="str">
        <f t="shared" si="670"/>
        <v>0973501252</v>
      </c>
      <c r="W2846" s="39">
        <f t="shared" si="671"/>
        <v>1</v>
      </c>
      <c r="X2846" s="43">
        <f t="shared" si="672"/>
        <v>1</v>
      </c>
      <c r="Y2846" s="39">
        <f>IF(V2846="បរទេស",1,IF(COUNTIF(V:V,$V2846)&gt;1,2,1))</f>
        <v>1</v>
      </c>
      <c r="Z2846" s="40">
        <f t="shared" si="673"/>
        <v>1</v>
      </c>
      <c r="AA2846" s="40">
        <f t="shared" si="674"/>
        <v>1</v>
      </c>
    </row>
    <row r="2847" spans="1:27" ht="48" customHeight="1" x14ac:dyDescent="0.8">
      <c r="A2847" s="3">
        <v>2846</v>
      </c>
      <c r="B2847" s="3" t="s">
        <v>7931</v>
      </c>
      <c r="C2847" s="3" t="s">
        <v>18037</v>
      </c>
      <c r="D2847" s="3" t="s">
        <v>7168</v>
      </c>
      <c r="E2847" s="3" t="s">
        <v>734</v>
      </c>
      <c r="F2847" s="5" t="s">
        <v>7932</v>
      </c>
      <c r="G2847" s="5" t="s">
        <v>13235</v>
      </c>
      <c r="H2847" s="5" t="s">
        <v>17237</v>
      </c>
      <c r="I2847" s="3"/>
      <c r="J2847" s="35"/>
      <c r="K2847" s="36">
        <f t="shared" si="660"/>
        <v>1</v>
      </c>
      <c r="L2847" s="37" t="str">
        <f t="shared" si="661"/>
        <v>040584313</v>
      </c>
      <c r="M2847" s="38" t="str">
        <f t="shared" si="662"/>
        <v>040584313</v>
      </c>
      <c r="N2847" s="39">
        <f t="shared" si="663"/>
        <v>1</v>
      </c>
      <c r="O2847" s="39">
        <f t="shared" si="664"/>
        <v>1</v>
      </c>
      <c r="P2847" s="39">
        <f>IF(M2847="បរទេស",1,IF(COUNTIF(M:M,$M2847)&gt;1,2,1))</f>
        <v>1</v>
      </c>
      <c r="Q2847" s="40">
        <f t="shared" si="665"/>
        <v>1</v>
      </c>
      <c r="R2847" s="41" t="str">
        <f t="shared" si="666"/>
        <v>0716062732</v>
      </c>
      <c r="S2847" s="37" t="str">
        <f t="shared" si="667"/>
        <v>0716062732</v>
      </c>
      <c r="T2847" s="39" t="e">
        <f t="shared" si="668"/>
        <v>#VALUE!</v>
      </c>
      <c r="U2847" s="37" t="str">
        <f t="shared" si="669"/>
        <v>0716062732</v>
      </c>
      <c r="V2847" s="42" t="str">
        <f t="shared" si="670"/>
        <v>0716062732</v>
      </c>
      <c r="W2847" s="39">
        <f t="shared" si="671"/>
        <v>1</v>
      </c>
      <c r="X2847" s="43">
        <f t="shared" si="672"/>
        <v>1</v>
      </c>
      <c r="Y2847" s="39">
        <f>IF(V2847="បរទេស",1,IF(COUNTIF(V:V,$V2847)&gt;1,2,1))</f>
        <v>1</v>
      </c>
      <c r="Z2847" s="40">
        <f t="shared" si="673"/>
        <v>1</v>
      </c>
      <c r="AA2847" s="40">
        <f t="shared" si="674"/>
        <v>1</v>
      </c>
    </row>
    <row r="2848" spans="1:27" ht="48" customHeight="1" x14ac:dyDescent="0.8">
      <c r="A2848" s="3">
        <v>2847</v>
      </c>
      <c r="B2848" s="3" t="s">
        <v>7933</v>
      </c>
      <c r="C2848" s="3" t="s">
        <v>18037</v>
      </c>
      <c r="D2848" s="3" t="s">
        <v>7934</v>
      </c>
      <c r="E2848" s="3" t="s">
        <v>1521</v>
      </c>
      <c r="F2848" s="5" t="s">
        <v>7935</v>
      </c>
      <c r="G2848" s="5" t="s">
        <v>13236</v>
      </c>
      <c r="H2848" s="5" t="s">
        <v>16431</v>
      </c>
      <c r="I2848" s="3"/>
      <c r="J2848" s="35"/>
      <c r="K2848" s="36">
        <f t="shared" si="660"/>
        <v>1</v>
      </c>
      <c r="L2848" s="37" t="str">
        <f t="shared" si="661"/>
        <v>040584312</v>
      </c>
      <c r="M2848" s="38" t="str">
        <f t="shared" si="662"/>
        <v>040584312</v>
      </c>
      <c r="N2848" s="39">
        <f t="shared" si="663"/>
        <v>1</v>
      </c>
      <c r="O2848" s="39">
        <f t="shared" si="664"/>
        <v>1</v>
      </c>
      <c r="P2848" s="39">
        <f>IF(M2848="បរទេស",1,IF(COUNTIF(M:M,$M2848)&gt;1,2,1))</f>
        <v>1</v>
      </c>
      <c r="Q2848" s="40">
        <f t="shared" si="665"/>
        <v>1</v>
      </c>
      <c r="R2848" s="41" t="str">
        <f t="shared" si="666"/>
        <v>081504775</v>
      </c>
      <c r="S2848" s="37" t="str">
        <f t="shared" si="667"/>
        <v>081504775</v>
      </c>
      <c r="T2848" s="39" t="e">
        <f t="shared" si="668"/>
        <v>#VALUE!</v>
      </c>
      <c r="U2848" s="37" t="str">
        <f t="shared" si="669"/>
        <v>081504775</v>
      </c>
      <c r="V2848" s="42" t="str">
        <f t="shared" si="670"/>
        <v>081504775</v>
      </c>
      <c r="W2848" s="39">
        <f t="shared" si="671"/>
        <v>1</v>
      </c>
      <c r="X2848" s="43">
        <f t="shared" si="672"/>
        <v>1</v>
      </c>
      <c r="Y2848" s="39">
        <f>IF(V2848="បរទេស",1,IF(COUNTIF(V:V,$V2848)&gt;1,2,1))</f>
        <v>1</v>
      </c>
      <c r="Z2848" s="40">
        <f t="shared" si="673"/>
        <v>1</v>
      </c>
      <c r="AA2848" s="40">
        <f t="shared" si="674"/>
        <v>1</v>
      </c>
    </row>
    <row r="2849" spans="1:27" ht="48" customHeight="1" x14ac:dyDescent="0.8">
      <c r="A2849" s="3">
        <v>2848</v>
      </c>
      <c r="B2849" s="3" t="s">
        <v>7936</v>
      </c>
      <c r="C2849" s="3" t="s">
        <v>18037</v>
      </c>
      <c r="D2849" s="3" t="s">
        <v>1623</v>
      </c>
      <c r="E2849" s="3" t="s">
        <v>817</v>
      </c>
      <c r="F2849" s="5" t="s">
        <v>7937</v>
      </c>
      <c r="G2849" s="5" t="s">
        <v>13237</v>
      </c>
      <c r="H2849" s="5" t="s">
        <v>16432</v>
      </c>
      <c r="I2849" s="3"/>
      <c r="J2849" s="35"/>
      <c r="K2849" s="36">
        <f t="shared" si="660"/>
        <v>1</v>
      </c>
      <c r="L2849" s="37" t="str">
        <f t="shared" si="661"/>
        <v>040066959</v>
      </c>
      <c r="M2849" s="38" t="str">
        <f t="shared" si="662"/>
        <v>040066959</v>
      </c>
      <c r="N2849" s="39">
        <f t="shared" si="663"/>
        <v>1</v>
      </c>
      <c r="O2849" s="39">
        <f t="shared" si="664"/>
        <v>1</v>
      </c>
      <c r="P2849" s="39">
        <f>IF(M2849="បរទេស",1,IF(COUNTIF(M:M,$M2849)&gt;1,2,1))</f>
        <v>1</v>
      </c>
      <c r="Q2849" s="40">
        <f t="shared" si="665"/>
        <v>1</v>
      </c>
      <c r="R2849" s="41" t="str">
        <f t="shared" si="666"/>
        <v>0972655286</v>
      </c>
      <c r="S2849" s="37" t="str">
        <f t="shared" si="667"/>
        <v>0972655286</v>
      </c>
      <c r="T2849" s="39" t="e">
        <f t="shared" si="668"/>
        <v>#VALUE!</v>
      </c>
      <c r="U2849" s="37" t="str">
        <f t="shared" si="669"/>
        <v>0972655286</v>
      </c>
      <c r="V2849" s="42" t="str">
        <f t="shared" si="670"/>
        <v>0972655286</v>
      </c>
      <c r="W2849" s="39">
        <f t="shared" si="671"/>
        <v>1</v>
      </c>
      <c r="X2849" s="43">
        <f t="shared" si="672"/>
        <v>1</v>
      </c>
      <c r="Y2849" s="39">
        <f>IF(V2849="បរទេស",1,IF(COUNTIF(V:V,$V2849)&gt;1,2,1))</f>
        <v>1</v>
      </c>
      <c r="Z2849" s="40">
        <f t="shared" si="673"/>
        <v>1</v>
      </c>
      <c r="AA2849" s="40">
        <f t="shared" si="674"/>
        <v>1</v>
      </c>
    </row>
    <row r="2850" spans="1:27" ht="48" customHeight="1" x14ac:dyDescent="0.8">
      <c r="A2850" s="3">
        <v>2849</v>
      </c>
      <c r="B2850" s="3" t="s">
        <v>7938</v>
      </c>
      <c r="C2850" s="3" t="s">
        <v>18037</v>
      </c>
      <c r="D2850" s="3" t="s">
        <v>7939</v>
      </c>
      <c r="E2850" s="3" t="s">
        <v>246</v>
      </c>
      <c r="F2850" s="5" t="s">
        <v>7940</v>
      </c>
      <c r="G2850" s="5" t="s">
        <v>13238</v>
      </c>
      <c r="H2850" s="5" t="s">
        <v>16433</v>
      </c>
      <c r="I2850" s="3"/>
      <c r="J2850" s="35"/>
      <c r="K2850" s="36">
        <f t="shared" si="660"/>
        <v>1</v>
      </c>
      <c r="L2850" s="37" t="str">
        <f t="shared" si="661"/>
        <v>040169448</v>
      </c>
      <c r="M2850" s="38" t="str">
        <f t="shared" si="662"/>
        <v>040169448</v>
      </c>
      <c r="N2850" s="39">
        <f t="shared" si="663"/>
        <v>1</v>
      </c>
      <c r="O2850" s="39">
        <f t="shared" si="664"/>
        <v>1</v>
      </c>
      <c r="P2850" s="39">
        <f>IF(M2850="បរទេស",1,IF(COUNTIF(M:M,$M2850)&gt;1,2,1))</f>
        <v>1</v>
      </c>
      <c r="Q2850" s="40">
        <f t="shared" si="665"/>
        <v>1</v>
      </c>
      <c r="R2850" s="41" t="str">
        <f t="shared" si="666"/>
        <v>0977501612</v>
      </c>
      <c r="S2850" s="37" t="str">
        <f t="shared" si="667"/>
        <v>0977501612</v>
      </c>
      <c r="T2850" s="39" t="e">
        <f t="shared" si="668"/>
        <v>#VALUE!</v>
      </c>
      <c r="U2850" s="37" t="str">
        <f t="shared" si="669"/>
        <v>0977501612</v>
      </c>
      <c r="V2850" s="42" t="str">
        <f t="shared" si="670"/>
        <v>0977501612</v>
      </c>
      <c r="W2850" s="39">
        <f t="shared" si="671"/>
        <v>1</v>
      </c>
      <c r="X2850" s="43">
        <f t="shared" si="672"/>
        <v>1</v>
      </c>
      <c r="Y2850" s="39">
        <f>IF(V2850="បរទេស",1,IF(COUNTIF(V:V,$V2850)&gt;1,2,1))</f>
        <v>1</v>
      </c>
      <c r="Z2850" s="40">
        <f t="shared" si="673"/>
        <v>1</v>
      </c>
      <c r="AA2850" s="40">
        <f t="shared" si="674"/>
        <v>1</v>
      </c>
    </row>
    <row r="2851" spans="1:27" ht="48" customHeight="1" x14ac:dyDescent="0.8">
      <c r="A2851" s="3">
        <v>2850</v>
      </c>
      <c r="B2851" s="3" t="s">
        <v>7941</v>
      </c>
      <c r="C2851" s="3" t="s">
        <v>18037</v>
      </c>
      <c r="D2851" s="3" t="s">
        <v>5930</v>
      </c>
      <c r="E2851" s="3" t="s">
        <v>817</v>
      </c>
      <c r="F2851" s="5" t="s">
        <v>7942</v>
      </c>
      <c r="G2851" s="5" t="s">
        <v>13239</v>
      </c>
      <c r="H2851" s="5" t="s">
        <v>16434</v>
      </c>
      <c r="I2851" s="3"/>
      <c r="J2851" s="35"/>
      <c r="K2851" s="36">
        <f t="shared" si="660"/>
        <v>1</v>
      </c>
      <c r="L2851" s="37" t="str">
        <f t="shared" si="661"/>
        <v>040397481</v>
      </c>
      <c r="M2851" s="38" t="str">
        <f t="shared" si="662"/>
        <v>040397481</v>
      </c>
      <c r="N2851" s="39">
        <f t="shared" si="663"/>
        <v>1</v>
      </c>
      <c r="O2851" s="39">
        <f t="shared" si="664"/>
        <v>1</v>
      </c>
      <c r="P2851" s="39">
        <f>IF(M2851="បរទេស",1,IF(COUNTIF(M:M,$M2851)&gt;1,2,1))</f>
        <v>1</v>
      </c>
      <c r="Q2851" s="40">
        <f t="shared" si="665"/>
        <v>1</v>
      </c>
      <c r="R2851" s="41" t="str">
        <f t="shared" si="666"/>
        <v>0889508727</v>
      </c>
      <c r="S2851" s="37" t="str">
        <f t="shared" si="667"/>
        <v>0889508727</v>
      </c>
      <c r="T2851" s="39" t="e">
        <f t="shared" si="668"/>
        <v>#VALUE!</v>
      </c>
      <c r="U2851" s="37" t="str">
        <f t="shared" si="669"/>
        <v>0889508727</v>
      </c>
      <c r="V2851" s="42" t="str">
        <f t="shared" si="670"/>
        <v>0889508727</v>
      </c>
      <c r="W2851" s="39">
        <f t="shared" si="671"/>
        <v>1</v>
      </c>
      <c r="X2851" s="43">
        <f t="shared" si="672"/>
        <v>1</v>
      </c>
      <c r="Y2851" s="39">
        <f>IF(V2851="បរទេស",1,IF(COUNTIF(V:V,$V2851)&gt;1,2,1))</f>
        <v>1</v>
      </c>
      <c r="Z2851" s="40">
        <f t="shared" si="673"/>
        <v>1</v>
      </c>
      <c r="AA2851" s="40">
        <f t="shared" si="674"/>
        <v>1</v>
      </c>
    </row>
    <row r="2852" spans="1:27" ht="48" customHeight="1" x14ac:dyDescent="0.8">
      <c r="A2852" s="3">
        <v>2851</v>
      </c>
      <c r="B2852" s="3" t="s">
        <v>7943</v>
      </c>
      <c r="C2852" s="3" t="s">
        <v>18037</v>
      </c>
      <c r="D2852" s="3" t="s">
        <v>7944</v>
      </c>
      <c r="E2852" s="3" t="s">
        <v>127</v>
      </c>
      <c r="F2852" s="5" t="s">
        <v>7945</v>
      </c>
      <c r="G2852" s="5" t="s">
        <v>13240</v>
      </c>
      <c r="H2852" s="5" t="s">
        <v>16435</v>
      </c>
      <c r="I2852" s="3"/>
      <c r="J2852" s="35"/>
      <c r="K2852" s="36">
        <f t="shared" si="660"/>
        <v>1</v>
      </c>
      <c r="L2852" s="37" t="str">
        <f t="shared" si="661"/>
        <v>040502285</v>
      </c>
      <c r="M2852" s="38" t="str">
        <f t="shared" si="662"/>
        <v>040502285</v>
      </c>
      <c r="N2852" s="39">
        <f t="shared" si="663"/>
        <v>1</v>
      </c>
      <c r="O2852" s="39">
        <f t="shared" si="664"/>
        <v>1</v>
      </c>
      <c r="P2852" s="39">
        <f>IF(M2852="បរទេស",1,IF(COUNTIF(M:M,$M2852)&gt;1,2,1))</f>
        <v>1</v>
      </c>
      <c r="Q2852" s="40">
        <f t="shared" si="665"/>
        <v>1</v>
      </c>
      <c r="R2852" s="41" t="str">
        <f t="shared" si="666"/>
        <v>0884729205</v>
      </c>
      <c r="S2852" s="37" t="str">
        <f t="shared" si="667"/>
        <v>0884729205</v>
      </c>
      <c r="T2852" s="39" t="e">
        <f t="shared" si="668"/>
        <v>#VALUE!</v>
      </c>
      <c r="U2852" s="37" t="str">
        <f t="shared" si="669"/>
        <v>0884729205</v>
      </c>
      <c r="V2852" s="42" t="str">
        <f t="shared" si="670"/>
        <v>0884729205</v>
      </c>
      <c r="W2852" s="39">
        <f t="shared" si="671"/>
        <v>1</v>
      </c>
      <c r="X2852" s="43">
        <f t="shared" si="672"/>
        <v>1</v>
      </c>
      <c r="Y2852" s="39">
        <f>IF(V2852="បរទេស",1,IF(COUNTIF(V:V,$V2852)&gt;1,2,1))</f>
        <v>1</v>
      </c>
      <c r="Z2852" s="40">
        <f t="shared" si="673"/>
        <v>1</v>
      </c>
      <c r="AA2852" s="40">
        <f t="shared" si="674"/>
        <v>1</v>
      </c>
    </row>
    <row r="2853" spans="1:27" ht="48" customHeight="1" x14ac:dyDescent="0.8">
      <c r="A2853" s="3">
        <v>2852</v>
      </c>
      <c r="B2853" s="3" t="s">
        <v>7946</v>
      </c>
      <c r="C2853" s="3" t="s">
        <v>18037</v>
      </c>
      <c r="D2853" s="3" t="s">
        <v>7012</v>
      </c>
      <c r="E2853" s="3" t="s">
        <v>767</v>
      </c>
      <c r="F2853" s="5" t="s">
        <v>7947</v>
      </c>
      <c r="G2853" s="5" t="s">
        <v>13241</v>
      </c>
      <c r="H2853" s="5" t="s">
        <v>16436</v>
      </c>
      <c r="I2853" s="3"/>
      <c r="J2853" s="35"/>
      <c r="K2853" s="36">
        <f t="shared" si="660"/>
        <v>1</v>
      </c>
      <c r="L2853" s="37" t="str">
        <f t="shared" si="661"/>
        <v>040293785</v>
      </c>
      <c r="M2853" s="38" t="str">
        <f t="shared" si="662"/>
        <v>040293785</v>
      </c>
      <c r="N2853" s="39">
        <f t="shared" si="663"/>
        <v>1</v>
      </c>
      <c r="O2853" s="39">
        <f t="shared" si="664"/>
        <v>1</v>
      </c>
      <c r="P2853" s="39">
        <f>IF(M2853="បរទេស",1,IF(COUNTIF(M:M,$M2853)&gt;1,2,1))</f>
        <v>1</v>
      </c>
      <c r="Q2853" s="40">
        <f t="shared" si="665"/>
        <v>1</v>
      </c>
      <c r="R2853" s="41" t="str">
        <f t="shared" si="666"/>
        <v>0978594131</v>
      </c>
      <c r="S2853" s="37" t="str">
        <f t="shared" si="667"/>
        <v>0978594131</v>
      </c>
      <c r="T2853" s="39" t="e">
        <f t="shared" si="668"/>
        <v>#VALUE!</v>
      </c>
      <c r="U2853" s="37" t="str">
        <f t="shared" si="669"/>
        <v>0978594131</v>
      </c>
      <c r="V2853" s="42" t="str">
        <f t="shared" si="670"/>
        <v>0978594131</v>
      </c>
      <c r="W2853" s="39">
        <f t="shared" si="671"/>
        <v>1</v>
      </c>
      <c r="X2853" s="43">
        <f t="shared" si="672"/>
        <v>1</v>
      </c>
      <c r="Y2853" s="39">
        <f>IF(V2853="បរទេស",1,IF(COUNTIF(V:V,$V2853)&gt;1,2,1))</f>
        <v>1</v>
      </c>
      <c r="Z2853" s="40">
        <f t="shared" si="673"/>
        <v>1</v>
      </c>
      <c r="AA2853" s="40">
        <f t="shared" si="674"/>
        <v>1</v>
      </c>
    </row>
    <row r="2854" spans="1:27" ht="48" customHeight="1" x14ac:dyDescent="0.8">
      <c r="A2854" s="3">
        <v>2853</v>
      </c>
      <c r="B2854" s="3" t="s">
        <v>7948</v>
      </c>
      <c r="C2854" s="3" t="s">
        <v>18037</v>
      </c>
      <c r="D2854" s="3" t="s">
        <v>7949</v>
      </c>
      <c r="E2854" s="3" t="s">
        <v>1630</v>
      </c>
      <c r="F2854" s="5" t="s">
        <v>7950</v>
      </c>
      <c r="G2854" s="5" t="s">
        <v>13242</v>
      </c>
      <c r="H2854" s="5" t="s">
        <v>16437</v>
      </c>
      <c r="I2854" s="3"/>
      <c r="J2854" s="35"/>
      <c r="K2854" s="36">
        <f t="shared" si="660"/>
        <v>1</v>
      </c>
      <c r="L2854" s="37" t="str">
        <f t="shared" si="661"/>
        <v>040584309</v>
      </c>
      <c r="M2854" s="38" t="str">
        <f t="shared" si="662"/>
        <v>040584309</v>
      </c>
      <c r="N2854" s="39">
        <f t="shared" si="663"/>
        <v>1</v>
      </c>
      <c r="O2854" s="39">
        <f t="shared" si="664"/>
        <v>1</v>
      </c>
      <c r="P2854" s="39">
        <f>IF(M2854="បរទេស",1,IF(COUNTIF(M:M,$M2854)&gt;1,2,1))</f>
        <v>1</v>
      </c>
      <c r="Q2854" s="40">
        <f t="shared" si="665"/>
        <v>1</v>
      </c>
      <c r="R2854" s="41" t="str">
        <f t="shared" si="666"/>
        <v>0719871664</v>
      </c>
      <c r="S2854" s="37" t="str">
        <f t="shared" si="667"/>
        <v>0719871664</v>
      </c>
      <c r="T2854" s="39" t="e">
        <f t="shared" si="668"/>
        <v>#VALUE!</v>
      </c>
      <c r="U2854" s="37" t="str">
        <f t="shared" si="669"/>
        <v>0719871664</v>
      </c>
      <c r="V2854" s="42" t="str">
        <f t="shared" si="670"/>
        <v>0719871664</v>
      </c>
      <c r="W2854" s="39">
        <f t="shared" si="671"/>
        <v>1</v>
      </c>
      <c r="X2854" s="43">
        <f t="shared" si="672"/>
        <v>1</v>
      </c>
      <c r="Y2854" s="39">
        <f>IF(V2854="បរទេស",1,IF(COUNTIF(V:V,$V2854)&gt;1,2,1))</f>
        <v>1</v>
      </c>
      <c r="Z2854" s="40">
        <f t="shared" si="673"/>
        <v>1</v>
      </c>
      <c r="AA2854" s="40">
        <f t="shared" si="674"/>
        <v>1</v>
      </c>
    </row>
    <row r="2855" spans="1:27" ht="48" customHeight="1" x14ac:dyDescent="0.8">
      <c r="A2855" s="3">
        <v>2854</v>
      </c>
      <c r="B2855" s="3" t="s">
        <v>7951</v>
      </c>
      <c r="C2855" s="3" t="s">
        <v>18037</v>
      </c>
      <c r="D2855" s="3" t="s">
        <v>7952</v>
      </c>
      <c r="E2855" s="3" t="s">
        <v>277</v>
      </c>
      <c r="F2855" s="5" t="s">
        <v>7953</v>
      </c>
      <c r="G2855" s="5" t="s">
        <v>13243</v>
      </c>
      <c r="H2855" s="5" t="s">
        <v>16438</v>
      </c>
      <c r="I2855" s="3"/>
      <c r="J2855" s="35"/>
      <c r="K2855" s="36">
        <f t="shared" si="660"/>
        <v>1</v>
      </c>
      <c r="L2855" s="37" t="str">
        <f t="shared" si="661"/>
        <v>040406614</v>
      </c>
      <c r="M2855" s="38" t="str">
        <f t="shared" si="662"/>
        <v>040406614</v>
      </c>
      <c r="N2855" s="39">
        <f t="shared" si="663"/>
        <v>1</v>
      </c>
      <c r="O2855" s="39">
        <f t="shared" si="664"/>
        <v>1</v>
      </c>
      <c r="P2855" s="39">
        <f>IF(M2855="បរទេស",1,IF(COUNTIF(M:M,$M2855)&gt;1,2,1))</f>
        <v>1</v>
      </c>
      <c r="Q2855" s="40">
        <f t="shared" si="665"/>
        <v>1</v>
      </c>
      <c r="R2855" s="41" t="str">
        <f t="shared" si="666"/>
        <v>0977812198</v>
      </c>
      <c r="S2855" s="37" t="str">
        <f t="shared" si="667"/>
        <v>0977812198</v>
      </c>
      <c r="T2855" s="39" t="e">
        <f t="shared" si="668"/>
        <v>#VALUE!</v>
      </c>
      <c r="U2855" s="37" t="str">
        <f t="shared" si="669"/>
        <v>0977812198</v>
      </c>
      <c r="V2855" s="42" t="str">
        <f t="shared" si="670"/>
        <v>0977812198</v>
      </c>
      <c r="W2855" s="39">
        <f t="shared" si="671"/>
        <v>1</v>
      </c>
      <c r="X2855" s="43">
        <f t="shared" si="672"/>
        <v>1</v>
      </c>
      <c r="Y2855" s="39">
        <f>IF(V2855="បរទេស",1,IF(COUNTIF(V:V,$V2855)&gt;1,2,1))</f>
        <v>1</v>
      </c>
      <c r="Z2855" s="40">
        <f t="shared" si="673"/>
        <v>1</v>
      </c>
      <c r="AA2855" s="40">
        <f t="shared" si="674"/>
        <v>1</v>
      </c>
    </row>
    <row r="2856" spans="1:27" ht="48" customHeight="1" x14ac:dyDescent="0.8">
      <c r="A2856" s="3">
        <v>2855</v>
      </c>
      <c r="B2856" s="3" t="s">
        <v>7954</v>
      </c>
      <c r="C2856" s="3" t="s">
        <v>18037</v>
      </c>
      <c r="D2856" s="3" t="s">
        <v>705</v>
      </c>
      <c r="E2856" s="3" t="s">
        <v>207</v>
      </c>
      <c r="F2856" s="5" t="s">
        <v>7955</v>
      </c>
      <c r="G2856" s="5" t="s">
        <v>13244</v>
      </c>
      <c r="H2856" s="5" t="s">
        <v>16439</v>
      </c>
      <c r="I2856" s="3"/>
      <c r="J2856" s="35"/>
      <c r="K2856" s="36">
        <f t="shared" si="660"/>
        <v>1</v>
      </c>
      <c r="L2856" s="37" t="str">
        <f t="shared" si="661"/>
        <v>040303566</v>
      </c>
      <c r="M2856" s="38" t="str">
        <f t="shared" si="662"/>
        <v>040303566</v>
      </c>
      <c r="N2856" s="39">
        <f t="shared" si="663"/>
        <v>1</v>
      </c>
      <c r="O2856" s="39">
        <f t="shared" si="664"/>
        <v>1</v>
      </c>
      <c r="P2856" s="39">
        <f>IF(M2856="បរទេស",1,IF(COUNTIF(M:M,$M2856)&gt;1,2,1))</f>
        <v>1</v>
      </c>
      <c r="Q2856" s="40">
        <f t="shared" si="665"/>
        <v>1</v>
      </c>
      <c r="R2856" s="41" t="str">
        <f t="shared" si="666"/>
        <v>089655835</v>
      </c>
      <c r="S2856" s="37" t="str">
        <f t="shared" si="667"/>
        <v>089655835</v>
      </c>
      <c r="T2856" s="39" t="e">
        <f t="shared" si="668"/>
        <v>#VALUE!</v>
      </c>
      <c r="U2856" s="37" t="str">
        <f t="shared" si="669"/>
        <v>089655835</v>
      </c>
      <c r="V2856" s="42" t="str">
        <f t="shared" si="670"/>
        <v>089655835</v>
      </c>
      <c r="W2856" s="39">
        <f t="shared" si="671"/>
        <v>1</v>
      </c>
      <c r="X2856" s="43">
        <f t="shared" si="672"/>
        <v>1</v>
      </c>
      <c r="Y2856" s="39">
        <f>IF(V2856="បរទេស",1,IF(COUNTIF(V:V,$V2856)&gt;1,2,1))</f>
        <v>1</v>
      </c>
      <c r="Z2856" s="40">
        <f t="shared" si="673"/>
        <v>1</v>
      </c>
      <c r="AA2856" s="40">
        <f t="shared" si="674"/>
        <v>1</v>
      </c>
    </row>
    <row r="2857" spans="1:27" ht="48" customHeight="1" x14ac:dyDescent="0.8">
      <c r="A2857" s="3">
        <v>2856</v>
      </c>
      <c r="B2857" s="3" t="s">
        <v>7956</v>
      </c>
      <c r="C2857" s="3" t="s">
        <v>18037</v>
      </c>
      <c r="D2857" s="3" t="s">
        <v>7957</v>
      </c>
      <c r="E2857" s="3" t="s">
        <v>679</v>
      </c>
      <c r="F2857" s="5" t="s">
        <v>7958</v>
      </c>
      <c r="G2857" s="5" t="s">
        <v>13245</v>
      </c>
      <c r="H2857" s="5" t="s">
        <v>16440</v>
      </c>
      <c r="I2857" s="3"/>
      <c r="J2857" s="35"/>
      <c r="K2857" s="36">
        <f t="shared" si="660"/>
        <v>1</v>
      </c>
      <c r="L2857" s="37" t="str">
        <f t="shared" si="661"/>
        <v>040584420</v>
      </c>
      <c r="M2857" s="38" t="str">
        <f t="shared" si="662"/>
        <v>040584420</v>
      </c>
      <c r="N2857" s="39">
        <f t="shared" si="663"/>
        <v>1</v>
      </c>
      <c r="O2857" s="39">
        <f t="shared" si="664"/>
        <v>1</v>
      </c>
      <c r="P2857" s="39">
        <f>IF(M2857="បរទេស",1,IF(COUNTIF(M:M,$M2857)&gt;1,2,1))</f>
        <v>1</v>
      </c>
      <c r="Q2857" s="40">
        <f t="shared" si="665"/>
        <v>1</v>
      </c>
      <c r="R2857" s="41" t="str">
        <f t="shared" si="666"/>
        <v>0973067011</v>
      </c>
      <c r="S2857" s="37" t="str">
        <f t="shared" si="667"/>
        <v>0973067011</v>
      </c>
      <c r="T2857" s="39" t="e">
        <f t="shared" si="668"/>
        <v>#VALUE!</v>
      </c>
      <c r="U2857" s="37" t="str">
        <f t="shared" si="669"/>
        <v>0973067011</v>
      </c>
      <c r="V2857" s="42" t="str">
        <f t="shared" si="670"/>
        <v>0973067011</v>
      </c>
      <c r="W2857" s="39">
        <f t="shared" si="671"/>
        <v>1</v>
      </c>
      <c r="X2857" s="43">
        <f t="shared" si="672"/>
        <v>1</v>
      </c>
      <c r="Y2857" s="39">
        <f>IF(V2857="បរទេស",1,IF(COUNTIF(V:V,$V2857)&gt;1,2,1))</f>
        <v>1</v>
      </c>
      <c r="Z2857" s="40">
        <f t="shared" si="673"/>
        <v>1</v>
      </c>
      <c r="AA2857" s="40">
        <f t="shared" si="674"/>
        <v>1</v>
      </c>
    </row>
    <row r="2858" spans="1:27" ht="48" customHeight="1" x14ac:dyDescent="0.8">
      <c r="A2858" s="3">
        <v>2857</v>
      </c>
      <c r="B2858" s="3" t="s">
        <v>7959</v>
      </c>
      <c r="C2858" s="3" t="s">
        <v>18037</v>
      </c>
      <c r="D2858" s="3" t="s">
        <v>7960</v>
      </c>
      <c r="E2858" s="3" t="s">
        <v>1030</v>
      </c>
      <c r="F2858" s="5" t="s">
        <v>7961</v>
      </c>
      <c r="G2858" s="5" t="s">
        <v>13246</v>
      </c>
      <c r="H2858" s="5" t="s">
        <v>16441</v>
      </c>
      <c r="I2858" s="3"/>
      <c r="J2858" s="35"/>
      <c r="K2858" s="36">
        <f t="shared" si="660"/>
        <v>1</v>
      </c>
      <c r="L2858" s="37" t="str">
        <f t="shared" si="661"/>
        <v>040268476</v>
      </c>
      <c r="M2858" s="38" t="str">
        <f t="shared" si="662"/>
        <v>040268476</v>
      </c>
      <c r="N2858" s="39">
        <f t="shared" si="663"/>
        <v>1</v>
      </c>
      <c r="O2858" s="39">
        <f t="shared" si="664"/>
        <v>1</v>
      </c>
      <c r="P2858" s="39">
        <f>IF(M2858="បរទេស",1,IF(COUNTIF(M:M,$M2858)&gt;1,2,1))</f>
        <v>1</v>
      </c>
      <c r="Q2858" s="40">
        <f t="shared" si="665"/>
        <v>1</v>
      </c>
      <c r="R2858" s="41" t="str">
        <f t="shared" si="666"/>
        <v>0886970339</v>
      </c>
      <c r="S2858" s="37" t="str">
        <f t="shared" si="667"/>
        <v>0886970339</v>
      </c>
      <c r="T2858" s="39" t="e">
        <f t="shared" si="668"/>
        <v>#VALUE!</v>
      </c>
      <c r="U2858" s="37" t="str">
        <f t="shared" si="669"/>
        <v>0886970339</v>
      </c>
      <c r="V2858" s="42" t="str">
        <f t="shared" si="670"/>
        <v>0886970339</v>
      </c>
      <c r="W2858" s="39">
        <f t="shared" si="671"/>
        <v>1</v>
      </c>
      <c r="X2858" s="43">
        <f t="shared" si="672"/>
        <v>1</v>
      </c>
      <c r="Y2858" s="39">
        <f>IF(V2858="បរទេស",1,IF(COUNTIF(V:V,$V2858)&gt;1,2,1))</f>
        <v>1</v>
      </c>
      <c r="Z2858" s="40">
        <f t="shared" si="673"/>
        <v>1</v>
      </c>
      <c r="AA2858" s="40">
        <f t="shared" si="674"/>
        <v>1</v>
      </c>
    </row>
    <row r="2859" spans="1:27" ht="48" customHeight="1" x14ac:dyDescent="0.8">
      <c r="A2859" s="3">
        <v>2858</v>
      </c>
      <c r="B2859" s="3" t="s">
        <v>7962</v>
      </c>
      <c r="C2859" s="3" t="s">
        <v>18037</v>
      </c>
      <c r="D2859" s="3" t="s">
        <v>570</v>
      </c>
      <c r="E2859" s="3" t="s">
        <v>1030</v>
      </c>
      <c r="F2859" s="5" t="s">
        <v>7963</v>
      </c>
      <c r="G2859" s="5" t="s">
        <v>13247</v>
      </c>
      <c r="H2859" s="5" t="s">
        <v>16442</v>
      </c>
      <c r="I2859" s="3"/>
      <c r="J2859" s="35"/>
      <c r="K2859" s="36">
        <f t="shared" si="660"/>
        <v>1</v>
      </c>
      <c r="L2859" s="37" t="str">
        <f t="shared" si="661"/>
        <v>040191262</v>
      </c>
      <c r="M2859" s="38" t="str">
        <f t="shared" si="662"/>
        <v>040191262</v>
      </c>
      <c r="N2859" s="39">
        <f t="shared" si="663"/>
        <v>1</v>
      </c>
      <c r="O2859" s="39">
        <f t="shared" si="664"/>
        <v>1</v>
      </c>
      <c r="P2859" s="39">
        <f>IF(M2859="បរទេស",1,IF(COUNTIF(M:M,$M2859)&gt;1,2,1))</f>
        <v>1</v>
      </c>
      <c r="Q2859" s="40">
        <f t="shared" si="665"/>
        <v>1</v>
      </c>
      <c r="R2859" s="41" t="str">
        <f t="shared" si="666"/>
        <v>093201241</v>
      </c>
      <c r="S2859" s="37" t="str">
        <f t="shared" si="667"/>
        <v>093201241</v>
      </c>
      <c r="T2859" s="39" t="e">
        <f t="shared" si="668"/>
        <v>#VALUE!</v>
      </c>
      <c r="U2859" s="37" t="str">
        <f t="shared" si="669"/>
        <v>093201241</v>
      </c>
      <c r="V2859" s="42" t="str">
        <f t="shared" si="670"/>
        <v>093201241</v>
      </c>
      <c r="W2859" s="39">
        <f t="shared" si="671"/>
        <v>1</v>
      </c>
      <c r="X2859" s="43">
        <f t="shared" si="672"/>
        <v>1</v>
      </c>
      <c r="Y2859" s="39">
        <f>IF(V2859="បរទេស",1,IF(COUNTIF(V:V,$V2859)&gt;1,2,1))</f>
        <v>1</v>
      </c>
      <c r="Z2859" s="40">
        <f t="shared" si="673"/>
        <v>1</v>
      </c>
      <c r="AA2859" s="40">
        <f t="shared" si="674"/>
        <v>1</v>
      </c>
    </row>
    <row r="2860" spans="1:27" ht="48" customHeight="1" x14ac:dyDescent="0.8">
      <c r="A2860" s="3">
        <v>2859</v>
      </c>
      <c r="B2860" s="3" t="s">
        <v>7964</v>
      </c>
      <c r="C2860" s="3" t="s">
        <v>18037</v>
      </c>
      <c r="D2860" s="3" t="s">
        <v>7965</v>
      </c>
      <c r="E2860" s="3" t="s">
        <v>2084</v>
      </c>
      <c r="F2860" s="5" t="s">
        <v>7966</v>
      </c>
      <c r="G2860" s="5" t="s">
        <v>13248</v>
      </c>
      <c r="H2860" s="5" t="s">
        <v>17300</v>
      </c>
      <c r="I2860" s="3"/>
      <c r="J2860" s="35"/>
      <c r="K2860" s="36">
        <f t="shared" si="660"/>
        <v>1</v>
      </c>
      <c r="L2860" s="37" t="str">
        <f t="shared" si="661"/>
        <v>040525074</v>
      </c>
      <c r="M2860" s="38" t="str">
        <f t="shared" si="662"/>
        <v>040525074</v>
      </c>
      <c r="N2860" s="39">
        <f t="shared" si="663"/>
        <v>1</v>
      </c>
      <c r="O2860" s="39">
        <f t="shared" si="664"/>
        <v>1</v>
      </c>
      <c r="P2860" s="39">
        <f>IF(M2860="បរទេស",1,IF(COUNTIF(M:M,$M2860)&gt;1,2,1))</f>
        <v>1</v>
      </c>
      <c r="Q2860" s="40">
        <f t="shared" si="665"/>
        <v>1</v>
      </c>
      <c r="R2860" s="41" t="str">
        <f t="shared" si="666"/>
        <v>060737492</v>
      </c>
      <c r="S2860" s="37" t="str">
        <f t="shared" si="667"/>
        <v>060737492</v>
      </c>
      <c r="T2860" s="39" t="e">
        <f t="shared" si="668"/>
        <v>#VALUE!</v>
      </c>
      <c r="U2860" s="37" t="str">
        <f t="shared" si="669"/>
        <v>060737492</v>
      </c>
      <c r="V2860" s="42" t="str">
        <f t="shared" si="670"/>
        <v>060737492</v>
      </c>
      <c r="W2860" s="39">
        <f t="shared" si="671"/>
        <v>1</v>
      </c>
      <c r="X2860" s="43">
        <f t="shared" si="672"/>
        <v>1</v>
      </c>
      <c r="Y2860" s="39">
        <f>IF(V2860="បរទេស",1,IF(COUNTIF(V:V,$V2860)&gt;1,2,1))</f>
        <v>1</v>
      </c>
      <c r="Z2860" s="40">
        <f t="shared" si="673"/>
        <v>1</v>
      </c>
      <c r="AA2860" s="40">
        <f t="shared" si="674"/>
        <v>1</v>
      </c>
    </row>
    <row r="2861" spans="1:27" ht="48" customHeight="1" x14ac:dyDescent="0.8">
      <c r="A2861" s="3">
        <v>2860</v>
      </c>
      <c r="B2861" s="3" t="s">
        <v>7967</v>
      </c>
      <c r="C2861" s="3" t="s">
        <v>18037</v>
      </c>
      <c r="D2861" s="3" t="s">
        <v>7968</v>
      </c>
      <c r="E2861" s="3" t="s">
        <v>100</v>
      </c>
      <c r="F2861" s="5" t="s">
        <v>7969</v>
      </c>
      <c r="G2861" s="5" t="s">
        <v>13249</v>
      </c>
      <c r="H2861" s="5" t="s">
        <v>17882</v>
      </c>
      <c r="I2861" s="3"/>
      <c r="J2861" s="35"/>
      <c r="K2861" s="36">
        <f t="shared" si="660"/>
        <v>1</v>
      </c>
      <c r="L2861" s="37" t="str">
        <f t="shared" si="661"/>
        <v>040374073</v>
      </c>
      <c r="M2861" s="38" t="str">
        <f t="shared" si="662"/>
        <v>040374073</v>
      </c>
      <c r="N2861" s="39">
        <f t="shared" si="663"/>
        <v>1</v>
      </c>
      <c r="O2861" s="39">
        <f t="shared" si="664"/>
        <v>1</v>
      </c>
      <c r="P2861" s="39">
        <f>IF(M2861="បរទេស",1,IF(COUNTIF(M:M,$M2861)&gt;1,2,1))</f>
        <v>1</v>
      </c>
      <c r="Q2861" s="40">
        <f t="shared" si="665"/>
        <v>1</v>
      </c>
      <c r="R2861" s="41" t="str">
        <f t="shared" si="666"/>
        <v>0976965314</v>
      </c>
      <c r="S2861" s="37" t="str">
        <f t="shared" si="667"/>
        <v>0976965314</v>
      </c>
      <c r="T2861" s="39" t="e">
        <f t="shared" si="668"/>
        <v>#VALUE!</v>
      </c>
      <c r="U2861" s="37" t="str">
        <f t="shared" si="669"/>
        <v>0976965314</v>
      </c>
      <c r="V2861" s="42" t="str">
        <f t="shared" si="670"/>
        <v>0976965314</v>
      </c>
      <c r="W2861" s="39">
        <f t="shared" si="671"/>
        <v>1</v>
      </c>
      <c r="X2861" s="43">
        <f t="shared" si="672"/>
        <v>1</v>
      </c>
      <c r="Y2861" s="39">
        <f>IF(V2861="បរទេស",1,IF(COUNTIF(V:V,$V2861)&gt;1,2,1))</f>
        <v>1</v>
      </c>
      <c r="Z2861" s="40">
        <f t="shared" si="673"/>
        <v>1</v>
      </c>
      <c r="AA2861" s="40">
        <f t="shared" si="674"/>
        <v>1</v>
      </c>
    </row>
    <row r="2862" spans="1:27" ht="48" customHeight="1" x14ac:dyDescent="0.8">
      <c r="A2862" s="3">
        <v>2861</v>
      </c>
      <c r="B2862" s="3" t="s">
        <v>7970</v>
      </c>
      <c r="C2862" s="3" t="s">
        <v>18037</v>
      </c>
      <c r="D2862" s="3" t="s">
        <v>192</v>
      </c>
      <c r="E2862" s="3" t="s">
        <v>1252</v>
      </c>
      <c r="F2862" s="5" t="s">
        <v>7971</v>
      </c>
      <c r="G2862" s="5" t="s">
        <v>13250</v>
      </c>
      <c r="H2862" s="5" t="s">
        <v>16443</v>
      </c>
      <c r="I2862" s="3"/>
      <c r="J2862" s="35"/>
      <c r="K2862" s="36">
        <f t="shared" si="660"/>
        <v>1</v>
      </c>
      <c r="L2862" s="37" t="str">
        <f t="shared" si="661"/>
        <v>040363707</v>
      </c>
      <c r="M2862" s="38" t="str">
        <f t="shared" si="662"/>
        <v>040363707</v>
      </c>
      <c r="N2862" s="39">
        <f t="shared" si="663"/>
        <v>1</v>
      </c>
      <c r="O2862" s="39">
        <f t="shared" si="664"/>
        <v>1</v>
      </c>
      <c r="P2862" s="39">
        <f>IF(M2862="បរទេស",1,IF(COUNTIF(M:M,$M2862)&gt;1,2,1))</f>
        <v>1</v>
      </c>
      <c r="Q2862" s="40">
        <f t="shared" si="665"/>
        <v>1</v>
      </c>
      <c r="R2862" s="41" t="str">
        <f t="shared" si="666"/>
        <v>0965022106</v>
      </c>
      <c r="S2862" s="37" t="str">
        <f t="shared" si="667"/>
        <v>0965022106</v>
      </c>
      <c r="T2862" s="39" t="e">
        <f t="shared" si="668"/>
        <v>#VALUE!</v>
      </c>
      <c r="U2862" s="37" t="str">
        <f t="shared" si="669"/>
        <v>0965022106</v>
      </c>
      <c r="V2862" s="42" t="str">
        <f t="shared" si="670"/>
        <v>0965022106</v>
      </c>
      <c r="W2862" s="39">
        <f t="shared" si="671"/>
        <v>1</v>
      </c>
      <c r="X2862" s="43">
        <f t="shared" si="672"/>
        <v>1</v>
      </c>
      <c r="Y2862" s="39">
        <f>IF(V2862="បរទេស",1,IF(COUNTIF(V:V,$V2862)&gt;1,2,1))</f>
        <v>1</v>
      </c>
      <c r="Z2862" s="40">
        <f t="shared" si="673"/>
        <v>1</v>
      </c>
      <c r="AA2862" s="40">
        <f t="shared" si="674"/>
        <v>1</v>
      </c>
    </row>
    <row r="2863" spans="1:27" ht="48" customHeight="1" x14ac:dyDescent="0.8">
      <c r="A2863" s="3">
        <v>2862</v>
      </c>
      <c r="B2863" s="3" t="s">
        <v>7972</v>
      </c>
      <c r="C2863" s="3" t="s">
        <v>18037</v>
      </c>
      <c r="D2863" s="3" t="s">
        <v>7444</v>
      </c>
      <c r="E2863" s="3" t="s">
        <v>424</v>
      </c>
      <c r="F2863" s="5" t="s">
        <v>7973</v>
      </c>
      <c r="G2863" s="5" t="s">
        <v>13251</v>
      </c>
      <c r="H2863" s="5" t="s">
        <v>16444</v>
      </c>
      <c r="I2863" s="3"/>
      <c r="J2863" s="35"/>
      <c r="K2863" s="36">
        <f t="shared" si="660"/>
        <v>1</v>
      </c>
      <c r="L2863" s="37" t="str">
        <f t="shared" si="661"/>
        <v>040584599</v>
      </c>
      <c r="M2863" s="38" t="str">
        <f t="shared" si="662"/>
        <v>040584599</v>
      </c>
      <c r="N2863" s="39">
        <f t="shared" si="663"/>
        <v>1</v>
      </c>
      <c r="O2863" s="39">
        <f t="shared" si="664"/>
        <v>1</v>
      </c>
      <c r="P2863" s="39">
        <f>IF(M2863="បរទេស",1,IF(COUNTIF(M:M,$M2863)&gt;1,2,1))</f>
        <v>1</v>
      </c>
      <c r="Q2863" s="40">
        <f t="shared" si="665"/>
        <v>1</v>
      </c>
      <c r="R2863" s="41" t="str">
        <f t="shared" si="666"/>
        <v>0882559541</v>
      </c>
      <c r="S2863" s="37" t="str">
        <f t="shared" si="667"/>
        <v>0882559541</v>
      </c>
      <c r="T2863" s="39" t="e">
        <f t="shared" si="668"/>
        <v>#VALUE!</v>
      </c>
      <c r="U2863" s="37" t="str">
        <f t="shared" si="669"/>
        <v>0882559541</v>
      </c>
      <c r="V2863" s="42" t="str">
        <f t="shared" si="670"/>
        <v>0882559541</v>
      </c>
      <c r="W2863" s="39">
        <f t="shared" si="671"/>
        <v>1</v>
      </c>
      <c r="X2863" s="43">
        <f t="shared" si="672"/>
        <v>1</v>
      </c>
      <c r="Y2863" s="39">
        <f>IF(V2863="បរទេស",1,IF(COUNTIF(V:V,$V2863)&gt;1,2,1))</f>
        <v>1</v>
      </c>
      <c r="Z2863" s="40">
        <f t="shared" si="673"/>
        <v>1</v>
      </c>
      <c r="AA2863" s="40">
        <f t="shared" si="674"/>
        <v>1</v>
      </c>
    </row>
    <row r="2864" spans="1:27" ht="48" customHeight="1" x14ac:dyDescent="0.8">
      <c r="A2864" s="3">
        <v>2863</v>
      </c>
      <c r="B2864" s="3" t="s">
        <v>7974</v>
      </c>
      <c r="C2864" s="3" t="s">
        <v>18037</v>
      </c>
      <c r="D2864" s="3" t="s">
        <v>7975</v>
      </c>
      <c r="E2864" s="3" t="s">
        <v>2165</v>
      </c>
      <c r="F2864" s="5" t="s">
        <v>7976</v>
      </c>
      <c r="G2864" s="5" t="s">
        <v>13252</v>
      </c>
      <c r="H2864" s="5" t="s">
        <v>17386</v>
      </c>
      <c r="I2864" s="3"/>
      <c r="J2864" s="35"/>
      <c r="K2864" s="36">
        <f t="shared" si="660"/>
        <v>1</v>
      </c>
      <c r="L2864" s="37" t="str">
        <f t="shared" si="661"/>
        <v>040531667</v>
      </c>
      <c r="M2864" s="38" t="str">
        <f t="shared" si="662"/>
        <v>040531667</v>
      </c>
      <c r="N2864" s="39">
        <f t="shared" si="663"/>
        <v>1</v>
      </c>
      <c r="O2864" s="39">
        <f t="shared" si="664"/>
        <v>1</v>
      </c>
      <c r="P2864" s="39">
        <f>IF(M2864="បរទេស",1,IF(COUNTIF(M:M,$M2864)&gt;1,2,1))</f>
        <v>1</v>
      </c>
      <c r="Q2864" s="40">
        <f t="shared" si="665"/>
        <v>1</v>
      </c>
      <c r="R2864" s="41" t="str">
        <f t="shared" si="666"/>
        <v>0978620131</v>
      </c>
      <c r="S2864" s="37" t="str">
        <f t="shared" si="667"/>
        <v>0978620131</v>
      </c>
      <c r="T2864" s="39" t="e">
        <f t="shared" si="668"/>
        <v>#VALUE!</v>
      </c>
      <c r="U2864" s="37" t="str">
        <f t="shared" si="669"/>
        <v>0978620131</v>
      </c>
      <c r="V2864" s="42" t="str">
        <f t="shared" si="670"/>
        <v>0978620131</v>
      </c>
      <c r="W2864" s="39">
        <f t="shared" si="671"/>
        <v>1</v>
      </c>
      <c r="X2864" s="43">
        <f t="shared" si="672"/>
        <v>1</v>
      </c>
      <c r="Y2864" s="39">
        <f>IF(V2864="បរទេស",1,IF(COUNTIF(V:V,$V2864)&gt;1,2,1))</f>
        <v>1</v>
      </c>
      <c r="Z2864" s="40">
        <f t="shared" si="673"/>
        <v>1</v>
      </c>
      <c r="AA2864" s="40">
        <f t="shared" si="674"/>
        <v>1</v>
      </c>
    </row>
    <row r="2865" spans="1:27" ht="48" customHeight="1" x14ac:dyDescent="0.8">
      <c r="A2865" s="3">
        <v>2864</v>
      </c>
      <c r="B2865" s="3" t="s">
        <v>7977</v>
      </c>
      <c r="C2865" s="3" t="s">
        <v>18037</v>
      </c>
      <c r="D2865" s="3" t="s">
        <v>7978</v>
      </c>
      <c r="E2865" s="3" t="s">
        <v>2084</v>
      </c>
      <c r="F2865" s="5" t="s">
        <v>7979</v>
      </c>
      <c r="G2865" s="5" t="s">
        <v>13253</v>
      </c>
      <c r="H2865" s="5" t="s">
        <v>16445</v>
      </c>
      <c r="I2865" s="3"/>
      <c r="J2865" s="35"/>
      <c r="K2865" s="36">
        <f t="shared" si="660"/>
        <v>1</v>
      </c>
      <c r="L2865" s="37" t="str">
        <f t="shared" si="661"/>
        <v>040305428</v>
      </c>
      <c r="M2865" s="38" t="str">
        <f t="shared" si="662"/>
        <v>040305428</v>
      </c>
      <c r="N2865" s="39">
        <f t="shared" si="663"/>
        <v>1</v>
      </c>
      <c r="O2865" s="39">
        <f t="shared" si="664"/>
        <v>1</v>
      </c>
      <c r="P2865" s="39">
        <f>IF(M2865="បរទេស",1,IF(COUNTIF(M:M,$M2865)&gt;1,2,1))</f>
        <v>1</v>
      </c>
      <c r="Q2865" s="40">
        <f t="shared" si="665"/>
        <v>1</v>
      </c>
      <c r="R2865" s="41" t="str">
        <f t="shared" si="666"/>
        <v>070280232</v>
      </c>
      <c r="S2865" s="37" t="str">
        <f t="shared" si="667"/>
        <v>070280232</v>
      </c>
      <c r="T2865" s="39" t="e">
        <f t="shared" si="668"/>
        <v>#VALUE!</v>
      </c>
      <c r="U2865" s="37" t="str">
        <f t="shared" si="669"/>
        <v>070280232</v>
      </c>
      <c r="V2865" s="42" t="str">
        <f t="shared" si="670"/>
        <v>070280232</v>
      </c>
      <c r="W2865" s="39">
        <f t="shared" si="671"/>
        <v>1</v>
      </c>
      <c r="X2865" s="43">
        <f t="shared" si="672"/>
        <v>1</v>
      </c>
      <c r="Y2865" s="39">
        <f>IF(V2865="បរទេស",1,IF(COUNTIF(V:V,$V2865)&gt;1,2,1))</f>
        <v>1</v>
      </c>
      <c r="Z2865" s="40">
        <f t="shared" si="673"/>
        <v>1</v>
      </c>
      <c r="AA2865" s="40">
        <f t="shared" si="674"/>
        <v>1</v>
      </c>
    </row>
    <row r="2866" spans="1:27" ht="48" customHeight="1" x14ac:dyDescent="0.8">
      <c r="A2866" s="3">
        <v>2865</v>
      </c>
      <c r="B2866" s="3" t="s">
        <v>7980</v>
      </c>
      <c r="C2866" s="3" t="s">
        <v>18037</v>
      </c>
      <c r="D2866" s="3" t="s">
        <v>7981</v>
      </c>
      <c r="E2866" s="3" t="s">
        <v>305</v>
      </c>
      <c r="F2866" s="5" t="s">
        <v>7982</v>
      </c>
      <c r="G2866" s="5" t="s">
        <v>13254</v>
      </c>
      <c r="H2866" s="5" t="s">
        <v>16446</v>
      </c>
      <c r="I2866" s="3"/>
      <c r="J2866" s="35"/>
      <c r="K2866" s="36">
        <f t="shared" si="660"/>
        <v>1</v>
      </c>
      <c r="L2866" s="37" t="str">
        <f t="shared" si="661"/>
        <v>040363354</v>
      </c>
      <c r="M2866" s="38" t="str">
        <f t="shared" si="662"/>
        <v>040363354</v>
      </c>
      <c r="N2866" s="39">
        <f t="shared" si="663"/>
        <v>1</v>
      </c>
      <c r="O2866" s="39">
        <f t="shared" si="664"/>
        <v>1</v>
      </c>
      <c r="P2866" s="39">
        <f>IF(M2866="បរទេស",1,IF(COUNTIF(M:M,$M2866)&gt;1,2,1))</f>
        <v>1</v>
      </c>
      <c r="Q2866" s="40">
        <f t="shared" si="665"/>
        <v>1</v>
      </c>
      <c r="R2866" s="41" t="str">
        <f t="shared" si="666"/>
        <v>0977585434</v>
      </c>
      <c r="S2866" s="37" t="str">
        <f t="shared" si="667"/>
        <v>0977585434</v>
      </c>
      <c r="T2866" s="39" t="e">
        <f t="shared" si="668"/>
        <v>#VALUE!</v>
      </c>
      <c r="U2866" s="37" t="str">
        <f t="shared" si="669"/>
        <v>0977585434</v>
      </c>
      <c r="V2866" s="42" t="str">
        <f t="shared" si="670"/>
        <v>0977585434</v>
      </c>
      <c r="W2866" s="39">
        <f t="shared" si="671"/>
        <v>1</v>
      </c>
      <c r="X2866" s="43">
        <f t="shared" si="672"/>
        <v>1</v>
      </c>
      <c r="Y2866" s="39">
        <f>IF(V2866="បរទេស",1,IF(COUNTIF(V:V,$V2866)&gt;1,2,1))</f>
        <v>1</v>
      </c>
      <c r="Z2866" s="40">
        <f t="shared" si="673"/>
        <v>1</v>
      </c>
      <c r="AA2866" s="40">
        <f t="shared" si="674"/>
        <v>1</v>
      </c>
    </row>
    <row r="2867" spans="1:27" ht="48" customHeight="1" x14ac:dyDescent="0.8">
      <c r="A2867" s="3">
        <v>2866</v>
      </c>
      <c r="B2867" s="3" t="s">
        <v>7983</v>
      </c>
      <c r="C2867" s="3" t="s">
        <v>18037</v>
      </c>
      <c r="D2867" s="3" t="s">
        <v>5756</v>
      </c>
      <c r="E2867" s="3" t="s">
        <v>2165</v>
      </c>
      <c r="F2867" s="5" t="s">
        <v>7984</v>
      </c>
      <c r="G2867" s="5" t="s">
        <v>13255</v>
      </c>
      <c r="H2867" s="5" t="s">
        <v>17387</v>
      </c>
      <c r="I2867" s="3"/>
      <c r="J2867" s="35"/>
      <c r="K2867" s="36">
        <f t="shared" si="660"/>
        <v>1</v>
      </c>
      <c r="L2867" s="37" t="str">
        <f t="shared" si="661"/>
        <v>040357283</v>
      </c>
      <c r="M2867" s="38" t="str">
        <f t="shared" si="662"/>
        <v>040357283</v>
      </c>
      <c r="N2867" s="39">
        <f t="shared" si="663"/>
        <v>1</v>
      </c>
      <c r="O2867" s="39">
        <f t="shared" si="664"/>
        <v>1</v>
      </c>
      <c r="P2867" s="39">
        <f>IF(M2867="បរទេស",1,IF(COUNTIF(M:M,$M2867)&gt;1,2,1))</f>
        <v>1</v>
      </c>
      <c r="Q2867" s="40">
        <f t="shared" si="665"/>
        <v>1</v>
      </c>
      <c r="R2867" s="41" t="str">
        <f t="shared" si="666"/>
        <v>0972019067</v>
      </c>
      <c r="S2867" s="37" t="str">
        <f t="shared" si="667"/>
        <v>0972019067</v>
      </c>
      <c r="T2867" s="39" t="e">
        <f t="shared" si="668"/>
        <v>#VALUE!</v>
      </c>
      <c r="U2867" s="37" t="str">
        <f t="shared" si="669"/>
        <v>0972019067</v>
      </c>
      <c r="V2867" s="42" t="str">
        <f t="shared" si="670"/>
        <v>0972019067</v>
      </c>
      <c r="W2867" s="39">
        <f t="shared" si="671"/>
        <v>1</v>
      </c>
      <c r="X2867" s="43">
        <f t="shared" si="672"/>
        <v>1</v>
      </c>
      <c r="Y2867" s="39">
        <f>IF(V2867="បរទេស",1,IF(COUNTIF(V:V,$V2867)&gt;1,2,1))</f>
        <v>1</v>
      </c>
      <c r="Z2867" s="40">
        <f t="shared" si="673"/>
        <v>1</v>
      </c>
      <c r="AA2867" s="40">
        <f t="shared" si="674"/>
        <v>1</v>
      </c>
    </row>
    <row r="2868" spans="1:27" ht="48" customHeight="1" x14ac:dyDescent="0.8">
      <c r="A2868" s="3">
        <v>2867</v>
      </c>
      <c r="B2868" s="3" t="s">
        <v>7985</v>
      </c>
      <c r="C2868" s="3" t="s">
        <v>18037</v>
      </c>
      <c r="D2868" s="3" t="s">
        <v>7986</v>
      </c>
      <c r="E2868" s="3" t="s">
        <v>193</v>
      </c>
      <c r="F2868" s="5" t="s">
        <v>7987</v>
      </c>
      <c r="G2868" s="5" t="s">
        <v>13256</v>
      </c>
      <c r="H2868" s="5" t="s">
        <v>17677</v>
      </c>
      <c r="I2868" s="3"/>
      <c r="J2868" s="35"/>
      <c r="K2868" s="36">
        <f t="shared" si="660"/>
        <v>1</v>
      </c>
      <c r="L2868" s="37" t="str">
        <f t="shared" si="661"/>
        <v>040376369</v>
      </c>
      <c r="M2868" s="38" t="str">
        <f t="shared" si="662"/>
        <v>040376369</v>
      </c>
      <c r="N2868" s="39">
        <f t="shared" si="663"/>
        <v>1</v>
      </c>
      <c r="O2868" s="39">
        <f t="shared" si="664"/>
        <v>1</v>
      </c>
      <c r="P2868" s="39">
        <f>IF(M2868="បរទេស",1,IF(COUNTIF(M:M,$M2868)&gt;1,2,1))</f>
        <v>1</v>
      </c>
      <c r="Q2868" s="40">
        <f t="shared" si="665"/>
        <v>1</v>
      </c>
      <c r="R2868" s="41" t="str">
        <f t="shared" si="666"/>
        <v>0884171945</v>
      </c>
      <c r="S2868" s="37" t="str">
        <f t="shared" si="667"/>
        <v>0884171945</v>
      </c>
      <c r="T2868" s="39" t="e">
        <f t="shared" si="668"/>
        <v>#VALUE!</v>
      </c>
      <c r="U2868" s="37" t="str">
        <f t="shared" si="669"/>
        <v>0884171945</v>
      </c>
      <c r="V2868" s="42" t="str">
        <f t="shared" si="670"/>
        <v>0884171945</v>
      </c>
      <c r="W2868" s="39">
        <f t="shared" si="671"/>
        <v>1</v>
      </c>
      <c r="X2868" s="43">
        <f t="shared" si="672"/>
        <v>1</v>
      </c>
      <c r="Y2868" s="39">
        <f>IF(V2868="បរទេស",1,IF(COUNTIF(V:V,$V2868)&gt;1,2,1))</f>
        <v>1</v>
      </c>
      <c r="Z2868" s="40">
        <f t="shared" si="673"/>
        <v>1</v>
      </c>
      <c r="AA2868" s="40">
        <f t="shared" si="674"/>
        <v>1</v>
      </c>
    </row>
    <row r="2869" spans="1:27" ht="48" customHeight="1" x14ac:dyDescent="0.8">
      <c r="A2869" s="3">
        <v>2868</v>
      </c>
      <c r="B2869" s="3" t="s">
        <v>7988</v>
      </c>
      <c r="C2869" s="3" t="s">
        <v>18037</v>
      </c>
      <c r="D2869" s="3" t="s">
        <v>7624</v>
      </c>
      <c r="E2869" s="3" t="s">
        <v>2165</v>
      </c>
      <c r="F2869" s="5" t="s">
        <v>7989</v>
      </c>
      <c r="G2869" s="5" t="s">
        <v>13257</v>
      </c>
      <c r="H2869" s="5" t="s">
        <v>17388</v>
      </c>
      <c r="I2869" s="3"/>
      <c r="J2869" s="35"/>
      <c r="K2869" s="36">
        <f t="shared" si="660"/>
        <v>1</v>
      </c>
      <c r="L2869" s="37" t="str">
        <f t="shared" si="661"/>
        <v>040312386</v>
      </c>
      <c r="M2869" s="38" t="str">
        <f t="shared" si="662"/>
        <v>040312386</v>
      </c>
      <c r="N2869" s="39">
        <f t="shared" si="663"/>
        <v>1</v>
      </c>
      <c r="O2869" s="39">
        <f t="shared" si="664"/>
        <v>1</v>
      </c>
      <c r="P2869" s="39">
        <f>IF(M2869="បរទេស",1,IF(COUNTIF(M:M,$M2869)&gt;1,2,1))</f>
        <v>1</v>
      </c>
      <c r="Q2869" s="40">
        <f t="shared" si="665"/>
        <v>1</v>
      </c>
      <c r="R2869" s="41" t="str">
        <f t="shared" si="666"/>
        <v>0716022715</v>
      </c>
      <c r="S2869" s="37" t="str">
        <f t="shared" si="667"/>
        <v>0716022715</v>
      </c>
      <c r="T2869" s="39" t="e">
        <f t="shared" si="668"/>
        <v>#VALUE!</v>
      </c>
      <c r="U2869" s="37" t="str">
        <f t="shared" si="669"/>
        <v>0716022715</v>
      </c>
      <c r="V2869" s="42" t="str">
        <f t="shared" si="670"/>
        <v>0716022715</v>
      </c>
      <c r="W2869" s="39">
        <f t="shared" si="671"/>
        <v>1</v>
      </c>
      <c r="X2869" s="43">
        <f t="shared" si="672"/>
        <v>1</v>
      </c>
      <c r="Y2869" s="39">
        <f>IF(V2869="បរទេស",1,IF(COUNTIF(V:V,$V2869)&gt;1,2,1))</f>
        <v>1</v>
      </c>
      <c r="Z2869" s="40">
        <f t="shared" si="673"/>
        <v>1</v>
      </c>
      <c r="AA2869" s="40">
        <f t="shared" si="674"/>
        <v>1</v>
      </c>
    </row>
    <row r="2870" spans="1:27" ht="48" customHeight="1" x14ac:dyDescent="0.8">
      <c r="A2870" s="3">
        <v>2869</v>
      </c>
      <c r="B2870" s="3" t="s">
        <v>7990</v>
      </c>
      <c r="C2870" s="3" t="s">
        <v>18037</v>
      </c>
      <c r="D2870" s="3" t="s">
        <v>6813</v>
      </c>
      <c r="E2870" s="3" t="s">
        <v>242</v>
      </c>
      <c r="F2870" s="5" t="s">
        <v>7991</v>
      </c>
      <c r="G2870" s="5" t="s">
        <v>13258</v>
      </c>
      <c r="H2870" s="5" t="s">
        <v>16447</v>
      </c>
      <c r="I2870" s="3"/>
      <c r="J2870" s="35"/>
      <c r="K2870" s="36">
        <f t="shared" si="660"/>
        <v>1</v>
      </c>
      <c r="L2870" s="37" t="str">
        <f t="shared" si="661"/>
        <v>040216702</v>
      </c>
      <c r="M2870" s="38" t="str">
        <f t="shared" si="662"/>
        <v>040216702</v>
      </c>
      <c r="N2870" s="39">
        <f t="shared" si="663"/>
        <v>1</v>
      </c>
      <c r="O2870" s="39">
        <f t="shared" si="664"/>
        <v>1</v>
      </c>
      <c r="P2870" s="39">
        <f>IF(M2870="បរទេស",1,IF(COUNTIF(M:M,$M2870)&gt;1,2,1))</f>
        <v>1</v>
      </c>
      <c r="Q2870" s="40">
        <f t="shared" si="665"/>
        <v>1</v>
      </c>
      <c r="R2870" s="41" t="str">
        <f t="shared" si="666"/>
        <v>0883088010</v>
      </c>
      <c r="S2870" s="37" t="str">
        <f t="shared" si="667"/>
        <v>0883088010</v>
      </c>
      <c r="T2870" s="39" t="e">
        <f t="shared" si="668"/>
        <v>#VALUE!</v>
      </c>
      <c r="U2870" s="37" t="str">
        <f t="shared" si="669"/>
        <v>0883088010</v>
      </c>
      <c r="V2870" s="42" t="str">
        <f t="shared" si="670"/>
        <v>0883088010</v>
      </c>
      <c r="W2870" s="39">
        <f t="shared" si="671"/>
        <v>1</v>
      </c>
      <c r="X2870" s="43">
        <f t="shared" si="672"/>
        <v>1</v>
      </c>
      <c r="Y2870" s="39">
        <f>IF(V2870="បរទេស",1,IF(COUNTIF(V:V,$V2870)&gt;1,2,1))</f>
        <v>1</v>
      </c>
      <c r="Z2870" s="40">
        <f t="shared" si="673"/>
        <v>1</v>
      </c>
      <c r="AA2870" s="40">
        <f t="shared" si="674"/>
        <v>1</v>
      </c>
    </row>
    <row r="2871" spans="1:27" ht="48" customHeight="1" x14ac:dyDescent="0.8">
      <c r="A2871" s="3">
        <v>2870</v>
      </c>
      <c r="B2871" s="3" t="s">
        <v>7992</v>
      </c>
      <c r="C2871" s="3" t="s">
        <v>18037</v>
      </c>
      <c r="D2871" s="3" t="s">
        <v>7993</v>
      </c>
      <c r="E2871" s="3" t="s">
        <v>527</v>
      </c>
      <c r="F2871" s="5" t="s">
        <v>7994</v>
      </c>
      <c r="G2871" s="5" t="s">
        <v>13259</v>
      </c>
      <c r="H2871" s="5" t="s">
        <v>16448</v>
      </c>
      <c r="I2871" s="3"/>
      <c r="J2871" s="35"/>
      <c r="K2871" s="36">
        <f t="shared" si="660"/>
        <v>1</v>
      </c>
      <c r="L2871" s="37" t="str">
        <f t="shared" si="661"/>
        <v>040253185</v>
      </c>
      <c r="M2871" s="38" t="str">
        <f t="shared" si="662"/>
        <v>040253185</v>
      </c>
      <c r="N2871" s="39">
        <f t="shared" si="663"/>
        <v>1</v>
      </c>
      <c r="O2871" s="39">
        <f t="shared" si="664"/>
        <v>1</v>
      </c>
      <c r="P2871" s="39">
        <f>IF(M2871="បរទេស",1,IF(COUNTIF(M:M,$M2871)&gt;1,2,1))</f>
        <v>1</v>
      </c>
      <c r="Q2871" s="40">
        <f t="shared" si="665"/>
        <v>1</v>
      </c>
      <c r="R2871" s="41" t="str">
        <f t="shared" si="666"/>
        <v>0975074146</v>
      </c>
      <c r="S2871" s="37" t="str">
        <f t="shared" si="667"/>
        <v>0975074146</v>
      </c>
      <c r="T2871" s="39" t="e">
        <f t="shared" si="668"/>
        <v>#VALUE!</v>
      </c>
      <c r="U2871" s="37" t="str">
        <f t="shared" si="669"/>
        <v>0975074146</v>
      </c>
      <c r="V2871" s="42" t="str">
        <f t="shared" si="670"/>
        <v>0975074146</v>
      </c>
      <c r="W2871" s="39">
        <f t="shared" si="671"/>
        <v>1</v>
      </c>
      <c r="X2871" s="43">
        <f t="shared" si="672"/>
        <v>1</v>
      </c>
      <c r="Y2871" s="39">
        <f>IF(V2871="បរទេស",1,IF(COUNTIF(V:V,$V2871)&gt;1,2,1))</f>
        <v>1</v>
      </c>
      <c r="Z2871" s="40">
        <f t="shared" si="673"/>
        <v>1</v>
      </c>
      <c r="AA2871" s="40">
        <f t="shared" si="674"/>
        <v>1</v>
      </c>
    </row>
    <row r="2872" spans="1:27" ht="48" customHeight="1" x14ac:dyDescent="0.8">
      <c r="A2872" s="3">
        <v>2871</v>
      </c>
      <c r="B2872" s="3" t="s">
        <v>7995</v>
      </c>
      <c r="C2872" s="3" t="s">
        <v>18037</v>
      </c>
      <c r="D2872" s="3" t="s">
        <v>7996</v>
      </c>
      <c r="E2872" s="3" t="s">
        <v>309</v>
      </c>
      <c r="F2872" s="5" t="s">
        <v>7997</v>
      </c>
      <c r="G2872" s="5" t="s">
        <v>13260</v>
      </c>
      <c r="H2872" s="5" t="s">
        <v>16449</v>
      </c>
      <c r="I2872" s="3"/>
      <c r="J2872" s="35"/>
      <c r="K2872" s="36">
        <f t="shared" si="660"/>
        <v>1</v>
      </c>
      <c r="L2872" s="37" t="str">
        <f t="shared" si="661"/>
        <v>040374097</v>
      </c>
      <c r="M2872" s="38" t="str">
        <f t="shared" si="662"/>
        <v>040374097</v>
      </c>
      <c r="N2872" s="39">
        <f t="shared" si="663"/>
        <v>1</v>
      </c>
      <c r="O2872" s="39">
        <f t="shared" si="664"/>
        <v>1</v>
      </c>
      <c r="P2872" s="39">
        <f>IF(M2872="បរទេស",1,IF(COUNTIF(M:M,$M2872)&gt;1,2,1))</f>
        <v>1</v>
      </c>
      <c r="Q2872" s="40">
        <f t="shared" si="665"/>
        <v>1</v>
      </c>
      <c r="R2872" s="41" t="str">
        <f t="shared" si="666"/>
        <v>0972043899</v>
      </c>
      <c r="S2872" s="37" t="str">
        <f t="shared" si="667"/>
        <v>0972043899</v>
      </c>
      <c r="T2872" s="39" t="e">
        <f t="shared" si="668"/>
        <v>#VALUE!</v>
      </c>
      <c r="U2872" s="37" t="str">
        <f t="shared" si="669"/>
        <v>0972043899</v>
      </c>
      <c r="V2872" s="42" t="str">
        <f t="shared" si="670"/>
        <v>0972043899</v>
      </c>
      <c r="W2872" s="39">
        <f t="shared" si="671"/>
        <v>1</v>
      </c>
      <c r="X2872" s="43">
        <f t="shared" si="672"/>
        <v>1</v>
      </c>
      <c r="Y2872" s="39">
        <f>IF(V2872="បរទេស",1,IF(COUNTIF(V:V,$V2872)&gt;1,2,1))</f>
        <v>1</v>
      </c>
      <c r="Z2872" s="40">
        <f t="shared" si="673"/>
        <v>1</v>
      </c>
      <c r="AA2872" s="40">
        <f t="shared" si="674"/>
        <v>1</v>
      </c>
    </row>
    <row r="2873" spans="1:27" ht="48" customHeight="1" x14ac:dyDescent="0.8">
      <c r="A2873" s="3">
        <v>2872</v>
      </c>
      <c r="B2873" s="3" t="s">
        <v>7998</v>
      </c>
      <c r="C2873" s="3" t="s">
        <v>18037</v>
      </c>
      <c r="D2873" s="3" t="s">
        <v>7999</v>
      </c>
      <c r="E2873" s="3" t="s">
        <v>2165</v>
      </c>
      <c r="F2873" s="5" t="s">
        <v>8000</v>
      </c>
      <c r="G2873" s="5" t="s">
        <v>13261</v>
      </c>
      <c r="H2873" s="5" t="s">
        <v>17389</v>
      </c>
      <c r="I2873" s="3"/>
      <c r="J2873" s="35"/>
      <c r="K2873" s="36">
        <f t="shared" si="660"/>
        <v>1</v>
      </c>
      <c r="L2873" s="37" t="str">
        <f t="shared" si="661"/>
        <v>040145361</v>
      </c>
      <c r="M2873" s="38" t="str">
        <f t="shared" si="662"/>
        <v>040145361</v>
      </c>
      <c r="N2873" s="39">
        <f t="shared" si="663"/>
        <v>1</v>
      </c>
      <c r="O2873" s="39">
        <f t="shared" si="664"/>
        <v>1</v>
      </c>
      <c r="P2873" s="39">
        <f>IF(M2873="បរទេស",1,IF(COUNTIF(M:M,$M2873)&gt;1,2,1))</f>
        <v>1</v>
      </c>
      <c r="Q2873" s="40">
        <f t="shared" si="665"/>
        <v>1</v>
      </c>
      <c r="R2873" s="41" t="str">
        <f t="shared" si="666"/>
        <v>0977782093</v>
      </c>
      <c r="S2873" s="37" t="str">
        <f t="shared" si="667"/>
        <v>0977782093</v>
      </c>
      <c r="T2873" s="39" t="e">
        <f t="shared" si="668"/>
        <v>#VALUE!</v>
      </c>
      <c r="U2873" s="37" t="str">
        <f t="shared" si="669"/>
        <v>0977782093</v>
      </c>
      <c r="V2873" s="42" t="str">
        <f t="shared" si="670"/>
        <v>0977782093</v>
      </c>
      <c r="W2873" s="39">
        <f t="shared" si="671"/>
        <v>1</v>
      </c>
      <c r="X2873" s="43">
        <f t="shared" si="672"/>
        <v>1</v>
      </c>
      <c r="Y2873" s="39">
        <f>IF(V2873="បរទេស",1,IF(COUNTIF(V:V,$V2873)&gt;1,2,1))</f>
        <v>1</v>
      </c>
      <c r="Z2873" s="40">
        <f t="shared" si="673"/>
        <v>1</v>
      </c>
      <c r="AA2873" s="40">
        <f t="shared" si="674"/>
        <v>1</v>
      </c>
    </row>
    <row r="2874" spans="1:27" ht="48" customHeight="1" x14ac:dyDescent="0.8">
      <c r="A2874" s="3">
        <v>2873</v>
      </c>
      <c r="B2874" s="3" t="s">
        <v>8001</v>
      </c>
      <c r="C2874" s="3" t="s">
        <v>18037</v>
      </c>
      <c r="D2874" s="3" t="s">
        <v>8002</v>
      </c>
      <c r="E2874" s="3" t="s">
        <v>1630</v>
      </c>
      <c r="F2874" s="5" t="s">
        <v>8003</v>
      </c>
      <c r="G2874" s="5" t="s">
        <v>13262</v>
      </c>
      <c r="H2874" s="5" t="s">
        <v>16450</v>
      </c>
      <c r="I2874" s="3"/>
      <c r="J2874" s="35"/>
      <c r="K2874" s="36">
        <f t="shared" si="660"/>
        <v>1</v>
      </c>
      <c r="L2874" s="37" t="str">
        <f t="shared" si="661"/>
        <v>040253252</v>
      </c>
      <c r="M2874" s="38" t="str">
        <f t="shared" si="662"/>
        <v>040253252</v>
      </c>
      <c r="N2874" s="39">
        <f t="shared" si="663"/>
        <v>1</v>
      </c>
      <c r="O2874" s="39">
        <f t="shared" si="664"/>
        <v>1</v>
      </c>
      <c r="P2874" s="39">
        <f>IF(M2874="បរទេស",1,IF(COUNTIF(M:M,$M2874)&gt;1,2,1))</f>
        <v>1</v>
      </c>
      <c r="Q2874" s="40">
        <f t="shared" si="665"/>
        <v>1</v>
      </c>
      <c r="R2874" s="41" t="str">
        <f t="shared" si="666"/>
        <v>086503071</v>
      </c>
      <c r="S2874" s="37" t="str">
        <f t="shared" si="667"/>
        <v>086503071</v>
      </c>
      <c r="T2874" s="39" t="e">
        <f t="shared" si="668"/>
        <v>#VALUE!</v>
      </c>
      <c r="U2874" s="37" t="str">
        <f t="shared" si="669"/>
        <v>086503071</v>
      </c>
      <c r="V2874" s="42" t="str">
        <f t="shared" si="670"/>
        <v>086503071</v>
      </c>
      <c r="W2874" s="39">
        <f t="shared" si="671"/>
        <v>1</v>
      </c>
      <c r="X2874" s="43">
        <f t="shared" si="672"/>
        <v>1</v>
      </c>
      <c r="Y2874" s="39">
        <f>IF(V2874="បរទេស",1,IF(COUNTIF(V:V,$V2874)&gt;1,2,1))</f>
        <v>1</v>
      </c>
      <c r="Z2874" s="40">
        <f t="shared" si="673"/>
        <v>1</v>
      </c>
      <c r="AA2874" s="40">
        <f t="shared" si="674"/>
        <v>1</v>
      </c>
    </row>
    <row r="2875" spans="1:27" ht="48" customHeight="1" x14ac:dyDescent="0.8">
      <c r="A2875" s="3">
        <v>2874</v>
      </c>
      <c r="B2875" s="3" t="s">
        <v>8004</v>
      </c>
      <c r="C2875" s="3" t="s">
        <v>18037</v>
      </c>
      <c r="D2875" s="3" t="s">
        <v>8005</v>
      </c>
      <c r="E2875" s="3" t="s">
        <v>45</v>
      </c>
      <c r="F2875" s="5" t="s">
        <v>8006</v>
      </c>
      <c r="G2875" s="5" t="s">
        <v>13263</v>
      </c>
      <c r="H2875" s="5" t="s">
        <v>17417</v>
      </c>
      <c r="I2875" s="3"/>
      <c r="J2875" s="35"/>
      <c r="K2875" s="36">
        <f t="shared" si="660"/>
        <v>1</v>
      </c>
      <c r="L2875" s="37" t="str">
        <f t="shared" si="661"/>
        <v>040431821</v>
      </c>
      <c r="M2875" s="38" t="str">
        <f t="shared" si="662"/>
        <v>040431821</v>
      </c>
      <c r="N2875" s="39">
        <f t="shared" si="663"/>
        <v>1</v>
      </c>
      <c r="O2875" s="39">
        <f t="shared" si="664"/>
        <v>1</v>
      </c>
      <c r="P2875" s="39">
        <f>IF(M2875="បរទេស",1,IF(COUNTIF(M:M,$M2875)&gt;1,2,1))</f>
        <v>1</v>
      </c>
      <c r="Q2875" s="40">
        <f t="shared" si="665"/>
        <v>1</v>
      </c>
      <c r="R2875" s="41" t="str">
        <f t="shared" si="666"/>
        <v>087356347</v>
      </c>
      <c r="S2875" s="37" t="str">
        <f t="shared" si="667"/>
        <v>087356347</v>
      </c>
      <c r="T2875" s="39" t="e">
        <f t="shared" si="668"/>
        <v>#VALUE!</v>
      </c>
      <c r="U2875" s="37" t="str">
        <f t="shared" si="669"/>
        <v>087356347</v>
      </c>
      <c r="V2875" s="42" t="str">
        <f t="shared" si="670"/>
        <v>087356347</v>
      </c>
      <c r="W2875" s="39">
        <f t="shared" si="671"/>
        <v>1</v>
      </c>
      <c r="X2875" s="43">
        <f t="shared" si="672"/>
        <v>1</v>
      </c>
      <c r="Y2875" s="39">
        <f>IF(V2875="បរទេស",1,IF(COUNTIF(V:V,$V2875)&gt;1,2,1))</f>
        <v>1</v>
      </c>
      <c r="Z2875" s="40">
        <f t="shared" si="673"/>
        <v>1</v>
      </c>
      <c r="AA2875" s="40">
        <f t="shared" si="674"/>
        <v>1</v>
      </c>
    </row>
    <row r="2876" spans="1:27" ht="48" customHeight="1" x14ac:dyDescent="0.8">
      <c r="A2876" s="3">
        <v>2875</v>
      </c>
      <c r="B2876" s="3" t="s">
        <v>8007</v>
      </c>
      <c r="C2876" s="3" t="s">
        <v>18037</v>
      </c>
      <c r="D2876" s="3" t="s">
        <v>7350</v>
      </c>
      <c r="E2876" s="3" t="s">
        <v>149</v>
      </c>
      <c r="F2876" s="5" t="s">
        <v>8008</v>
      </c>
      <c r="G2876" s="5" t="s">
        <v>13264</v>
      </c>
      <c r="H2876" s="5" t="s">
        <v>17533</v>
      </c>
      <c r="I2876" s="3"/>
      <c r="J2876" s="35"/>
      <c r="K2876" s="36">
        <f t="shared" si="660"/>
        <v>1</v>
      </c>
      <c r="L2876" s="37" t="str">
        <f t="shared" si="661"/>
        <v>040552941</v>
      </c>
      <c r="M2876" s="38" t="str">
        <f t="shared" si="662"/>
        <v>040552941</v>
      </c>
      <c r="N2876" s="39">
        <f t="shared" si="663"/>
        <v>1</v>
      </c>
      <c r="O2876" s="39">
        <f t="shared" si="664"/>
        <v>1</v>
      </c>
      <c r="P2876" s="39">
        <f>IF(M2876="បរទេស",1,IF(COUNTIF(M:M,$M2876)&gt;1,2,1))</f>
        <v>1</v>
      </c>
      <c r="Q2876" s="40">
        <f t="shared" si="665"/>
        <v>1</v>
      </c>
      <c r="R2876" s="41" t="str">
        <f t="shared" si="666"/>
        <v>087356587</v>
      </c>
      <c r="S2876" s="37" t="str">
        <f t="shared" si="667"/>
        <v>087356587</v>
      </c>
      <c r="T2876" s="39" t="e">
        <f t="shared" si="668"/>
        <v>#VALUE!</v>
      </c>
      <c r="U2876" s="37" t="str">
        <f t="shared" si="669"/>
        <v>087356587</v>
      </c>
      <c r="V2876" s="42" t="str">
        <f t="shared" si="670"/>
        <v>087356587</v>
      </c>
      <c r="W2876" s="39">
        <f t="shared" si="671"/>
        <v>1</v>
      </c>
      <c r="X2876" s="43">
        <f t="shared" si="672"/>
        <v>1</v>
      </c>
      <c r="Y2876" s="39">
        <f>IF(V2876="បរទេស",1,IF(COUNTIF(V:V,$V2876)&gt;1,2,1))</f>
        <v>1</v>
      </c>
      <c r="Z2876" s="40">
        <f t="shared" si="673"/>
        <v>1</v>
      </c>
      <c r="AA2876" s="40">
        <f t="shared" si="674"/>
        <v>1</v>
      </c>
    </row>
    <row r="2877" spans="1:27" ht="48" customHeight="1" x14ac:dyDescent="0.8">
      <c r="A2877" s="3">
        <v>2876</v>
      </c>
      <c r="B2877" s="3" t="s">
        <v>8009</v>
      </c>
      <c r="C2877" s="3" t="s">
        <v>18037</v>
      </c>
      <c r="D2877" s="3" t="s">
        <v>8010</v>
      </c>
      <c r="E2877" s="3" t="s">
        <v>402</v>
      </c>
      <c r="F2877" s="5" t="s">
        <v>8011</v>
      </c>
      <c r="G2877" s="5" t="s">
        <v>13265</v>
      </c>
      <c r="H2877" s="5" t="s">
        <v>17432</v>
      </c>
      <c r="I2877" s="3"/>
      <c r="J2877" s="35"/>
      <c r="K2877" s="36">
        <f t="shared" si="660"/>
        <v>1</v>
      </c>
      <c r="L2877" s="37" t="str">
        <f t="shared" si="661"/>
        <v>040528085</v>
      </c>
      <c r="M2877" s="38" t="str">
        <f t="shared" si="662"/>
        <v>040528085</v>
      </c>
      <c r="N2877" s="39">
        <f t="shared" si="663"/>
        <v>1</v>
      </c>
      <c r="O2877" s="39">
        <f t="shared" si="664"/>
        <v>1</v>
      </c>
      <c r="P2877" s="39">
        <f>IF(M2877="បរទេស",1,IF(COUNTIF(M:M,$M2877)&gt;1,2,1))</f>
        <v>1</v>
      </c>
      <c r="Q2877" s="40">
        <f t="shared" si="665"/>
        <v>1</v>
      </c>
      <c r="R2877" s="41" t="str">
        <f t="shared" si="666"/>
        <v>099881322</v>
      </c>
      <c r="S2877" s="37" t="str">
        <f t="shared" si="667"/>
        <v>099881322</v>
      </c>
      <c r="T2877" s="39" t="e">
        <f t="shared" si="668"/>
        <v>#VALUE!</v>
      </c>
      <c r="U2877" s="37" t="str">
        <f t="shared" si="669"/>
        <v>099881322</v>
      </c>
      <c r="V2877" s="42" t="str">
        <f t="shared" si="670"/>
        <v>099881322</v>
      </c>
      <c r="W2877" s="39">
        <f t="shared" si="671"/>
        <v>1</v>
      </c>
      <c r="X2877" s="43">
        <f t="shared" si="672"/>
        <v>1</v>
      </c>
      <c r="Y2877" s="39">
        <f>IF(V2877="បរទេស",1,IF(COUNTIF(V:V,$V2877)&gt;1,2,1))</f>
        <v>1</v>
      </c>
      <c r="Z2877" s="40">
        <f t="shared" si="673"/>
        <v>1</v>
      </c>
      <c r="AA2877" s="40">
        <f t="shared" si="674"/>
        <v>1</v>
      </c>
    </row>
    <row r="2878" spans="1:27" ht="48" customHeight="1" x14ac:dyDescent="0.8">
      <c r="A2878" s="3">
        <v>2877</v>
      </c>
      <c r="B2878" s="3" t="s">
        <v>8012</v>
      </c>
      <c r="C2878" s="3" t="s">
        <v>18037</v>
      </c>
      <c r="D2878" s="3" t="s">
        <v>8013</v>
      </c>
      <c r="E2878" s="3" t="s">
        <v>1252</v>
      </c>
      <c r="F2878" s="5" t="s">
        <v>8014</v>
      </c>
      <c r="G2878" s="5" t="s">
        <v>13266</v>
      </c>
      <c r="H2878" s="5" t="s">
        <v>17938</v>
      </c>
      <c r="I2878" s="3"/>
      <c r="J2878" s="35"/>
      <c r="K2878" s="36">
        <f t="shared" si="660"/>
        <v>1</v>
      </c>
      <c r="L2878" s="37" t="str">
        <f t="shared" si="661"/>
        <v>040539062</v>
      </c>
      <c r="M2878" s="38" t="str">
        <f t="shared" si="662"/>
        <v>040539062</v>
      </c>
      <c r="N2878" s="39">
        <f t="shared" si="663"/>
        <v>1</v>
      </c>
      <c r="O2878" s="39">
        <f t="shared" si="664"/>
        <v>1</v>
      </c>
      <c r="P2878" s="39">
        <f>IF(M2878="បរទេស",1,IF(COUNTIF(M:M,$M2878)&gt;1,2,1))</f>
        <v>1</v>
      </c>
      <c r="Q2878" s="40">
        <f t="shared" si="665"/>
        <v>1</v>
      </c>
      <c r="R2878" s="41" t="str">
        <f t="shared" si="666"/>
        <v>060622556</v>
      </c>
      <c r="S2878" s="37" t="str">
        <f t="shared" si="667"/>
        <v>060622556</v>
      </c>
      <c r="T2878" s="39" t="e">
        <f t="shared" si="668"/>
        <v>#VALUE!</v>
      </c>
      <c r="U2878" s="37" t="str">
        <f t="shared" si="669"/>
        <v>060622556</v>
      </c>
      <c r="V2878" s="42" t="str">
        <f t="shared" si="670"/>
        <v>060622556</v>
      </c>
      <c r="W2878" s="39">
        <f t="shared" si="671"/>
        <v>1</v>
      </c>
      <c r="X2878" s="43">
        <f t="shared" si="672"/>
        <v>1</v>
      </c>
      <c r="Y2878" s="39">
        <f>IF(V2878="បរទេស",1,IF(COUNTIF(V:V,$V2878)&gt;1,2,1))</f>
        <v>1</v>
      </c>
      <c r="Z2878" s="40">
        <f t="shared" si="673"/>
        <v>1</v>
      </c>
      <c r="AA2878" s="40">
        <f t="shared" si="674"/>
        <v>1</v>
      </c>
    </row>
    <row r="2879" spans="1:27" ht="48" customHeight="1" x14ac:dyDescent="0.8">
      <c r="A2879" s="3">
        <v>2878</v>
      </c>
      <c r="B2879" s="3" t="s">
        <v>8015</v>
      </c>
      <c r="C2879" s="3" t="s">
        <v>18037</v>
      </c>
      <c r="D2879" s="3" t="s">
        <v>8016</v>
      </c>
      <c r="E2879" s="3" t="s">
        <v>123</v>
      </c>
      <c r="F2879" s="5" t="s">
        <v>8017</v>
      </c>
      <c r="G2879" s="5" t="s">
        <v>13267</v>
      </c>
      <c r="H2879" s="5" t="s">
        <v>16451</v>
      </c>
      <c r="I2879" s="3"/>
      <c r="J2879" s="35"/>
      <c r="K2879" s="36">
        <f t="shared" si="660"/>
        <v>1</v>
      </c>
      <c r="L2879" s="37" t="str">
        <f t="shared" si="661"/>
        <v>040539081</v>
      </c>
      <c r="M2879" s="38" t="str">
        <f t="shared" si="662"/>
        <v>040539081</v>
      </c>
      <c r="N2879" s="39">
        <f t="shared" si="663"/>
        <v>1</v>
      </c>
      <c r="O2879" s="39">
        <f t="shared" si="664"/>
        <v>1</v>
      </c>
      <c r="P2879" s="39">
        <f>IF(M2879="បរទេស",1,IF(COUNTIF(M:M,$M2879)&gt;1,2,1))</f>
        <v>1</v>
      </c>
      <c r="Q2879" s="40">
        <f t="shared" si="665"/>
        <v>1</v>
      </c>
      <c r="R2879" s="41" t="str">
        <f t="shared" si="666"/>
        <v>067473251</v>
      </c>
      <c r="S2879" s="37" t="str">
        <f t="shared" si="667"/>
        <v>067473251</v>
      </c>
      <c r="T2879" s="39" t="e">
        <f t="shared" si="668"/>
        <v>#VALUE!</v>
      </c>
      <c r="U2879" s="37" t="str">
        <f t="shared" si="669"/>
        <v>067473251</v>
      </c>
      <c r="V2879" s="42" t="str">
        <f t="shared" si="670"/>
        <v>067473251</v>
      </c>
      <c r="W2879" s="39">
        <f t="shared" si="671"/>
        <v>1</v>
      </c>
      <c r="X2879" s="43">
        <f t="shared" si="672"/>
        <v>1</v>
      </c>
      <c r="Y2879" s="39">
        <f>IF(V2879="បរទេស",1,IF(COUNTIF(V:V,$V2879)&gt;1,2,1))</f>
        <v>1</v>
      </c>
      <c r="Z2879" s="40">
        <f t="shared" si="673"/>
        <v>1</v>
      </c>
      <c r="AA2879" s="40">
        <f t="shared" si="674"/>
        <v>1</v>
      </c>
    </row>
    <row r="2880" spans="1:27" ht="48" customHeight="1" x14ac:dyDescent="0.8">
      <c r="A2880" s="3">
        <v>2879</v>
      </c>
      <c r="B2880" s="3" t="s">
        <v>8018</v>
      </c>
      <c r="C2880" s="3" t="s">
        <v>18037</v>
      </c>
      <c r="D2880" s="3" t="s">
        <v>8019</v>
      </c>
      <c r="E2880" s="3" t="s">
        <v>246</v>
      </c>
      <c r="F2880" s="5" t="s">
        <v>8020</v>
      </c>
      <c r="G2880" s="5" t="s">
        <v>13268</v>
      </c>
      <c r="H2880" s="5" t="s">
        <v>16452</v>
      </c>
      <c r="I2880" s="3"/>
      <c r="J2880" s="35"/>
      <c r="K2880" s="36">
        <f t="shared" si="660"/>
        <v>1</v>
      </c>
      <c r="L2880" s="37" t="str">
        <f t="shared" si="661"/>
        <v>040342123</v>
      </c>
      <c r="M2880" s="38" t="str">
        <f t="shared" si="662"/>
        <v>040342123</v>
      </c>
      <c r="N2880" s="39">
        <f t="shared" si="663"/>
        <v>1</v>
      </c>
      <c r="O2880" s="39">
        <f t="shared" si="664"/>
        <v>1</v>
      </c>
      <c r="P2880" s="39">
        <f>IF(M2880="បរទេស",1,IF(COUNTIF(M:M,$M2880)&gt;1,2,1))</f>
        <v>1</v>
      </c>
      <c r="Q2880" s="40">
        <f t="shared" si="665"/>
        <v>1</v>
      </c>
      <c r="R2880" s="41" t="str">
        <f t="shared" si="666"/>
        <v>066944092</v>
      </c>
      <c r="S2880" s="37" t="str">
        <f t="shared" si="667"/>
        <v>066944092</v>
      </c>
      <c r="T2880" s="39" t="e">
        <f t="shared" si="668"/>
        <v>#VALUE!</v>
      </c>
      <c r="U2880" s="37" t="str">
        <f t="shared" si="669"/>
        <v>066944092</v>
      </c>
      <c r="V2880" s="42" t="str">
        <f t="shared" si="670"/>
        <v>066944092</v>
      </c>
      <c r="W2880" s="39">
        <f t="shared" si="671"/>
        <v>1</v>
      </c>
      <c r="X2880" s="43">
        <f t="shared" si="672"/>
        <v>1</v>
      </c>
      <c r="Y2880" s="39">
        <f>IF(V2880="បរទេស",1,IF(COUNTIF(V:V,$V2880)&gt;1,2,1))</f>
        <v>1</v>
      </c>
      <c r="Z2880" s="40">
        <f t="shared" si="673"/>
        <v>1</v>
      </c>
      <c r="AA2880" s="40">
        <f t="shared" si="674"/>
        <v>1</v>
      </c>
    </row>
    <row r="2881" spans="1:27" ht="48" customHeight="1" x14ac:dyDescent="0.8">
      <c r="A2881" s="3">
        <v>2880</v>
      </c>
      <c r="B2881" s="3" t="s">
        <v>8021</v>
      </c>
      <c r="C2881" s="3" t="s">
        <v>18037</v>
      </c>
      <c r="D2881" s="3" t="s">
        <v>8022</v>
      </c>
      <c r="E2881" s="3" t="s">
        <v>2165</v>
      </c>
      <c r="F2881" s="5" t="s">
        <v>8023</v>
      </c>
      <c r="G2881" s="5" t="s">
        <v>13269</v>
      </c>
      <c r="H2881" s="5" t="s">
        <v>16453</v>
      </c>
      <c r="I2881" s="3"/>
      <c r="J2881" s="35"/>
      <c r="K2881" s="36">
        <f t="shared" si="660"/>
        <v>1</v>
      </c>
      <c r="L2881" s="37" t="str">
        <f t="shared" si="661"/>
        <v>040108476</v>
      </c>
      <c r="M2881" s="38" t="str">
        <f t="shared" si="662"/>
        <v>040108476</v>
      </c>
      <c r="N2881" s="39">
        <f t="shared" si="663"/>
        <v>1</v>
      </c>
      <c r="O2881" s="39">
        <f t="shared" si="664"/>
        <v>1</v>
      </c>
      <c r="P2881" s="39">
        <f>IF(M2881="បរទេស",1,IF(COUNTIF(M:M,$M2881)&gt;1,2,1))</f>
        <v>1</v>
      </c>
      <c r="Q2881" s="40">
        <f t="shared" si="665"/>
        <v>1</v>
      </c>
      <c r="R2881" s="41" t="str">
        <f t="shared" si="666"/>
        <v>0979986991</v>
      </c>
      <c r="S2881" s="37" t="str">
        <f t="shared" si="667"/>
        <v>0979986991</v>
      </c>
      <c r="T2881" s="39" t="e">
        <f t="shared" si="668"/>
        <v>#VALUE!</v>
      </c>
      <c r="U2881" s="37" t="str">
        <f t="shared" si="669"/>
        <v>0979986991</v>
      </c>
      <c r="V2881" s="42" t="str">
        <f t="shared" si="670"/>
        <v>0979986991</v>
      </c>
      <c r="W2881" s="39">
        <f t="shared" si="671"/>
        <v>1</v>
      </c>
      <c r="X2881" s="43">
        <f t="shared" si="672"/>
        <v>1</v>
      </c>
      <c r="Y2881" s="39">
        <f>IF(V2881="បរទេស",1,IF(COUNTIF(V:V,$V2881)&gt;1,2,1))</f>
        <v>1</v>
      </c>
      <c r="Z2881" s="40">
        <f t="shared" si="673"/>
        <v>1</v>
      </c>
      <c r="AA2881" s="40">
        <f t="shared" si="674"/>
        <v>1</v>
      </c>
    </row>
    <row r="2882" spans="1:27" ht="48" customHeight="1" x14ac:dyDescent="0.8">
      <c r="A2882" s="3">
        <v>2881</v>
      </c>
      <c r="B2882" s="3" t="s">
        <v>8024</v>
      </c>
      <c r="C2882" s="3" t="s">
        <v>18037</v>
      </c>
      <c r="D2882" s="3" t="s">
        <v>8025</v>
      </c>
      <c r="E2882" s="3" t="s">
        <v>246</v>
      </c>
      <c r="F2882" s="5" t="s">
        <v>8026</v>
      </c>
      <c r="G2882" s="5" t="s">
        <v>13270</v>
      </c>
      <c r="H2882" s="5" t="s">
        <v>16454</v>
      </c>
      <c r="I2882" s="3"/>
      <c r="J2882" s="35"/>
      <c r="K2882" s="36">
        <f t="shared" si="660"/>
        <v>1</v>
      </c>
      <c r="L2882" s="37" t="str">
        <f t="shared" si="661"/>
        <v>040351914</v>
      </c>
      <c r="M2882" s="38" t="str">
        <f t="shared" si="662"/>
        <v>040351914</v>
      </c>
      <c r="N2882" s="39">
        <f t="shared" si="663"/>
        <v>1</v>
      </c>
      <c r="O2882" s="39">
        <f t="shared" si="664"/>
        <v>1</v>
      </c>
      <c r="P2882" s="39">
        <f>IF(M2882="បរទេស",1,IF(COUNTIF(M:M,$M2882)&gt;1,2,1))</f>
        <v>1</v>
      </c>
      <c r="Q2882" s="40">
        <f t="shared" si="665"/>
        <v>1</v>
      </c>
      <c r="R2882" s="41" t="str">
        <f t="shared" si="666"/>
        <v>0883397841</v>
      </c>
      <c r="S2882" s="37" t="str">
        <f t="shared" si="667"/>
        <v>0883397841</v>
      </c>
      <c r="T2882" s="39" t="e">
        <f t="shared" si="668"/>
        <v>#VALUE!</v>
      </c>
      <c r="U2882" s="37" t="str">
        <f t="shared" si="669"/>
        <v>0883397841</v>
      </c>
      <c r="V2882" s="42" t="str">
        <f t="shared" si="670"/>
        <v>0883397841</v>
      </c>
      <c r="W2882" s="39">
        <f t="shared" si="671"/>
        <v>1</v>
      </c>
      <c r="X2882" s="43">
        <f t="shared" si="672"/>
        <v>1</v>
      </c>
      <c r="Y2882" s="39">
        <f>IF(V2882="បរទេស",1,IF(COUNTIF(V:V,$V2882)&gt;1,2,1))</f>
        <v>1</v>
      </c>
      <c r="Z2882" s="40">
        <f t="shared" si="673"/>
        <v>1</v>
      </c>
      <c r="AA2882" s="40">
        <f t="shared" si="674"/>
        <v>1</v>
      </c>
    </row>
    <row r="2883" spans="1:27" ht="48" customHeight="1" x14ac:dyDescent="0.8">
      <c r="A2883" s="3">
        <v>2882</v>
      </c>
      <c r="B2883" s="3" t="s">
        <v>8027</v>
      </c>
      <c r="C2883" s="3" t="s">
        <v>18037</v>
      </c>
      <c r="D2883" s="3" t="s">
        <v>4577</v>
      </c>
      <c r="E2883" s="3" t="s">
        <v>224</v>
      </c>
      <c r="F2883" s="5" t="s">
        <v>8028</v>
      </c>
      <c r="G2883" s="5" t="s">
        <v>13271</v>
      </c>
      <c r="H2883" s="5" t="s">
        <v>17502</v>
      </c>
      <c r="I2883" s="3"/>
      <c r="J2883" s="35"/>
      <c r="K2883" s="36">
        <f t="shared" ref="K2883:K2945" si="675">IF(OR(H2883="បរទេស",G2883="បរទេស"),2,1)</f>
        <v>1</v>
      </c>
      <c r="L2883" s="37" t="str">
        <f t="shared" ref="L2883:L2945" si="67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2883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040065953</v>
      </c>
      <c r="M2883" s="38" t="str">
        <f t="shared" ref="M2883:M2945" si="677">IF(L2883="បរទេស","បរទេស",IF(AND($BC$2=1,LEN(L2883)=8),"0"&amp;L2883,IF(LEN(L2883)&gt;9,2,LEFT(L2883,9))))</f>
        <v>040065953</v>
      </c>
      <c r="N2883" s="39">
        <f t="shared" ref="N2883:N2945" si="678">IF(L2883="បរទេស",1,IF((LEN($M2883)-9)=0,1,2))</f>
        <v>1</v>
      </c>
      <c r="O2883" s="39">
        <f t="shared" ref="O2883:O2945" si="679">IF(M2883="",2,1)</f>
        <v>1</v>
      </c>
      <c r="P2883" s="39">
        <f>IF(M2883="បរទេស",1,IF(COUNTIF(M:M,$M2883)&gt;1,2,1))</f>
        <v>1</v>
      </c>
      <c r="Q2883" s="40">
        <f t="shared" ref="Q2883:Q2945" si="680">IF(M2883="បរទេស",1,MAX(N2883:P2883))</f>
        <v>1</v>
      </c>
      <c r="R2883" s="41" t="str">
        <f t="shared" ref="R2883:R2945" si="681">H2883</f>
        <v>0884717520</v>
      </c>
      <c r="S2883" s="37" t="str">
        <f t="shared" ref="S2883:S2945" si="682">SUBSTITUTE(SUBSTITUTE(SUBSTITUTE(SUBSTITUTE(SUBSTITUTE(SUBSTITUTE(SUBSTITUTE(SUBSTITUTE(SUBSTITUTE(SUBSTITUTE(SUBSTITUTE(SUBSTITUTE(SUBSTITUTE(SUBSTITUTE(SUBSTITUTE(SUBSTITUTE(SUBSTITUTE(SUBSTITUTE(SUBSTITUTE(SUBSTITUTE(SUBSTITUTE(SUBSTITUTE(R2883,"១","1"),"២","2"),"៣","3"),"៤","4"),"៥","5"),"៦","6"),"៧","7"),"៨","8"),"៩","9"),"០","0")," ","")," ",""),"​",""),",","/"),"-",""),"(",""),")",""),"+855","0"),"(855)","0"),"O","0"),"o","0"),".","")</f>
        <v>0884717520</v>
      </c>
      <c r="T2883" s="39" t="e">
        <f t="shared" ref="T2883:T2945" si="683">LEFT(S2883, SEARCH("/",S2883,1)-1)</f>
        <v>#VALUE!</v>
      </c>
      <c r="U2883" s="37" t="str">
        <f t="shared" ref="U2883:U2945" si="684">IFERROR(T2883,S2883)</f>
        <v>0884717520</v>
      </c>
      <c r="V2883" s="42" t="str">
        <f t="shared" ref="V2883:V2945" si="685">IF(LEFT(U2883,5)="បរទេស","បរទេស",IF(LEFT(U2883,3)="855","0"&amp;MID(U2883,4,10),IF(LEFT(U2883,1)="0",MID(U2883,1,10),IF(LEFT(U2883,1)&gt;=1,"0"&amp;MID(U2883,1,10),U2883))))</f>
        <v>0884717520</v>
      </c>
      <c r="W2883" s="39">
        <f t="shared" ref="W2883:W2945" si="686">IF(V2883="បរទេស",1,IF(OR(LEN(V2883)=9,LEN(V2883)=10),1,2))</f>
        <v>1</v>
      </c>
      <c r="X2883" s="43">
        <f t="shared" ref="X2883:X2945" si="687">IF(V2883="",2,1)</f>
        <v>1</v>
      </c>
      <c r="Y2883" s="39">
        <f>IF(V2883="បរទេស",1,IF(COUNTIF(V:V,$V2883)&gt;1,2,1))</f>
        <v>1</v>
      </c>
      <c r="Z2883" s="40">
        <f t="shared" ref="Z2883:Z2945" si="688">IF(V2883="បរទេស",1,MAX(W2883:Y2883))</f>
        <v>1</v>
      </c>
      <c r="AA2883" s="40">
        <f t="shared" ref="AA2883:AA2945" si="689">IF(K2883=2,2,MAX(J2883,Q2883,Z2883,Z2883))</f>
        <v>1</v>
      </c>
    </row>
    <row r="2884" spans="1:27" ht="48" customHeight="1" x14ac:dyDescent="0.8">
      <c r="A2884" s="3">
        <v>2883</v>
      </c>
      <c r="B2884" s="3" t="s">
        <v>8029</v>
      </c>
      <c r="C2884" s="3" t="s">
        <v>18037</v>
      </c>
      <c r="D2884" s="3" t="s">
        <v>1979</v>
      </c>
      <c r="E2884" s="3" t="s">
        <v>2165</v>
      </c>
      <c r="F2884" s="5" t="s">
        <v>8030</v>
      </c>
      <c r="G2884" s="5" t="s">
        <v>13272</v>
      </c>
      <c r="H2884" s="5" t="s">
        <v>16455</v>
      </c>
      <c r="I2884" s="3"/>
      <c r="J2884" s="35"/>
      <c r="K2884" s="36">
        <f t="shared" si="675"/>
        <v>1</v>
      </c>
      <c r="L2884" s="37" t="str">
        <f t="shared" si="676"/>
        <v>040216193</v>
      </c>
      <c r="M2884" s="38" t="str">
        <f t="shared" si="677"/>
        <v>040216193</v>
      </c>
      <c r="N2884" s="39">
        <f t="shared" si="678"/>
        <v>1</v>
      </c>
      <c r="O2884" s="39">
        <f t="shared" si="679"/>
        <v>1</v>
      </c>
      <c r="P2884" s="39">
        <f>IF(M2884="បរទេស",1,IF(COUNTIF(M:M,$M2884)&gt;1,2,1))</f>
        <v>1</v>
      </c>
      <c r="Q2884" s="40">
        <f t="shared" si="680"/>
        <v>1</v>
      </c>
      <c r="R2884" s="41" t="str">
        <f t="shared" si="681"/>
        <v>093661269</v>
      </c>
      <c r="S2884" s="37" t="str">
        <f t="shared" si="682"/>
        <v>093661269</v>
      </c>
      <c r="T2884" s="39" t="e">
        <f t="shared" si="683"/>
        <v>#VALUE!</v>
      </c>
      <c r="U2884" s="37" t="str">
        <f t="shared" si="684"/>
        <v>093661269</v>
      </c>
      <c r="V2884" s="42" t="str">
        <f t="shared" si="685"/>
        <v>093661269</v>
      </c>
      <c r="W2884" s="39">
        <f t="shared" si="686"/>
        <v>1</v>
      </c>
      <c r="X2884" s="43">
        <f t="shared" si="687"/>
        <v>1</v>
      </c>
      <c r="Y2884" s="39">
        <f>IF(V2884="បរទេស",1,IF(COUNTIF(V:V,$V2884)&gt;1,2,1))</f>
        <v>1</v>
      </c>
      <c r="Z2884" s="40">
        <f t="shared" si="688"/>
        <v>1</v>
      </c>
      <c r="AA2884" s="40">
        <f t="shared" si="689"/>
        <v>1</v>
      </c>
    </row>
    <row r="2885" spans="1:27" ht="48" customHeight="1" x14ac:dyDescent="0.8">
      <c r="A2885" s="3">
        <v>2884</v>
      </c>
      <c r="B2885" s="3" t="s">
        <v>8031</v>
      </c>
      <c r="C2885" s="3" t="s">
        <v>18037</v>
      </c>
      <c r="D2885" s="3" t="s">
        <v>8032</v>
      </c>
      <c r="E2885" s="3" t="s">
        <v>1252</v>
      </c>
      <c r="F2885" s="5" t="s">
        <v>8033</v>
      </c>
      <c r="G2885" s="5" t="s">
        <v>13273</v>
      </c>
      <c r="H2885" s="5" t="s">
        <v>16456</v>
      </c>
      <c r="I2885" s="3"/>
      <c r="J2885" s="35"/>
      <c r="K2885" s="36">
        <f t="shared" si="675"/>
        <v>1</v>
      </c>
      <c r="L2885" s="37" t="str">
        <f t="shared" si="676"/>
        <v>040291167</v>
      </c>
      <c r="M2885" s="38" t="str">
        <f t="shared" si="677"/>
        <v>040291167</v>
      </c>
      <c r="N2885" s="39">
        <f t="shared" si="678"/>
        <v>1</v>
      </c>
      <c r="O2885" s="39">
        <f t="shared" si="679"/>
        <v>1</v>
      </c>
      <c r="P2885" s="39">
        <f>IF(M2885="បរទេស",1,IF(COUNTIF(M:M,$M2885)&gt;1,2,1))</f>
        <v>1</v>
      </c>
      <c r="Q2885" s="40">
        <f t="shared" si="680"/>
        <v>1</v>
      </c>
      <c r="R2885" s="41" t="str">
        <f t="shared" si="681"/>
        <v>0976085988</v>
      </c>
      <c r="S2885" s="37" t="str">
        <f t="shared" si="682"/>
        <v>0976085988</v>
      </c>
      <c r="T2885" s="39" t="e">
        <f t="shared" si="683"/>
        <v>#VALUE!</v>
      </c>
      <c r="U2885" s="37" t="str">
        <f t="shared" si="684"/>
        <v>0976085988</v>
      </c>
      <c r="V2885" s="42" t="str">
        <f t="shared" si="685"/>
        <v>0976085988</v>
      </c>
      <c r="W2885" s="39">
        <f t="shared" si="686"/>
        <v>1</v>
      </c>
      <c r="X2885" s="43">
        <f t="shared" si="687"/>
        <v>1</v>
      </c>
      <c r="Y2885" s="39">
        <f>IF(V2885="បរទេស",1,IF(COUNTIF(V:V,$V2885)&gt;1,2,1))</f>
        <v>1</v>
      </c>
      <c r="Z2885" s="40">
        <f t="shared" si="688"/>
        <v>1</v>
      </c>
      <c r="AA2885" s="40">
        <f t="shared" si="689"/>
        <v>1</v>
      </c>
    </row>
    <row r="2886" spans="1:27" ht="48" customHeight="1" x14ac:dyDescent="0.8">
      <c r="A2886" s="3">
        <v>2885</v>
      </c>
      <c r="B2886" s="3" t="s">
        <v>8034</v>
      </c>
      <c r="C2886" s="3" t="s">
        <v>18037</v>
      </c>
      <c r="D2886" s="3" t="s">
        <v>8035</v>
      </c>
      <c r="E2886" s="3" t="s">
        <v>2165</v>
      </c>
      <c r="F2886" s="5" t="s">
        <v>8036</v>
      </c>
      <c r="G2886" s="5" t="s">
        <v>13274</v>
      </c>
      <c r="H2886" s="5" t="s">
        <v>16457</v>
      </c>
      <c r="I2886" s="3"/>
      <c r="J2886" s="35"/>
      <c r="K2886" s="36">
        <f t="shared" si="675"/>
        <v>1</v>
      </c>
      <c r="L2886" s="37" t="str">
        <f t="shared" si="676"/>
        <v>040378005</v>
      </c>
      <c r="M2886" s="38" t="str">
        <f t="shared" si="677"/>
        <v>040378005</v>
      </c>
      <c r="N2886" s="39">
        <f t="shared" si="678"/>
        <v>1</v>
      </c>
      <c r="O2886" s="39">
        <f t="shared" si="679"/>
        <v>1</v>
      </c>
      <c r="P2886" s="39">
        <f>IF(M2886="បរទេស",1,IF(COUNTIF(M:M,$M2886)&gt;1,2,1))</f>
        <v>1</v>
      </c>
      <c r="Q2886" s="40">
        <f t="shared" si="680"/>
        <v>1</v>
      </c>
      <c r="R2886" s="41" t="str">
        <f t="shared" si="681"/>
        <v>0974518097</v>
      </c>
      <c r="S2886" s="37" t="str">
        <f t="shared" si="682"/>
        <v>0974518097</v>
      </c>
      <c r="T2886" s="39" t="e">
        <f t="shared" si="683"/>
        <v>#VALUE!</v>
      </c>
      <c r="U2886" s="37" t="str">
        <f t="shared" si="684"/>
        <v>0974518097</v>
      </c>
      <c r="V2886" s="42" t="str">
        <f t="shared" si="685"/>
        <v>0974518097</v>
      </c>
      <c r="W2886" s="39">
        <f t="shared" si="686"/>
        <v>1</v>
      </c>
      <c r="X2886" s="43">
        <f t="shared" si="687"/>
        <v>1</v>
      </c>
      <c r="Y2886" s="39">
        <f>IF(V2886="បរទេស",1,IF(COUNTIF(V:V,$V2886)&gt;1,2,1))</f>
        <v>1</v>
      </c>
      <c r="Z2886" s="40">
        <f t="shared" si="688"/>
        <v>1</v>
      </c>
      <c r="AA2886" s="40">
        <f t="shared" si="689"/>
        <v>1</v>
      </c>
    </row>
    <row r="2887" spans="1:27" ht="48" customHeight="1" x14ac:dyDescent="0.8">
      <c r="A2887" s="3">
        <v>2886</v>
      </c>
      <c r="B2887" s="3" t="s">
        <v>8037</v>
      </c>
      <c r="C2887" s="3" t="s">
        <v>18037</v>
      </c>
      <c r="D2887" s="3" t="s">
        <v>8038</v>
      </c>
      <c r="E2887" s="3" t="s">
        <v>228</v>
      </c>
      <c r="F2887" s="5" t="s">
        <v>8039</v>
      </c>
      <c r="G2887" s="5" t="s">
        <v>13275</v>
      </c>
      <c r="H2887" s="5" t="s">
        <v>16458</v>
      </c>
      <c r="I2887" s="3"/>
      <c r="J2887" s="35"/>
      <c r="K2887" s="36">
        <f t="shared" si="675"/>
        <v>1</v>
      </c>
      <c r="L2887" s="37" t="str">
        <f t="shared" si="676"/>
        <v>040502779</v>
      </c>
      <c r="M2887" s="38" t="str">
        <f t="shared" si="677"/>
        <v>040502779</v>
      </c>
      <c r="N2887" s="39">
        <f t="shared" si="678"/>
        <v>1</v>
      </c>
      <c r="O2887" s="39">
        <f t="shared" si="679"/>
        <v>1</v>
      </c>
      <c r="P2887" s="39">
        <f>IF(M2887="បរទេស",1,IF(COUNTIF(M:M,$M2887)&gt;1,2,1))</f>
        <v>1</v>
      </c>
      <c r="Q2887" s="40">
        <f t="shared" si="680"/>
        <v>1</v>
      </c>
      <c r="R2887" s="41" t="str">
        <f t="shared" si="681"/>
        <v>0965507672</v>
      </c>
      <c r="S2887" s="37" t="str">
        <f t="shared" si="682"/>
        <v>0965507672</v>
      </c>
      <c r="T2887" s="39" t="e">
        <f t="shared" si="683"/>
        <v>#VALUE!</v>
      </c>
      <c r="U2887" s="37" t="str">
        <f t="shared" si="684"/>
        <v>0965507672</v>
      </c>
      <c r="V2887" s="42" t="str">
        <f t="shared" si="685"/>
        <v>0965507672</v>
      </c>
      <c r="W2887" s="39">
        <f t="shared" si="686"/>
        <v>1</v>
      </c>
      <c r="X2887" s="43">
        <f t="shared" si="687"/>
        <v>1</v>
      </c>
      <c r="Y2887" s="39">
        <f>IF(V2887="បរទេស",1,IF(COUNTIF(V:V,$V2887)&gt;1,2,1))</f>
        <v>1</v>
      </c>
      <c r="Z2887" s="40">
        <f t="shared" si="688"/>
        <v>1</v>
      </c>
      <c r="AA2887" s="40">
        <f t="shared" si="689"/>
        <v>1</v>
      </c>
    </row>
    <row r="2888" spans="1:27" ht="48" customHeight="1" x14ac:dyDescent="0.8">
      <c r="A2888" s="3">
        <v>2887</v>
      </c>
      <c r="B2888" s="3" t="s">
        <v>8040</v>
      </c>
      <c r="C2888" s="3" t="s">
        <v>18037</v>
      </c>
      <c r="D2888" s="3" t="s">
        <v>759</v>
      </c>
      <c r="E2888" s="3" t="s">
        <v>780</v>
      </c>
      <c r="F2888" s="5" t="s">
        <v>8041</v>
      </c>
      <c r="G2888" s="5" t="s">
        <v>13276</v>
      </c>
      <c r="H2888" s="5" t="s">
        <v>16459</v>
      </c>
      <c r="I2888" s="3"/>
      <c r="J2888" s="35"/>
      <c r="K2888" s="36">
        <f t="shared" si="675"/>
        <v>1</v>
      </c>
      <c r="L2888" s="37" t="str">
        <f t="shared" si="676"/>
        <v>040340754</v>
      </c>
      <c r="M2888" s="38" t="str">
        <f t="shared" si="677"/>
        <v>040340754</v>
      </c>
      <c r="N2888" s="39">
        <f t="shared" si="678"/>
        <v>1</v>
      </c>
      <c r="O2888" s="39">
        <f t="shared" si="679"/>
        <v>1</v>
      </c>
      <c r="P2888" s="39">
        <f>IF(M2888="បរទេស",1,IF(COUNTIF(M:M,$M2888)&gt;1,2,1))</f>
        <v>1</v>
      </c>
      <c r="Q2888" s="40">
        <f t="shared" si="680"/>
        <v>1</v>
      </c>
      <c r="R2888" s="41" t="str">
        <f t="shared" si="681"/>
        <v>0966229853</v>
      </c>
      <c r="S2888" s="37" t="str">
        <f t="shared" si="682"/>
        <v>0966229853</v>
      </c>
      <c r="T2888" s="39" t="e">
        <f t="shared" si="683"/>
        <v>#VALUE!</v>
      </c>
      <c r="U2888" s="37" t="str">
        <f t="shared" si="684"/>
        <v>0966229853</v>
      </c>
      <c r="V2888" s="42" t="str">
        <f t="shared" si="685"/>
        <v>0966229853</v>
      </c>
      <c r="W2888" s="39">
        <f t="shared" si="686"/>
        <v>1</v>
      </c>
      <c r="X2888" s="43">
        <f t="shared" si="687"/>
        <v>1</v>
      </c>
      <c r="Y2888" s="39">
        <f>IF(V2888="បរទេស",1,IF(COUNTIF(V:V,$V2888)&gt;1,2,1))</f>
        <v>1</v>
      </c>
      <c r="Z2888" s="40">
        <f t="shared" si="688"/>
        <v>1</v>
      </c>
      <c r="AA2888" s="40">
        <f t="shared" si="689"/>
        <v>1</v>
      </c>
    </row>
    <row r="2889" spans="1:27" ht="48" customHeight="1" x14ac:dyDescent="0.8">
      <c r="A2889" s="3">
        <v>2888</v>
      </c>
      <c r="B2889" s="3" t="s">
        <v>8042</v>
      </c>
      <c r="C2889" s="3" t="s">
        <v>18037</v>
      </c>
      <c r="D2889" s="3" t="s">
        <v>2816</v>
      </c>
      <c r="E2889" s="3" t="s">
        <v>328</v>
      </c>
      <c r="F2889" s="5" t="s">
        <v>8043</v>
      </c>
      <c r="G2889" s="5" t="s">
        <v>13277</v>
      </c>
      <c r="H2889" s="5" t="s">
        <v>16460</v>
      </c>
      <c r="I2889" s="3"/>
      <c r="J2889" s="35"/>
      <c r="K2889" s="36">
        <f t="shared" si="675"/>
        <v>1</v>
      </c>
      <c r="L2889" s="37" t="str">
        <f t="shared" si="676"/>
        <v>040291160</v>
      </c>
      <c r="M2889" s="38" t="str">
        <f t="shared" si="677"/>
        <v>040291160</v>
      </c>
      <c r="N2889" s="39">
        <f t="shared" si="678"/>
        <v>1</v>
      </c>
      <c r="O2889" s="39">
        <f t="shared" si="679"/>
        <v>1</v>
      </c>
      <c r="P2889" s="39">
        <f>IF(M2889="បរទេស",1,IF(COUNTIF(M:M,$M2889)&gt;1,2,1))</f>
        <v>1</v>
      </c>
      <c r="Q2889" s="40">
        <f t="shared" si="680"/>
        <v>1</v>
      </c>
      <c r="R2889" s="41" t="str">
        <f t="shared" si="681"/>
        <v>0969094195</v>
      </c>
      <c r="S2889" s="37" t="str">
        <f t="shared" si="682"/>
        <v>0969094195</v>
      </c>
      <c r="T2889" s="39" t="e">
        <f t="shared" si="683"/>
        <v>#VALUE!</v>
      </c>
      <c r="U2889" s="37" t="str">
        <f t="shared" si="684"/>
        <v>0969094195</v>
      </c>
      <c r="V2889" s="42" t="str">
        <f t="shared" si="685"/>
        <v>0969094195</v>
      </c>
      <c r="W2889" s="39">
        <f t="shared" si="686"/>
        <v>1</v>
      </c>
      <c r="X2889" s="43">
        <f t="shared" si="687"/>
        <v>1</v>
      </c>
      <c r="Y2889" s="39">
        <f>IF(V2889="បរទេស",1,IF(COUNTIF(V:V,$V2889)&gt;1,2,1))</f>
        <v>1</v>
      </c>
      <c r="Z2889" s="40">
        <f t="shared" si="688"/>
        <v>1</v>
      </c>
      <c r="AA2889" s="40">
        <f t="shared" si="689"/>
        <v>1</v>
      </c>
    </row>
    <row r="2890" spans="1:27" ht="48" customHeight="1" x14ac:dyDescent="0.8">
      <c r="A2890" s="3">
        <v>2889</v>
      </c>
      <c r="B2890" s="3" t="s">
        <v>8044</v>
      </c>
      <c r="C2890" s="3" t="s">
        <v>18037</v>
      </c>
      <c r="D2890" s="3" t="s">
        <v>8045</v>
      </c>
      <c r="E2890" s="3" t="s">
        <v>69</v>
      </c>
      <c r="F2890" s="5" t="s">
        <v>8046</v>
      </c>
      <c r="G2890" s="5" t="s">
        <v>13278</v>
      </c>
      <c r="H2890" s="5" t="s">
        <v>17378</v>
      </c>
      <c r="I2890" s="3"/>
      <c r="J2890" s="35"/>
      <c r="K2890" s="36">
        <f t="shared" si="675"/>
        <v>1</v>
      </c>
      <c r="L2890" s="37" t="str">
        <f t="shared" si="676"/>
        <v>040497622</v>
      </c>
      <c r="M2890" s="38" t="str">
        <f t="shared" si="677"/>
        <v>040497622</v>
      </c>
      <c r="N2890" s="39">
        <f t="shared" si="678"/>
        <v>1</v>
      </c>
      <c r="O2890" s="39">
        <f t="shared" si="679"/>
        <v>1</v>
      </c>
      <c r="P2890" s="39">
        <f>IF(M2890="បរទេស",1,IF(COUNTIF(M:M,$M2890)&gt;1,2,1))</f>
        <v>1</v>
      </c>
      <c r="Q2890" s="40">
        <f t="shared" si="680"/>
        <v>1</v>
      </c>
      <c r="R2890" s="41" t="str">
        <f t="shared" si="681"/>
        <v>061366287</v>
      </c>
      <c r="S2890" s="37" t="str">
        <f t="shared" si="682"/>
        <v>061366287</v>
      </c>
      <c r="T2890" s="39" t="e">
        <f t="shared" si="683"/>
        <v>#VALUE!</v>
      </c>
      <c r="U2890" s="37" t="str">
        <f t="shared" si="684"/>
        <v>061366287</v>
      </c>
      <c r="V2890" s="42" t="str">
        <f t="shared" si="685"/>
        <v>061366287</v>
      </c>
      <c r="W2890" s="39">
        <f t="shared" si="686"/>
        <v>1</v>
      </c>
      <c r="X2890" s="43">
        <f t="shared" si="687"/>
        <v>1</v>
      </c>
      <c r="Y2890" s="39">
        <f>IF(V2890="បរទេស",1,IF(COUNTIF(V:V,$V2890)&gt;1,2,1))</f>
        <v>1</v>
      </c>
      <c r="Z2890" s="40">
        <f t="shared" si="688"/>
        <v>1</v>
      </c>
      <c r="AA2890" s="40">
        <f t="shared" si="689"/>
        <v>1</v>
      </c>
    </row>
    <row r="2891" spans="1:27" ht="48" customHeight="1" x14ac:dyDescent="0.8">
      <c r="A2891" s="3">
        <v>2890</v>
      </c>
      <c r="B2891" s="3" t="s">
        <v>8047</v>
      </c>
      <c r="C2891" s="3" t="s">
        <v>18037</v>
      </c>
      <c r="D2891" s="3" t="s">
        <v>8048</v>
      </c>
      <c r="E2891" s="3" t="s">
        <v>145</v>
      </c>
      <c r="F2891" s="5" t="s">
        <v>8049</v>
      </c>
      <c r="G2891" s="5" t="s">
        <v>13279</v>
      </c>
      <c r="H2891" s="5" t="s">
        <v>17996</v>
      </c>
      <c r="I2891" s="3"/>
      <c r="J2891" s="35"/>
      <c r="K2891" s="36">
        <f t="shared" si="675"/>
        <v>1</v>
      </c>
      <c r="L2891" s="37" t="str">
        <f t="shared" si="676"/>
        <v>040313857</v>
      </c>
      <c r="M2891" s="38" t="str">
        <f t="shared" si="677"/>
        <v>040313857</v>
      </c>
      <c r="N2891" s="39">
        <f t="shared" si="678"/>
        <v>1</v>
      </c>
      <c r="O2891" s="39">
        <f t="shared" si="679"/>
        <v>1</v>
      </c>
      <c r="P2891" s="39">
        <f>IF(M2891="បរទេស",1,IF(COUNTIF(M:M,$M2891)&gt;1,2,1))</f>
        <v>1</v>
      </c>
      <c r="Q2891" s="40">
        <f t="shared" si="680"/>
        <v>1</v>
      </c>
      <c r="R2891" s="41" t="str">
        <f t="shared" si="681"/>
        <v>085408986</v>
      </c>
      <c r="S2891" s="37" t="str">
        <f t="shared" si="682"/>
        <v>085408986</v>
      </c>
      <c r="T2891" s="39" t="e">
        <f t="shared" si="683"/>
        <v>#VALUE!</v>
      </c>
      <c r="U2891" s="37" t="str">
        <f t="shared" si="684"/>
        <v>085408986</v>
      </c>
      <c r="V2891" s="42" t="str">
        <f t="shared" si="685"/>
        <v>085408986</v>
      </c>
      <c r="W2891" s="39">
        <f t="shared" si="686"/>
        <v>1</v>
      </c>
      <c r="X2891" s="43">
        <f t="shared" si="687"/>
        <v>1</v>
      </c>
      <c r="Y2891" s="39">
        <f>IF(V2891="បរទេស",1,IF(COUNTIF(V:V,$V2891)&gt;1,2,1))</f>
        <v>1</v>
      </c>
      <c r="Z2891" s="40">
        <f t="shared" si="688"/>
        <v>1</v>
      </c>
      <c r="AA2891" s="40">
        <f t="shared" si="689"/>
        <v>1</v>
      </c>
    </row>
    <row r="2892" spans="1:27" ht="48" customHeight="1" x14ac:dyDescent="0.8">
      <c r="A2892" s="3">
        <v>2891</v>
      </c>
      <c r="B2892" s="3" t="s">
        <v>8050</v>
      </c>
      <c r="C2892" s="3" t="s">
        <v>18037</v>
      </c>
      <c r="D2892" s="3" t="s">
        <v>8051</v>
      </c>
      <c r="E2892" s="3" t="s">
        <v>138</v>
      </c>
      <c r="F2892" s="5" t="s">
        <v>8052</v>
      </c>
      <c r="G2892" s="5" t="s">
        <v>13280</v>
      </c>
      <c r="H2892" s="5" t="s">
        <v>17823</v>
      </c>
      <c r="I2892" s="3"/>
      <c r="J2892" s="35"/>
      <c r="K2892" s="36">
        <f t="shared" si="675"/>
        <v>1</v>
      </c>
      <c r="L2892" s="37" t="str">
        <f t="shared" si="676"/>
        <v>040584767</v>
      </c>
      <c r="M2892" s="38" t="str">
        <f t="shared" si="677"/>
        <v>040584767</v>
      </c>
      <c r="N2892" s="39">
        <f t="shared" si="678"/>
        <v>1</v>
      </c>
      <c r="O2892" s="39">
        <f t="shared" si="679"/>
        <v>1</v>
      </c>
      <c r="P2892" s="39">
        <f>IF(M2892="បរទេស",1,IF(COUNTIF(M:M,$M2892)&gt;1,2,1))</f>
        <v>1</v>
      </c>
      <c r="Q2892" s="40">
        <f t="shared" si="680"/>
        <v>1</v>
      </c>
      <c r="R2892" s="41" t="str">
        <f t="shared" si="681"/>
        <v>011590622</v>
      </c>
      <c r="S2892" s="37" t="str">
        <f t="shared" si="682"/>
        <v>011590622</v>
      </c>
      <c r="T2892" s="39" t="e">
        <f t="shared" si="683"/>
        <v>#VALUE!</v>
      </c>
      <c r="U2892" s="37" t="str">
        <f t="shared" si="684"/>
        <v>011590622</v>
      </c>
      <c r="V2892" s="42" t="str">
        <f t="shared" si="685"/>
        <v>011590622</v>
      </c>
      <c r="W2892" s="39">
        <f t="shared" si="686"/>
        <v>1</v>
      </c>
      <c r="X2892" s="43">
        <f t="shared" si="687"/>
        <v>1</v>
      </c>
      <c r="Y2892" s="39">
        <f>IF(V2892="បរទេស",1,IF(COUNTIF(V:V,$V2892)&gt;1,2,1))</f>
        <v>1</v>
      </c>
      <c r="Z2892" s="40">
        <f t="shared" si="688"/>
        <v>1</v>
      </c>
      <c r="AA2892" s="40">
        <f t="shared" si="689"/>
        <v>1</v>
      </c>
    </row>
    <row r="2893" spans="1:27" ht="48" customHeight="1" x14ac:dyDescent="0.8">
      <c r="A2893" s="3">
        <v>2892</v>
      </c>
      <c r="B2893" s="3" t="s">
        <v>8053</v>
      </c>
      <c r="C2893" s="3" t="s">
        <v>18037</v>
      </c>
      <c r="D2893" s="3" t="s">
        <v>1967</v>
      </c>
      <c r="E2893" s="3" t="s">
        <v>527</v>
      </c>
      <c r="F2893" s="5" t="s">
        <v>8054</v>
      </c>
      <c r="G2893" s="5" t="s">
        <v>13281</v>
      </c>
      <c r="H2893" s="5" t="s">
        <v>17873</v>
      </c>
      <c r="I2893" s="3"/>
      <c r="J2893" s="35"/>
      <c r="K2893" s="36">
        <f t="shared" si="675"/>
        <v>1</v>
      </c>
      <c r="L2893" s="37" t="str">
        <f t="shared" si="676"/>
        <v>040114957</v>
      </c>
      <c r="M2893" s="38" t="str">
        <f t="shared" si="677"/>
        <v>040114957</v>
      </c>
      <c r="N2893" s="39">
        <f t="shared" si="678"/>
        <v>1</v>
      </c>
      <c r="O2893" s="39">
        <f t="shared" si="679"/>
        <v>1</v>
      </c>
      <c r="P2893" s="39">
        <f>IF(M2893="បរទេស",1,IF(COUNTIF(M:M,$M2893)&gt;1,2,1))</f>
        <v>1</v>
      </c>
      <c r="Q2893" s="40">
        <f t="shared" si="680"/>
        <v>1</v>
      </c>
      <c r="R2893" s="41" t="str">
        <f t="shared" si="681"/>
        <v>0962779769</v>
      </c>
      <c r="S2893" s="37" t="str">
        <f t="shared" si="682"/>
        <v>0962779769</v>
      </c>
      <c r="T2893" s="39" t="e">
        <f t="shared" si="683"/>
        <v>#VALUE!</v>
      </c>
      <c r="U2893" s="37" t="str">
        <f t="shared" si="684"/>
        <v>0962779769</v>
      </c>
      <c r="V2893" s="42" t="str">
        <f t="shared" si="685"/>
        <v>0962779769</v>
      </c>
      <c r="W2893" s="39">
        <f t="shared" si="686"/>
        <v>1</v>
      </c>
      <c r="X2893" s="43">
        <f t="shared" si="687"/>
        <v>1</v>
      </c>
      <c r="Y2893" s="39">
        <f>IF(V2893="បរទេស",1,IF(COUNTIF(V:V,$V2893)&gt;1,2,1))</f>
        <v>1</v>
      </c>
      <c r="Z2893" s="40">
        <f t="shared" si="688"/>
        <v>1</v>
      </c>
      <c r="AA2893" s="40">
        <f t="shared" si="689"/>
        <v>1</v>
      </c>
    </row>
    <row r="2894" spans="1:27" ht="48" customHeight="1" x14ac:dyDescent="0.8">
      <c r="A2894" s="3">
        <v>2893</v>
      </c>
      <c r="B2894" s="3" t="s">
        <v>8055</v>
      </c>
      <c r="C2894" s="3" t="s">
        <v>18037</v>
      </c>
      <c r="D2894" s="3" t="s">
        <v>8056</v>
      </c>
      <c r="E2894" s="3" t="s">
        <v>17</v>
      </c>
      <c r="F2894" s="5" t="s">
        <v>8057</v>
      </c>
      <c r="G2894" s="5" t="s">
        <v>13282</v>
      </c>
      <c r="H2894" s="5" t="s">
        <v>16461</v>
      </c>
      <c r="I2894" s="3"/>
      <c r="J2894" s="35"/>
      <c r="K2894" s="36">
        <f t="shared" si="675"/>
        <v>1</v>
      </c>
      <c r="L2894" s="37" t="str">
        <f t="shared" si="676"/>
        <v>040554884</v>
      </c>
      <c r="M2894" s="38" t="str">
        <f t="shared" si="677"/>
        <v>040554884</v>
      </c>
      <c r="N2894" s="39">
        <f t="shared" si="678"/>
        <v>1</v>
      </c>
      <c r="O2894" s="39">
        <f t="shared" si="679"/>
        <v>1</v>
      </c>
      <c r="P2894" s="39">
        <f>IF(M2894="បរទេស",1,IF(COUNTIF(M:M,$M2894)&gt;1,2,1))</f>
        <v>1</v>
      </c>
      <c r="Q2894" s="40">
        <f t="shared" si="680"/>
        <v>1</v>
      </c>
      <c r="R2894" s="41" t="str">
        <f t="shared" si="681"/>
        <v>0968940638</v>
      </c>
      <c r="S2894" s="37" t="str">
        <f t="shared" si="682"/>
        <v>0968940638</v>
      </c>
      <c r="T2894" s="39" t="e">
        <f t="shared" si="683"/>
        <v>#VALUE!</v>
      </c>
      <c r="U2894" s="37" t="str">
        <f t="shared" si="684"/>
        <v>0968940638</v>
      </c>
      <c r="V2894" s="42" t="str">
        <f t="shared" si="685"/>
        <v>0968940638</v>
      </c>
      <c r="W2894" s="39">
        <f t="shared" si="686"/>
        <v>1</v>
      </c>
      <c r="X2894" s="43">
        <f t="shared" si="687"/>
        <v>1</v>
      </c>
      <c r="Y2894" s="39">
        <f>IF(V2894="បរទេស",1,IF(COUNTIF(V:V,$V2894)&gt;1,2,1))</f>
        <v>1</v>
      </c>
      <c r="Z2894" s="40">
        <f t="shared" si="688"/>
        <v>1</v>
      </c>
      <c r="AA2894" s="40">
        <f t="shared" si="689"/>
        <v>1</v>
      </c>
    </row>
    <row r="2895" spans="1:27" ht="48" customHeight="1" x14ac:dyDescent="0.8">
      <c r="A2895" s="3">
        <v>2894</v>
      </c>
      <c r="B2895" s="3" t="s">
        <v>8058</v>
      </c>
      <c r="C2895" s="3" t="s">
        <v>18037</v>
      </c>
      <c r="D2895" s="3" t="s">
        <v>8059</v>
      </c>
      <c r="E2895" s="3" t="s">
        <v>359</v>
      </c>
      <c r="F2895" s="5" t="s">
        <v>8060</v>
      </c>
      <c r="G2895" s="5" t="s">
        <v>13283</v>
      </c>
      <c r="H2895" s="5" t="s">
        <v>16462</v>
      </c>
      <c r="I2895" s="3"/>
      <c r="J2895" s="35"/>
      <c r="K2895" s="36">
        <f t="shared" si="675"/>
        <v>1</v>
      </c>
      <c r="L2895" s="37" t="str">
        <f t="shared" si="676"/>
        <v>040517402</v>
      </c>
      <c r="M2895" s="38" t="str">
        <f t="shared" si="677"/>
        <v>040517402</v>
      </c>
      <c r="N2895" s="39">
        <f t="shared" si="678"/>
        <v>1</v>
      </c>
      <c r="O2895" s="39">
        <f t="shared" si="679"/>
        <v>1</v>
      </c>
      <c r="P2895" s="39">
        <f>IF(M2895="បរទេស",1,IF(COUNTIF(M:M,$M2895)&gt;1,2,1))</f>
        <v>1</v>
      </c>
      <c r="Q2895" s="40">
        <f t="shared" si="680"/>
        <v>1</v>
      </c>
      <c r="R2895" s="41" t="str">
        <f t="shared" si="681"/>
        <v>0887705517</v>
      </c>
      <c r="S2895" s="37" t="str">
        <f t="shared" si="682"/>
        <v>0887705517</v>
      </c>
      <c r="T2895" s="39" t="e">
        <f t="shared" si="683"/>
        <v>#VALUE!</v>
      </c>
      <c r="U2895" s="37" t="str">
        <f t="shared" si="684"/>
        <v>0887705517</v>
      </c>
      <c r="V2895" s="42" t="str">
        <f t="shared" si="685"/>
        <v>0887705517</v>
      </c>
      <c r="W2895" s="39">
        <f t="shared" si="686"/>
        <v>1</v>
      </c>
      <c r="X2895" s="43">
        <f t="shared" si="687"/>
        <v>1</v>
      </c>
      <c r="Y2895" s="39">
        <f>IF(V2895="បរទេស",1,IF(COUNTIF(V:V,$V2895)&gt;1,2,1))</f>
        <v>1</v>
      </c>
      <c r="Z2895" s="40">
        <f t="shared" si="688"/>
        <v>1</v>
      </c>
      <c r="AA2895" s="40">
        <f t="shared" si="689"/>
        <v>1</v>
      </c>
    </row>
    <row r="2896" spans="1:27" ht="48" customHeight="1" x14ac:dyDescent="0.8">
      <c r="A2896" s="3">
        <v>2895</v>
      </c>
      <c r="B2896" s="3" t="s">
        <v>8061</v>
      </c>
      <c r="C2896" s="3" t="s">
        <v>18037</v>
      </c>
      <c r="D2896" s="3" t="s">
        <v>8062</v>
      </c>
      <c r="E2896" s="3" t="s">
        <v>29</v>
      </c>
      <c r="F2896" s="5" t="s">
        <v>8063</v>
      </c>
      <c r="G2896" s="5" t="s">
        <v>13284</v>
      </c>
      <c r="H2896" s="5" t="s">
        <v>17261</v>
      </c>
      <c r="I2896" s="3"/>
      <c r="J2896" s="35"/>
      <c r="K2896" s="36">
        <f t="shared" si="675"/>
        <v>1</v>
      </c>
      <c r="L2896" s="37" t="str">
        <f t="shared" si="676"/>
        <v>040571374</v>
      </c>
      <c r="M2896" s="38" t="str">
        <f t="shared" si="677"/>
        <v>040571374</v>
      </c>
      <c r="N2896" s="39">
        <f t="shared" si="678"/>
        <v>1</v>
      </c>
      <c r="O2896" s="39">
        <f t="shared" si="679"/>
        <v>1</v>
      </c>
      <c r="P2896" s="39">
        <f>IF(M2896="បរទេស",1,IF(COUNTIF(M:M,$M2896)&gt;1,2,1))</f>
        <v>1</v>
      </c>
      <c r="Q2896" s="40">
        <f t="shared" si="680"/>
        <v>1</v>
      </c>
      <c r="R2896" s="41" t="str">
        <f t="shared" si="681"/>
        <v>0967089491</v>
      </c>
      <c r="S2896" s="37" t="str">
        <f t="shared" si="682"/>
        <v>0967089491</v>
      </c>
      <c r="T2896" s="39" t="e">
        <f t="shared" si="683"/>
        <v>#VALUE!</v>
      </c>
      <c r="U2896" s="37" t="str">
        <f t="shared" si="684"/>
        <v>0967089491</v>
      </c>
      <c r="V2896" s="42" t="str">
        <f t="shared" si="685"/>
        <v>0967089491</v>
      </c>
      <c r="W2896" s="39">
        <f t="shared" si="686"/>
        <v>1</v>
      </c>
      <c r="X2896" s="43">
        <f t="shared" si="687"/>
        <v>1</v>
      </c>
      <c r="Y2896" s="39">
        <f>IF(V2896="បរទេស",1,IF(COUNTIF(V:V,$V2896)&gt;1,2,1))</f>
        <v>1</v>
      </c>
      <c r="Z2896" s="40">
        <f t="shared" si="688"/>
        <v>1</v>
      </c>
      <c r="AA2896" s="40">
        <f t="shared" si="689"/>
        <v>1</v>
      </c>
    </row>
    <row r="2897" spans="1:27" ht="48" customHeight="1" x14ac:dyDescent="0.8">
      <c r="A2897" s="3">
        <v>2896</v>
      </c>
      <c r="B2897" s="3" t="s">
        <v>8064</v>
      </c>
      <c r="C2897" s="3" t="s">
        <v>18037</v>
      </c>
      <c r="D2897" s="3" t="s">
        <v>7200</v>
      </c>
      <c r="E2897" s="3" t="s">
        <v>734</v>
      </c>
      <c r="F2897" s="5" t="s">
        <v>8065</v>
      </c>
      <c r="G2897" s="5" t="s">
        <v>13285</v>
      </c>
      <c r="H2897" s="5" t="s">
        <v>16463</v>
      </c>
      <c r="I2897" s="3"/>
      <c r="J2897" s="35"/>
      <c r="K2897" s="36">
        <f t="shared" si="675"/>
        <v>1</v>
      </c>
      <c r="L2897" s="37" t="str">
        <f t="shared" si="676"/>
        <v>040584597</v>
      </c>
      <c r="M2897" s="38" t="str">
        <f t="shared" si="677"/>
        <v>040584597</v>
      </c>
      <c r="N2897" s="39">
        <f t="shared" si="678"/>
        <v>1</v>
      </c>
      <c r="O2897" s="39">
        <f t="shared" si="679"/>
        <v>1</v>
      </c>
      <c r="P2897" s="39">
        <f>IF(M2897="បរទេស",1,IF(COUNTIF(M:M,$M2897)&gt;1,2,1))</f>
        <v>1</v>
      </c>
      <c r="Q2897" s="40">
        <f t="shared" si="680"/>
        <v>1</v>
      </c>
      <c r="R2897" s="41" t="str">
        <f t="shared" si="681"/>
        <v>087869208</v>
      </c>
      <c r="S2897" s="37" t="str">
        <f t="shared" si="682"/>
        <v>087869208</v>
      </c>
      <c r="T2897" s="39" t="e">
        <f t="shared" si="683"/>
        <v>#VALUE!</v>
      </c>
      <c r="U2897" s="37" t="str">
        <f t="shared" si="684"/>
        <v>087869208</v>
      </c>
      <c r="V2897" s="42" t="str">
        <f t="shared" si="685"/>
        <v>087869208</v>
      </c>
      <c r="W2897" s="39">
        <f t="shared" si="686"/>
        <v>1</v>
      </c>
      <c r="X2897" s="43">
        <f t="shared" si="687"/>
        <v>1</v>
      </c>
      <c r="Y2897" s="39">
        <f>IF(V2897="បរទេស",1,IF(COUNTIF(V:V,$V2897)&gt;1,2,1))</f>
        <v>1</v>
      </c>
      <c r="Z2897" s="40">
        <f t="shared" si="688"/>
        <v>1</v>
      </c>
      <c r="AA2897" s="40">
        <f t="shared" si="689"/>
        <v>1</v>
      </c>
    </row>
    <row r="2898" spans="1:27" ht="48" customHeight="1" x14ac:dyDescent="0.8">
      <c r="A2898" s="3">
        <v>2897</v>
      </c>
      <c r="B2898" s="3" t="s">
        <v>8066</v>
      </c>
      <c r="C2898" s="3" t="s">
        <v>18037</v>
      </c>
      <c r="D2898" s="3" t="s">
        <v>8067</v>
      </c>
      <c r="E2898" s="3" t="s">
        <v>123</v>
      </c>
      <c r="F2898" s="5" t="s">
        <v>8068</v>
      </c>
      <c r="G2898" s="5" t="s">
        <v>13286</v>
      </c>
      <c r="H2898" s="5" t="s">
        <v>17357</v>
      </c>
      <c r="I2898" s="3"/>
      <c r="J2898" s="35"/>
      <c r="K2898" s="36">
        <f t="shared" si="675"/>
        <v>1</v>
      </c>
      <c r="L2898" s="37" t="str">
        <f t="shared" si="676"/>
        <v>040528386</v>
      </c>
      <c r="M2898" s="38" t="str">
        <f t="shared" si="677"/>
        <v>040528386</v>
      </c>
      <c r="N2898" s="39">
        <f t="shared" si="678"/>
        <v>1</v>
      </c>
      <c r="O2898" s="39">
        <f t="shared" si="679"/>
        <v>1</v>
      </c>
      <c r="P2898" s="39">
        <f>IF(M2898="បរទេស",1,IF(COUNTIF(M:M,$M2898)&gt;1,2,1))</f>
        <v>1</v>
      </c>
      <c r="Q2898" s="40">
        <f t="shared" si="680"/>
        <v>1</v>
      </c>
      <c r="R2898" s="41" t="str">
        <f t="shared" si="681"/>
        <v>0976962357</v>
      </c>
      <c r="S2898" s="37" t="str">
        <f t="shared" si="682"/>
        <v>0976962357</v>
      </c>
      <c r="T2898" s="39" t="e">
        <f t="shared" si="683"/>
        <v>#VALUE!</v>
      </c>
      <c r="U2898" s="37" t="str">
        <f t="shared" si="684"/>
        <v>0976962357</v>
      </c>
      <c r="V2898" s="42" t="str">
        <f t="shared" si="685"/>
        <v>0976962357</v>
      </c>
      <c r="W2898" s="39">
        <f t="shared" si="686"/>
        <v>1</v>
      </c>
      <c r="X2898" s="43">
        <f t="shared" si="687"/>
        <v>1</v>
      </c>
      <c r="Y2898" s="39">
        <f>IF(V2898="បរទេស",1,IF(COUNTIF(V:V,$V2898)&gt;1,2,1))</f>
        <v>1</v>
      </c>
      <c r="Z2898" s="40">
        <f t="shared" si="688"/>
        <v>1</v>
      </c>
      <c r="AA2898" s="40">
        <f t="shared" si="689"/>
        <v>1</v>
      </c>
    </row>
    <row r="2899" spans="1:27" ht="48" customHeight="1" x14ac:dyDescent="0.8">
      <c r="A2899" s="3">
        <v>2898</v>
      </c>
      <c r="B2899" s="3" t="s">
        <v>8069</v>
      </c>
      <c r="C2899" s="3" t="s">
        <v>18037</v>
      </c>
      <c r="D2899" s="3" t="s">
        <v>4301</v>
      </c>
      <c r="E2899" s="3" t="s">
        <v>189</v>
      </c>
      <c r="F2899" s="5" t="s">
        <v>8070</v>
      </c>
      <c r="G2899" s="5" t="s">
        <v>13287</v>
      </c>
      <c r="H2899" s="5" t="s">
        <v>16464</v>
      </c>
      <c r="I2899" s="3"/>
      <c r="J2899" s="35"/>
      <c r="K2899" s="36">
        <f t="shared" si="675"/>
        <v>1</v>
      </c>
      <c r="L2899" s="37" t="str">
        <f t="shared" si="676"/>
        <v>040290267</v>
      </c>
      <c r="M2899" s="38" t="str">
        <f t="shared" si="677"/>
        <v>040290267</v>
      </c>
      <c r="N2899" s="39">
        <f t="shared" si="678"/>
        <v>1</v>
      </c>
      <c r="O2899" s="39">
        <f t="shared" si="679"/>
        <v>1</v>
      </c>
      <c r="P2899" s="39">
        <f>IF(M2899="បរទេស",1,IF(COUNTIF(M:M,$M2899)&gt;1,2,1))</f>
        <v>1</v>
      </c>
      <c r="Q2899" s="40">
        <f t="shared" si="680"/>
        <v>1</v>
      </c>
      <c r="R2899" s="41" t="str">
        <f t="shared" si="681"/>
        <v>0963493099</v>
      </c>
      <c r="S2899" s="37" t="str">
        <f t="shared" si="682"/>
        <v>0963493099</v>
      </c>
      <c r="T2899" s="39" t="e">
        <f t="shared" si="683"/>
        <v>#VALUE!</v>
      </c>
      <c r="U2899" s="37" t="str">
        <f t="shared" si="684"/>
        <v>0963493099</v>
      </c>
      <c r="V2899" s="42" t="str">
        <f t="shared" si="685"/>
        <v>0963493099</v>
      </c>
      <c r="W2899" s="39">
        <f t="shared" si="686"/>
        <v>1</v>
      </c>
      <c r="X2899" s="43">
        <f t="shared" si="687"/>
        <v>1</v>
      </c>
      <c r="Y2899" s="39">
        <f>IF(V2899="បរទេស",1,IF(COUNTIF(V:V,$V2899)&gt;1,2,1))</f>
        <v>1</v>
      </c>
      <c r="Z2899" s="40">
        <f t="shared" si="688"/>
        <v>1</v>
      </c>
      <c r="AA2899" s="40">
        <f t="shared" si="689"/>
        <v>1</v>
      </c>
    </row>
    <row r="2900" spans="1:27" ht="48" customHeight="1" x14ac:dyDescent="0.8">
      <c r="A2900" s="3">
        <v>2899</v>
      </c>
      <c r="B2900" s="3" t="s">
        <v>8071</v>
      </c>
      <c r="C2900" s="3" t="s">
        <v>18037</v>
      </c>
      <c r="D2900" s="3" t="s">
        <v>8072</v>
      </c>
      <c r="E2900" s="3" t="s">
        <v>864</v>
      </c>
      <c r="F2900" s="5" t="s">
        <v>8073</v>
      </c>
      <c r="G2900" s="5" t="s">
        <v>13288</v>
      </c>
      <c r="H2900" s="5" t="s">
        <v>16465</v>
      </c>
      <c r="I2900" s="3"/>
      <c r="J2900" s="35"/>
      <c r="K2900" s="36">
        <f t="shared" si="675"/>
        <v>1</v>
      </c>
      <c r="L2900" s="37" t="str">
        <f t="shared" si="676"/>
        <v>040341711</v>
      </c>
      <c r="M2900" s="38" t="str">
        <f t="shared" si="677"/>
        <v>040341711</v>
      </c>
      <c r="N2900" s="39">
        <f t="shared" si="678"/>
        <v>1</v>
      </c>
      <c r="O2900" s="39">
        <f t="shared" si="679"/>
        <v>1</v>
      </c>
      <c r="P2900" s="39">
        <f>IF(M2900="បរទេស",1,IF(COUNTIF(M:M,$M2900)&gt;1,2,1))</f>
        <v>1</v>
      </c>
      <c r="Q2900" s="40">
        <f t="shared" si="680"/>
        <v>1</v>
      </c>
      <c r="R2900" s="41" t="str">
        <f t="shared" si="681"/>
        <v>0964712792</v>
      </c>
      <c r="S2900" s="37" t="str">
        <f t="shared" si="682"/>
        <v>0964712792</v>
      </c>
      <c r="T2900" s="39" t="e">
        <f t="shared" si="683"/>
        <v>#VALUE!</v>
      </c>
      <c r="U2900" s="37" t="str">
        <f t="shared" si="684"/>
        <v>0964712792</v>
      </c>
      <c r="V2900" s="42" t="str">
        <f t="shared" si="685"/>
        <v>0964712792</v>
      </c>
      <c r="W2900" s="39">
        <f t="shared" si="686"/>
        <v>1</v>
      </c>
      <c r="X2900" s="43">
        <f t="shared" si="687"/>
        <v>1</v>
      </c>
      <c r="Y2900" s="39">
        <f>IF(V2900="បរទេស",1,IF(COUNTIF(V:V,$V2900)&gt;1,2,1))</f>
        <v>1</v>
      </c>
      <c r="Z2900" s="40">
        <f t="shared" si="688"/>
        <v>1</v>
      </c>
      <c r="AA2900" s="40">
        <f t="shared" si="689"/>
        <v>1</v>
      </c>
    </row>
    <row r="2901" spans="1:27" ht="48" customHeight="1" x14ac:dyDescent="0.8">
      <c r="A2901" s="3">
        <v>2900</v>
      </c>
      <c r="B2901" s="3" t="s">
        <v>8074</v>
      </c>
      <c r="C2901" s="3" t="s">
        <v>18037</v>
      </c>
      <c r="D2901" s="3" t="s">
        <v>8075</v>
      </c>
      <c r="E2901" s="3" t="s">
        <v>8076</v>
      </c>
      <c r="F2901" s="5" t="s">
        <v>8077</v>
      </c>
      <c r="G2901" s="5" t="s">
        <v>13289</v>
      </c>
      <c r="H2901" s="5" t="s">
        <v>17194</v>
      </c>
      <c r="I2901" s="3"/>
      <c r="J2901" s="35"/>
      <c r="K2901" s="36">
        <f t="shared" si="675"/>
        <v>1</v>
      </c>
      <c r="L2901" s="37" t="str">
        <f t="shared" si="676"/>
        <v>040354864</v>
      </c>
      <c r="M2901" s="38" t="str">
        <f t="shared" si="677"/>
        <v>040354864</v>
      </c>
      <c r="N2901" s="39">
        <f t="shared" si="678"/>
        <v>1</v>
      </c>
      <c r="O2901" s="39">
        <f t="shared" si="679"/>
        <v>1</v>
      </c>
      <c r="P2901" s="39">
        <f>IF(M2901="បរទេស",1,IF(COUNTIF(M:M,$M2901)&gt;1,2,1))</f>
        <v>1</v>
      </c>
      <c r="Q2901" s="40">
        <f t="shared" si="680"/>
        <v>1</v>
      </c>
      <c r="R2901" s="41" t="str">
        <f t="shared" si="681"/>
        <v>0963752299</v>
      </c>
      <c r="S2901" s="37" t="str">
        <f t="shared" si="682"/>
        <v>0963752299</v>
      </c>
      <c r="T2901" s="39" t="e">
        <f t="shared" si="683"/>
        <v>#VALUE!</v>
      </c>
      <c r="U2901" s="37" t="str">
        <f t="shared" si="684"/>
        <v>0963752299</v>
      </c>
      <c r="V2901" s="42" t="str">
        <f t="shared" si="685"/>
        <v>0963752299</v>
      </c>
      <c r="W2901" s="39">
        <f t="shared" si="686"/>
        <v>1</v>
      </c>
      <c r="X2901" s="43">
        <f t="shared" si="687"/>
        <v>1</v>
      </c>
      <c r="Y2901" s="39">
        <f>IF(V2901="បរទេស",1,IF(COUNTIF(V:V,$V2901)&gt;1,2,1))</f>
        <v>1</v>
      </c>
      <c r="Z2901" s="40">
        <f t="shared" si="688"/>
        <v>1</v>
      </c>
      <c r="AA2901" s="40">
        <f t="shared" si="689"/>
        <v>1</v>
      </c>
    </row>
    <row r="2902" spans="1:27" ht="48" customHeight="1" x14ac:dyDescent="0.8">
      <c r="A2902" s="3">
        <v>2901</v>
      </c>
      <c r="B2902" s="3" t="s">
        <v>8078</v>
      </c>
      <c r="C2902" s="3" t="s">
        <v>18037</v>
      </c>
      <c r="D2902" s="3" t="s">
        <v>8079</v>
      </c>
      <c r="E2902" s="3" t="s">
        <v>817</v>
      </c>
      <c r="F2902" s="5" t="s">
        <v>8080</v>
      </c>
      <c r="G2902" s="5" t="s">
        <v>13290</v>
      </c>
      <c r="H2902" s="5" t="s">
        <v>16466</v>
      </c>
      <c r="I2902" s="3"/>
      <c r="J2902" s="35"/>
      <c r="K2902" s="36">
        <f t="shared" si="675"/>
        <v>1</v>
      </c>
      <c r="L2902" s="37" t="str">
        <f t="shared" si="676"/>
        <v>040400815</v>
      </c>
      <c r="M2902" s="38" t="str">
        <f t="shared" si="677"/>
        <v>040400815</v>
      </c>
      <c r="N2902" s="39">
        <f t="shared" si="678"/>
        <v>1</v>
      </c>
      <c r="O2902" s="39">
        <f t="shared" si="679"/>
        <v>1</v>
      </c>
      <c r="P2902" s="39">
        <f>IF(M2902="បរទេស",1,IF(COUNTIF(M:M,$M2902)&gt;1,2,1))</f>
        <v>1</v>
      </c>
      <c r="Q2902" s="40">
        <f t="shared" si="680"/>
        <v>1</v>
      </c>
      <c r="R2902" s="41" t="str">
        <f t="shared" si="681"/>
        <v>086487270</v>
      </c>
      <c r="S2902" s="37" t="str">
        <f t="shared" si="682"/>
        <v>086487270</v>
      </c>
      <c r="T2902" s="39" t="e">
        <f t="shared" si="683"/>
        <v>#VALUE!</v>
      </c>
      <c r="U2902" s="37" t="str">
        <f t="shared" si="684"/>
        <v>086487270</v>
      </c>
      <c r="V2902" s="42" t="str">
        <f t="shared" si="685"/>
        <v>086487270</v>
      </c>
      <c r="W2902" s="39">
        <f t="shared" si="686"/>
        <v>1</v>
      </c>
      <c r="X2902" s="43">
        <f t="shared" si="687"/>
        <v>1</v>
      </c>
      <c r="Y2902" s="39">
        <f>IF(V2902="បរទេស",1,IF(COUNTIF(V:V,$V2902)&gt;1,2,1))</f>
        <v>1</v>
      </c>
      <c r="Z2902" s="40">
        <f t="shared" si="688"/>
        <v>1</v>
      </c>
      <c r="AA2902" s="40">
        <f t="shared" si="689"/>
        <v>1</v>
      </c>
    </row>
    <row r="2903" spans="1:27" ht="48" customHeight="1" x14ac:dyDescent="0.8">
      <c r="A2903" s="3">
        <v>2902</v>
      </c>
      <c r="B2903" s="3" t="s">
        <v>8081</v>
      </c>
      <c r="C2903" s="3" t="s">
        <v>18037</v>
      </c>
      <c r="D2903" s="3" t="s">
        <v>5833</v>
      </c>
      <c r="E2903" s="3" t="s">
        <v>734</v>
      </c>
      <c r="F2903" s="5" t="s">
        <v>8082</v>
      </c>
      <c r="G2903" s="5" t="s">
        <v>13291</v>
      </c>
      <c r="H2903" s="5" t="s">
        <v>16467</v>
      </c>
      <c r="I2903" s="3"/>
      <c r="J2903" s="35"/>
      <c r="K2903" s="36">
        <f t="shared" si="675"/>
        <v>1</v>
      </c>
      <c r="L2903" s="37" t="str">
        <f t="shared" si="676"/>
        <v>040354737</v>
      </c>
      <c r="M2903" s="38" t="str">
        <f t="shared" si="677"/>
        <v>040354737</v>
      </c>
      <c r="N2903" s="39">
        <f t="shared" si="678"/>
        <v>1</v>
      </c>
      <c r="O2903" s="39">
        <f t="shared" si="679"/>
        <v>1</v>
      </c>
      <c r="P2903" s="39">
        <f>IF(M2903="បរទេស",1,IF(COUNTIF(M:M,$M2903)&gt;1,2,1))</f>
        <v>1</v>
      </c>
      <c r="Q2903" s="40">
        <f t="shared" si="680"/>
        <v>1</v>
      </c>
      <c r="R2903" s="41" t="str">
        <f t="shared" si="681"/>
        <v>098486946</v>
      </c>
      <c r="S2903" s="37" t="str">
        <f t="shared" si="682"/>
        <v>098486946</v>
      </c>
      <c r="T2903" s="39" t="e">
        <f t="shared" si="683"/>
        <v>#VALUE!</v>
      </c>
      <c r="U2903" s="37" t="str">
        <f t="shared" si="684"/>
        <v>098486946</v>
      </c>
      <c r="V2903" s="42" t="str">
        <f t="shared" si="685"/>
        <v>098486946</v>
      </c>
      <c r="W2903" s="39">
        <f t="shared" si="686"/>
        <v>1</v>
      </c>
      <c r="X2903" s="43">
        <f t="shared" si="687"/>
        <v>1</v>
      </c>
      <c r="Y2903" s="39">
        <f>IF(V2903="បរទេស",1,IF(COUNTIF(V:V,$V2903)&gt;1,2,1))</f>
        <v>1</v>
      </c>
      <c r="Z2903" s="40">
        <f t="shared" si="688"/>
        <v>1</v>
      </c>
      <c r="AA2903" s="40">
        <f t="shared" si="689"/>
        <v>1</v>
      </c>
    </row>
    <row r="2904" spans="1:27" ht="48" customHeight="1" x14ac:dyDescent="0.8">
      <c r="A2904" s="3">
        <v>2903</v>
      </c>
      <c r="B2904" s="3" t="s">
        <v>8083</v>
      </c>
      <c r="C2904" s="3" t="s">
        <v>18037</v>
      </c>
      <c r="D2904" s="3" t="s">
        <v>7311</v>
      </c>
      <c r="E2904" s="3" t="s">
        <v>817</v>
      </c>
      <c r="F2904" s="5" t="s">
        <v>8084</v>
      </c>
      <c r="G2904" s="5" t="s">
        <v>13292</v>
      </c>
      <c r="H2904" s="5" t="s">
        <v>16468</v>
      </c>
      <c r="I2904" s="3"/>
      <c r="J2904" s="35"/>
      <c r="K2904" s="36">
        <f t="shared" si="675"/>
        <v>1</v>
      </c>
      <c r="L2904" s="37" t="str">
        <f t="shared" si="676"/>
        <v>040084101</v>
      </c>
      <c r="M2904" s="38" t="str">
        <f t="shared" si="677"/>
        <v>040084101</v>
      </c>
      <c r="N2904" s="39">
        <f t="shared" si="678"/>
        <v>1</v>
      </c>
      <c r="O2904" s="39">
        <f t="shared" si="679"/>
        <v>1</v>
      </c>
      <c r="P2904" s="39">
        <f>IF(M2904="បរទេស",1,IF(COUNTIF(M:M,$M2904)&gt;1,2,1))</f>
        <v>1</v>
      </c>
      <c r="Q2904" s="40">
        <f t="shared" si="680"/>
        <v>1</v>
      </c>
      <c r="R2904" s="41" t="str">
        <f t="shared" si="681"/>
        <v>093764525</v>
      </c>
      <c r="S2904" s="37" t="str">
        <f t="shared" si="682"/>
        <v>093764525</v>
      </c>
      <c r="T2904" s="39" t="e">
        <f t="shared" si="683"/>
        <v>#VALUE!</v>
      </c>
      <c r="U2904" s="37" t="str">
        <f t="shared" si="684"/>
        <v>093764525</v>
      </c>
      <c r="V2904" s="42" t="str">
        <f t="shared" si="685"/>
        <v>093764525</v>
      </c>
      <c r="W2904" s="39">
        <f t="shared" si="686"/>
        <v>1</v>
      </c>
      <c r="X2904" s="43">
        <f t="shared" si="687"/>
        <v>1</v>
      </c>
      <c r="Y2904" s="39">
        <f>IF(V2904="បរទេស",1,IF(COUNTIF(V:V,$V2904)&gt;1,2,1))</f>
        <v>1</v>
      </c>
      <c r="Z2904" s="40">
        <f t="shared" si="688"/>
        <v>1</v>
      </c>
      <c r="AA2904" s="40">
        <f t="shared" si="689"/>
        <v>1</v>
      </c>
    </row>
    <row r="2905" spans="1:27" ht="48" customHeight="1" x14ac:dyDescent="0.8">
      <c r="A2905" s="3">
        <v>2904</v>
      </c>
      <c r="B2905" s="3" t="s">
        <v>8085</v>
      </c>
      <c r="C2905" s="3" t="s">
        <v>18037</v>
      </c>
      <c r="D2905" s="3" t="s">
        <v>8086</v>
      </c>
      <c r="E2905" s="3" t="s">
        <v>817</v>
      </c>
      <c r="F2905" s="5" t="s">
        <v>8087</v>
      </c>
      <c r="G2905" s="5" t="s">
        <v>13293</v>
      </c>
      <c r="H2905" s="5" t="s">
        <v>16469</v>
      </c>
      <c r="I2905" s="3"/>
      <c r="J2905" s="35"/>
      <c r="K2905" s="36">
        <f t="shared" si="675"/>
        <v>1</v>
      </c>
      <c r="L2905" s="37" t="str">
        <f t="shared" si="676"/>
        <v>040232440</v>
      </c>
      <c r="M2905" s="38" t="str">
        <f t="shared" si="677"/>
        <v>040232440</v>
      </c>
      <c r="N2905" s="39">
        <f t="shared" si="678"/>
        <v>1</v>
      </c>
      <c r="O2905" s="39">
        <f t="shared" si="679"/>
        <v>1</v>
      </c>
      <c r="P2905" s="39">
        <f>IF(M2905="បរទេស",1,IF(COUNTIF(M:M,$M2905)&gt;1,2,1))</f>
        <v>1</v>
      </c>
      <c r="Q2905" s="40">
        <f t="shared" si="680"/>
        <v>1</v>
      </c>
      <c r="R2905" s="41" t="str">
        <f t="shared" si="681"/>
        <v>068849541</v>
      </c>
      <c r="S2905" s="37" t="str">
        <f t="shared" si="682"/>
        <v>068849541</v>
      </c>
      <c r="T2905" s="39" t="e">
        <f t="shared" si="683"/>
        <v>#VALUE!</v>
      </c>
      <c r="U2905" s="37" t="str">
        <f t="shared" si="684"/>
        <v>068849541</v>
      </c>
      <c r="V2905" s="42" t="str">
        <f t="shared" si="685"/>
        <v>068849541</v>
      </c>
      <c r="W2905" s="39">
        <f t="shared" si="686"/>
        <v>1</v>
      </c>
      <c r="X2905" s="43">
        <f t="shared" si="687"/>
        <v>1</v>
      </c>
      <c r="Y2905" s="39">
        <f>IF(V2905="បរទេស",1,IF(COUNTIF(V:V,$V2905)&gt;1,2,1))</f>
        <v>1</v>
      </c>
      <c r="Z2905" s="40">
        <f t="shared" si="688"/>
        <v>1</v>
      </c>
      <c r="AA2905" s="40">
        <f t="shared" si="689"/>
        <v>1</v>
      </c>
    </row>
    <row r="2906" spans="1:27" ht="48" customHeight="1" x14ac:dyDescent="0.8">
      <c r="A2906" s="3">
        <v>2905</v>
      </c>
      <c r="B2906" s="3" t="s">
        <v>8088</v>
      </c>
      <c r="C2906" s="3" t="s">
        <v>18037</v>
      </c>
      <c r="D2906" s="3" t="s">
        <v>829</v>
      </c>
      <c r="E2906" s="3" t="s">
        <v>817</v>
      </c>
      <c r="F2906" s="5" t="s">
        <v>8089</v>
      </c>
      <c r="G2906" s="5" t="s">
        <v>13294</v>
      </c>
      <c r="H2906" s="5" t="s">
        <v>16470</v>
      </c>
      <c r="I2906" s="3"/>
      <c r="J2906" s="35"/>
      <c r="K2906" s="36">
        <f t="shared" si="675"/>
        <v>1</v>
      </c>
      <c r="L2906" s="37" t="str">
        <f t="shared" si="676"/>
        <v>040522024</v>
      </c>
      <c r="M2906" s="38" t="str">
        <f t="shared" si="677"/>
        <v>040522024</v>
      </c>
      <c r="N2906" s="39">
        <f t="shared" si="678"/>
        <v>1</v>
      </c>
      <c r="O2906" s="39">
        <f t="shared" si="679"/>
        <v>1</v>
      </c>
      <c r="P2906" s="39">
        <f>IF(M2906="បរទេស",1,IF(COUNTIF(M:M,$M2906)&gt;1,2,1))</f>
        <v>1</v>
      </c>
      <c r="Q2906" s="40">
        <f t="shared" si="680"/>
        <v>1</v>
      </c>
      <c r="R2906" s="41" t="str">
        <f t="shared" si="681"/>
        <v>0979606049</v>
      </c>
      <c r="S2906" s="37" t="str">
        <f t="shared" si="682"/>
        <v>0979606049</v>
      </c>
      <c r="T2906" s="39" t="e">
        <f t="shared" si="683"/>
        <v>#VALUE!</v>
      </c>
      <c r="U2906" s="37" t="str">
        <f t="shared" si="684"/>
        <v>0979606049</v>
      </c>
      <c r="V2906" s="42" t="str">
        <f t="shared" si="685"/>
        <v>0979606049</v>
      </c>
      <c r="W2906" s="39">
        <f t="shared" si="686"/>
        <v>1</v>
      </c>
      <c r="X2906" s="43">
        <f t="shared" si="687"/>
        <v>1</v>
      </c>
      <c r="Y2906" s="39">
        <f>IF(V2906="បរទេស",1,IF(COUNTIF(V:V,$V2906)&gt;1,2,1))</f>
        <v>1</v>
      </c>
      <c r="Z2906" s="40">
        <f t="shared" si="688"/>
        <v>1</v>
      </c>
      <c r="AA2906" s="40">
        <f t="shared" si="689"/>
        <v>1</v>
      </c>
    </row>
    <row r="2907" spans="1:27" ht="48" customHeight="1" x14ac:dyDescent="0.8">
      <c r="A2907" s="3">
        <v>2906</v>
      </c>
      <c r="B2907" s="3" t="s">
        <v>8090</v>
      </c>
      <c r="C2907" s="3" t="s">
        <v>18037</v>
      </c>
      <c r="D2907" s="3" t="s">
        <v>8091</v>
      </c>
      <c r="E2907" s="3" t="s">
        <v>527</v>
      </c>
      <c r="F2907" s="5" t="s">
        <v>8092</v>
      </c>
      <c r="G2907" s="5" t="s">
        <v>13295</v>
      </c>
      <c r="H2907" s="5" t="s">
        <v>16471</v>
      </c>
      <c r="I2907" s="3"/>
      <c r="J2907" s="35"/>
      <c r="K2907" s="36">
        <f t="shared" si="675"/>
        <v>1</v>
      </c>
      <c r="L2907" s="37" t="str">
        <f t="shared" si="676"/>
        <v>040115145</v>
      </c>
      <c r="M2907" s="38" t="str">
        <f t="shared" si="677"/>
        <v>040115145</v>
      </c>
      <c r="N2907" s="39">
        <f t="shared" si="678"/>
        <v>1</v>
      </c>
      <c r="O2907" s="39">
        <f t="shared" si="679"/>
        <v>1</v>
      </c>
      <c r="P2907" s="39">
        <f>IF(M2907="បរទេស",1,IF(COUNTIF(M:M,$M2907)&gt;1,2,1))</f>
        <v>1</v>
      </c>
      <c r="Q2907" s="40">
        <f t="shared" si="680"/>
        <v>1</v>
      </c>
      <c r="R2907" s="41" t="str">
        <f t="shared" si="681"/>
        <v>0969044951</v>
      </c>
      <c r="S2907" s="37" t="str">
        <f t="shared" si="682"/>
        <v>0969044951</v>
      </c>
      <c r="T2907" s="39" t="e">
        <f t="shared" si="683"/>
        <v>#VALUE!</v>
      </c>
      <c r="U2907" s="37" t="str">
        <f t="shared" si="684"/>
        <v>0969044951</v>
      </c>
      <c r="V2907" s="42" t="str">
        <f t="shared" si="685"/>
        <v>0969044951</v>
      </c>
      <c r="W2907" s="39">
        <f t="shared" si="686"/>
        <v>1</v>
      </c>
      <c r="X2907" s="43">
        <f t="shared" si="687"/>
        <v>1</v>
      </c>
      <c r="Y2907" s="39">
        <f>IF(V2907="បរទេស",1,IF(COUNTIF(V:V,$V2907)&gt;1,2,1))</f>
        <v>1</v>
      </c>
      <c r="Z2907" s="40">
        <f t="shared" si="688"/>
        <v>1</v>
      </c>
      <c r="AA2907" s="40">
        <f t="shared" si="689"/>
        <v>1</v>
      </c>
    </row>
    <row r="2908" spans="1:27" ht="48" customHeight="1" x14ac:dyDescent="0.8">
      <c r="A2908" s="3">
        <v>2907</v>
      </c>
      <c r="B2908" s="3" t="s">
        <v>8093</v>
      </c>
      <c r="C2908" s="3" t="s">
        <v>18037</v>
      </c>
      <c r="D2908" s="3" t="s">
        <v>2951</v>
      </c>
      <c r="E2908" s="3" t="s">
        <v>817</v>
      </c>
      <c r="F2908" s="5" t="s">
        <v>8094</v>
      </c>
      <c r="G2908" s="5" t="s">
        <v>13296</v>
      </c>
      <c r="H2908" s="5" t="s">
        <v>16472</v>
      </c>
      <c r="I2908" s="3"/>
      <c r="J2908" s="35"/>
      <c r="K2908" s="36">
        <f t="shared" si="675"/>
        <v>1</v>
      </c>
      <c r="L2908" s="37" t="str">
        <f t="shared" si="676"/>
        <v>040108530</v>
      </c>
      <c r="M2908" s="38" t="str">
        <f t="shared" si="677"/>
        <v>040108530</v>
      </c>
      <c r="N2908" s="39">
        <f t="shared" si="678"/>
        <v>1</v>
      </c>
      <c r="O2908" s="39">
        <f t="shared" si="679"/>
        <v>1</v>
      </c>
      <c r="P2908" s="39">
        <f>IF(M2908="បរទេស",1,IF(COUNTIF(M:M,$M2908)&gt;1,2,1))</f>
        <v>1</v>
      </c>
      <c r="Q2908" s="40">
        <f t="shared" si="680"/>
        <v>1</v>
      </c>
      <c r="R2908" s="41" t="str">
        <f t="shared" si="681"/>
        <v>0964218916</v>
      </c>
      <c r="S2908" s="37" t="str">
        <f t="shared" si="682"/>
        <v>0964218916</v>
      </c>
      <c r="T2908" s="39" t="e">
        <f t="shared" si="683"/>
        <v>#VALUE!</v>
      </c>
      <c r="U2908" s="37" t="str">
        <f t="shared" si="684"/>
        <v>0964218916</v>
      </c>
      <c r="V2908" s="42" t="str">
        <f t="shared" si="685"/>
        <v>0964218916</v>
      </c>
      <c r="W2908" s="39">
        <f t="shared" si="686"/>
        <v>1</v>
      </c>
      <c r="X2908" s="43">
        <f t="shared" si="687"/>
        <v>1</v>
      </c>
      <c r="Y2908" s="39">
        <f>IF(V2908="បរទេស",1,IF(COUNTIF(V:V,$V2908)&gt;1,2,1))</f>
        <v>1</v>
      </c>
      <c r="Z2908" s="40">
        <f t="shared" si="688"/>
        <v>1</v>
      </c>
      <c r="AA2908" s="40">
        <f t="shared" si="689"/>
        <v>1</v>
      </c>
    </row>
    <row r="2909" spans="1:27" ht="48" customHeight="1" x14ac:dyDescent="0.8">
      <c r="A2909" s="3">
        <v>2908</v>
      </c>
      <c r="B2909" s="3" t="s">
        <v>8095</v>
      </c>
      <c r="C2909" s="3" t="s">
        <v>18037</v>
      </c>
      <c r="D2909" s="3" t="s">
        <v>8096</v>
      </c>
      <c r="E2909" s="3" t="s">
        <v>13</v>
      </c>
      <c r="F2909" s="5" t="s">
        <v>8097</v>
      </c>
      <c r="G2909" s="5" t="s">
        <v>13297</v>
      </c>
      <c r="H2909" s="5" t="s">
        <v>16473</v>
      </c>
      <c r="I2909" s="3"/>
      <c r="J2909" s="35"/>
      <c r="K2909" s="36">
        <f t="shared" si="675"/>
        <v>1</v>
      </c>
      <c r="L2909" s="37" t="str">
        <f t="shared" si="676"/>
        <v>040430365</v>
      </c>
      <c r="M2909" s="38" t="str">
        <f t="shared" si="677"/>
        <v>040430365</v>
      </c>
      <c r="N2909" s="39">
        <f t="shared" si="678"/>
        <v>1</v>
      </c>
      <c r="O2909" s="39">
        <f t="shared" si="679"/>
        <v>1</v>
      </c>
      <c r="P2909" s="39">
        <f>IF(M2909="បរទេស",1,IF(COUNTIF(M:M,$M2909)&gt;1,2,1))</f>
        <v>1</v>
      </c>
      <c r="Q2909" s="40">
        <f t="shared" si="680"/>
        <v>1</v>
      </c>
      <c r="R2909" s="41" t="str">
        <f t="shared" si="681"/>
        <v>069616408</v>
      </c>
      <c r="S2909" s="37" t="str">
        <f t="shared" si="682"/>
        <v>069616408</v>
      </c>
      <c r="T2909" s="39" t="e">
        <f t="shared" si="683"/>
        <v>#VALUE!</v>
      </c>
      <c r="U2909" s="37" t="str">
        <f t="shared" si="684"/>
        <v>069616408</v>
      </c>
      <c r="V2909" s="42" t="str">
        <f t="shared" si="685"/>
        <v>069616408</v>
      </c>
      <c r="W2909" s="39">
        <f t="shared" si="686"/>
        <v>1</v>
      </c>
      <c r="X2909" s="43">
        <f t="shared" si="687"/>
        <v>1</v>
      </c>
      <c r="Y2909" s="39">
        <f>IF(V2909="បរទេស",1,IF(COUNTIF(V:V,$V2909)&gt;1,2,1))</f>
        <v>1</v>
      </c>
      <c r="Z2909" s="40">
        <f t="shared" si="688"/>
        <v>1</v>
      </c>
      <c r="AA2909" s="40">
        <f t="shared" si="689"/>
        <v>1</v>
      </c>
    </row>
    <row r="2910" spans="1:27" ht="48" customHeight="1" x14ac:dyDescent="0.8">
      <c r="A2910" s="3">
        <v>2909</v>
      </c>
      <c r="B2910" s="3" t="s">
        <v>8098</v>
      </c>
      <c r="C2910" s="3" t="s">
        <v>18037</v>
      </c>
      <c r="D2910" s="3" t="s">
        <v>8099</v>
      </c>
      <c r="E2910" s="3" t="s">
        <v>160</v>
      </c>
      <c r="F2910" s="5" t="s">
        <v>8100</v>
      </c>
      <c r="G2910" s="5" t="s">
        <v>13298</v>
      </c>
      <c r="H2910" s="5" t="s">
        <v>16474</v>
      </c>
      <c r="I2910" s="3"/>
      <c r="J2910" s="35"/>
      <c r="K2910" s="36">
        <f t="shared" si="675"/>
        <v>1</v>
      </c>
      <c r="L2910" s="37" t="str">
        <f t="shared" si="676"/>
        <v>040439201</v>
      </c>
      <c r="M2910" s="38" t="str">
        <f t="shared" si="677"/>
        <v>040439201</v>
      </c>
      <c r="N2910" s="39">
        <f t="shared" si="678"/>
        <v>1</v>
      </c>
      <c r="O2910" s="39">
        <f t="shared" si="679"/>
        <v>1</v>
      </c>
      <c r="P2910" s="39">
        <f>IF(M2910="បរទេស",1,IF(COUNTIF(M:M,$M2910)&gt;1,2,1))</f>
        <v>1</v>
      </c>
      <c r="Q2910" s="40">
        <f t="shared" si="680"/>
        <v>1</v>
      </c>
      <c r="R2910" s="41" t="str">
        <f t="shared" si="681"/>
        <v>077336277</v>
      </c>
      <c r="S2910" s="37" t="str">
        <f t="shared" si="682"/>
        <v>077336277</v>
      </c>
      <c r="T2910" s="39" t="e">
        <f t="shared" si="683"/>
        <v>#VALUE!</v>
      </c>
      <c r="U2910" s="37" t="str">
        <f t="shared" si="684"/>
        <v>077336277</v>
      </c>
      <c r="V2910" s="42" t="str">
        <f t="shared" si="685"/>
        <v>077336277</v>
      </c>
      <c r="W2910" s="39">
        <f t="shared" si="686"/>
        <v>1</v>
      </c>
      <c r="X2910" s="43">
        <f t="shared" si="687"/>
        <v>1</v>
      </c>
      <c r="Y2910" s="39">
        <f>IF(V2910="បរទេស",1,IF(COUNTIF(V:V,$V2910)&gt;1,2,1))</f>
        <v>1</v>
      </c>
      <c r="Z2910" s="40">
        <f t="shared" si="688"/>
        <v>1</v>
      </c>
      <c r="AA2910" s="40">
        <f t="shared" si="689"/>
        <v>1</v>
      </c>
    </row>
    <row r="2911" spans="1:27" ht="48" customHeight="1" x14ac:dyDescent="0.8">
      <c r="A2911" s="3">
        <v>2910</v>
      </c>
      <c r="B2911" s="3" t="s">
        <v>8101</v>
      </c>
      <c r="C2911" s="3" t="s">
        <v>18037</v>
      </c>
      <c r="D2911" s="3" t="s">
        <v>8102</v>
      </c>
      <c r="E2911" s="3" t="s">
        <v>73</v>
      </c>
      <c r="F2911" s="5" t="s">
        <v>8103</v>
      </c>
      <c r="G2911" s="5" t="s">
        <v>13299</v>
      </c>
      <c r="H2911" s="5" t="s">
        <v>17286</v>
      </c>
      <c r="I2911" s="3"/>
      <c r="J2911" s="35"/>
      <c r="K2911" s="36">
        <f t="shared" si="675"/>
        <v>1</v>
      </c>
      <c r="L2911" s="37" t="str">
        <f t="shared" si="676"/>
        <v>040067776</v>
      </c>
      <c r="M2911" s="38" t="str">
        <f t="shared" si="677"/>
        <v>040067776</v>
      </c>
      <c r="N2911" s="39">
        <f t="shared" si="678"/>
        <v>1</v>
      </c>
      <c r="O2911" s="39">
        <f t="shared" si="679"/>
        <v>1</v>
      </c>
      <c r="P2911" s="39">
        <f>IF(M2911="បរទេស",1,IF(COUNTIF(M:M,$M2911)&gt;1,2,1))</f>
        <v>1</v>
      </c>
      <c r="Q2911" s="40">
        <f t="shared" si="680"/>
        <v>1</v>
      </c>
      <c r="R2911" s="41" t="str">
        <f t="shared" si="681"/>
        <v>0716306074</v>
      </c>
      <c r="S2911" s="37" t="str">
        <f t="shared" si="682"/>
        <v>0716306074</v>
      </c>
      <c r="T2911" s="39" t="e">
        <f t="shared" si="683"/>
        <v>#VALUE!</v>
      </c>
      <c r="U2911" s="37" t="str">
        <f t="shared" si="684"/>
        <v>0716306074</v>
      </c>
      <c r="V2911" s="42" t="str">
        <f t="shared" si="685"/>
        <v>0716306074</v>
      </c>
      <c r="W2911" s="39">
        <f t="shared" si="686"/>
        <v>1</v>
      </c>
      <c r="X2911" s="43">
        <f t="shared" si="687"/>
        <v>1</v>
      </c>
      <c r="Y2911" s="39">
        <f>IF(V2911="បរទេស",1,IF(COUNTIF(V:V,$V2911)&gt;1,2,1))</f>
        <v>1</v>
      </c>
      <c r="Z2911" s="40">
        <f t="shared" si="688"/>
        <v>1</v>
      </c>
      <c r="AA2911" s="40">
        <f t="shared" si="689"/>
        <v>1</v>
      </c>
    </row>
    <row r="2912" spans="1:27" ht="48" customHeight="1" x14ac:dyDescent="0.8">
      <c r="A2912" s="3">
        <v>2911</v>
      </c>
      <c r="B2912" s="3" t="s">
        <v>8104</v>
      </c>
      <c r="C2912" s="3" t="s">
        <v>18037</v>
      </c>
      <c r="D2912" s="3" t="s">
        <v>5426</v>
      </c>
      <c r="E2912" s="3" t="s">
        <v>328</v>
      </c>
      <c r="F2912" s="5" t="s">
        <v>8105</v>
      </c>
      <c r="G2912" s="5" t="s">
        <v>13300</v>
      </c>
      <c r="H2912" s="5" t="s">
        <v>16475</v>
      </c>
      <c r="I2912" s="3"/>
      <c r="J2912" s="35"/>
      <c r="K2912" s="36">
        <f t="shared" si="675"/>
        <v>1</v>
      </c>
      <c r="L2912" s="37" t="str">
        <f t="shared" si="676"/>
        <v>040201918</v>
      </c>
      <c r="M2912" s="38" t="str">
        <f t="shared" si="677"/>
        <v>040201918</v>
      </c>
      <c r="N2912" s="39">
        <f t="shared" si="678"/>
        <v>1</v>
      </c>
      <c r="O2912" s="39">
        <f t="shared" si="679"/>
        <v>1</v>
      </c>
      <c r="P2912" s="39">
        <f>IF(M2912="បរទេស",1,IF(COUNTIF(M:M,$M2912)&gt;1,2,1))</f>
        <v>1</v>
      </c>
      <c r="Q2912" s="40">
        <f t="shared" si="680"/>
        <v>1</v>
      </c>
      <c r="R2912" s="41" t="str">
        <f t="shared" si="681"/>
        <v>0962429675</v>
      </c>
      <c r="S2912" s="37" t="str">
        <f t="shared" si="682"/>
        <v>0962429675</v>
      </c>
      <c r="T2912" s="39" t="e">
        <f t="shared" si="683"/>
        <v>#VALUE!</v>
      </c>
      <c r="U2912" s="37" t="str">
        <f t="shared" si="684"/>
        <v>0962429675</v>
      </c>
      <c r="V2912" s="42" t="str">
        <f t="shared" si="685"/>
        <v>0962429675</v>
      </c>
      <c r="W2912" s="39">
        <f t="shared" si="686"/>
        <v>1</v>
      </c>
      <c r="X2912" s="43">
        <f t="shared" si="687"/>
        <v>1</v>
      </c>
      <c r="Y2912" s="39">
        <f>IF(V2912="បរទេស",1,IF(COUNTIF(V:V,$V2912)&gt;1,2,1))</f>
        <v>1</v>
      </c>
      <c r="Z2912" s="40">
        <f t="shared" si="688"/>
        <v>1</v>
      </c>
      <c r="AA2912" s="40">
        <f t="shared" si="689"/>
        <v>1</v>
      </c>
    </row>
    <row r="2913" spans="1:27" ht="48" customHeight="1" x14ac:dyDescent="0.8">
      <c r="A2913" s="3">
        <v>2912</v>
      </c>
      <c r="B2913" s="3" t="s">
        <v>8106</v>
      </c>
      <c r="C2913" s="3" t="s">
        <v>18037</v>
      </c>
      <c r="D2913" s="3" t="s">
        <v>4011</v>
      </c>
      <c r="E2913" s="3" t="s">
        <v>100</v>
      </c>
      <c r="F2913" s="5" t="s">
        <v>8107</v>
      </c>
      <c r="G2913" s="5" t="s">
        <v>13301</v>
      </c>
      <c r="H2913" s="5" t="s">
        <v>16476</v>
      </c>
      <c r="I2913" s="3"/>
      <c r="J2913" s="35"/>
      <c r="K2913" s="36">
        <f t="shared" si="675"/>
        <v>1</v>
      </c>
      <c r="L2913" s="37" t="str">
        <f t="shared" si="676"/>
        <v>040242852</v>
      </c>
      <c r="M2913" s="38" t="str">
        <f t="shared" si="677"/>
        <v>040242852</v>
      </c>
      <c r="N2913" s="39">
        <f t="shared" si="678"/>
        <v>1</v>
      </c>
      <c r="O2913" s="39">
        <f t="shared" si="679"/>
        <v>1</v>
      </c>
      <c r="P2913" s="39">
        <f>IF(M2913="បរទេស",1,IF(COUNTIF(M:M,$M2913)&gt;1,2,1))</f>
        <v>1</v>
      </c>
      <c r="Q2913" s="40">
        <f t="shared" si="680"/>
        <v>1</v>
      </c>
      <c r="R2913" s="41" t="str">
        <f t="shared" si="681"/>
        <v>0888821419</v>
      </c>
      <c r="S2913" s="37" t="str">
        <f t="shared" si="682"/>
        <v>0888821419</v>
      </c>
      <c r="T2913" s="39" t="e">
        <f t="shared" si="683"/>
        <v>#VALUE!</v>
      </c>
      <c r="U2913" s="37" t="str">
        <f t="shared" si="684"/>
        <v>0888821419</v>
      </c>
      <c r="V2913" s="42" t="str">
        <f t="shared" si="685"/>
        <v>0888821419</v>
      </c>
      <c r="W2913" s="39">
        <f t="shared" si="686"/>
        <v>1</v>
      </c>
      <c r="X2913" s="43">
        <f t="shared" si="687"/>
        <v>1</v>
      </c>
      <c r="Y2913" s="39">
        <f>IF(V2913="បរទេស",1,IF(COUNTIF(V:V,$V2913)&gt;1,2,1))</f>
        <v>1</v>
      </c>
      <c r="Z2913" s="40">
        <f t="shared" si="688"/>
        <v>1</v>
      </c>
      <c r="AA2913" s="40">
        <f t="shared" si="689"/>
        <v>1</v>
      </c>
    </row>
    <row r="2914" spans="1:27" ht="48" customHeight="1" x14ac:dyDescent="0.8">
      <c r="A2914" s="3">
        <v>2913</v>
      </c>
      <c r="B2914" s="3" t="s">
        <v>8108</v>
      </c>
      <c r="C2914" s="3" t="s">
        <v>18037</v>
      </c>
      <c r="D2914" s="3" t="s">
        <v>8109</v>
      </c>
      <c r="E2914" s="3" t="s">
        <v>1630</v>
      </c>
      <c r="F2914" s="5" t="s">
        <v>8110</v>
      </c>
      <c r="G2914" s="5" t="s">
        <v>13302</v>
      </c>
      <c r="H2914" s="5" t="s">
        <v>16477</v>
      </c>
      <c r="I2914" s="3"/>
      <c r="J2914" s="35"/>
      <c r="K2914" s="36">
        <f t="shared" si="675"/>
        <v>1</v>
      </c>
      <c r="L2914" s="37" t="str">
        <f t="shared" si="676"/>
        <v>040585048</v>
      </c>
      <c r="M2914" s="38" t="str">
        <f t="shared" si="677"/>
        <v>040585048</v>
      </c>
      <c r="N2914" s="39">
        <f t="shared" si="678"/>
        <v>1</v>
      </c>
      <c r="O2914" s="39">
        <f t="shared" si="679"/>
        <v>1</v>
      </c>
      <c r="P2914" s="39">
        <f>IF(M2914="បរទេស",1,IF(COUNTIF(M:M,$M2914)&gt;1,2,1))</f>
        <v>1</v>
      </c>
      <c r="Q2914" s="40">
        <f t="shared" si="680"/>
        <v>1</v>
      </c>
      <c r="R2914" s="41" t="str">
        <f t="shared" si="681"/>
        <v>0969819127</v>
      </c>
      <c r="S2914" s="37" t="str">
        <f t="shared" si="682"/>
        <v>0969819127</v>
      </c>
      <c r="T2914" s="39" t="e">
        <f t="shared" si="683"/>
        <v>#VALUE!</v>
      </c>
      <c r="U2914" s="37" t="str">
        <f t="shared" si="684"/>
        <v>0969819127</v>
      </c>
      <c r="V2914" s="42" t="str">
        <f t="shared" si="685"/>
        <v>0969819127</v>
      </c>
      <c r="W2914" s="39">
        <f t="shared" si="686"/>
        <v>1</v>
      </c>
      <c r="X2914" s="43">
        <f t="shared" si="687"/>
        <v>1</v>
      </c>
      <c r="Y2914" s="39">
        <f>IF(V2914="បរទេស",1,IF(COUNTIF(V:V,$V2914)&gt;1,2,1))</f>
        <v>1</v>
      </c>
      <c r="Z2914" s="40">
        <f t="shared" si="688"/>
        <v>1</v>
      </c>
      <c r="AA2914" s="40">
        <f t="shared" si="689"/>
        <v>1</v>
      </c>
    </row>
    <row r="2915" spans="1:27" ht="48" customHeight="1" x14ac:dyDescent="0.8">
      <c r="A2915" s="3">
        <v>2914</v>
      </c>
      <c r="B2915" s="3" t="s">
        <v>8111</v>
      </c>
      <c r="C2915" s="3" t="s">
        <v>18037</v>
      </c>
      <c r="D2915" s="3" t="s">
        <v>8112</v>
      </c>
      <c r="E2915" s="3" t="s">
        <v>2447</v>
      </c>
      <c r="F2915" s="5" t="s">
        <v>8113</v>
      </c>
      <c r="G2915" s="5" t="s">
        <v>13303</v>
      </c>
      <c r="H2915" s="5" t="s">
        <v>16478</v>
      </c>
      <c r="I2915" s="3"/>
      <c r="J2915" s="35"/>
      <c r="K2915" s="36">
        <f t="shared" si="675"/>
        <v>1</v>
      </c>
      <c r="L2915" s="37" t="str">
        <f t="shared" si="676"/>
        <v>040585103</v>
      </c>
      <c r="M2915" s="38" t="str">
        <f t="shared" si="677"/>
        <v>040585103</v>
      </c>
      <c r="N2915" s="39">
        <f t="shared" si="678"/>
        <v>1</v>
      </c>
      <c r="O2915" s="39">
        <f t="shared" si="679"/>
        <v>1</v>
      </c>
      <c r="P2915" s="39">
        <f>IF(M2915="បរទេស",1,IF(COUNTIF(M:M,$M2915)&gt;1,2,1))</f>
        <v>1</v>
      </c>
      <c r="Q2915" s="40">
        <f t="shared" si="680"/>
        <v>1</v>
      </c>
      <c r="R2915" s="41" t="str">
        <f t="shared" si="681"/>
        <v>0969574671</v>
      </c>
      <c r="S2915" s="37" t="str">
        <f t="shared" si="682"/>
        <v>0969574671</v>
      </c>
      <c r="T2915" s="39" t="e">
        <f t="shared" si="683"/>
        <v>#VALUE!</v>
      </c>
      <c r="U2915" s="37" t="str">
        <f t="shared" si="684"/>
        <v>0969574671</v>
      </c>
      <c r="V2915" s="42" t="str">
        <f t="shared" si="685"/>
        <v>0969574671</v>
      </c>
      <c r="W2915" s="39">
        <f t="shared" si="686"/>
        <v>1</v>
      </c>
      <c r="X2915" s="43">
        <f t="shared" si="687"/>
        <v>1</v>
      </c>
      <c r="Y2915" s="39">
        <f>IF(V2915="បរទេស",1,IF(COUNTIF(V:V,$V2915)&gt;1,2,1))</f>
        <v>1</v>
      </c>
      <c r="Z2915" s="40">
        <f t="shared" si="688"/>
        <v>1</v>
      </c>
      <c r="AA2915" s="40">
        <f t="shared" si="689"/>
        <v>1</v>
      </c>
    </row>
    <row r="2916" spans="1:27" ht="48" customHeight="1" x14ac:dyDescent="0.8">
      <c r="A2916" s="3">
        <v>2915</v>
      </c>
      <c r="B2916" s="3" t="s">
        <v>8114</v>
      </c>
      <c r="C2916" s="3" t="s">
        <v>18037</v>
      </c>
      <c r="D2916" s="3" t="s">
        <v>8115</v>
      </c>
      <c r="E2916" s="3" t="s">
        <v>134</v>
      </c>
      <c r="F2916" s="5" t="s">
        <v>8116</v>
      </c>
      <c r="G2916" s="5" t="s">
        <v>13304</v>
      </c>
      <c r="H2916" s="5" t="s">
        <v>16479</v>
      </c>
      <c r="I2916" s="3"/>
      <c r="J2916" s="35"/>
      <c r="K2916" s="36">
        <f t="shared" si="675"/>
        <v>1</v>
      </c>
      <c r="L2916" s="37" t="str">
        <f t="shared" si="676"/>
        <v>181048786</v>
      </c>
      <c r="M2916" s="38" t="str">
        <f t="shared" si="677"/>
        <v>181048786</v>
      </c>
      <c r="N2916" s="39">
        <f t="shared" si="678"/>
        <v>1</v>
      </c>
      <c r="O2916" s="39">
        <f t="shared" si="679"/>
        <v>1</v>
      </c>
      <c r="P2916" s="39">
        <f>IF(M2916="បរទេស",1,IF(COUNTIF(M:M,$M2916)&gt;1,2,1))</f>
        <v>1</v>
      </c>
      <c r="Q2916" s="40">
        <f t="shared" si="680"/>
        <v>1</v>
      </c>
      <c r="R2916" s="41" t="str">
        <f t="shared" si="681"/>
        <v>0888717612</v>
      </c>
      <c r="S2916" s="37" t="str">
        <f t="shared" si="682"/>
        <v>0888717612</v>
      </c>
      <c r="T2916" s="39" t="e">
        <f t="shared" si="683"/>
        <v>#VALUE!</v>
      </c>
      <c r="U2916" s="37" t="str">
        <f t="shared" si="684"/>
        <v>0888717612</v>
      </c>
      <c r="V2916" s="42" t="str">
        <f t="shared" si="685"/>
        <v>0888717612</v>
      </c>
      <c r="W2916" s="39">
        <f t="shared" si="686"/>
        <v>1</v>
      </c>
      <c r="X2916" s="43">
        <f t="shared" si="687"/>
        <v>1</v>
      </c>
      <c r="Y2916" s="39">
        <f>IF(V2916="បរទេស",1,IF(COUNTIF(V:V,$V2916)&gt;1,2,1))</f>
        <v>1</v>
      </c>
      <c r="Z2916" s="40">
        <f t="shared" si="688"/>
        <v>1</v>
      </c>
      <c r="AA2916" s="40">
        <f t="shared" si="689"/>
        <v>1</v>
      </c>
    </row>
    <row r="2917" spans="1:27" ht="48" customHeight="1" x14ac:dyDescent="0.8">
      <c r="A2917" s="3">
        <v>2916</v>
      </c>
      <c r="B2917" s="3" t="s">
        <v>7967</v>
      </c>
      <c r="C2917" s="3" t="s">
        <v>18037</v>
      </c>
      <c r="D2917" s="3" t="s">
        <v>8117</v>
      </c>
      <c r="E2917" s="3" t="s">
        <v>61</v>
      </c>
      <c r="F2917" s="5" t="s">
        <v>8118</v>
      </c>
      <c r="G2917" s="5" t="s">
        <v>13305</v>
      </c>
      <c r="H2917" s="5" t="s">
        <v>17721</v>
      </c>
      <c r="I2917" s="3"/>
      <c r="J2917" s="35"/>
      <c r="K2917" s="36">
        <f t="shared" si="675"/>
        <v>1</v>
      </c>
      <c r="L2917" s="37" t="str">
        <f t="shared" si="676"/>
        <v>040500701</v>
      </c>
      <c r="M2917" s="38" t="str">
        <f t="shared" si="677"/>
        <v>040500701</v>
      </c>
      <c r="N2917" s="39">
        <f t="shared" si="678"/>
        <v>1</v>
      </c>
      <c r="O2917" s="39">
        <f t="shared" si="679"/>
        <v>1</v>
      </c>
      <c r="P2917" s="39">
        <f>IF(M2917="បរទេស",1,IF(COUNTIF(M:M,$M2917)&gt;1,2,1))</f>
        <v>1</v>
      </c>
      <c r="Q2917" s="40">
        <f t="shared" si="680"/>
        <v>1</v>
      </c>
      <c r="R2917" s="41" t="str">
        <f t="shared" si="681"/>
        <v>095565393</v>
      </c>
      <c r="S2917" s="37" t="str">
        <f t="shared" si="682"/>
        <v>095565393</v>
      </c>
      <c r="T2917" s="39" t="e">
        <f t="shared" si="683"/>
        <v>#VALUE!</v>
      </c>
      <c r="U2917" s="37" t="str">
        <f t="shared" si="684"/>
        <v>095565393</v>
      </c>
      <c r="V2917" s="42" t="str">
        <f t="shared" si="685"/>
        <v>095565393</v>
      </c>
      <c r="W2917" s="39">
        <f t="shared" si="686"/>
        <v>1</v>
      </c>
      <c r="X2917" s="43">
        <f t="shared" si="687"/>
        <v>1</v>
      </c>
      <c r="Y2917" s="39">
        <f>IF(V2917="បរទេស",1,IF(COUNTIF(V:V,$V2917)&gt;1,2,1))</f>
        <v>1</v>
      </c>
      <c r="Z2917" s="40">
        <f t="shared" si="688"/>
        <v>1</v>
      </c>
      <c r="AA2917" s="40">
        <f t="shared" si="689"/>
        <v>1</v>
      </c>
    </row>
    <row r="2918" spans="1:27" ht="48" customHeight="1" x14ac:dyDescent="0.8">
      <c r="A2918" s="3">
        <v>2917</v>
      </c>
      <c r="B2918" s="3" t="s">
        <v>8119</v>
      </c>
      <c r="C2918" s="3" t="s">
        <v>18037</v>
      </c>
      <c r="D2918" s="3" t="s">
        <v>8120</v>
      </c>
      <c r="E2918" s="3" t="s">
        <v>2447</v>
      </c>
      <c r="F2918" s="5" t="s">
        <v>8121</v>
      </c>
      <c r="G2918" s="5" t="s">
        <v>13306</v>
      </c>
      <c r="H2918" s="5" t="s">
        <v>16480</v>
      </c>
      <c r="I2918" s="3"/>
      <c r="J2918" s="35"/>
      <c r="K2918" s="36">
        <f t="shared" si="675"/>
        <v>1</v>
      </c>
      <c r="L2918" s="37" t="str">
        <f t="shared" si="676"/>
        <v>040122190</v>
      </c>
      <c r="M2918" s="38" t="str">
        <f t="shared" si="677"/>
        <v>040122190</v>
      </c>
      <c r="N2918" s="39">
        <f t="shared" si="678"/>
        <v>1</v>
      </c>
      <c r="O2918" s="39">
        <f t="shared" si="679"/>
        <v>1</v>
      </c>
      <c r="P2918" s="39">
        <f>IF(M2918="បរទេស",1,IF(COUNTIF(M:M,$M2918)&gt;1,2,1))</f>
        <v>1</v>
      </c>
      <c r="Q2918" s="40">
        <f t="shared" si="680"/>
        <v>1</v>
      </c>
      <c r="R2918" s="41" t="str">
        <f t="shared" si="681"/>
        <v>011379748</v>
      </c>
      <c r="S2918" s="37" t="str">
        <f t="shared" si="682"/>
        <v>011379748</v>
      </c>
      <c r="T2918" s="39" t="e">
        <f t="shared" si="683"/>
        <v>#VALUE!</v>
      </c>
      <c r="U2918" s="37" t="str">
        <f t="shared" si="684"/>
        <v>011379748</v>
      </c>
      <c r="V2918" s="42" t="str">
        <f t="shared" si="685"/>
        <v>011379748</v>
      </c>
      <c r="W2918" s="39">
        <f t="shared" si="686"/>
        <v>1</v>
      </c>
      <c r="X2918" s="43">
        <f t="shared" si="687"/>
        <v>1</v>
      </c>
      <c r="Y2918" s="39">
        <f>IF(V2918="បរទេស",1,IF(COUNTIF(V:V,$V2918)&gt;1,2,1))</f>
        <v>1</v>
      </c>
      <c r="Z2918" s="40">
        <f t="shared" si="688"/>
        <v>1</v>
      </c>
      <c r="AA2918" s="40">
        <f t="shared" si="689"/>
        <v>1</v>
      </c>
    </row>
    <row r="2919" spans="1:27" ht="48" customHeight="1" x14ac:dyDescent="0.8">
      <c r="A2919" s="3">
        <v>2918</v>
      </c>
      <c r="B2919" s="3" t="s">
        <v>8122</v>
      </c>
      <c r="C2919" s="3" t="s">
        <v>18037</v>
      </c>
      <c r="D2919" s="3" t="s">
        <v>8123</v>
      </c>
      <c r="E2919" s="3" t="s">
        <v>1521</v>
      </c>
      <c r="F2919" s="5" t="s">
        <v>8124</v>
      </c>
      <c r="G2919" s="5" t="s">
        <v>13307</v>
      </c>
      <c r="H2919" s="5" t="s">
        <v>16481</v>
      </c>
      <c r="I2919" s="3"/>
      <c r="J2919" s="35"/>
      <c r="K2919" s="36">
        <f t="shared" si="675"/>
        <v>1</v>
      </c>
      <c r="L2919" s="37" t="str">
        <f t="shared" si="676"/>
        <v>040585127</v>
      </c>
      <c r="M2919" s="38" t="str">
        <f t="shared" si="677"/>
        <v>040585127</v>
      </c>
      <c r="N2919" s="39">
        <f t="shared" si="678"/>
        <v>1</v>
      </c>
      <c r="O2919" s="39">
        <f t="shared" si="679"/>
        <v>1</v>
      </c>
      <c r="P2919" s="39">
        <f>IF(M2919="បរទេស",1,IF(COUNTIF(M:M,$M2919)&gt;1,2,1))</f>
        <v>1</v>
      </c>
      <c r="Q2919" s="40">
        <f t="shared" si="680"/>
        <v>1</v>
      </c>
      <c r="R2919" s="41" t="str">
        <f t="shared" si="681"/>
        <v>011853139</v>
      </c>
      <c r="S2919" s="37" t="str">
        <f t="shared" si="682"/>
        <v>011853139</v>
      </c>
      <c r="T2919" s="39" t="e">
        <f t="shared" si="683"/>
        <v>#VALUE!</v>
      </c>
      <c r="U2919" s="37" t="str">
        <f t="shared" si="684"/>
        <v>011853139</v>
      </c>
      <c r="V2919" s="42" t="str">
        <f t="shared" si="685"/>
        <v>011853139</v>
      </c>
      <c r="W2919" s="39">
        <f t="shared" si="686"/>
        <v>1</v>
      </c>
      <c r="X2919" s="43">
        <f t="shared" si="687"/>
        <v>1</v>
      </c>
      <c r="Y2919" s="39">
        <f>IF(V2919="បរទេស",1,IF(COUNTIF(V:V,$V2919)&gt;1,2,1))</f>
        <v>1</v>
      </c>
      <c r="Z2919" s="40">
        <f t="shared" si="688"/>
        <v>1</v>
      </c>
      <c r="AA2919" s="40">
        <f t="shared" si="689"/>
        <v>1</v>
      </c>
    </row>
    <row r="2920" spans="1:27" ht="48" customHeight="1" x14ac:dyDescent="0.8">
      <c r="A2920" s="3">
        <v>2919</v>
      </c>
      <c r="B2920" s="3" t="s">
        <v>8125</v>
      </c>
      <c r="C2920" s="3" t="s">
        <v>18037</v>
      </c>
      <c r="D2920" s="3" t="s">
        <v>1741</v>
      </c>
      <c r="E2920" s="3" t="s">
        <v>2165</v>
      </c>
      <c r="F2920" s="5" t="s">
        <v>8126</v>
      </c>
      <c r="G2920" s="5" t="s">
        <v>13308</v>
      </c>
      <c r="H2920" s="5" t="s">
        <v>16482</v>
      </c>
      <c r="I2920" s="3"/>
      <c r="J2920" s="35"/>
      <c r="K2920" s="36">
        <f t="shared" si="675"/>
        <v>1</v>
      </c>
      <c r="L2920" s="37" t="str">
        <f t="shared" si="676"/>
        <v>040414401</v>
      </c>
      <c r="M2920" s="38" t="str">
        <f t="shared" si="677"/>
        <v>040414401</v>
      </c>
      <c r="N2920" s="39">
        <f t="shared" si="678"/>
        <v>1</v>
      </c>
      <c r="O2920" s="39">
        <f t="shared" si="679"/>
        <v>1</v>
      </c>
      <c r="P2920" s="39">
        <f>IF(M2920="បរទេស",1,IF(COUNTIF(M:M,$M2920)&gt;1,2,1))</f>
        <v>1</v>
      </c>
      <c r="Q2920" s="40">
        <f t="shared" si="680"/>
        <v>1</v>
      </c>
      <c r="R2920" s="41" t="str">
        <f t="shared" si="681"/>
        <v>0888621355</v>
      </c>
      <c r="S2920" s="37" t="str">
        <f t="shared" si="682"/>
        <v>0888621355</v>
      </c>
      <c r="T2920" s="39" t="e">
        <f t="shared" si="683"/>
        <v>#VALUE!</v>
      </c>
      <c r="U2920" s="37" t="str">
        <f t="shared" si="684"/>
        <v>0888621355</v>
      </c>
      <c r="V2920" s="42" t="str">
        <f t="shared" si="685"/>
        <v>0888621355</v>
      </c>
      <c r="W2920" s="39">
        <f t="shared" si="686"/>
        <v>1</v>
      </c>
      <c r="X2920" s="43">
        <f t="shared" si="687"/>
        <v>1</v>
      </c>
      <c r="Y2920" s="39">
        <f>IF(V2920="បរទេស",1,IF(COUNTIF(V:V,$V2920)&gt;1,2,1))</f>
        <v>1</v>
      </c>
      <c r="Z2920" s="40">
        <f t="shared" si="688"/>
        <v>1</v>
      </c>
      <c r="AA2920" s="40">
        <f t="shared" si="689"/>
        <v>1</v>
      </c>
    </row>
    <row r="2921" spans="1:27" ht="48" customHeight="1" x14ac:dyDescent="0.8">
      <c r="A2921" s="3">
        <v>2920</v>
      </c>
      <c r="B2921" s="3" t="s">
        <v>8127</v>
      </c>
      <c r="C2921" s="3" t="s">
        <v>18037</v>
      </c>
      <c r="D2921" s="3" t="s">
        <v>7426</v>
      </c>
      <c r="E2921" s="3" t="s">
        <v>123</v>
      </c>
      <c r="F2921" s="5" t="s">
        <v>8128</v>
      </c>
      <c r="G2921" s="5" t="s">
        <v>13309</v>
      </c>
      <c r="H2921" s="5" t="s">
        <v>17358</v>
      </c>
      <c r="I2921" s="3"/>
      <c r="J2921" s="35"/>
      <c r="K2921" s="36">
        <f t="shared" si="675"/>
        <v>1</v>
      </c>
      <c r="L2921" s="37" t="str">
        <f t="shared" si="676"/>
        <v>040403410</v>
      </c>
      <c r="M2921" s="38" t="str">
        <f t="shared" si="677"/>
        <v>040403410</v>
      </c>
      <c r="N2921" s="39">
        <f t="shared" si="678"/>
        <v>1</v>
      </c>
      <c r="O2921" s="39">
        <f t="shared" si="679"/>
        <v>1</v>
      </c>
      <c r="P2921" s="39">
        <f>IF(M2921="បរទេស",1,IF(COUNTIF(M:M,$M2921)&gt;1,2,1))</f>
        <v>1</v>
      </c>
      <c r="Q2921" s="40">
        <f t="shared" si="680"/>
        <v>1</v>
      </c>
      <c r="R2921" s="41" t="str">
        <f t="shared" si="681"/>
        <v>087759173</v>
      </c>
      <c r="S2921" s="37" t="str">
        <f t="shared" si="682"/>
        <v>087759173</v>
      </c>
      <c r="T2921" s="39" t="e">
        <f t="shared" si="683"/>
        <v>#VALUE!</v>
      </c>
      <c r="U2921" s="37" t="str">
        <f t="shared" si="684"/>
        <v>087759173</v>
      </c>
      <c r="V2921" s="42" t="str">
        <f t="shared" si="685"/>
        <v>087759173</v>
      </c>
      <c r="W2921" s="39">
        <f t="shared" si="686"/>
        <v>1</v>
      </c>
      <c r="X2921" s="43">
        <f t="shared" si="687"/>
        <v>1</v>
      </c>
      <c r="Y2921" s="39">
        <f>IF(V2921="បរទេស",1,IF(COUNTIF(V:V,$V2921)&gt;1,2,1))</f>
        <v>1</v>
      </c>
      <c r="Z2921" s="40">
        <f t="shared" si="688"/>
        <v>1</v>
      </c>
      <c r="AA2921" s="40">
        <f t="shared" si="689"/>
        <v>1</v>
      </c>
    </row>
    <row r="2922" spans="1:27" ht="48" customHeight="1" x14ac:dyDescent="0.8">
      <c r="A2922" s="3">
        <v>2921</v>
      </c>
      <c r="B2922" s="3" t="s">
        <v>8129</v>
      </c>
      <c r="C2922" s="3" t="s">
        <v>18037</v>
      </c>
      <c r="D2922" s="3" t="s">
        <v>8130</v>
      </c>
      <c r="E2922" s="3" t="s">
        <v>104</v>
      </c>
      <c r="F2922" s="5" t="s">
        <v>8131</v>
      </c>
      <c r="G2922" s="5" t="s">
        <v>13310</v>
      </c>
      <c r="H2922" s="5" t="s">
        <v>16483</v>
      </c>
      <c r="I2922" s="3"/>
      <c r="J2922" s="35"/>
      <c r="K2922" s="36">
        <f t="shared" si="675"/>
        <v>1</v>
      </c>
      <c r="L2922" s="37" t="str">
        <f t="shared" si="676"/>
        <v>040364864</v>
      </c>
      <c r="M2922" s="38" t="str">
        <f t="shared" si="677"/>
        <v>040364864</v>
      </c>
      <c r="N2922" s="39">
        <f t="shared" si="678"/>
        <v>1</v>
      </c>
      <c r="O2922" s="39">
        <f t="shared" si="679"/>
        <v>1</v>
      </c>
      <c r="P2922" s="39">
        <f>IF(M2922="បរទេស",1,IF(COUNTIF(M:M,$M2922)&gt;1,2,1))</f>
        <v>1</v>
      </c>
      <c r="Q2922" s="40">
        <f t="shared" si="680"/>
        <v>1</v>
      </c>
      <c r="R2922" s="41" t="str">
        <f t="shared" si="681"/>
        <v>0712026424</v>
      </c>
      <c r="S2922" s="37" t="str">
        <f t="shared" si="682"/>
        <v>0712026424</v>
      </c>
      <c r="T2922" s="39" t="e">
        <f t="shared" si="683"/>
        <v>#VALUE!</v>
      </c>
      <c r="U2922" s="37" t="str">
        <f t="shared" si="684"/>
        <v>0712026424</v>
      </c>
      <c r="V2922" s="42" t="str">
        <f t="shared" si="685"/>
        <v>0712026424</v>
      </c>
      <c r="W2922" s="39">
        <f t="shared" si="686"/>
        <v>1</v>
      </c>
      <c r="X2922" s="43">
        <f t="shared" si="687"/>
        <v>1</v>
      </c>
      <c r="Y2922" s="39">
        <f>IF(V2922="បរទេស",1,IF(COUNTIF(V:V,$V2922)&gt;1,2,1))</f>
        <v>1</v>
      </c>
      <c r="Z2922" s="40">
        <f t="shared" si="688"/>
        <v>1</v>
      </c>
      <c r="AA2922" s="40">
        <f t="shared" si="689"/>
        <v>1</v>
      </c>
    </row>
    <row r="2923" spans="1:27" ht="48" customHeight="1" x14ac:dyDescent="0.8">
      <c r="A2923" s="3">
        <v>2922</v>
      </c>
      <c r="B2923" s="3" t="s">
        <v>8132</v>
      </c>
      <c r="C2923" s="3" t="s">
        <v>18037</v>
      </c>
      <c r="D2923" s="3" t="s">
        <v>5111</v>
      </c>
      <c r="E2923" s="3" t="s">
        <v>189</v>
      </c>
      <c r="F2923" s="5" t="s">
        <v>8133</v>
      </c>
      <c r="G2923" s="5" t="s">
        <v>13311</v>
      </c>
      <c r="H2923" s="5" t="s">
        <v>17320</v>
      </c>
      <c r="I2923" s="3"/>
      <c r="J2923" s="35"/>
      <c r="K2923" s="36">
        <f t="shared" si="675"/>
        <v>1</v>
      </c>
      <c r="L2923" s="37" t="str">
        <f t="shared" si="676"/>
        <v>040216712</v>
      </c>
      <c r="M2923" s="38" t="str">
        <f t="shared" si="677"/>
        <v>040216712</v>
      </c>
      <c r="N2923" s="39">
        <f t="shared" si="678"/>
        <v>1</v>
      </c>
      <c r="O2923" s="39">
        <f t="shared" si="679"/>
        <v>1</v>
      </c>
      <c r="P2923" s="39">
        <f>IF(M2923="បរទេស",1,IF(COUNTIF(M:M,$M2923)&gt;1,2,1))</f>
        <v>1</v>
      </c>
      <c r="Q2923" s="40">
        <f t="shared" si="680"/>
        <v>1</v>
      </c>
      <c r="R2923" s="41" t="str">
        <f t="shared" si="681"/>
        <v>0977848845</v>
      </c>
      <c r="S2923" s="37" t="str">
        <f t="shared" si="682"/>
        <v>0977848845</v>
      </c>
      <c r="T2923" s="39" t="e">
        <f t="shared" si="683"/>
        <v>#VALUE!</v>
      </c>
      <c r="U2923" s="37" t="str">
        <f t="shared" si="684"/>
        <v>0977848845</v>
      </c>
      <c r="V2923" s="42" t="str">
        <f t="shared" si="685"/>
        <v>0977848845</v>
      </c>
      <c r="W2923" s="39">
        <f t="shared" si="686"/>
        <v>1</v>
      </c>
      <c r="X2923" s="43">
        <f t="shared" si="687"/>
        <v>1</v>
      </c>
      <c r="Y2923" s="39">
        <f>IF(V2923="បរទេស",1,IF(COUNTIF(V:V,$V2923)&gt;1,2,1))</f>
        <v>1</v>
      </c>
      <c r="Z2923" s="40">
        <f t="shared" si="688"/>
        <v>1</v>
      </c>
      <c r="AA2923" s="40">
        <f t="shared" si="689"/>
        <v>1</v>
      </c>
    </row>
    <row r="2924" spans="1:27" ht="48" customHeight="1" x14ac:dyDescent="0.8">
      <c r="A2924" s="3">
        <v>2923</v>
      </c>
      <c r="B2924" s="3" t="s">
        <v>8134</v>
      </c>
      <c r="C2924" s="3" t="s">
        <v>18037</v>
      </c>
      <c r="D2924" s="3" t="s">
        <v>8135</v>
      </c>
      <c r="E2924" s="3" t="s">
        <v>160</v>
      </c>
      <c r="F2924" s="5" t="s">
        <v>8136</v>
      </c>
      <c r="G2924" s="5" t="s">
        <v>13312</v>
      </c>
      <c r="H2924" s="5" t="s">
        <v>16484</v>
      </c>
      <c r="I2924" s="3"/>
      <c r="J2924" s="35"/>
      <c r="K2924" s="36">
        <f t="shared" si="675"/>
        <v>1</v>
      </c>
      <c r="L2924" s="37" t="str">
        <f t="shared" si="676"/>
        <v>040515539</v>
      </c>
      <c r="M2924" s="38" t="str">
        <f t="shared" si="677"/>
        <v>040515539</v>
      </c>
      <c r="N2924" s="39">
        <f t="shared" si="678"/>
        <v>1</v>
      </c>
      <c r="O2924" s="39">
        <f t="shared" si="679"/>
        <v>1</v>
      </c>
      <c r="P2924" s="39">
        <f>IF(M2924="បរទេស",1,IF(COUNTIF(M:M,$M2924)&gt;1,2,1))</f>
        <v>1</v>
      </c>
      <c r="Q2924" s="40">
        <f t="shared" si="680"/>
        <v>1</v>
      </c>
      <c r="R2924" s="41" t="str">
        <f t="shared" si="681"/>
        <v>070955720</v>
      </c>
      <c r="S2924" s="37" t="str">
        <f t="shared" si="682"/>
        <v>070955720</v>
      </c>
      <c r="T2924" s="39" t="e">
        <f t="shared" si="683"/>
        <v>#VALUE!</v>
      </c>
      <c r="U2924" s="37" t="str">
        <f t="shared" si="684"/>
        <v>070955720</v>
      </c>
      <c r="V2924" s="42" t="str">
        <f t="shared" si="685"/>
        <v>070955720</v>
      </c>
      <c r="W2924" s="39">
        <f t="shared" si="686"/>
        <v>1</v>
      </c>
      <c r="X2924" s="43">
        <f t="shared" si="687"/>
        <v>1</v>
      </c>
      <c r="Y2924" s="39">
        <f>IF(V2924="បរទេស",1,IF(COUNTIF(V:V,$V2924)&gt;1,2,1))</f>
        <v>1</v>
      </c>
      <c r="Z2924" s="40">
        <f t="shared" si="688"/>
        <v>1</v>
      </c>
      <c r="AA2924" s="40">
        <f t="shared" si="689"/>
        <v>1</v>
      </c>
    </row>
    <row r="2925" spans="1:27" ht="48" customHeight="1" x14ac:dyDescent="0.8">
      <c r="A2925" s="3">
        <v>2925</v>
      </c>
      <c r="B2925" s="3" t="s">
        <v>8140</v>
      </c>
      <c r="C2925" s="3" t="s">
        <v>18037</v>
      </c>
      <c r="D2925" s="3" t="s">
        <v>8141</v>
      </c>
      <c r="E2925" s="3" t="s">
        <v>1287</v>
      </c>
      <c r="F2925" s="5" t="s">
        <v>8142</v>
      </c>
      <c r="G2925" s="5" t="s">
        <v>13314</v>
      </c>
      <c r="H2925" s="5" t="s">
        <v>17826</v>
      </c>
      <c r="I2925" s="3"/>
      <c r="J2925" s="35"/>
      <c r="K2925" s="36">
        <f t="shared" si="675"/>
        <v>1</v>
      </c>
      <c r="L2925" s="37" t="str">
        <f t="shared" si="676"/>
        <v>040300331</v>
      </c>
      <c r="M2925" s="38" t="str">
        <f t="shared" si="677"/>
        <v>040300331</v>
      </c>
      <c r="N2925" s="39">
        <f t="shared" si="678"/>
        <v>1</v>
      </c>
      <c r="O2925" s="39">
        <f t="shared" si="679"/>
        <v>1</v>
      </c>
      <c r="P2925" s="39">
        <f>IF(M2925="បរទេស",1,IF(COUNTIF(M:M,$M2925)&gt;1,2,1))</f>
        <v>1</v>
      </c>
      <c r="Q2925" s="40">
        <f t="shared" si="680"/>
        <v>1</v>
      </c>
      <c r="R2925" s="41" t="str">
        <f t="shared" si="681"/>
        <v>087334236</v>
      </c>
      <c r="S2925" s="37" t="str">
        <f t="shared" si="682"/>
        <v>087334236</v>
      </c>
      <c r="T2925" s="39" t="e">
        <f t="shared" si="683"/>
        <v>#VALUE!</v>
      </c>
      <c r="U2925" s="37" t="str">
        <f t="shared" si="684"/>
        <v>087334236</v>
      </c>
      <c r="V2925" s="42" t="str">
        <f t="shared" si="685"/>
        <v>087334236</v>
      </c>
      <c r="W2925" s="39">
        <f t="shared" si="686"/>
        <v>1</v>
      </c>
      <c r="X2925" s="43">
        <f t="shared" si="687"/>
        <v>1</v>
      </c>
      <c r="Y2925" s="39">
        <f>IF(V2925="បរទេស",1,IF(COUNTIF(V:V,$V2925)&gt;1,2,1))</f>
        <v>1</v>
      </c>
      <c r="Z2925" s="40">
        <f t="shared" si="688"/>
        <v>1</v>
      </c>
      <c r="AA2925" s="40">
        <f t="shared" si="689"/>
        <v>1</v>
      </c>
    </row>
    <row r="2926" spans="1:27" ht="48" customHeight="1" x14ac:dyDescent="0.8">
      <c r="A2926" s="3">
        <v>2926</v>
      </c>
      <c r="B2926" s="3" t="s">
        <v>8143</v>
      </c>
      <c r="C2926" s="3" t="s">
        <v>18037</v>
      </c>
      <c r="D2926" s="3" t="s">
        <v>3687</v>
      </c>
      <c r="E2926" s="3" t="s">
        <v>160</v>
      </c>
      <c r="F2926" s="5" t="s">
        <v>8144</v>
      </c>
      <c r="G2926" s="5" t="s">
        <v>13315</v>
      </c>
      <c r="H2926" s="5" t="s">
        <v>16486</v>
      </c>
      <c r="I2926" s="3"/>
      <c r="J2926" s="35"/>
      <c r="K2926" s="36">
        <f t="shared" si="675"/>
        <v>1</v>
      </c>
      <c r="L2926" s="37" t="str">
        <f t="shared" si="676"/>
        <v>040389078</v>
      </c>
      <c r="M2926" s="38" t="str">
        <f t="shared" si="677"/>
        <v>040389078</v>
      </c>
      <c r="N2926" s="39">
        <f t="shared" si="678"/>
        <v>1</v>
      </c>
      <c r="O2926" s="39">
        <f t="shared" si="679"/>
        <v>1</v>
      </c>
      <c r="P2926" s="39">
        <f>IF(M2926="បរទេស",1,IF(COUNTIF(M:M,$M2926)&gt;1,2,1))</f>
        <v>1</v>
      </c>
      <c r="Q2926" s="40">
        <f t="shared" si="680"/>
        <v>1</v>
      </c>
      <c r="R2926" s="41" t="str">
        <f t="shared" si="681"/>
        <v>0963616619</v>
      </c>
      <c r="S2926" s="37" t="str">
        <f t="shared" si="682"/>
        <v>0963616619</v>
      </c>
      <c r="T2926" s="39" t="e">
        <f t="shared" si="683"/>
        <v>#VALUE!</v>
      </c>
      <c r="U2926" s="37" t="str">
        <f t="shared" si="684"/>
        <v>0963616619</v>
      </c>
      <c r="V2926" s="42" t="str">
        <f t="shared" si="685"/>
        <v>0963616619</v>
      </c>
      <c r="W2926" s="39">
        <f t="shared" si="686"/>
        <v>1</v>
      </c>
      <c r="X2926" s="43">
        <f t="shared" si="687"/>
        <v>1</v>
      </c>
      <c r="Y2926" s="39">
        <f>IF(V2926="បរទេស",1,IF(COUNTIF(V:V,$V2926)&gt;1,2,1))</f>
        <v>1</v>
      </c>
      <c r="Z2926" s="40">
        <f t="shared" si="688"/>
        <v>1</v>
      </c>
      <c r="AA2926" s="40">
        <f t="shared" si="689"/>
        <v>1</v>
      </c>
    </row>
    <row r="2927" spans="1:27" ht="48" customHeight="1" x14ac:dyDescent="0.8">
      <c r="A2927" s="3">
        <v>2927</v>
      </c>
      <c r="B2927" s="3" t="s">
        <v>8145</v>
      </c>
      <c r="C2927" s="3" t="s">
        <v>18037</v>
      </c>
      <c r="D2927" s="3" t="s">
        <v>8146</v>
      </c>
      <c r="E2927" s="3" t="s">
        <v>29</v>
      </c>
      <c r="F2927" s="5" t="s">
        <v>8147</v>
      </c>
      <c r="G2927" s="5" t="s">
        <v>13316</v>
      </c>
      <c r="H2927" s="5" t="s">
        <v>17262</v>
      </c>
      <c r="I2927" s="3"/>
      <c r="J2927" s="35"/>
      <c r="K2927" s="36">
        <f t="shared" si="675"/>
        <v>1</v>
      </c>
      <c r="L2927" s="37" t="str">
        <f t="shared" si="676"/>
        <v>040584418</v>
      </c>
      <c r="M2927" s="38" t="str">
        <f t="shared" si="677"/>
        <v>040584418</v>
      </c>
      <c r="N2927" s="39">
        <f t="shared" si="678"/>
        <v>1</v>
      </c>
      <c r="O2927" s="39">
        <f t="shared" si="679"/>
        <v>1</v>
      </c>
      <c r="P2927" s="39">
        <f>IF(M2927="បរទេស",1,IF(COUNTIF(M:M,$M2927)&gt;1,2,1))</f>
        <v>1</v>
      </c>
      <c r="Q2927" s="40">
        <f t="shared" si="680"/>
        <v>1</v>
      </c>
      <c r="R2927" s="41" t="str">
        <f t="shared" si="681"/>
        <v>015754643</v>
      </c>
      <c r="S2927" s="37" t="str">
        <f t="shared" si="682"/>
        <v>015754643</v>
      </c>
      <c r="T2927" s="39" t="e">
        <f t="shared" si="683"/>
        <v>#VALUE!</v>
      </c>
      <c r="U2927" s="37" t="str">
        <f t="shared" si="684"/>
        <v>015754643</v>
      </c>
      <c r="V2927" s="42" t="str">
        <f t="shared" si="685"/>
        <v>015754643</v>
      </c>
      <c r="W2927" s="39">
        <f t="shared" si="686"/>
        <v>1</v>
      </c>
      <c r="X2927" s="43">
        <f t="shared" si="687"/>
        <v>1</v>
      </c>
      <c r="Y2927" s="39">
        <f>IF(V2927="បរទេស",1,IF(COUNTIF(V:V,$V2927)&gt;1,2,1))</f>
        <v>1</v>
      </c>
      <c r="Z2927" s="40">
        <f t="shared" si="688"/>
        <v>1</v>
      </c>
      <c r="AA2927" s="40">
        <f t="shared" si="689"/>
        <v>1</v>
      </c>
    </row>
    <row r="2928" spans="1:27" ht="48" customHeight="1" x14ac:dyDescent="0.8">
      <c r="A2928" s="3">
        <v>2928</v>
      </c>
      <c r="B2928" s="3" t="s">
        <v>397</v>
      </c>
      <c r="C2928" s="3" t="s">
        <v>18037</v>
      </c>
      <c r="D2928" s="3" t="s">
        <v>8148</v>
      </c>
      <c r="E2928" s="3" t="s">
        <v>1163</v>
      </c>
      <c r="F2928" s="5" t="s">
        <v>8149</v>
      </c>
      <c r="G2928" s="5" t="s">
        <v>13317</v>
      </c>
      <c r="H2928" s="5" t="s">
        <v>16487</v>
      </c>
      <c r="I2928" s="3"/>
      <c r="J2928" s="35"/>
      <c r="K2928" s="36">
        <f t="shared" si="675"/>
        <v>1</v>
      </c>
      <c r="L2928" s="37" t="str">
        <f t="shared" si="676"/>
        <v>040584601</v>
      </c>
      <c r="M2928" s="38" t="str">
        <f t="shared" si="677"/>
        <v>040584601</v>
      </c>
      <c r="N2928" s="39">
        <f t="shared" si="678"/>
        <v>1</v>
      </c>
      <c r="O2928" s="39">
        <f t="shared" si="679"/>
        <v>1</v>
      </c>
      <c r="P2928" s="39">
        <f>IF(M2928="បរទេស",1,IF(COUNTIF(M:M,$M2928)&gt;1,2,1))</f>
        <v>1</v>
      </c>
      <c r="Q2928" s="40">
        <f t="shared" si="680"/>
        <v>1</v>
      </c>
      <c r="R2928" s="41" t="str">
        <f t="shared" si="681"/>
        <v>0966574028</v>
      </c>
      <c r="S2928" s="37" t="str">
        <f t="shared" si="682"/>
        <v>0966574028</v>
      </c>
      <c r="T2928" s="39" t="e">
        <f t="shared" si="683"/>
        <v>#VALUE!</v>
      </c>
      <c r="U2928" s="37" t="str">
        <f t="shared" si="684"/>
        <v>0966574028</v>
      </c>
      <c r="V2928" s="42" t="str">
        <f t="shared" si="685"/>
        <v>0966574028</v>
      </c>
      <c r="W2928" s="39">
        <f t="shared" si="686"/>
        <v>1</v>
      </c>
      <c r="X2928" s="43">
        <f t="shared" si="687"/>
        <v>1</v>
      </c>
      <c r="Y2928" s="39">
        <f>IF(V2928="បរទេស",1,IF(COUNTIF(V:V,$V2928)&gt;1,2,1))</f>
        <v>1</v>
      </c>
      <c r="Z2928" s="40">
        <f t="shared" si="688"/>
        <v>1</v>
      </c>
      <c r="AA2928" s="40">
        <f t="shared" si="689"/>
        <v>1</v>
      </c>
    </row>
    <row r="2929" spans="1:27" ht="48" customHeight="1" x14ac:dyDescent="0.8">
      <c r="A2929" s="3">
        <v>2929</v>
      </c>
      <c r="B2929" s="3" t="s">
        <v>2926</v>
      </c>
      <c r="C2929" s="3" t="s">
        <v>18037</v>
      </c>
      <c r="D2929" s="3" t="s">
        <v>8150</v>
      </c>
      <c r="E2929" s="3" t="s">
        <v>160</v>
      </c>
      <c r="F2929" s="5" t="s">
        <v>8151</v>
      </c>
      <c r="G2929" s="5" t="s">
        <v>13318</v>
      </c>
      <c r="H2929" s="5" t="s">
        <v>17249</v>
      </c>
      <c r="I2929" s="3"/>
      <c r="J2929" s="35"/>
      <c r="K2929" s="36">
        <f t="shared" si="675"/>
        <v>1</v>
      </c>
      <c r="L2929" s="37" t="str">
        <f t="shared" si="676"/>
        <v>040402868</v>
      </c>
      <c r="M2929" s="38" t="str">
        <f t="shared" si="677"/>
        <v>040402868</v>
      </c>
      <c r="N2929" s="39">
        <f t="shared" si="678"/>
        <v>1</v>
      </c>
      <c r="O2929" s="39">
        <f t="shared" si="679"/>
        <v>1</v>
      </c>
      <c r="P2929" s="39">
        <f>IF(M2929="បរទេស",1,IF(COUNTIF(M:M,$M2929)&gt;1,2,1))</f>
        <v>1</v>
      </c>
      <c r="Q2929" s="40">
        <f t="shared" si="680"/>
        <v>1</v>
      </c>
      <c r="R2929" s="41" t="str">
        <f t="shared" si="681"/>
        <v>0886622848</v>
      </c>
      <c r="S2929" s="37" t="str">
        <f t="shared" si="682"/>
        <v>0886622848</v>
      </c>
      <c r="T2929" s="39" t="e">
        <f t="shared" si="683"/>
        <v>#VALUE!</v>
      </c>
      <c r="U2929" s="37" t="str">
        <f t="shared" si="684"/>
        <v>0886622848</v>
      </c>
      <c r="V2929" s="42" t="str">
        <f t="shared" si="685"/>
        <v>0886622848</v>
      </c>
      <c r="W2929" s="39">
        <f t="shared" si="686"/>
        <v>1</v>
      </c>
      <c r="X2929" s="43">
        <f t="shared" si="687"/>
        <v>1</v>
      </c>
      <c r="Y2929" s="39">
        <f>IF(V2929="បរទេស",1,IF(COUNTIF(V:V,$V2929)&gt;1,2,1))</f>
        <v>1</v>
      </c>
      <c r="Z2929" s="40">
        <f t="shared" si="688"/>
        <v>1</v>
      </c>
      <c r="AA2929" s="40">
        <f t="shared" si="689"/>
        <v>1</v>
      </c>
    </row>
    <row r="2930" spans="1:27" ht="48" customHeight="1" x14ac:dyDescent="0.8">
      <c r="A2930" s="3">
        <v>2930</v>
      </c>
      <c r="B2930" s="3" t="s">
        <v>8152</v>
      </c>
      <c r="C2930" s="3" t="s">
        <v>18039</v>
      </c>
      <c r="D2930" s="3" t="s">
        <v>300</v>
      </c>
      <c r="E2930" s="3" t="s">
        <v>1212</v>
      </c>
      <c r="F2930" s="5" t="s">
        <v>8153</v>
      </c>
      <c r="G2930" s="5" t="s">
        <v>13319</v>
      </c>
      <c r="H2930" s="5" t="s">
        <v>16488</v>
      </c>
      <c r="I2930" s="3"/>
      <c r="J2930" s="35"/>
      <c r="K2930" s="36">
        <f t="shared" si="675"/>
        <v>1</v>
      </c>
      <c r="L2930" s="37" t="str">
        <f t="shared" si="676"/>
        <v>040299165</v>
      </c>
      <c r="M2930" s="38" t="str">
        <f t="shared" si="677"/>
        <v>040299165</v>
      </c>
      <c r="N2930" s="39">
        <f t="shared" si="678"/>
        <v>1</v>
      </c>
      <c r="O2930" s="39">
        <f t="shared" si="679"/>
        <v>1</v>
      </c>
      <c r="P2930" s="39">
        <f>IF(M2930="បរទេស",1,IF(COUNTIF(M:M,$M2930)&gt;1,2,1))</f>
        <v>1</v>
      </c>
      <c r="Q2930" s="40">
        <f t="shared" si="680"/>
        <v>1</v>
      </c>
      <c r="R2930" s="41" t="str">
        <f t="shared" si="681"/>
        <v>0884946031</v>
      </c>
      <c r="S2930" s="37" t="str">
        <f t="shared" si="682"/>
        <v>0884946031</v>
      </c>
      <c r="T2930" s="39" t="e">
        <f t="shared" si="683"/>
        <v>#VALUE!</v>
      </c>
      <c r="U2930" s="37" t="str">
        <f t="shared" si="684"/>
        <v>0884946031</v>
      </c>
      <c r="V2930" s="42" t="str">
        <f t="shared" si="685"/>
        <v>0884946031</v>
      </c>
      <c r="W2930" s="39">
        <f t="shared" si="686"/>
        <v>1</v>
      </c>
      <c r="X2930" s="43">
        <f t="shared" si="687"/>
        <v>1</v>
      </c>
      <c r="Y2930" s="39">
        <f>IF(V2930="បរទេស",1,IF(COUNTIF(V:V,$V2930)&gt;1,2,1))</f>
        <v>1</v>
      </c>
      <c r="Z2930" s="40">
        <f t="shared" si="688"/>
        <v>1</v>
      </c>
      <c r="AA2930" s="40">
        <f t="shared" si="689"/>
        <v>1</v>
      </c>
    </row>
    <row r="2931" spans="1:27" ht="48" customHeight="1" x14ac:dyDescent="0.8">
      <c r="A2931" s="3">
        <v>2931</v>
      </c>
      <c r="B2931" s="3" t="s">
        <v>8154</v>
      </c>
      <c r="C2931" s="3" t="s">
        <v>18039</v>
      </c>
      <c r="D2931" s="3" t="s">
        <v>5747</v>
      </c>
      <c r="E2931" s="3" t="s">
        <v>1212</v>
      </c>
      <c r="F2931" s="5" t="s">
        <v>8155</v>
      </c>
      <c r="G2931" s="5" t="s">
        <v>13320</v>
      </c>
      <c r="H2931" s="5" t="s">
        <v>16489</v>
      </c>
      <c r="I2931" s="3"/>
      <c r="J2931" s="35"/>
      <c r="K2931" s="36">
        <f t="shared" si="675"/>
        <v>1</v>
      </c>
      <c r="L2931" s="37" t="str">
        <f t="shared" si="676"/>
        <v>040515847</v>
      </c>
      <c r="M2931" s="38" t="str">
        <f t="shared" si="677"/>
        <v>040515847</v>
      </c>
      <c r="N2931" s="39">
        <f t="shared" si="678"/>
        <v>1</v>
      </c>
      <c r="O2931" s="39">
        <f t="shared" si="679"/>
        <v>1</v>
      </c>
      <c r="P2931" s="39">
        <f>IF(M2931="បរទេស",1,IF(COUNTIF(M:M,$M2931)&gt;1,2,1))</f>
        <v>1</v>
      </c>
      <c r="Q2931" s="40">
        <f t="shared" si="680"/>
        <v>1</v>
      </c>
      <c r="R2931" s="41" t="str">
        <f t="shared" si="681"/>
        <v>086852958</v>
      </c>
      <c r="S2931" s="37" t="str">
        <f t="shared" si="682"/>
        <v>086852958</v>
      </c>
      <c r="T2931" s="39" t="e">
        <f t="shared" si="683"/>
        <v>#VALUE!</v>
      </c>
      <c r="U2931" s="37" t="str">
        <f t="shared" si="684"/>
        <v>086852958</v>
      </c>
      <c r="V2931" s="42" t="str">
        <f t="shared" si="685"/>
        <v>086852958</v>
      </c>
      <c r="W2931" s="39">
        <f t="shared" si="686"/>
        <v>1</v>
      </c>
      <c r="X2931" s="43">
        <f t="shared" si="687"/>
        <v>1</v>
      </c>
      <c r="Y2931" s="39">
        <f>IF(V2931="បរទេស",1,IF(COUNTIF(V:V,$V2931)&gt;1,2,1))</f>
        <v>1</v>
      </c>
      <c r="Z2931" s="40">
        <f t="shared" si="688"/>
        <v>1</v>
      </c>
      <c r="AA2931" s="40">
        <f t="shared" si="689"/>
        <v>1</v>
      </c>
    </row>
    <row r="2932" spans="1:27" ht="48" customHeight="1" x14ac:dyDescent="0.8">
      <c r="A2932" s="3">
        <v>2932</v>
      </c>
      <c r="B2932" s="3" t="s">
        <v>8156</v>
      </c>
      <c r="C2932" s="3" t="s">
        <v>18037</v>
      </c>
      <c r="D2932" s="3" t="s">
        <v>8157</v>
      </c>
      <c r="E2932" s="3" t="s">
        <v>301</v>
      </c>
      <c r="F2932" s="5" t="s">
        <v>8158</v>
      </c>
      <c r="G2932" s="5" t="s">
        <v>13321</v>
      </c>
      <c r="H2932" s="5" t="s">
        <v>17737</v>
      </c>
      <c r="I2932" s="3"/>
      <c r="J2932" s="35"/>
      <c r="K2932" s="36">
        <f t="shared" si="675"/>
        <v>1</v>
      </c>
      <c r="L2932" s="37" t="str">
        <f t="shared" si="676"/>
        <v>040531958</v>
      </c>
      <c r="M2932" s="38" t="str">
        <f t="shared" si="677"/>
        <v>040531958</v>
      </c>
      <c r="N2932" s="39">
        <f t="shared" si="678"/>
        <v>1</v>
      </c>
      <c r="O2932" s="39">
        <f t="shared" si="679"/>
        <v>1</v>
      </c>
      <c r="P2932" s="39">
        <f>IF(M2932="បរទេស",1,IF(COUNTIF(M:M,$M2932)&gt;1,2,1))</f>
        <v>1</v>
      </c>
      <c r="Q2932" s="40">
        <f t="shared" si="680"/>
        <v>1</v>
      </c>
      <c r="R2932" s="41" t="str">
        <f t="shared" si="681"/>
        <v>086790739</v>
      </c>
      <c r="S2932" s="37" t="str">
        <f t="shared" si="682"/>
        <v>086790739</v>
      </c>
      <c r="T2932" s="39" t="e">
        <f t="shared" si="683"/>
        <v>#VALUE!</v>
      </c>
      <c r="U2932" s="37" t="str">
        <f t="shared" si="684"/>
        <v>086790739</v>
      </c>
      <c r="V2932" s="42" t="str">
        <f t="shared" si="685"/>
        <v>086790739</v>
      </c>
      <c r="W2932" s="39">
        <f t="shared" si="686"/>
        <v>1</v>
      </c>
      <c r="X2932" s="43">
        <f t="shared" si="687"/>
        <v>1</v>
      </c>
      <c r="Y2932" s="39">
        <f>IF(V2932="បរទេស",1,IF(COUNTIF(V:V,$V2932)&gt;1,2,1))</f>
        <v>1</v>
      </c>
      <c r="Z2932" s="40">
        <f t="shared" si="688"/>
        <v>1</v>
      </c>
      <c r="AA2932" s="40">
        <f t="shared" si="689"/>
        <v>1</v>
      </c>
    </row>
    <row r="2933" spans="1:27" ht="48" customHeight="1" x14ac:dyDescent="0.8">
      <c r="A2933" s="3">
        <v>2933</v>
      </c>
      <c r="B2933" s="3" t="s">
        <v>8159</v>
      </c>
      <c r="C2933" s="3" t="s">
        <v>18037</v>
      </c>
      <c r="D2933" s="3" t="s">
        <v>8160</v>
      </c>
      <c r="E2933" s="3" t="s">
        <v>228</v>
      </c>
      <c r="F2933" s="5" t="s">
        <v>8161</v>
      </c>
      <c r="G2933" s="5" t="s">
        <v>13322</v>
      </c>
      <c r="H2933" s="5" t="s">
        <v>17340</v>
      </c>
      <c r="I2933" s="3"/>
      <c r="J2933" s="35"/>
      <c r="K2933" s="36">
        <f t="shared" si="675"/>
        <v>1</v>
      </c>
      <c r="L2933" s="37" t="str">
        <f t="shared" si="676"/>
        <v>040469600</v>
      </c>
      <c r="M2933" s="38" t="str">
        <f t="shared" si="677"/>
        <v>040469600</v>
      </c>
      <c r="N2933" s="39">
        <f t="shared" si="678"/>
        <v>1</v>
      </c>
      <c r="O2933" s="39">
        <f t="shared" si="679"/>
        <v>1</v>
      </c>
      <c r="P2933" s="39">
        <f>IF(M2933="បរទេស",1,IF(COUNTIF(M:M,$M2933)&gt;1,2,1))</f>
        <v>1</v>
      </c>
      <c r="Q2933" s="40">
        <f t="shared" si="680"/>
        <v>1</v>
      </c>
      <c r="R2933" s="41" t="str">
        <f t="shared" si="681"/>
        <v>0966996866</v>
      </c>
      <c r="S2933" s="37" t="str">
        <f t="shared" si="682"/>
        <v>0966996866</v>
      </c>
      <c r="T2933" s="39" t="e">
        <f t="shared" si="683"/>
        <v>#VALUE!</v>
      </c>
      <c r="U2933" s="37" t="str">
        <f t="shared" si="684"/>
        <v>0966996866</v>
      </c>
      <c r="V2933" s="42" t="str">
        <f t="shared" si="685"/>
        <v>0966996866</v>
      </c>
      <c r="W2933" s="39">
        <f t="shared" si="686"/>
        <v>1</v>
      </c>
      <c r="X2933" s="43">
        <f t="shared" si="687"/>
        <v>1</v>
      </c>
      <c r="Y2933" s="39">
        <f>IF(V2933="បរទេស",1,IF(COUNTIF(V:V,$V2933)&gt;1,2,1))</f>
        <v>1</v>
      </c>
      <c r="Z2933" s="40">
        <f t="shared" si="688"/>
        <v>1</v>
      </c>
      <c r="AA2933" s="40">
        <f t="shared" si="689"/>
        <v>1</v>
      </c>
    </row>
    <row r="2934" spans="1:27" ht="48" customHeight="1" x14ac:dyDescent="0.8">
      <c r="A2934" s="3">
        <v>2934</v>
      </c>
      <c r="B2934" s="3" t="s">
        <v>8162</v>
      </c>
      <c r="C2934" s="3" t="s">
        <v>18037</v>
      </c>
      <c r="D2934" s="3" t="s">
        <v>8163</v>
      </c>
      <c r="E2934" s="3" t="s">
        <v>284</v>
      </c>
      <c r="F2934" s="5" t="s">
        <v>8164</v>
      </c>
      <c r="G2934" s="5" t="s">
        <v>13323</v>
      </c>
      <c r="H2934" s="5" t="s">
        <v>16490</v>
      </c>
      <c r="I2934" s="3"/>
      <c r="J2934" s="35"/>
      <c r="K2934" s="36">
        <f t="shared" si="675"/>
        <v>1</v>
      </c>
      <c r="L2934" s="37" t="str">
        <f t="shared" si="676"/>
        <v>040584632</v>
      </c>
      <c r="M2934" s="38" t="str">
        <f t="shared" si="677"/>
        <v>040584632</v>
      </c>
      <c r="N2934" s="39">
        <f t="shared" si="678"/>
        <v>1</v>
      </c>
      <c r="O2934" s="39">
        <f t="shared" si="679"/>
        <v>1</v>
      </c>
      <c r="P2934" s="39">
        <f>IF(M2934="បរទេស",1,IF(COUNTIF(M:M,$M2934)&gt;1,2,1))</f>
        <v>1</v>
      </c>
      <c r="Q2934" s="40">
        <f t="shared" si="680"/>
        <v>1</v>
      </c>
      <c r="R2934" s="41" t="str">
        <f t="shared" si="681"/>
        <v>0964167997</v>
      </c>
      <c r="S2934" s="37" t="str">
        <f t="shared" si="682"/>
        <v>0964167997</v>
      </c>
      <c r="T2934" s="39" t="e">
        <f t="shared" si="683"/>
        <v>#VALUE!</v>
      </c>
      <c r="U2934" s="37" t="str">
        <f t="shared" si="684"/>
        <v>0964167997</v>
      </c>
      <c r="V2934" s="42" t="str">
        <f t="shared" si="685"/>
        <v>0964167997</v>
      </c>
      <c r="W2934" s="39">
        <f t="shared" si="686"/>
        <v>1</v>
      </c>
      <c r="X2934" s="43">
        <f t="shared" si="687"/>
        <v>1</v>
      </c>
      <c r="Y2934" s="39">
        <f>IF(V2934="បរទេស",1,IF(COUNTIF(V:V,$V2934)&gt;1,2,1))</f>
        <v>1</v>
      </c>
      <c r="Z2934" s="40">
        <f t="shared" si="688"/>
        <v>1</v>
      </c>
      <c r="AA2934" s="40">
        <f t="shared" si="689"/>
        <v>1</v>
      </c>
    </row>
    <row r="2935" spans="1:27" ht="48" customHeight="1" x14ac:dyDescent="0.8">
      <c r="A2935" s="3">
        <v>2935</v>
      </c>
      <c r="B2935" s="3" t="s">
        <v>8165</v>
      </c>
      <c r="C2935" s="3" t="s">
        <v>18037</v>
      </c>
      <c r="D2935" s="3" t="s">
        <v>998</v>
      </c>
      <c r="E2935" s="3" t="s">
        <v>25</v>
      </c>
      <c r="F2935" s="5" t="s">
        <v>8166</v>
      </c>
      <c r="G2935" s="5" t="s">
        <v>13324</v>
      </c>
      <c r="H2935" s="5" t="s">
        <v>16491</v>
      </c>
      <c r="I2935" s="3"/>
      <c r="J2935" s="35"/>
      <c r="K2935" s="36">
        <f t="shared" si="675"/>
        <v>1</v>
      </c>
      <c r="L2935" s="37" t="str">
        <f t="shared" si="676"/>
        <v>040226200</v>
      </c>
      <c r="M2935" s="38" t="str">
        <f t="shared" si="677"/>
        <v>040226200</v>
      </c>
      <c r="N2935" s="39">
        <f t="shared" si="678"/>
        <v>1</v>
      </c>
      <c r="O2935" s="39">
        <f t="shared" si="679"/>
        <v>1</v>
      </c>
      <c r="P2935" s="39">
        <f>IF(M2935="បរទេស",1,IF(COUNTIF(M:M,$M2935)&gt;1,2,1))</f>
        <v>1</v>
      </c>
      <c r="Q2935" s="40">
        <f t="shared" si="680"/>
        <v>1</v>
      </c>
      <c r="R2935" s="41" t="str">
        <f t="shared" si="681"/>
        <v>0963393611</v>
      </c>
      <c r="S2935" s="37" t="str">
        <f t="shared" si="682"/>
        <v>0963393611</v>
      </c>
      <c r="T2935" s="39" t="e">
        <f t="shared" si="683"/>
        <v>#VALUE!</v>
      </c>
      <c r="U2935" s="37" t="str">
        <f t="shared" si="684"/>
        <v>0963393611</v>
      </c>
      <c r="V2935" s="42" t="str">
        <f t="shared" si="685"/>
        <v>0963393611</v>
      </c>
      <c r="W2935" s="39">
        <f t="shared" si="686"/>
        <v>1</v>
      </c>
      <c r="X2935" s="43">
        <f t="shared" si="687"/>
        <v>1</v>
      </c>
      <c r="Y2935" s="39">
        <f>IF(V2935="បរទេស",1,IF(COUNTIF(V:V,$V2935)&gt;1,2,1))</f>
        <v>1</v>
      </c>
      <c r="Z2935" s="40">
        <f t="shared" si="688"/>
        <v>1</v>
      </c>
      <c r="AA2935" s="40">
        <f t="shared" si="689"/>
        <v>1</v>
      </c>
    </row>
    <row r="2936" spans="1:27" ht="48" customHeight="1" x14ac:dyDescent="0.8">
      <c r="A2936" s="3">
        <v>2936</v>
      </c>
      <c r="B2936" s="3" t="s">
        <v>8167</v>
      </c>
      <c r="C2936" s="3" t="s">
        <v>18037</v>
      </c>
      <c r="D2936" s="3" t="s">
        <v>8168</v>
      </c>
      <c r="E2936" s="3" t="s">
        <v>45</v>
      </c>
      <c r="F2936" s="5" t="s">
        <v>8169</v>
      </c>
      <c r="G2936" s="5" t="s">
        <v>13325</v>
      </c>
      <c r="H2936" s="5" t="s">
        <v>16492</v>
      </c>
      <c r="I2936" s="3"/>
      <c r="J2936" s="35"/>
      <c r="K2936" s="36">
        <f t="shared" si="675"/>
        <v>1</v>
      </c>
      <c r="L2936" s="37" t="str">
        <f t="shared" si="676"/>
        <v>040115770</v>
      </c>
      <c r="M2936" s="38" t="str">
        <f t="shared" si="677"/>
        <v>040115770</v>
      </c>
      <c r="N2936" s="39">
        <f t="shared" si="678"/>
        <v>1</v>
      </c>
      <c r="O2936" s="39">
        <f t="shared" si="679"/>
        <v>1</v>
      </c>
      <c r="P2936" s="39">
        <f>IF(M2936="បរទេស",1,IF(COUNTIF(M:M,$M2936)&gt;1,2,1))</f>
        <v>1</v>
      </c>
      <c r="Q2936" s="40">
        <f t="shared" si="680"/>
        <v>1</v>
      </c>
      <c r="R2936" s="41" t="str">
        <f t="shared" si="681"/>
        <v>070788193</v>
      </c>
      <c r="S2936" s="37" t="str">
        <f t="shared" si="682"/>
        <v>070788193</v>
      </c>
      <c r="T2936" s="39" t="e">
        <f t="shared" si="683"/>
        <v>#VALUE!</v>
      </c>
      <c r="U2936" s="37" t="str">
        <f t="shared" si="684"/>
        <v>070788193</v>
      </c>
      <c r="V2936" s="42" t="str">
        <f t="shared" si="685"/>
        <v>070788193</v>
      </c>
      <c r="W2936" s="39">
        <f t="shared" si="686"/>
        <v>1</v>
      </c>
      <c r="X2936" s="43">
        <f t="shared" si="687"/>
        <v>1</v>
      </c>
      <c r="Y2936" s="39">
        <f>IF(V2936="បរទេស",1,IF(COUNTIF(V:V,$V2936)&gt;1,2,1))</f>
        <v>1</v>
      </c>
      <c r="Z2936" s="40">
        <f t="shared" si="688"/>
        <v>1</v>
      </c>
      <c r="AA2936" s="40">
        <f t="shared" si="689"/>
        <v>1</v>
      </c>
    </row>
    <row r="2937" spans="1:27" ht="48" customHeight="1" x14ac:dyDescent="0.8">
      <c r="A2937" s="3">
        <v>2937</v>
      </c>
      <c r="B2937" s="3" t="s">
        <v>8170</v>
      </c>
      <c r="C2937" s="3" t="s">
        <v>18037</v>
      </c>
      <c r="D2937" s="3" t="s">
        <v>6067</v>
      </c>
      <c r="E2937" s="3" t="s">
        <v>224</v>
      </c>
      <c r="F2937" s="5" t="s">
        <v>8171</v>
      </c>
      <c r="G2937" s="5" t="s">
        <v>13326</v>
      </c>
      <c r="H2937" s="5" t="s">
        <v>16493</v>
      </c>
      <c r="I2937" s="3"/>
      <c r="J2937" s="35"/>
      <c r="K2937" s="36">
        <f t="shared" si="675"/>
        <v>1</v>
      </c>
      <c r="L2937" s="37" t="str">
        <f t="shared" si="676"/>
        <v>170371556</v>
      </c>
      <c r="M2937" s="38" t="str">
        <f t="shared" si="677"/>
        <v>170371556</v>
      </c>
      <c r="N2937" s="39">
        <f t="shared" si="678"/>
        <v>1</v>
      </c>
      <c r="O2937" s="39">
        <f t="shared" si="679"/>
        <v>1</v>
      </c>
      <c r="P2937" s="39">
        <f>IF(M2937="បរទេស",1,IF(COUNTIF(M:M,$M2937)&gt;1,2,1))</f>
        <v>1</v>
      </c>
      <c r="Q2937" s="40">
        <f t="shared" si="680"/>
        <v>1</v>
      </c>
      <c r="R2937" s="41" t="str">
        <f t="shared" si="681"/>
        <v>0719434640</v>
      </c>
      <c r="S2937" s="37" t="str">
        <f t="shared" si="682"/>
        <v>0719434640</v>
      </c>
      <c r="T2937" s="39" t="e">
        <f t="shared" si="683"/>
        <v>#VALUE!</v>
      </c>
      <c r="U2937" s="37" t="str">
        <f t="shared" si="684"/>
        <v>0719434640</v>
      </c>
      <c r="V2937" s="42" t="str">
        <f t="shared" si="685"/>
        <v>0719434640</v>
      </c>
      <c r="W2937" s="39">
        <f t="shared" si="686"/>
        <v>1</v>
      </c>
      <c r="X2937" s="43">
        <f t="shared" si="687"/>
        <v>1</v>
      </c>
      <c r="Y2937" s="39">
        <f>IF(V2937="បរទេស",1,IF(COUNTIF(V:V,$V2937)&gt;1,2,1))</f>
        <v>1</v>
      </c>
      <c r="Z2937" s="40">
        <f t="shared" si="688"/>
        <v>1</v>
      </c>
      <c r="AA2937" s="40">
        <f t="shared" si="689"/>
        <v>1</v>
      </c>
    </row>
    <row r="2938" spans="1:27" ht="48" customHeight="1" x14ac:dyDescent="0.8">
      <c r="A2938" s="3">
        <v>2938</v>
      </c>
      <c r="B2938" s="3" t="s">
        <v>8172</v>
      </c>
      <c r="C2938" s="3" t="s">
        <v>18037</v>
      </c>
      <c r="D2938" s="3" t="s">
        <v>3117</v>
      </c>
      <c r="E2938" s="3" t="s">
        <v>45</v>
      </c>
      <c r="F2938" s="5" t="s">
        <v>8173</v>
      </c>
      <c r="G2938" s="5" t="s">
        <v>13327</v>
      </c>
      <c r="H2938" s="5" t="s">
        <v>17418</v>
      </c>
      <c r="I2938" s="3"/>
      <c r="J2938" s="35"/>
      <c r="K2938" s="36">
        <f t="shared" si="675"/>
        <v>1</v>
      </c>
      <c r="L2938" s="37" t="str">
        <f t="shared" si="676"/>
        <v>040528165</v>
      </c>
      <c r="M2938" s="38" t="str">
        <f t="shared" si="677"/>
        <v>040528165</v>
      </c>
      <c r="N2938" s="39">
        <f t="shared" si="678"/>
        <v>1</v>
      </c>
      <c r="O2938" s="39">
        <f t="shared" si="679"/>
        <v>1</v>
      </c>
      <c r="P2938" s="39">
        <f>IF(M2938="បរទេស",1,IF(COUNTIF(M:M,$M2938)&gt;1,2,1))</f>
        <v>1</v>
      </c>
      <c r="Q2938" s="40">
        <f t="shared" si="680"/>
        <v>1</v>
      </c>
      <c r="R2938" s="41" t="str">
        <f t="shared" si="681"/>
        <v>0886975579</v>
      </c>
      <c r="S2938" s="37" t="str">
        <f t="shared" si="682"/>
        <v>0886975579</v>
      </c>
      <c r="T2938" s="39" t="e">
        <f t="shared" si="683"/>
        <v>#VALUE!</v>
      </c>
      <c r="U2938" s="37" t="str">
        <f t="shared" si="684"/>
        <v>0886975579</v>
      </c>
      <c r="V2938" s="42" t="str">
        <f t="shared" si="685"/>
        <v>0886975579</v>
      </c>
      <c r="W2938" s="39">
        <f t="shared" si="686"/>
        <v>1</v>
      </c>
      <c r="X2938" s="43">
        <f t="shared" si="687"/>
        <v>1</v>
      </c>
      <c r="Y2938" s="39">
        <f>IF(V2938="បរទេស",1,IF(COUNTIF(V:V,$V2938)&gt;1,2,1))</f>
        <v>1</v>
      </c>
      <c r="Z2938" s="40">
        <f t="shared" si="688"/>
        <v>1</v>
      </c>
      <c r="AA2938" s="40">
        <f t="shared" si="689"/>
        <v>1</v>
      </c>
    </row>
    <row r="2939" spans="1:27" ht="48" customHeight="1" x14ac:dyDescent="0.8">
      <c r="A2939" s="3">
        <v>2939</v>
      </c>
      <c r="B2939" s="3" t="s">
        <v>8174</v>
      </c>
      <c r="C2939" s="3" t="s">
        <v>18037</v>
      </c>
      <c r="D2939" s="3" t="s">
        <v>8175</v>
      </c>
      <c r="E2939" s="3" t="s">
        <v>1521</v>
      </c>
      <c r="F2939" s="5" t="s">
        <v>8176</v>
      </c>
      <c r="G2939" s="5" t="s">
        <v>13328</v>
      </c>
      <c r="H2939" s="5" t="s">
        <v>16494</v>
      </c>
      <c r="I2939" s="3"/>
      <c r="J2939" s="35"/>
      <c r="K2939" s="36">
        <f t="shared" si="675"/>
        <v>1</v>
      </c>
      <c r="L2939" s="37" t="str">
        <f t="shared" si="676"/>
        <v>040200953</v>
      </c>
      <c r="M2939" s="38" t="str">
        <f t="shared" si="677"/>
        <v>040200953</v>
      </c>
      <c r="N2939" s="39">
        <f t="shared" si="678"/>
        <v>1</v>
      </c>
      <c r="O2939" s="39">
        <f t="shared" si="679"/>
        <v>1</v>
      </c>
      <c r="P2939" s="39">
        <f>IF(M2939="បរទេស",1,IF(COUNTIF(M:M,$M2939)&gt;1,2,1))</f>
        <v>1</v>
      </c>
      <c r="Q2939" s="40">
        <f t="shared" si="680"/>
        <v>1</v>
      </c>
      <c r="R2939" s="41" t="str">
        <f t="shared" si="681"/>
        <v>081701821</v>
      </c>
      <c r="S2939" s="37" t="str">
        <f t="shared" si="682"/>
        <v>081701821</v>
      </c>
      <c r="T2939" s="39" t="e">
        <f t="shared" si="683"/>
        <v>#VALUE!</v>
      </c>
      <c r="U2939" s="37" t="str">
        <f t="shared" si="684"/>
        <v>081701821</v>
      </c>
      <c r="V2939" s="42" t="str">
        <f t="shared" si="685"/>
        <v>081701821</v>
      </c>
      <c r="W2939" s="39">
        <f t="shared" si="686"/>
        <v>1</v>
      </c>
      <c r="X2939" s="43">
        <f t="shared" si="687"/>
        <v>1</v>
      </c>
      <c r="Y2939" s="39">
        <f>IF(V2939="បរទេស",1,IF(COUNTIF(V:V,$V2939)&gt;1,2,1))</f>
        <v>1</v>
      </c>
      <c r="Z2939" s="40">
        <f t="shared" si="688"/>
        <v>1</v>
      </c>
      <c r="AA2939" s="40">
        <f t="shared" si="689"/>
        <v>1</v>
      </c>
    </row>
    <row r="2940" spans="1:27" ht="48" customHeight="1" x14ac:dyDescent="0.8">
      <c r="A2940" s="3">
        <v>2940</v>
      </c>
      <c r="B2940" s="3" t="s">
        <v>8177</v>
      </c>
      <c r="C2940" s="3" t="s">
        <v>18037</v>
      </c>
      <c r="D2940" s="3" t="s">
        <v>8013</v>
      </c>
      <c r="E2940" s="3" t="s">
        <v>341</v>
      </c>
      <c r="F2940" s="5" t="s">
        <v>8178</v>
      </c>
      <c r="G2940" s="5" t="s">
        <v>13329</v>
      </c>
      <c r="H2940" s="5" t="s">
        <v>17222</v>
      </c>
      <c r="I2940" s="3"/>
      <c r="J2940" s="35"/>
      <c r="K2940" s="36">
        <f t="shared" si="675"/>
        <v>1</v>
      </c>
      <c r="L2940" s="37" t="str">
        <f t="shared" si="676"/>
        <v>040549396</v>
      </c>
      <c r="M2940" s="38" t="str">
        <f t="shared" si="677"/>
        <v>040549396</v>
      </c>
      <c r="N2940" s="39">
        <f t="shared" si="678"/>
        <v>1</v>
      </c>
      <c r="O2940" s="39">
        <f t="shared" si="679"/>
        <v>1</v>
      </c>
      <c r="P2940" s="39">
        <f>IF(M2940="បរទេស",1,IF(COUNTIF(M:M,$M2940)&gt;1,2,1))</f>
        <v>1</v>
      </c>
      <c r="Q2940" s="40">
        <f t="shared" si="680"/>
        <v>1</v>
      </c>
      <c r="R2940" s="41" t="str">
        <f t="shared" si="681"/>
        <v>0968830942</v>
      </c>
      <c r="S2940" s="37" t="str">
        <f t="shared" si="682"/>
        <v>0968830942</v>
      </c>
      <c r="T2940" s="39" t="e">
        <f t="shared" si="683"/>
        <v>#VALUE!</v>
      </c>
      <c r="U2940" s="37" t="str">
        <f t="shared" si="684"/>
        <v>0968830942</v>
      </c>
      <c r="V2940" s="42" t="str">
        <f t="shared" si="685"/>
        <v>0968830942</v>
      </c>
      <c r="W2940" s="39">
        <f t="shared" si="686"/>
        <v>1</v>
      </c>
      <c r="X2940" s="43">
        <f t="shared" si="687"/>
        <v>1</v>
      </c>
      <c r="Y2940" s="39">
        <f>IF(V2940="បរទេស",1,IF(COUNTIF(V:V,$V2940)&gt;1,2,1))</f>
        <v>1</v>
      </c>
      <c r="Z2940" s="40">
        <f t="shared" si="688"/>
        <v>1</v>
      </c>
      <c r="AA2940" s="40">
        <f t="shared" si="689"/>
        <v>1</v>
      </c>
    </row>
    <row r="2941" spans="1:27" ht="48" customHeight="1" x14ac:dyDescent="0.8">
      <c r="A2941" s="3">
        <v>2941</v>
      </c>
      <c r="B2941" s="3" t="s">
        <v>8179</v>
      </c>
      <c r="C2941" s="3" t="s">
        <v>18037</v>
      </c>
      <c r="D2941" s="3" t="s">
        <v>8180</v>
      </c>
      <c r="E2941" s="3" t="s">
        <v>359</v>
      </c>
      <c r="F2941" s="5" t="s">
        <v>8181</v>
      </c>
      <c r="G2941" s="5" t="s">
        <v>13330</v>
      </c>
      <c r="H2941" s="5" t="s">
        <v>16495</v>
      </c>
      <c r="I2941" s="3"/>
      <c r="J2941" s="35"/>
      <c r="K2941" s="36">
        <f t="shared" si="675"/>
        <v>1</v>
      </c>
      <c r="L2941" s="37" t="str">
        <f t="shared" si="676"/>
        <v>040297504</v>
      </c>
      <c r="M2941" s="38" t="str">
        <f t="shared" si="677"/>
        <v>040297504</v>
      </c>
      <c r="N2941" s="39">
        <f t="shared" si="678"/>
        <v>1</v>
      </c>
      <c r="O2941" s="39">
        <f t="shared" si="679"/>
        <v>1</v>
      </c>
      <c r="P2941" s="39">
        <f>IF(M2941="បរទេស",1,IF(COUNTIF(M:M,$M2941)&gt;1,2,1))</f>
        <v>1</v>
      </c>
      <c r="Q2941" s="40">
        <f t="shared" si="680"/>
        <v>1</v>
      </c>
      <c r="R2941" s="41" t="str">
        <f t="shared" si="681"/>
        <v>0885717398</v>
      </c>
      <c r="S2941" s="37" t="str">
        <f t="shared" si="682"/>
        <v>0885717398</v>
      </c>
      <c r="T2941" s="39" t="e">
        <f t="shared" si="683"/>
        <v>#VALUE!</v>
      </c>
      <c r="U2941" s="37" t="str">
        <f t="shared" si="684"/>
        <v>0885717398</v>
      </c>
      <c r="V2941" s="42" t="str">
        <f t="shared" si="685"/>
        <v>0885717398</v>
      </c>
      <c r="W2941" s="39">
        <f t="shared" si="686"/>
        <v>1</v>
      </c>
      <c r="X2941" s="43">
        <f t="shared" si="687"/>
        <v>1</v>
      </c>
      <c r="Y2941" s="39">
        <f>IF(V2941="បរទេស",1,IF(COUNTIF(V:V,$V2941)&gt;1,2,1))</f>
        <v>1</v>
      </c>
      <c r="Z2941" s="40">
        <f t="shared" si="688"/>
        <v>1</v>
      </c>
      <c r="AA2941" s="40">
        <f t="shared" si="689"/>
        <v>1</v>
      </c>
    </row>
    <row r="2942" spans="1:27" ht="48" customHeight="1" x14ac:dyDescent="0.8">
      <c r="A2942" s="3">
        <v>2942</v>
      </c>
      <c r="B2942" s="3" t="s">
        <v>8182</v>
      </c>
      <c r="C2942" s="3" t="s">
        <v>18037</v>
      </c>
      <c r="D2942" s="3" t="s">
        <v>5724</v>
      </c>
      <c r="E2942" s="3" t="s">
        <v>1316</v>
      </c>
      <c r="F2942" s="5" t="s">
        <v>8183</v>
      </c>
      <c r="G2942" s="5" t="s">
        <v>13331</v>
      </c>
      <c r="H2942" s="5" t="s">
        <v>17911</v>
      </c>
      <c r="I2942" s="3"/>
      <c r="J2942" s="35"/>
      <c r="K2942" s="36">
        <f t="shared" si="675"/>
        <v>1</v>
      </c>
      <c r="L2942" s="37" t="str">
        <f t="shared" si="676"/>
        <v>040297656</v>
      </c>
      <c r="M2942" s="38" t="str">
        <f t="shared" si="677"/>
        <v>040297656</v>
      </c>
      <c r="N2942" s="39">
        <f t="shared" si="678"/>
        <v>1</v>
      </c>
      <c r="O2942" s="39">
        <f t="shared" si="679"/>
        <v>1</v>
      </c>
      <c r="P2942" s="39">
        <f>IF(M2942="បរទេស",1,IF(COUNTIF(M:M,$M2942)&gt;1,2,1))</f>
        <v>1</v>
      </c>
      <c r="Q2942" s="40">
        <f t="shared" si="680"/>
        <v>1</v>
      </c>
      <c r="R2942" s="41" t="str">
        <f t="shared" si="681"/>
        <v>0716921806</v>
      </c>
      <c r="S2942" s="37" t="str">
        <f t="shared" si="682"/>
        <v>0716921806</v>
      </c>
      <c r="T2942" s="39" t="e">
        <f t="shared" si="683"/>
        <v>#VALUE!</v>
      </c>
      <c r="U2942" s="37" t="str">
        <f t="shared" si="684"/>
        <v>0716921806</v>
      </c>
      <c r="V2942" s="42" t="str">
        <f t="shared" si="685"/>
        <v>0716921806</v>
      </c>
      <c r="W2942" s="39">
        <f t="shared" si="686"/>
        <v>1</v>
      </c>
      <c r="X2942" s="43">
        <f t="shared" si="687"/>
        <v>1</v>
      </c>
      <c r="Y2942" s="39">
        <f>IF(V2942="បរទេស",1,IF(COUNTIF(V:V,$V2942)&gt;1,2,1))</f>
        <v>1</v>
      </c>
      <c r="Z2942" s="40">
        <f t="shared" si="688"/>
        <v>1</v>
      </c>
      <c r="AA2942" s="40">
        <f t="shared" si="689"/>
        <v>1</v>
      </c>
    </row>
    <row r="2943" spans="1:27" ht="48" customHeight="1" x14ac:dyDescent="0.8">
      <c r="A2943" s="3">
        <v>2943</v>
      </c>
      <c r="B2943" s="3" t="s">
        <v>8184</v>
      </c>
      <c r="C2943" s="3" t="s">
        <v>18037</v>
      </c>
      <c r="D2943" s="3" t="s">
        <v>8185</v>
      </c>
      <c r="E2943" s="3" t="s">
        <v>104</v>
      </c>
      <c r="F2943" s="5" t="s">
        <v>8186</v>
      </c>
      <c r="G2943" s="5" t="s">
        <v>13332</v>
      </c>
      <c r="H2943" s="5" t="s">
        <v>16496</v>
      </c>
      <c r="I2943" s="3"/>
      <c r="J2943" s="35"/>
      <c r="K2943" s="36">
        <f t="shared" si="675"/>
        <v>1</v>
      </c>
      <c r="L2943" s="37" t="str">
        <f t="shared" si="676"/>
        <v>040313210</v>
      </c>
      <c r="M2943" s="38" t="str">
        <f t="shared" si="677"/>
        <v>040313210</v>
      </c>
      <c r="N2943" s="39">
        <f t="shared" si="678"/>
        <v>1</v>
      </c>
      <c r="O2943" s="39">
        <f t="shared" si="679"/>
        <v>1</v>
      </c>
      <c r="P2943" s="39">
        <f>IF(M2943="បរទេស",1,IF(COUNTIF(M:M,$M2943)&gt;1,2,1))</f>
        <v>1</v>
      </c>
      <c r="Q2943" s="40">
        <f t="shared" si="680"/>
        <v>1</v>
      </c>
      <c r="R2943" s="41" t="str">
        <f t="shared" si="681"/>
        <v>0964711398</v>
      </c>
      <c r="S2943" s="37" t="str">
        <f t="shared" si="682"/>
        <v>0964711398</v>
      </c>
      <c r="T2943" s="39" t="e">
        <f t="shared" si="683"/>
        <v>#VALUE!</v>
      </c>
      <c r="U2943" s="37" t="str">
        <f t="shared" si="684"/>
        <v>0964711398</v>
      </c>
      <c r="V2943" s="42" t="str">
        <f t="shared" si="685"/>
        <v>0964711398</v>
      </c>
      <c r="W2943" s="39">
        <f t="shared" si="686"/>
        <v>1</v>
      </c>
      <c r="X2943" s="43">
        <f t="shared" si="687"/>
        <v>1</v>
      </c>
      <c r="Y2943" s="39">
        <f>IF(V2943="បរទេស",1,IF(COUNTIF(V:V,$V2943)&gt;1,2,1))</f>
        <v>1</v>
      </c>
      <c r="Z2943" s="40">
        <f t="shared" si="688"/>
        <v>1</v>
      </c>
      <c r="AA2943" s="40">
        <f t="shared" si="689"/>
        <v>1</v>
      </c>
    </row>
    <row r="2944" spans="1:27" ht="48" customHeight="1" x14ac:dyDescent="0.8">
      <c r="A2944" s="3">
        <v>2944</v>
      </c>
      <c r="B2944" s="3" t="s">
        <v>8187</v>
      </c>
      <c r="C2944" s="3" t="s">
        <v>18037</v>
      </c>
      <c r="D2944" s="3" t="s">
        <v>8188</v>
      </c>
      <c r="E2944" s="3" t="s">
        <v>65</v>
      </c>
      <c r="F2944" s="5" t="s">
        <v>8189</v>
      </c>
      <c r="G2944" s="5" t="s">
        <v>13333</v>
      </c>
      <c r="H2944" s="5" t="s">
        <v>16497</v>
      </c>
      <c r="I2944" s="3"/>
      <c r="J2944" s="35"/>
      <c r="K2944" s="36">
        <f t="shared" si="675"/>
        <v>1</v>
      </c>
      <c r="L2944" s="37" t="str">
        <f t="shared" si="676"/>
        <v>040303158</v>
      </c>
      <c r="M2944" s="38" t="str">
        <f t="shared" si="677"/>
        <v>040303158</v>
      </c>
      <c r="N2944" s="39">
        <f t="shared" si="678"/>
        <v>1</v>
      </c>
      <c r="O2944" s="39">
        <f t="shared" si="679"/>
        <v>1</v>
      </c>
      <c r="P2944" s="39">
        <f>IF(M2944="បរទេស",1,IF(COUNTIF(M:M,$M2944)&gt;1,2,1))</f>
        <v>1</v>
      </c>
      <c r="Q2944" s="40">
        <f t="shared" si="680"/>
        <v>1</v>
      </c>
      <c r="R2944" s="41" t="str">
        <f t="shared" si="681"/>
        <v>0975852979</v>
      </c>
      <c r="S2944" s="37" t="str">
        <f t="shared" si="682"/>
        <v>0975852979</v>
      </c>
      <c r="T2944" s="39" t="e">
        <f t="shared" si="683"/>
        <v>#VALUE!</v>
      </c>
      <c r="U2944" s="37" t="str">
        <f t="shared" si="684"/>
        <v>0975852979</v>
      </c>
      <c r="V2944" s="42" t="str">
        <f t="shared" si="685"/>
        <v>0975852979</v>
      </c>
      <c r="W2944" s="39">
        <f t="shared" si="686"/>
        <v>1</v>
      </c>
      <c r="X2944" s="43">
        <f t="shared" si="687"/>
        <v>1</v>
      </c>
      <c r="Y2944" s="39">
        <f>IF(V2944="បរទេស",1,IF(COUNTIF(V:V,$V2944)&gt;1,2,1))</f>
        <v>1</v>
      </c>
      <c r="Z2944" s="40">
        <f t="shared" si="688"/>
        <v>1</v>
      </c>
      <c r="AA2944" s="40">
        <f t="shared" si="689"/>
        <v>1</v>
      </c>
    </row>
    <row r="2945" spans="1:27" ht="48" customHeight="1" x14ac:dyDescent="0.8">
      <c r="A2945" s="3">
        <v>2945</v>
      </c>
      <c r="B2945" s="3" t="s">
        <v>8190</v>
      </c>
      <c r="C2945" s="3" t="s">
        <v>18037</v>
      </c>
      <c r="D2945" s="3" t="s">
        <v>7143</v>
      </c>
      <c r="E2945" s="3" t="s">
        <v>246</v>
      </c>
      <c r="F2945" s="5" t="s">
        <v>8191</v>
      </c>
      <c r="G2945" s="5" t="s">
        <v>13334</v>
      </c>
      <c r="H2945" s="5" t="s">
        <v>16498</v>
      </c>
      <c r="I2945" s="3"/>
      <c r="J2945" s="35"/>
      <c r="K2945" s="36">
        <f t="shared" si="675"/>
        <v>1</v>
      </c>
      <c r="L2945" s="37" t="str">
        <f t="shared" si="676"/>
        <v>040412515</v>
      </c>
      <c r="M2945" s="38" t="str">
        <f t="shared" si="677"/>
        <v>040412515</v>
      </c>
      <c r="N2945" s="39">
        <f t="shared" si="678"/>
        <v>1</v>
      </c>
      <c r="O2945" s="39">
        <f t="shared" si="679"/>
        <v>1</v>
      </c>
      <c r="P2945" s="39">
        <f>IF(M2945="បរទេស",1,IF(COUNTIF(M:M,$M2945)&gt;1,2,1))</f>
        <v>1</v>
      </c>
      <c r="Q2945" s="40">
        <f t="shared" si="680"/>
        <v>1</v>
      </c>
      <c r="R2945" s="41" t="str">
        <f t="shared" si="681"/>
        <v>069611960</v>
      </c>
      <c r="S2945" s="37" t="str">
        <f t="shared" si="682"/>
        <v>069611960</v>
      </c>
      <c r="T2945" s="39" t="e">
        <f t="shared" si="683"/>
        <v>#VALUE!</v>
      </c>
      <c r="U2945" s="37" t="str">
        <f t="shared" si="684"/>
        <v>069611960</v>
      </c>
      <c r="V2945" s="42" t="str">
        <f t="shared" si="685"/>
        <v>069611960</v>
      </c>
      <c r="W2945" s="39">
        <f t="shared" si="686"/>
        <v>1</v>
      </c>
      <c r="X2945" s="43">
        <f t="shared" si="687"/>
        <v>1</v>
      </c>
      <c r="Y2945" s="39">
        <f>IF(V2945="បរទេស",1,IF(COUNTIF(V:V,$V2945)&gt;1,2,1))</f>
        <v>1</v>
      </c>
      <c r="Z2945" s="40">
        <f t="shared" si="688"/>
        <v>1</v>
      </c>
      <c r="AA2945" s="40">
        <f t="shared" si="689"/>
        <v>1</v>
      </c>
    </row>
    <row r="2946" spans="1:27" ht="48" customHeight="1" x14ac:dyDescent="0.8">
      <c r="A2946" s="3">
        <v>2946</v>
      </c>
      <c r="B2946" s="3" t="s">
        <v>2520</v>
      </c>
      <c r="C2946" s="3" t="s">
        <v>18037</v>
      </c>
      <c r="D2946" s="3" t="s">
        <v>1426</v>
      </c>
      <c r="E2946" s="3" t="s">
        <v>767</v>
      </c>
      <c r="F2946" s="5" t="s">
        <v>8192</v>
      </c>
      <c r="G2946" s="5" t="s">
        <v>13335</v>
      </c>
      <c r="H2946" s="5" t="s">
        <v>16499</v>
      </c>
      <c r="I2946" s="3"/>
      <c r="J2946" s="35"/>
      <c r="K2946" s="36">
        <f t="shared" ref="K2946:K3009" si="690">IF(OR(H2946="បរទេស",G2946="បរទេស"),2,1)</f>
        <v>1</v>
      </c>
      <c r="L2946" s="37" t="str">
        <f t="shared" ref="L2946:L3009" si="69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2946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040296555</v>
      </c>
      <c r="M2946" s="38" t="str">
        <f t="shared" ref="M2946:M3009" si="692">IF(L2946="បរទេស","បរទេស",IF(AND($BC$2=1,LEN(L2946)=8),"0"&amp;L2946,IF(LEN(L2946)&gt;9,2,LEFT(L2946,9))))</f>
        <v>040296555</v>
      </c>
      <c r="N2946" s="39">
        <f t="shared" ref="N2946:N3009" si="693">IF(L2946="បរទេស",1,IF((LEN($M2946)-9)=0,1,2))</f>
        <v>1</v>
      </c>
      <c r="O2946" s="39">
        <f t="shared" ref="O2946:O3009" si="694">IF(M2946="",2,1)</f>
        <v>1</v>
      </c>
      <c r="P2946" s="39">
        <f>IF(M2946="បរទេស",1,IF(COUNTIF(M:M,$M2946)&gt;1,2,1))</f>
        <v>1</v>
      </c>
      <c r="Q2946" s="40">
        <f t="shared" ref="Q2946:Q3009" si="695">IF(M2946="បរទេស",1,MAX(N2946:P2946))</f>
        <v>1</v>
      </c>
      <c r="R2946" s="41" t="str">
        <f t="shared" ref="R2946:R3009" si="696">H2946</f>
        <v>0966161342</v>
      </c>
      <c r="S2946" s="37" t="str">
        <f t="shared" ref="S2946:S3009" si="697">SUBSTITUTE(SUBSTITUTE(SUBSTITUTE(SUBSTITUTE(SUBSTITUTE(SUBSTITUTE(SUBSTITUTE(SUBSTITUTE(SUBSTITUTE(SUBSTITUTE(SUBSTITUTE(SUBSTITUTE(SUBSTITUTE(SUBSTITUTE(SUBSTITUTE(SUBSTITUTE(SUBSTITUTE(SUBSTITUTE(SUBSTITUTE(SUBSTITUTE(SUBSTITUTE(SUBSTITUTE(R2946,"១","1"),"២","2"),"៣","3"),"៤","4"),"៥","5"),"៦","6"),"៧","7"),"៨","8"),"៩","9"),"០","0")," ","")," ",""),"​",""),",","/"),"-",""),"(",""),")",""),"+855","0"),"(855)","0"),"O","0"),"o","0"),".","")</f>
        <v>0966161342</v>
      </c>
      <c r="T2946" s="39" t="e">
        <f t="shared" ref="T2946:T3009" si="698">LEFT(S2946, SEARCH("/",S2946,1)-1)</f>
        <v>#VALUE!</v>
      </c>
      <c r="U2946" s="37" t="str">
        <f t="shared" ref="U2946:U3009" si="699">IFERROR(T2946,S2946)</f>
        <v>0966161342</v>
      </c>
      <c r="V2946" s="42" t="str">
        <f t="shared" ref="V2946:V3009" si="700">IF(LEFT(U2946,5)="បរទេស","បរទេស",IF(LEFT(U2946,3)="855","0"&amp;MID(U2946,4,10),IF(LEFT(U2946,1)="0",MID(U2946,1,10),IF(LEFT(U2946,1)&gt;=1,"0"&amp;MID(U2946,1,10),U2946))))</f>
        <v>0966161342</v>
      </c>
      <c r="W2946" s="39">
        <f t="shared" ref="W2946:W3009" si="701">IF(V2946="បរទេស",1,IF(OR(LEN(V2946)=9,LEN(V2946)=10),1,2))</f>
        <v>1</v>
      </c>
      <c r="X2946" s="43">
        <f t="shared" ref="X2946:X3009" si="702">IF(V2946="",2,1)</f>
        <v>1</v>
      </c>
      <c r="Y2946" s="39">
        <f>IF(V2946="បរទេស",1,IF(COUNTIF(V:V,$V2946)&gt;1,2,1))</f>
        <v>1</v>
      </c>
      <c r="Z2946" s="40">
        <f t="shared" ref="Z2946:Z3009" si="703">IF(V2946="បរទេស",1,MAX(W2946:Y2946))</f>
        <v>1</v>
      </c>
      <c r="AA2946" s="40">
        <f t="shared" ref="AA2946:AA3009" si="704">IF(K2946=2,2,MAX(J2946,Q2946,Z2946,Z2946))</f>
        <v>1</v>
      </c>
    </row>
    <row r="2947" spans="1:27" ht="48" customHeight="1" x14ac:dyDescent="0.8">
      <c r="A2947" s="3">
        <v>2947</v>
      </c>
      <c r="B2947" s="3" t="s">
        <v>8193</v>
      </c>
      <c r="C2947" s="3" t="s">
        <v>18037</v>
      </c>
      <c r="D2947" s="3" t="s">
        <v>8194</v>
      </c>
      <c r="E2947" s="3" t="s">
        <v>817</v>
      </c>
      <c r="F2947" s="5" t="s">
        <v>8195</v>
      </c>
      <c r="G2947" s="5" t="s">
        <v>13336</v>
      </c>
      <c r="H2947" s="5" t="s">
        <v>16500</v>
      </c>
      <c r="I2947" s="3"/>
      <c r="J2947" s="35"/>
      <c r="K2947" s="36">
        <f t="shared" si="690"/>
        <v>1</v>
      </c>
      <c r="L2947" s="37" t="str">
        <f t="shared" si="691"/>
        <v>040218684</v>
      </c>
      <c r="M2947" s="38" t="str">
        <f t="shared" si="692"/>
        <v>040218684</v>
      </c>
      <c r="N2947" s="39">
        <f t="shared" si="693"/>
        <v>1</v>
      </c>
      <c r="O2947" s="39">
        <f t="shared" si="694"/>
        <v>1</v>
      </c>
      <c r="P2947" s="39">
        <f>IF(M2947="បរទេស",1,IF(COUNTIF(M:M,$M2947)&gt;1,2,1))</f>
        <v>1</v>
      </c>
      <c r="Q2947" s="40">
        <f t="shared" si="695"/>
        <v>1</v>
      </c>
      <c r="R2947" s="41" t="str">
        <f t="shared" si="696"/>
        <v>0715811604</v>
      </c>
      <c r="S2947" s="37" t="str">
        <f t="shared" si="697"/>
        <v>0715811604</v>
      </c>
      <c r="T2947" s="39" t="e">
        <f t="shared" si="698"/>
        <v>#VALUE!</v>
      </c>
      <c r="U2947" s="37" t="str">
        <f t="shared" si="699"/>
        <v>0715811604</v>
      </c>
      <c r="V2947" s="42" t="str">
        <f t="shared" si="700"/>
        <v>0715811604</v>
      </c>
      <c r="W2947" s="39">
        <f t="shared" si="701"/>
        <v>1</v>
      </c>
      <c r="X2947" s="43">
        <f t="shared" si="702"/>
        <v>1</v>
      </c>
      <c r="Y2947" s="39">
        <f>IF(V2947="បរទេស",1,IF(COUNTIF(V:V,$V2947)&gt;1,2,1))</f>
        <v>1</v>
      </c>
      <c r="Z2947" s="40">
        <f t="shared" si="703"/>
        <v>1</v>
      </c>
      <c r="AA2947" s="40">
        <f t="shared" si="704"/>
        <v>1</v>
      </c>
    </row>
    <row r="2948" spans="1:27" ht="48" customHeight="1" x14ac:dyDescent="0.8">
      <c r="A2948" s="3">
        <v>2948</v>
      </c>
      <c r="B2948" s="3" t="s">
        <v>8196</v>
      </c>
      <c r="C2948" s="3" t="s">
        <v>18037</v>
      </c>
      <c r="D2948" s="3" t="s">
        <v>8197</v>
      </c>
      <c r="E2948" s="3" t="s">
        <v>228</v>
      </c>
      <c r="F2948" s="5" t="s">
        <v>8198</v>
      </c>
      <c r="G2948" s="5" t="s">
        <v>13337</v>
      </c>
      <c r="H2948" s="5" t="s">
        <v>17341</v>
      </c>
      <c r="I2948" s="3"/>
      <c r="J2948" s="35"/>
      <c r="K2948" s="36">
        <f t="shared" si="690"/>
        <v>1</v>
      </c>
      <c r="L2948" s="37" t="str">
        <f t="shared" si="691"/>
        <v>040302762</v>
      </c>
      <c r="M2948" s="38" t="str">
        <f t="shared" si="692"/>
        <v>040302762</v>
      </c>
      <c r="N2948" s="39">
        <f t="shared" si="693"/>
        <v>1</v>
      </c>
      <c r="O2948" s="39">
        <f t="shared" si="694"/>
        <v>1</v>
      </c>
      <c r="P2948" s="39">
        <f>IF(M2948="បរទេស",1,IF(COUNTIF(M:M,$M2948)&gt;1,2,1))</f>
        <v>1</v>
      </c>
      <c r="Q2948" s="40">
        <f t="shared" si="695"/>
        <v>1</v>
      </c>
      <c r="R2948" s="41" t="str">
        <f t="shared" si="696"/>
        <v>0963475328</v>
      </c>
      <c r="S2948" s="37" t="str">
        <f t="shared" si="697"/>
        <v>0963475328</v>
      </c>
      <c r="T2948" s="39" t="e">
        <f t="shared" si="698"/>
        <v>#VALUE!</v>
      </c>
      <c r="U2948" s="37" t="str">
        <f t="shared" si="699"/>
        <v>0963475328</v>
      </c>
      <c r="V2948" s="42" t="str">
        <f t="shared" si="700"/>
        <v>0963475328</v>
      </c>
      <c r="W2948" s="39">
        <f t="shared" si="701"/>
        <v>1</v>
      </c>
      <c r="X2948" s="43">
        <f t="shared" si="702"/>
        <v>1</v>
      </c>
      <c r="Y2948" s="39">
        <f>IF(V2948="បរទេស",1,IF(COUNTIF(V:V,$V2948)&gt;1,2,1))</f>
        <v>1</v>
      </c>
      <c r="Z2948" s="40">
        <f t="shared" si="703"/>
        <v>1</v>
      </c>
      <c r="AA2948" s="40">
        <f t="shared" si="704"/>
        <v>1</v>
      </c>
    </row>
    <row r="2949" spans="1:27" ht="48" customHeight="1" x14ac:dyDescent="0.8">
      <c r="A2949" s="3">
        <v>2949</v>
      </c>
      <c r="B2949" s="3" t="s">
        <v>8199</v>
      </c>
      <c r="C2949" s="3" t="s">
        <v>18037</v>
      </c>
      <c r="D2949" s="3" t="s">
        <v>8200</v>
      </c>
      <c r="E2949" s="3" t="s">
        <v>13</v>
      </c>
      <c r="F2949" s="5" t="s">
        <v>8201</v>
      </c>
      <c r="G2949" s="5" t="s">
        <v>13338</v>
      </c>
      <c r="H2949" s="5" t="s">
        <v>16501</v>
      </c>
      <c r="I2949" s="3"/>
      <c r="J2949" s="35"/>
      <c r="K2949" s="36">
        <f t="shared" si="690"/>
        <v>1</v>
      </c>
      <c r="L2949" s="37" t="str">
        <f t="shared" si="691"/>
        <v>040585381</v>
      </c>
      <c r="M2949" s="38" t="str">
        <f t="shared" si="692"/>
        <v>040585381</v>
      </c>
      <c r="N2949" s="39">
        <f t="shared" si="693"/>
        <v>1</v>
      </c>
      <c r="O2949" s="39">
        <f t="shared" si="694"/>
        <v>1</v>
      </c>
      <c r="P2949" s="39">
        <f>IF(M2949="បរទេស",1,IF(COUNTIF(M:M,$M2949)&gt;1,2,1))</f>
        <v>1</v>
      </c>
      <c r="Q2949" s="40">
        <f t="shared" si="695"/>
        <v>1</v>
      </c>
      <c r="R2949" s="41" t="str">
        <f t="shared" si="696"/>
        <v>070609621</v>
      </c>
      <c r="S2949" s="37" t="str">
        <f t="shared" si="697"/>
        <v>070609621</v>
      </c>
      <c r="T2949" s="39" t="e">
        <f t="shared" si="698"/>
        <v>#VALUE!</v>
      </c>
      <c r="U2949" s="37" t="str">
        <f t="shared" si="699"/>
        <v>070609621</v>
      </c>
      <c r="V2949" s="42" t="str">
        <f t="shared" si="700"/>
        <v>070609621</v>
      </c>
      <c r="W2949" s="39">
        <f t="shared" si="701"/>
        <v>1</v>
      </c>
      <c r="X2949" s="43">
        <f t="shared" si="702"/>
        <v>1</v>
      </c>
      <c r="Y2949" s="39">
        <f>IF(V2949="បរទេស",1,IF(COUNTIF(V:V,$V2949)&gt;1,2,1))</f>
        <v>1</v>
      </c>
      <c r="Z2949" s="40">
        <f t="shared" si="703"/>
        <v>1</v>
      </c>
      <c r="AA2949" s="40">
        <f t="shared" si="704"/>
        <v>1</v>
      </c>
    </row>
    <row r="2950" spans="1:27" ht="48" customHeight="1" x14ac:dyDescent="0.8">
      <c r="A2950" s="3">
        <v>2950</v>
      </c>
      <c r="B2950" s="3" t="s">
        <v>8202</v>
      </c>
      <c r="C2950" s="3" t="s">
        <v>18037</v>
      </c>
      <c r="D2950" s="3" t="s">
        <v>8203</v>
      </c>
      <c r="E2950" s="3" t="s">
        <v>123</v>
      </c>
      <c r="F2950" s="5" t="s">
        <v>8204</v>
      </c>
      <c r="G2950" s="5" t="s">
        <v>13339</v>
      </c>
      <c r="H2950" s="5" t="s">
        <v>16502</v>
      </c>
      <c r="I2950" s="3"/>
      <c r="J2950" s="35"/>
      <c r="K2950" s="36">
        <f t="shared" si="690"/>
        <v>1</v>
      </c>
      <c r="L2950" s="37" t="str">
        <f t="shared" si="691"/>
        <v>040486112</v>
      </c>
      <c r="M2950" s="38" t="str">
        <f t="shared" si="692"/>
        <v>040486112</v>
      </c>
      <c r="N2950" s="39">
        <f t="shared" si="693"/>
        <v>1</v>
      </c>
      <c r="O2950" s="39">
        <f t="shared" si="694"/>
        <v>1</v>
      </c>
      <c r="P2950" s="39">
        <f>IF(M2950="បរទេស",1,IF(COUNTIF(M:M,$M2950)&gt;1,2,1))</f>
        <v>1</v>
      </c>
      <c r="Q2950" s="40">
        <f t="shared" si="695"/>
        <v>1</v>
      </c>
      <c r="R2950" s="41" t="str">
        <f t="shared" si="696"/>
        <v>0975097451</v>
      </c>
      <c r="S2950" s="37" t="str">
        <f t="shared" si="697"/>
        <v>0975097451</v>
      </c>
      <c r="T2950" s="39" t="e">
        <f t="shared" si="698"/>
        <v>#VALUE!</v>
      </c>
      <c r="U2950" s="37" t="str">
        <f t="shared" si="699"/>
        <v>0975097451</v>
      </c>
      <c r="V2950" s="42" t="str">
        <f t="shared" si="700"/>
        <v>0975097451</v>
      </c>
      <c r="W2950" s="39">
        <f t="shared" si="701"/>
        <v>1</v>
      </c>
      <c r="X2950" s="43">
        <f t="shared" si="702"/>
        <v>1</v>
      </c>
      <c r="Y2950" s="39">
        <f>IF(V2950="បរទេស",1,IF(COUNTIF(V:V,$V2950)&gt;1,2,1))</f>
        <v>1</v>
      </c>
      <c r="Z2950" s="40">
        <f t="shared" si="703"/>
        <v>1</v>
      </c>
      <c r="AA2950" s="40">
        <f t="shared" si="704"/>
        <v>1</v>
      </c>
    </row>
    <row r="2951" spans="1:27" ht="48" customHeight="1" x14ac:dyDescent="0.8">
      <c r="A2951" s="3">
        <v>2951</v>
      </c>
      <c r="B2951" s="3" t="s">
        <v>8205</v>
      </c>
      <c r="C2951" s="3" t="s">
        <v>18037</v>
      </c>
      <c r="D2951" s="3" t="s">
        <v>2584</v>
      </c>
      <c r="E2951" s="3" t="s">
        <v>104</v>
      </c>
      <c r="F2951" s="5" t="s">
        <v>8206</v>
      </c>
      <c r="G2951" s="5" t="s">
        <v>13340</v>
      </c>
      <c r="H2951" s="5" t="s">
        <v>16503</v>
      </c>
      <c r="I2951" s="3"/>
      <c r="J2951" s="35"/>
      <c r="K2951" s="36">
        <f t="shared" si="690"/>
        <v>1</v>
      </c>
      <c r="L2951" s="37" t="str">
        <f t="shared" si="691"/>
        <v>040268559</v>
      </c>
      <c r="M2951" s="38" t="str">
        <f t="shared" si="692"/>
        <v>040268559</v>
      </c>
      <c r="N2951" s="39">
        <f t="shared" si="693"/>
        <v>1</v>
      </c>
      <c r="O2951" s="39">
        <f t="shared" si="694"/>
        <v>1</v>
      </c>
      <c r="P2951" s="39">
        <f>IF(M2951="បរទេស",1,IF(COUNTIF(M:M,$M2951)&gt;1,2,1))</f>
        <v>1</v>
      </c>
      <c r="Q2951" s="40">
        <f t="shared" si="695"/>
        <v>1</v>
      </c>
      <c r="R2951" s="41" t="str">
        <f t="shared" si="696"/>
        <v>0968065810</v>
      </c>
      <c r="S2951" s="37" t="str">
        <f t="shared" si="697"/>
        <v>0968065810</v>
      </c>
      <c r="T2951" s="39" t="e">
        <f t="shared" si="698"/>
        <v>#VALUE!</v>
      </c>
      <c r="U2951" s="37" t="str">
        <f t="shared" si="699"/>
        <v>0968065810</v>
      </c>
      <c r="V2951" s="42" t="str">
        <f t="shared" si="700"/>
        <v>0968065810</v>
      </c>
      <c r="W2951" s="39">
        <f t="shared" si="701"/>
        <v>1</v>
      </c>
      <c r="X2951" s="43">
        <f t="shared" si="702"/>
        <v>1</v>
      </c>
      <c r="Y2951" s="39">
        <f>IF(V2951="បរទេស",1,IF(COUNTIF(V:V,$V2951)&gt;1,2,1))</f>
        <v>1</v>
      </c>
      <c r="Z2951" s="40">
        <f t="shared" si="703"/>
        <v>1</v>
      </c>
      <c r="AA2951" s="40">
        <f t="shared" si="704"/>
        <v>1</v>
      </c>
    </row>
    <row r="2952" spans="1:27" ht="48" customHeight="1" x14ac:dyDescent="0.8">
      <c r="A2952" s="3">
        <v>2952</v>
      </c>
      <c r="B2952" s="3" t="s">
        <v>8207</v>
      </c>
      <c r="C2952" s="3" t="s">
        <v>18037</v>
      </c>
      <c r="D2952" s="3" t="s">
        <v>8208</v>
      </c>
      <c r="E2952" s="3" t="s">
        <v>543</v>
      </c>
      <c r="F2952" s="5" t="s">
        <v>8209</v>
      </c>
      <c r="G2952" s="5" t="s">
        <v>13341</v>
      </c>
      <c r="H2952" s="5" t="s">
        <v>16504</v>
      </c>
      <c r="I2952" s="3"/>
      <c r="J2952" s="35"/>
      <c r="K2952" s="36">
        <f t="shared" si="690"/>
        <v>1</v>
      </c>
      <c r="L2952" s="37" t="str">
        <f t="shared" si="691"/>
        <v>040413930</v>
      </c>
      <c r="M2952" s="38" t="str">
        <f t="shared" si="692"/>
        <v>040413930</v>
      </c>
      <c r="N2952" s="39">
        <f t="shared" si="693"/>
        <v>1</v>
      </c>
      <c r="O2952" s="39">
        <f t="shared" si="694"/>
        <v>1</v>
      </c>
      <c r="P2952" s="39">
        <f>IF(M2952="បរទេស",1,IF(COUNTIF(M:M,$M2952)&gt;1,2,1))</f>
        <v>1</v>
      </c>
      <c r="Q2952" s="40">
        <f t="shared" si="695"/>
        <v>1</v>
      </c>
      <c r="R2952" s="41" t="str">
        <f t="shared" si="696"/>
        <v>011402980</v>
      </c>
      <c r="S2952" s="37" t="str">
        <f t="shared" si="697"/>
        <v>011402980</v>
      </c>
      <c r="T2952" s="39" t="e">
        <f t="shared" si="698"/>
        <v>#VALUE!</v>
      </c>
      <c r="U2952" s="37" t="str">
        <f t="shared" si="699"/>
        <v>011402980</v>
      </c>
      <c r="V2952" s="42" t="str">
        <f t="shared" si="700"/>
        <v>011402980</v>
      </c>
      <c r="W2952" s="39">
        <f t="shared" si="701"/>
        <v>1</v>
      </c>
      <c r="X2952" s="43">
        <f t="shared" si="702"/>
        <v>1</v>
      </c>
      <c r="Y2952" s="39">
        <f>IF(V2952="បរទេស",1,IF(COUNTIF(V:V,$V2952)&gt;1,2,1))</f>
        <v>1</v>
      </c>
      <c r="Z2952" s="40">
        <f t="shared" si="703"/>
        <v>1</v>
      </c>
      <c r="AA2952" s="40">
        <f t="shared" si="704"/>
        <v>1</v>
      </c>
    </row>
    <row r="2953" spans="1:27" ht="48" customHeight="1" x14ac:dyDescent="0.8">
      <c r="A2953" s="3">
        <v>2953</v>
      </c>
      <c r="B2953" s="3" t="s">
        <v>8210</v>
      </c>
      <c r="C2953" s="3" t="s">
        <v>18037</v>
      </c>
      <c r="D2953" s="3" t="s">
        <v>8211</v>
      </c>
      <c r="E2953" s="3" t="s">
        <v>543</v>
      </c>
      <c r="F2953" s="5" t="s">
        <v>8212</v>
      </c>
      <c r="G2953" s="5" t="s">
        <v>13342</v>
      </c>
      <c r="H2953" s="5" t="s">
        <v>16505</v>
      </c>
      <c r="I2953" s="3"/>
      <c r="J2953" s="35"/>
      <c r="K2953" s="36">
        <f t="shared" si="690"/>
        <v>1</v>
      </c>
      <c r="L2953" s="37" t="str">
        <f t="shared" si="691"/>
        <v>040516565</v>
      </c>
      <c r="M2953" s="38" t="str">
        <f t="shared" si="692"/>
        <v>040516565</v>
      </c>
      <c r="N2953" s="39">
        <f t="shared" si="693"/>
        <v>1</v>
      </c>
      <c r="O2953" s="39">
        <f t="shared" si="694"/>
        <v>1</v>
      </c>
      <c r="P2953" s="39">
        <f>IF(M2953="បរទេស",1,IF(COUNTIF(M:M,$M2953)&gt;1,2,1))</f>
        <v>1</v>
      </c>
      <c r="Q2953" s="40">
        <f t="shared" si="695"/>
        <v>1</v>
      </c>
      <c r="R2953" s="41" t="str">
        <f t="shared" si="696"/>
        <v>011599152</v>
      </c>
      <c r="S2953" s="37" t="str">
        <f t="shared" si="697"/>
        <v>011599152</v>
      </c>
      <c r="T2953" s="39" t="e">
        <f t="shared" si="698"/>
        <v>#VALUE!</v>
      </c>
      <c r="U2953" s="37" t="str">
        <f t="shared" si="699"/>
        <v>011599152</v>
      </c>
      <c r="V2953" s="42" t="str">
        <f t="shared" si="700"/>
        <v>011599152</v>
      </c>
      <c r="W2953" s="39">
        <f t="shared" si="701"/>
        <v>1</v>
      </c>
      <c r="X2953" s="43">
        <f t="shared" si="702"/>
        <v>1</v>
      </c>
      <c r="Y2953" s="39">
        <f>IF(V2953="បរទេស",1,IF(COUNTIF(V:V,$V2953)&gt;1,2,1))</f>
        <v>1</v>
      </c>
      <c r="Z2953" s="40">
        <f t="shared" si="703"/>
        <v>1</v>
      </c>
      <c r="AA2953" s="40">
        <f t="shared" si="704"/>
        <v>1</v>
      </c>
    </row>
    <row r="2954" spans="1:27" ht="48" customHeight="1" x14ac:dyDescent="0.8">
      <c r="A2954" s="3">
        <v>2954</v>
      </c>
      <c r="B2954" s="3" t="s">
        <v>8213</v>
      </c>
      <c r="C2954" s="3" t="s">
        <v>18037</v>
      </c>
      <c r="D2954" s="3" t="s">
        <v>5653</v>
      </c>
      <c r="E2954" s="3" t="s">
        <v>145</v>
      </c>
      <c r="F2954" s="5" t="s">
        <v>8214</v>
      </c>
      <c r="G2954" s="5" t="s">
        <v>13343</v>
      </c>
      <c r="H2954" s="5" t="s">
        <v>16506</v>
      </c>
      <c r="I2954" s="3"/>
      <c r="J2954" s="35"/>
      <c r="K2954" s="36">
        <f t="shared" si="690"/>
        <v>1</v>
      </c>
      <c r="L2954" s="37" t="str">
        <f t="shared" si="691"/>
        <v>040314058</v>
      </c>
      <c r="M2954" s="38" t="str">
        <f t="shared" si="692"/>
        <v>040314058</v>
      </c>
      <c r="N2954" s="39">
        <f t="shared" si="693"/>
        <v>1</v>
      </c>
      <c r="O2954" s="39">
        <f t="shared" si="694"/>
        <v>1</v>
      </c>
      <c r="P2954" s="39">
        <f>IF(M2954="បរទេស",1,IF(COUNTIF(M:M,$M2954)&gt;1,2,1))</f>
        <v>1</v>
      </c>
      <c r="Q2954" s="40">
        <f t="shared" si="695"/>
        <v>1</v>
      </c>
      <c r="R2954" s="41" t="str">
        <f t="shared" si="696"/>
        <v>0979415679</v>
      </c>
      <c r="S2954" s="37" t="str">
        <f t="shared" si="697"/>
        <v>0979415679</v>
      </c>
      <c r="T2954" s="39" t="e">
        <f t="shared" si="698"/>
        <v>#VALUE!</v>
      </c>
      <c r="U2954" s="37" t="str">
        <f t="shared" si="699"/>
        <v>0979415679</v>
      </c>
      <c r="V2954" s="42" t="str">
        <f t="shared" si="700"/>
        <v>0979415679</v>
      </c>
      <c r="W2954" s="39">
        <f t="shared" si="701"/>
        <v>1</v>
      </c>
      <c r="X2954" s="43">
        <f t="shared" si="702"/>
        <v>1</v>
      </c>
      <c r="Y2954" s="39">
        <f>IF(V2954="បរទេស",1,IF(COUNTIF(V:V,$V2954)&gt;1,2,1))</f>
        <v>1</v>
      </c>
      <c r="Z2954" s="40">
        <f t="shared" si="703"/>
        <v>1</v>
      </c>
      <c r="AA2954" s="40">
        <f t="shared" si="704"/>
        <v>1</v>
      </c>
    </row>
    <row r="2955" spans="1:27" ht="48" customHeight="1" x14ac:dyDescent="0.8">
      <c r="A2955" s="3">
        <v>2955</v>
      </c>
      <c r="B2955" s="3" t="s">
        <v>8215</v>
      </c>
      <c r="C2955" s="3" t="s">
        <v>18037</v>
      </c>
      <c r="D2955" s="3" t="s">
        <v>8216</v>
      </c>
      <c r="E2955" s="3" t="s">
        <v>73</v>
      </c>
      <c r="F2955" s="5" t="s">
        <v>8217</v>
      </c>
      <c r="G2955" s="5" t="s">
        <v>13344</v>
      </c>
      <c r="H2955" s="5" t="s">
        <v>17278</v>
      </c>
      <c r="I2955" s="3"/>
      <c r="J2955" s="35"/>
      <c r="K2955" s="36">
        <f t="shared" si="690"/>
        <v>1</v>
      </c>
      <c r="L2955" s="37" t="str">
        <f t="shared" si="691"/>
        <v>040171104</v>
      </c>
      <c r="M2955" s="38" t="str">
        <f t="shared" si="692"/>
        <v>040171104</v>
      </c>
      <c r="N2955" s="39">
        <f t="shared" si="693"/>
        <v>1</v>
      </c>
      <c r="O2955" s="39">
        <f t="shared" si="694"/>
        <v>1</v>
      </c>
      <c r="P2955" s="39">
        <f>IF(M2955="បរទេស",1,IF(COUNTIF(M:M,$M2955)&gt;1,2,1))</f>
        <v>1</v>
      </c>
      <c r="Q2955" s="40">
        <f t="shared" si="695"/>
        <v>1</v>
      </c>
      <c r="R2955" s="41" t="str">
        <f t="shared" si="696"/>
        <v>093945921</v>
      </c>
      <c r="S2955" s="37" t="str">
        <f t="shared" si="697"/>
        <v>093945921</v>
      </c>
      <c r="T2955" s="39" t="e">
        <f t="shared" si="698"/>
        <v>#VALUE!</v>
      </c>
      <c r="U2955" s="37" t="str">
        <f t="shared" si="699"/>
        <v>093945921</v>
      </c>
      <c r="V2955" s="42" t="str">
        <f t="shared" si="700"/>
        <v>093945921</v>
      </c>
      <c r="W2955" s="39">
        <f t="shared" si="701"/>
        <v>1</v>
      </c>
      <c r="X2955" s="43">
        <f t="shared" si="702"/>
        <v>1</v>
      </c>
      <c r="Y2955" s="39">
        <f>IF(V2955="បរទេស",1,IF(COUNTIF(V:V,$V2955)&gt;1,2,1))</f>
        <v>1</v>
      </c>
      <c r="Z2955" s="40">
        <f t="shared" si="703"/>
        <v>1</v>
      </c>
      <c r="AA2955" s="40">
        <f t="shared" si="704"/>
        <v>1</v>
      </c>
    </row>
    <row r="2956" spans="1:27" ht="48" customHeight="1" x14ac:dyDescent="0.8">
      <c r="A2956" s="3">
        <v>2956</v>
      </c>
      <c r="B2956" s="3" t="s">
        <v>8218</v>
      </c>
      <c r="C2956" s="3" t="s">
        <v>18037</v>
      </c>
      <c r="D2956" s="3" t="s">
        <v>8219</v>
      </c>
      <c r="E2956" s="3" t="s">
        <v>8076</v>
      </c>
      <c r="F2956" s="5" t="s">
        <v>8220</v>
      </c>
      <c r="G2956" s="5" t="s">
        <v>13345</v>
      </c>
      <c r="H2956" s="5" t="s">
        <v>16507</v>
      </c>
      <c r="I2956" s="3"/>
      <c r="J2956" s="35"/>
      <c r="K2956" s="36">
        <f t="shared" si="690"/>
        <v>1</v>
      </c>
      <c r="L2956" s="37" t="str">
        <f t="shared" si="691"/>
        <v>040204152</v>
      </c>
      <c r="M2956" s="38" t="str">
        <f t="shared" si="692"/>
        <v>040204152</v>
      </c>
      <c r="N2956" s="39">
        <f t="shared" si="693"/>
        <v>1</v>
      </c>
      <c r="O2956" s="39">
        <f t="shared" si="694"/>
        <v>1</v>
      </c>
      <c r="P2956" s="39">
        <f>IF(M2956="បរទេស",1,IF(COUNTIF(M:M,$M2956)&gt;1,2,1))</f>
        <v>1</v>
      </c>
      <c r="Q2956" s="40">
        <f t="shared" si="695"/>
        <v>1</v>
      </c>
      <c r="R2956" s="41" t="str">
        <f t="shared" si="696"/>
        <v>0973483755</v>
      </c>
      <c r="S2956" s="37" t="str">
        <f t="shared" si="697"/>
        <v>0973483755</v>
      </c>
      <c r="T2956" s="39" t="e">
        <f t="shared" si="698"/>
        <v>#VALUE!</v>
      </c>
      <c r="U2956" s="37" t="str">
        <f t="shared" si="699"/>
        <v>0973483755</v>
      </c>
      <c r="V2956" s="42" t="str">
        <f t="shared" si="700"/>
        <v>0973483755</v>
      </c>
      <c r="W2956" s="39">
        <f t="shared" si="701"/>
        <v>1</v>
      </c>
      <c r="X2956" s="43">
        <f t="shared" si="702"/>
        <v>1</v>
      </c>
      <c r="Y2956" s="39">
        <f>IF(V2956="បរទេស",1,IF(COUNTIF(V:V,$V2956)&gt;1,2,1))</f>
        <v>1</v>
      </c>
      <c r="Z2956" s="40">
        <f t="shared" si="703"/>
        <v>1</v>
      </c>
      <c r="AA2956" s="40">
        <f t="shared" si="704"/>
        <v>1</v>
      </c>
    </row>
    <row r="2957" spans="1:27" ht="48" customHeight="1" x14ac:dyDescent="0.8">
      <c r="A2957" s="3">
        <v>2957</v>
      </c>
      <c r="B2957" s="3" t="s">
        <v>8221</v>
      </c>
      <c r="C2957" s="3" t="s">
        <v>18037</v>
      </c>
      <c r="D2957" s="3" t="s">
        <v>8222</v>
      </c>
      <c r="E2957" s="3" t="s">
        <v>77</v>
      </c>
      <c r="F2957" s="5" t="s">
        <v>8223</v>
      </c>
      <c r="G2957" s="5" t="s">
        <v>13346</v>
      </c>
      <c r="H2957" s="5" t="s">
        <v>16508</v>
      </c>
      <c r="I2957" s="3"/>
      <c r="J2957" s="35"/>
      <c r="K2957" s="36">
        <f t="shared" si="690"/>
        <v>1</v>
      </c>
      <c r="L2957" s="37" t="str">
        <f t="shared" si="691"/>
        <v>040533233</v>
      </c>
      <c r="M2957" s="38" t="str">
        <f t="shared" si="692"/>
        <v>040533233</v>
      </c>
      <c r="N2957" s="39">
        <f t="shared" si="693"/>
        <v>1</v>
      </c>
      <c r="O2957" s="39">
        <f t="shared" si="694"/>
        <v>1</v>
      </c>
      <c r="P2957" s="39">
        <f>IF(M2957="បរទេស",1,IF(COUNTIF(M:M,$M2957)&gt;1,2,1))</f>
        <v>1</v>
      </c>
      <c r="Q2957" s="40">
        <f t="shared" si="695"/>
        <v>1</v>
      </c>
      <c r="R2957" s="41" t="str">
        <f t="shared" si="696"/>
        <v>0965700984</v>
      </c>
      <c r="S2957" s="37" t="str">
        <f t="shared" si="697"/>
        <v>0965700984</v>
      </c>
      <c r="T2957" s="39" t="e">
        <f t="shared" si="698"/>
        <v>#VALUE!</v>
      </c>
      <c r="U2957" s="37" t="str">
        <f t="shared" si="699"/>
        <v>0965700984</v>
      </c>
      <c r="V2957" s="42" t="str">
        <f t="shared" si="700"/>
        <v>0965700984</v>
      </c>
      <c r="W2957" s="39">
        <f t="shared" si="701"/>
        <v>1</v>
      </c>
      <c r="X2957" s="43">
        <f t="shared" si="702"/>
        <v>1</v>
      </c>
      <c r="Y2957" s="39">
        <f>IF(V2957="បរទេស",1,IF(COUNTIF(V:V,$V2957)&gt;1,2,1))</f>
        <v>1</v>
      </c>
      <c r="Z2957" s="40">
        <f t="shared" si="703"/>
        <v>1</v>
      </c>
      <c r="AA2957" s="40">
        <f t="shared" si="704"/>
        <v>1</v>
      </c>
    </row>
    <row r="2958" spans="1:27" ht="48" customHeight="1" x14ac:dyDescent="0.8">
      <c r="A2958" s="3">
        <v>2958</v>
      </c>
      <c r="B2958" s="3" t="s">
        <v>8224</v>
      </c>
      <c r="C2958" s="3" t="s">
        <v>18037</v>
      </c>
      <c r="D2958" s="3" t="s">
        <v>192</v>
      </c>
      <c r="E2958" s="3" t="s">
        <v>104</v>
      </c>
      <c r="F2958" s="5" t="s">
        <v>8225</v>
      </c>
      <c r="G2958" s="5" t="s">
        <v>13347</v>
      </c>
      <c r="H2958" s="5" t="s">
        <v>17887</v>
      </c>
      <c r="I2958" s="3"/>
      <c r="J2958" s="35"/>
      <c r="K2958" s="36">
        <f t="shared" si="690"/>
        <v>1</v>
      </c>
      <c r="L2958" s="37" t="str">
        <f t="shared" si="691"/>
        <v>040357348</v>
      </c>
      <c r="M2958" s="38" t="str">
        <f t="shared" si="692"/>
        <v>040357348</v>
      </c>
      <c r="N2958" s="39">
        <f t="shared" si="693"/>
        <v>1</v>
      </c>
      <c r="O2958" s="39">
        <f t="shared" si="694"/>
        <v>1</v>
      </c>
      <c r="P2958" s="39">
        <f>IF(M2958="បរទេស",1,IF(COUNTIF(M:M,$M2958)&gt;1,2,1))</f>
        <v>1</v>
      </c>
      <c r="Q2958" s="40">
        <f t="shared" si="695"/>
        <v>1</v>
      </c>
      <c r="R2958" s="41" t="str">
        <f t="shared" si="696"/>
        <v>087334246</v>
      </c>
      <c r="S2958" s="37" t="str">
        <f t="shared" si="697"/>
        <v>087334246</v>
      </c>
      <c r="T2958" s="39" t="e">
        <f t="shared" si="698"/>
        <v>#VALUE!</v>
      </c>
      <c r="U2958" s="37" t="str">
        <f t="shared" si="699"/>
        <v>087334246</v>
      </c>
      <c r="V2958" s="42" t="str">
        <f t="shared" si="700"/>
        <v>087334246</v>
      </c>
      <c r="W2958" s="39">
        <f t="shared" si="701"/>
        <v>1</v>
      </c>
      <c r="X2958" s="43">
        <f t="shared" si="702"/>
        <v>1</v>
      </c>
      <c r="Y2958" s="39">
        <f>IF(V2958="បរទេស",1,IF(COUNTIF(V:V,$V2958)&gt;1,2,1))</f>
        <v>1</v>
      </c>
      <c r="Z2958" s="40">
        <f t="shared" si="703"/>
        <v>1</v>
      </c>
      <c r="AA2958" s="40">
        <f t="shared" si="704"/>
        <v>1</v>
      </c>
    </row>
    <row r="2959" spans="1:27" ht="48" customHeight="1" x14ac:dyDescent="0.8">
      <c r="A2959" s="3">
        <v>2959</v>
      </c>
      <c r="B2959" s="3" t="s">
        <v>8226</v>
      </c>
      <c r="C2959" s="3" t="s">
        <v>18037</v>
      </c>
      <c r="D2959" s="3" t="s">
        <v>8227</v>
      </c>
      <c r="E2959" s="3" t="s">
        <v>167</v>
      </c>
      <c r="F2959" s="5" t="s">
        <v>8228</v>
      </c>
      <c r="G2959" s="5" t="s">
        <v>13348</v>
      </c>
      <c r="H2959" s="5" t="s">
        <v>16509</v>
      </c>
      <c r="I2959" s="3"/>
      <c r="J2959" s="35"/>
      <c r="K2959" s="36">
        <f t="shared" si="690"/>
        <v>1</v>
      </c>
      <c r="L2959" s="37" t="str">
        <f t="shared" si="691"/>
        <v>040096247</v>
      </c>
      <c r="M2959" s="38" t="str">
        <f t="shared" si="692"/>
        <v>040096247</v>
      </c>
      <c r="N2959" s="39">
        <f t="shared" si="693"/>
        <v>1</v>
      </c>
      <c r="O2959" s="39">
        <f t="shared" si="694"/>
        <v>1</v>
      </c>
      <c r="P2959" s="39">
        <f>IF(M2959="បរទេស",1,IF(COUNTIF(M:M,$M2959)&gt;1,2,1))</f>
        <v>1</v>
      </c>
      <c r="Q2959" s="40">
        <f t="shared" si="695"/>
        <v>1</v>
      </c>
      <c r="R2959" s="41" t="str">
        <f t="shared" si="696"/>
        <v>0962239457</v>
      </c>
      <c r="S2959" s="37" t="str">
        <f t="shared" si="697"/>
        <v>0962239457</v>
      </c>
      <c r="T2959" s="39" t="e">
        <f t="shared" si="698"/>
        <v>#VALUE!</v>
      </c>
      <c r="U2959" s="37" t="str">
        <f t="shared" si="699"/>
        <v>0962239457</v>
      </c>
      <c r="V2959" s="42" t="str">
        <f t="shared" si="700"/>
        <v>0962239457</v>
      </c>
      <c r="W2959" s="39">
        <f t="shared" si="701"/>
        <v>1</v>
      </c>
      <c r="X2959" s="43">
        <f t="shared" si="702"/>
        <v>1</v>
      </c>
      <c r="Y2959" s="39">
        <f>IF(V2959="បរទេស",1,IF(COUNTIF(V:V,$V2959)&gt;1,2,1))</f>
        <v>1</v>
      </c>
      <c r="Z2959" s="40">
        <f t="shared" si="703"/>
        <v>1</v>
      </c>
      <c r="AA2959" s="40">
        <f t="shared" si="704"/>
        <v>1</v>
      </c>
    </row>
    <row r="2960" spans="1:27" ht="48" customHeight="1" x14ac:dyDescent="0.8">
      <c r="A2960" s="3">
        <v>2960</v>
      </c>
      <c r="B2960" s="3" t="s">
        <v>8229</v>
      </c>
      <c r="C2960" s="3" t="s">
        <v>18037</v>
      </c>
      <c r="D2960" s="3" t="s">
        <v>8230</v>
      </c>
      <c r="E2960" s="3" t="s">
        <v>1212</v>
      </c>
      <c r="F2960" s="5" t="s">
        <v>8231</v>
      </c>
      <c r="G2960" s="5" t="s">
        <v>13349</v>
      </c>
      <c r="H2960" s="5" t="s">
        <v>16510</v>
      </c>
      <c r="I2960" s="3"/>
      <c r="J2960" s="35"/>
      <c r="K2960" s="36">
        <f t="shared" si="690"/>
        <v>1</v>
      </c>
      <c r="L2960" s="37" t="str">
        <f t="shared" si="691"/>
        <v>040534874</v>
      </c>
      <c r="M2960" s="38" t="str">
        <f t="shared" si="692"/>
        <v>040534874</v>
      </c>
      <c r="N2960" s="39">
        <f t="shared" si="693"/>
        <v>1</v>
      </c>
      <c r="O2960" s="39">
        <f t="shared" si="694"/>
        <v>1</v>
      </c>
      <c r="P2960" s="39">
        <f>IF(M2960="បរទេស",1,IF(COUNTIF(M:M,$M2960)&gt;1,2,1))</f>
        <v>1</v>
      </c>
      <c r="Q2960" s="40">
        <f t="shared" si="695"/>
        <v>1</v>
      </c>
      <c r="R2960" s="41" t="str">
        <f t="shared" si="696"/>
        <v>0886190239</v>
      </c>
      <c r="S2960" s="37" t="str">
        <f t="shared" si="697"/>
        <v>0886190239</v>
      </c>
      <c r="T2960" s="39" t="e">
        <f t="shared" si="698"/>
        <v>#VALUE!</v>
      </c>
      <c r="U2960" s="37" t="str">
        <f t="shared" si="699"/>
        <v>0886190239</v>
      </c>
      <c r="V2960" s="42" t="str">
        <f t="shared" si="700"/>
        <v>0886190239</v>
      </c>
      <c r="W2960" s="39">
        <f t="shared" si="701"/>
        <v>1</v>
      </c>
      <c r="X2960" s="43">
        <f t="shared" si="702"/>
        <v>1</v>
      </c>
      <c r="Y2960" s="39">
        <f>IF(V2960="បរទេស",1,IF(COUNTIF(V:V,$V2960)&gt;1,2,1))</f>
        <v>1</v>
      </c>
      <c r="Z2960" s="40">
        <f t="shared" si="703"/>
        <v>1</v>
      </c>
      <c r="AA2960" s="40">
        <f t="shared" si="704"/>
        <v>1</v>
      </c>
    </row>
    <row r="2961" spans="1:27" ht="48" customHeight="1" x14ac:dyDescent="0.8">
      <c r="A2961" s="3">
        <v>2961</v>
      </c>
      <c r="B2961" s="3" t="s">
        <v>8232</v>
      </c>
      <c r="C2961" s="3" t="s">
        <v>18037</v>
      </c>
      <c r="D2961" s="3" t="s">
        <v>7112</v>
      </c>
      <c r="E2961" s="3" t="s">
        <v>679</v>
      </c>
      <c r="F2961" s="5" t="s">
        <v>8233</v>
      </c>
      <c r="G2961" s="5" t="s">
        <v>13350</v>
      </c>
      <c r="H2961" s="5" t="s">
        <v>17743</v>
      </c>
      <c r="I2961" s="3"/>
      <c r="J2961" s="35"/>
      <c r="K2961" s="36">
        <f t="shared" si="690"/>
        <v>1</v>
      </c>
      <c r="L2961" s="37" t="str">
        <f t="shared" si="691"/>
        <v>040446203</v>
      </c>
      <c r="M2961" s="38" t="str">
        <f t="shared" si="692"/>
        <v>040446203</v>
      </c>
      <c r="N2961" s="39">
        <f t="shared" si="693"/>
        <v>1</v>
      </c>
      <c r="O2961" s="39">
        <f t="shared" si="694"/>
        <v>1</v>
      </c>
      <c r="P2961" s="39">
        <f>IF(M2961="បរទេស",1,IF(COUNTIF(M:M,$M2961)&gt;1,2,1))</f>
        <v>1</v>
      </c>
      <c r="Q2961" s="40">
        <f t="shared" si="695"/>
        <v>1</v>
      </c>
      <c r="R2961" s="41" t="str">
        <f t="shared" si="696"/>
        <v>0969121495</v>
      </c>
      <c r="S2961" s="37" t="str">
        <f t="shared" si="697"/>
        <v>0969121495</v>
      </c>
      <c r="T2961" s="39" t="e">
        <f t="shared" si="698"/>
        <v>#VALUE!</v>
      </c>
      <c r="U2961" s="37" t="str">
        <f t="shared" si="699"/>
        <v>0969121495</v>
      </c>
      <c r="V2961" s="42" t="str">
        <f t="shared" si="700"/>
        <v>0969121495</v>
      </c>
      <c r="W2961" s="39">
        <f t="shared" si="701"/>
        <v>1</v>
      </c>
      <c r="X2961" s="43">
        <f t="shared" si="702"/>
        <v>1</v>
      </c>
      <c r="Y2961" s="39">
        <f>IF(V2961="បរទេស",1,IF(COUNTIF(V:V,$V2961)&gt;1,2,1))</f>
        <v>1</v>
      </c>
      <c r="Z2961" s="40">
        <f t="shared" si="703"/>
        <v>1</v>
      </c>
      <c r="AA2961" s="40">
        <f t="shared" si="704"/>
        <v>1</v>
      </c>
    </row>
    <row r="2962" spans="1:27" ht="48" customHeight="1" x14ac:dyDescent="0.8">
      <c r="A2962" s="3">
        <v>2962</v>
      </c>
      <c r="B2962" s="3" t="s">
        <v>8234</v>
      </c>
      <c r="C2962" s="3" t="s">
        <v>18037</v>
      </c>
      <c r="D2962" s="3" t="s">
        <v>8235</v>
      </c>
      <c r="E2962" s="3" t="s">
        <v>359</v>
      </c>
      <c r="F2962" s="5" t="s">
        <v>8236</v>
      </c>
      <c r="G2962" s="5" t="s">
        <v>13351</v>
      </c>
      <c r="H2962" s="5" t="s">
        <v>16511</v>
      </c>
      <c r="I2962" s="3"/>
      <c r="J2962" s="35"/>
      <c r="K2962" s="36">
        <f t="shared" si="690"/>
        <v>1</v>
      </c>
      <c r="L2962" s="37" t="str">
        <f t="shared" si="691"/>
        <v>040513892</v>
      </c>
      <c r="M2962" s="38" t="str">
        <f t="shared" si="692"/>
        <v>040513892</v>
      </c>
      <c r="N2962" s="39">
        <f t="shared" si="693"/>
        <v>1</v>
      </c>
      <c r="O2962" s="39">
        <f t="shared" si="694"/>
        <v>1</v>
      </c>
      <c r="P2962" s="39">
        <f>IF(M2962="បរទេស",1,IF(COUNTIF(M:M,$M2962)&gt;1,2,1))</f>
        <v>1</v>
      </c>
      <c r="Q2962" s="40">
        <f t="shared" si="695"/>
        <v>1</v>
      </c>
      <c r="R2962" s="41" t="str">
        <f t="shared" si="696"/>
        <v>011608400</v>
      </c>
      <c r="S2962" s="37" t="str">
        <f t="shared" si="697"/>
        <v>011608400</v>
      </c>
      <c r="T2962" s="39" t="e">
        <f t="shared" si="698"/>
        <v>#VALUE!</v>
      </c>
      <c r="U2962" s="37" t="str">
        <f t="shared" si="699"/>
        <v>011608400</v>
      </c>
      <c r="V2962" s="42" t="str">
        <f t="shared" si="700"/>
        <v>011608400</v>
      </c>
      <c r="W2962" s="39">
        <f t="shared" si="701"/>
        <v>1</v>
      </c>
      <c r="X2962" s="43">
        <f t="shared" si="702"/>
        <v>1</v>
      </c>
      <c r="Y2962" s="39">
        <f>IF(V2962="បរទេស",1,IF(COUNTIF(V:V,$V2962)&gt;1,2,1))</f>
        <v>1</v>
      </c>
      <c r="Z2962" s="40">
        <f t="shared" si="703"/>
        <v>1</v>
      </c>
      <c r="AA2962" s="40">
        <f t="shared" si="704"/>
        <v>1</v>
      </c>
    </row>
    <row r="2963" spans="1:27" ht="48" customHeight="1" x14ac:dyDescent="0.8">
      <c r="A2963" s="3">
        <v>2963</v>
      </c>
      <c r="B2963" s="3" t="s">
        <v>8237</v>
      </c>
      <c r="C2963" s="3" t="s">
        <v>18037</v>
      </c>
      <c r="D2963" s="3" t="s">
        <v>8238</v>
      </c>
      <c r="E2963" s="3" t="s">
        <v>81</v>
      </c>
      <c r="F2963" s="5" t="s">
        <v>8239</v>
      </c>
      <c r="G2963" s="5" t="s">
        <v>13352</v>
      </c>
      <c r="H2963" s="5" t="s">
        <v>16512</v>
      </c>
      <c r="I2963" s="3"/>
      <c r="J2963" s="35"/>
      <c r="K2963" s="36">
        <f t="shared" si="690"/>
        <v>1</v>
      </c>
      <c r="L2963" s="37" t="str">
        <f t="shared" si="691"/>
        <v>040405864</v>
      </c>
      <c r="M2963" s="38" t="str">
        <f t="shared" si="692"/>
        <v>040405864</v>
      </c>
      <c r="N2963" s="39">
        <f t="shared" si="693"/>
        <v>1</v>
      </c>
      <c r="O2963" s="39">
        <f t="shared" si="694"/>
        <v>1</v>
      </c>
      <c r="P2963" s="39">
        <f>IF(M2963="បរទេស",1,IF(COUNTIF(M:M,$M2963)&gt;1,2,1))</f>
        <v>1</v>
      </c>
      <c r="Q2963" s="40">
        <f t="shared" si="695"/>
        <v>1</v>
      </c>
      <c r="R2963" s="41" t="str">
        <f t="shared" si="696"/>
        <v>092956323</v>
      </c>
      <c r="S2963" s="37" t="str">
        <f t="shared" si="697"/>
        <v>092956323</v>
      </c>
      <c r="T2963" s="39" t="e">
        <f t="shared" si="698"/>
        <v>#VALUE!</v>
      </c>
      <c r="U2963" s="37" t="str">
        <f t="shared" si="699"/>
        <v>092956323</v>
      </c>
      <c r="V2963" s="42" t="str">
        <f t="shared" si="700"/>
        <v>092956323</v>
      </c>
      <c r="W2963" s="39">
        <f t="shared" si="701"/>
        <v>1</v>
      </c>
      <c r="X2963" s="43">
        <f t="shared" si="702"/>
        <v>1</v>
      </c>
      <c r="Y2963" s="39">
        <f>IF(V2963="បរទេស",1,IF(COUNTIF(V:V,$V2963)&gt;1,2,1))</f>
        <v>1</v>
      </c>
      <c r="Z2963" s="40">
        <f t="shared" si="703"/>
        <v>1</v>
      </c>
      <c r="AA2963" s="40">
        <f t="shared" si="704"/>
        <v>1</v>
      </c>
    </row>
    <row r="2964" spans="1:27" ht="48" customHeight="1" x14ac:dyDescent="0.8">
      <c r="A2964" s="3">
        <v>2964</v>
      </c>
      <c r="B2964" s="3" t="s">
        <v>8240</v>
      </c>
      <c r="C2964" s="3" t="s">
        <v>18037</v>
      </c>
      <c r="D2964" s="3" t="s">
        <v>8241</v>
      </c>
      <c r="E2964" s="3" t="s">
        <v>527</v>
      </c>
      <c r="F2964" s="5" t="s">
        <v>8242</v>
      </c>
      <c r="G2964" s="5" t="s">
        <v>13353</v>
      </c>
      <c r="H2964" s="5" t="s">
        <v>17866</v>
      </c>
      <c r="I2964" s="3"/>
      <c r="J2964" s="35"/>
      <c r="K2964" s="36">
        <f t="shared" si="690"/>
        <v>1</v>
      </c>
      <c r="L2964" s="37" t="str">
        <f t="shared" si="691"/>
        <v>040290268</v>
      </c>
      <c r="M2964" s="38" t="str">
        <f t="shared" si="692"/>
        <v>040290268</v>
      </c>
      <c r="N2964" s="39">
        <f t="shared" si="693"/>
        <v>1</v>
      </c>
      <c r="O2964" s="39">
        <f t="shared" si="694"/>
        <v>1</v>
      </c>
      <c r="P2964" s="39">
        <f>IF(M2964="បរទេស",1,IF(COUNTIF(M:M,$M2964)&gt;1,2,1))</f>
        <v>1</v>
      </c>
      <c r="Q2964" s="40">
        <f t="shared" si="695"/>
        <v>1</v>
      </c>
      <c r="R2964" s="41" t="str">
        <f t="shared" si="696"/>
        <v>0713516308</v>
      </c>
      <c r="S2964" s="37" t="str">
        <f t="shared" si="697"/>
        <v>0713516308</v>
      </c>
      <c r="T2964" s="39" t="e">
        <f t="shared" si="698"/>
        <v>#VALUE!</v>
      </c>
      <c r="U2964" s="37" t="str">
        <f t="shared" si="699"/>
        <v>0713516308</v>
      </c>
      <c r="V2964" s="42" t="str">
        <f t="shared" si="700"/>
        <v>0713516308</v>
      </c>
      <c r="W2964" s="39">
        <f t="shared" si="701"/>
        <v>1</v>
      </c>
      <c r="X2964" s="43">
        <f t="shared" si="702"/>
        <v>1</v>
      </c>
      <c r="Y2964" s="39">
        <f>IF(V2964="បរទេស",1,IF(COUNTIF(V:V,$V2964)&gt;1,2,1))</f>
        <v>1</v>
      </c>
      <c r="Z2964" s="40">
        <f t="shared" si="703"/>
        <v>1</v>
      </c>
      <c r="AA2964" s="40">
        <f t="shared" si="704"/>
        <v>1</v>
      </c>
    </row>
    <row r="2965" spans="1:27" ht="48" customHeight="1" x14ac:dyDescent="0.8">
      <c r="A2965" s="3">
        <v>2965</v>
      </c>
      <c r="B2965" s="3" t="s">
        <v>8243</v>
      </c>
      <c r="C2965" s="3" t="s">
        <v>18037</v>
      </c>
      <c r="D2965" s="3" t="s">
        <v>8244</v>
      </c>
      <c r="E2965" s="3" t="s">
        <v>167</v>
      </c>
      <c r="F2965" s="5" t="s">
        <v>8245</v>
      </c>
      <c r="G2965" s="5" t="s">
        <v>13354</v>
      </c>
      <c r="H2965" s="5" t="s">
        <v>16513</v>
      </c>
      <c r="I2965" s="3"/>
      <c r="J2965" s="35"/>
      <c r="K2965" s="36">
        <f t="shared" si="690"/>
        <v>1</v>
      </c>
      <c r="L2965" s="37" t="str">
        <f t="shared" si="691"/>
        <v>040585090</v>
      </c>
      <c r="M2965" s="38" t="str">
        <f t="shared" si="692"/>
        <v>040585090</v>
      </c>
      <c r="N2965" s="39">
        <f t="shared" si="693"/>
        <v>1</v>
      </c>
      <c r="O2965" s="39">
        <f t="shared" si="694"/>
        <v>1</v>
      </c>
      <c r="P2965" s="39">
        <f>IF(M2965="បរទេស",1,IF(COUNTIF(M:M,$M2965)&gt;1,2,1))</f>
        <v>1</v>
      </c>
      <c r="Q2965" s="40">
        <f t="shared" si="695"/>
        <v>1</v>
      </c>
      <c r="R2965" s="41" t="str">
        <f t="shared" si="696"/>
        <v>0718178982</v>
      </c>
      <c r="S2965" s="37" t="str">
        <f t="shared" si="697"/>
        <v>0718178982</v>
      </c>
      <c r="T2965" s="39" t="e">
        <f t="shared" si="698"/>
        <v>#VALUE!</v>
      </c>
      <c r="U2965" s="37" t="str">
        <f t="shared" si="699"/>
        <v>0718178982</v>
      </c>
      <c r="V2965" s="42" t="str">
        <f t="shared" si="700"/>
        <v>0718178982</v>
      </c>
      <c r="W2965" s="39">
        <f t="shared" si="701"/>
        <v>1</v>
      </c>
      <c r="X2965" s="43">
        <f t="shared" si="702"/>
        <v>1</v>
      </c>
      <c r="Y2965" s="39">
        <f>IF(V2965="បរទេស",1,IF(COUNTIF(V:V,$V2965)&gt;1,2,1))</f>
        <v>1</v>
      </c>
      <c r="Z2965" s="40">
        <f t="shared" si="703"/>
        <v>1</v>
      </c>
      <c r="AA2965" s="40">
        <f t="shared" si="704"/>
        <v>1</v>
      </c>
    </row>
    <row r="2966" spans="1:27" ht="48" customHeight="1" x14ac:dyDescent="0.8">
      <c r="A2966" s="3">
        <v>2966</v>
      </c>
      <c r="B2966" s="3" t="s">
        <v>8246</v>
      </c>
      <c r="C2966" s="3" t="s">
        <v>18037</v>
      </c>
      <c r="D2966" s="3" t="s">
        <v>4035</v>
      </c>
      <c r="E2966" s="3" t="s">
        <v>1630</v>
      </c>
      <c r="F2966" s="5" t="s">
        <v>8247</v>
      </c>
      <c r="G2966" s="5" t="s">
        <v>13355</v>
      </c>
      <c r="H2966" s="5" t="s">
        <v>16514</v>
      </c>
      <c r="I2966" s="3"/>
      <c r="J2966" s="35"/>
      <c r="K2966" s="36">
        <f t="shared" si="690"/>
        <v>1</v>
      </c>
      <c r="L2966" s="37" t="str">
        <f t="shared" si="691"/>
        <v>040327038</v>
      </c>
      <c r="M2966" s="38" t="str">
        <f t="shared" si="692"/>
        <v>040327038</v>
      </c>
      <c r="N2966" s="39">
        <f t="shared" si="693"/>
        <v>1</v>
      </c>
      <c r="O2966" s="39">
        <f t="shared" si="694"/>
        <v>1</v>
      </c>
      <c r="P2966" s="39">
        <f>IF(M2966="បរទេស",1,IF(COUNTIF(M:M,$M2966)&gt;1,2,1))</f>
        <v>1</v>
      </c>
      <c r="Q2966" s="40">
        <f t="shared" si="695"/>
        <v>1</v>
      </c>
      <c r="R2966" s="41" t="str">
        <f t="shared" si="696"/>
        <v>0962126758</v>
      </c>
      <c r="S2966" s="37" t="str">
        <f t="shared" si="697"/>
        <v>0962126758</v>
      </c>
      <c r="T2966" s="39" t="e">
        <f t="shared" si="698"/>
        <v>#VALUE!</v>
      </c>
      <c r="U2966" s="37" t="str">
        <f t="shared" si="699"/>
        <v>0962126758</v>
      </c>
      <c r="V2966" s="42" t="str">
        <f t="shared" si="700"/>
        <v>0962126758</v>
      </c>
      <c r="W2966" s="39">
        <f t="shared" si="701"/>
        <v>1</v>
      </c>
      <c r="X2966" s="43">
        <f t="shared" si="702"/>
        <v>1</v>
      </c>
      <c r="Y2966" s="39">
        <f>IF(V2966="បរទេស",1,IF(COUNTIF(V:V,$V2966)&gt;1,2,1))</f>
        <v>1</v>
      </c>
      <c r="Z2966" s="40">
        <f t="shared" si="703"/>
        <v>1</v>
      </c>
      <c r="AA2966" s="40">
        <f t="shared" si="704"/>
        <v>1</v>
      </c>
    </row>
    <row r="2967" spans="1:27" ht="48" customHeight="1" x14ac:dyDescent="0.8">
      <c r="A2967" s="3">
        <v>2967</v>
      </c>
      <c r="B2967" s="3" t="s">
        <v>8248</v>
      </c>
      <c r="C2967" s="3" t="s">
        <v>18037</v>
      </c>
      <c r="D2967" s="3" t="s">
        <v>2709</v>
      </c>
      <c r="E2967" s="3" t="s">
        <v>138</v>
      </c>
      <c r="F2967" s="5" t="s">
        <v>8249</v>
      </c>
      <c r="G2967" s="5" t="s">
        <v>13356</v>
      </c>
      <c r="H2967" s="5" t="s">
        <v>16515</v>
      </c>
      <c r="I2967" s="3"/>
      <c r="J2967" s="35"/>
      <c r="K2967" s="36">
        <f t="shared" si="690"/>
        <v>1</v>
      </c>
      <c r="L2967" s="37" t="str">
        <f t="shared" si="691"/>
        <v>040416869</v>
      </c>
      <c r="M2967" s="38" t="str">
        <f t="shared" si="692"/>
        <v>040416869</v>
      </c>
      <c r="N2967" s="39">
        <f t="shared" si="693"/>
        <v>1</v>
      </c>
      <c r="O2967" s="39">
        <f t="shared" si="694"/>
        <v>1</v>
      </c>
      <c r="P2967" s="39">
        <f>IF(M2967="បរទេស",1,IF(COUNTIF(M:M,$M2967)&gt;1,2,1))</f>
        <v>1</v>
      </c>
      <c r="Q2967" s="40">
        <f t="shared" si="695"/>
        <v>1</v>
      </c>
      <c r="R2967" s="41" t="str">
        <f t="shared" si="696"/>
        <v>017359093</v>
      </c>
      <c r="S2967" s="37" t="str">
        <f t="shared" si="697"/>
        <v>017359093</v>
      </c>
      <c r="T2967" s="39" t="e">
        <f t="shared" si="698"/>
        <v>#VALUE!</v>
      </c>
      <c r="U2967" s="37" t="str">
        <f t="shared" si="699"/>
        <v>017359093</v>
      </c>
      <c r="V2967" s="42" t="str">
        <f t="shared" si="700"/>
        <v>017359093</v>
      </c>
      <c r="W2967" s="39">
        <f t="shared" si="701"/>
        <v>1</v>
      </c>
      <c r="X2967" s="43">
        <f t="shared" si="702"/>
        <v>1</v>
      </c>
      <c r="Y2967" s="39">
        <f>IF(V2967="បរទេស",1,IF(COUNTIF(V:V,$V2967)&gt;1,2,1))</f>
        <v>1</v>
      </c>
      <c r="Z2967" s="40">
        <f t="shared" si="703"/>
        <v>1</v>
      </c>
      <c r="AA2967" s="40">
        <f t="shared" si="704"/>
        <v>1</v>
      </c>
    </row>
    <row r="2968" spans="1:27" ht="48" customHeight="1" x14ac:dyDescent="0.8">
      <c r="A2968" s="3">
        <v>2968</v>
      </c>
      <c r="B2968" s="3" t="s">
        <v>8250</v>
      </c>
      <c r="C2968" s="3" t="s">
        <v>18037</v>
      </c>
      <c r="D2968" s="3" t="s">
        <v>965</v>
      </c>
      <c r="E2968" s="3" t="s">
        <v>77</v>
      </c>
      <c r="F2968" s="5" t="s">
        <v>8251</v>
      </c>
      <c r="G2968" s="5" t="s">
        <v>13357</v>
      </c>
      <c r="H2968" s="5" t="s">
        <v>16516</v>
      </c>
      <c r="I2968" s="3"/>
      <c r="J2968" s="35"/>
      <c r="K2968" s="36">
        <f t="shared" si="690"/>
        <v>1</v>
      </c>
      <c r="L2968" s="37" t="str">
        <f t="shared" si="691"/>
        <v>040341162</v>
      </c>
      <c r="M2968" s="38" t="str">
        <f t="shared" si="692"/>
        <v>040341162</v>
      </c>
      <c r="N2968" s="39">
        <f t="shared" si="693"/>
        <v>1</v>
      </c>
      <c r="O2968" s="39">
        <f t="shared" si="694"/>
        <v>1</v>
      </c>
      <c r="P2968" s="39">
        <f>IF(M2968="បរទេស",1,IF(COUNTIF(M:M,$M2968)&gt;1,2,1))</f>
        <v>1</v>
      </c>
      <c r="Q2968" s="40">
        <f t="shared" si="695"/>
        <v>1</v>
      </c>
      <c r="R2968" s="41" t="str">
        <f t="shared" si="696"/>
        <v>0963385402</v>
      </c>
      <c r="S2968" s="37" t="str">
        <f t="shared" si="697"/>
        <v>0963385402</v>
      </c>
      <c r="T2968" s="39" t="e">
        <f t="shared" si="698"/>
        <v>#VALUE!</v>
      </c>
      <c r="U2968" s="37" t="str">
        <f t="shared" si="699"/>
        <v>0963385402</v>
      </c>
      <c r="V2968" s="42" t="str">
        <f t="shared" si="700"/>
        <v>0963385402</v>
      </c>
      <c r="W2968" s="39">
        <f t="shared" si="701"/>
        <v>1</v>
      </c>
      <c r="X2968" s="43">
        <f t="shared" si="702"/>
        <v>1</v>
      </c>
      <c r="Y2968" s="39">
        <f>IF(V2968="បរទេស",1,IF(COUNTIF(V:V,$V2968)&gt;1,2,1))</f>
        <v>1</v>
      </c>
      <c r="Z2968" s="40">
        <f t="shared" si="703"/>
        <v>1</v>
      </c>
      <c r="AA2968" s="40">
        <f t="shared" si="704"/>
        <v>1</v>
      </c>
    </row>
    <row r="2969" spans="1:27" ht="48" customHeight="1" x14ac:dyDescent="0.8">
      <c r="A2969" s="3">
        <v>2969</v>
      </c>
      <c r="B2969" s="3" t="s">
        <v>8252</v>
      </c>
      <c r="C2969" s="3" t="s">
        <v>18037</v>
      </c>
      <c r="D2969" s="3" t="s">
        <v>8253</v>
      </c>
      <c r="E2969" s="3" t="s">
        <v>1712</v>
      </c>
      <c r="F2969" s="5" t="s">
        <v>8254</v>
      </c>
      <c r="G2969" s="5" t="s">
        <v>13358</v>
      </c>
      <c r="H2969" s="5" t="s">
        <v>17780</v>
      </c>
      <c r="I2969" s="3"/>
      <c r="J2969" s="35"/>
      <c r="K2969" s="36">
        <f t="shared" si="690"/>
        <v>1</v>
      </c>
      <c r="L2969" s="37" t="str">
        <f t="shared" si="691"/>
        <v>040302541</v>
      </c>
      <c r="M2969" s="38" t="str">
        <f t="shared" si="692"/>
        <v>040302541</v>
      </c>
      <c r="N2969" s="39">
        <f t="shared" si="693"/>
        <v>1</v>
      </c>
      <c r="O2969" s="39">
        <f t="shared" si="694"/>
        <v>1</v>
      </c>
      <c r="P2969" s="39">
        <f>IF(M2969="បរទេស",1,IF(COUNTIF(M:M,$M2969)&gt;1,2,1))</f>
        <v>1</v>
      </c>
      <c r="Q2969" s="40">
        <f t="shared" si="695"/>
        <v>1</v>
      </c>
      <c r="R2969" s="41" t="str">
        <f t="shared" si="696"/>
        <v>078873826</v>
      </c>
      <c r="S2969" s="37" t="str">
        <f t="shared" si="697"/>
        <v>078873826</v>
      </c>
      <c r="T2969" s="39" t="e">
        <f t="shared" si="698"/>
        <v>#VALUE!</v>
      </c>
      <c r="U2969" s="37" t="str">
        <f t="shared" si="699"/>
        <v>078873826</v>
      </c>
      <c r="V2969" s="42" t="str">
        <f t="shared" si="700"/>
        <v>078873826</v>
      </c>
      <c r="W2969" s="39">
        <f t="shared" si="701"/>
        <v>1</v>
      </c>
      <c r="X2969" s="43">
        <f t="shared" si="702"/>
        <v>1</v>
      </c>
      <c r="Y2969" s="39">
        <f>IF(V2969="បរទេស",1,IF(COUNTIF(V:V,$V2969)&gt;1,2,1))</f>
        <v>1</v>
      </c>
      <c r="Z2969" s="40">
        <f t="shared" si="703"/>
        <v>1</v>
      </c>
      <c r="AA2969" s="40">
        <f t="shared" si="704"/>
        <v>1</v>
      </c>
    </row>
    <row r="2970" spans="1:27" ht="48" customHeight="1" x14ac:dyDescent="0.8">
      <c r="A2970" s="3">
        <v>2970</v>
      </c>
      <c r="B2970" s="3" t="s">
        <v>8255</v>
      </c>
      <c r="C2970" s="3" t="s">
        <v>18037</v>
      </c>
      <c r="D2970" s="3" t="s">
        <v>8256</v>
      </c>
      <c r="E2970" s="3" t="s">
        <v>864</v>
      </c>
      <c r="F2970" s="5" t="s">
        <v>8257</v>
      </c>
      <c r="G2970" s="5" t="s">
        <v>13359</v>
      </c>
      <c r="H2970" s="5" t="s">
        <v>16517</v>
      </c>
      <c r="I2970" s="3"/>
      <c r="J2970" s="35"/>
      <c r="K2970" s="36">
        <f t="shared" si="690"/>
        <v>1</v>
      </c>
      <c r="L2970" s="37" t="str">
        <f t="shared" si="691"/>
        <v>040248951</v>
      </c>
      <c r="M2970" s="38" t="str">
        <f t="shared" si="692"/>
        <v>040248951</v>
      </c>
      <c r="N2970" s="39">
        <f t="shared" si="693"/>
        <v>1</v>
      </c>
      <c r="O2970" s="39">
        <f t="shared" si="694"/>
        <v>1</v>
      </c>
      <c r="P2970" s="39">
        <f>IF(M2970="បរទេស",1,IF(COUNTIF(M:M,$M2970)&gt;1,2,1))</f>
        <v>1</v>
      </c>
      <c r="Q2970" s="40">
        <f t="shared" si="695"/>
        <v>1</v>
      </c>
      <c r="R2970" s="41" t="str">
        <f t="shared" si="696"/>
        <v>0963181386</v>
      </c>
      <c r="S2970" s="37" t="str">
        <f t="shared" si="697"/>
        <v>0963181386</v>
      </c>
      <c r="T2970" s="39" t="e">
        <f t="shared" si="698"/>
        <v>#VALUE!</v>
      </c>
      <c r="U2970" s="37" t="str">
        <f t="shared" si="699"/>
        <v>0963181386</v>
      </c>
      <c r="V2970" s="42" t="str">
        <f t="shared" si="700"/>
        <v>0963181386</v>
      </c>
      <c r="W2970" s="39">
        <f t="shared" si="701"/>
        <v>1</v>
      </c>
      <c r="X2970" s="43">
        <f t="shared" si="702"/>
        <v>1</v>
      </c>
      <c r="Y2970" s="39">
        <f>IF(V2970="បរទេស",1,IF(COUNTIF(V:V,$V2970)&gt;1,2,1))</f>
        <v>1</v>
      </c>
      <c r="Z2970" s="40">
        <f t="shared" si="703"/>
        <v>1</v>
      </c>
      <c r="AA2970" s="40">
        <f t="shared" si="704"/>
        <v>1</v>
      </c>
    </row>
    <row r="2971" spans="1:27" ht="48" customHeight="1" x14ac:dyDescent="0.8">
      <c r="A2971" s="3">
        <v>2971</v>
      </c>
      <c r="B2971" s="3" t="s">
        <v>8258</v>
      </c>
      <c r="C2971" s="3" t="s">
        <v>18037</v>
      </c>
      <c r="D2971" s="3" t="s">
        <v>8259</v>
      </c>
      <c r="E2971" s="3" t="s">
        <v>100</v>
      </c>
      <c r="F2971" s="5" t="s">
        <v>8260</v>
      </c>
      <c r="G2971" s="5" t="s">
        <v>13360</v>
      </c>
      <c r="H2971" s="5" t="s">
        <v>16518</v>
      </c>
      <c r="I2971" s="3"/>
      <c r="J2971" s="35"/>
      <c r="K2971" s="36">
        <f t="shared" si="690"/>
        <v>1</v>
      </c>
      <c r="L2971" s="37" t="str">
        <f t="shared" si="691"/>
        <v>062193150</v>
      </c>
      <c r="M2971" s="38" t="str">
        <f t="shared" si="692"/>
        <v>062193150</v>
      </c>
      <c r="N2971" s="39">
        <f t="shared" si="693"/>
        <v>1</v>
      </c>
      <c r="O2971" s="39">
        <f t="shared" si="694"/>
        <v>1</v>
      </c>
      <c r="P2971" s="39">
        <f>IF(M2971="បរទេស",1,IF(COUNTIF(M:M,$M2971)&gt;1,2,1))</f>
        <v>1</v>
      </c>
      <c r="Q2971" s="40">
        <f t="shared" si="695"/>
        <v>1</v>
      </c>
      <c r="R2971" s="41" t="str">
        <f t="shared" si="696"/>
        <v>0966710401</v>
      </c>
      <c r="S2971" s="37" t="str">
        <f t="shared" si="697"/>
        <v>0966710401</v>
      </c>
      <c r="T2971" s="39" t="e">
        <f t="shared" si="698"/>
        <v>#VALUE!</v>
      </c>
      <c r="U2971" s="37" t="str">
        <f t="shared" si="699"/>
        <v>0966710401</v>
      </c>
      <c r="V2971" s="42" t="str">
        <f t="shared" si="700"/>
        <v>0966710401</v>
      </c>
      <c r="W2971" s="39">
        <f t="shared" si="701"/>
        <v>1</v>
      </c>
      <c r="X2971" s="43">
        <f t="shared" si="702"/>
        <v>1</v>
      </c>
      <c r="Y2971" s="39">
        <f>IF(V2971="បរទេស",1,IF(COUNTIF(V:V,$V2971)&gt;1,2,1))</f>
        <v>1</v>
      </c>
      <c r="Z2971" s="40">
        <f t="shared" si="703"/>
        <v>1</v>
      </c>
      <c r="AA2971" s="40">
        <f t="shared" si="704"/>
        <v>1</v>
      </c>
    </row>
    <row r="2972" spans="1:27" ht="48" customHeight="1" x14ac:dyDescent="0.8">
      <c r="A2972" s="3">
        <v>2972</v>
      </c>
      <c r="B2972" s="3" t="s">
        <v>8261</v>
      </c>
      <c r="C2972" s="3" t="s">
        <v>18037</v>
      </c>
      <c r="D2972" s="3" t="s">
        <v>8262</v>
      </c>
      <c r="E2972" s="3" t="s">
        <v>1712</v>
      </c>
      <c r="F2972" s="5" t="s">
        <v>8263</v>
      </c>
      <c r="G2972" s="5" t="s">
        <v>13361</v>
      </c>
      <c r="H2972" s="5" t="s">
        <v>17781</v>
      </c>
      <c r="I2972" s="3"/>
      <c r="J2972" s="35"/>
      <c r="K2972" s="36">
        <f t="shared" si="690"/>
        <v>1</v>
      </c>
      <c r="L2972" s="37" t="str">
        <f t="shared" si="691"/>
        <v>040522751</v>
      </c>
      <c r="M2972" s="38" t="str">
        <f t="shared" si="692"/>
        <v>040522751</v>
      </c>
      <c r="N2972" s="39">
        <f t="shared" si="693"/>
        <v>1</v>
      </c>
      <c r="O2972" s="39">
        <f t="shared" si="694"/>
        <v>1</v>
      </c>
      <c r="P2972" s="39">
        <f>IF(M2972="បរទេស",1,IF(COUNTIF(M:M,$M2972)&gt;1,2,1))</f>
        <v>1</v>
      </c>
      <c r="Q2972" s="40">
        <f t="shared" si="695"/>
        <v>1</v>
      </c>
      <c r="R2972" s="41" t="str">
        <f t="shared" si="696"/>
        <v>016972484</v>
      </c>
      <c r="S2972" s="37" t="str">
        <f t="shared" si="697"/>
        <v>016972484</v>
      </c>
      <c r="T2972" s="39" t="e">
        <f t="shared" si="698"/>
        <v>#VALUE!</v>
      </c>
      <c r="U2972" s="37" t="str">
        <f t="shared" si="699"/>
        <v>016972484</v>
      </c>
      <c r="V2972" s="42" t="str">
        <f t="shared" si="700"/>
        <v>016972484</v>
      </c>
      <c r="W2972" s="39">
        <f t="shared" si="701"/>
        <v>1</v>
      </c>
      <c r="X2972" s="43">
        <f t="shared" si="702"/>
        <v>1</v>
      </c>
      <c r="Y2972" s="39">
        <f>IF(V2972="បរទេស",1,IF(COUNTIF(V:V,$V2972)&gt;1,2,1))</f>
        <v>1</v>
      </c>
      <c r="Z2972" s="40">
        <f t="shared" si="703"/>
        <v>1</v>
      </c>
      <c r="AA2972" s="40">
        <f t="shared" si="704"/>
        <v>1</v>
      </c>
    </row>
    <row r="2973" spans="1:27" ht="48" customHeight="1" x14ac:dyDescent="0.8">
      <c r="A2973" s="3">
        <v>2973</v>
      </c>
      <c r="B2973" s="3" t="s">
        <v>8264</v>
      </c>
      <c r="C2973" s="3" t="s">
        <v>18037</v>
      </c>
      <c r="D2973" s="3" t="s">
        <v>8265</v>
      </c>
      <c r="E2973" s="3" t="s">
        <v>171</v>
      </c>
      <c r="F2973" s="5" t="s">
        <v>8266</v>
      </c>
      <c r="G2973" s="5" t="s">
        <v>13362</v>
      </c>
      <c r="H2973" s="5" t="s">
        <v>17902</v>
      </c>
      <c r="I2973" s="3"/>
      <c r="J2973" s="35"/>
      <c r="K2973" s="36">
        <f t="shared" si="690"/>
        <v>1</v>
      </c>
      <c r="L2973" s="37" t="str">
        <f t="shared" si="691"/>
        <v>040580172</v>
      </c>
      <c r="M2973" s="38" t="str">
        <f t="shared" si="692"/>
        <v>040580172</v>
      </c>
      <c r="N2973" s="39">
        <f t="shared" si="693"/>
        <v>1</v>
      </c>
      <c r="O2973" s="39">
        <f t="shared" si="694"/>
        <v>1</v>
      </c>
      <c r="P2973" s="39">
        <f>IF(M2973="បរទេស",1,IF(COUNTIF(M:M,$M2973)&gt;1,2,1))</f>
        <v>1</v>
      </c>
      <c r="Q2973" s="40">
        <f t="shared" si="695"/>
        <v>1</v>
      </c>
      <c r="R2973" s="41" t="str">
        <f t="shared" si="696"/>
        <v>0887660602</v>
      </c>
      <c r="S2973" s="37" t="str">
        <f t="shared" si="697"/>
        <v>0887660602</v>
      </c>
      <c r="T2973" s="39" t="e">
        <f t="shared" si="698"/>
        <v>#VALUE!</v>
      </c>
      <c r="U2973" s="37" t="str">
        <f t="shared" si="699"/>
        <v>0887660602</v>
      </c>
      <c r="V2973" s="42" t="str">
        <f t="shared" si="700"/>
        <v>0887660602</v>
      </c>
      <c r="W2973" s="39">
        <f t="shared" si="701"/>
        <v>1</v>
      </c>
      <c r="X2973" s="43">
        <f t="shared" si="702"/>
        <v>1</v>
      </c>
      <c r="Y2973" s="39">
        <f>IF(V2973="បរទេស",1,IF(COUNTIF(V:V,$V2973)&gt;1,2,1))</f>
        <v>1</v>
      </c>
      <c r="Z2973" s="40">
        <f t="shared" si="703"/>
        <v>1</v>
      </c>
      <c r="AA2973" s="40">
        <f t="shared" si="704"/>
        <v>1</v>
      </c>
    </row>
    <row r="2974" spans="1:27" ht="48" customHeight="1" x14ac:dyDescent="0.8">
      <c r="A2974" s="3">
        <v>2974</v>
      </c>
      <c r="B2974" s="3" t="s">
        <v>8267</v>
      </c>
      <c r="C2974" s="3" t="s">
        <v>18037</v>
      </c>
      <c r="D2974" s="3" t="s">
        <v>2563</v>
      </c>
      <c r="E2974" s="3" t="s">
        <v>127</v>
      </c>
      <c r="F2974" s="5" t="s">
        <v>8268</v>
      </c>
      <c r="G2974" s="5" t="s">
        <v>13363</v>
      </c>
      <c r="H2974" s="5" t="s">
        <v>16519</v>
      </c>
      <c r="I2974" s="3"/>
      <c r="J2974" s="35"/>
      <c r="K2974" s="36">
        <f t="shared" si="690"/>
        <v>1</v>
      </c>
      <c r="L2974" s="37" t="str">
        <f t="shared" si="691"/>
        <v>040203938</v>
      </c>
      <c r="M2974" s="38" t="str">
        <f t="shared" si="692"/>
        <v>040203938</v>
      </c>
      <c r="N2974" s="39">
        <f t="shared" si="693"/>
        <v>1</v>
      </c>
      <c r="O2974" s="39">
        <f t="shared" si="694"/>
        <v>1</v>
      </c>
      <c r="P2974" s="39">
        <f>IF(M2974="បរទេស",1,IF(COUNTIF(M:M,$M2974)&gt;1,2,1))</f>
        <v>1</v>
      </c>
      <c r="Q2974" s="40">
        <f t="shared" si="695"/>
        <v>1</v>
      </c>
      <c r="R2974" s="41" t="str">
        <f t="shared" si="696"/>
        <v>0882029850</v>
      </c>
      <c r="S2974" s="37" t="str">
        <f t="shared" si="697"/>
        <v>0882029850</v>
      </c>
      <c r="T2974" s="39" t="e">
        <f t="shared" si="698"/>
        <v>#VALUE!</v>
      </c>
      <c r="U2974" s="37" t="str">
        <f t="shared" si="699"/>
        <v>0882029850</v>
      </c>
      <c r="V2974" s="42" t="str">
        <f t="shared" si="700"/>
        <v>0882029850</v>
      </c>
      <c r="W2974" s="39">
        <f t="shared" si="701"/>
        <v>1</v>
      </c>
      <c r="X2974" s="43">
        <f t="shared" si="702"/>
        <v>1</v>
      </c>
      <c r="Y2974" s="39">
        <f>IF(V2974="បរទេស",1,IF(COUNTIF(V:V,$V2974)&gt;1,2,1))</f>
        <v>1</v>
      </c>
      <c r="Z2974" s="40">
        <f t="shared" si="703"/>
        <v>1</v>
      </c>
      <c r="AA2974" s="40">
        <f t="shared" si="704"/>
        <v>1</v>
      </c>
    </row>
    <row r="2975" spans="1:27" ht="48" customHeight="1" x14ac:dyDescent="0.8">
      <c r="A2975" s="3">
        <v>2975</v>
      </c>
      <c r="B2975" s="3" t="s">
        <v>8269</v>
      </c>
      <c r="C2975" s="3" t="s">
        <v>18037</v>
      </c>
      <c r="D2975" s="3" t="s">
        <v>5795</v>
      </c>
      <c r="E2975" s="3" t="s">
        <v>127</v>
      </c>
      <c r="F2975" s="5" t="s">
        <v>8270</v>
      </c>
      <c r="G2975" s="5" t="s">
        <v>13364</v>
      </c>
      <c r="H2975" s="5" t="s">
        <v>16520</v>
      </c>
      <c r="I2975" s="3"/>
      <c r="J2975" s="35"/>
      <c r="K2975" s="36">
        <f t="shared" si="690"/>
        <v>1</v>
      </c>
      <c r="L2975" s="37" t="str">
        <f t="shared" si="691"/>
        <v>040254672</v>
      </c>
      <c r="M2975" s="38" t="str">
        <f t="shared" si="692"/>
        <v>040254672</v>
      </c>
      <c r="N2975" s="39">
        <f t="shared" si="693"/>
        <v>1</v>
      </c>
      <c r="O2975" s="39">
        <f t="shared" si="694"/>
        <v>1</v>
      </c>
      <c r="P2975" s="39">
        <f>IF(M2975="បរទេស",1,IF(COUNTIF(M:M,$M2975)&gt;1,2,1))</f>
        <v>1</v>
      </c>
      <c r="Q2975" s="40">
        <f t="shared" si="695"/>
        <v>1</v>
      </c>
      <c r="R2975" s="41" t="str">
        <f t="shared" si="696"/>
        <v>0964430422</v>
      </c>
      <c r="S2975" s="37" t="str">
        <f t="shared" si="697"/>
        <v>0964430422</v>
      </c>
      <c r="T2975" s="39" t="e">
        <f t="shared" si="698"/>
        <v>#VALUE!</v>
      </c>
      <c r="U2975" s="37" t="str">
        <f t="shared" si="699"/>
        <v>0964430422</v>
      </c>
      <c r="V2975" s="42" t="str">
        <f t="shared" si="700"/>
        <v>0964430422</v>
      </c>
      <c r="W2975" s="39">
        <f t="shared" si="701"/>
        <v>1</v>
      </c>
      <c r="X2975" s="43">
        <f t="shared" si="702"/>
        <v>1</v>
      </c>
      <c r="Y2975" s="39">
        <f>IF(V2975="បរទេស",1,IF(COUNTIF(V:V,$V2975)&gt;1,2,1))</f>
        <v>1</v>
      </c>
      <c r="Z2975" s="40">
        <f t="shared" si="703"/>
        <v>1</v>
      </c>
      <c r="AA2975" s="40">
        <f t="shared" si="704"/>
        <v>1</v>
      </c>
    </row>
    <row r="2976" spans="1:27" ht="48" customHeight="1" x14ac:dyDescent="0.8">
      <c r="A2976" s="3">
        <v>2976</v>
      </c>
      <c r="B2976" s="3" t="s">
        <v>8271</v>
      </c>
      <c r="C2976" s="3" t="s">
        <v>18037</v>
      </c>
      <c r="D2976" s="3" t="s">
        <v>6279</v>
      </c>
      <c r="E2976" s="3" t="s">
        <v>1316</v>
      </c>
      <c r="F2976" s="5" t="s">
        <v>8272</v>
      </c>
      <c r="G2976" s="5" t="s">
        <v>13365</v>
      </c>
      <c r="H2976" s="5" t="s">
        <v>17912</v>
      </c>
      <c r="I2976" s="3"/>
      <c r="J2976" s="35"/>
      <c r="K2976" s="36">
        <f t="shared" si="690"/>
        <v>1</v>
      </c>
      <c r="L2976" s="37" t="str">
        <f t="shared" si="691"/>
        <v>040310806</v>
      </c>
      <c r="M2976" s="38" t="str">
        <f t="shared" si="692"/>
        <v>040310806</v>
      </c>
      <c r="N2976" s="39">
        <f t="shared" si="693"/>
        <v>1</v>
      </c>
      <c r="O2976" s="39">
        <f t="shared" si="694"/>
        <v>1</v>
      </c>
      <c r="P2976" s="39">
        <f>IF(M2976="បរទេស",1,IF(COUNTIF(M:M,$M2976)&gt;1,2,1))</f>
        <v>1</v>
      </c>
      <c r="Q2976" s="40">
        <f t="shared" si="695"/>
        <v>1</v>
      </c>
      <c r="R2976" s="41" t="str">
        <f t="shared" si="696"/>
        <v>0966222651</v>
      </c>
      <c r="S2976" s="37" t="str">
        <f t="shared" si="697"/>
        <v>0966222651</v>
      </c>
      <c r="T2976" s="39" t="e">
        <f t="shared" si="698"/>
        <v>#VALUE!</v>
      </c>
      <c r="U2976" s="37" t="str">
        <f t="shared" si="699"/>
        <v>0966222651</v>
      </c>
      <c r="V2976" s="42" t="str">
        <f t="shared" si="700"/>
        <v>0966222651</v>
      </c>
      <c r="W2976" s="39">
        <f t="shared" si="701"/>
        <v>1</v>
      </c>
      <c r="X2976" s="43">
        <f t="shared" si="702"/>
        <v>1</v>
      </c>
      <c r="Y2976" s="39">
        <f>IF(V2976="បរទេស",1,IF(COUNTIF(V:V,$V2976)&gt;1,2,1))</f>
        <v>1</v>
      </c>
      <c r="Z2976" s="40">
        <f t="shared" si="703"/>
        <v>1</v>
      </c>
      <c r="AA2976" s="40">
        <f t="shared" si="704"/>
        <v>1</v>
      </c>
    </row>
    <row r="2977" spans="1:27" ht="48" customHeight="1" x14ac:dyDescent="0.8">
      <c r="A2977" s="3">
        <v>2977</v>
      </c>
      <c r="B2977" s="3" t="s">
        <v>8273</v>
      </c>
      <c r="C2977" s="3" t="s">
        <v>18037</v>
      </c>
      <c r="D2977" s="3" t="s">
        <v>8274</v>
      </c>
      <c r="E2977" s="3" t="s">
        <v>2447</v>
      </c>
      <c r="F2977" s="5" t="s">
        <v>8275</v>
      </c>
      <c r="G2977" s="5" t="s">
        <v>13366</v>
      </c>
      <c r="H2977" s="5" t="s">
        <v>16521</v>
      </c>
      <c r="I2977" s="3"/>
      <c r="J2977" s="35"/>
      <c r="K2977" s="36">
        <f t="shared" si="690"/>
        <v>1</v>
      </c>
      <c r="L2977" s="37" t="str">
        <f t="shared" si="691"/>
        <v>040374622</v>
      </c>
      <c r="M2977" s="38" t="str">
        <f t="shared" si="692"/>
        <v>040374622</v>
      </c>
      <c r="N2977" s="39">
        <f t="shared" si="693"/>
        <v>1</v>
      </c>
      <c r="O2977" s="39">
        <f t="shared" si="694"/>
        <v>1</v>
      </c>
      <c r="P2977" s="39">
        <f>IF(M2977="បរទេស",1,IF(COUNTIF(M:M,$M2977)&gt;1,2,1))</f>
        <v>1</v>
      </c>
      <c r="Q2977" s="40">
        <f t="shared" si="695"/>
        <v>1</v>
      </c>
      <c r="R2977" s="41" t="str">
        <f t="shared" si="696"/>
        <v>0884020774</v>
      </c>
      <c r="S2977" s="37" t="str">
        <f t="shared" si="697"/>
        <v>0884020774</v>
      </c>
      <c r="T2977" s="39" t="e">
        <f t="shared" si="698"/>
        <v>#VALUE!</v>
      </c>
      <c r="U2977" s="37" t="str">
        <f t="shared" si="699"/>
        <v>0884020774</v>
      </c>
      <c r="V2977" s="42" t="str">
        <f t="shared" si="700"/>
        <v>0884020774</v>
      </c>
      <c r="W2977" s="39">
        <f t="shared" si="701"/>
        <v>1</v>
      </c>
      <c r="X2977" s="43">
        <f t="shared" si="702"/>
        <v>1</v>
      </c>
      <c r="Y2977" s="39">
        <f>IF(V2977="បរទេស",1,IF(COUNTIF(V:V,$V2977)&gt;1,2,1))</f>
        <v>1</v>
      </c>
      <c r="Z2977" s="40">
        <f t="shared" si="703"/>
        <v>1</v>
      </c>
      <c r="AA2977" s="40">
        <f t="shared" si="704"/>
        <v>1</v>
      </c>
    </row>
    <row r="2978" spans="1:27" ht="48" customHeight="1" x14ac:dyDescent="0.8">
      <c r="A2978" s="3">
        <v>2978</v>
      </c>
      <c r="B2978" s="3" t="s">
        <v>8276</v>
      </c>
      <c r="C2978" s="3" t="s">
        <v>18037</v>
      </c>
      <c r="D2978" s="3" t="s">
        <v>8277</v>
      </c>
      <c r="E2978" s="3" t="s">
        <v>145</v>
      </c>
      <c r="F2978" s="5" t="s">
        <v>8278</v>
      </c>
      <c r="G2978" s="5" t="s">
        <v>13367</v>
      </c>
      <c r="H2978" s="5" t="s">
        <v>16522</v>
      </c>
      <c r="I2978" s="3"/>
      <c r="J2978" s="35"/>
      <c r="K2978" s="36">
        <f t="shared" si="690"/>
        <v>1</v>
      </c>
      <c r="L2978" s="37" t="str">
        <f t="shared" si="691"/>
        <v>040246566</v>
      </c>
      <c r="M2978" s="38" t="str">
        <f t="shared" si="692"/>
        <v>040246566</v>
      </c>
      <c r="N2978" s="39">
        <f t="shared" si="693"/>
        <v>1</v>
      </c>
      <c r="O2978" s="39">
        <f t="shared" si="694"/>
        <v>1</v>
      </c>
      <c r="P2978" s="39">
        <f>IF(M2978="បរទេស",1,IF(COUNTIF(M:M,$M2978)&gt;1,2,1))</f>
        <v>1</v>
      </c>
      <c r="Q2978" s="40">
        <f t="shared" si="695"/>
        <v>1</v>
      </c>
      <c r="R2978" s="41" t="str">
        <f t="shared" si="696"/>
        <v>0966597216</v>
      </c>
      <c r="S2978" s="37" t="str">
        <f t="shared" si="697"/>
        <v>0966597216</v>
      </c>
      <c r="T2978" s="39" t="e">
        <f t="shared" si="698"/>
        <v>#VALUE!</v>
      </c>
      <c r="U2978" s="37" t="str">
        <f t="shared" si="699"/>
        <v>0966597216</v>
      </c>
      <c r="V2978" s="42" t="str">
        <f t="shared" si="700"/>
        <v>0966597216</v>
      </c>
      <c r="W2978" s="39">
        <f t="shared" si="701"/>
        <v>1</v>
      </c>
      <c r="X2978" s="43">
        <f t="shared" si="702"/>
        <v>1</v>
      </c>
      <c r="Y2978" s="39">
        <f>IF(V2978="បរទេស",1,IF(COUNTIF(V:V,$V2978)&gt;1,2,1))</f>
        <v>1</v>
      </c>
      <c r="Z2978" s="40">
        <f t="shared" si="703"/>
        <v>1</v>
      </c>
      <c r="AA2978" s="40">
        <f t="shared" si="704"/>
        <v>1</v>
      </c>
    </row>
    <row r="2979" spans="1:27" ht="48" customHeight="1" x14ac:dyDescent="0.8">
      <c r="A2979" s="3">
        <v>2979</v>
      </c>
      <c r="B2979" s="3" t="s">
        <v>8279</v>
      </c>
      <c r="C2979" s="3" t="s">
        <v>18037</v>
      </c>
      <c r="D2979" s="3" t="s">
        <v>8280</v>
      </c>
      <c r="E2979" s="3" t="s">
        <v>242</v>
      </c>
      <c r="F2979" s="5" t="s">
        <v>8281</v>
      </c>
      <c r="G2979" s="5" t="s">
        <v>13368</v>
      </c>
      <c r="H2979" s="5" t="s">
        <v>18044</v>
      </c>
      <c r="I2979" s="3"/>
      <c r="J2979" s="35"/>
      <c r="K2979" s="36">
        <f t="shared" si="690"/>
        <v>1</v>
      </c>
      <c r="L2979" s="37" t="str">
        <f t="shared" si="691"/>
        <v>040512009</v>
      </c>
      <c r="M2979" s="38" t="str">
        <f t="shared" si="692"/>
        <v>040512009</v>
      </c>
      <c r="N2979" s="39">
        <f t="shared" si="693"/>
        <v>1</v>
      </c>
      <c r="O2979" s="39">
        <f t="shared" si="694"/>
        <v>1</v>
      </c>
      <c r="P2979" s="39">
        <f>IF(M2979="បរទេស",1,IF(COUNTIF(M:M,$M2979)&gt;1,2,1))</f>
        <v>1</v>
      </c>
      <c r="Q2979" s="40">
        <f t="shared" si="695"/>
        <v>1</v>
      </c>
      <c r="R2979" s="41" t="str">
        <f t="shared" si="696"/>
        <v>0966671609</v>
      </c>
      <c r="S2979" s="37" t="str">
        <f t="shared" si="697"/>
        <v>0966671609</v>
      </c>
      <c r="T2979" s="39" t="e">
        <f t="shared" si="698"/>
        <v>#VALUE!</v>
      </c>
      <c r="U2979" s="37" t="str">
        <f t="shared" si="699"/>
        <v>0966671609</v>
      </c>
      <c r="V2979" s="42" t="str">
        <f t="shared" si="700"/>
        <v>0966671609</v>
      </c>
      <c r="W2979" s="39">
        <f t="shared" si="701"/>
        <v>1</v>
      </c>
      <c r="X2979" s="43">
        <f t="shared" si="702"/>
        <v>1</v>
      </c>
      <c r="Y2979" s="39">
        <f>IF(V2979="បរទេស",1,IF(COUNTIF(V:V,$V2979)&gt;1,2,1))</f>
        <v>1</v>
      </c>
      <c r="Z2979" s="40">
        <f t="shared" si="703"/>
        <v>1</v>
      </c>
      <c r="AA2979" s="40">
        <f t="shared" si="704"/>
        <v>1</v>
      </c>
    </row>
    <row r="2980" spans="1:27" ht="48" customHeight="1" x14ac:dyDescent="0.8">
      <c r="A2980" s="3">
        <v>2980</v>
      </c>
      <c r="B2980" s="3" t="s">
        <v>8282</v>
      </c>
      <c r="C2980" s="3" t="s">
        <v>18037</v>
      </c>
      <c r="D2980" s="3" t="s">
        <v>8283</v>
      </c>
      <c r="E2980" s="3" t="s">
        <v>29</v>
      </c>
      <c r="F2980" s="5" t="s">
        <v>8284</v>
      </c>
      <c r="G2980" s="5" t="s">
        <v>13369</v>
      </c>
      <c r="H2980" s="5" t="s">
        <v>17263</v>
      </c>
      <c r="I2980" s="3"/>
      <c r="J2980" s="35"/>
      <c r="K2980" s="36">
        <f t="shared" si="690"/>
        <v>1</v>
      </c>
      <c r="L2980" s="37" t="str">
        <f t="shared" si="691"/>
        <v>040372539</v>
      </c>
      <c r="M2980" s="38" t="str">
        <f t="shared" si="692"/>
        <v>040372539</v>
      </c>
      <c r="N2980" s="39">
        <f t="shared" si="693"/>
        <v>1</v>
      </c>
      <c r="O2980" s="39">
        <f t="shared" si="694"/>
        <v>1</v>
      </c>
      <c r="P2980" s="39">
        <f>IF(M2980="បរទេស",1,IF(COUNTIF(M:M,$M2980)&gt;1,2,1))</f>
        <v>1</v>
      </c>
      <c r="Q2980" s="40">
        <f t="shared" si="695"/>
        <v>1</v>
      </c>
      <c r="R2980" s="41" t="str">
        <f t="shared" si="696"/>
        <v>016973485</v>
      </c>
      <c r="S2980" s="37" t="str">
        <f t="shared" si="697"/>
        <v>016973485</v>
      </c>
      <c r="T2980" s="39" t="e">
        <f t="shared" si="698"/>
        <v>#VALUE!</v>
      </c>
      <c r="U2980" s="37" t="str">
        <f t="shared" si="699"/>
        <v>016973485</v>
      </c>
      <c r="V2980" s="42" t="str">
        <f t="shared" si="700"/>
        <v>016973485</v>
      </c>
      <c r="W2980" s="39">
        <f t="shared" si="701"/>
        <v>1</v>
      </c>
      <c r="X2980" s="43">
        <f t="shared" si="702"/>
        <v>1</v>
      </c>
      <c r="Y2980" s="39">
        <f>IF(V2980="បរទេស",1,IF(COUNTIF(V:V,$V2980)&gt;1,2,1))</f>
        <v>1</v>
      </c>
      <c r="Z2980" s="40">
        <f t="shared" si="703"/>
        <v>1</v>
      </c>
      <c r="AA2980" s="40">
        <f t="shared" si="704"/>
        <v>1</v>
      </c>
    </row>
    <row r="2981" spans="1:27" ht="48" customHeight="1" x14ac:dyDescent="0.8">
      <c r="A2981" s="3">
        <v>2981</v>
      </c>
      <c r="B2981" s="3" t="s">
        <v>8285</v>
      </c>
      <c r="C2981" s="3" t="s">
        <v>18037</v>
      </c>
      <c r="D2981" s="3" t="s">
        <v>8286</v>
      </c>
      <c r="E2981" s="3" t="s">
        <v>301</v>
      </c>
      <c r="F2981" s="5" t="s">
        <v>8287</v>
      </c>
      <c r="G2981" s="5" t="s">
        <v>13370</v>
      </c>
      <c r="H2981" s="5" t="s">
        <v>17738</v>
      </c>
      <c r="I2981" s="3"/>
      <c r="J2981" s="35"/>
      <c r="K2981" s="36">
        <f t="shared" si="690"/>
        <v>1</v>
      </c>
      <c r="L2981" s="37" t="str">
        <f t="shared" si="691"/>
        <v>040546040</v>
      </c>
      <c r="M2981" s="38" t="str">
        <f t="shared" si="692"/>
        <v>040546040</v>
      </c>
      <c r="N2981" s="39">
        <f t="shared" si="693"/>
        <v>1</v>
      </c>
      <c r="O2981" s="39">
        <f t="shared" si="694"/>
        <v>1</v>
      </c>
      <c r="P2981" s="39">
        <f>IF(M2981="បរទេស",1,IF(COUNTIF(M:M,$M2981)&gt;1,2,1))</f>
        <v>1</v>
      </c>
      <c r="Q2981" s="40">
        <f t="shared" si="695"/>
        <v>1</v>
      </c>
      <c r="R2981" s="41" t="str">
        <f t="shared" si="696"/>
        <v>092356919</v>
      </c>
      <c r="S2981" s="37" t="str">
        <f t="shared" si="697"/>
        <v>092356919</v>
      </c>
      <c r="T2981" s="39" t="e">
        <f t="shared" si="698"/>
        <v>#VALUE!</v>
      </c>
      <c r="U2981" s="37" t="str">
        <f t="shared" si="699"/>
        <v>092356919</v>
      </c>
      <c r="V2981" s="42" t="str">
        <f t="shared" si="700"/>
        <v>092356919</v>
      </c>
      <c r="W2981" s="39">
        <f t="shared" si="701"/>
        <v>1</v>
      </c>
      <c r="X2981" s="43">
        <f t="shared" si="702"/>
        <v>1</v>
      </c>
      <c r="Y2981" s="39">
        <f>IF(V2981="បរទេស",1,IF(COUNTIF(V:V,$V2981)&gt;1,2,1))</f>
        <v>1</v>
      </c>
      <c r="Z2981" s="40">
        <f t="shared" si="703"/>
        <v>1</v>
      </c>
      <c r="AA2981" s="40">
        <f t="shared" si="704"/>
        <v>1</v>
      </c>
    </row>
    <row r="2982" spans="1:27" ht="48" customHeight="1" x14ac:dyDescent="0.8">
      <c r="A2982" s="3">
        <v>2982</v>
      </c>
      <c r="B2982" s="3" t="s">
        <v>8288</v>
      </c>
      <c r="C2982" s="3" t="s">
        <v>18037</v>
      </c>
      <c r="D2982" s="3" t="s">
        <v>8289</v>
      </c>
      <c r="E2982" s="3" t="s">
        <v>738</v>
      </c>
      <c r="F2982" s="5" t="s">
        <v>8290</v>
      </c>
      <c r="G2982" s="5" t="s">
        <v>13371</v>
      </c>
      <c r="H2982" s="5" t="s">
        <v>16524</v>
      </c>
      <c r="I2982" s="3"/>
      <c r="J2982" s="35"/>
      <c r="K2982" s="36">
        <f t="shared" si="690"/>
        <v>1</v>
      </c>
      <c r="L2982" s="37" t="str">
        <f t="shared" si="691"/>
        <v>040415616</v>
      </c>
      <c r="M2982" s="38" t="str">
        <f t="shared" si="692"/>
        <v>040415616</v>
      </c>
      <c r="N2982" s="39">
        <f t="shared" si="693"/>
        <v>1</v>
      </c>
      <c r="O2982" s="39">
        <f t="shared" si="694"/>
        <v>1</v>
      </c>
      <c r="P2982" s="39">
        <f>IF(M2982="បរទេស",1,IF(COUNTIF(M:M,$M2982)&gt;1,2,1))</f>
        <v>1</v>
      </c>
      <c r="Q2982" s="40">
        <f t="shared" si="695"/>
        <v>1</v>
      </c>
      <c r="R2982" s="41" t="str">
        <f t="shared" si="696"/>
        <v>0882440329</v>
      </c>
      <c r="S2982" s="37" t="str">
        <f t="shared" si="697"/>
        <v>0882440329</v>
      </c>
      <c r="T2982" s="39" t="e">
        <f t="shared" si="698"/>
        <v>#VALUE!</v>
      </c>
      <c r="U2982" s="37" t="str">
        <f t="shared" si="699"/>
        <v>0882440329</v>
      </c>
      <c r="V2982" s="42" t="str">
        <f t="shared" si="700"/>
        <v>0882440329</v>
      </c>
      <c r="W2982" s="39">
        <f t="shared" si="701"/>
        <v>1</v>
      </c>
      <c r="X2982" s="43">
        <f t="shared" si="702"/>
        <v>1</v>
      </c>
      <c r="Y2982" s="39">
        <f>IF(V2982="បរទេស",1,IF(COUNTIF(V:V,$V2982)&gt;1,2,1))</f>
        <v>1</v>
      </c>
      <c r="Z2982" s="40">
        <f t="shared" si="703"/>
        <v>1</v>
      </c>
      <c r="AA2982" s="40">
        <f t="shared" si="704"/>
        <v>1</v>
      </c>
    </row>
    <row r="2983" spans="1:27" ht="48" customHeight="1" x14ac:dyDescent="0.8">
      <c r="A2983" s="3">
        <v>2983</v>
      </c>
      <c r="B2983" s="3" t="s">
        <v>8291</v>
      </c>
      <c r="C2983" s="3" t="s">
        <v>18037</v>
      </c>
      <c r="D2983" s="3" t="s">
        <v>1136</v>
      </c>
      <c r="E2983" s="3" t="s">
        <v>2447</v>
      </c>
      <c r="F2983" s="5" t="s">
        <v>8292</v>
      </c>
      <c r="G2983" s="5" t="s">
        <v>13372</v>
      </c>
      <c r="H2983" s="5" t="s">
        <v>16525</v>
      </c>
      <c r="I2983" s="3"/>
      <c r="J2983" s="35"/>
      <c r="K2983" s="36">
        <f t="shared" si="690"/>
        <v>1</v>
      </c>
      <c r="L2983" s="37" t="str">
        <f t="shared" si="691"/>
        <v>040389507</v>
      </c>
      <c r="M2983" s="38" t="str">
        <f t="shared" si="692"/>
        <v>040389507</v>
      </c>
      <c r="N2983" s="39">
        <f t="shared" si="693"/>
        <v>1</v>
      </c>
      <c r="O2983" s="39">
        <f t="shared" si="694"/>
        <v>1</v>
      </c>
      <c r="P2983" s="39">
        <f>IF(M2983="បរទេស",1,IF(COUNTIF(M:M,$M2983)&gt;1,2,1))</f>
        <v>1</v>
      </c>
      <c r="Q2983" s="40">
        <f t="shared" si="695"/>
        <v>1</v>
      </c>
      <c r="R2983" s="41" t="str">
        <f t="shared" si="696"/>
        <v>0889891414</v>
      </c>
      <c r="S2983" s="37" t="str">
        <f t="shared" si="697"/>
        <v>0889891414</v>
      </c>
      <c r="T2983" s="39" t="e">
        <f t="shared" si="698"/>
        <v>#VALUE!</v>
      </c>
      <c r="U2983" s="37" t="str">
        <f t="shared" si="699"/>
        <v>0889891414</v>
      </c>
      <c r="V2983" s="42" t="str">
        <f t="shared" si="700"/>
        <v>0889891414</v>
      </c>
      <c r="W2983" s="39">
        <f t="shared" si="701"/>
        <v>1</v>
      </c>
      <c r="X2983" s="43">
        <f t="shared" si="702"/>
        <v>1</v>
      </c>
      <c r="Y2983" s="39">
        <f>IF(V2983="បរទេស",1,IF(COUNTIF(V:V,$V2983)&gt;1,2,1))</f>
        <v>1</v>
      </c>
      <c r="Z2983" s="40">
        <f t="shared" si="703"/>
        <v>1</v>
      </c>
      <c r="AA2983" s="40">
        <f t="shared" si="704"/>
        <v>1</v>
      </c>
    </row>
    <row r="2984" spans="1:27" ht="48" customHeight="1" x14ac:dyDescent="0.8">
      <c r="A2984" s="3">
        <v>2984</v>
      </c>
      <c r="B2984" s="3" t="s">
        <v>8293</v>
      </c>
      <c r="C2984" s="3" t="s">
        <v>18037</v>
      </c>
      <c r="D2984" s="3" t="s">
        <v>938</v>
      </c>
      <c r="E2984" s="3" t="s">
        <v>1125</v>
      </c>
      <c r="F2984" s="5" t="s">
        <v>8294</v>
      </c>
      <c r="G2984" s="5" t="s">
        <v>13373</v>
      </c>
      <c r="H2984" s="5" t="s">
        <v>17755</v>
      </c>
      <c r="I2984" s="3"/>
      <c r="J2984" s="35"/>
      <c r="K2984" s="36">
        <f t="shared" si="690"/>
        <v>1</v>
      </c>
      <c r="L2984" s="37" t="str">
        <f t="shared" si="691"/>
        <v>040352042</v>
      </c>
      <c r="M2984" s="38" t="str">
        <f t="shared" si="692"/>
        <v>040352042</v>
      </c>
      <c r="N2984" s="39">
        <f t="shared" si="693"/>
        <v>1</v>
      </c>
      <c r="O2984" s="39">
        <f t="shared" si="694"/>
        <v>1</v>
      </c>
      <c r="P2984" s="39">
        <f>IF(M2984="បរទេស",1,IF(COUNTIF(M:M,$M2984)&gt;1,2,1))</f>
        <v>1</v>
      </c>
      <c r="Q2984" s="40">
        <f t="shared" si="695"/>
        <v>1</v>
      </c>
      <c r="R2984" s="41" t="str">
        <f t="shared" si="696"/>
        <v>0713412737</v>
      </c>
      <c r="S2984" s="37" t="str">
        <f t="shared" si="697"/>
        <v>0713412737</v>
      </c>
      <c r="T2984" s="39" t="e">
        <f t="shared" si="698"/>
        <v>#VALUE!</v>
      </c>
      <c r="U2984" s="37" t="str">
        <f t="shared" si="699"/>
        <v>0713412737</v>
      </c>
      <c r="V2984" s="42" t="str">
        <f t="shared" si="700"/>
        <v>0713412737</v>
      </c>
      <c r="W2984" s="39">
        <f t="shared" si="701"/>
        <v>1</v>
      </c>
      <c r="X2984" s="43">
        <f t="shared" si="702"/>
        <v>1</v>
      </c>
      <c r="Y2984" s="39">
        <f>IF(V2984="បរទេស",1,IF(COUNTIF(V:V,$V2984)&gt;1,2,1))</f>
        <v>1</v>
      </c>
      <c r="Z2984" s="40">
        <f t="shared" si="703"/>
        <v>1</v>
      </c>
      <c r="AA2984" s="40">
        <f t="shared" si="704"/>
        <v>1</v>
      </c>
    </row>
    <row r="2985" spans="1:27" ht="48" customHeight="1" x14ac:dyDescent="0.8">
      <c r="A2985" s="3">
        <v>2985</v>
      </c>
      <c r="B2985" s="3" t="s">
        <v>8295</v>
      </c>
      <c r="C2985" s="3" t="s">
        <v>18037</v>
      </c>
      <c r="D2985" s="3" t="s">
        <v>4530</v>
      </c>
      <c r="E2985" s="3" t="s">
        <v>171</v>
      </c>
      <c r="F2985" s="5" t="s">
        <v>8296</v>
      </c>
      <c r="G2985" s="5" t="s">
        <v>13374</v>
      </c>
      <c r="H2985" s="5" t="s">
        <v>17903</v>
      </c>
      <c r="I2985" s="3"/>
      <c r="J2985" s="35"/>
      <c r="K2985" s="36">
        <f t="shared" si="690"/>
        <v>1</v>
      </c>
      <c r="L2985" s="37" t="str">
        <f t="shared" si="691"/>
        <v>040339225</v>
      </c>
      <c r="M2985" s="38" t="str">
        <f t="shared" si="692"/>
        <v>040339225</v>
      </c>
      <c r="N2985" s="39">
        <f t="shared" si="693"/>
        <v>1</v>
      </c>
      <c r="O2985" s="39">
        <f t="shared" si="694"/>
        <v>1</v>
      </c>
      <c r="P2985" s="39">
        <f>IF(M2985="បរទេស",1,IF(COUNTIF(M:M,$M2985)&gt;1,2,1))</f>
        <v>1</v>
      </c>
      <c r="Q2985" s="40">
        <f t="shared" si="695"/>
        <v>1</v>
      </c>
      <c r="R2985" s="41" t="str">
        <f t="shared" si="696"/>
        <v>0885257019</v>
      </c>
      <c r="S2985" s="37" t="str">
        <f t="shared" si="697"/>
        <v>0885257019</v>
      </c>
      <c r="T2985" s="39" t="e">
        <f t="shared" si="698"/>
        <v>#VALUE!</v>
      </c>
      <c r="U2985" s="37" t="str">
        <f t="shared" si="699"/>
        <v>0885257019</v>
      </c>
      <c r="V2985" s="42" t="str">
        <f t="shared" si="700"/>
        <v>0885257019</v>
      </c>
      <c r="W2985" s="39">
        <f t="shared" si="701"/>
        <v>1</v>
      </c>
      <c r="X2985" s="43">
        <f t="shared" si="702"/>
        <v>1</v>
      </c>
      <c r="Y2985" s="39">
        <f>IF(V2985="បរទេស",1,IF(COUNTIF(V:V,$V2985)&gt;1,2,1))</f>
        <v>1</v>
      </c>
      <c r="Z2985" s="40">
        <f t="shared" si="703"/>
        <v>1</v>
      </c>
      <c r="AA2985" s="40">
        <f t="shared" si="704"/>
        <v>1</v>
      </c>
    </row>
    <row r="2986" spans="1:27" ht="48" customHeight="1" x14ac:dyDescent="0.8">
      <c r="A2986" s="3">
        <v>2986</v>
      </c>
      <c r="B2986" s="3" t="s">
        <v>8297</v>
      </c>
      <c r="C2986" s="3" t="s">
        <v>18037</v>
      </c>
      <c r="D2986" s="3" t="s">
        <v>7520</v>
      </c>
      <c r="E2986" s="3" t="s">
        <v>1521</v>
      </c>
      <c r="F2986" s="5" t="s">
        <v>8298</v>
      </c>
      <c r="G2986" s="5" t="s">
        <v>13375</v>
      </c>
      <c r="H2986" s="5" t="s">
        <v>16526</v>
      </c>
      <c r="I2986" s="3"/>
      <c r="J2986" s="35"/>
      <c r="K2986" s="36">
        <f t="shared" si="690"/>
        <v>1</v>
      </c>
      <c r="L2986" s="37" t="str">
        <f t="shared" si="691"/>
        <v>040405661</v>
      </c>
      <c r="M2986" s="38" t="str">
        <f t="shared" si="692"/>
        <v>040405661</v>
      </c>
      <c r="N2986" s="39">
        <f t="shared" si="693"/>
        <v>1</v>
      </c>
      <c r="O2986" s="39">
        <f t="shared" si="694"/>
        <v>1</v>
      </c>
      <c r="P2986" s="39">
        <f>IF(M2986="បរទេស",1,IF(COUNTIF(M:M,$M2986)&gt;1,2,1))</f>
        <v>1</v>
      </c>
      <c r="Q2986" s="40">
        <f t="shared" si="695"/>
        <v>1</v>
      </c>
      <c r="R2986" s="41" t="str">
        <f t="shared" si="696"/>
        <v>0975277859</v>
      </c>
      <c r="S2986" s="37" t="str">
        <f t="shared" si="697"/>
        <v>0975277859</v>
      </c>
      <c r="T2986" s="39" t="e">
        <f t="shared" si="698"/>
        <v>#VALUE!</v>
      </c>
      <c r="U2986" s="37" t="str">
        <f t="shared" si="699"/>
        <v>0975277859</v>
      </c>
      <c r="V2986" s="42" t="str">
        <f t="shared" si="700"/>
        <v>0975277859</v>
      </c>
      <c r="W2986" s="39">
        <f t="shared" si="701"/>
        <v>1</v>
      </c>
      <c r="X2986" s="43">
        <f t="shared" si="702"/>
        <v>1</v>
      </c>
      <c r="Y2986" s="39">
        <f>IF(V2986="បរទេស",1,IF(COUNTIF(V:V,$V2986)&gt;1,2,1))</f>
        <v>1</v>
      </c>
      <c r="Z2986" s="40">
        <f t="shared" si="703"/>
        <v>1</v>
      </c>
      <c r="AA2986" s="40">
        <f t="shared" si="704"/>
        <v>1</v>
      </c>
    </row>
    <row r="2987" spans="1:27" ht="48" customHeight="1" x14ac:dyDescent="0.8">
      <c r="A2987" s="3">
        <v>2987</v>
      </c>
      <c r="B2987" s="3" t="s">
        <v>8299</v>
      </c>
      <c r="C2987" s="3" t="s">
        <v>18037</v>
      </c>
      <c r="D2987" s="3" t="s">
        <v>8300</v>
      </c>
      <c r="E2987" s="3" t="s">
        <v>817</v>
      </c>
      <c r="F2987" s="5" t="s">
        <v>8301</v>
      </c>
      <c r="G2987" s="5" t="s">
        <v>13376</v>
      </c>
      <c r="H2987" s="5" t="s">
        <v>16527</v>
      </c>
      <c r="I2987" s="3"/>
      <c r="J2987" s="35"/>
      <c r="K2987" s="36">
        <f t="shared" si="690"/>
        <v>1</v>
      </c>
      <c r="L2987" s="37" t="str">
        <f t="shared" si="691"/>
        <v>040372372</v>
      </c>
      <c r="M2987" s="38" t="str">
        <f t="shared" si="692"/>
        <v>040372372</v>
      </c>
      <c r="N2987" s="39">
        <f t="shared" si="693"/>
        <v>1</v>
      </c>
      <c r="O2987" s="39">
        <f t="shared" si="694"/>
        <v>1</v>
      </c>
      <c r="P2987" s="39">
        <f>IF(M2987="បរទេស",1,IF(COUNTIF(M:M,$M2987)&gt;1,2,1))</f>
        <v>1</v>
      </c>
      <c r="Q2987" s="40">
        <f t="shared" si="695"/>
        <v>1</v>
      </c>
      <c r="R2987" s="41" t="str">
        <f t="shared" si="696"/>
        <v>087742784</v>
      </c>
      <c r="S2987" s="37" t="str">
        <f t="shared" si="697"/>
        <v>087742784</v>
      </c>
      <c r="T2987" s="39" t="e">
        <f t="shared" si="698"/>
        <v>#VALUE!</v>
      </c>
      <c r="U2987" s="37" t="str">
        <f t="shared" si="699"/>
        <v>087742784</v>
      </c>
      <c r="V2987" s="42" t="str">
        <f t="shared" si="700"/>
        <v>087742784</v>
      </c>
      <c r="W2987" s="39">
        <f t="shared" si="701"/>
        <v>1</v>
      </c>
      <c r="X2987" s="43">
        <f t="shared" si="702"/>
        <v>1</v>
      </c>
      <c r="Y2987" s="39">
        <f>IF(V2987="បរទេស",1,IF(COUNTIF(V:V,$V2987)&gt;1,2,1))</f>
        <v>1</v>
      </c>
      <c r="Z2987" s="40">
        <f t="shared" si="703"/>
        <v>1</v>
      </c>
      <c r="AA2987" s="40">
        <f t="shared" si="704"/>
        <v>1</v>
      </c>
    </row>
    <row r="2988" spans="1:27" ht="48" customHeight="1" x14ac:dyDescent="0.8">
      <c r="A2988" s="3">
        <v>2988</v>
      </c>
      <c r="B2988" s="3" t="s">
        <v>8302</v>
      </c>
      <c r="C2988" s="3" t="s">
        <v>18037</v>
      </c>
      <c r="D2988" s="3" t="s">
        <v>2438</v>
      </c>
      <c r="E2988" s="3" t="s">
        <v>21</v>
      </c>
      <c r="F2988" s="5" t="s">
        <v>8303</v>
      </c>
      <c r="G2988" s="5" t="s">
        <v>13377</v>
      </c>
      <c r="H2988" s="5" t="s">
        <v>16528</v>
      </c>
      <c r="I2988" s="3"/>
      <c r="J2988" s="35"/>
      <c r="K2988" s="36">
        <f t="shared" si="690"/>
        <v>1</v>
      </c>
      <c r="L2988" s="37" t="str">
        <f t="shared" si="691"/>
        <v>040216282</v>
      </c>
      <c r="M2988" s="38" t="str">
        <f t="shared" si="692"/>
        <v>040216282</v>
      </c>
      <c r="N2988" s="39">
        <f t="shared" si="693"/>
        <v>1</v>
      </c>
      <c r="O2988" s="39">
        <f t="shared" si="694"/>
        <v>1</v>
      </c>
      <c r="P2988" s="39">
        <f>IF(M2988="បរទេស",1,IF(COUNTIF(M:M,$M2988)&gt;1,2,1))</f>
        <v>1</v>
      </c>
      <c r="Q2988" s="40">
        <f t="shared" si="695"/>
        <v>1</v>
      </c>
      <c r="R2988" s="41" t="str">
        <f t="shared" si="696"/>
        <v>0884787172</v>
      </c>
      <c r="S2988" s="37" t="str">
        <f t="shared" si="697"/>
        <v>0884787172</v>
      </c>
      <c r="T2988" s="39" t="e">
        <f t="shared" si="698"/>
        <v>#VALUE!</v>
      </c>
      <c r="U2988" s="37" t="str">
        <f t="shared" si="699"/>
        <v>0884787172</v>
      </c>
      <c r="V2988" s="42" t="str">
        <f t="shared" si="700"/>
        <v>0884787172</v>
      </c>
      <c r="W2988" s="39">
        <f t="shared" si="701"/>
        <v>1</v>
      </c>
      <c r="X2988" s="43">
        <f t="shared" si="702"/>
        <v>1</v>
      </c>
      <c r="Y2988" s="39">
        <f>IF(V2988="បរទេស",1,IF(COUNTIF(V:V,$V2988)&gt;1,2,1))</f>
        <v>1</v>
      </c>
      <c r="Z2988" s="40">
        <f t="shared" si="703"/>
        <v>1</v>
      </c>
      <c r="AA2988" s="40">
        <f t="shared" si="704"/>
        <v>1</v>
      </c>
    </row>
    <row r="2989" spans="1:27" ht="48" customHeight="1" x14ac:dyDescent="0.8">
      <c r="A2989" s="3">
        <v>2989</v>
      </c>
      <c r="B2989" s="3" t="s">
        <v>8304</v>
      </c>
      <c r="C2989" s="3" t="s">
        <v>18037</v>
      </c>
      <c r="D2989" s="3" t="s">
        <v>8305</v>
      </c>
      <c r="E2989" s="3" t="s">
        <v>100</v>
      </c>
      <c r="F2989" s="5" t="s">
        <v>8306</v>
      </c>
      <c r="G2989" s="5" t="s">
        <v>13378</v>
      </c>
      <c r="H2989" s="5" t="s">
        <v>16529</v>
      </c>
      <c r="I2989" s="3"/>
      <c r="J2989" s="35"/>
      <c r="K2989" s="36">
        <f t="shared" si="690"/>
        <v>1</v>
      </c>
      <c r="L2989" s="37" t="str">
        <f t="shared" si="691"/>
        <v>040354941</v>
      </c>
      <c r="M2989" s="38" t="str">
        <f t="shared" si="692"/>
        <v>040354941</v>
      </c>
      <c r="N2989" s="39">
        <f t="shared" si="693"/>
        <v>1</v>
      </c>
      <c r="O2989" s="39">
        <f t="shared" si="694"/>
        <v>1</v>
      </c>
      <c r="P2989" s="39">
        <f>IF(M2989="បរទេស",1,IF(COUNTIF(M:M,$M2989)&gt;1,2,1))</f>
        <v>1</v>
      </c>
      <c r="Q2989" s="40">
        <f t="shared" si="695"/>
        <v>1</v>
      </c>
      <c r="R2989" s="41" t="str">
        <f t="shared" si="696"/>
        <v>015520486</v>
      </c>
      <c r="S2989" s="37" t="str">
        <f t="shared" si="697"/>
        <v>015520486</v>
      </c>
      <c r="T2989" s="39" t="e">
        <f t="shared" si="698"/>
        <v>#VALUE!</v>
      </c>
      <c r="U2989" s="37" t="str">
        <f t="shared" si="699"/>
        <v>015520486</v>
      </c>
      <c r="V2989" s="42" t="str">
        <f t="shared" si="700"/>
        <v>015520486</v>
      </c>
      <c r="W2989" s="39">
        <f t="shared" si="701"/>
        <v>1</v>
      </c>
      <c r="X2989" s="43">
        <f t="shared" si="702"/>
        <v>1</v>
      </c>
      <c r="Y2989" s="39">
        <f>IF(V2989="បរទេស",1,IF(COUNTIF(V:V,$V2989)&gt;1,2,1))</f>
        <v>1</v>
      </c>
      <c r="Z2989" s="40">
        <f t="shared" si="703"/>
        <v>1</v>
      </c>
      <c r="AA2989" s="40">
        <f t="shared" si="704"/>
        <v>1</v>
      </c>
    </row>
    <row r="2990" spans="1:27" ht="48" customHeight="1" x14ac:dyDescent="0.8">
      <c r="A2990" s="3">
        <v>2990</v>
      </c>
      <c r="B2990" s="3" t="s">
        <v>8307</v>
      </c>
      <c r="C2990" s="3" t="s">
        <v>18037</v>
      </c>
      <c r="D2990" s="3" t="s">
        <v>8308</v>
      </c>
      <c r="E2990" s="3" t="s">
        <v>17</v>
      </c>
      <c r="F2990" s="5" t="s">
        <v>8309</v>
      </c>
      <c r="G2990" s="5" t="s">
        <v>13379</v>
      </c>
      <c r="H2990" s="5" t="s">
        <v>16530</v>
      </c>
      <c r="I2990" s="3"/>
      <c r="J2990" s="35"/>
      <c r="K2990" s="36">
        <f t="shared" si="690"/>
        <v>1</v>
      </c>
      <c r="L2990" s="37" t="str">
        <f t="shared" si="691"/>
        <v>040548849</v>
      </c>
      <c r="M2990" s="38" t="str">
        <f t="shared" si="692"/>
        <v>040548849</v>
      </c>
      <c r="N2990" s="39">
        <f t="shared" si="693"/>
        <v>1</v>
      </c>
      <c r="O2990" s="39">
        <f t="shared" si="694"/>
        <v>1</v>
      </c>
      <c r="P2990" s="39">
        <f>IF(M2990="បរទេស",1,IF(COUNTIF(M:M,$M2990)&gt;1,2,1))</f>
        <v>1</v>
      </c>
      <c r="Q2990" s="40">
        <f t="shared" si="695"/>
        <v>1</v>
      </c>
      <c r="R2990" s="41" t="str">
        <f t="shared" si="696"/>
        <v>0716961946</v>
      </c>
      <c r="S2990" s="37" t="str">
        <f t="shared" si="697"/>
        <v>0716961946</v>
      </c>
      <c r="T2990" s="39" t="e">
        <f t="shared" si="698"/>
        <v>#VALUE!</v>
      </c>
      <c r="U2990" s="37" t="str">
        <f t="shared" si="699"/>
        <v>0716961946</v>
      </c>
      <c r="V2990" s="42" t="str">
        <f t="shared" si="700"/>
        <v>0716961946</v>
      </c>
      <c r="W2990" s="39">
        <f t="shared" si="701"/>
        <v>1</v>
      </c>
      <c r="X2990" s="43">
        <f t="shared" si="702"/>
        <v>1</v>
      </c>
      <c r="Y2990" s="39">
        <f>IF(V2990="បរទេស",1,IF(COUNTIF(V:V,$V2990)&gt;1,2,1))</f>
        <v>1</v>
      </c>
      <c r="Z2990" s="40">
        <f t="shared" si="703"/>
        <v>1</v>
      </c>
      <c r="AA2990" s="40">
        <f t="shared" si="704"/>
        <v>1</v>
      </c>
    </row>
    <row r="2991" spans="1:27" ht="48" customHeight="1" x14ac:dyDescent="0.8">
      <c r="A2991" s="3">
        <v>2991</v>
      </c>
      <c r="B2991" s="3" t="s">
        <v>8310</v>
      </c>
      <c r="C2991" s="3" t="s">
        <v>18037</v>
      </c>
      <c r="D2991" s="3" t="s">
        <v>3851</v>
      </c>
      <c r="E2991" s="3" t="s">
        <v>242</v>
      </c>
      <c r="F2991" s="5" t="s">
        <v>8311</v>
      </c>
      <c r="G2991" s="5" t="s">
        <v>13380</v>
      </c>
      <c r="H2991" s="5" t="s">
        <v>17840</v>
      </c>
      <c r="I2991" s="3"/>
      <c r="J2991" s="35"/>
      <c r="K2991" s="36">
        <f t="shared" si="690"/>
        <v>1</v>
      </c>
      <c r="L2991" s="37" t="str">
        <f t="shared" si="691"/>
        <v>040250753</v>
      </c>
      <c r="M2991" s="38" t="str">
        <f t="shared" si="692"/>
        <v>040250753</v>
      </c>
      <c r="N2991" s="39">
        <f t="shared" si="693"/>
        <v>1</v>
      </c>
      <c r="O2991" s="39">
        <f t="shared" si="694"/>
        <v>1</v>
      </c>
      <c r="P2991" s="39">
        <f>IF(M2991="បរទេស",1,IF(COUNTIF(M:M,$M2991)&gt;1,2,1))</f>
        <v>1</v>
      </c>
      <c r="Q2991" s="40">
        <f t="shared" si="695"/>
        <v>1</v>
      </c>
      <c r="R2991" s="41" t="str">
        <f t="shared" si="696"/>
        <v>0967004277</v>
      </c>
      <c r="S2991" s="37" t="str">
        <f t="shared" si="697"/>
        <v>0967004277</v>
      </c>
      <c r="T2991" s="39" t="e">
        <f t="shared" si="698"/>
        <v>#VALUE!</v>
      </c>
      <c r="U2991" s="37" t="str">
        <f t="shared" si="699"/>
        <v>0967004277</v>
      </c>
      <c r="V2991" s="42" t="str">
        <f t="shared" si="700"/>
        <v>0967004277</v>
      </c>
      <c r="W2991" s="39">
        <f t="shared" si="701"/>
        <v>1</v>
      </c>
      <c r="X2991" s="43">
        <f t="shared" si="702"/>
        <v>1</v>
      </c>
      <c r="Y2991" s="39">
        <f>IF(V2991="បរទេស",1,IF(COUNTIF(V:V,$V2991)&gt;1,2,1))</f>
        <v>1</v>
      </c>
      <c r="Z2991" s="40">
        <f t="shared" si="703"/>
        <v>1</v>
      </c>
      <c r="AA2991" s="40">
        <f t="shared" si="704"/>
        <v>1</v>
      </c>
    </row>
    <row r="2992" spans="1:27" ht="48" customHeight="1" x14ac:dyDescent="0.8">
      <c r="A2992" s="3">
        <v>2992</v>
      </c>
      <c r="B2992" s="3" t="s">
        <v>8312</v>
      </c>
      <c r="C2992" s="3" t="s">
        <v>18037</v>
      </c>
      <c r="D2992" s="3" t="s">
        <v>8313</v>
      </c>
      <c r="E2992" s="3" t="s">
        <v>817</v>
      </c>
      <c r="F2992" s="5" t="s">
        <v>8314</v>
      </c>
      <c r="G2992" s="5" t="s">
        <v>13381</v>
      </c>
      <c r="H2992" s="5" t="s">
        <v>16531</v>
      </c>
      <c r="I2992" s="3"/>
      <c r="J2992" s="35"/>
      <c r="K2992" s="36">
        <f t="shared" si="690"/>
        <v>1</v>
      </c>
      <c r="L2992" s="37" t="str">
        <f t="shared" si="691"/>
        <v>040476488</v>
      </c>
      <c r="M2992" s="38" t="str">
        <f t="shared" si="692"/>
        <v>040476488</v>
      </c>
      <c r="N2992" s="39">
        <f t="shared" si="693"/>
        <v>1</v>
      </c>
      <c r="O2992" s="39">
        <f t="shared" si="694"/>
        <v>1</v>
      </c>
      <c r="P2992" s="39">
        <f>IF(M2992="បរទេស",1,IF(COUNTIF(M:M,$M2992)&gt;1,2,1))</f>
        <v>1</v>
      </c>
      <c r="Q2992" s="40">
        <f t="shared" si="695"/>
        <v>1</v>
      </c>
      <c r="R2992" s="41" t="str">
        <f t="shared" si="696"/>
        <v>0968813938</v>
      </c>
      <c r="S2992" s="37" t="str">
        <f t="shared" si="697"/>
        <v>0968813938</v>
      </c>
      <c r="T2992" s="39" t="e">
        <f t="shared" si="698"/>
        <v>#VALUE!</v>
      </c>
      <c r="U2992" s="37" t="str">
        <f t="shared" si="699"/>
        <v>0968813938</v>
      </c>
      <c r="V2992" s="42" t="str">
        <f t="shared" si="700"/>
        <v>0968813938</v>
      </c>
      <c r="W2992" s="39">
        <f t="shared" si="701"/>
        <v>1</v>
      </c>
      <c r="X2992" s="43">
        <f t="shared" si="702"/>
        <v>1</v>
      </c>
      <c r="Y2992" s="39">
        <f>IF(V2992="បរទេស",1,IF(COUNTIF(V:V,$V2992)&gt;1,2,1))</f>
        <v>1</v>
      </c>
      <c r="Z2992" s="40">
        <f t="shared" si="703"/>
        <v>1</v>
      </c>
      <c r="AA2992" s="40">
        <f t="shared" si="704"/>
        <v>1</v>
      </c>
    </row>
    <row r="2993" spans="1:27" ht="48" customHeight="1" x14ac:dyDescent="0.8">
      <c r="A2993" s="3">
        <v>2993</v>
      </c>
      <c r="B2993" s="3" t="s">
        <v>8315</v>
      </c>
      <c r="C2993" s="3" t="s">
        <v>18037</v>
      </c>
      <c r="D2993" s="3" t="s">
        <v>8316</v>
      </c>
      <c r="E2993" s="3" t="s">
        <v>527</v>
      </c>
      <c r="F2993" s="5" t="s">
        <v>8317</v>
      </c>
      <c r="G2993" s="5" t="s">
        <v>13382</v>
      </c>
      <c r="H2993" s="5" t="s">
        <v>17867</v>
      </c>
      <c r="I2993" s="3"/>
      <c r="J2993" s="35"/>
      <c r="K2993" s="36">
        <f t="shared" si="690"/>
        <v>1</v>
      </c>
      <c r="L2993" s="37" t="str">
        <f t="shared" si="691"/>
        <v>040115098</v>
      </c>
      <c r="M2993" s="38" t="str">
        <f t="shared" si="692"/>
        <v>040115098</v>
      </c>
      <c r="N2993" s="39">
        <f t="shared" si="693"/>
        <v>1</v>
      </c>
      <c r="O2993" s="39">
        <f t="shared" si="694"/>
        <v>1</v>
      </c>
      <c r="P2993" s="39">
        <f>IF(M2993="បរទេស",1,IF(COUNTIF(M:M,$M2993)&gt;1,2,1))</f>
        <v>1</v>
      </c>
      <c r="Q2993" s="40">
        <f t="shared" si="695"/>
        <v>1</v>
      </c>
      <c r="R2993" s="41" t="str">
        <f t="shared" si="696"/>
        <v>093669316</v>
      </c>
      <c r="S2993" s="37" t="str">
        <f t="shared" si="697"/>
        <v>093669316</v>
      </c>
      <c r="T2993" s="39" t="e">
        <f t="shared" si="698"/>
        <v>#VALUE!</v>
      </c>
      <c r="U2993" s="37" t="str">
        <f t="shared" si="699"/>
        <v>093669316</v>
      </c>
      <c r="V2993" s="42" t="str">
        <f t="shared" si="700"/>
        <v>093669316</v>
      </c>
      <c r="W2993" s="39">
        <f t="shared" si="701"/>
        <v>1</v>
      </c>
      <c r="X2993" s="43">
        <f t="shared" si="702"/>
        <v>1</v>
      </c>
      <c r="Y2993" s="39">
        <f>IF(V2993="បរទេស",1,IF(COUNTIF(V:V,$V2993)&gt;1,2,1))</f>
        <v>1</v>
      </c>
      <c r="Z2993" s="40">
        <f t="shared" si="703"/>
        <v>1</v>
      </c>
      <c r="AA2993" s="40">
        <f t="shared" si="704"/>
        <v>1</v>
      </c>
    </row>
    <row r="2994" spans="1:27" ht="48" customHeight="1" x14ac:dyDescent="0.8">
      <c r="A2994" s="3">
        <v>2994</v>
      </c>
      <c r="B2994" s="3" t="s">
        <v>8318</v>
      </c>
      <c r="C2994" s="3" t="s">
        <v>18037</v>
      </c>
      <c r="D2994" s="3" t="s">
        <v>8319</v>
      </c>
      <c r="E2994" s="3" t="s">
        <v>482</v>
      </c>
      <c r="F2994" s="5" t="s">
        <v>8320</v>
      </c>
      <c r="G2994" s="5" t="s">
        <v>13383</v>
      </c>
      <c r="H2994" s="5" t="s">
        <v>16532</v>
      </c>
      <c r="I2994" s="3"/>
      <c r="J2994" s="35"/>
      <c r="K2994" s="36">
        <f t="shared" si="690"/>
        <v>1</v>
      </c>
      <c r="L2994" s="37" t="str">
        <f t="shared" si="691"/>
        <v>170966441</v>
      </c>
      <c r="M2994" s="38" t="str">
        <f t="shared" si="692"/>
        <v>170966441</v>
      </c>
      <c r="N2994" s="39">
        <f t="shared" si="693"/>
        <v>1</v>
      </c>
      <c r="O2994" s="39">
        <f t="shared" si="694"/>
        <v>1</v>
      </c>
      <c r="P2994" s="39">
        <f>IF(M2994="បរទេស",1,IF(COUNTIF(M:M,$M2994)&gt;1,2,1))</f>
        <v>1</v>
      </c>
      <c r="Q2994" s="40">
        <f t="shared" si="695"/>
        <v>1</v>
      </c>
      <c r="R2994" s="41" t="str">
        <f t="shared" si="696"/>
        <v>0889123254</v>
      </c>
      <c r="S2994" s="37" t="str">
        <f t="shared" si="697"/>
        <v>0889123254</v>
      </c>
      <c r="T2994" s="39" t="e">
        <f t="shared" si="698"/>
        <v>#VALUE!</v>
      </c>
      <c r="U2994" s="37" t="str">
        <f t="shared" si="699"/>
        <v>0889123254</v>
      </c>
      <c r="V2994" s="42" t="str">
        <f t="shared" si="700"/>
        <v>0889123254</v>
      </c>
      <c r="W2994" s="39">
        <f t="shared" si="701"/>
        <v>1</v>
      </c>
      <c r="X2994" s="43">
        <f t="shared" si="702"/>
        <v>1</v>
      </c>
      <c r="Y2994" s="39">
        <f>IF(V2994="បរទេស",1,IF(COUNTIF(V:V,$V2994)&gt;1,2,1))</f>
        <v>1</v>
      </c>
      <c r="Z2994" s="40">
        <f t="shared" si="703"/>
        <v>1</v>
      </c>
      <c r="AA2994" s="40">
        <f t="shared" si="704"/>
        <v>1</v>
      </c>
    </row>
    <row r="2995" spans="1:27" ht="48" customHeight="1" x14ac:dyDescent="0.8">
      <c r="A2995" s="3">
        <v>2995</v>
      </c>
      <c r="B2995" s="3" t="s">
        <v>8321</v>
      </c>
      <c r="C2995" s="3" t="s">
        <v>18037</v>
      </c>
      <c r="D2995" s="3" t="s">
        <v>8322</v>
      </c>
      <c r="E2995" s="3" t="s">
        <v>511</v>
      </c>
      <c r="F2995" s="5" t="s">
        <v>8323</v>
      </c>
      <c r="G2995" s="5" t="s">
        <v>13384</v>
      </c>
      <c r="H2995" s="5" t="s">
        <v>16533</v>
      </c>
      <c r="I2995" s="3"/>
      <c r="J2995" s="35"/>
      <c r="K2995" s="36">
        <f t="shared" si="690"/>
        <v>1</v>
      </c>
      <c r="L2995" s="37" t="str">
        <f t="shared" si="691"/>
        <v>040583306</v>
      </c>
      <c r="M2995" s="38" t="str">
        <f t="shared" si="692"/>
        <v>040583306</v>
      </c>
      <c r="N2995" s="39">
        <f t="shared" si="693"/>
        <v>1</v>
      </c>
      <c r="O2995" s="39">
        <f t="shared" si="694"/>
        <v>1</v>
      </c>
      <c r="P2995" s="39">
        <f>IF(M2995="បរទេស",1,IF(COUNTIF(M:M,$M2995)&gt;1,2,1))</f>
        <v>1</v>
      </c>
      <c r="Q2995" s="40">
        <f t="shared" si="695"/>
        <v>1</v>
      </c>
      <c r="R2995" s="41" t="str">
        <f t="shared" si="696"/>
        <v>0977188321</v>
      </c>
      <c r="S2995" s="37" t="str">
        <f t="shared" si="697"/>
        <v>0977188321</v>
      </c>
      <c r="T2995" s="39" t="e">
        <f t="shared" si="698"/>
        <v>#VALUE!</v>
      </c>
      <c r="U2995" s="37" t="str">
        <f t="shared" si="699"/>
        <v>0977188321</v>
      </c>
      <c r="V2995" s="42" t="str">
        <f t="shared" si="700"/>
        <v>0977188321</v>
      </c>
      <c r="W2995" s="39">
        <f t="shared" si="701"/>
        <v>1</v>
      </c>
      <c r="X2995" s="43">
        <f t="shared" si="702"/>
        <v>1</v>
      </c>
      <c r="Y2995" s="39">
        <f>IF(V2995="បរទេស",1,IF(COUNTIF(V:V,$V2995)&gt;1,2,1))</f>
        <v>1</v>
      </c>
      <c r="Z2995" s="40">
        <f t="shared" si="703"/>
        <v>1</v>
      </c>
      <c r="AA2995" s="40">
        <f t="shared" si="704"/>
        <v>1</v>
      </c>
    </row>
    <row r="2996" spans="1:27" ht="48" customHeight="1" x14ac:dyDescent="0.8">
      <c r="A2996" s="3">
        <v>2996</v>
      </c>
      <c r="B2996" s="3" t="s">
        <v>8324</v>
      </c>
      <c r="C2996" s="3" t="s">
        <v>18037</v>
      </c>
      <c r="D2996" s="3" t="s">
        <v>8325</v>
      </c>
      <c r="E2996" s="3" t="s">
        <v>1252</v>
      </c>
      <c r="F2996" s="5" t="s">
        <v>8326</v>
      </c>
      <c r="G2996" s="5" t="s">
        <v>13385</v>
      </c>
      <c r="H2996" s="5" t="s">
        <v>16534</v>
      </c>
      <c r="I2996" s="3"/>
      <c r="J2996" s="35"/>
      <c r="K2996" s="36">
        <f t="shared" si="690"/>
        <v>1</v>
      </c>
      <c r="L2996" s="37" t="str">
        <f t="shared" si="691"/>
        <v>040107220</v>
      </c>
      <c r="M2996" s="38" t="str">
        <f t="shared" si="692"/>
        <v>040107220</v>
      </c>
      <c r="N2996" s="39">
        <f t="shared" si="693"/>
        <v>1</v>
      </c>
      <c r="O2996" s="39">
        <f t="shared" si="694"/>
        <v>1</v>
      </c>
      <c r="P2996" s="39">
        <f>IF(M2996="បរទេស",1,IF(COUNTIF(M:M,$M2996)&gt;1,2,1))</f>
        <v>1</v>
      </c>
      <c r="Q2996" s="40">
        <f t="shared" si="695"/>
        <v>1</v>
      </c>
      <c r="R2996" s="41" t="str">
        <f t="shared" si="696"/>
        <v>015986849</v>
      </c>
      <c r="S2996" s="37" t="str">
        <f t="shared" si="697"/>
        <v>015986849</v>
      </c>
      <c r="T2996" s="39" t="e">
        <f t="shared" si="698"/>
        <v>#VALUE!</v>
      </c>
      <c r="U2996" s="37" t="str">
        <f t="shared" si="699"/>
        <v>015986849</v>
      </c>
      <c r="V2996" s="42" t="str">
        <f t="shared" si="700"/>
        <v>015986849</v>
      </c>
      <c r="W2996" s="39">
        <f t="shared" si="701"/>
        <v>1</v>
      </c>
      <c r="X2996" s="43">
        <f t="shared" si="702"/>
        <v>1</v>
      </c>
      <c r="Y2996" s="39">
        <f>IF(V2996="បរទេស",1,IF(COUNTIF(V:V,$V2996)&gt;1,2,1))</f>
        <v>1</v>
      </c>
      <c r="Z2996" s="40">
        <f t="shared" si="703"/>
        <v>1</v>
      </c>
      <c r="AA2996" s="40">
        <f t="shared" si="704"/>
        <v>1</v>
      </c>
    </row>
    <row r="2997" spans="1:27" ht="48" customHeight="1" x14ac:dyDescent="0.8">
      <c r="A2997" s="3">
        <v>2997</v>
      </c>
      <c r="B2997" s="3" t="s">
        <v>8327</v>
      </c>
      <c r="C2997" s="3" t="s">
        <v>18037</v>
      </c>
      <c r="D2997" s="3" t="s">
        <v>8328</v>
      </c>
      <c r="E2997" s="3" t="s">
        <v>37</v>
      </c>
      <c r="F2997" s="5" t="s">
        <v>8329</v>
      </c>
      <c r="G2997" s="5" t="s">
        <v>13386</v>
      </c>
      <c r="H2997" s="5" t="s">
        <v>17580</v>
      </c>
      <c r="I2997" s="3"/>
      <c r="J2997" s="35"/>
      <c r="K2997" s="36">
        <f t="shared" si="690"/>
        <v>1</v>
      </c>
      <c r="L2997" s="37" t="str">
        <f t="shared" si="691"/>
        <v>040396471</v>
      </c>
      <c r="M2997" s="38" t="str">
        <f t="shared" si="692"/>
        <v>040396471</v>
      </c>
      <c r="N2997" s="39">
        <f t="shared" si="693"/>
        <v>1</v>
      </c>
      <c r="O2997" s="39">
        <f t="shared" si="694"/>
        <v>1</v>
      </c>
      <c r="P2997" s="39">
        <f>IF(M2997="បរទេស",1,IF(COUNTIF(M:M,$M2997)&gt;1,2,1))</f>
        <v>1</v>
      </c>
      <c r="Q2997" s="40">
        <f t="shared" si="695"/>
        <v>1</v>
      </c>
      <c r="R2997" s="41" t="str">
        <f t="shared" si="696"/>
        <v>016337808</v>
      </c>
      <c r="S2997" s="37" t="str">
        <f t="shared" si="697"/>
        <v>016337808</v>
      </c>
      <c r="T2997" s="39" t="e">
        <f t="shared" si="698"/>
        <v>#VALUE!</v>
      </c>
      <c r="U2997" s="37" t="str">
        <f t="shared" si="699"/>
        <v>016337808</v>
      </c>
      <c r="V2997" s="42" t="str">
        <f t="shared" si="700"/>
        <v>016337808</v>
      </c>
      <c r="W2997" s="39">
        <f t="shared" si="701"/>
        <v>1</v>
      </c>
      <c r="X2997" s="43">
        <f t="shared" si="702"/>
        <v>1</v>
      </c>
      <c r="Y2997" s="39">
        <f>IF(V2997="បរទេស",1,IF(COUNTIF(V:V,$V2997)&gt;1,2,1))</f>
        <v>1</v>
      </c>
      <c r="Z2997" s="40">
        <f t="shared" si="703"/>
        <v>1</v>
      </c>
      <c r="AA2997" s="40">
        <f t="shared" si="704"/>
        <v>1</v>
      </c>
    </row>
    <row r="2998" spans="1:27" ht="48" customHeight="1" x14ac:dyDescent="0.8">
      <c r="A2998" s="3">
        <v>2998</v>
      </c>
      <c r="B2998" s="3" t="s">
        <v>8330</v>
      </c>
      <c r="C2998" s="3" t="s">
        <v>18037</v>
      </c>
      <c r="D2998" s="3" t="s">
        <v>8331</v>
      </c>
      <c r="E2998" s="3" t="s">
        <v>424</v>
      </c>
      <c r="F2998" s="5" t="s">
        <v>8332</v>
      </c>
      <c r="G2998" s="5" t="s">
        <v>13387</v>
      </c>
      <c r="H2998" s="5" t="s">
        <v>16535</v>
      </c>
      <c r="I2998" s="3"/>
      <c r="J2998" s="35"/>
      <c r="K2998" s="36">
        <f t="shared" si="690"/>
        <v>1</v>
      </c>
      <c r="L2998" s="37" t="str">
        <f t="shared" si="691"/>
        <v>040477798</v>
      </c>
      <c r="M2998" s="38" t="str">
        <f t="shared" si="692"/>
        <v>040477798</v>
      </c>
      <c r="N2998" s="39">
        <f t="shared" si="693"/>
        <v>1</v>
      </c>
      <c r="O2998" s="39">
        <f t="shared" si="694"/>
        <v>1</v>
      </c>
      <c r="P2998" s="39">
        <f>IF(M2998="បរទេស",1,IF(COUNTIF(M:M,$M2998)&gt;1,2,1))</f>
        <v>1</v>
      </c>
      <c r="Q2998" s="40">
        <f t="shared" si="695"/>
        <v>1</v>
      </c>
      <c r="R2998" s="41" t="str">
        <f t="shared" si="696"/>
        <v>0963135310</v>
      </c>
      <c r="S2998" s="37" t="str">
        <f t="shared" si="697"/>
        <v>0963135310</v>
      </c>
      <c r="T2998" s="39" t="e">
        <f t="shared" si="698"/>
        <v>#VALUE!</v>
      </c>
      <c r="U2998" s="37" t="str">
        <f t="shared" si="699"/>
        <v>0963135310</v>
      </c>
      <c r="V2998" s="42" t="str">
        <f t="shared" si="700"/>
        <v>0963135310</v>
      </c>
      <c r="W2998" s="39">
        <f t="shared" si="701"/>
        <v>1</v>
      </c>
      <c r="X2998" s="43">
        <f t="shared" si="702"/>
        <v>1</v>
      </c>
      <c r="Y2998" s="39">
        <f>IF(V2998="បរទេស",1,IF(COUNTIF(V:V,$V2998)&gt;1,2,1))</f>
        <v>1</v>
      </c>
      <c r="Z2998" s="40">
        <f t="shared" si="703"/>
        <v>1</v>
      </c>
      <c r="AA2998" s="40">
        <f t="shared" si="704"/>
        <v>1</v>
      </c>
    </row>
    <row r="2999" spans="1:27" ht="48" customHeight="1" x14ac:dyDescent="0.8">
      <c r="A2999" s="3">
        <v>2999</v>
      </c>
      <c r="B2999" s="3" t="s">
        <v>8333</v>
      </c>
      <c r="C2999" s="3" t="s">
        <v>18037</v>
      </c>
      <c r="D2999" s="3" t="s">
        <v>8334</v>
      </c>
      <c r="E2999" s="3" t="s">
        <v>145</v>
      </c>
      <c r="F2999" s="5" t="s">
        <v>8335</v>
      </c>
      <c r="G2999" s="5" t="s">
        <v>13388</v>
      </c>
      <c r="H2999" s="5" t="s">
        <v>17474</v>
      </c>
      <c r="I2999" s="3"/>
      <c r="J2999" s="35"/>
      <c r="K2999" s="36">
        <f t="shared" si="690"/>
        <v>1</v>
      </c>
      <c r="L2999" s="37" t="str">
        <f t="shared" si="691"/>
        <v>040587339</v>
      </c>
      <c r="M2999" s="38" t="str">
        <f t="shared" si="692"/>
        <v>040587339</v>
      </c>
      <c r="N2999" s="39">
        <f t="shared" si="693"/>
        <v>1</v>
      </c>
      <c r="O2999" s="39">
        <f t="shared" si="694"/>
        <v>1</v>
      </c>
      <c r="P2999" s="39">
        <f>IF(M2999="បរទេស",1,IF(COUNTIF(M:M,$M2999)&gt;1,2,1))</f>
        <v>1</v>
      </c>
      <c r="Q2999" s="40">
        <f t="shared" si="695"/>
        <v>1</v>
      </c>
      <c r="R2999" s="41" t="str">
        <f t="shared" si="696"/>
        <v>0963906851</v>
      </c>
      <c r="S2999" s="37" t="str">
        <f t="shared" si="697"/>
        <v>0963906851</v>
      </c>
      <c r="T2999" s="39" t="e">
        <f t="shared" si="698"/>
        <v>#VALUE!</v>
      </c>
      <c r="U2999" s="37" t="str">
        <f t="shared" si="699"/>
        <v>0963906851</v>
      </c>
      <c r="V2999" s="42" t="str">
        <f t="shared" si="700"/>
        <v>0963906851</v>
      </c>
      <c r="W2999" s="39">
        <f t="shared" si="701"/>
        <v>1</v>
      </c>
      <c r="X2999" s="43">
        <f t="shared" si="702"/>
        <v>1</v>
      </c>
      <c r="Y2999" s="39">
        <f>IF(V2999="បរទេស",1,IF(COUNTIF(V:V,$V2999)&gt;1,2,1))</f>
        <v>1</v>
      </c>
      <c r="Z2999" s="40">
        <f t="shared" si="703"/>
        <v>1</v>
      </c>
      <c r="AA2999" s="40">
        <f t="shared" si="704"/>
        <v>1</v>
      </c>
    </row>
    <row r="3000" spans="1:27" ht="48" customHeight="1" x14ac:dyDescent="0.8">
      <c r="A3000" s="3">
        <v>3000</v>
      </c>
      <c r="B3000" s="3" t="s">
        <v>8336</v>
      </c>
      <c r="C3000" s="3" t="s">
        <v>18037</v>
      </c>
      <c r="D3000" s="3" t="s">
        <v>4683</v>
      </c>
      <c r="E3000" s="3" t="s">
        <v>37</v>
      </c>
      <c r="F3000" s="5" t="s">
        <v>8337</v>
      </c>
      <c r="G3000" s="5" t="s">
        <v>13389</v>
      </c>
      <c r="H3000" s="5" t="s">
        <v>16536</v>
      </c>
      <c r="I3000" s="3"/>
      <c r="J3000" s="35"/>
      <c r="K3000" s="36">
        <f t="shared" si="690"/>
        <v>1</v>
      </c>
      <c r="L3000" s="37" t="str">
        <f t="shared" si="691"/>
        <v>040445434</v>
      </c>
      <c r="M3000" s="38" t="str">
        <f t="shared" si="692"/>
        <v>040445434</v>
      </c>
      <c r="N3000" s="39">
        <f t="shared" si="693"/>
        <v>1</v>
      </c>
      <c r="O3000" s="39">
        <f t="shared" si="694"/>
        <v>1</v>
      </c>
      <c r="P3000" s="39">
        <f>IF(M3000="បរទេស",1,IF(COUNTIF(M:M,$M3000)&gt;1,2,1))</f>
        <v>1</v>
      </c>
      <c r="Q3000" s="40">
        <f t="shared" si="695"/>
        <v>1</v>
      </c>
      <c r="R3000" s="41" t="str">
        <f t="shared" si="696"/>
        <v>0966078560</v>
      </c>
      <c r="S3000" s="37" t="str">
        <f t="shared" si="697"/>
        <v>0966078560</v>
      </c>
      <c r="T3000" s="39" t="e">
        <f t="shared" si="698"/>
        <v>#VALUE!</v>
      </c>
      <c r="U3000" s="37" t="str">
        <f t="shared" si="699"/>
        <v>0966078560</v>
      </c>
      <c r="V3000" s="42" t="str">
        <f t="shared" si="700"/>
        <v>0966078560</v>
      </c>
      <c r="W3000" s="39">
        <f t="shared" si="701"/>
        <v>1</v>
      </c>
      <c r="X3000" s="43">
        <f t="shared" si="702"/>
        <v>1</v>
      </c>
      <c r="Y3000" s="39">
        <f>IF(V3000="បរទេស",1,IF(COUNTIF(V:V,$V3000)&gt;1,2,1))</f>
        <v>1</v>
      </c>
      <c r="Z3000" s="40">
        <f t="shared" si="703"/>
        <v>1</v>
      </c>
      <c r="AA3000" s="40">
        <f t="shared" si="704"/>
        <v>1</v>
      </c>
    </row>
    <row r="3001" spans="1:27" ht="48" customHeight="1" x14ac:dyDescent="0.8">
      <c r="A3001" s="3">
        <v>3001</v>
      </c>
      <c r="B3001" s="3" t="s">
        <v>8165</v>
      </c>
      <c r="C3001" s="3" t="s">
        <v>18037</v>
      </c>
      <c r="D3001" s="3" t="s">
        <v>2851</v>
      </c>
      <c r="E3001" s="3" t="s">
        <v>100</v>
      </c>
      <c r="F3001" s="5" t="s">
        <v>8338</v>
      </c>
      <c r="G3001" s="5" t="s">
        <v>13390</v>
      </c>
      <c r="H3001" s="5" t="s">
        <v>16537</v>
      </c>
      <c r="I3001" s="3"/>
      <c r="J3001" s="35"/>
      <c r="K3001" s="36">
        <f t="shared" si="690"/>
        <v>1</v>
      </c>
      <c r="L3001" s="37" t="str">
        <f t="shared" si="691"/>
        <v>040225753</v>
      </c>
      <c r="M3001" s="38" t="str">
        <f t="shared" si="692"/>
        <v>040225753</v>
      </c>
      <c r="N3001" s="39">
        <f t="shared" si="693"/>
        <v>1</v>
      </c>
      <c r="O3001" s="39">
        <f t="shared" si="694"/>
        <v>1</v>
      </c>
      <c r="P3001" s="39">
        <f>IF(M3001="បរទេស",1,IF(COUNTIF(M:M,$M3001)&gt;1,2,1))</f>
        <v>1</v>
      </c>
      <c r="Q3001" s="40">
        <f t="shared" si="695"/>
        <v>1</v>
      </c>
      <c r="R3001" s="41" t="str">
        <f t="shared" si="696"/>
        <v>0884987713</v>
      </c>
      <c r="S3001" s="37" t="str">
        <f t="shared" si="697"/>
        <v>0884987713</v>
      </c>
      <c r="T3001" s="39" t="e">
        <f t="shared" si="698"/>
        <v>#VALUE!</v>
      </c>
      <c r="U3001" s="37" t="str">
        <f t="shared" si="699"/>
        <v>0884987713</v>
      </c>
      <c r="V3001" s="42" t="str">
        <f t="shared" si="700"/>
        <v>0884987713</v>
      </c>
      <c r="W3001" s="39">
        <f t="shared" si="701"/>
        <v>1</v>
      </c>
      <c r="X3001" s="43">
        <f t="shared" si="702"/>
        <v>1</v>
      </c>
      <c r="Y3001" s="39">
        <f>IF(V3001="បរទេស",1,IF(COUNTIF(V:V,$V3001)&gt;1,2,1))</f>
        <v>1</v>
      </c>
      <c r="Z3001" s="40">
        <f t="shared" si="703"/>
        <v>1</v>
      </c>
      <c r="AA3001" s="40">
        <f t="shared" si="704"/>
        <v>1</v>
      </c>
    </row>
    <row r="3002" spans="1:27" ht="48" customHeight="1" x14ac:dyDescent="0.8">
      <c r="A3002" s="3">
        <v>3002</v>
      </c>
      <c r="B3002" s="3" t="s">
        <v>8339</v>
      </c>
      <c r="C3002" s="3" t="s">
        <v>18039</v>
      </c>
      <c r="D3002" s="3" t="s">
        <v>8340</v>
      </c>
      <c r="E3002" s="3" t="s">
        <v>6751</v>
      </c>
      <c r="F3002" s="5" t="s">
        <v>8341</v>
      </c>
      <c r="G3002" s="5" t="s">
        <v>13391</v>
      </c>
      <c r="H3002" s="5" t="s">
        <v>17828</v>
      </c>
      <c r="I3002" s="3"/>
      <c r="J3002" s="35"/>
      <c r="K3002" s="36">
        <f t="shared" si="690"/>
        <v>1</v>
      </c>
      <c r="L3002" s="37" t="str">
        <f t="shared" si="691"/>
        <v>040516764</v>
      </c>
      <c r="M3002" s="38" t="str">
        <f t="shared" si="692"/>
        <v>040516764</v>
      </c>
      <c r="N3002" s="39">
        <f t="shared" si="693"/>
        <v>1</v>
      </c>
      <c r="O3002" s="39">
        <f t="shared" si="694"/>
        <v>1</v>
      </c>
      <c r="P3002" s="39">
        <f>IF(M3002="បរទេស",1,IF(COUNTIF(M:M,$M3002)&gt;1,2,1))</f>
        <v>1</v>
      </c>
      <c r="Q3002" s="40">
        <f t="shared" si="695"/>
        <v>1</v>
      </c>
      <c r="R3002" s="41" t="str">
        <f t="shared" si="696"/>
        <v>0963793315</v>
      </c>
      <c r="S3002" s="37" t="str">
        <f t="shared" si="697"/>
        <v>0963793315</v>
      </c>
      <c r="T3002" s="39" t="e">
        <f t="shared" si="698"/>
        <v>#VALUE!</v>
      </c>
      <c r="U3002" s="37" t="str">
        <f t="shared" si="699"/>
        <v>0963793315</v>
      </c>
      <c r="V3002" s="42" t="str">
        <f t="shared" si="700"/>
        <v>0963793315</v>
      </c>
      <c r="W3002" s="39">
        <f t="shared" si="701"/>
        <v>1</v>
      </c>
      <c r="X3002" s="43">
        <f t="shared" si="702"/>
        <v>1</v>
      </c>
      <c r="Y3002" s="39">
        <f>IF(V3002="បរទេស",1,IF(COUNTIF(V:V,$V3002)&gt;1,2,1))</f>
        <v>1</v>
      </c>
      <c r="Z3002" s="40">
        <f t="shared" si="703"/>
        <v>1</v>
      </c>
      <c r="AA3002" s="40">
        <f t="shared" si="704"/>
        <v>1</v>
      </c>
    </row>
    <row r="3003" spans="1:27" ht="48" customHeight="1" x14ac:dyDescent="0.8">
      <c r="A3003" s="3">
        <v>3003</v>
      </c>
      <c r="B3003" s="3" t="s">
        <v>8342</v>
      </c>
      <c r="C3003" s="3" t="s">
        <v>18039</v>
      </c>
      <c r="D3003" s="3" t="s">
        <v>6274</v>
      </c>
      <c r="E3003" s="3" t="s">
        <v>242</v>
      </c>
      <c r="F3003" s="5" t="s">
        <v>8343</v>
      </c>
      <c r="G3003" s="5" t="s">
        <v>13392</v>
      </c>
      <c r="H3003" s="5" t="s">
        <v>16538</v>
      </c>
      <c r="I3003" s="3"/>
      <c r="J3003" s="35"/>
      <c r="K3003" s="36">
        <f t="shared" si="690"/>
        <v>1</v>
      </c>
      <c r="L3003" s="37" t="str">
        <f t="shared" si="691"/>
        <v>040428669</v>
      </c>
      <c r="M3003" s="38" t="str">
        <f t="shared" si="692"/>
        <v>040428669</v>
      </c>
      <c r="N3003" s="39">
        <f t="shared" si="693"/>
        <v>1</v>
      </c>
      <c r="O3003" s="39">
        <f t="shared" si="694"/>
        <v>1</v>
      </c>
      <c r="P3003" s="39">
        <f>IF(M3003="បរទេស",1,IF(COUNTIF(M:M,$M3003)&gt;1,2,1))</f>
        <v>1</v>
      </c>
      <c r="Q3003" s="40">
        <f t="shared" si="695"/>
        <v>1</v>
      </c>
      <c r="R3003" s="41" t="str">
        <f t="shared" si="696"/>
        <v>0965004200</v>
      </c>
      <c r="S3003" s="37" t="str">
        <f t="shared" si="697"/>
        <v>0965004200</v>
      </c>
      <c r="T3003" s="39" t="e">
        <f t="shared" si="698"/>
        <v>#VALUE!</v>
      </c>
      <c r="U3003" s="37" t="str">
        <f t="shared" si="699"/>
        <v>0965004200</v>
      </c>
      <c r="V3003" s="42" t="str">
        <f t="shared" si="700"/>
        <v>0965004200</v>
      </c>
      <c r="W3003" s="39">
        <f t="shared" si="701"/>
        <v>1</v>
      </c>
      <c r="X3003" s="43">
        <f t="shared" si="702"/>
        <v>1</v>
      </c>
      <c r="Y3003" s="39">
        <f>IF(V3003="បរទេស",1,IF(COUNTIF(V:V,$V3003)&gt;1,2,1))</f>
        <v>1</v>
      </c>
      <c r="Z3003" s="40">
        <f t="shared" si="703"/>
        <v>1</v>
      </c>
      <c r="AA3003" s="40">
        <f t="shared" si="704"/>
        <v>1</v>
      </c>
    </row>
    <row r="3004" spans="1:27" ht="48" customHeight="1" x14ac:dyDescent="0.8">
      <c r="A3004" s="3">
        <v>3004</v>
      </c>
      <c r="B3004" s="3" t="s">
        <v>8344</v>
      </c>
      <c r="C3004" s="3" t="s">
        <v>18037</v>
      </c>
      <c r="D3004" s="3" t="s">
        <v>7889</v>
      </c>
      <c r="E3004" s="3" t="s">
        <v>424</v>
      </c>
      <c r="F3004" s="5" t="s">
        <v>8345</v>
      </c>
      <c r="G3004" s="5" t="s">
        <v>13393</v>
      </c>
      <c r="H3004" s="5" t="s">
        <v>16539</v>
      </c>
      <c r="I3004" s="3"/>
      <c r="J3004" s="35"/>
      <c r="K3004" s="36">
        <f t="shared" si="690"/>
        <v>1</v>
      </c>
      <c r="L3004" s="37" t="str">
        <f t="shared" si="691"/>
        <v>040508617</v>
      </c>
      <c r="M3004" s="38" t="str">
        <f t="shared" si="692"/>
        <v>040508617</v>
      </c>
      <c r="N3004" s="39">
        <f t="shared" si="693"/>
        <v>1</v>
      </c>
      <c r="O3004" s="39">
        <f t="shared" si="694"/>
        <v>1</v>
      </c>
      <c r="P3004" s="39">
        <f>IF(M3004="បរទេស",1,IF(COUNTIF(M:M,$M3004)&gt;1,2,1))</f>
        <v>1</v>
      </c>
      <c r="Q3004" s="40">
        <f t="shared" si="695"/>
        <v>1</v>
      </c>
      <c r="R3004" s="41" t="str">
        <f t="shared" si="696"/>
        <v>0966154298</v>
      </c>
      <c r="S3004" s="37" t="str">
        <f t="shared" si="697"/>
        <v>0966154298</v>
      </c>
      <c r="T3004" s="39" t="e">
        <f t="shared" si="698"/>
        <v>#VALUE!</v>
      </c>
      <c r="U3004" s="37" t="str">
        <f t="shared" si="699"/>
        <v>0966154298</v>
      </c>
      <c r="V3004" s="42" t="str">
        <f t="shared" si="700"/>
        <v>0966154298</v>
      </c>
      <c r="W3004" s="39">
        <f t="shared" si="701"/>
        <v>1</v>
      </c>
      <c r="X3004" s="43">
        <f t="shared" si="702"/>
        <v>1</v>
      </c>
      <c r="Y3004" s="39">
        <f>IF(V3004="បរទេស",1,IF(COUNTIF(V:V,$V3004)&gt;1,2,1))</f>
        <v>1</v>
      </c>
      <c r="Z3004" s="40">
        <f t="shared" si="703"/>
        <v>1</v>
      </c>
      <c r="AA3004" s="40">
        <f t="shared" si="704"/>
        <v>1</v>
      </c>
    </row>
    <row r="3005" spans="1:27" ht="48" customHeight="1" x14ac:dyDescent="0.8">
      <c r="A3005" s="3">
        <v>3005</v>
      </c>
      <c r="B3005" s="3" t="s">
        <v>8346</v>
      </c>
      <c r="C3005" s="3" t="s">
        <v>18037</v>
      </c>
      <c r="D3005" s="3" t="s">
        <v>8347</v>
      </c>
      <c r="E3005" s="3" t="s">
        <v>527</v>
      </c>
      <c r="F3005" s="5" t="s">
        <v>8348</v>
      </c>
      <c r="G3005" s="5" t="s">
        <v>13394</v>
      </c>
      <c r="H3005" s="5" t="s">
        <v>17874</v>
      </c>
      <c r="I3005" s="3"/>
      <c r="J3005" s="35"/>
      <c r="K3005" s="36">
        <f t="shared" si="690"/>
        <v>1</v>
      </c>
      <c r="L3005" s="37" t="str">
        <f t="shared" si="691"/>
        <v>040452504</v>
      </c>
      <c r="M3005" s="38" t="str">
        <f t="shared" si="692"/>
        <v>040452504</v>
      </c>
      <c r="N3005" s="39">
        <f t="shared" si="693"/>
        <v>1</v>
      </c>
      <c r="O3005" s="39">
        <f t="shared" si="694"/>
        <v>1</v>
      </c>
      <c r="P3005" s="39">
        <f>IF(M3005="បរទេស",1,IF(COUNTIF(M:M,$M3005)&gt;1,2,1))</f>
        <v>1</v>
      </c>
      <c r="Q3005" s="40">
        <f t="shared" si="695"/>
        <v>1</v>
      </c>
      <c r="R3005" s="41" t="str">
        <f t="shared" si="696"/>
        <v>0975250488</v>
      </c>
      <c r="S3005" s="37" t="str">
        <f t="shared" si="697"/>
        <v>0975250488</v>
      </c>
      <c r="T3005" s="39" t="e">
        <f t="shared" si="698"/>
        <v>#VALUE!</v>
      </c>
      <c r="U3005" s="37" t="str">
        <f t="shared" si="699"/>
        <v>0975250488</v>
      </c>
      <c r="V3005" s="42" t="str">
        <f t="shared" si="700"/>
        <v>0975250488</v>
      </c>
      <c r="W3005" s="39">
        <f t="shared" si="701"/>
        <v>1</v>
      </c>
      <c r="X3005" s="43">
        <f t="shared" si="702"/>
        <v>1</v>
      </c>
      <c r="Y3005" s="39">
        <f>IF(V3005="បរទេស",1,IF(COUNTIF(V:V,$V3005)&gt;1,2,1))</f>
        <v>1</v>
      </c>
      <c r="Z3005" s="40">
        <f t="shared" si="703"/>
        <v>1</v>
      </c>
      <c r="AA3005" s="40">
        <f t="shared" si="704"/>
        <v>1</v>
      </c>
    </row>
    <row r="3006" spans="1:27" ht="48" customHeight="1" x14ac:dyDescent="0.8">
      <c r="A3006" s="3">
        <v>3006</v>
      </c>
      <c r="B3006" s="3" t="s">
        <v>8349</v>
      </c>
      <c r="C3006" s="3" t="s">
        <v>18037</v>
      </c>
      <c r="D3006" s="3" t="s">
        <v>8350</v>
      </c>
      <c r="E3006" s="3" t="s">
        <v>138</v>
      </c>
      <c r="F3006" s="5" t="s">
        <v>8351</v>
      </c>
      <c r="G3006" s="5" t="s">
        <v>13395</v>
      </c>
      <c r="H3006" s="5" t="s">
        <v>17809</v>
      </c>
      <c r="I3006" s="3"/>
      <c r="J3006" s="35"/>
      <c r="K3006" s="36">
        <f t="shared" si="690"/>
        <v>1</v>
      </c>
      <c r="L3006" s="37" t="str">
        <f t="shared" si="691"/>
        <v>040310403</v>
      </c>
      <c r="M3006" s="38" t="str">
        <f t="shared" si="692"/>
        <v>040310403</v>
      </c>
      <c r="N3006" s="39">
        <f t="shared" si="693"/>
        <v>1</v>
      </c>
      <c r="O3006" s="39">
        <f t="shared" si="694"/>
        <v>1</v>
      </c>
      <c r="P3006" s="39">
        <f>IF(M3006="បរទេស",1,IF(COUNTIF(M:M,$M3006)&gt;1,2,1))</f>
        <v>1</v>
      </c>
      <c r="Q3006" s="40">
        <f t="shared" si="695"/>
        <v>1</v>
      </c>
      <c r="R3006" s="41" t="str">
        <f t="shared" si="696"/>
        <v>0965198445</v>
      </c>
      <c r="S3006" s="37" t="str">
        <f t="shared" si="697"/>
        <v>0965198445</v>
      </c>
      <c r="T3006" s="39" t="e">
        <f t="shared" si="698"/>
        <v>#VALUE!</v>
      </c>
      <c r="U3006" s="37" t="str">
        <f t="shared" si="699"/>
        <v>0965198445</v>
      </c>
      <c r="V3006" s="42" t="str">
        <f t="shared" si="700"/>
        <v>0965198445</v>
      </c>
      <c r="W3006" s="39">
        <f t="shared" si="701"/>
        <v>1</v>
      </c>
      <c r="X3006" s="43">
        <f t="shared" si="702"/>
        <v>1</v>
      </c>
      <c r="Y3006" s="39">
        <f>IF(V3006="បរទេស",1,IF(COUNTIF(V:V,$V3006)&gt;1,2,1))</f>
        <v>1</v>
      </c>
      <c r="Z3006" s="40">
        <f t="shared" si="703"/>
        <v>1</v>
      </c>
      <c r="AA3006" s="40">
        <f t="shared" si="704"/>
        <v>1</v>
      </c>
    </row>
    <row r="3007" spans="1:27" ht="48" customHeight="1" x14ac:dyDescent="0.8">
      <c r="A3007" s="3">
        <v>3007</v>
      </c>
      <c r="B3007" s="3" t="s">
        <v>8352</v>
      </c>
      <c r="C3007" s="3" t="s">
        <v>18037</v>
      </c>
      <c r="D3007" s="3" t="s">
        <v>8353</v>
      </c>
      <c r="E3007" s="3" t="s">
        <v>1630</v>
      </c>
      <c r="F3007" s="5" t="s">
        <v>8354</v>
      </c>
      <c r="G3007" s="5" t="s">
        <v>13396</v>
      </c>
      <c r="H3007" s="5" t="s">
        <v>16540</v>
      </c>
      <c r="I3007" s="3"/>
      <c r="J3007" s="35"/>
      <c r="K3007" s="36">
        <f t="shared" si="690"/>
        <v>1</v>
      </c>
      <c r="L3007" s="37" t="str">
        <f t="shared" si="691"/>
        <v>040251684</v>
      </c>
      <c r="M3007" s="38" t="str">
        <f t="shared" si="692"/>
        <v>040251684</v>
      </c>
      <c r="N3007" s="39">
        <f t="shared" si="693"/>
        <v>1</v>
      </c>
      <c r="O3007" s="39">
        <f t="shared" si="694"/>
        <v>1</v>
      </c>
      <c r="P3007" s="39">
        <f>IF(M3007="បរទេស",1,IF(COUNTIF(M:M,$M3007)&gt;1,2,1))</f>
        <v>1</v>
      </c>
      <c r="Q3007" s="40">
        <f t="shared" si="695"/>
        <v>1</v>
      </c>
      <c r="R3007" s="41" t="str">
        <f t="shared" si="696"/>
        <v>0979915458</v>
      </c>
      <c r="S3007" s="37" t="str">
        <f t="shared" si="697"/>
        <v>0979915458</v>
      </c>
      <c r="T3007" s="39" t="e">
        <f t="shared" si="698"/>
        <v>#VALUE!</v>
      </c>
      <c r="U3007" s="37" t="str">
        <f t="shared" si="699"/>
        <v>0979915458</v>
      </c>
      <c r="V3007" s="42" t="str">
        <f t="shared" si="700"/>
        <v>0979915458</v>
      </c>
      <c r="W3007" s="39">
        <f t="shared" si="701"/>
        <v>1</v>
      </c>
      <c r="X3007" s="43">
        <f t="shared" si="702"/>
        <v>1</v>
      </c>
      <c r="Y3007" s="39">
        <f>IF(V3007="បរទេស",1,IF(COUNTIF(V:V,$V3007)&gt;1,2,1))</f>
        <v>1</v>
      </c>
      <c r="Z3007" s="40">
        <f t="shared" si="703"/>
        <v>1</v>
      </c>
      <c r="AA3007" s="40">
        <f t="shared" si="704"/>
        <v>1</v>
      </c>
    </row>
    <row r="3008" spans="1:27" ht="48" customHeight="1" x14ac:dyDescent="0.8">
      <c r="A3008" s="3">
        <v>3008</v>
      </c>
      <c r="B3008" s="3" t="s">
        <v>7676</v>
      </c>
      <c r="C3008" s="3" t="s">
        <v>18037</v>
      </c>
      <c r="D3008" s="3" t="s">
        <v>8355</v>
      </c>
      <c r="E3008" s="3" t="s">
        <v>1125</v>
      </c>
      <c r="F3008" s="5" t="s">
        <v>8356</v>
      </c>
      <c r="G3008" s="5" t="s">
        <v>13397</v>
      </c>
      <c r="H3008" s="5" t="s">
        <v>17756</v>
      </c>
      <c r="I3008" s="3"/>
      <c r="J3008" s="35"/>
      <c r="K3008" s="36">
        <f t="shared" si="690"/>
        <v>1</v>
      </c>
      <c r="L3008" s="37" t="str">
        <f t="shared" si="691"/>
        <v>040201532</v>
      </c>
      <c r="M3008" s="38" t="str">
        <f t="shared" si="692"/>
        <v>040201532</v>
      </c>
      <c r="N3008" s="39">
        <f t="shared" si="693"/>
        <v>1</v>
      </c>
      <c r="O3008" s="39">
        <f t="shared" si="694"/>
        <v>1</v>
      </c>
      <c r="P3008" s="39">
        <f>IF(M3008="បរទេស",1,IF(COUNTIF(M:M,$M3008)&gt;1,2,1))</f>
        <v>1</v>
      </c>
      <c r="Q3008" s="40">
        <f t="shared" si="695"/>
        <v>1</v>
      </c>
      <c r="R3008" s="41" t="str">
        <f t="shared" si="696"/>
        <v>016360233</v>
      </c>
      <c r="S3008" s="37" t="str">
        <f t="shared" si="697"/>
        <v>016360233</v>
      </c>
      <c r="T3008" s="39" t="e">
        <f t="shared" si="698"/>
        <v>#VALUE!</v>
      </c>
      <c r="U3008" s="37" t="str">
        <f t="shared" si="699"/>
        <v>016360233</v>
      </c>
      <c r="V3008" s="42" t="str">
        <f t="shared" si="700"/>
        <v>016360233</v>
      </c>
      <c r="W3008" s="39">
        <f t="shared" si="701"/>
        <v>1</v>
      </c>
      <c r="X3008" s="43">
        <f t="shared" si="702"/>
        <v>1</v>
      </c>
      <c r="Y3008" s="39">
        <f>IF(V3008="បរទេស",1,IF(COUNTIF(V:V,$V3008)&gt;1,2,1))</f>
        <v>1</v>
      </c>
      <c r="Z3008" s="40">
        <f t="shared" si="703"/>
        <v>1</v>
      </c>
      <c r="AA3008" s="40">
        <f t="shared" si="704"/>
        <v>1</v>
      </c>
    </row>
    <row r="3009" spans="1:27" ht="48" customHeight="1" x14ac:dyDescent="0.8">
      <c r="A3009" s="3">
        <v>3009</v>
      </c>
      <c r="B3009" s="3" t="s">
        <v>8357</v>
      </c>
      <c r="C3009" s="3" t="s">
        <v>18037</v>
      </c>
      <c r="D3009" s="3" t="s">
        <v>2702</v>
      </c>
      <c r="E3009" s="3" t="s">
        <v>167</v>
      </c>
      <c r="F3009" s="5" t="s">
        <v>8358</v>
      </c>
      <c r="G3009" s="5" t="s">
        <v>13398</v>
      </c>
      <c r="H3009" s="5" t="s">
        <v>16541</v>
      </c>
      <c r="I3009" s="3"/>
      <c r="J3009" s="35"/>
      <c r="K3009" s="36">
        <f t="shared" si="690"/>
        <v>1</v>
      </c>
      <c r="L3009" s="37" t="str">
        <f t="shared" si="691"/>
        <v>040436228</v>
      </c>
      <c r="M3009" s="38" t="str">
        <f t="shared" si="692"/>
        <v>040436228</v>
      </c>
      <c r="N3009" s="39">
        <f t="shared" si="693"/>
        <v>1</v>
      </c>
      <c r="O3009" s="39">
        <f t="shared" si="694"/>
        <v>1</v>
      </c>
      <c r="P3009" s="39">
        <f>IF(M3009="បរទេស",1,IF(COUNTIF(M:M,$M3009)&gt;1,2,1))</f>
        <v>1</v>
      </c>
      <c r="Q3009" s="40">
        <f t="shared" si="695"/>
        <v>1</v>
      </c>
      <c r="R3009" s="41" t="str">
        <f t="shared" si="696"/>
        <v>069828898</v>
      </c>
      <c r="S3009" s="37" t="str">
        <f t="shared" si="697"/>
        <v>069828898</v>
      </c>
      <c r="T3009" s="39" t="e">
        <f t="shared" si="698"/>
        <v>#VALUE!</v>
      </c>
      <c r="U3009" s="37" t="str">
        <f t="shared" si="699"/>
        <v>069828898</v>
      </c>
      <c r="V3009" s="42" t="str">
        <f t="shared" si="700"/>
        <v>069828898</v>
      </c>
      <c r="W3009" s="39">
        <f t="shared" si="701"/>
        <v>1</v>
      </c>
      <c r="X3009" s="43">
        <f t="shared" si="702"/>
        <v>1</v>
      </c>
      <c r="Y3009" s="39">
        <f>IF(V3009="បរទេស",1,IF(COUNTIF(V:V,$V3009)&gt;1,2,1))</f>
        <v>1</v>
      </c>
      <c r="Z3009" s="40">
        <f t="shared" si="703"/>
        <v>1</v>
      </c>
      <c r="AA3009" s="40">
        <f t="shared" si="704"/>
        <v>1</v>
      </c>
    </row>
    <row r="3010" spans="1:27" ht="48" customHeight="1" x14ac:dyDescent="0.8">
      <c r="A3010" s="3">
        <v>3010</v>
      </c>
      <c r="B3010" s="3" t="s">
        <v>8359</v>
      </c>
      <c r="C3010" s="3" t="s">
        <v>18037</v>
      </c>
      <c r="D3010" s="3" t="s">
        <v>8360</v>
      </c>
      <c r="E3010" s="3" t="s">
        <v>437</v>
      </c>
      <c r="F3010" s="5" t="s">
        <v>8361</v>
      </c>
      <c r="G3010" s="5" t="s">
        <v>13399</v>
      </c>
      <c r="H3010" s="5" t="s">
        <v>16542</v>
      </c>
      <c r="I3010" s="3"/>
      <c r="J3010" s="35"/>
      <c r="K3010" s="36">
        <f t="shared" ref="K3010:K3073" si="705">IF(OR(H3010="បរទេស",G3010="បរទេស"),2,1)</f>
        <v>1</v>
      </c>
      <c r="L3010" s="37" t="str">
        <f t="shared" ref="L3010:L3073" si="70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3010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040296467</v>
      </c>
      <c r="M3010" s="38" t="str">
        <f t="shared" ref="M3010:M3073" si="707">IF(L3010="បរទេស","បរទេស",IF(AND($BC$2=1,LEN(L3010)=8),"0"&amp;L3010,IF(LEN(L3010)&gt;9,2,LEFT(L3010,9))))</f>
        <v>040296467</v>
      </c>
      <c r="N3010" s="39">
        <f t="shared" ref="N3010:N3073" si="708">IF(L3010="បរទេស",1,IF((LEN($M3010)-9)=0,1,2))</f>
        <v>1</v>
      </c>
      <c r="O3010" s="39">
        <f t="shared" ref="O3010:O3073" si="709">IF(M3010="",2,1)</f>
        <v>1</v>
      </c>
      <c r="P3010" s="39">
        <f>IF(M3010="បរទេស",1,IF(COUNTIF(M:M,$M3010)&gt;1,2,1))</f>
        <v>1</v>
      </c>
      <c r="Q3010" s="40">
        <f t="shared" ref="Q3010:Q3073" si="710">IF(M3010="បរទេស",1,MAX(N3010:P3010))</f>
        <v>1</v>
      </c>
      <c r="R3010" s="41" t="str">
        <f t="shared" ref="R3010:R3073" si="711">H3010</f>
        <v>0964710925</v>
      </c>
      <c r="S3010" s="37" t="str">
        <f t="shared" ref="S3010:S3073" si="712">SUBSTITUTE(SUBSTITUTE(SUBSTITUTE(SUBSTITUTE(SUBSTITUTE(SUBSTITUTE(SUBSTITUTE(SUBSTITUTE(SUBSTITUTE(SUBSTITUTE(SUBSTITUTE(SUBSTITUTE(SUBSTITUTE(SUBSTITUTE(SUBSTITUTE(SUBSTITUTE(SUBSTITUTE(SUBSTITUTE(SUBSTITUTE(SUBSTITUTE(SUBSTITUTE(SUBSTITUTE(R3010,"១","1"),"២","2"),"៣","3"),"៤","4"),"៥","5"),"៦","6"),"៧","7"),"៨","8"),"៩","9"),"០","0")," ","")," ",""),"​",""),",","/"),"-",""),"(",""),")",""),"+855","0"),"(855)","0"),"O","0"),"o","0"),".","")</f>
        <v>0964710925</v>
      </c>
      <c r="T3010" s="39" t="e">
        <f t="shared" ref="T3010:T3073" si="713">LEFT(S3010, SEARCH("/",S3010,1)-1)</f>
        <v>#VALUE!</v>
      </c>
      <c r="U3010" s="37" t="str">
        <f t="shared" ref="U3010:U3073" si="714">IFERROR(T3010,S3010)</f>
        <v>0964710925</v>
      </c>
      <c r="V3010" s="42" t="str">
        <f t="shared" ref="V3010:V3073" si="715">IF(LEFT(U3010,5)="បរទេស","បរទេស",IF(LEFT(U3010,3)="855","0"&amp;MID(U3010,4,10),IF(LEFT(U3010,1)="0",MID(U3010,1,10),IF(LEFT(U3010,1)&gt;=1,"0"&amp;MID(U3010,1,10),U3010))))</f>
        <v>0964710925</v>
      </c>
      <c r="W3010" s="39">
        <f t="shared" ref="W3010:W3073" si="716">IF(V3010="បរទេស",1,IF(OR(LEN(V3010)=9,LEN(V3010)=10),1,2))</f>
        <v>1</v>
      </c>
      <c r="X3010" s="43">
        <f t="shared" ref="X3010:X3073" si="717">IF(V3010="",2,1)</f>
        <v>1</v>
      </c>
      <c r="Y3010" s="39">
        <f>IF(V3010="បរទេស",1,IF(COUNTIF(V:V,$V3010)&gt;1,2,1))</f>
        <v>1</v>
      </c>
      <c r="Z3010" s="40">
        <f t="shared" ref="Z3010:Z3073" si="718">IF(V3010="បរទេស",1,MAX(W3010:Y3010))</f>
        <v>1</v>
      </c>
      <c r="AA3010" s="40">
        <f t="shared" ref="AA3010:AA3073" si="719">IF(K3010=2,2,MAX(J3010,Q3010,Z3010,Z3010))</f>
        <v>1</v>
      </c>
    </row>
    <row r="3011" spans="1:27" ht="48" customHeight="1" x14ac:dyDescent="0.8">
      <c r="A3011" s="3">
        <v>3011</v>
      </c>
      <c r="B3011" s="3" t="s">
        <v>8362</v>
      </c>
      <c r="C3011" s="3" t="s">
        <v>18037</v>
      </c>
      <c r="D3011" s="3" t="s">
        <v>8363</v>
      </c>
      <c r="E3011" s="3" t="s">
        <v>171</v>
      </c>
      <c r="F3011" s="5" t="s">
        <v>8364</v>
      </c>
      <c r="G3011" s="5" t="s">
        <v>13400</v>
      </c>
      <c r="H3011" s="5" t="s">
        <v>16543</v>
      </c>
      <c r="I3011" s="3"/>
      <c r="J3011" s="35"/>
      <c r="K3011" s="36">
        <f t="shared" si="705"/>
        <v>1</v>
      </c>
      <c r="L3011" s="37" t="str">
        <f t="shared" si="706"/>
        <v>040291226</v>
      </c>
      <c r="M3011" s="38" t="str">
        <f t="shared" si="707"/>
        <v>040291226</v>
      </c>
      <c r="N3011" s="39">
        <f t="shared" si="708"/>
        <v>1</v>
      </c>
      <c r="O3011" s="39">
        <f t="shared" si="709"/>
        <v>1</v>
      </c>
      <c r="P3011" s="39">
        <f>IF(M3011="បរទេស",1,IF(COUNTIF(M:M,$M3011)&gt;1,2,1))</f>
        <v>1</v>
      </c>
      <c r="Q3011" s="40">
        <f t="shared" si="710"/>
        <v>1</v>
      </c>
      <c r="R3011" s="41" t="str">
        <f t="shared" si="711"/>
        <v>0882476843</v>
      </c>
      <c r="S3011" s="37" t="str">
        <f t="shared" si="712"/>
        <v>0882476843</v>
      </c>
      <c r="T3011" s="39" t="e">
        <f t="shared" si="713"/>
        <v>#VALUE!</v>
      </c>
      <c r="U3011" s="37" t="str">
        <f t="shared" si="714"/>
        <v>0882476843</v>
      </c>
      <c r="V3011" s="42" t="str">
        <f t="shared" si="715"/>
        <v>0882476843</v>
      </c>
      <c r="W3011" s="39">
        <f t="shared" si="716"/>
        <v>1</v>
      </c>
      <c r="X3011" s="43">
        <f t="shared" si="717"/>
        <v>1</v>
      </c>
      <c r="Y3011" s="39">
        <f>IF(V3011="បរទេស",1,IF(COUNTIF(V:V,$V3011)&gt;1,2,1))</f>
        <v>1</v>
      </c>
      <c r="Z3011" s="40">
        <f t="shared" si="718"/>
        <v>1</v>
      </c>
      <c r="AA3011" s="40">
        <f t="shared" si="719"/>
        <v>1</v>
      </c>
    </row>
    <row r="3012" spans="1:27" ht="48" customHeight="1" x14ac:dyDescent="0.8">
      <c r="A3012" s="3">
        <v>3012</v>
      </c>
      <c r="B3012" s="3" t="s">
        <v>8365</v>
      </c>
      <c r="C3012" s="3" t="s">
        <v>18037</v>
      </c>
      <c r="D3012" s="3" t="s">
        <v>8366</v>
      </c>
      <c r="E3012" s="3" t="s">
        <v>17</v>
      </c>
      <c r="F3012" s="5" t="s">
        <v>8367</v>
      </c>
      <c r="G3012" s="5" t="s">
        <v>13401</v>
      </c>
      <c r="H3012" s="5" t="s">
        <v>16544</v>
      </c>
      <c r="I3012" s="3"/>
      <c r="J3012" s="35"/>
      <c r="K3012" s="36">
        <f t="shared" si="705"/>
        <v>1</v>
      </c>
      <c r="L3012" s="37" t="str">
        <f t="shared" si="706"/>
        <v>040583317</v>
      </c>
      <c r="M3012" s="38" t="str">
        <f t="shared" si="707"/>
        <v>040583317</v>
      </c>
      <c r="N3012" s="39">
        <f t="shared" si="708"/>
        <v>1</v>
      </c>
      <c r="O3012" s="39">
        <f t="shared" si="709"/>
        <v>1</v>
      </c>
      <c r="P3012" s="39">
        <f>IF(M3012="បរទេស",1,IF(COUNTIF(M:M,$M3012)&gt;1,2,1))</f>
        <v>1</v>
      </c>
      <c r="Q3012" s="40">
        <f t="shared" si="710"/>
        <v>1</v>
      </c>
      <c r="R3012" s="41" t="str">
        <f t="shared" si="711"/>
        <v>0973711588</v>
      </c>
      <c r="S3012" s="37" t="str">
        <f t="shared" si="712"/>
        <v>0973711588</v>
      </c>
      <c r="T3012" s="39" t="e">
        <f t="shared" si="713"/>
        <v>#VALUE!</v>
      </c>
      <c r="U3012" s="37" t="str">
        <f t="shared" si="714"/>
        <v>0973711588</v>
      </c>
      <c r="V3012" s="42" t="str">
        <f t="shared" si="715"/>
        <v>0973711588</v>
      </c>
      <c r="W3012" s="39">
        <f t="shared" si="716"/>
        <v>1</v>
      </c>
      <c r="X3012" s="43">
        <f t="shared" si="717"/>
        <v>1</v>
      </c>
      <c r="Y3012" s="39">
        <f>IF(V3012="បរទេស",1,IF(COUNTIF(V:V,$V3012)&gt;1,2,1))</f>
        <v>1</v>
      </c>
      <c r="Z3012" s="40">
        <f t="shared" si="718"/>
        <v>1</v>
      </c>
      <c r="AA3012" s="40">
        <f t="shared" si="719"/>
        <v>1</v>
      </c>
    </row>
    <row r="3013" spans="1:27" ht="48" customHeight="1" x14ac:dyDescent="0.8">
      <c r="A3013" s="3">
        <v>3013</v>
      </c>
      <c r="B3013" s="3" t="s">
        <v>8368</v>
      </c>
      <c r="C3013" s="3" t="s">
        <v>18037</v>
      </c>
      <c r="D3013" s="3" t="s">
        <v>8369</v>
      </c>
      <c r="E3013" s="3" t="s">
        <v>41</v>
      </c>
      <c r="F3013" s="5" t="s">
        <v>8370</v>
      </c>
      <c r="G3013" s="5" t="s">
        <v>13402</v>
      </c>
      <c r="H3013" s="5" t="s">
        <v>16545</v>
      </c>
      <c r="I3013" s="3"/>
      <c r="J3013" s="35"/>
      <c r="K3013" s="36">
        <f t="shared" si="705"/>
        <v>1</v>
      </c>
      <c r="L3013" s="37" t="str">
        <f t="shared" si="706"/>
        <v>040294513</v>
      </c>
      <c r="M3013" s="38" t="str">
        <f t="shared" si="707"/>
        <v>040294513</v>
      </c>
      <c r="N3013" s="39">
        <f t="shared" si="708"/>
        <v>1</v>
      </c>
      <c r="O3013" s="39">
        <f t="shared" si="709"/>
        <v>1</v>
      </c>
      <c r="P3013" s="39">
        <f>IF(M3013="បរទេស",1,IF(COUNTIF(M:M,$M3013)&gt;1,2,1))</f>
        <v>1</v>
      </c>
      <c r="Q3013" s="40">
        <f t="shared" si="710"/>
        <v>1</v>
      </c>
      <c r="R3013" s="41" t="str">
        <f t="shared" si="711"/>
        <v>0888614251</v>
      </c>
      <c r="S3013" s="37" t="str">
        <f t="shared" si="712"/>
        <v>0888614251</v>
      </c>
      <c r="T3013" s="39" t="e">
        <f t="shared" si="713"/>
        <v>#VALUE!</v>
      </c>
      <c r="U3013" s="37" t="str">
        <f t="shared" si="714"/>
        <v>0888614251</v>
      </c>
      <c r="V3013" s="42" t="str">
        <f t="shared" si="715"/>
        <v>0888614251</v>
      </c>
      <c r="W3013" s="39">
        <f t="shared" si="716"/>
        <v>1</v>
      </c>
      <c r="X3013" s="43">
        <f t="shared" si="717"/>
        <v>1</v>
      </c>
      <c r="Y3013" s="39">
        <f>IF(V3013="បរទេស",1,IF(COUNTIF(V:V,$V3013)&gt;1,2,1))</f>
        <v>1</v>
      </c>
      <c r="Z3013" s="40">
        <f t="shared" si="718"/>
        <v>1</v>
      </c>
      <c r="AA3013" s="40">
        <f t="shared" si="719"/>
        <v>1</v>
      </c>
    </row>
    <row r="3014" spans="1:27" ht="48" customHeight="1" x14ac:dyDescent="0.8">
      <c r="A3014" s="3">
        <v>3014</v>
      </c>
      <c r="B3014" s="3" t="s">
        <v>8371</v>
      </c>
      <c r="C3014" s="3" t="s">
        <v>18037</v>
      </c>
      <c r="D3014" s="3" t="s">
        <v>8372</v>
      </c>
      <c r="E3014" s="3" t="s">
        <v>1030</v>
      </c>
      <c r="F3014" s="5" t="s">
        <v>8373</v>
      </c>
      <c r="G3014" s="5" t="s">
        <v>13403</v>
      </c>
      <c r="H3014" s="5" t="s">
        <v>16546</v>
      </c>
      <c r="I3014" s="3"/>
      <c r="J3014" s="35"/>
      <c r="K3014" s="36">
        <f t="shared" si="705"/>
        <v>1</v>
      </c>
      <c r="L3014" s="37" t="str">
        <f t="shared" si="706"/>
        <v>040533557</v>
      </c>
      <c r="M3014" s="38" t="str">
        <f t="shared" si="707"/>
        <v>040533557</v>
      </c>
      <c r="N3014" s="39">
        <f t="shared" si="708"/>
        <v>1</v>
      </c>
      <c r="O3014" s="39">
        <f t="shared" si="709"/>
        <v>1</v>
      </c>
      <c r="P3014" s="39">
        <f>IF(M3014="បរទេស",1,IF(COUNTIF(M:M,$M3014)&gt;1,2,1))</f>
        <v>1</v>
      </c>
      <c r="Q3014" s="40">
        <f t="shared" si="710"/>
        <v>1</v>
      </c>
      <c r="R3014" s="41" t="str">
        <f t="shared" si="711"/>
        <v>016593055</v>
      </c>
      <c r="S3014" s="37" t="str">
        <f t="shared" si="712"/>
        <v>016593055</v>
      </c>
      <c r="T3014" s="39" t="e">
        <f t="shared" si="713"/>
        <v>#VALUE!</v>
      </c>
      <c r="U3014" s="37" t="str">
        <f t="shared" si="714"/>
        <v>016593055</v>
      </c>
      <c r="V3014" s="42" t="str">
        <f t="shared" si="715"/>
        <v>016593055</v>
      </c>
      <c r="W3014" s="39">
        <f t="shared" si="716"/>
        <v>1</v>
      </c>
      <c r="X3014" s="43">
        <f t="shared" si="717"/>
        <v>1</v>
      </c>
      <c r="Y3014" s="39">
        <f>IF(V3014="បរទេស",1,IF(COUNTIF(V:V,$V3014)&gt;1,2,1))</f>
        <v>1</v>
      </c>
      <c r="Z3014" s="40">
        <f t="shared" si="718"/>
        <v>1</v>
      </c>
      <c r="AA3014" s="40">
        <f t="shared" si="719"/>
        <v>1</v>
      </c>
    </row>
    <row r="3015" spans="1:27" ht="48" customHeight="1" x14ac:dyDescent="0.8">
      <c r="A3015" s="3">
        <v>3015</v>
      </c>
      <c r="B3015" s="3" t="s">
        <v>8374</v>
      </c>
      <c r="C3015" s="3" t="s">
        <v>18037</v>
      </c>
      <c r="D3015" s="3" t="s">
        <v>8375</v>
      </c>
      <c r="E3015" s="3" t="s">
        <v>301</v>
      </c>
      <c r="F3015" s="5" t="s">
        <v>8376</v>
      </c>
      <c r="G3015" s="5" t="s">
        <v>13404</v>
      </c>
      <c r="H3015" s="5" t="s">
        <v>16547</v>
      </c>
      <c r="I3015" s="3"/>
      <c r="J3015" s="35"/>
      <c r="K3015" s="36">
        <f t="shared" si="705"/>
        <v>1</v>
      </c>
      <c r="L3015" s="37" t="str">
        <f t="shared" si="706"/>
        <v>040492286</v>
      </c>
      <c r="M3015" s="38" t="str">
        <f t="shared" si="707"/>
        <v>040492286</v>
      </c>
      <c r="N3015" s="39">
        <f t="shared" si="708"/>
        <v>1</v>
      </c>
      <c r="O3015" s="39">
        <f t="shared" si="709"/>
        <v>1</v>
      </c>
      <c r="P3015" s="39">
        <f>IF(M3015="បរទេស",1,IF(COUNTIF(M:M,$M3015)&gt;1,2,1))</f>
        <v>1</v>
      </c>
      <c r="Q3015" s="40">
        <f t="shared" si="710"/>
        <v>1</v>
      </c>
      <c r="R3015" s="41" t="str">
        <f t="shared" si="711"/>
        <v>0889790812</v>
      </c>
      <c r="S3015" s="37" t="str">
        <f t="shared" si="712"/>
        <v>0889790812</v>
      </c>
      <c r="T3015" s="39" t="e">
        <f t="shared" si="713"/>
        <v>#VALUE!</v>
      </c>
      <c r="U3015" s="37" t="str">
        <f t="shared" si="714"/>
        <v>0889790812</v>
      </c>
      <c r="V3015" s="42" t="str">
        <f t="shared" si="715"/>
        <v>0889790812</v>
      </c>
      <c r="W3015" s="39">
        <f t="shared" si="716"/>
        <v>1</v>
      </c>
      <c r="X3015" s="43">
        <f t="shared" si="717"/>
        <v>1</v>
      </c>
      <c r="Y3015" s="39">
        <f>IF(V3015="បរទេស",1,IF(COUNTIF(V:V,$V3015)&gt;1,2,1))</f>
        <v>1</v>
      </c>
      <c r="Z3015" s="40">
        <f t="shared" si="718"/>
        <v>1</v>
      </c>
      <c r="AA3015" s="40">
        <f t="shared" si="719"/>
        <v>1</v>
      </c>
    </row>
    <row r="3016" spans="1:27" ht="48" customHeight="1" x14ac:dyDescent="0.8">
      <c r="A3016" s="3">
        <v>3016</v>
      </c>
      <c r="B3016" s="3" t="s">
        <v>8377</v>
      </c>
      <c r="C3016" s="3" t="s">
        <v>18037</v>
      </c>
      <c r="D3016" s="3" t="s">
        <v>8378</v>
      </c>
      <c r="E3016" s="3" t="s">
        <v>81</v>
      </c>
      <c r="F3016" s="5" t="s">
        <v>8379</v>
      </c>
      <c r="G3016" s="5" t="s">
        <v>13405</v>
      </c>
      <c r="H3016" s="5" t="s">
        <v>16548</v>
      </c>
      <c r="I3016" s="3"/>
      <c r="J3016" s="35"/>
      <c r="K3016" s="36">
        <f t="shared" si="705"/>
        <v>1</v>
      </c>
      <c r="L3016" s="37" t="str">
        <f t="shared" si="706"/>
        <v>040299381</v>
      </c>
      <c r="M3016" s="38" t="str">
        <f t="shared" si="707"/>
        <v>040299381</v>
      </c>
      <c r="N3016" s="39">
        <f t="shared" si="708"/>
        <v>1</v>
      </c>
      <c r="O3016" s="39">
        <f t="shared" si="709"/>
        <v>1</v>
      </c>
      <c r="P3016" s="39">
        <f>IF(M3016="បរទេស",1,IF(COUNTIF(M:M,$M3016)&gt;1,2,1))</f>
        <v>1</v>
      </c>
      <c r="Q3016" s="40">
        <f t="shared" si="710"/>
        <v>1</v>
      </c>
      <c r="R3016" s="41" t="str">
        <f t="shared" si="711"/>
        <v>0882883683</v>
      </c>
      <c r="S3016" s="37" t="str">
        <f t="shared" si="712"/>
        <v>0882883683</v>
      </c>
      <c r="T3016" s="39" t="e">
        <f t="shared" si="713"/>
        <v>#VALUE!</v>
      </c>
      <c r="U3016" s="37" t="str">
        <f t="shared" si="714"/>
        <v>0882883683</v>
      </c>
      <c r="V3016" s="42" t="str">
        <f t="shared" si="715"/>
        <v>0882883683</v>
      </c>
      <c r="W3016" s="39">
        <f t="shared" si="716"/>
        <v>1</v>
      </c>
      <c r="X3016" s="43">
        <f t="shared" si="717"/>
        <v>1</v>
      </c>
      <c r="Y3016" s="39">
        <f>IF(V3016="បរទេស",1,IF(COUNTIF(V:V,$V3016)&gt;1,2,1))</f>
        <v>1</v>
      </c>
      <c r="Z3016" s="40">
        <f t="shared" si="718"/>
        <v>1</v>
      </c>
      <c r="AA3016" s="40">
        <f t="shared" si="719"/>
        <v>1</v>
      </c>
    </row>
    <row r="3017" spans="1:27" ht="48" customHeight="1" x14ac:dyDescent="0.8">
      <c r="A3017" s="3">
        <v>3017</v>
      </c>
      <c r="B3017" s="3" t="s">
        <v>8380</v>
      </c>
      <c r="C3017" s="3" t="s">
        <v>18037</v>
      </c>
      <c r="D3017" s="3" t="s">
        <v>8381</v>
      </c>
      <c r="E3017" s="3" t="s">
        <v>284</v>
      </c>
      <c r="F3017" s="5" t="s">
        <v>8382</v>
      </c>
      <c r="G3017" s="5" t="s">
        <v>13406</v>
      </c>
      <c r="H3017" s="5" t="s">
        <v>16549</v>
      </c>
      <c r="I3017" s="3"/>
      <c r="J3017" s="35"/>
      <c r="K3017" s="36">
        <f t="shared" si="705"/>
        <v>1</v>
      </c>
      <c r="L3017" s="37" t="str">
        <f t="shared" si="706"/>
        <v>040511447</v>
      </c>
      <c r="M3017" s="38" t="str">
        <f t="shared" si="707"/>
        <v>040511447</v>
      </c>
      <c r="N3017" s="39">
        <f t="shared" si="708"/>
        <v>1</v>
      </c>
      <c r="O3017" s="39">
        <f t="shared" si="709"/>
        <v>1</v>
      </c>
      <c r="P3017" s="39">
        <f>IF(M3017="បរទេស",1,IF(COUNTIF(M:M,$M3017)&gt;1,2,1))</f>
        <v>1</v>
      </c>
      <c r="Q3017" s="40">
        <f t="shared" si="710"/>
        <v>1</v>
      </c>
      <c r="R3017" s="41" t="str">
        <f t="shared" si="711"/>
        <v>0979152234</v>
      </c>
      <c r="S3017" s="37" t="str">
        <f t="shared" si="712"/>
        <v>0979152234</v>
      </c>
      <c r="T3017" s="39" t="e">
        <f t="shared" si="713"/>
        <v>#VALUE!</v>
      </c>
      <c r="U3017" s="37" t="str">
        <f t="shared" si="714"/>
        <v>0979152234</v>
      </c>
      <c r="V3017" s="42" t="str">
        <f t="shared" si="715"/>
        <v>0979152234</v>
      </c>
      <c r="W3017" s="39">
        <f t="shared" si="716"/>
        <v>1</v>
      </c>
      <c r="X3017" s="43">
        <f t="shared" si="717"/>
        <v>1</v>
      </c>
      <c r="Y3017" s="39">
        <f>IF(V3017="បរទេស",1,IF(COUNTIF(V:V,$V3017)&gt;1,2,1))</f>
        <v>1</v>
      </c>
      <c r="Z3017" s="40">
        <f t="shared" si="718"/>
        <v>1</v>
      </c>
      <c r="AA3017" s="40">
        <f t="shared" si="719"/>
        <v>1</v>
      </c>
    </row>
    <row r="3018" spans="1:27" ht="48" customHeight="1" x14ac:dyDescent="0.8">
      <c r="A3018" s="3">
        <v>3018</v>
      </c>
      <c r="B3018" s="3" t="s">
        <v>8383</v>
      </c>
      <c r="C3018" s="3" t="s">
        <v>18037</v>
      </c>
      <c r="D3018" s="3" t="s">
        <v>456</v>
      </c>
      <c r="E3018" s="3" t="s">
        <v>138</v>
      </c>
      <c r="F3018" s="5" t="s">
        <v>8384</v>
      </c>
      <c r="G3018" s="5" t="s">
        <v>13407</v>
      </c>
      <c r="H3018" s="5" t="s">
        <v>17824</v>
      </c>
      <c r="I3018" s="3"/>
      <c r="J3018" s="35"/>
      <c r="K3018" s="36">
        <f t="shared" si="705"/>
        <v>1</v>
      </c>
      <c r="L3018" s="37" t="str">
        <f t="shared" si="706"/>
        <v>040136384</v>
      </c>
      <c r="M3018" s="38" t="str">
        <f t="shared" si="707"/>
        <v>040136384</v>
      </c>
      <c r="N3018" s="39">
        <f t="shared" si="708"/>
        <v>1</v>
      </c>
      <c r="O3018" s="39">
        <f t="shared" si="709"/>
        <v>1</v>
      </c>
      <c r="P3018" s="39">
        <f>IF(M3018="បរទេស",1,IF(COUNTIF(M:M,$M3018)&gt;1,2,1))</f>
        <v>1</v>
      </c>
      <c r="Q3018" s="40">
        <f t="shared" si="710"/>
        <v>1</v>
      </c>
      <c r="R3018" s="41" t="str">
        <f t="shared" si="711"/>
        <v>0884997138</v>
      </c>
      <c r="S3018" s="37" t="str">
        <f t="shared" si="712"/>
        <v>0884997138</v>
      </c>
      <c r="T3018" s="39" t="e">
        <f t="shared" si="713"/>
        <v>#VALUE!</v>
      </c>
      <c r="U3018" s="37" t="str">
        <f t="shared" si="714"/>
        <v>0884997138</v>
      </c>
      <c r="V3018" s="42" t="str">
        <f t="shared" si="715"/>
        <v>0884997138</v>
      </c>
      <c r="W3018" s="39">
        <f t="shared" si="716"/>
        <v>1</v>
      </c>
      <c r="X3018" s="43">
        <f t="shared" si="717"/>
        <v>1</v>
      </c>
      <c r="Y3018" s="39">
        <f>IF(V3018="បរទេស",1,IF(COUNTIF(V:V,$V3018)&gt;1,2,1))</f>
        <v>1</v>
      </c>
      <c r="Z3018" s="40">
        <f t="shared" si="718"/>
        <v>1</v>
      </c>
      <c r="AA3018" s="40">
        <f t="shared" si="719"/>
        <v>1</v>
      </c>
    </row>
    <row r="3019" spans="1:27" ht="48" customHeight="1" x14ac:dyDescent="0.8">
      <c r="A3019" s="3">
        <v>3019</v>
      </c>
      <c r="B3019" s="3" t="s">
        <v>8385</v>
      </c>
      <c r="C3019" s="3" t="s">
        <v>18037</v>
      </c>
      <c r="D3019" s="3" t="s">
        <v>8386</v>
      </c>
      <c r="E3019" s="3" t="s">
        <v>527</v>
      </c>
      <c r="F3019" s="5" t="s">
        <v>8387</v>
      </c>
      <c r="G3019" s="5" t="s">
        <v>13408</v>
      </c>
      <c r="H3019" s="5" t="s">
        <v>17868</v>
      </c>
      <c r="I3019" s="3"/>
      <c r="J3019" s="35"/>
      <c r="K3019" s="36">
        <f t="shared" si="705"/>
        <v>1</v>
      </c>
      <c r="L3019" s="37" t="str">
        <f t="shared" si="706"/>
        <v>040564700</v>
      </c>
      <c r="M3019" s="38" t="str">
        <f t="shared" si="707"/>
        <v>040564700</v>
      </c>
      <c r="N3019" s="39">
        <f t="shared" si="708"/>
        <v>1</v>
      </c>
      <c r="O3019" s="39">
        <f t="shared" si="709"/>
        <v>1</v>
      </c>
      <c r="P3019" s="39">
        <f>IF(M3019="បរទេស",1,IF(COUNTIF(M:M,$M3019)&gt;1,2,1))</f>
        <v>1</v>
      </c>
      <c r="Q3019" s="40">
        <f t="shared" si="710"/>
        <v>1</v>
      </c>
      <c r="R3019" s="41" t="str">
        <f t="shared" si="711"/>
        <v>0964627006</v>
      </c>
      <c r="S3019" s="37" t="str">
        <f t="shared" si="712"/>
        <v>0964627006</v>
      </c>
      <c r="T3019" s="39" t="e">
        <f t="shared" si="713"/>
        <v>#VALUE!</v>
      </c>
      <c r="U3019" s="37" t="str">
        <f t="shared" si="714"/>
        <v>0964627006</v>
      </c>
      <c r="V3019" s="42" t="str">
        <f t="shared" si="715"/>
        <v>0964627006</v>
      </c>
      <c r="W3019" s="39">
        <f t="shared" si="716"/>
        <v>1</v>
      </c>
      <c r="X3019" s="43">
        <f t="shared" si="717"/>
        <v>1</v>
      </c>
      <c r="Y3019" s="39">
        <f>IF(V3019="បរទេស",1,IF(COUNTIF(V:V,$V3019)&gt;1,2,1))</f>
        <v>1</v>
      </c>
      <c r="Z3019" s="40">
        <f t="shared" si="718"/>
        <v>1</v>
      </c>
      <c r="AA3019" s="40">
        <f t="shared" si="719"/>
        <v>1</v>
      </c>
    </row>
    <row r="3020" spans="1:27" ht="48" customHeight="1" x14ac:dyDescent="0.8">
      <c r="A3020" s="3">
        <v>3020</v>
      </c>
      <c r="B3020" s="3" t="s">
        <v>8388</v>
      </c>
      <c r="C3020" s="3" t="s">
        <v>18037</v>
      </c>
      <c r="D3020" s="3" t="s">
        <v>8389</v>
      </c>
      <c r="E3020" s="3" t="s">
        <v>2447</v>
      </c>
      <c r="F3020" s="5" t="s">
        <v>8390</v>
      </c>
      <c r="G3020" s="5" t="s">
        <v>13409</v>
      </c>
      <c r="H3020" s="5" t="s">
        <v>16550</v>
      </c>
      <c r="I3020" s="3"/>
      <c r="J3020" s="35"/>
      <c r="K3020" s="36">
        <f t="shared" si="705"/>
        <v>1</v>
      </c>
      <c r="L3020" s="37" t="str">
        <f t="shared" si="706"/>
        <v>040585536</v>
      </c>
      <c r="M3020" s="38" t="str">
        <f t="shared" si="707"/>
        <v>040585536</v>
      </c>
      <c r="N3020" s="39">
        <f t="shared" si="708"/>
        <v>1</v>
      </c>
      <c r="O3020" s="39">
        <f t="shared" si="709"/>
        <v>1</v>
      </c>
      <c r="P3020" s="39">
        <f>IF(M3020="បរទេស",1,IF(COUNTIF(M:M,$M3020)&gt;1,2,1))</f>
        <v>1</v>
      </c>
      <c r="Q3020" s="40">
        <f t="shared" si="710"/>
        <v>1</v>
      </c>
      <c r="R3020" s="41" t="str">
        <f t="shared" si="711"/>
        <v>0718820672</v>
      </c>
      <c r="S3020" s="37" t="str">
        <f t="shared" si="712"/>
        <v>0718820672</v>
      </c>
      <c r="T3020" s="39" t="e">
        <f t="shared" si="713"/>
        <v>#VALUE!</v>
      </c>
      <c r="U3020" s="37" t="str">
        <f t="shared" si="714"/>
        <v>0718820672</v>
      </c>
      <c r="V3020" s="42" t="str">
        <f t="shared" si="715"/>
        <v>0718820672</v>
      </c>
      <c r="W3020" s="39">
        <f t="shared" si="716"/>
        <v>1</v>
      </c>
      <c r="X3020" s="43">
        <f t="shared" si="717"/>
        <v>1</v>
      </c>
      <c r="Y3020" s="39">
        <f>IF(V3020="បរទេស",1,IF(COUNTIF(V:V,$V3020)&gt;1,2,1))</f>
        <v>1</v>
      </c>
      <c r="Z3020" s="40">
        <f t="shared" si="718"/>
        <v>1</v>
      </c>
      <c r="AA3020" s="40">
        <f t="shared" si="719"/>
        <v>1</v>
      </c>
    </row>
    <row r="3021" spans="1:27" ht="48" customHeight="1" x14ac:dyDescent="0.8">
      <c r="A3021" s="3">
        <v>3021</v>
      </c>
      <c r="B3021" s="3" t="s">
        <v>8391</v>
      </c>
      <c r="C3021" s="3" t="s">
        <v>18037</v>
      </c>
      <c r="D3021" s="3" t="s">
        <v>1315</v>
      </c>
      <c r="E3021" s="3" t="s">
        <v>359</v>
      </c>
      <c r="F3021" s="5" t="s">
        <v>8392</v>
      </c>
      <c r="G3021" s="5" t="s">
        <v>13410</v>
      </c>
      <c r="H3021" s="5" t="s">
        <v>16551</v>
      </c>
      <c r="I3021" s="3"/>
      <c r="J3021" s="35"/>
      <c r="K3021" s="36">
        <f t="shared" si="705"/>
        <v>1</v>
      </c>
      <c r="L3021" s="37" t="str">
        <f t="shared" si="706"/>
        <v>040136673</v>
      </c>
      <c r="M3021" s="38" t="str">
        <f t="shared" si="707"/>
        <v>040136673</v>
      </c>
      <c r="N3021" s="39">
        <f t="shared" si="708"/>
        <v>1</v>
      </c>
      <c r="O3021" s="39">
        <f t="shared" si="709"/>
        <v>1</v>
      </c>
      <c r="P3021" s="39">
        <f>IF(M3021="បរទេស",1,IF(COUNTIF(M:M,$M3021)&gt;1,2,1))</f>
        <v>1</v>
      </c>
      <c r="Q3021" s="40">
        <f t="shared" si="710"/>
        <v>1</v>
      </c>
      <c r="R3021" s="41" t="str">
        <f t="shared" si="711"/>
        <v>0969918766</v>
      </c>
      <c r="S3021" s="37" t="str">
        <f t="shared" si="712"/>
        <v>0969918766</v>
      </c>
      <c r="T3021" s="39" t="e">
        <f t="shared" si="713"/>
        <v>#VALUE!</v>
      </c>
      <c r="U3021" s="37" t="str">
        <f t="shared" si="714"/>
        <v>0969918766</v>
      </c>
      <c r="V3021" s="42" t="str">
        <f t="shared" si="715"/>
        <v>0969918766</v>
      </c>
      <c r="W3021" s="39">
        <f t="shared" si="716"/>
        <v>1</v>
      </c>
      <c r="X3021" s="43">
        <f t="shared" si="717"/>
        <v>1</v>
      </c>
      <c r="Y3021" s="39">
        <f>IF(V3021="បរទេស",1,IF(COUNTIF(V:V,$V3021)&gt;1,2,1))</f>
        <v>1</v>
      </c>
      <c r="Z3021" s="40">
        <f t="shared" si="718"/>
        <v>1</v>
      </c>
      <c r="AA3021" s="40">
        <f t="shared" si="719"/>
        <v>1</v>
      </c>
    </row>
    <row r="3022" spans="1:27" ht="48" customHeight="1" x14ac:dyDescent="0.8">
      <c r="A3022" s="3">
        <v>3022</v>
      </c>
      <c r="B3022" s="3" t="s">
        <v>8393</v>
      </c>
      <c r="C3022" s="3" t="s">
        <v>18037</v>
      </c>
      <c r="D3022" s="3" t="s">
        <v>8394</v>
      </c>
      <c r="E3022" s="3" t="s">
        <v>817</v>
      </c>
      <c r="F3022" s="5" t="s">
        <v>8395</v>
      </c>
      <c r="G3022" s="5" t="s">
        <v>13411</v>
      </c>
      <c r="H3022" s="5" t="s">
        <v>16552</v>
      </c>
      <c r="I3022" s="3"/>
      <c r="J3022" s="35"/>
      <c r="K3022" s="36">
        <f t="shared" si="705"/>
        <v>1</v>
      </c>
      <c r="L3022" s="37" t="str">
        <f t="shared" si="706"/>
        <v>040469224</v>
      </c>
      <c r="M3022" s="38" t="str">
        <f t="shared" si="707"/>
        <v>040469224</v>
      </c>
      <c r="N3022" s="39">
        <f t="shared" si="708"/>
        <v>1</v>
      </c>
      <c r="O3022" s="39">
        <f t="shared" si="709"/>
        <v>1</v>
      </c>
      <c r="P3022" s="39">
        <f>IF(M3022="បរទេស",1,IF(COUNTIF(M:M,$M3022)&gt;1,2,1))</f>
        <v>1</v>
      </c>
      <c r="Q3022" s="40">
        <f t="shared" si="710"/>
        <v>1</v>
      </c>
      <c r="R3022" s="41" t="str">
        <f t="shared" si="711"/>
        <v>0889376332</v>
      </c>
      <c r="S3022" s="37" t="str">
        <f t="shared" si="712"/>
        <v>0889376332</v>
      </c>
      <c r="T3022" s="39" t="e">
        <f t="shared" si="713"/>
        <v>#VALUE!</v>
      </c>
      <c r="U3022" s="37" t="str">
        <f t="shared" si="714"/>
        <v>0889376332</v>
      </c>
      <c r="V3022" s="42" t="str">
        <f t="shared" si="715"/>
        <v>0889376332</v>
      </c>
      <c r="W3022" s="39">
        <f t="shared" si="716"/>
        <v>1</v>
      </c>
      <c r="X3022" s="43">
        <f t="shared" si="717"/>
        <v>1</v>
      </c>
      <c r="Y3022" s="39">
        <f>IF(V3022="បរទេស",1,IF(COUNTIF(V:V,$V3022)&gt;1,2,1))</f>
        <v>1</v>
      </c>
      <c r="Z3022" s="40">
        <f t="shared" si="718"/>
        <v>1</v>
      </c>
      <c r="AA3022" s="40">
        <f t="shared" si="719"/>
        <v>1</v>
      </c>
    </row>
    <row r="3023" spans="1:27" ht="48" customHeight="1" x14ac:dyDescent="0.8">
      <c r="A3023" s="3">
        <v>3023</v>
      </c>
      <c r="B3023" s="3" t="s">
        <v>8396</v>
      </c>
      <c r="C3023" s="3" t="s">
        <v>18037</v>
      </c>
      <c r="D3023" s="3" t="s">
        <v>6714</v>
      </c>
      <c r="E3023" s="3" t="s">
        <v>17</v>
      </c>
      <c r="F3023" s="5" t="s">
        <v>8397</v>
      </c>
      <c r="G3023" s="5" t="s">
        <v>13412</v>
      </c>
      <c r="H3023" s="5" t="s">
        <v>16553</v>
      </c>
      <c r="I3023" s="3"/>
      <c r="J3023" s="35"/>
      <c r="K3023" s="36">
        <f t="shared" si="705"/>
        <v>1</v>
      </c>
      <c r="L3023" s="37" t="str">
        <f t="shared" si="706"/>
        <v>040363076</v>
      </c>
      <c r="M3023" s="38" t="str">
        <f t="shared" si="707"/>
        <v>040363076</v>
      </c>
      <c r="N3023" s="39">
        <f t="shared" si="708"/>
        <v>1</v>
      </c>
      <c r="O3023" s="39">
        <f t="shared" si="709"/>
        <v>1</v>
      </c>
      <c r="P3023" s="39">
        <f>IF(M3023="បរទេស",1,IF(COUNTIF(M:M,$M3023)&gt;1,2,1))</f>
        <v>1</v>
      </c>
      <c r="Q3023" s="40">
        <f t="shared" si="710"/>
        <v>1</v>
      </c>
      <c r="R3023" s="41" t="str">
        <f t="shared" si="711"/>
        <v>0976055202</v>
      </c>
      <c r="S3023" s="37" t="str">
        <f t="shared" si="712"/>
        <v>0976055202</v>
      </c>
      <c r="T3023" s="39" t="e">
        <f t="shared" si="713"/>
        <v>#VALUE!</v>
      </c>
      <c r="U3023" s="37" t="str">
        <f t="shared" si="714"/>
        <v>0976055202</v>
      </c>
      <c r="V3023" s="42" t="str">
        <f t="shared" si="715"/>
        <v>0976055202</v>
      </c>
      <c r="W3023" s="39">
        <f t="shared" si="716"/>
        <v>1</v>
      </c>
      <c r="X3023" s="43">
        <f t="shared" si="717"/>
        <v>1</v>
      </c>
      <c r="Y3023" s="39">
        <f>IF(V3023="បរទេស",1,IF(COUNTIF(V:V,$V3023)&gt;1,2,1))</f>
        <v>1</v>
      </c>
      <c r="Z3023" s="40">
        <f t="shared" si="718"/>
        <v>1</v>
      </c>
      <c r="AA3023" s="40">
        <f t="shared" si="719"/>
        <v>1</v>
      </c>
    </row>
    <row r="3024" spans="1:27" ht="48" customHeight="1" x14ac:dyDescent="0.8">
      <c r="A3024" s="3">
        <v>3024</v>
      </c>
      <c r="B3024" s="3" t="s">
        <v>8398</v>
      </c>
      <c r="C3024" s="3" t="s">
        <v>18037</v>
      </c>
      <c r="D3024" s="3" t="s">
        <v>8399</v>
      </c>
      <c r="E3024" s="3" t="s">
        <v>207</v>
      </c>
      <c r="F3024" s="5" t="s">
        <v>8400</v>
      </c>
      <c r="G3024" s="5" t="s">
        <v>13413</v>
      </c>
      <c r="H3024" s="5" t="s">
        <v>16554</v>
      </c>
      <c r="I3024" s="3"/>
      <c r="J3024" s="35"/>
      <c r="K3024" s="36">
        <f t="shared" si="705"/>
        <v>1</v>
      </c>
      <c r="L3024" s="37" t="str">
        <f t="shared" si="706"/>
        <v>040562109</v>
      </c>
      <c r="M3024" s="38" t="str">
        <f t="shared" si="707"/>
        <v>040562109</v>
      </c>
      <c r="N3024" s="39">
        <f t="shared" si="708"/>
        <v>1</v>
      </c>
      <c r="O3024" s="39">
        <f t="shared" si="709"/>
        <v>1</v>
      </c>
      <c r="P3024" s="39">
        <f>IF(M3024="បរទេស",1,IF(COUNTIF(M:M,$M3024)&gt;1,2,1))</f>
        <v>1</v>
      </c>
      <c r="Q3024" s="40">
        <f t="shared" si="710"/>
        <v>1</v>
      </c>
      <c r="R3024" s="41" t="str">
        <f t="shared" si="711"/>
        <v>093730611</v>
      </c>
      <c r="S3024" s="37" t="str">
        <f t="shared" si="712"/>
        <v>093730611</v>
      </c>
      <c r="T3024" s="39" t="e">
        <f t="shared" si="713"/>
        <v>#VALUE!</v>
      </c>
      <c r="U3024" s="37" t="str">
        <f t="shared" si="714"/>
        <v>093730611</v>
      </c>
      <c r="V3024" s="42" t="str">
        <f t="shared" si="715"/>
        <v>093730611</v>
      </c>
      <c r="W3024" s="39">
        <f t="shared" si="716"/>
        <v>1</v>
      </c>
      <c r="X3024" s="43">
        <f t="shared" si="717"/>
        <v>1</v>
      </c>
      <c r="Y3024" s="39">
        <f>IF(V3024="បរទេស",1,IF(COUNTIF(V:V,$V3024)&gt;1,2,1))</f>
        <v>1</v>
      </c>
      <c r="Z3024" s="40">
        <f t="shared" si="718"/>
        <v>1</v>
      </c>
      <c r="AA3024" s="40">
        <f t="shared" si="719"/>
        <v>1</v>
      </c>
    </row>
    <row r="3025" spans="1:27" ht="48" customHeight="1" x14ac:dyDescent="0.8">
      <c r="A3025" s="3">
        <v>3025</v>
      </c>
      <c r="B3025" s="3" t="s">
        <v>8401</v>
      </c>
      <c r="C3025" s="3" t="s">
        <v>18037</v>
      </c>
      <c r="D3025" s="3" t="s">
        <v>8402</v>
      </c>
      <c r="E3025" s="3" t="s">
        <v>1630</v>
      </c>
      <c r="F3025" s="5" t="s">
        <v>8403</v>
      </c>
      <c r="G3025" s="5" t="s">
        <v>13414</v>
      </c>
      <c r="H3025" s="5" t="s">
        <v>16555</v>
      </c>
      <c r="I3025" s="3"/>
      <c r="J3025" s="35"/>
      <c r="K3025" s="36">
        <f t="shared" si="705"/>
        <v>1</v>
      </c>
      <c r="L3025" s="37" t="str">
        <f t="shared" si="706"/>
        <v>040286480</v>
      </c>
      <c r="M3025" s="38" t="str">
        <f t="shared" si="707"/>
        <v>040286480</v>
      </c>
      <c r="N3025" s="39">
        <f t="shared" si="708"/>
        <v>1</v>
      </c>
      <c r="O3025" s="39">
        <f t="shared" si="709"/>
        <v>1</v>
      </c>
      <c r="P3025" s="39">
        <f>IF(M3025="បរទេស",1,IF(COUNTIF(M:M,$M3025)&gt;1,2,1))</f>
        <v>1</v>
      </c>
      <c r="Q3025" s="40">
        <f t="shared" si="710"/>
        <v>1</v>
      </c>
      <c r="R3025" s="41" t="str">
        <f t="shared" si="711"/>
        <v>089833352</v>
      </c>
      <c r="S3025" s="37" t="str">
        <f t="shared" si="712"/>
        <v>089833352</v>
      </c>
      <c r="T3025" s="39" t="e">
        <f t="shared" si="713"/>
        <v>#VALUE!</v>
      </c>
      <c r="U3025" s="37" t="str">
        <f t="shared" si="714"/>
        <v>089833352</v>
      </c>
      <c r="V3025" s="42" t="str">
        <f t="shared" si="715"/>
        <v>089833352</v>
      </c>
      <c r="W3025" s="39">
        <f t="shared" si="716"/>
        <v>1</v>
      </c>
      <c r="X3025" s="43">
        <f t="shared" si="717"/>
        <v>1</v>
      </c>
      <c r="Y3025" s="39">
        <f>IF(V3025="បរទេស",1,IF(COUNTIF(V:V,$V3025)&gt;1,2,1))</f>
        <v>1</v>
      </c>
      <c r="Z3025" s="40">
        <f t="shared" si="718"/>
        <v>1</v>
      </c>
      <c r="AA3025" s="40">
        <f t="shared" si="719"/>
        <v>1</v>
      </c>
    </row>
    <row r="3026" spans="1:27" ht="48" customHeight="1" x14ac:dyDescent="0.8">
      <c r="A3026" s="3">
        <v>3026</v>
      </c>
      <c r="B3026" s="3" t="s">
        <v>8404</v>
      </c>
      <c r="C3026" s="3" t="s">
        <v>18037</v>
      </c>
      <c r="D3026" s="3" t="s">
        <v>8405</v>
      </c>
      <c r="E3026" s="3" t="s">
        <v>100</v>
      </c>
      <c r="F3026" s="5" t="s">
        <v>8406</v>
      </c>
      <c r="G3026" s="5" t="s">
        <v>13415</v>
      </c>
      <c r="H3026" s="5" t="s">
        <v>16556</v>
      </c>
      <c r="I3026" s="3"/>
      <c r="J3026" s="35"/>
      <c r="K3026" s="36">
        <f t="shared" si="705"/>
        <v>1</v>
      </c>
      <c r="L3026" s="37" t="str">
        <f t="shared" si="706"/>
        <v>040036265</v>
      </c>
      <c r="M3026" s="38" t="str">
        <f t="shared" si="707"/>
        <v>040036265</v>
      </c>
      <c r="N3026" s="39">
        <f t="shared" si="708"/>
        <v>1</v>
      </c>
      <c r="O3026" s="39">
        <f t="shared" si="709"/>
        <v>1</v>
      </c>
      <c r="P3026" s="39">
        <f>IF(M3026="បរទេស",1,IF(COUNTIF(M:M,$M3026)&gt;1,2,1))</f>
        <v>1</v>
      </c>
      <c r="Q3026" s="40">
        <f t="shared" si="710"/>
        <v>1</v>
      </c>
      <c r="R3026" s="41" t="str">
        <f t="shared" si="711"/>
        <v>089240786</v>
      </c>
      <c r="S3026" s="37" t="str">
        <f t="shared" si="712"/>
        <v>089240786</v>
      </c>
      <c r="T3026" s="39" t="e">
        <f t="shared" si="713"/>
        <v>#VALUE!</v>
      </c>
      <c r="U3026" s="37" t="str">
        <f t="shared" si="714"/>
        <v>089240786</v>
      </c>
      <c r="V3026" s="42" t="str">
        <f t="shared" si="715"/>
        <v>089240786</v>
      </c>
      <c r="W3026" s="39">
        <f t="shared" si="716"/>
        <v>1</v>
      </c>
      <c r="X3026" s="43">
        <f t="shared" si="717"/>
        <v>1</v>
      </c>
      <c r="Y3026" s="39">
        <f>IF(V3026="បរទេស",1,IF(COUNTIF(V:V,$V3026)&gt;1,2,1))</f>
        <v>1</v>
      </c>
      <c r="Z3026" s="40">
        <f t="shared" si="718"/>
        <v>1</v>
      </c>
      <c r="AA3026" s="40">
        <f t="shared" si="719"/>
        <v>1</v>
      </c>
    </row>
    <row r="3027" spans="1:27" ht="48" customHeight="1" x14ac:dyDescent="0.8">
      <c r="A3027" s="3">
        <v>3027</v>
      </c>
      <c r="B3027" s="3" t="s">
        <v>8407</v>
      </c>
      <c r="C3027" s="3" t="s">
        <v>18037</v>
      </c>
      <c r="D3027" s="3" t="s">
        <v>8408</v>
      </c>
      <c r="E3027" s="3" t="s">
        <v>424</v>
      </c>
      <c r="F3027" s="5" t="s">
        <v>8409</v>
      </c>
      <c r="G3027" s="5" t="s">
        <v>13416</v>
      </c>
      <c r="H3027" s="5" t="s">
        <v>16557</v>
      </c>
      <c r="I3027" s="3"/>
      <c r="J3027" s="35"/>
      <c r="K3027" s="36">
        <f t="shared" si="705"/>
        <v>1</v>
      </c>
      <c r="L3027" s="37" t="str">
        <f t="shared" si="706"/>
        <v>040585953</v>
      </c>
      <c r="M3027" s="38" t="str">
        <f t="shared" si="707"/>
        <v>040585953</v>
      </c>
      <c r="N3027" s="39">
        <f t="shared" si="708"/>
        <v>1</v>
      </c>
      <c r="O3027" s="39">
        <f t="shared" si="709"/>
        <v>1</v>
      </c>
      <c r="P3027" s="39">
        <f>IF(M3027="បរទេស",1,IF(COUNTIF(M:M,$M3027)&gt;1,2,1))</f>
        <v>1</v>
      </c>
      <c r="Q3027" s="40">
        <f t="shared" si="710"/>
        <v>1</v>
      </c>
      <c r="R3027" s="41" t="str">
        <f t="shared" si="711"/>
        <v>0889690131</v>
      </c>
      <c r="S3027" s="37" t="str">
        <f t="shared" si="712"/>
        <v>0889690131</v>
      </c>
      <c r="T3027" s="39" t="e">
        <f t="shared" si="713"/>
        <v>#VALUE!</v>
      </c>
      <c r="U3027" s="37" t="str">
        <f t="shared" si="714"/>
        <v>0889690131</v>
      </c>
      <c r="V3027" s="42" t="str">
        <f t="shared" si="715"/>
        <v>0889690131</v>
      </c>
      <c r="W3027" s="39">
        <f t="shared" si="716"/>
        <v>1</v>
      </c>
      <c r="X3027" s="43">
        <f t="shared" si="717"/>
        <v>1</v>
      </c>
      <c r="Y3027" s="39">
        <f>IF(V3027="បរទេស",1,IF(COUNTIF(V:V,$V3027)&gt;1,2,1))</f>
        <v>1</v>
      </c>
      <c r="Z3027" s="40">
        <f t="shared" si="718"/>
        <v>1</v>
      </c>
      <c r="AA3027" s="40">
        <f t="shared" si="719"/>
        <v>1</v>
      </c>
    </row>
    <row r="3028" spans="1:27" ht="48" customHeight="1" x14ac:dyDescent="0.8">
      <c r="A3028" s="3">
        <v>3028</v>
      </c>
      <c r="B3028" s="3" t="s">
        <v>8410</v>
      </c>
      <c r="C3028" s="3" t="s">
        <v>18037</v>
      </c>
      <c r="D3028" s="3" t="s">
        <v>6024</v>
      </c>
      <c r="E3028" s="3" t="s">
        <v>437</v>
      </c>
      <c r="F3028" s="5" t="s">
        <v>8411</v>
      </c>
      <c r="G3028" s="5" t="s">
        <v>13417</v>
      </c>
      <c r="H3028" s="5" t="s">
        <v>16558</v>
      </c>
      <c r="I3028" s="3"/>
      <c r="J3028" s="35"/>
      <c r="K3028" s="36">
        <f t="shared" si="705"/>
        <v>1</v>
      </c>
      <c r="L3028" s="37" t="str">
        <f t="shared" si="706"/>
        <v>021115755</v>
      </c>
      <c r="M3028" s="38" t="str">
        <f t="shared" si="707"/>
        <v>021115755</v>
      </c>
      <c r="N3028" s="39">
        <f t="shared" si="708"/>
        <v>1</v>
      </c>
      <c r="O3028" s="39">
        <f t="shared" si="709"/>
        <v>1</v>
      </c>
      <c r="P3028" s="39">
        <f>IF(M3028="បរទេស",1,IF(COUNTIF(M:M,$M3028)&gt;1,2,1))</f>
        <v>1</v>
      </c>
      <c r="Q3028" s="40">
        <f t="shared" si="710"/>
        <v>1</v>
      </c>
      <c r="R3028" s="41" t="str">
        <f t="shared" si="711"/>
        <v>0978904002</v>
      </c>
      <c r="S3028" s="37" t="str">
        <f t="shared" si="712"/>
        <v>0978904002</v>
      </c>
      <c r="T3028" s="39" t="e">
        <f t="shared" si="713"/>
        <v>#VALUE!</v>
      </c>
      <c r="U3028" s="37" t="str">
        <f t="shared" si="714"/>
        <v>0978904002</v>
      </c>
      <c r="V3028" s="42" t="str">
        <f t="shared" si="715"/>
        <v>0978904002</v>
      </c>
      <c r="W3028" s="39">
        <f t="shared" si="716"/>
        <v>1</v>
      </c>
      <c r="X3028" s="43">
        <f t="shared" si="717"/>
        <v>1</v>
      </c>
      <c r="Y3028" s="39">
        <f>IF(V3028="បរទេស",1,IF(COUNTIF(V:V,$V3028)&gt;1,2,1))</f>
        <v>1</v>
      </c>
      <c r="Z3028" s="40">
        <f t="shared" si="718"/>
        <v>1</v>
      </c>
      <c r="AA3028" s="40">
        <f t="shared" si="719"/>
        <v>1</v>
      </c>
    </row>
    <row r="3029" spans="1:27" ht="48" customHeight="1" x14ac:dyDescent="0.8">
      <c r="A3029" s="3">
        <v>3029</v>
      </c>
      <c r="B3029" s="3" t="s">
        <v>8412</v>
      </c>
      <c r="C3029" s="3" t="s">
        <v>18039</v>
      </c>
      <c r="D3029" s="3" t="s">
        <v>7769</v>
      </c>
      <c r="E3029" s="3" t="s">
        <v>17</v>
      </c>
      <c r="F3029" s="5" t="s">
        <v>8413</v>
      </c>
      <c r="G3029" s="5" t="s">
        <v>13418</v>
      </c>
      <c r="H3029" s="5" t="s">
        <v>16559</v>
      </c>
      <c r="I3029" s="3"/>
      <c r="J3029" s="35"/>
      <c r="K3029" s="36">
        <f t="shared" si="705"/>
        <v>1</v>
      </c>
      <c r="L3029" s="37" t="str">
        <f t="shared" si="706"/>
        <v>040465479</v>
      </c>
      <c r="M3029" s="38" t="str">
        <f t="shared" si="707"/>
        <v>040465479</v>
      </c>
      <c r="N3029" s="39">
        <f t="shared" si="708"/>
        <v>1</v>
      </c>
      <c r="O3029" s="39">
        <f t="shared" si="709"/>
        <v>1</v>
      </c>
      <c r="P3029" s="39">
        <f>IF(M3029="បរទេស",1,IF(COUNTIF(M:M,$M3029)&gt;1,2,1))</f>
        <v>1</v>
      </c>
      <c r="Q3029" s="40">
        <f t="shared" si="710"/>
        <v>1</v>
      </c>
      <c r="R3029" s="41" t="str">
        <f t="shared" si="711"/>
        <v>0888181556</v>
      </c>
      <c r="S3029" s="37" t="str">
        <f t="shared" si="712"/>
        <v>0888181556</v>
      </c>
      <c r="T3029" s="39" t="e">
        <f t="shared" si="713"/>
        <v>#VALUE!</v>
      </c>
      <c r="U3029" s="37" t="str">
        <f t="shared" si="714"/>
        <v>0888181556</v>
      </c>
      <c r="V3029" s="42" t="str">
        <f t="shared" si="715"/>
        <v>0888181556</v>
      </c>
      <c r="W3029" s="39">
        <f t="shared" si="716"/>
        <v>1</v>
      </c>
      <c r="X3029" s="43">
        <f t="shared" si="717"/>
        <v>1</v>
      </c>
      <c r="Y3029" s="39">
        <f>IF(V3029="បរទេស",1,IF(COUNTIF(V:V,$V3029)&gt;1,2,1))</f>
        <v>1</v>
      </c>
      <c r="Z3029" s="40">
        <f t="shared" si="718"/>
        <v>1</v>
      </c>
      <c r="AA3029" s="40">
        <f t="shared" si="719"/>
        <v>1</v>
      </c>
    </row>
    <row r="3030" spans="1:27" ht="48" customHeight="1" x14ac:dyDescent="0.8">
      <c r="A3030" s="3">
        <v>3030</v>
      </c>
      <c r="B3030" s="3" t="s">
        <v>8414</v>
      </c>
      <c r="C3030" s="3" t="s">
        <v>18037</v>
      </c>
      <c r="D3030" s="3" t="s">
        <v>4427</v>
      </c>
      <c r="E3030" s="3" t="s">
        <v>1125</v>
      </c>
      <c r="F3030" s="5" t="s">
        <v>8415</v>
      </c>
      <c r="G3030" s="5" t="s">
        <v>13419</v>
      </c>
      <c r="H3030" s="5" t="s">
        <v>16560</v>
      </c>
      <c r="I3030" s="3"/>
      <c r="J3030" s="35"/>
      <c r="K3030" s="36">
        <f t="shared" si="705"/>
        <v>1</v>
      </c>
      <c r="L3030" s="37" t="str">
        <f t="shared" si="706"/>
        <v>040306171</v>
      </c>
      <c r="M3030" s="38" t="str">
        <f t="shared" si="707"/>
        <v>040306171</v>
      </c>
      <c r="N3030" s="39">
        <f t="shared" si="708"/>
        <v>1</v>
      </c>
      <c r="O3030" s="39">
        <f t="shared" si="709"/>
        <v>1</v>
      </c>
      <c r="P3030" s="39">
        <f>IF(M3030="បរទេស",1,IF(COUNTIF(M:M,$M3030)&gt;1,2,1))</f>
        <v>1</v>
      </c>
      <c r="Q3030" s="40">
        <f t="shared" si="710"/>
        <v>1</v>
      </c>
      <c r="R3030" s="41" t="str">
        <f t="shared" si="711"/>
        <v>0966431609</v>
      </c>
      <c r="S3030" s="37" t="str">
        <f t="shared" si="712"/>
        <v>0966431609</v>
      </c>
      <c r="T3030" s="39" t="e">
        <f t="shared" si="713"/>
        <v>#VALUE!</v>
      </c>
      <c r="U3030" s="37" t="str">
        <f t="shared" si="714"/>
        <v>0966431609</v>
      </c>
      <c r="V3030" s="42" t="str">
        <f t="shared" si="715"/>
        <v>0966431609</v>
      </c>
      <c r="W3030" s="39">
        <f t="shared" si="716"/>
        <v>1</v>
      </c>
      <c r="X3030" s="43">
        <f t="shared" si="717"/>
        <v>1</v>
      </c>
      <c r="Y3030" s="39">
        <f>IF(V3030="បរទេស",1,IF(COUNTIF(V:V,$V3030)&gt;1,2,1))</f>
        <v>1</v>
      </c>
      <c r="Z3030" s="40">
        <f t="shared" si="718"/>
        <v>1</v>
      </c>
      <c r="AA3030" s="40">
        <f t="shared" si="719"/>
        <v>1</v>
      </c>
    </row>
    <row r="3031" spans="1:27" ht="48" customHeight="1" x14ac:dyDescent="0.8">
      <c r="A3031" s="3">
        <v>3031</v>
      </c>
      <c r="B3031" s="3" t="s">
        <v>8416</v>
      </c>
      <c r="C3031" s="3" t="s">
        <v>18037</v>
      </c>
      <c r="D3031" s="3" t="s">
        <v>8417</v>
      </c>
      <c r="E3031" s="3" t="s">
        <v>441</v>
      </c>
      <c r="F3031" s="5" t="s">
        <v>8418</v>
      </c>
      <c r="G3031" s="5" t="s">
        <v>13420</v>
      </c>
      <c r="H3031" s="5" t="s">
        <v>16561</v>
      </c>
      <c r="I3031" s="3"/>
      <c r="J3031" s="35"/>
      <c r="K3031" s="36">
        <f t="shared" si="705"/>
        <v>1</v>
      </c>
      <c r="L3031" s="37" t="str">
        <f t="shared" si="706"/>
        <v>061605457</v>
      </c>
      <c r="M3031" s="38" t="str">
        <f t="shared" si="707"/>
        <v>061605457</v>
      </c>
      <c r="N3031" s="39">
        <f t="shared" si="708"/>
        <v>1</v>
      </c>
      <c r="O3031" s="39">
        <f t="shared" si="709"/>
        <v>1</v>
      </c>
      <c r="P3031" s="39">
        <f>IF(M3031="បរទេស",1,IF(COUNTIF(M:M,$M3031)&gt;1,2,1))</f>
        <v>1</v>
      </c>
      <c r="Q3031" s="40">
        <f t="shared" si="710"/>
        <v>1</v>
      </c>
      <c r="R3031" s="41" t="str">
        <f t="shared" si="711"/>
        <v>068838562</v>
      </c>
      <c r="S3031" s="37" t="str">
        <f t="shared" si="712"/>
        <v>068838562</v>
      </c>
      <c r="T3031" s="39" t="e">
        <f t="shared" si="713"/>
        <v>#VALUE!</v>
      </c>
      <c r="U3031" s="37" t="str">
        <f t="shared" si="714"/>
        <v>068838562</v>
      </c>
      <c r="V3031" s="42" t="str">
        <f t="shared" si="715"/>
        <v>068838562</v>
      </c>
      <c r="W3031" s="39">
        <f t="shared" si="716"/>
        <v>1</v>
      </c>
      <c r="X3031" s="43">
        <f t="shared" si="717"/>
        <v>1</v>
      </c>
      <c r="Y3031" s="39">
        <f>IF(V3031="បរទេស",1,IF(COUNTIF(V:V,$V3031)&gt;1,2,1))</f>
        <v>1</v>
      </c>
      <c r="Z3031" s="40">
        <f t="shared" si="718"/>
        <v>1</v>
      </c>
      <c r="AA3031" s="40">
        <f t="shared" si="719"/>
        <v>1</v>
      </c>
    </row>
    <row r="3032" spans="1:27" ht="48" customHeight="1" x14ac:dyDescent="0.8">
      <c r="A3032" s="3">
        <v>3032</v>
      </c>
      <c r="B3032" s="3" t="s">
        <v>8419</v>
      </c>
      <c r="C3032" s="3" t="s">
        <v>18037</v>
      </c>
      <c r="D3032" s="3" t="s">
        <v>8420</v>
      </c>
      <c r="E3032" s="3" t="s">
        <v>301</v>
      </c>
      <c r="F3032" s="5" t="s">
        <v>8421</v>
      </c>
      <c r="G3032" s="5" t="s">
        <v>13421</v>
      </c>
      <c r="H3032" s="5" t="s">
        <v>16562</v>
      </c>
      <c r="I3032" s="3"/>
      <c r="J3032" s="35"/>
      <c r="K3032" s="36">
        <f t="shared" si="705"/>
        <v>1</v>
      </c>
      <c r="L3032" s="37" t="str">
        <f t="shared" si="706"/>
        <v>040573802</v>
      </c>
      <c r="M3032" s="38" t="str">
        <f t="shared" si="707"/>
        <v>040573802</v>
      </c>
      <c r="N3032" s="39">
        <f t="shared" si="708"/>
        <v>1</v>
      </c>
      <c r="O3032" s="39">
        <f t="shared" si="709"/>
        <v>1</v>
      </c>
      <c r="P3032" s="39">
        <f>IF(M3032="បរទេស",1,IF(COUNTIF(M:M,$M3032)&gt;1,2,1))</f>
        <v>1</v>
      </c>
      <c r="Q3032" s="40">
        <f t="shared" si="710"/>
        <v>1</v>
      </c>
      <c r="R3032" s="41" t="str">
        <f t="shared" si="711"/>
        <v>0883349373</v>
      </c>
      <c r="S3032" s="37" t="str">
        <f t="shared" si="712"/>
        <v>0883349373</v>
      </c>
      <c r="T3032" s="39" t="e">
        <f t="shared" si="713"/>
        <v>#VALUE!</v>
      </c>
      <c r="U3032" s="37" t="str">
        <f t="shared" si="714"/>
        <v>0883349373</v>
      </c>
      <c r="V3032" s="42" t="str">
        <f t="shared" si="715"/>
        <v>0883349373</v>
      </c>
      <c r="W3032" s="39">
        <f t="shared" si="716"/>
        <v>1</v>
      </c>
      <c r="X3032" s="43">
        <f t="shared" si="717"/>
        <v>1</v>
      </c>
      <c r="Y3032" s="39">
        <f>IF(V3032="បរទេស",1,IF(COUNTIF(V:V,$V3032)&gt;1,2,1))</f>
        <v>1</v>
      </c>
      <c r="Z3032" s="40">
        <f t="shared" si="718"/>
        <v>1</v>
      </c>
      <c r="AA3032" s="40">
        <f t="shared" si="719"/>
        <v>1</v>
      </c>
    </row>
    <row r="3033" spans="1:27" ht="48" customHeight="1" x14ac:dyDescent="0.8">
      <c r="A3033" s="3">
        <v>3033</v>
      </c>
      <c r="B3033" s="3" t="s">
        <v>8422</v>
      </c>
      <c r="C3033" s="3" t="s">
        <v>18037</v>
      </c>
      <c r="D3033" s="3" t="s">
        <v>5216</v>
      </c>
      <c r="E3033" s="3" t="s">
        <v>1712</v>
      </c>
      <c r="F3033" s="5" t="s">
        <v>8423</v>
      </c>
      <c r="G3033" s="5" t="s">
        <v>13422</v>
      </c>
      <c r="H3033" s="5" t="s">
        <v>16563</v>
      </c>
      <c r="I3033" s="3"/>
      <c r="J3033" s="35"/>
      <c r="K3033" s="36">
        <f t="shared" si="705"/>
        <v>1</v>
      </c>
      <c r="L3033" s="37" t="str">
        <f t="shared" si="706"/>
        <v>040197510</v>
      </c>
      <c r="M3033" s="38" t="str">
        <f t="shared" si="707"/>
        <v>040197510</v>
      </c>
      <c r="N3033" s="39">
        <f t="shared" si="708"/>
        <v>1</v>
      </c>
      <c r="O3033" s="39">
        <f t="shared" si="709"/>
        <v>1</v>
      </c>
      <c r="P3033" s="39">
        <f>IF(M3033="បរទេស",1,IF(COUNTIF(M:M,$M3033)&gt;1,2,1))</f>
        <v>1</v>
      </c>
      <c r="Q3033" s="40">
        <f t="shared" si="710"/>
        <v>1</v>
      </c>
      <c r="R3033" s="41" t="str">
        <f t="shared" si="711"/>
        <v>0966955021</v>
      </c>
      <c r="S3033" s="37" t="str">
        <f t="shared" si="712"/>
        <v>0966955021</v>
      </c>
      <c r="T3033" s="39" t="e">
        <f t="shared" si="713"/>
        <v>#VALUE!</v>
      </c>
      <c r="U3033" s="37" t="str">
        <f t="shared" si="714"/>
        <v>0966955021</v>
      </c>
      <c r="V3033" s="42" t="str">
        <f t="shared" si="715"/>
        <v>0966955021</v>
      </c>
      <c r="W3033" s="39">
        <f t="shared" si="716"/>
        <v>1</v>
      </c>
      <c r="X3033" s="43">
        <f t="shared" si="717"/>
        <v>1</v>
      </c>
      <c r="Y3033" s="39">
        <f>IF(V3033="បរទេស",1,IF(COUNTIF(V:V,$V3033)&gt;1,2,1))</f>
        <v>1</v>
      </c>
      <c r="Z3033" s="40">
        <f t="shared" si="718"/>
        <v>1</v>
      </c>
      <c r="AA3033" s="40">
        <f t="shared" si="719"/>
        <v>1</v>
      </c>
    </row>
    <row r="3034" spans="1:27" ht="48" customHeight="1" x14ac:dyDescent="0.8">
      <c r="A3034" s="3">
        <v>3034</v>
      </c>
      <c r="B3034" s="3" t="s">
        <v>8424</v>
      </c>
      <c r="C3034" s="3" t="s">
        <v>18037</v>
      </c>
      <c r="D3034" s="3" t="s">
        <v>8425</v>
      </c>
      <c r="E3034" s="3" t="s">
        <v>2267</v>
      </c>
      <c r="F3034" s="5" t="s">
        <v>8426</v>
      </c>
      <c r="G3034" s="5" t="s">
        <v>13423</v>
      </c>
      <c r="H3034" s="5" t="s">
        <v>17764</v>
      </c>
      <c r="I3034" s="3"/>
      <c r="J3034" s="35"/>
      <c r="K3034" s="36">
        <f t="shared" si="705"/>
        <v>1</v>
      </c>
      <c r="L3034" s="37" t="str">
        <f t="shared" si="706"/>
        <v>040498630</v>
      </c>
      <c r="M3034" s="38" t="str">
        <f t="shared" si="707"/>
        <v>040498630</v>
      </c>
      <c r="N3034" s="39">
        <f t="shared" si="708"/>
        <v>1</v>
      </c>
      <c r="O3034" s="39">
        <f t="shared" si="709"/>
        <v>1</v>
      </c>
      <c r="P3034" s="39">
        <f>IF(M3034="បរទេស",1,IF(COUNTIF(M:M,$M3034)&gt;1,2,1))</f>
        <v>1</v>
      </c>
      <c r="Q3034" s="40">
        <f t="shared" si="710"/>
        <v>1</v>
      </c>
      <c r="R3034" s="41" t="str">
        <f t="shared" si="711"/>
        <v>0974726427</v>
      </c>
      <c r="S3034" s="37" t="str">
        <f t="shared" si="712"/>
        <v>0974726427</v>
      </c>
      <c r="T3034" s="39" t="e">
        <f t="shared" si="713"/>
        <v>#VALUE!</v>
      </c>
      <c r="U3034" s="37" t="str">
        <f t="shared" si="714"/>
        <v>0974726427</v>
      </c>
      <c r="V3034" s="42" t="str">
        <f t="shared" si="715"/>
        <v>0974726427</v>
      </c>
      <c r="W3034" s="39">
        <f t="shared" si="716"/>
        <v>1</v>
      </c>
      <c r="X3034" s="43">
        <f t="shared" si="717"/>
        <v>1</v>
      </c>
      <c r="Y3034" s="39">
        <f>IF(V3034="បរទេស",1,IF(COUNTIF(V:V,$V3034)&gt;1,2,1))</f>
        <v>1</v>
      </c>
      <c r="Z3034" s="40">
        <f t="shared" si="718"/>
        <v>1</v>
      </c>
      <c r="AA3034" s="40">
        <f t="shared" si="719"/>
        <v>1</v>
      </c>
    </row>
    <row r="3035" spans="1:27" ht="48" customHeight="1" x14ac:dyDescent="0.8">
      <c r="A3035" s="3">
        <v>3035</v>
      </c>
      <c r="B3035" s="3" t="s">
        <v>8427</v>
      </c>
      <c r="C3035" s="3" t="s">
        <v>18037</v>
      </c>
      <c r="D3035" s="3" t="s">
        <v>8428</v>
      </c>
      <c r="E3035" s="3" t="s">
        <v>21</v>
      </c>
      <c r="F3035" s="5" t="s">
        <v>8429</v>
      </c>
      <c r="G3035" s="5" t="s">
        <v>13424</v>
      </c>
      <c r="H3035" s="5" t="s">
        <v>17690</v>
      </c>
      <c r="I3035" s="3"/>
      <c r="J3035" s="35"/>
      <c r="K3035" s="36">
        <f t="shared" si="705"/>
        <v>1</v>
      </c>
      <c r="L3035" s="37" t="str">
        <f t="shared" si="706"/>
        <v>040273112</v>
      </c>
      <c r="M3035" s="38" t="str">
        <f t="shared" si="707"/>
        <v>040273112</v>
      </c>
      <c r="N3035" s="39">
        <f t="shared" si="708"/>
        <v>1</v>
      </c>
      <c r="O3035" s="39">
        <f t="shared" si="709"/>
        <v>1</v>
      </c>
      <c r="P3035" s="39">
        <f>IF(M3035="បរទេស",1,IF(COUNTIF(M:M,$M3035)&gt;1,2,1))</f>
        <v>1</v>
      </c>
      <c r="Q3035" s="40">
        <f t="shared" si="710"/>
        <v>1</v>
      </c>
      <c r="R3035" s="41" t="str">
        <f t="shared" si="711"/>
        <v>066964021</v>
      </c>
      <c r="S3035" s="37" t="str">
        <f t="shared" si="712"/>
        <v>066964021</v>
      </c>
      <c r="T3035" s="39" t="e">
        <f t="shared" si="713"/>
        <v>#VALUE!</v>
      </c>
      <c r="U3035" s="37" t="str">
        <f t="shared" si="714"/>
        <v>066964021</v>
      </c>
      <c r="V3035" s="42" t="str">
        <f t="shared" si="715"/>
        <v>066964021</v>
      </c>
      <c r="W3035" s="39">
        <f t="shared" si="716"/>
        <v>1</v>
      </c>
      <c r="X3035" s="43">
        <f t="shared" si="717"/>
        <v>1</v>
      </c>
      <c r="Y3035" s="39">
        <f>IF(V3035="បរទេស",1,IF(COUNTIF(V:V,$V3035)&gt;1,2,1))</f>
        <v>1</v>
      </c>
      <c r="Z3035" s="40">
        <f t="shared" si="718"/>
        <v>1</v>
      </c>
      <c r="AA3035" s="40">
        <f t="shared" si="719"/>
        <v>1</v>
      </c>
    </row>
    <row r="3036" spans="1:27" ht="48" customHeight="1" x14ac:dyDescent="0.8">
      <c r="A3036" s="3">
        <v>3036</v>
      </c>
      <c r="B3036" s="3" t="s">
        <v>8430</v>
      </c>
      <c r="C3036" s="3" t="s">
        <v>18037</v>
      </c>
      <c r="D3036" s="3" t="s">
        <v>7729</v>
      </c>
      <c r="E3036" s="3" t="s">
        <v>61</v>
      </c>
      <c r="F3036" s="5" t="s">
        <v>8431</v>
      </c>
      <c r="G3036" s="5" t="s">
        <v>13425</v>
      </c>
      <c r="H3036" s="5" t="s">
        <v>16564</v>
      </c>
      <c r="I3036" s="3"/>
      <c r="J3036" s="35"/>
      <c r="K3036" s="36">
        <f t="shared" si="705"/>
        <v>1</v>
      </c>
      <c r="L3036" s="37" t="str">
        <f t="shared" si="706"/>
        <v>150965382</v>
      </c>
      <c r="M3036" s="38" t="str">
        <f t="shared" si="707"/>
        <v>150965382</v>
      </c>
      <c r="N3036" s="39">
        <f t="shared" si="708"/>
        <v>1</v>
      </c>
      <c r="O3036" s="39">
        <f t="shared" si="709"/>
        <v>1</v>
      </c>
      <c r="P3036" s="39">
        <f>IF(M3036="បរទេស",1,IF(COUNTIF(M:M,$M3036)&gt;1,2,1))</f>
        <v>1</v>
      </c>
      <c r="Q3036" s="40">
        <f t="shared" si="710"/>
        <v>1</v>
      </c>
      <c r="R3036" s="41" t="str">
        <f t="shared" si="711"/>
        <v>0883386102</v>
      </c>
      <c r="S3036" s="37" t="str">
        <f t="shared" si="712"/>
        <v>0883386102</v>
      </c>
      <c r="T3036" s="39" t="e">
        <f t="shared" si="713"/>
        <v>#VALUE!</v>
      </c>
      <c r="U3036" s="37" t="str">
        <f t="shared" si="714"/>
        <v>0883386102</v>
      </c>
      <c r="V3036" s="42" t="str">
        <f t="shared" si="715"/>
        <v>0883386102</v>
      </c>
      <c r="W3036" s="39">
        <f t="shared" si="716"/>
        <v>1</v>
      </c>
      <c r="X3036" s="43">
        <f t="shared" si="717"/>
        <v>1</v>
      </c>
      <c r="Y3036" s="39">
        <f>IF(V3036="បរទេស",1,IF(COUNTIF(V:V,$V3036)&gt;1,2,1))</f>
        <v>1</v>
      </c>
      <c r="Z3036" s="40">
        <f t="shared" si="718"/>
        <v>1</v>
      </c>
      <c r="AA3036" s="40">
        <f t="shared" si="719"/>
        <v>1</v>
      </c>
    </row>
    <row r="3037" spans="1:27" ht="48" customHeight="1" x14ac:dyDescent="0.8">
      <c r="A3037" s="3">
        <v>3037</v>
      </c>
      <c r="B3037" s="3" t="s">
        <v>8432</v>
      </c>
      <c r="C3037" s="3" t="s">
        <v>18037</v>
      </c>
      <c r="D3037" s="3" t="s">
        <v>8433</v>
      </c>
      <c r="E3037" s="3" t="s">
        <v>6751</v>
      </c>
      <c r="F3037" s="5" t="s">
        <v>8434</v>
      </c>
      <c r="G3037" s="5" t="s">
        <v>13426</v>
      </c>
      <c r="H3037" s="5" t="s">
        <v>16565</v>
      </c>
      <c r="I3037" s="3"/>
      <c r="J3037" s="35"/>
      <c r="K3037" s="36">
        <f t="shared" si="705"/>
        <v>1</v>
      </c>
      <c r="L3037" s="37" t="str">
        <f t="shared" si="706"/>
        <v>040401842</v>
      </c>
      <c r="M3037" s="38" t="str">
        <f t="shared" si="707"/>
        <v>040401842</v>
      </c>
      <c r="N3037" s="39">
        <f t="shared" si="708"/>
        <v>1</v>
      </c>
      <c r="O3037" s="39">
        <f t="shared" si="709"/>
        <v>1</v>
      </c>
      <c r="P3037" s="39">
        <f>IF(M3037="បរទេស",1,IF(COUNTIF(M:M,$M3037)&gt;1,2,1))</f>
        <v>1</v>
      </c>
      <c r="Q3037" s="40">
        <f t="shared" si="710"/>
        <v>1</v>
      </c>
      <c r="R3037" s="41" t="str">
        <f t="shared" si="711"/>
        <v>0968276288</v>
      </c>
      <c r="S3037" s="37" t="str">
        <f t="shared" si="712"/>
        <v>0968276288</v>
      </c>
      <c r="T3037" s="39" t="e">
        <f t="shared" si="713"/>
        <v>#VALUE!</v>
      </c>
      <c r="U3037" s="37" t="str">
        <f t="shared" si="714"/>
        <v>0968276288</v>
      </c>
      <c r="V3037" s="42" t="str">
        <f t="shared" si="715"/>
        <v>0968276288</v>
      </c>
      <c r="W3037" s="39">
        <f t="shared" si="716"/>
        <v>1</v>
      </c>
      <c r="X3037" s="43">
        <f t="shared" si="717"/>
        <v>1</v>
      </c>
      <c r="Y3037" s="39">
        <f>IF(V3037="បរទេស",1,IF(COUNTIF(V:V,$V3037)&gt;1,2,1))</f>
        <v>1</v>
      </c>
      <c r="Z3037" s="40">
        <f t="shared" si="718"/>
        <v>1</v>
      </c>
      <c r="AA3037" s="40">
        <f t="shared" si="719"/>
        <v>1</v>
      </c>
    </row>
    <row r="3038" spans="1:27" ht="48" customHeight="1" x14ac:dyDescent="0.8">
      <c r="A3038" s="3">
        <v>3038</v>
      </c>
      <c r="B3038" s="3" t="s">
        <v>8435</v>
      </c>
      <c r="C3038" s="3" t="s">
        <v>18037</v>
      </c>
      <c r="D3038" s="3" t="s">
        <v>4293</v>
      </c>
      <c r="E3038" s="3" t="s">
        <v>284</v>
      </c>
      <c r="F3038" s="5" t="s">
        <v>8436</v>
      </c>
      <c r="G3038" s="5" t="s">
        <v>13427</v>
      </c>
      <c r="H3038" s="5" t="s">
        <v>16566</v>
      </c>
      <c r="I3038" s="3"/>
      <c r="J3038" s="35"/>
      <c r="K3038" s="36">
        <f t="shared" si="705"/>
        <v>1</v>
      </c>
      <c r="L3038" s="37" t="str">
        <f t="shared" si="706"/>
        <v>040096745</v>
      </c>
      <c r="M3038" s="38" t="str">
        <f t="shared" si="707"/>
        <v>040096745</v>
      </c>
      <c r="N3038" s="39">
        <f t="shared" si="708"/>
        <v>1</v>
      </c>
      <c r="O3038" s="39">
        <f t="shared" si="709"/>
        <v>1</v>
      </c>
      <c r="P3038" s="39">
        <f>IF(M3038="បរទេស",1,IF(COUNTIF(M:M,$M3038)&gt;1,2,1))</f>
        <v>1</v>
      </c>
      <c r="Q3038" s="40">
        <f t="shared" si="710"/>
        <v>1</v>
      </c>
      <c r="R3038" s="41" t="str">
        <f t="shared" si="711"/>
        <v>068573739</v>
      </c>
      <c r="S3038" s="37" t="str">
        <f t="shared" si="712"/>
        <v>068573739</v>
      </c>
      <c r="T3038" s="39" t="e">
        <f t="shared" si="713"/>
        <v>#VALUE!</v>
      </c>
      <c r="U3038" s="37" t="str">
        <f t="shared" si="714"/>
        <v>068573739</v>
      </c>
      <c r="V3038" s="42" t="str">
        <f t="shared" si="715"/>
        <v>068573739</v>
      </c>
      <c r="W3038" s="39">
        <f t="shared" si="716"/>
        <v>1</v>
      </c>
      <c r="X3038" s="43">
        <f t="shared" si="717"/>
        <v>1</v>
      </c>
      <c r="Y3038" s="39">
        <f>IF(V3038="បរទេស",1,IF(COUNTIF(V:V,$V3038)&gt;1,2,1))</f>
        <v>1</v>
      </c>
      <c r="Z3038" s="40">
        <f t="shared" si="718"/>
        <v>1</v>
      </c>
      <c r="AA3038" s="40">
        <f t="shared" si="719"/>
        <v>1</v>
      </c>
    </row>
    <row r="3039" spans="1:27" ht="48" customHeight="1" x14ac:dyDescent="0.8">
      <c r="A3039" s="3">
        <v>3039</v>
      </c>
      <c r="B3039" s="3" t="s">
        <v>8437</v>
      </c>
      <c r="C3039" s="3" t="s">
        <v>18037</v>
      </c>
      <c r="D3039" s="3" t="s">
        <v>8438</v>
      </c>
      <c r="E3039" s="3" t="s">
        <v>25</v>
      </c>
      <c r="F3039" s="5" t="s">
        <v>8439</v>
      </c>
      <c r="G3039" s="5" t="s">
        <v>13428</v>
      </c>
      <c r="H3039" s="5" t="s">
        <v>16567</v>
      </c>
      <c r="I3039" s="3"/>
      <c r="J3039" s="35"/>
      <c r="K3039" s="36">
        <f t="shared" si="705"/>
        <v>1</v>
      </c>
      <c r="L3039" s="37" t="str">
        <f t="shared" si="706"/>
        <v>040472285</v>
      </c>
      <c r="M3039" s="38" t="str">
        <f t="shared" si="707"/>
        <v>040472285</v>
      </c>
      <c r="N3039" s="39">
        <f t="shared" si="708"/>
        <v>1</v>
      </c>
      <c r="O3039" s="39">
        <f t="shared" si="709"/>
        <v>1</v>
      </c>
      <c r="P3039" s="39">
        <f>IF(M3039="បរទេស",1,IF(COUNTIF(M:M,$M3039)&gt;1,2,1))</f>
        <v>1</v>
      </c>
      <c r="Q3039" s="40">
        <f t="shared" si="710"/>
        <v>1</v>
      </c>
      <c r="R3039" s="41" t="str">
        <f t="shared" si="711"/>
        <v>0889731646</v>
      </c>
      <c r="S3039" s="37" t="str">
        <f t="shared" si="712"/>
        <v>0889731646</v>
      </c>
      <c r="T3039" s="39" t="e">
        <f t="shared" si="713"/>
        <v>#VALUE!</v>
      </c>
      <c r="U3039" s="37" t="str">
        <f t="shared" si="714"/>
        <v>0889731646</v>
      </c>
      <c r="V3039" s="42" t="str">
        <f t="shared" si="715"/>
        <v>0889731646</v>
      </c>
      <c r="W3039" s="39">
        <f t="shared" si="716"/>
        <v>1</v>
      </c>
      <c r="X3039" s="43">
        <f t="shared" si="717"/>
        <v>1</v>
      </c>
      <c r="Y3039" s="39">
        <f>IF(V3039="បរទេស",1,IF(COUNTIF(V:V,$V3039)&gt;1,2,1))</f>
        <v>1</v>
      </c>
      <c r="Z3039" s="40">
        <f t="shared" si="718"/>
        <v>1</v>
      </c>
      <c r="AA3039" s="40">
        <f t="shared" si="719"/>
        <v>1</v>
      </c>
    </row>
    <row r="3040" spans="1:27" ht="48" customHeight="1" x14ac:dyDescent="0.8">
      <c r="A3040" s="3">
        <v>3040</v>
      </c>
      <c r="B3040" s="3" t="s">
        <v>8440</v>
      </c>
      <c r="C3040" s="3" t="s">
        <v>18037</v>
      </c>
      <c r="D3040" s="3" t="s">
        <v>8441</v>
      </c>
      <c r="E3040" s="3" t="s">
        <v>189</v>
      </c>
      <c r="F3040" s="5" t="s">
        <v>8442</v>
      </c>
      <c r="G3040" s="5" t="s">
        <v>13429</v>
      </c>
      <c r="H3040" s="5" t="s">
        <v>17321</v>
      </c>
      <c r="I3040" s="3"/>
      <c r="J3040" s="35"/>
      <c r="K3040" s="36">
        <f t="shared" si="705"/>
        <v>1</v>
      </c>
      <c r="L3040" s="37" t="str">
        <f t="shared" si="706"/>
        <v>040523806</v>
      </c>
      <c r="M3040" s="38" t="str">
        <f t="shared" si="707"/>
        <v>040523806</v>
      </c>
      <c r="N3040" s="39">
        <f t="shared" si="708"/>
        <v>1</v>
      </c>
      <c r="O3040" s="39">
        <f t="shared" si="709"/>
        <v>1</v>
      </c>
      <c r="P3040" s="39">
        <f>IF(M3040="បរទេស",1,IF(COUNTIF(M:M,$M3040)&gt;1,2,1))</f>
        <v>1</v>
      </c>
      <c r="Q3040" s="40">
        <f t="shared" si="710"/>
        <v>1</v>
      </c>
      <c r="R3040" s="41" t="str">
        <f t="shared" si="711"/>
        <v>016343914</v>
      </c>
      <c r="S3040" s="37" t="str">
        <f t="shared" si="712"/>
        <v>016343914</v>
      </c>
      <c r="T3040" s="39" t="e">
        <f t="shared" si="713"/>
        <v>#VALUE!</v>
      </c>
      <c r="U3040" s="37" t="str">
        <f t="shared" si="714"/>
        <v>016343914</v>
      </c>
      <c r="V3040" s="42" t="str">
        <f t="shared" si="715"/>
        <v>016343914</v>
      </c>
      <c r="W3040" s="39">
        <f t="shared" si="716"/>
        <v>1</v>
      </c>
      <c r="X3040" s="43">
        <f t="shared" si="717"/>
        <v>1</v>
      </c>
      <c r="Y3040" s="39">
        <f>IF(V3040="បរទេស",1,IF(COUNTIF(V:V,$V3040)&gt;1,2,1))</f>
        <v>1</v>
      </c>
      <c r="Z3040" s="40">
        <f t="shared" si="718"/>
        <v>1</v>
      </c>
      <c r="AA3040" s="40">
        <f t="shared" si="719"/>
        <v>1</v>
      </c>
    </row>
    <row r="3041" spans="1:27" ht="48" customHeight="1" x14ac:dyDescent="0.8">
      <c r="A3041" s="3">
        <v>3041</v>
      </c>
      <c r="B3041" s="3" t="s">
        <v>8443</v>
      </c>
      <c r="C3041" s="3" t="s">
        <v>18037</v>
      </c>
      <c r="D3041" s="3" t="s">
        <v>8444</v>
      </c>
      <c r="E3041" s="3" t="s">
        <v>742</v>
      </c>
      <c r="F3041" s="5" t="s">
        <v>8445</v>
      </c>
      <c r="G3041" s="5" t="s">
        <v>13430</v>
      </c>
      <c r="H3041" s="5" t="s">
        <v>17583</v>
      </c>
      <c r="I3041" s="3"/>
      <c r="J3041" s="35"/>
      <c r="K3041" s="36">
        <f t="shared" si="705"/>
        <v>1</v>
      </c>
      <c r="L3041" s="37" t="str">
        <f t="shared" si="706"/>
        <v>040397453</v>
      </c>
      <c r="M3041" s="38" t="str">
        <f t="shared" si="707"/>
        <v>040397453</v>
      </c>
      <c r="N3041" s="39">
        <f t="shared" si="708"/>
        <v>1</v>
      </c>
      <c r="O3041" s="39">
        <f t="shared" si="709"/>
        <v>1</v>
      </c>
      <c r="P3041" s="39">
        <f>IF(M3041="បរទេស",1,IF(COUNTIF(M:M,$M3041)&gt;1,2,1))</f>
        <v>1</v>
      </c>
      <c r="Q3041" s="40">
        <f t="shared" si="710"/>
        <v>1</v>
      </c>
      <c r="R3041" s="41" t="str">
        <f t="shared" si="711"/>
        <v>0885358536</v>
      </c>
      <c r="S3041" s="37" t="str">
        <f t="shared" si="712"/>
        <v>0885358536</v>
      </c>
      <c r="T3041" s="39" t="e">
        <f t="shared" si="713"/>
        <v>#VALUE!</v>
      </c>
      <c r="U3041" s="37" t="str">
        <f t="shared" si="714"/>
        <v>0885358536</v>
      </c>
      <c r="V3041" s="42" t="str">
        <f t="shared" si="715"/>
        <v>0885358536</v>
      </c>
      <c r="W3041" s="39">
        <f t="shared" si="716"/>
        <v>1</v>
      </c>
      <c r="X3041" s="43">
        <f t="shared" si="717"/>
        <v>1</v>
      </c>
      <c r="Y3041" s="39">
        <f>IF(V3041="បរទេស",1,IF(COUNTIF(V:V,$V3041)&gt;1,2,1))</f>
        <v>1</v>
      </c>
      <c r="Z3041" s="40">
        <f t="shared" si="718"/>
        <v>1</v>
      </c>
      <c r="AA3041" s="40">
        <f t="shared" si="719"/>
        <v>1</v>
      </c>
    </row>
    <row r="3042" spans="1:27" ht="48" customHeight="1" x14ac:dyDescent="0.8">
      <c r="A3042" s="3">
        <v>3042</v>
      </c>
      <c r="B3042" s="3" t="s">
        <v>8446</v>
      </c>
      <c r="C3042" s="3" t="s">
        <v>18037</v>
      </c>
      <c r="D3042" s="3" t="s">
        <v>8447</v>
      </c>
      <c r="E3042" s="3" t="s">
        <v>371</v>
      </c>
      <c r="F3042" s="5" t="s">
        <v>8448</v>
      </c>
      <c r="G3042" s="5" t="s">
        <v>13431</v>
      </c>
      <c r="H3042" s="5" t="s">
        <v>16568</v>
      </c>
      <c r="I3042" s="3"/>
      <c r="J3042" s="35"/>
      <c r="K3042" s="36">
        <f t="shared" si="705"/>
        <v>1</v>
      </c>
      <c r="L3042" s="37" t="str">
        <f t="shared" si="706"/>
        <v>040472626</v>
      </c>
      <c r="M3042" s="38" t="str">
        <f t="shared" si="707"/>
        <v>040472626</v>
      </c>
      <c r="N3042" s="39">
        <f t="shared" si="708"/>
        <v>1</v>
      </c>
      <c r="O3042" s="39">
        <f t="shared" si="709"/>
        <v>1</v>
      </c>
      <c r="P3042" s="39">
        <f>IF(M3042="បរទេស",1,IF(COUNTIF(M:M,$M3042)&gt;1,2,1))</f>
        <v>1</v>
      </c>
      <c r="Q3042" s="40">
        <f t="shared" si="710"/>
        <v>1</v>
      </c>
      <c r="R3042" s="41" t="str">
        <f t="shared" si="711"/>
        <v>0979271162</v>
      </c>
      <c r="S3042" s="37" t="str">
        <f t="shared" si="712"/>
        <v>0979271162</v>
      </c>
      <c r="T3042" s="39" t="e">
        <f t="shared" si="713"/>
        <v>#VALUE!</v>
      </c>
      <c r="U3042" s="37" t="str">
        <f t="shared" si="714"/>
        <v>0979271162</v>
      </c>
      <c r="V3042" s="42" t="str">
        <f t="shared" si="715"/>
        <v>0979271162</v>
      </c>
      <c r="W3042" s="39">
        <f t="shared" si="716"/>
        <v>1</v>
      </c>
      <c r="X3042" s="43">
        <f t="shared" si="717"/>
        <v>1</v>
      </c>
      <c r="Y3042" s="39">
        <f>IF(V3042="បរទេស",1,IF(COUNTIF(V:V,$V3042)&gt;1,2,1))</f>
        <v>1</v>
      </c>
      <c r="Z3042" s="40">
        <f t="shared" si="718"/>
        <v>1</v>
      </c>
      <c r="AA3042" s="40">
        <f t="shared" si="719"/>
        <v>1</v>
      </c>
    </row>
    <row r="3043" spans="1:27" ht="48" customHeight="1" x14ac:dyDescent="0.8">
      <c r="A3043" s="3">
        <v>3043</v>
      </c>
      <c r="B3043" s="3" t="s">
        <v>8449</v>
      </c>
      <c r="C3043" s="3" t="s">
        <v>18037</v>
      </c>
      <c r="D3043" s="3" t="s">
        <v>4181</v>
      </c>
      <c r="E3043" s="3" t="s">
        <v>134</v>
      </c>
      <c r="F3043" s="5" t="s">
        <v>8450</v>
      </c>
      <c r="G3043" s="5" t="s">
        <v>13432</v>
      </c>
      <c r="H3043" s="5" t="s">
        <v>16569</v>
      </c>
      <c r="I3043" s="3"/>
      <c r="J3043" s="35"/>
      <c r="K3043" s="36">
        <f t="shared" si="705"/>
        <v>1</v>
      </c>
      <c r="L3043" s="37" t="str">
        <f t="shared" si="706"/>
        <v>040111739</v>
      </c>
      <c r="M3043" s="38" t="str">
        <f t="shared" si="707"/>
        <v>040111739</v>
      </c>
      <c r="N3043" s="39">
        <f t="shared" si="708"/>
        <v>1</v>
      </c>
      <c r="O3043" s="39">
        <f t="shared" si="709"/>
        <v>1</v>
      </c>
      <c r="P3043" s="39">
        <f>IF(M3043="បរទេស",1,IF(COUNTIF(M:M,$M3043)&gt;1,2,1))</f>
        <v>1</v>
      </c>
      <c r="Q3043" s="40">
        <f t="shared" si="710"/>
        <v>1</v>
      </c>
      <c r="R3043" s="41" t="str">
        <f t="shared" si="711"/>
        <v>087205638</v>
      </c>
      <c r="S3043" s="37" t="str">
        <f t="shared" si="712"/>
        <v>087205638</v>
      </c>
      <c r="T3043" s="39" t="e">
        <f t="shared" si="713"/>
        <v>#VALUE!</v>
      </c>
      <c r="U3043" s="37" t="str">
        <f t="shared" si="714"/>
        <v>087205638</v>
      </c>
      <c r="V3043" s="42" t="str">
        <f t="shared" si="715"/>
        <v>087205638</v>
      </c>
      <c r="W3043" s="39">
        <f t="shared" si="716"/>
        <v>1</v>
      </c>
      <c r="X3043" s="43">
        <f t="shared" si="717"/>
        <v>1</v>
      </c>
      <c r="Y3043" s="39">
        <f>IF(V3043="បរទេស",1,IF(COUNTIF(V:V,$V3043)&gt;1,2,1))</f>
        <v>1</v>
      </c>
      <c r="Z3043" s="40">
        <f t="shared" si="718"/>
        <v>1</v>
      </c>
      <c r="AA3043" s="40">
        <f t="shared" si="719"/>
        <v>1</v>
      </c>
    </row>
    <row r="3044" spans="1:27" ht="48" customHeight="1" x14ac:dyDescent="0.8">
      <c r="A3044" s="3">
        <v>3044</v>
      </c>
      <c r="B3044" s="3" t="s">
        <v>6655</v>
      </c>
      <c r="C3044" s="3" t="s">
        <v>18037</v>
      </c>
      <c r="D3044" s="3" t="s">
        <v>8451</v>
      </c>
      <c r="E3044" s="3" t="s">
        <v>61</v>
      </c>
      <c r="F3044" s="5" t="s">
        <v>8452</v>
      </c>
      <c r="G3044" s="5" t="s">
        <v>13433</v>
      </c>
      <c r="H3044" s="5" t="s">
        <v>16570</v>
      </c>
      <c r="I3044" s="3"/>
      <c r="J3044" s="35"/>
      <c r="K3044" s="36">
        <f t="shared" si="705"/>
        <v>1</v>
      </c>
      <c r="L3044" s="37" t="str">
        <f t="shared" si="706"/>
        <v>040539331</v>
      </c>
      <c r="M3044" s="38" t="str">
        <f t="shared" si="707"/>
        <v>040539331</v>
      </c>
      <c r="N3044" s="39">
        <f t="shared" si="708"/>
        <v>1</v>
      </c>
      <c r="O3044" s="39">
        <f t="shared" si="709"/>
        <v>1</v>
      </c>
      <c r="P3044" s="39">
        <f>IF(M3044="បរទេស",1,IF(COUNTIF(M:M,$M3044)&gt;1,2,1))</f>
        <v>1</v>
      </c>
      <c r="Q3044" s="40">
        <f t="shared" si="710"/>
        <v>1</v>
      </c>
      <c r="R3044" s="41" t="str">
        <f t="shared" si="711"/>
        <v>087592781</v>
      </c>
      <c r="S3044" s="37" t="str">
        <f t="shared" si="712"/>
        <v>087592781</v>
      </c>
      <c r="T3044" s="39" t="e">
        <f t="shared" si="713"/>
        <v>#VALUE!</v>
      </c>
      <c r="U3044" s="37" t="str">
        <f t="shared" si="714"/>
        <v>087592781</v>
      </c>
      <c r="V3044" s="42" t="str">
        <f t="shared" si="715"/>
        <v>087592781</v>
      </c>
      <c r="W3044" s="39">
        <f t="shared" si="716"/>
        <v>1</v>
      </c>
      <c r="X3044" s="43">
        <f t="shared" si="717"/>
        <v>1</v>
      </c>
      <c r="Y3044" s="39">
        <f>IF(V3044="បរទេស",1,IF(COUNTIF(V:V,$V3044)&gt;1,2,1))</f>
        <v>1</v>
      </c>
      <c r="Z3044" s="40">
        <f t="shared" si="718"/>
        <v>1</v>
      </c>
      <c r="AA3044" s="40">
        <f t="shared" si="719"/>
        <v>1</v>
      </c>
    </row>
    <row r="3045" spans="1:27" ht="48" customHeight="1" x14ac:dyDescent="0.8">
      <c r="A3045" s="3">
        <v>3045</v>
      </c>
      <c r="B3045" s="3" t="s">
        <v>8453</v>
      </c>
      <c r="C3045" s="3" t="s">
        <v>18037</v>
      </c>
      <c r="D3045" s="3" t="s">
        <v>8454</v>
      </c>
      <c r="E3045" s="3" t="s">
        <v>441</v>
      </c>
      <c r="F3045" s="5" t="s">
        <v>8455</v>
      </c>
      <c r="G3045" s="5" t="s">
        <v>13434</v>
      </c>
      <c r="H3045" s="5" t="s">
        <v>16571</v>
      </c>
      <c r="I3045" s="3"/>
      <c r="J3045" s="35"/>
      <c r="K3045" s="36">
        <f t="shared" si="705"/>
        <v>1</v>
      </c>
      <c r="L3045" s="37" t="str">
        <f t="shared" si="706"/>
        <v>040354600</v>
      </c>
      <c r="M3045" s="38" t="str">
        <f t="shared" si="707"/>
        <v>040354600</v>
      </c>
      <c r="N3045" s="39">
        <f t="shared" si="708"/>
        <v>1</v>
      </c>
      <c r="O3045" s="39">
        <f t="shared" si="709"/>
        <v>1</v>
      </c>
      <c r="P3045" s="39">
        <f>IF(M3045="បរទេស",1,IF(COUNTIF(M:M,$M3045)&gt;1,2,1))</f>
        <v>1</v>
      </c>
      <c r="Q3045" s="40">
        <f t="shared" si="710"/>
        <v>1</v>
      </c>
      <c r="R3045" s="41" t="str">
        <f t="shared" si="711"/>
        <v>0966988062</v>
      </c>
      <c r="S3045" s="37" t="str">
        <f t="shared" si="712"/>
        <v>0966988062</v>
      </c>
      <c r="T3045" s="39" t="e">
        <f t="shared" si="713"/>
        <v>#VALUE!</v>
      </c>
      <c r="U3045" s="37" t="str">
        <f t="shared" si="714"/>
        <v>0966988062</v>
      </c>
      <c r="V3045" s="42" t="str">
        <f t="shared" si="715"/>
        <v>0966988062</v>
      </c>
      <c r="W3045" s="39">
        <f t="shared" si="716"/>
        <v>1</v>
      </c>
      <c r="X3045" s="43">
        <f t="shared" si="717"/>
        <v>1</v>
      </c>
      <c r="Y3045" s="39">
        <f>IF(V3045="បរទេស",1,IF(COUNTIF(V:V,$V3045)&gt;1,2,1))</f>
        <v>1</v>
      </c>
      <c r="Z3045" s="40">
        <f t="shared" si="718"/>
        <v>1</v>
      </c>
      <c r="AA3045" s="40">
        <f t="shared" si="719"/>
        <v>1</v>
      </c>
    </row>
    <row r="3046" spans="1:27" ht="48" customHeight="1" x14ac:dyDescent="0.8">
      <c r="A3046" s="3">
        <v>3046</v>
      </c>
      <c r="B3046" s="3" t="s">
        <v>8456</v>
      </c>
      <c r="C3046" s="3" t="s">
        <v>18037</v>
      </c>
      <c r="D3046" s="3" t="s">
        <v>8457</v>
      </c>
      <c r="E3046" s="3" t="s">
        <v>371</v>
      </c>
      <c r="F3046" s="5" t="s">
        <v>8458</v>
      </c>
      <c r="G3046" s="5" t="s">
        <v>13435</v>
      </c>
      <c r="H3046" s="5" t="s">
        <v>16572</v>
      </c>
      <c r="I3046" s="3"/>
      <c r="J3046" s="35"/>
      <c r="K3046" s="36">
        <f t="shared" si="705"/>
        <v>1</v>
      </c>
      <c r="L3046" s="37" t="str">
        <f t="shared" si="706"/>
        <v>040545587</v>
      </c>
      <c r="M3046" s="38" t="str">
        <f t="shared" si="707"/>
        <v>040545587</v>
      </c>
      <c r="N3046" s="39">
        <f t="shared" si="708"/>
        <v>1</v>
      </c>
      <c r="O3046" s="39">
        <f t="shared" si="709"/>
        <v>1</v>
      </c>
      <c r="P3046" s="39">
        <f>IF(M3046="បរទេស",1,IF(COUNTIF(M:M,$M3046)&gt;1,2,1))</f>
        <v>1</v>
      </c>
      <c r="Q3046" s="40">
        <f t="shared" si="710"/>
        <v>1</v>
      </c>
      <c r="R3046" s="41" t="str">
        <f t="shared" si="711"/>
        <v>0977512755</v>
      </c>
      <c r="S3046" s="37" t="str">
        <f t="shared" si="712"/>
        <v>0977512755</v>
      </c>
      <c r="T3046" s="39" t="e">
        <f t="shared" si="713"/>
        <v>#VALUE!</v>
      </c>
      <c r="U3046" s="37" t="str">
        <f t="shared" si="714"/>
        <v>0977512755</v>
      </c>
      <c r="V3046" s="42" t="str">
        <f t="shared" si="715"/>
        <v>0977512755</v>
      </c>
      <c r="W3046" s="39">
        <f t="shared" si="716"/>
        <v>1</v>
      </c>
      <c r="X3046" s="43">
        <f t="shared" si="717"/>
        <v>1</v>
      </c>
      <c r="Y3046" s="39">
        <f>IF(V3046="បរទេស",1,IF(COUNTIF(V:V,$V3046)&gt;1,2,1))</f>
        <v>1</v>
      </c>
      <c r="Z3046" s="40">
        <f t="shared" si="718"/>
        <v>1</v>
      </c>
      <c r="AA3046" s="40">
        <f t="shared" si="719"/>
        <v>1</v>
      </c>
    </row>
    <row r="3047" spans="1:27" ht="48" customHeight="1" x14ac:dyDescent="0.8">
      <c r="A3047" s="3">
        <v>3047</v>
      </c>
      <c r="B3047" s="3" t="s">
        <v>8459</v>
      </c>
      <c r="C3047" s="3" t="s">
        <v>18037</v>
      </c>
      <c r="D3047" s="3" t="s">
        <v>2578</v>
      </c>
      <c r="E3047" s="3" t="s">
        <v>246</v>
      </c>
      <c r="F3047" s="5" t="s">
        <v>8460</v>
      </c>
      <c r="G3047" s="5" t="s">
        <v>13436</v>
      </c>
      <c r="H3047" s="5" t="s">
        <v>16573</v>
      </c>
      <c r="I3047" s="3"/>
      <c r="J3047" s="35"/>
      <c r="K3047" s="36">
        <f t="shared" si="705"/>
        <v>1</v>
      </c>
      <c r="L3047" s="37" t="str">
        <f t="shared" si="706"/>
        <v>040362586</v>
      </c>
      <c r="M3047" s="38" t="str">
        <f t="shared" si="707"/>
        <v>040362586</v>
      </c>
      <c r="N3047" s="39">
        <f t="shared" si="708"/>
        <v>1</v>
      </c>
      <c r="O3047" s="39">
        <f t="shared" si="709"/>
        <v>1</v>
      </c>
      <c r="P3047" s="39">
        <f>IF(M3047="បរទេស",1,IF(COUNTIF(M:M,$M3047)&gt;1,2,1))</f>
        <v>1</v>
      </c>
      <c r="Q3047" s="40">
        <f t="shared" si="710"/>
        <v>1</v>
      </c>
      <c r="R3047" s="41" t="str">
        <f t="shared" si="711"/>
        <v>0975123283</v>
      </c>
      <c r="S3047" s="37" t="str">
        <f t="shared" si="712"/>
        <v>0975123283</v>
      </c>
      <c r="T3047" s="39" t="e">
        <f t="shared" si="713"/>
        <v>#VALUE!</v>
      </c>
      <c r="U3047" s="37" t="str">
        <f t="shared" si="714"/>
        <v>0975123283</v>
      </c>
      <c r="V3047" s="42" t="str">
        <f t="shared" si="715"/>
        <v>0975123283</v>
      </c>
      <c r="W3047" s="39">
        <f t="shared" si="716"/>
        <v>1</v>
      </c>
      <c r="X3047" s="43">
        <f t="shared" si="717"/>
        <v>1</v>
      </c>
      <c r="Y3047" s="39">
        <f>IF(V3047="បរទេស",1,IF(COUNTIF(V:V,$V3047)&gt;1,2,1))</f>
        <v>1</v>
      </c>
      <c r="Z3047" s="40">
        <f t="shared" si="718"/>
        <v>1</v>
      </c>
      <c r="AA3047" s="40">
        <f t="shared" si="719"/>
        <v>1</v>
      </c>
    </row>
    <row r="3048" spans="1:27" ht="48" customHeight="1" x14ac:dyDescent="0.8">
      <c r="A3048" s="3">
        <v>3048</v>
      </c>
      <c r="B3048" s="3" t="s">
        <v>8461</v>
      </c>
      <c r="C3048" s="3" t="s">
        <v>18037</v>
      </c>
      <c r="D3048" s="3" t="s">
        <v>8462</v>
      </c>
      <c r="E3048" s="3" t="s">
        <v>246</v>
      </c>
      <c r="F3048" s="5" t="s">
        <v>8463</v>
      </c>
      <c r="G3048" s="5" t="s">
        <v>13437</v>
      </c>
      <c r="H3048" s="5" t="s">
        <v>16574</v>
      </c>
      <c r="I3048" s="3"/>
      <c r="J3048" s="35"/>
      <c r="K3048" s="36">
        <f t="shared" si="705"/>
        <v>1</v>
      </c>
      <c r="L3048" s="37" t="str">
        <f t="shared" si="706"/>
        <v>040254478</v>
      </c>
      <c r="M3048" s="38" t="str">
        <f t="shared" si="707"/>
        <v>040254478</v>
      </c>
      <c r="N3048" s="39">
        <f t="shared" si="708"/>
        <v>1</v>
      </c>
      <c r="O3048" s="39">
        <f t="shared" si="709"/>
        <v>1</v>
      </c>
      <c r="P3048" s="39">
        <f>IF(M3048="បរទេស",1,IF(COUNTIF(M:M,$M3048)&gt;1,2,1))</f>
        <v>1</v>
      </c>
      <c r="Q3048" s="40">
        <f t="shared" si="710"/>
        <v>1</v>
      </c>
      <c r="R3048" s="41" t="str">
        <f t="shared" si="711"/>
        <v>0882048714</v>
      </c>
      <c r="S3048" s="37" t="str">
        <f t="shared" si="712"/>
        <v>0882048714</v>
      </c>
      <c r="T3048" s="39" t="e">
        <f t="shared" si="713"/>
        <v>#VALUE!</v>
      </c>
      <c r="U3048" s="37" t="str">
        <f t="shared" si="714"/>
        <v>0882048714</v>
      </c>
      <c r="V3048" s="42" t="str">
        <f t="shared" si="715"/>
        <v>0882048714</v>
      </c>
      <c r="W3048" s="39">
        <f t="shared" si="716"/>
        <v>1</v>
      </c>
      <c r="X3048" s="43">
        <f t="shared" si="717"/>
        <v>1</v>
      </c>
      <c r="Y3048" s="39">
        <f>IF(V3048="បរទេស",1,IF(COUNTIF(V:V,$V3048)&gt;1,2,1))</f>
        <v>1</v>
      </c>
      <c r="Z3048" s="40">
        <f t="shared" si="718"/>
        <v>1</v>
      </c>
      <c r="AA3048" s="40">
        <f t="shared" si="719"/>
        <v>1</v>
      </c>
    </row>
    <row r="3049" spans="1:27" ht="48" customHeight="1" x14ac:dyDescent="0.8">
      <c r="A3049" s="3">
        <v>3049</v>
      </c>
      <c r="B3049" s="3" t="s">
        <v>8464</v>
      </c>
      <c r="C3049" s="3" t="s">
        <v>18037</v>
      </c>
      <c r="D3049" s="3" t="s">
        <v>8465</v>
      </c>
      <c r="E3049" s="3" t="s">
        <v>328</v>
      </c>
      <c r="F3049" s="5" t="s">
        <v>8466</v>
      </c>
      <c r="G3049" s="5" t="s">
        <v>13438</v>
      </c>
      <c r="H3049" s="5" t="s">
        <v>16575</v>
      </c>
      <c r="I3049" s="3"/>
      <c r="J3049" s="35"/>
      <c r="K3049" s="36">
        <f t="shared" si="705"/>
        <v>1</v>
      </c>
      <c r="L3049" s="37" t="str">
        <f t="shared" si="706"/>
        <v>110450369</v>
      </c>
      <c r="M3049" s="38" t="str">
        <f t="shared" si="707"/>
        <v>110450369</v>
      </c>
      <c r="N3049" s="39">
        <f t="shared" si="708"/>
        <v>1</v>
      </c>
      <c r="O3049" s="39">
        <f t="shared" si="709"/>
        <v>1</v>
      </c>
      <c r="P3049" s="39">
        <f>IF(M3049="បរទេស",1,IF(COUNTIF(M:M,$M3049)&gt;1,2,1))</f>
        <v>1</v>
      </c>
      <c r="Q3049" s="40">
        <f t="shared" si="710"/>
        <v>1</v>
      </c>
      <c r="R3049" s="41" t="str">
        <f t="shared" si="711"/>
        <v>093497972</v>
      </c>
      <c r="S3049" s="37" t="str">
        <f t="shared" si="712"/>
        <v>093497972</v>
      </c>
      <c r="T3049" s="39" t="e">
        <f t="shared" si="713"/>
        <v>#VALUE!</v>
      </c>
      <c r="U3049" s="37" t="str">
        <f t="shared" si="714"/>
        <v>093497972</v>
      </c>
      <c r="V3049" s="42" t="str">
        <f t="shared" si="715"/>
        <v>093497972</v>
      </c>
      <c r="W3049" s="39">
        <f t="shared" si="716"/>
        <v>1</v>
      </c>
      <c r="X3049" s="43">
        <f t="shared" si="717"/>
        <v>1</v>
      </c>
      <c r="Y3049" s="39">
        <f>IF(V3049="បរទេស",1,IF(COUNTIF(V:V,$V3049)&gt;1,2,1))</f>
        <v>1</v>
      </c>
      <c r="Z3049" s="40">
        <f t="shared" si="718"/>
        <v>1</v>
      </c>
      <c r="AA3049" s="40">
        <f t="shared" si="719"/>
        <v>1</v>
      </c>
    </row>
    <row r="3050" spans="1:27" ht="48" customHeight="1" x14ac:dyDescent="0.8">
      <c r="A3050" s="3">
        <v>3050</v>
      </c>
      <c r="B3050" s="3" t="s">
        <v>8467</v>
      </c>
      <c r="C3050" s="3" t="s">
        <v>18037</v>
      </c>
      <c r="D3050" s="3" t="s">
        <v>8468</v>
      </c>
      <c r="E3050" s="3" t="s">
        <v>1320</v>
      </c>
      <c r="F3050" s="5" t="s">
        <v>8469</v>
      </c>
      <c r="G3050" s="5" t="s">
        <v>13439</v>
      </c>
      <c r="H3050" s="5" t="s">
        <v>16576</v>
      </c>
      <c r="I3050" s="3"/>
      <c r="J3050" s="35"/>
      <c r="K3050" s="36">
        <f t="shared" si="705"/>
        <v>1</v>
      </c>
      <c r="L3050" s="37" t="str">
        <f t="shared" si="706"/>
        <v>040327929</v>
      </c>
      <c r="M3050" s="38" t="str">
        <f t="shared" si="707"/>
        <v>040327929</v>
      </c>
      <c r="N3050" s="39">
        <f t="shared" si="708"/>
        <v>1</v>
      </c>
      <c r="O3050" s="39">
        <f t="shared" si="709"/>
        <v>1</v>
      </c>
      <c r="P3050" s="39">
        <f>IF(M3050="បរទេស",1,IF(COUNTIF(M:M,$M3050)&gt;1,2,1))</f>
        <v>1</v>
      </c>
      <c r="Q3050" s="40">
        <f t="shared" si="710"/>
        <v>1</v>
      </c>
      <c r="R3050" s="41" t="str">
        <f t="shared" si="711"/>
        <v>0962471096</v>
      </c>
      <c r="S3050" s="37" t="str">
        <f t="shared" si="712"/>
        <v>0962471096</v>
      </c>
      <c r="T3050" s="39" t="e">
        <f t="shared" si="713"/>
        <v>#VALUE!</v>
      </c>
      <c r="U3050" s="37" t="str">
        <f t="shared" si="714"/>
        <v>0962471096</v>
      </c>
      <c r="V3050" s="42" t="str">
        <f t="shared" si="715"/>
        <v>0962471096</v>
      </c>
      <c r="W3050" s="39">
        <f t="shared" si="716"/>
        <v>1</v>
      </c>
      <c r="X3050" s="43">
        <f t="shared" si="717"/>
        <v>1</v>
      </c>
      <c r="Y3050" s="39">
        <f>IF(V3050="បរទេស",1,IF(COUNTIF(V:V,$V3050)&gt;1,2,1))</f>
        <v>1</v>
      </c>
      <c r="Z3050" s="40">
        <f t="shared" si="718"/>
        <v>1</v>
      </c>
      <c r="AA3050" s="40">
        <f t="shared" si="719"/>
        <v>1</v>
      </c>
    </row>
    <row r="3051" spans="1:27" ht="48" customHeight="1" x14ac:dyDescent="0.8">
      <c r="A3051" s="3">
        <v>3051</v>
      </c>
      <c r="B3051" s="3" t="s">
        <v>8470</v>
      </c>
      <c r="C3051" s="3" t="s">
        <v>18037</v>
      </c>
      <c r="D3051" s="3" t="s">
        <v>8471</v>
      </c>
      <c r="E3051" s="3" t="s">
        <v>149</v>
      </c>
      <c r="F3051" s="5" t="s">
        <v>8472</v>
      </c>
      <c r="G3051" s="5" t="s">
        <v>13440</v>
      </c>
      <c r="H3051" s="5" t="s">
        <v>17534</v>
      </c>
      <c r="I3051" s="3"/>
      <c r="J3051" s="35"/>
      <c r="K3051" s="36">
        <f t="shared" si="705"/>
        <v>1</v>
      </c>
      <c r="L3051" s="37" t="str">
        <f t="shared" si="706"/>
        <v>040318429</v>
      </c>
      <c r="M3051" s="38" t="str">
        <f t="shared" si="707"/>
        <v>040318429</v>
      </c>
      <c r="N3051" s="39">
        <f t="shared" si="708"/>
        <v>1</v>
      </c>
      <c r="O3051" s="39">
        <f t="shared" si="709"/>
        <v>1</v>
      </c>
      <c r="P3051" s="39">
        <f>IF(M3051="បរទេស",1,IF(COUNTIF(M:M,$M3051)&gt;1,2,1))</f>
        <v>1</v>
      </c>
      <c r="Q3051" s="40">
        <f t="shared" si="710"/>
        <v>1</v>
      </c>
      <c r="R3051" s="41" t="str">
        <f t="shared" si="711"/>
        <v>016974013</v>
      </c>
      <c r="S3051" s="37" t="str">
        <f t="shared" si="712"/>
        <v>016974013</v>
      </c>
      <c r="T3051" s="39" t="e">
        <f t="shared" si="713"/>
        <v>#VALUE!</v>
      </c>
      <c r="U3051" s="37" t="str">
        <f t="shared" si="714"/>
        <v>016974013</v>
      </c>
      <c r="V3051" s="42" t="str">
        <f t="shared" si="715"/>
        <v>016974013</v>
      </c>
      <c r="W3051" s="39">
        <f t="shared" si="716"/>
        <v>1</v>
      </c>
      <c r="X3051" s="43">
        <f t="shared" si="717"/>
        <v>1</v>
      </c>
      <c r="Y3051" s="39">
        <f>IF(V3051="បរទេស",1,IF(COUNTIF(V:V,$V3051)&gt;1,2,1))</f>
        <v>1</v>
      </c>
      <c r="Z3051" s="40">
        <f t="shared" si="718"/>
        <v>1</v>
      </c>
      <c r="AA3051" s="40">
        <f t="shared" si="719"/>
        <v>1</v>
      </c>
    </row>
    <row r="3052" spans="1:27" ht="48" customHeight="1" x14ac:dyDescent="0.8">
      <c r="A3052" s="3">
        <v>3052</v>
      </c>
      <c r="B3052" s="3" t="s">
        <v>8473</v>
      </c>
      <c r="C3052" s="3" t="s">
        <v>18037</v>
      </c>
      <c r="D3052" s="3" t="s">
        <v>8474</v>
      </c>
      <c r="E3052" s="3" t="s">
        <v>189</v>
      </c>
      <c r="F3052" s="5" t="s">
        <v>8475</v>
      </c>
      <c r="G3052" s="5" t="s">
        <v>13441</v>
      </c>
      <c r="H3052" s="5" t="s">
        <v>16577</v>
      </c>
      <c r="I3052" s="3"/>
      <c r="J3052" s="35"/>
      <c r="K3052" s="36">
        <f t="shared" si="705"/>
        <v>1</v>
      </c>
      <c r="L3052" s="37" t="str">
        <f t="shared" si="706"/>
        <v>040300292</v>
      </c>
      <c r="M3052" s="38" t="str">
        <f t="shared" si="707"/>
        <v>040300292</v>
      </c>
      <c r="N3052" s="39">
        <f t="shared" si="708"/>
        <v>1</v>
      </c>
      <c r="O3052" s="39">
        <f t="shared" si="709"/>
        <v>1</v>
      </c>
      <c r="P3052" s="39">
        <f>IF(M3052="បរទេស",1,IF(COUNTIF(M:M,$M3052)&gt;1,2,1))</f>
        <v>1</v>
      </c>
      <c r="Q3052" s="40">
        <f t="shared" si="710"/>
        <v>1</v>
      </c>
      <c r="R3052" s="41" t="str">
        <f t="shared" si="711"/>
        <v>0977974418</v>
      </c>
      <c r="S3052" s="37" t="str">
        <f t="shared" si="712"/>
        <v>0977974418</v>
      </c>
      <c r="T3052" s="39" t="e">
        <f t="shared" si="713"/>
        <v>#VALUE!</v>
      </c>
      <c r="U3052" s="37" t="str">
        <f t="shared" si="714"/>
        <v>0977974418</v>
      </c>
      <c r="V3052" s="42" t="str">
        <f t="shared" si="715"/>
        <v>0977974418</v>
      </c>
      <c r="W3052" s="39">
        <f t="shared" si="716"/>
        <v>1</v>
      </c>
      <c r="X3052" s="43">
        <f t="shared" si="717"/>
        <v>1</v>
      </c>
      <c r="Y3052" s="39">
        <f>IF(V3052="បរទេស",1,IF(COUNTIF(V:V,$V3052)&gt;1,2,1))</f>
        <v>1</v>
      </c>
      <c r="Z3052" s="40">
        <f t="shared" si="718"/>
        <v>1</v>
      </c>
      <c r="AA3052" s="40">
        <f t="shared" si="719"/>
        <v>1</v>
      </c>
    </row>
    <row r="3053" spans="1:27" ht="48" customHeight="1" x14ac:dyDescent="0.8">
      <c r="A3053" s="3">
        <v>3053</v>
      </c>
      <c r="B3053" s="3" t="s">
        <v>5163</v>
      </c>
      <c r="C3053" s="3" t="s">
        <v>18037</v>
      </c>
      <c r="D3053" s="3" t="s">
        <v>8476</v>
      </c>
      <c r="E3053" s="3" t="s">
        <v>437</v>
      </c>
      <c r="F3053" s="5" t="s">
        <v>8477</v>
      </c>
      <c r="G3053" s="5" t="s">
        <v>13442</v>
      </c>
      <c r="H3053" s="5" t="s">
        <v>16578</v>
      </c>
      <c r="I3053" s="3"/>
      <c r="J3053" s="35"/>
      <c r="K3053" s="36">
        <f t="shared" si="705"/>
        <v>1</v>
      </c>
      <c r="L3053" s="37" t="str">
        <f t="shared" si="706"/>
        <v>040225718</v>
      </c>
      <c r="M3053" s="38" t="str">
        <f t="shared" si="707"/>
        <v>040225718</v>
      </c>
      <c r="N3053" s="39">
        <f t="shared" si="708"/>
        <v>1</v>
      </c>
      <c r="O3053" s="39">
        <f t="shared" si="709"/>
        <v>1</v>
      </c>
      <c r="P3053" s="39">
        <f>IF(M3053="បរទេស",1,IF(COUNTIF(M:M,$M3053)&gt;1,2,1))</f>
        <v>1</v>
      </c>
      <c r="Q3053" s="40">
        <f t="shared" si="710"/>
        <v>1</v>
      </c>
      <c r="R3053" s="41" t="str">
        <f t="shared" si="711"/>
        <v>089705851</v>
      </c>
      <c r="S3053" s="37" t="str">
        <f t="shared" si="712"/>
        <v>089705851</v>
      </c>
      <c r="T3053" s="39" t="e">
        <f t="shared" si="713"/>
        <v>#VALUE!</v>
      </c>
      <c r="U3053" s="37" t="str">
        <f t="shared" si="714"/>
        <v>089705851</v>
      </c>
      <c r="V3053" s="42" t="str">
        <f t="shared" si="715"/>
        <v>089705851</v>
      </c>
      <c r="W3053" s="39">
        <f t="shared" si="716"/>
        <v>1</v>
      </c>
      <c r="X3053" s="43">
        <f t="shared" si="717"/>
        <v>1</v>
      </c>
      <c r="Y3053" s="39">
        <f>IF(V3053="បរទេស",1,IF(COUNTIF(V:V,$V3053)&gt;1,2,1))</f>
        <v>1</v>
      </c>
      <c r="Z3053" s="40">
        <f t="shared" si="718"/>
        <v>1</v>
      </c>
      <c r="AA3053" s="40">
        <f t="shared" si="719"/>
        <v>1</v>
      </c>
    </row>
    <row r="3054" spans="1:27" ht="48" customHeight="1" x14ac:dyDescent="0.8">
      <c r="A3054" s="3">
        <v>3054</v>
      </c>
      <c r="B3054" s="3" t="s">
        <v>8478</v>
      </c>
      <c r="C3054" s="3" t="s">
        <v>18037</v>
      </c>
      <c r="D3054" s="3" t="s">
        <v>8479</v>
      </c>
      <c r="E3054" s="3" t="s">
        <v>17</v>
      </c>
      <c r="F3054" s="5" t="s">
        <v>8480</v>
      </c>
      <c r="G3054" s="5" t="s">
        <v>13443</v>
      </c>
      <c r="H3054" s="5" t="s">
        <v>16579</v>
      </c>
      <c r="I3054" s="3"/>
      <c r="J3054" s="35"/>
      <c r="K3054" s="36">
        <f t="shared" si="705"/>
        <v>1</v>
      </c>
      <c r="L3054" s="37" t="str">
        <f t="shared" si="706"/>
        <v>040571579</v>
      </c>
      <c r="M3054" s="38" t="str">
        <f t="shared" si="707"/>
        <v>040571579</v>
      </c>
      <c r="N3054" s="39">
        <f t="shared" si="708"/>
        <v>1</v>
      </c>
      <c r="O3054" s="39">
        <f t="shared" si="709"/>
        <v>1</v>
      </c>
      <c r="P3054" s="39">
        <f>IF(M3054="បរទេស",1,IF(COUNTIF(M:M,$M3054)&gt;1,2,1))</f>
        <v>1</v>
      </c>
      <c r="Q3054" s="40">
        <f t="shared" si="710"/>
        <v>1</v>
      </c>
      <c r="R3054" s="41" t="str">
        <f t="shared" si="711"/>
        <v>0887651893</v>
      </c>
      <c r="S3054" s="37" t="str">
        <f t="shared" si="712"/>
        <v>0887651893</v>
      </c>
      <c r="T3054" s="39" t="e">
        <f t="shared" si="713"/>
        <v>#VALUE!</v>
      </c>
      <c r="U3054" s="37" t="str">
        <f t="shared" si="714"/>
        <v>0887651893</v>
      </c>
      <c r="V3054" s="42" t="str">
        <f t="shared" si="715"/>
        <v>0887651893</v>
      </c>
      <c r="W3054" s="39">
        <f t="shared" si="716"/>
        <v>1</v>
      </c>
      <c r="X3054" s="43">
        <f t="shared" si="717"/>
        <v>1</v>
      </c>
      <c r="Y3054" s="39">
        <f>IF(V3054="បរទេស",1,IF(COUNTIF(V:V,$V3054)&gt;1,2,1))</f>
        <v>1</v>
      </c>
      <c r="Z3054" s="40">
        <f t="shared" si="718"/>
        <v>1</v>
      </c>
      <c r="AA3054" s="40">
        <f t="shared" si="719"/>
        <v>1</v>
      </c>
    </row>
    <row r="3055" spans="1:27" ht="48" customHeight="1" x14ac:dyDescent="0.8">
      <c r="A3055" s="3">
        <v>3055</v>
      </c>
      <c r="B3055" s="3" t="s">
        <v>8481</v>
      </c>
      <c r="C3055" s="3" t="s">
        <v>18037</v>
      </c>
      <c r="D3055" s="3" t="s">
        <v>1750</v>
      </c>
      <c r="E3055" s="3" t="s">
        <v>100</v>
      </c>
      <c r="F3055" s="5" t="s">
        <v>8482</v>
      </c>
      <c r="G3055" s="5" t="s">
        <v>13444</v>
      </c>
      <c r="H3055" s="5" t="s">
        <v>16580</v>
      </c>
      <c r="I3055" s="3"/>
      <c r="J3055" s="35"/>
      <c r="K3055" s="36">
        <f t="shared" si="705"/>
        <v>1</v>
      </c>
      <c r="L3055" s="37" t="str">
        <f t="shared" si="706"/>
        <v>040066223</v>
      </c>
      <c r="M3055" s="38" t="str">
        <f t="shared" si="707"/>
        <v>040066223</v>
      </c>
      <c r="N3055" s="39">
        <f t="shared" si="708"/>
        <v>1</v>
      </c>
      <c r="O3055" s="39">
        <f t="shared" si="709"/>
        <v>1</v>
      </c>
      <c r="P3055" s="39">
        <f>IF(M3055="បរទេស",1,IF(COUNTIF(M:M,$M3055)&gt;1,2,1))</f>
        <v>1</v>
      </c>
      <c r="Q3055" s="40">
        <f t="shared" si="710"/>
        <v>1</v>
      </c>
      <c r="R3055" s="41" t="str">
        <f t="shared" si="711"/>
        <v>0884982486</v>
      </c>
      <c r="S3055" s="37" t="str">
        <f t="shared" si="712"/>
        <v>0884982486</v>
      </c>
      <c r="T3055" s="39" t="e">
        <f t="shared" si="713"/>
        <v>#VALUE!</v>
      </c>
      <c r="U3055" s="37" t="str">
        <f t="shared" si="714"/>
        <v>0884982486</v>
      </c>
      <c r="V3055" s="42" t="str">
        <f t="shared" si="715"/>
        <v>0884982486</v>
      </c>
      <c r="W3055" s="39">
        <f t="shared" si="716"/>
        <v>1</v>
      </c>
      <c r="X3055" s="43">
        <f t="shared" si="717"/>
        <v>1</v>
      </c>
      <c r="Y3055" s="39">
        <f>IF(V3055="បរទេស",1,IF(COUNTIF(V:V,$V3055)&gt;1,2,1))</f>
        <v>1</v>
      </c>
      <c r="Z3055" s="40">
        <f t="shared" si="718"/>
        <v>1</v>
      </c>
      <c r="AA3055" s="40">
        <f t="shared" si="719"/>
        <v>1</v>
      </c>
    </row>
    <row r="3056" spans="1:27" ht="48" customHeight="1" x14ac:dyDescent="0.8">
      <c r="A3056" s="3">
        <v>3056</v>
      </c>
      <c r="B3056" s="3" t="s">
        <v>8483</v>
      </c>
      <c r="C3056" s="3" t="s">
        <v>18037</v>
      </c>
      <c r="D3056" s="3" t="s">
        <v>8484</v>
      </c>
      <c r="E3056" s="3" t="s">
        <v>2447</v>
      </c>
      <c r="F3056" s="5" t="s">
        <v>8485</v>
      </c>
      <c r="G3056" s="5" t="s">
        <v>13445</v>
      </c>
      <c r="H3056" s="5" t="s">
        <v>16581</v>
      </c>
      <c r="I3056" s="3"/>
      <c r="J3056" s="35"/>
      <c r="K3056" s="36">
        <f t="shared" si="705"/>
        <v>1</v>
      </c>
      <c r="L3056" s="37" t="str">
        <f t="shared" si="706"/>
        <v>040242781</v>
      </c>
      <c r="M3056" s="38" t="str">
        <f t="shared" si="707"/>
        <v>040242781</v>
      </c>
      <c r="N3056" s="39">
        <f t="shared" si="708"/>
        <v>1</v>
      </c>
      <c r="O3056" s="39">
        <f t="shared" si="709"/>
        <v>1</v>
      </c>
      <c r="P3056" s="39">
        <f>IF(M3056="បរទេស",1,IF(COUNTIF(M:M,$M3056)&gt;1,2,1))</f>
        <v>1</v>
      </c>
      <c r="Q3056" s="40">
        <f t="shared" si="710"/>
        <v>1</v>
      </c>
      <c r="R3056" s="41" t="str">
        <f t="shared" si="711"/>
        <v>0974292933</v>
      </c>
      <c r="S3056" s="37" t="str">
        <f t="shared" si="712"/>
        <v>0974292933</v>
      </c>
      <c r="T3056" s="39" t="e">
        <f t="shared" si="713"/>
        <v>#VALUE!</v>
      </c>
      <c r="U3056" s="37" t="str">
        <f t="shared" si="714"/>
        <v>0974292933</v>
      </c>
      <c r="V3056" s="42" t="str">
        <f t="shared" si="715"/>
        <v>0974292933</v>
      </c>
      <c r="W3056" s="39">
        <f t="shared" si="716"/>
        <v>1</v>
      </c>
      <c r="X3056" s="43">
        <f t="shared" si="717"/>
        <v>1</v>
      </c>
      <c r="Y3056" s="39">
        <f>IF(V3056="បរទេស",1,IF(COUNTIF(V:V,$V3056)&gt;1,2,1))</f>
        <v>1</v>
      </c>
      <c r="Z3056" s="40">
        <f t="shared" si="718"/>
        <v>1</v>
      </c>
      <c r="AA3056" s="40">
        <f t="shared" si="719"/>
        <v>1</v>
      </c>
    </row>
    <row r="3057" spans="1:27" ht="48" customHeight="1" x14ac:dyDescent="0.8">
      <c r="A3057" s="3">
        <v>3057</v>
      </c>
      <c r="B3057" s="3" t="s">
        <v>8486</v>
      </c>
      <c r="C3057" s="3" t="s">
        <v>18037</v>
      </c>
      <c r="D3057" s="3" t="s">
        <v>930</v>
      </c>
      <c r="E3057" s="3" t="s">
        <v>1521</v>
      </c>
      <c r="F3057" s="5" t="s">
        <v>8487</v>
      </c>
      <c r="G3057" s="5" t="s">
        <v>13446</v>
      </c>
      <c r="H3057" s="5" t="s">
        <v>16582</v>
      </c>
      <c r="I3057" s="3"/>
      <c r="J3057" s="35"/>
      <c r="K3057" s="36">
        <f t="shared" si="705"/>
        <v>1</v>
      </c>
      <c r="L3057" s="37" t="str">
        <f t="shared" si="706"/>
        <v>040273268</v>
      </c>
      <c r="M3057" s="38" t="str">
        <f t="shared" si="707"/>
        <v>040273268</v>
      </c>
      <c r="N3057" s="39">
        <f t="shared" si="708"/>
        <v>1</v>
      </c>
      <c r="O3057" s="39">
        <f t="shared" si="709"/>
        <v>1</v>
      </c>
      <c r="P3057" s="39">
        <f>IF(M3057="បរទេស",1,IF(COUNTIF(M:M,$M3057)&gt;1,2,1))</f>
        <v>1</v>
      </c>
      <c r="Q3057" s="40">
        <f t="shared" si="710"/>
        <v>1</v>
      </c>
      <c r="R3057" s="41" t="str">
        <f t="shared" si="711"/>
        <v>067200697</v>
      </c>
      <c r="S3057" s="37" t="str">
        <f t="shared" si="712"/>
        <v>067200697</v>
      </c>
      <c r="T3057" s="39" t="e">
        <f t="shared" si="713"/>
        <v>#VALUE!</v>
      </c>
      <c r="U3057" s="37" t="str">
        <f t="shared" si="714"/>
        <v>067200697</v>
      </c>
      <c r="V3057" s="42" t="str">
        <f t="shared" si="715"/>
        <v>067200697</v>
      </c>
      <c r="W3057" s="39">
        <f t="shared" si="716"/>
        <v>1</v>
      </c>
      <c r="X3057" s="43">
        <f t="shared" si="717"/>
        <v>1</v>
      </c>
      <c r="Y3057" s="39">
        <f>IF(V3057="បរទេស",1,IF(COUNTIF(V:V,$V3057)&gt;1,2,1))</f>
        <v>1</v>
      </c>
      <c r="Z3057" s="40">
        <f t="shared" si="718"/>
        <v>1</v>
      </c>
      <c r="AA3057" s="40">
        <f t="shared" si="719"/>
        <v>1</v>
      </c>
    </row>
    <row r="3058" spans="1:27" ht="48" customHeight="1" x14ac:dyDescent="0.8">
      <c r="A3058" s="3">
        <v>3058</v>
      </c>
      <c r="B3058" s="3" t="s">
        <v>8488</v>
      </c>
      <c r="C3058" s="3" t="s">
        <v>18037</v>
      </c>
      <c r="D3058" s="3" t="s">
        <v>8489</v>
      </c>
      <c r="E3058" s="3" t="s">
        <v>2267</v>
      </c>
      <c r="F3058" s="5" t="s">
        <v>8490</v>
      </c>
      <c r="G3058" s="5" t="s">
        <v>13447</v>
      </c>
      <c r="H3058" s="5" t="s">
        <v>16583</v>
      </c>
      <c r="I3058" s="3"/>
      <c r="J3058" s="35"/>
      <c r="K3058" s="36">
        <f t="shared" si="705"/>
        <v>1</v>
      </c>
      <c r="L3058" s="37" t="str">
        <f t="shared" si="706"/>
        <v>040536901</v>
      </c>
      <c r="M3058" s="38" t="str">
        <f t="shared" si="707"/>
        <v>040536901</v>
      </c>
      <c r="N3058" s="39">
        <f t="shared" si="708"/>
        <v>1</v>
      </c>
      <c r="O3058" s="39">
        <f t="shared" si="709"/>
        <v>1</v>
      </c>
      <c r="P3058" s="39">
        <f>IF(M3058="បរទេស",1,IF(COUNTIF(M:M,$M3058)&gt;1,2,1))</f>
        <v>1</v>
      </c>
      <c r="Q3058" s="40">
        <f t="shared" si="710"/>
        <v>1</v>
      </c>
      <c r="R3058" s="41" t="str">
        <f t="shared" si="711"/>
        <v>0976140508</v>
      </c>
      <c r="S3058" s="37" t="str">
        <f t="shared" si="712"/>
        <v>0976140508</v>
      </c>
      <c r="T3058" s="39" t="e">
        <f t="shared" si="713"/>
        <v>#VALUE!</v>
      </c>
      <c r="U3058" s="37" t="str">
        <f t="shared" si="714"/>
        <v>0976140508</v>
      </c>
      <c r="V3058" s="42" t="str">
        <f t="shared" si="715"/>
        <v>0976140508</v>
      </c>
      <c r="W3058" s="39">
        <f t="shared" si="716"/>
        <v>1</v>
      </c>
      <c r="X3058" s="43">
        <f t="shared" si="717"/>
        <v>1</v>
      </c>
      <c r="Y3058" s="39">
        <f>IF(V3058="បរទេស",1,IF(COUNTIF(V:V,$V3058)&gt;1,2,1))</f>
        <v>1</v>
      </c>
      <c r="Z3058" s="40">
        <f t="shared" si="718"/>
        <v>1</v>
      </c>
      <c r="AA3058" s="40">
        <f t="shared" si="719"/>
        <v>1</v>
      </c>
    </row>
    <row r="3059" spans="1:27" ht="48" customHeight="1" x14ac:dyDescent="0.8">
      <c r="A3059" s="3">
        <v>3059</v>
      </c>
      <c r="B3059" s="3" t="s">
        <v>8491</v>
      </c>
      <c r="C3059" s="3" t="s">
        <v>18037</v>
      </c>
      <c r="D3059" s="3" t="s">
        <v>3305</v>
      </c>
      <c r="E3059" s="3" t="s">
        <v>242</v>
      </c>
      <c r="F3059" s="5" t="s">
        <v>8492</v>
      </c>
      <c r="G3059" s="5" t="s">
        <v>13448</v>
      </c>
      <c r="H3059" s="5" t="s">
        <v>16584</v>
      </c>
      <c r="I3059" s="3"/>
      <c r="J3059" s="35"/>
      <c r="K3059" s="36">
        <f t="shared" si="705"/>
        <v>1</v>
      </c>
      <c r="L3059" s="37" t="str">
        <f t="shared" si="706"/>
        <v>040268864</v>
      </c>
      <c r="M3059" s="38" t="str">
        <f t="shared" si="707"/>
        <v>040268864</v>
      </c>
      <c r="N3059" s="39">
        <f t="shared" si="708"/>
        <v>1</v>
      </c>
      <c r="O3059" s="39">
        <f t="shared" si="709"/>
        <v>1</v>
      </c>
      <c r="P3059" s="39">
        <f>IF(M3059="បរទេស",1,IF(COUNTIF(M:M,$M3059)&gt;1,2,1))</f>
        <v>1</v>
      </c>
      <c r="Q3059" s="40">
        <f t="shared" si="710"/>
        <v>1</v>
      </c>
      <c r="R3059" s="41" t="str">
        <f t="shared" si="711"/>
        <v>0972677875</v>
      </c>
      <c r="S3059" s="37" t="str">
        <f t="shared" si="712"/>
        <v>0972677875</v>
      </c>
      <c r="T3059" s="39" t="e">
        <f t="shared" si="713"/>
        <v>#VALUE!</v>
      </c>
      <c r="U3059" s="37" t="str">
        <f t="shared" si="714"/>
        <v>0972677875</v>
      </c>
      <c r="V3059" s="42" t="str">
        <f t="shared" si="715"/>
        <v>0972677875</v>
      </c>
      <c r="W3059" s="39">
        <f t="shared" si="716"/>
        <v>1</v>
      </c>
      <c r="X3059" s="43">
        <f t="shared" si="717"/>
        <v>1</v>
      </c>
      <c r="Y3059" s="39">
        <f>IF(V3059="បរទេស",1,IF(COUNTIF(V:V,$V3059)&gt;1,2,1))</f>
        <v>1</v>
      </c>
      <c r="Z3059" s="40">
        <f t="shared" si="718"/>
        <v>1</v>
      </c>
      <c r="AA3059" s="40">
        <f t="shared" si="719"/>
        <v>1</v>
      </c>
    </row>
    <row r="3060" spans="1:27" ht="48" customHeight="1" x14ac:dyDescent="0.8">
      <c r="A3060" s="3">
        <v>3060</v>
      </c>
      <c r="B3060" s="3" t="s">
        <v>8493</v>
      </c>
      <c r="C3060" s="3" t="s">
        <v>18037</v>
      </c>
      <c r="D3060" s="3" t="s">
        <v>8494</v>
      </c>
      <c r="E3060" s="3" t="s">
        <v>145</v>
      </c>
      <c r="F3060" s="5" t="s">
        <v>8495</v>
      </c>
      <c r="G3060" s="5" t="s">
        <v>13449</v>
      </c>
      <c r="H3060" s="5" t="s">
        <v>16585</v>
      </c>
      <c r="I3060" s="3"/>
      <c r="J3060" s="35"/>
      <c r="K3060" s="36">
        <f t="shared" si="705"/>
        <v>1</v>
      </c>
      <c r="L3060" s="37" t="str">
        <f t="shared" si="706"/>
        <v>040313934</v>
      </c>
      <c r="M3060" s="38" t="str">
        <f t="shared" si="707"/>
        <v>040313934</v>
      </c>
      <c r="N3060" s="39">
        <f t="shared" si="708"/>
        <v>1</v>
      </c>
      <c r="O3060" s="39">
        <f t="shared" si="709"/>
        <v>1</v>
      </c>
      <c r="P3060" s="39">
        <f>IF(M3060="បរទេស",1,IF(COUNTIF(M:M,$M3060)&gt;1,2,1))</f>
        <v>1</v>
      </c>
      <c r="Q3060" s="40">
        <f t="shared" si="710"/>
        <v>1</v>
      </c>
      <c r="R3060" s="41" t="str">
        <f t="shared" si="711"/>
        <v>0715744198</v>
      </c>
      <c r="S3060" s="37" t="str">
        <f t="shared" si="712"/>
        <v>0715744198</v>
      </c>
      <c r="T3060" s="39" t="e">
        <f t="shared" si="713"/>
        <v>#VALUE!</v>
      </c>
      <c r="U3060" s="37" t="str">
        <f t="shared" si="714"/>
        <v>0715744198</v>
      </c>
      <c r="V3060" s="42" t="str">
        <f t="shared" si="715"/>
        <v>0715744198</v>
      </c>
      <c r="W3060" s="39">
        <f t="shared" si="716"/>
        <v>1</v>
      </c>
      <c r="X3060" s="43">
        <f t="shared" si="717"/>
        <v>1</v>
      </c>
      <c r="Y3060" s="39">
        <f>IF(V3060="បរទេស",1,IF(COUNTIF(V:V,$V3060)&gt;1,2,1))</f>
        <v>1</v>
      </c>
      <c r="Z3060" s="40">
        <f t="shared" si="718"/>
        <v>1</v>
      </c>
      <c r="AA3060" s="40">
        <f t="shared" si="719"/>
        <v>1</v>
      </c>
    </row>
    <row r="3061" spans="1:27" ht="48" customHeight="1" x14ac:dyDescent="0.8">
      <c r="A3061" s="3">
        <v>3061</v>
      </c>
      <c r="B3061" s="3" t="s">
        <v>8496</v>
      </c>
      <c r="C3061" s="3" t="s">
        <v>18037</v>
      </c>
      <c r="D3061" s="3" t="s">
        <v>8497</v>
      </c>
      <c r="E3061" s="3" t="s">
        <v>45</v>
      </c>
      <c r="F3061" s="5" t="s">
        <v>8498</v>
      </c>
      <c r="G3061" s="5" t="s">
        <v>13450</v>
      </c>
      <c r="H3061" s="5" t="s">
        <v>16586</v>
      </c>
      <c r="I3061" s="3"/>
      <c r="J3061" s="35"/>
      <c r="K3061" s="36">
        <f t="shared" si="705"/>
        <v>1</v>
      </c>
      <c r="L3061" s="37" t="str">
        <f t="shared" si="706"/>
        <v>040529978</v>
      </c>
      <c r="M3061" s="38" t="str">
        <f t="shared" si="707"/>
        <v>040529978</v>
      </c>
      <c r="N3061" s="39">
        <f t="shared" si="708"/>
        <v>1</v>
      </c>
      <c r="O3061" s="39">
        <f t="shared" si="709"/>
        <v>1</v>
      </c>
      <c r="P3061" s="39">
        <f>IF(M3061="បរទេស",1,IF(COUNTIF(M:M,$M3061)&gt;1,2,1))</f>
        <v>1</v>
      </c>
      <c r="Q3061" s="40">
        <f t="shared" si="710"/>
        <v>1</v>
      </c>
      <c r="R3061" s="41" t="str">
        <f t="shared" si="711"/>
        <v>012208665</v>
      </c>
      <c r="S3061" s="37" t="str">
        <f t="shared" si="712"/>
        <v>012208665</v>
      </c>
      <c r="T3061" s="39" t="e">
        <f t="shared" si="713"/>
        <v>#VALUE!</v>
      </c>
      <c r="U3061" s="37" t="str">
        <f t="shared" si="714"/>
        <v>012208665</v>
      </c>
      <c r="V3061" s="42" t="str">
        <f t="shared" si="715"/>
        <v>012208665</v>
      </c>
      <c r="W3061" s="39">
        <f t="shared" si="716"/>
        <v>1</v>
      </c>
      <c r="X3061" s="43">
        <f t="shared" si="717"/>
        <v>1</v>
      </c>
      <c r="Y3061" s="39">
        <f>IF(V3061="បរទេស",1,IF(COUNTIF(V:V,$V3061)&gt;1,2,1))</f>
        <v>1</v>
      </c>
      <c r="Z3061" s="40">
        <f t="shared" si="718"/>
        <v>1</v>
      </c>
      <c r="AA3061" s="40">
        <f t="shared" si="719"/>
        <v>1</v>
      </c>
    </row>
    <row r="3062" spans="1:27" ht="48" customHeight="1" x14ac:dyDescent="0.8">
      <c r="A3062" s="3">
        <v>3062</v>
      </c>
      <c r="B3062" s="3" t="s">
        <v>8499</v>
      </c>
      <c r="C3062" s="3" t="s">
        <v>18037</v>
      </c>
      <c r="D3062" s="3" t="s">
        <v>8500</v>
      </c>
      <c r="E3062" s="3" t="s">
        <v>328</v>
      </c>
      <c r="F3062" s="5" t="s">
        <v>8501</v>
      </c>
      <c r="G3062" s="5" t="s">
        <v>13451</v>
      </c>
      <c r="H3062" s="5" t="s">
        <v>16587</v>
      </c>
      <c r="I3062" s="3"/>
      <c r="J3062" s="35"/>
      <c r="K3062" s="36">
        <f t="shared" si="705"/>
        <v>1</v>
      </c>
      <c r="L3062" s="37" t="str">
        <f t="shared" si="706"/>
        <v>040296622</v>
      </c>
      <c r="M3062" s="38" t="str">
        <f t="shared" si="707"/>
        <v>040296622</v>
      </c>
      <c r="N3062" s="39">
        <f t="shared" si="708"/>
        <v>1</v>
      </c>
      <c r="O3062" s="39">
        <f t="shared" si="709"/>
        <v>1</v>
      </c>
      <c r="P3062" s="39">
        <f>IF(M3062="បរទេស",1,IF(COUNTIF(M:M,$M3062)&gt;1,2,1))</f>
        <v>1</v>
      </c>
      <c r="Q3062" s="40">
        <f t="shared" si="710"/>
        <v>1</v>
      </c>
      <c r="R3062" s="41" t="str">
        <f t="shared" si="711"/>
        <v>0966482291</v>
      </c>
      <c r="S3062" s="37" t="str">
        <f t="shared" si="712"/>
        <v>0966482291</v>
      </c>
      <c r="T3062" s="39" t="e">
        <f t="shared" si="713"/>
        <v>#VALUE!</v>
      </c>
      <c r="U3062" s="37" t="str">
        <f t="shared" si="714"/>
        <v>0966482291</v>
      </c>
      <c r="V3062" s="42" t="str">
        <f t="shared" si="715"/>
        <v>0966482291</v>
      </c>
      <c r="W3062" s="39">
        <f t="shared" si="716"/>
        <v>1</v>
      </c>
      <c r="X3062" s="43">
        <f t="shared" si="717"/>
        <v>1</v>
      </c>
      <c r="Y3062" s="39">
        <f>IF(V3062="បរទេស",1,IF(COUNTIF(V:V,$V3062)&gt;1,2,1))</f>
        <v>1</v>
      </c>
      <c r="Z3062" s="40">
        <f t="shared" si="718"/>
        <v>1</v>
      </c>
      <c r="AA3062" s="40">
        <f t="shared" si="719"/>
        <v>1</v>
      </c>
    </row>
    <row r="3063" spans="1:27" ht="48" customHeight="1" x14ac:dyDescent="0.8">
      <c r="A3063" s="3">
        <v>3063</v>
      </c>
      <c r="B3063" s="3" t="s">
        <v>8502</v>
      </c>
      <c r="C3063" s="3" t="s">
        <v>18037</v>
      </c>
      <c r="D3063" s="3" t="s">
        <v>8503</v>
      </c>
      <c r="E3063" s="3" t="s">
        <v>77</v>
      </c>
      <c r="F3063" s="5" t="s">
        <v>8504</v>
      </c>
      <c r="G3063" s="5" t="s">
        <v>13452</v>
      </c>
      <c r="H3063" s="5" t="s">
        <v>16588</v>
      </c>
      <c r="I3063" s="3"/>
      <c r="J3063" s="35"/>
      <c r="K3063" s="36">
        <f t="shared" si="705"/>
        <v>1</v>
      </c>
      <c r="L3063" s="37" t="str">
        <f t="shared" si="706"/>
        <v>010867352</v>
      </c>
      <c r="M3063" s="38" t="str">
        <f t="shared" si="707"/>
        <v>010867352</v>
      </c>
      <c r="N3063" s="39">
        <f t="shared" si="708"/>
        <v>1</v>
      </c>
      <c r="O3063" s="39">
        <f t="shared" si="709"/>
        <v>1</v>
      </c>
      <c r="P3063" s="39">
        <f>IF(M3063="បរទេស",1,IF(COUNTIF(M:M,$M3063)&gt;1,2,1))</f>
        <v>1</v>
      </c>
      <c r="Q3063" s="40">
        <f t="shared" si="710"/>
        <v>1</v>
      </c>
      <c r="R3063" s="41" t="str">
        <f t="shared" si="711"/>
        <v>0963194160</v>
      </c>
      <c r="S3063" s="37" t="str">
        <f t="shared" si="712"/>
        <v>0963194160</v>
      </c>
      <c r="T3063" s="39" t="e">
        <f t="shared" si="713"/>
        <v>#VALUE!</v>
      </c>
      <c r="U3063" s="37" t="str">
        <f t="shared" si="714"/>
        <v>0963194160</v>
      </c>
      <c r="V3063" s="42" t="str">
        <f t="shared" si="715"/>
        <v>0963194160</v>
      </c>
      <c r="W3063" s="39">
        <f t="shared" si="716"/>
        <v>1</v>
      </c>
      <c r="X3063" s="43">
        <f t="shared" si="717"/>
        <v>1</v>
      </c>
      <c r="Y3063" s="39">
        <f>IF(V3063="បរទេស",1,IF(COUNTIF(V:V,$V3063)&gt;1,2,1))</f>
        <v>1</v>
      </c>
      <c r="Z3063" s="40">
        <f t="shared" si="718"/>
        <v>1</v>
      </c>
      <c r="AA3063" s="40">
        <f t="shared" si="719"/>
        <v>1</v>
      </c>
    </row>
    <row r="3064" spans="1:27" ht="48" customHeight="1" x14ac:dyDescent="0.8">
      <c r="A3064" s="3">
        <v>3064</v>
      </c>
      <c r="B3064" s="3" t="s">
        <v>8505</v>
      </c>
      <c r="C3064" s="3" t="s">
        <v>18037</v>
      </c>
      <c r="D3064" s="3" t="s">
        <v>2590</v>
      </c>
      <c r="E3064" s="3" t="s">
        <v>13</v>
      </c>
      <c r="F3064" s="5" t="s">
        <v>8506</v>
      </c>
      <c r="G3064" s="5" t="s">
        <v>13453</v>
      </c>
      <c r="H3064" s="5" t="s">
        <v>16589</v>
      </c>
      <c r="I3064" s="3"/>
      <c r="J3064" s="35"/>
      <c r="K3064" s="36">
        <f t="shared" si="705"/>
        <v>1</v>
      </c>
      <c r="L3064" s="37" t="str">
        <f t="shared" si="706"/>
        <v>040296393</v>
      </c>
      <c r="M3064" s="38" t="str">
        <f t="shared" si="707"/>
        <v>040296393</v>
      </c>
      <c r="N3064" s="39">
        <f t="shared" si="708"/>
        <v>1</v>
      </c>
      <c r="O3064" s="39">
        <f t="shared" si="709"/>
        <v>1</v>
      </c>
      <c r="P3064" s="39">
        <f>IF(M3064="បរទេស",1,IF(COUNTIF(M:M,$M3064)&gt;1,2,1))</f>
        <v>1</v>
      </c>
      <c r="Q3064" s="40">
        <f t="shared" si="710"/>
        <v>1</v>
      </c>
      <c r="R3064" s="41" t="str">
        <f t="shared" si="711"/>
        <v>0963725294</v>
      </c>
      <c r="S3064" s="37" t="str">
        <f t="shared" si="712"/>
        <v>0963725294</v>
      </c>
      <c r="T3064" s="39" t="e">
        <f t="shared" si="713"/>
        <v>#VALUE!</v>
      </c>
      <c r="U3064" s="37" t="str">
        <f t="shared" si="714"/>
        <v>0963725294</v>
      </c>
      <c r="V3064" s="42" t="str">
        <f t="shared" si="715"/>
        <v>0963725294</v>
      </c>
      <c r="W3064" s="39">
        <f t="shared" si="716"/>
        <v>1</v>
      </c>
      <c r="X3064" s="43">
        <f t="shared" si="717"/>
        <v>1</v>
      </c>
      <c r="Y3064" s="39">
        <f>IF(V3064="បរទេស",1,IF(COUNTIF(V:V,$V3064)&gt;1,2,1))</f>
        <v>1</v>
      </c>
      <c r="Z3064" s="40">
        <f t="shared" si="718"/>
        <v>1</v>
      </c>
      <c r="AA3064" s="40">
        <f t="shared" si="719"/>
        <v>1</v>
      </c>
    </row>
    <row r="3065" spans="1:27" ht="48" customHeight="1" x14ac:dyDescent="0.8">
      <c r="A3065" s="3">
        <v>3065</v>
      </c>
      <c r="B3065" s="3" t="s">
        <v>8507</v>
      </c>
      <c r="C3065" s="3" t="s">
        <v>18037</v>
      </c>
      <c r="D3065" s="3" t="s">
        <v>8508</v>
      </c>
      <c r="E3065" s="3" t="s">
        <v>359</v>
      </c>
      <c r="F3065" s="5" t="s">
        <v>8509</v>
      </c>
      <c r="G3065" s="5" t="s">
        <v>13454</v>
      </c>
      <c r="H3065" s="5" t="s">
        <v>16590</v>
      </c>
      <c r="I3065" s="3"/>
      <c r="J3065" s="35"/>
      <c r="K3065" s="36">
        <f t="shared" si="705"/>
        <v>1</v>
      </c>
      <c r="L3065" s="37" t="str">
        <f t="shared" si="706"/>
        <v>040362716</v>
      </c>
      <c r="M3065" s="38" t="str">
        <f t="shared" si="707"/>
        <v>040362716</v>
      </c>
      <c r="N3065" s="39">
        <f t="shared" si="708"/>
        <v>1</v>
      </c>
      <c r="O3065" s="39">
        <f t="shared" si="709"/>
        <v>1</v>
      </c>
      <c r="P3065" s="39">
        <f>IF(M3065="បរទេស",1,IF(COUNTIF(M:M,$M3065)&gt;1,2,1))</f>
        <v>1</v>
      </c>
      <c r="Q3065" s="40">
        <f t="shared" si="710"/>
        <v>1</v>
      </c>
      <c r="R3065" s="41" t="str">
        <f t="shared" si="711"/>
        <v>0963740223</v>
      </c>
      <c r="S3065" s="37" t="str">
        <f t="shared" si="712"/>
        <v>0963740223</v>
      </c>
      <c r="T3065" s="39" t="e">
        <f t="shared" si="713"/>
        <v>#VALUE!</v>
      </c>
      <c r="U3065" s="37" t="str">
        <f t="shared" si="714"/>
        <v>0963740223</v>
      </c>
      <c r="V3065" s="42" t="str">
        <f t="shared" si="715"/>
        <v>0963740223</v>
      </c>
      <c r="W3065" s="39">
        <f t="shared" si="716"/>
        <v>1</v>
      </c>
      <c r="X3065" s="43">
        <f t="shared" si="717"/>
        <v>1</v>
      </c>
      <c r="Y3065" s="39">
        <f>IF(V3065="បរទេស",1,IF(COUNTIF(V:V,$V3065)&gt;1,2,1))</f>
        <v>1</v>
      </c>
      <c r="Z3065" s="40">
        <f t="shared" si="718"/>
        <v>1</v>
      </c>
      <c r="AA3065" s="40">
        <f t="shared" si="719"/>
        <v>1</v>
      </c>
    </row>
    <row r="3066" spans="1:27" ht="48" customHeight="1" x14ac:dyDescent="0.8">
      <c r="A3066" s="3">
        <v>3066</v>
      </c>
      <c r="B3066" s="3" t="s">
        <v>8510</v>
      </c>
      <c r="C3066" s="3" t="s">
        <v>18037</v>
      </c>
      <c r="D3066" s="3" t="s">
        <v>8511</v>
      </c>
      <c r="E3066" s="3" t="s">
        <v>511</v>
      </c>
      <c r="F3066" s="5" t="s">
        <v>8512</v>
      </c>
      <c r="G3066" s="5" t="s">
        <v>13455</v>
      </c>
      <c r="H3066" s="5" t="s">
        <v>16591</v>
      </c>
      <c r="I3066" s="3"/>
      <c r="J3066" s="35"/>
      <c r="K3066" s="36">
        <f t="shared" si="705"/>
        <v>1</v>
      </c>
      <c r="L3066" s="37" t="str">
        <f t="shared" si="706"/>
        <v>051594636</v>
      </c>
      <c r="M3066" s="38" t="str">
        <f t="shared" si="707"/>
        <v>051594636</v>
      </c>
      <c r="N3066" s="39">
        <f t="shared" si="708"/>
        <v>1</v>
      </c>
      <c r="O3066" s="39">
        <f t="shared" si="709"/>
        <v>1</v>
      </c>
      <c r="P3066" s="39">
        <f>IF(M3066="បរទេស",1,IF(COUNTIF(M:M,$M3066)&gt;1,2,1))</f>
        <v>1</v>
      </c>
      <c r="Q3066" s="40">
        <f t="shared" si="710"/>
        <v>1</v>
      </c>
      <c r="R3066" s="41" t="str">
        <f t="shared" si="711"/>
        <v>0962996491</v>
      </c>
      <c r="S3066" s="37" t="str">
        <f t="shared" si="712"/>
        <v>0962996491</v>
      </c>
      <c r="T3066" s="39" t="e">
        <f t="shared" si="713"/>
        <v>#VALUE!</v>
      </c>
      <c r="U3066" s="37" t="str">
        <f t="shared" si="714"/>
        <v>0962996491</v>
      </c>
      <c r="V3066" s="42" t="str">
        <f t="shared" si="715"/>
        <v>0962996491</v>
      </c>
      <c r="W3066" s="39">
        <f t="shared" si="716"/>
        <v>1</v>
      </c>
      <c r="X3066" s="43">
        <f t="shared" si="717"/>
        <v>1</v>
      </c>
      <c r="Y3066" s="39">
        <f>IF(V3066="បរទេស",1,IF(COUNTIF(V:V,$V3066)&gt;1,2,1))</f>
        <v>1</v>
      </c>
      <c r="Z3066" s="40">
        <f t="shared" si="718"/>
        <v>1</v>
      </c>
      <c r="AA3066" s="40">
        <f t="shared" si="719"/>
        <v>1</v>
      </c>
    </row>
    <row r="3067" spans="1:27" ht="48" customHeight="1" x14ac:dyDescent="0.8">
      <c r="A3067" s="3">
        <v>3067</v>
      </c>
      <c r="B3067" s="3" t="s">
        <v>8513</v>
      </c>
      <c r="C3067" s="3" t="s">
        <v>18037</v>
      </c>
      <c r="D3067" s="3" t="s">
        <v>1940</v>
      </c>
      <c r="E3067" s="3" t="s">
        <v>2267</v>
      </c>
      <c r="F3067" s="5" t="s">
        <v>8514</v>
      </c>
      <c r="G3067" s="5" t="s">
        <v>13456</v>
      </c>
      <c r="H3067" s="5" t="s">
        <v>16592</v>
      </c>
      <c r="I3067" s="3"/>
      <c r="J3067" s="35"/>
      <c r="K3067" s="36">
        <f t="shared" si="705"/>
        <v>1</v>
      </c>
      <c r="L3067" s="37" t="str">
        <f t="shared" si="706"/>
        <v>040208459</v>
      </c>
      <c r="M3067" s="38" t="str">
        <f t="shared" si="707"/>
        <v>040208459</v>
      </c>
      <c r="N3067" s="39">
        <f t="shared" si="708"/>
        <v>1</v>
      </c>
      <c r="O3067" s="39">
        <f t="shared" si="709"/>
        <v>1</v>
      </c>
      <c r="P3067" s="39">
        <f>IF(M3067="បរទេស",1,IF(COUNTIF(M:M,$M3067)&gt;1,2,1))</f>
        <v>1</v>
      </c>
      <c r="Q3067" s="40">
        <f t="shared" si="710"/>
        <v>1</v>
      </c>
      <c r="R3067" s="41" t="str">
        <f t="shared" si="711"/>
        <v>0972493548</v>
      </c>
      <c r="S3067" s="37" t="str">
        <f t="shared" si="712"/>
        <v>0972493548</v>
      </c>
      <c r="T3067" s="39" t="e">
        <f t="shared" si="713"/>
        <v>#VALUE!</v>
      </c>
      <c r="U3067" s="37" t="str">
        <f t="shared" si="714"/>
        <v>0972493548</v>
      </c>
      <c r="V3067" s="42" t="str">
        <f t="shared" si="715"/>
        <v>0972493548</v>
      </c>
      <c r="W3067" s="39">
        <f t="shared" si="716"/>
        <v>1</v>
      </c>
      <c r="X3067" s="43">
        <f t="shared" si="717"/>
        <v>1</v>
      </c>
      <c r="Y3067" s="39">
        <f>IF(V3067="បរទេស",1,IF(COUNTIF(V:V,$V3067)&gt;1,2,1))</f>
        <v>1</v>
      </c>
      <c r="Z3067" s="40">
        <f t="shared" si="718"/>
        <v>1</v>
      </c>
      <c r="AA3067" s="40">
        <f t="shared" si="719"/>
        <v>1</v>
      </c>
    </row>
    <row r="3068" spans="1:27" ht="48" customHeight="1" x14ac:dyDescent="0.8">
      <c r="A3068" s="3">
        <v>3068</v>
      </c>
      <c r="B3068" s="3" t="s">
        <v>8515</v>
      </c>
      <c r="C3068" s="3" t="s">
        <v>18037</v>
      </c>
      <c r="D3068" s="3" t="s">
        <v>8516</v>
      </c>
      <c r="E3068" s="3" t="s">
        <v>61</v>
      </c>
      <c r="F3068" s="5" t="s">
        <v>8517</v>
      </c>
      <c r="G3068" s="5" t="s">
        <v>13457</v>
      </c>
      <c r="H3068" s="5" t="s">
        <v>17722</v>
      </c>
      <c r="I3068" s="3"/>
      <c r="J3068" s="35"/>
      <c r="K3068" s="36">
        <f t="shared" si="705"/>
        <v>1</v>
      </c>
      <c r="L3068" s="37" t="str">
        <f t="shared" si="706"/>
        <v>040246315</v>
      </c>
      <c r="M3068" s="38" t="str">
        <f t="shared" si="707"/>
        <v>040246315</v>
      </c>
      <c r="N3068" s="39">
        <f t="shared" si="708"/>
        <v>1</v>
      </c>
      <c r="O3068" s="39">
        <f t="shared" si="709"/>
        <v>1</v>
      </c>
      <c r="P3068" s="39">
        <f>IF(M3068="បរទេស",1,IF(COUNTIF(M:M,$M3068)&gt;1,2,1))</f>
        <v>1</v>
      </c>
      <c r="Q3068" s="40">
        <f t="shared" si="710"/>
        <v>1</v>
      </c>
      <c r="R3068" s="41" t="str">
        <f t="shared" si="711"/>
        <v>086790735</v>
      </c>
      <c r="S3068" s="37" t="str">
        <f t="shared" si="712"/>
        <v>086790735</v>
      </c>
      <c r="T3068" s="39" t="e">
        <f t="shared" si="713"/>
        <v>#VALUE!</v>
      </c>
      <c r="U3068" s="37" t="str">
        <f t="shared" si="714"/>
        <v>086790735</v>
      </c>
      <c r="V3068" s="42" t="str">
        <f t="shared" si="715"/>
        <v>086790735</v>
      </c>
      <c r="W3068" s="39">
        <f t="shared" si="716"/>
        <v>1</v>
      </c>
      <c r="X3068" s="43">
        <f t="shared" si="717"/>
        <v>1</v>
      </c>
      <c r="Y3068" s="39">
        <f>IF(V3068="បរទេស",1,IF(COUNTIF(V:V,$V3068)&gt;1,2,1))</f>
        <v>1</v>
      </c>
      <c r="Z3068" s="40">
        <f t="shared" si="718"/>
        <v>1</v>
      </c>
      <c r="AA3068" s="40">
        <f t="shared" si="719"/>
        <v>1</v>
      </c>
    </row>
    <row r="3069" spans="1:27" ht="48" customHeight="1" x14ac:dyDescent="0.8">
      <c r="A3069" s="3">
        <v>3069</v>
      </c>
      <c r="B3069" s="3" t="s">
        <v>8518</v>
      </c>
      <c r="C3069" s="3" t="s">
        <v>18037</v>
      </c>
      <c r="D3069" s="3" t="s">
        <v>1343</v>
      </c>
      <c r="E3069" s="3" t="s">
        <v>127</v>
      </c>
      <c r="F3069" s="5" t="s">
        <v>8519</v>
      </c>
      <c r="G3069" s="5" t="s">
        <v>13458</v>
      </c>
      <c r="H3069" s="5" t="s">
        <v>16593</v>
      </c>
      <c r="I3069" s="3"/>
      <c r="J3069" s="35"/>
      <c r="K3069" s="36">
        <f t="shared" si="705"/>
        <v>1</v>
      </c>
      <c r="L3069" s="37" t="str">
        <f t="shared" si="706"/>
        <v>040189237</v>
      </c>
      <c r="M3069" s="38" t="str">
        <f t="shared" si="707"/>
        <v>040189237</v>
      </c>
      <c r="N3069" s="39">
        <f t="shared" si="708"/>
        <v>1</v>
      </c>
      <c r="O3069" s="39">
        <f t="shared" si="709"/>
        <v>1</v>
      </c>
      <c r="P3069" s="39">
        <f>IF(M3069="បរទេស",1,IF(COUNTIF(M:M,$M3069)&gt;1,2,1))</f>
        <v>1</v>
      </c>
      <c r="Q3069" s="40">
        <f t="shared" si="710"/>
        <v>1</v>
      </c>
      <c r="R3069" s="41" t="str">
        <f t="shared" si="711"/>
        <v>0977760313</v>
      </c>
      <c r="S3069" s="37" t="str">
        <f t="shared" si="712"/>
        <v>0977760313</v>
      </c>
      <c r="T3069" s="39" t="e">
        <f t="shared" si="713"/>
        <v>#VALUE!</v>
      </c>
      <c r="U3069" s="37" t="str">
        <f t="shared" si="714"/>
        <v>0977760313</v>
      </c>
      <c r="V3069" s="42" t="str">
        <f t="shared" si="715"/>
        <v>0977760313</v>
      </c>
      <c r="W3069" s="39">
        <f t="shared" si="716"/>
        <v>1</v>
      </c>
      <c r="X3069" s="43">
        <f t="shared" si="717"/>
        <v>1</v>
      </c>
      <c r="Y3069" s="39">
        <f>IF(V3069="បរទេស",1,IF(COUNTIF(V:V,$V3069)&gt;1,2,1))</f>
        <v>1</v>
      </c>
      <c r="Z3069" s="40">
        <f t="shared" si="718"/>
        <v>1</v>
      </c>
      <c r="AA3069" s="40">
        <f t="shared" si="719"/>
        <v>1</v>
      </c>
    </row>
    <row r="3070" spans="1:27" ht="48" customHeight="1" x14ac:dyDescent="0.8">
      <c r="A3070" s="3">
        <v>3070</v>
      </c>
      <c r="B3070" s="3" t="s">
        <v>8520</v>
      </c>
      <c r="C3070" s="3" t="s">
        <v>18037</v>
      </c>
      <c r="D3070" s="3" t="s">
        <v>8521</v>
      </c>
      <c r="E3070" s="3" t="s">
        <v>41</v>
      </c>
      <c r="F3070" s="5" t="s">
        <v>8522</v>
      </c>
      <c r="G3070" s="5" t="s">
        <v>13459</v>
      </c>
      <c r="H3070" s="5" t="s">
        <v>17461</v>
      </c>
      <c r="I3070" s="3"/>
      <c r="J3070" s="35"/>
      <c r="K3070" s="36">
        <f t="shared" si="705"/>
        <v>1</v>
      </c>
      <c r="L3070" s="37" t="str">
        <f t="shared" si="706"/>
        <v>040206102</v>
      </c>
      <c r="M3070" s="38" t="str">
        <f t="shared" si="707"/>
        <v>040206102</v>
      </c>
      <c r="N3070" s="39">
        <f t="shared" si="708"/>
        <v>1</v>
      </c>
      <c r="O3070" s="39">
        <f t="shared" si="709"/>
        <v>1</v>
      </c>
      <c r="P3070" s="39">
        <f>IF(M3070="បរទេស",1,IF(COUNTIF(M:M,$M3070)&gt;1,2,1))</f>
        <v>1</v>
      </c>
      <c r="Q3070" s="40">
        <f t="shared" si="710"/>
        <v>1</v>
      </c>
      <c r="R3070" s="41" t="str">
        <f t="shared" si="711"/>
        <v>0979678409</v>
      </c>
      <c r="S3070" s="37" t="str">
        <f t="shared" si="712"/>
        <v>0979678409</v>
      </c>
      <c r="T3070" s="39" t="e">
        <f t="shared" si="713"/>
        <v>#VALUE!</v>
      </c>
      <c r="U3070" s="37" t="str">
        <f t="shared" si="714"/>
        <v>0979678409</v>
      </c>
      <c r="V3070" s="42" t="str">
        <f t="shared" si="715"/>
        <v>0979678409</v>
      </c>
      <c r="W3070" s="39">
        <f t="shared" si="716"/>
        <v>1</v>
      </c>
      <c r="X3070" s="43">
        <f t="shared" si="717"/>
        <v>1</v>
      </c>
      <c r="Y3070" s="39">
        <f>IF(V3070="បរទេស",1,IF(COUNTIF(V:V,$V3070)&gt;1,2,1))</f>
        <v>1</v>
      </c>
      <c r="Z3070" s="40">
        <f t="shared" si="718"/>
        <v>1</v>
      </c>
      <c r="AA3070" s="40">
        <f t="shared" si="719"/>
        <v>1</v>
      </c>
    </row>
    <row r="3071" spans="1:27" ht="48" customHeight="1" x14ac:dyDescent="0.8">
      <c r="A3071" s="3">
        <v>3071</v>
      </c>
      <c r="B3071" s="3" t="s">
        <v>8523</v>
      </c>
      <c r="C3071" s="3" t="s">
        <v>18037</v>
      </c>
      <c r="D3071" s="3" t="s">
        <v>8524</v>
      </c>
      <c r="E3071" s="3" t="s">
        <v>543</v>
      </c>
      <c r="F3071" s="5" t="s">
        <v>8525</v>
      </c>
      <c r="G3071" s="5" t="s">
        <v>13460</v>
      </c>
      <c r="H3071" s="5" t="s">
        <v>16594</v>
      </c>
      <c r="I3071" s="3"/>
      <c r="J3071" s="35"/>
      <c r="K3071" s="36">
        <f t="shared" si="705"/>
        <v>1</v>
      </c>
      <c r="L3071" s="37" t="str">
        <f t="shared" si="706"/>
        <v>040063340</v>
      </c>
      <c r="M3071" s="38" t="str">
        <f t="shared" si="707"/>
        <v>040063340</v>
      </c>
      <c r="N3071" s="39">
        <f t="shared" si="708"/>
        <v>1</v>
      </c>
      <c r="O3071" s="39">
        <f t="shared" si="709"/>
        <v>1</v>
      </c>
      <c r="P3071" s="39">
        <f>IF(M3071="បរទេស",1,IF(COUNTIF(M:M,$M3071)&gt;1,2,1))</f>
        <v>1</v>
      </c>
      <c r="Q3071" s="40">
        <f t="shared" si="710"/>
        <v>1</v>
      </c>
      <c r="R3071" s="41" t="str">
        <f t="shared" si="711"/>
        <v>092514003</v>
      </c>
      <c r="S3071" s="37" t="str">
        <f t="shared" si="712"/>
        <v>092514003</v>
      </c>
      <c r="T3071" s="39" t="e">
        <f t="shared" si="713"/>
        <v>#VALUE!</v>
      </c>
      <c r="U3071" s="37" t="str">
        <f t="shared" si="714"/>
        <v>092514003</v>
      </c>
      <c r="V3071" s="42" t="str">
        <f t="shared" si="715"/>
        <v>092514003</v>
      </c>
      <c r="W3071" s="39">
        <f t="shared" si="716"/>
        <v>1</v>
      </c>
      <c r="X3071" s="43">
        <f t="shared" si="717"/>
        <v>1</v>
      </c>
      <c r="Y3071" s="39">
        <f>IF(V3071="បរទេស",1,IF(COUNTIF(V:V,$V3071)&gt;1,2,1))</f>
        <v>1</v>
      </c>
      <c r="Z3071" s="40">
        <f t="shared" si="718"/>
        <v>1</v>
      </c>
      <c r="AA3071" s="40">
        <f t="shared" si="719"/>
        <v>1</v>
      </c>
    </row>
    <row r="3072" spans="1:27" ht="48" customHeight="1" x14ac:dyDescent="0.8">
      <c r="A3072" s="3">
        <v>3072</v>
      </c>
      <c r="B3072" s="3" t="s">
        <v>8526</v>
      </c>
      <c r="C3072" s="3" t="s">
        <v>18037</v>
      </c>
      <c r="D3072" s="3" t="s">
        <v>8527</v>
      </c>
      <c r="E3072" s="3" t="s">
        <v>543</v>
      </c>
      <c r="F3072" s="5" t="s">
        <v>8528</v>
      </c>
      <c r="G3072" s="5" t="s">
        <v>13461</v>
      </c>
      <c r="H3072" s="5" t="s">
        <v>16595</v>
      </c>
      <c r="I3072" s="3"/>
      <c r="J3072" s="35"/>
      <c r="K3072" s="36">
        <f t="shared" si="705"/>
        <v>1</v>
      </c>
      <c r="L3072" s="37" t="str">
        <f t="shared" si="706"/>
        <v>040240060</v>
      </c>
      <c r="M3072" s="38" t="str">
        <f t="shared" si="707"/>
        <v>040240060</v>
      </c>
      <c r="N3072" s="39">
        <f t="shared" si="708"/>
        <v>1</v>
      </c>
      <c r="O3072" s="39">
        <f t="shared" si="709"/>
        <v>1</v>
      </c>
      <c r="P3072" s="39">
        <f>IF(M3072="បរទេស",1,IF(COUNTIF(M:M,$M3072)&gt;1,2,1))</f>
        <v>1</v>
      </c>
      <c r="Q3072" s="40">
        <f t="shared" si="710"/>
        <v>1</v>
      </c>
      <c r="R3072" s="41" t="str">
        <f t="shared" si="711"/>
        <v>0887100989</v>
      </c>
      <c r="S3072" s="37" t="str">
        <f t="shared" si="712"/>
        <v>0887100989</v>
      </c>
      <c r="T3072" s="39" t="e">
        <f t="shared" si="713"/>
        <v>#VALUE!</v>
      </c>
      <c r="U3072" s="37" t="str">
        <f t="shared" si="714"/>
        <v>0887100989</v>
      </c>
      <c r="V3072" s="42" t="str">
        <f t="shared" si="715"/>
        <v>0887100989</v>
      </c>
      <c r="W3072" s="39">
        <f t="shared" si="716"/>
        <v>1</v>
      </c>
      <c r="X3072" s="43">
        <f t="shared" si="717"/>
        <v>1</v>
      </c>
      <c r="Y3072" s="39">
        <f>IF(V3072="បរទេស",1,IF(COUNTIF(V:V,$V3072)&gt;1,2,1))</f>
        <v>1</v>
      </c>
      <c r="Z3072" s="40">
        <f t="shared" si="718"/>
        <v>1</v>
      </c>
      <c r="AA3072" s="40">
        <f t="shared" si="719"/>
        <v>1</v>
      </c>
    </row>
    <row r="3073" spans="1:27" ht="48" customHeight="1" x14ac:dyDescent="0.8">
      <c r="A3073" s="3">
        <v>3073</v>
      </c>
      <c r="B3073" s="3" t="s">
        <v>8529</v>
      </c>
      <c r="C3073" s="3" t="s">
        <v>18037</v>
      </c>
      <c r="D3073" s="3" t="s">
        <v>612</v>
      </c>
      <c r="E3073" s="3" t="s">
        <v>189</v>
      </c>
      <c r="F3073" s="5" t="s">
        <v>8530</v>
      </c>
      <c r="G3073" s="5" t="s">
        <v>13462</v>
      </c>
      <c r="H3073" s="5" t="s">
        <v>16596</v>
      </c>
      <c r="I3073" s="3"/>
      <c r="J3073" s="35"/>
      <c r="K3073" s="36">
        <f t="shared" si="705"/>
        <v>1</v>
      </c>
      <c r="L3073" s="37" t="str">
        <f t="shared" si="706"/>
        <v>040474632</v>
      </c>
      <c r="M3073" s="38" t="str">
        <f t="shared" si="707"/>
        <v>040474632</v>
      </c>
      <c r="N3073" s="39">
        <f t="shared" si="708"/>
        <v>1</v>
      </c>
      <c r="O3073" s="39">
        <f t="shared" si="709"/>
        <v>1</v>
      </c>
      <c r="P3073" s="39">
        <f>IF(M3073="បរទេស",1,IF(COUNTIF(M:M,$M3073)&gt;1,2,1))</f>
        <v>1</v>
      </c>
      <c r="Q3073" s="40">
        <f t="shared" si="710"/>
        <v>1</v>
      </c>
      <c r="R3073" s="41" t="str">
        <f t="shared" si="711"/>
        <v>087795330</v>
      </c>
      <c r="S3073" s="37" t="str">
        <f t="shared" si="712"/>
        <v>087795330</v>
      </c>
      <c r="T3073" s="39" t="e">
        <f t="shared" si="713"/>
        <v>#VALUE!</v>
      </c>
      <c r="U3073" s="37" t="str">
        <f t="shared" si="714"/>
        <v>087795330</v>
      </c>
      <c r="V3073" s="42" t="str">
        <f t="shared" si="715"/>
        <v>087795330</v>
      </c>
      <c r="W3073" s="39">
        <f t="shared" si="716"/>
        <v>1</v>
      </c>
      <c r="X3073" s="43">
        <f t="shared" si="717"/>
        <v>1</v>
      </c>
      <c r="Y3073" s="39">
        <f>IF(V3073="បរទេស",1,IF(COUNTIF(V:V,$V3073)&gt;1,2,1))</f>
        <v>1</v>
      </c>
      <c r="Z3073" s="40">
        <f t="shared" si="718"/>
        <v>1</v>
      </c>
      <c r="AA3073" s="40">
        <f t="shared" si="719"/>
        <v>1</v>
      </c>
    </row>
    <row r="3074" spans="1:27" ht="48" customHeight="1" x14ac:dyDescent="0.8">
      <c r="A3074" s="3">
        <v>3074</v>
      </c>
      <c r="B3074" s="3" t="s">
        <v>8531</v>
      </c>
      <c r="C3074" s="3" t="s">
        <v>18037</v>
      </c>
      <c r="D3074" s="3" t="s">
        <v>8532</v>
      </c>
      <c r="E3074" s="3" t="s">
        <v>301</v>
      </c>
      <c r="F3074" s="5" t="s">
        <v>8533</v>
      </c>
      <c r="G3074" s="5" t="s">
        <v>13463</v>
      </c>
      <c r="H3074" s="5" t="s">
        <v>17997</v>
      </c>
      <c r="I3074" s="3"/>
      <c r="J3074" s="35"/>
      <c r="K3074" s="36">
        <f t="shared" ref="K3074:K3137" si="720">IF(OR(H3074="បរទេស",G3074="បរទេស"),2,1)</f>
        <v>1</v>
      </c>
      <c r="L3074" s="37" t="str">
        <f t="shared" ref="L3074:L3137" si="72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3074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040338981</v>
      </c>
      <c r="M3074" s="38" t="str">
        <f t="shared" ref="M3074:M3137" si="722">IF(L3074="បរទេស","បរទេស",IF(AND($BC$2=1,LEN(L3074)=8),"0"&amp;L3074,IF(LEN(L3074)&gt;9,2,LEFT(L3074,9))))</f>
        <v>040338981</v>
      </c>
      <c r="N3074" s="39">
        <f t="shared" ref="N3074:N3137" si="723">IF(L3074="បរទេស",1,IF((LEN($M3074)-9)=0,1,2))</f>
        <v>1</v>
      </c>
      <c r="O3074" s="39">
        <f t="shared" ref="O3074:O3137" si="724">IF(M3074="",2,1)</f>
        <v>1</v>
      </c>
      <c r="P3074" s="39">
        <f>IF(M3074="បរទេស",1,IF(COUNTIF(M:M,$M3074)&gt;1,2,1))</f>
        <v>1</v>
      </c>
      <c r="Q3074" s="40">
        <f t="shared" ref="Q3074:Q3137" si="725">IF(M3074="បរទេស",1,MAX(N3074:P3074))</f>
        <v>1</v>
      </c>
      <c r="R3074" s="41" t="str">
        <f t="shared" ref="R3074:R3137" si="726">H3074</f>
        <v>069611043</v>
      </c>
      <c r="S3074" s="37" t="str">
        <f t="shared" ref="S3074:S3137" si="727">SUBSTITUTE(SUBSTITUTE(SUBSTITUTE(SUBSTITUTE(SUBSTITUTE(SUBSTITUTE(SUBSTITUTE(SUBSTITUTE(SUBSTITUTE(SUBSTITUTE(SUBSTITUTE(SUBSTITUTE(SUBSTITUTE(SUBSTITUTE(SUBSTITUTE(SUBSTITUTE(SUBSTITUTE(SUBSTITUTE(SUBSTITUTE(SUBSTITUTE(SUBSTITUTE(SUBSTITUTE(R3074,"១","1"),"២","2"),"៣","3"),"៤","4"),"៥","5"),"៦","6"),"៧","7"),"៨","8"),"៩","9"),"០","0")," ","")," ",""),"​",""),",","/"),"-",""),"(",""),")",""),"+855","0"),"(855)","0"),"O","0"),"o","0"),".","")</f>
        <v>069611043</v>
      </c>
      <c r="T3074" s="39" t="e">
        <f t="shared" ref="T3074:T3137" si="728">LEFT(S3074, SEARCH("/",S3074,1)-1)</f>
        <v>#VALUE!</v>
      </c>
      <c r="U3074" s="37" t="str">
        <f t="shared" ref="U3074:U3137" si="729">IFERROR(T3074,S3074)</f>
        <v>069611043</v>
      </c>
      <c r="V3074" s="42" t="str">
        <f t="shared" ref="V3074:V3137" si="730">IF(LEFT(U3074,5)="បរទេស","បរទេស",IF(LEFT(U3074,3)="855","0"&amp;MID(U3074,4,10),IF(LEFT(U3074,1)="0",MID(U3074,1,10),IF(LEFT(U3074,1)&gt;=1,"0"&amp;MID(U3074,1,10),U3074))))</f>
        <v>069611043</v>
      </c>
      <c r="W3074" s="39">
        <f t="shared" ref="W3074:W3137" si="731">IF(V3074="បរទេស",1,IF(OR(LEN(V3074)=9,LEN(V3074)=10),1,2))</f>
        <v>1</v>
      </c>
      <c r="X3074" s="43">
        <f t="shared" ref="X3074:X3137" si="732">IF(V3074="",2,1)</f>
        <v>1</v>
      </c>
      <c r="Y3074" s="39">
        <f>IF(V3074="បរទេស",1,IF(COUNTIF(V:V,$V3074)&gt;1,2,1))</f>
        <v>1</v>
      </c>
      <c r="Z3074" s="40">
        <f t="shared" ref="Z3074:Z3137" si="733">IF(V3074="បរទេស",1,MAX(W3074:Y3074))</f>
        <v>1</v>
      </c>
      <c r="AA3074" s="40">
        <f t="shared" ref="AA3074:AA3137" si="734">IF(K3074=2,2,MAX(J3074,Q3074,Z3074,Z3074))</f>
        <v>1</v>
      </c>
    </row>
    <row r="3075" spans="1:27" ht="48" customHeight="1" x14ac:dyDescent="0.8">
      <c r="A3075" s="3">
        <v>3075</v>
      </c>
      <c r="B3075" s="3" t="s">
        <v>8534</v>
      </c>
      <c r="C3075" s="3" t="s">
        <v>18037</v>
      </c>
      <c r="D3075" s="3" t="s">
        <v>8535</v>
      </c>
      <c r="E3075" s="3" t="s">
        <v>424</v>
      </c>
      <c r="F3075" s="5" t="s">
        <v>8536</v>
      </c>
      <c r="G3075" s="5" t="s">
        <v>13464</v>
      </c>
      <c r="H3075" s="5" t="s">
        <v>16597</v>
      </c>
      <c r="I3075" s="3"/>
      <c r="J3075" s="35"/>
      <c r="K3075" s="36">
        <f t="shared" si="720"/>
        <v>1</v>
      </c>
      <c r="L3075" s="37" t="str">
        <f t="shared" si="721"/>
        <v>040372251</v>
      </c>
      <c r="M3075" s="38" t="str">
        <f t="shared" si="722"/>
        <v>040372251</v>
      </c>
      <c r="N3075" s="39">
        <f t="shared" si="723"/>
        <v>1</v>
      </c>
      <c r="O3075" s="39">
        <f t="shared" si="724"/>
        <v>1</v>
      </c>
      <c r="P3075" s="39">
        <f>IF(M3075="បរទេស",1,IF(COUNTIF(M:M,$M3075)&gt;1,2,1))</f>
        <v>1</v>
      </c>
      <c r="Q3075" s="40">
        <f t="shared" si="725"/>
        <v>1</v>
      </c>
      <c r="R3075" s="41" t="str">
        <f t="shared" si="726"/>
        <v>0962637169</v>
      </c>
      <c r="S3075" s="37" t="str">
        <f t="shared" si="727"/>
        <v>0962637169</v>
      </c>
      <c r="T3075" s="39" t="e">
        <f t="shared" si="728"/>
        <v>#VALUE!</v>
      </c>
      <c r="U3075" s="37" t="str">
        <f t="shared" si="729"/>
        <v>0962637169</v>
      </c>
      <c r="V3075" s="42" t="str">
        <f t="shared" si="730"/>
        <v>0962637169</v>
      </c>
      <c r="W3075" s="39">
        <f t="shared" si="731"/>
        <v>1</v>
      </c>
      <c r="X3075" s="43">
        <f t="shared" si="732"/>
        <v>1</v>
      </c>
      <c r="Y3075" s="39">
        <f>IF(V3075="បរទេស",1,IF(COUNTIF(V:V,$V3075)&gt;1,2,1))</f>
        <v>1</v>
      </c>
      <c r="Z3075" s="40">
        <f t="shared" si="733"/>
        <v>1</v>
      </c>
      <c r="AA3075" s="40">
        <f t="shared" si="734"/>
        <v>1</v>
      </c>
    </row>
    <row r="3076" spans="1:27" ht="48" customHeight="1" x14ac:dyDescent="0.8">
      <c r="A3076" s="3">
        <v>3076</v>
      </c>
      <c r="B3076" s="3" t="s">
        <v>484</v>
      </c>
      <c r="C3076" s="3" t="s">
        <v>18037</v>
      </c>
      <c r="D3076" s="3" t="s">
        <v>8537</v>
      </c>
      <c r="E3076" s="3" t="s">
        <v>1163</v>
      </c>
      <c r="F3076" s="5" t="s">
        <v>8538</v>
      </c>
      <c r="G3076" s="5" t="s">
        <v>13465</v>
      </c>
      <c r="H3076" s="5" t="s">
        <v>16598</v>
      </c>
      <c r="I3076" s="3"/>
      <c r="J3076" s="35"/>
      <c r="K3076" s="36">
        <f t="shared" si="720"/>
        <v>1</v>
      </c>
      <c r="L3076" s="37" t="str">
        <f t="shared" si="721"/>
        <v>040273120</v>
      </c>
      <c r="M3076" s="38" t="str">
        <f t="shared" si="722"/>
        <v>040273120</v>
      </c>
      <c r="N3076" s="39">
        <f t="shared" si="723"/>
        <v>1</v>
      </c>
      <c r="O3076" s="39">
        <f t="shared" si="724"/>
        <v>1</v>
      </c>
      <c r="P3076" s="39">
        <f>IF(M3076="បរទេស",1,IF(COUNTIF(M:M,$M3076)&gt;1,2,1))</f>
        <v>1</v>
      </c>
      <c r="Q3076" s="40">
        <f t="shared" si="725"/>
        <v>1</v>
      </c>
      <c r="R3076" s="41" t="str">
        <f t="shared" si="726"/>
        <v>070910843</v>
      </c>
      <c r="S3076" s="37" t="str">
        <f t="shared" si="727"/>
        <v>070910843</v>
      </c>
      <c r="T3076" s="39" t="e">
        <f t="shared" si="728"/>
        <v>#VALUE!</v>
      </c>
      <c r="U3076" s="37" t="str">
        <f t="shared" si="729"/>
        <v>070910843</v>
      </c>
      <c r="V3076" s="42" t="str">
        <f t="shared" si="730"/>
        <v>070910843</v>
      </c>
      <c r="W3076" s="39">
        <f t="shared" si="731"/>
        <v>1</v>
      </c>
      <c r="X3076" s="43">
        <f t="shared" si="732"/>
        <v>1</v>
      </c>
      <c r="Y3076" s="39">
        <f>IF(V3076="បរទេស",1,IF(COUNTIF(V:V,$V3076)&gt;1,2,1))</f>
        <v>1</v>
      </c>
      <c r="Z3076" s="40">
        <f t="shared" si="733"/>
        <v>1</v>
      </c>
      <c r="AA3076" s="40">
        <f t="shared" si="734"/>
        <v>1</v>
      </c>
    </row>
    <row r="3077" spans="1:27" ht="48" customHeight="1" x14ac:dyDescent="0.8">
      <c r="A3077" s="3">
        <v>3077</v>
      </c>
      <c r="B3077" s="3" t="s">
        <v>4940</v>
      </c>
      <c r="C3077" s="3" t="s">
        <v>18037</v>
      </c>
      <c r="D3077" s="3" t="s">
        <v>5322</v>
      </c>
      <c r="E3077" s="3" t="s">
        <v>437</v>
      </c>
      <c r="F3077" s="5" t="s">
        <v>8539</v>
      </c>
      <c r="G3077" s="5" t="s">
        <v>13466</v>
      </c>
      <c r="H3077" s="5" t="s">
        <v>17661</v>
      </c>
      <c r="I3077" s="3"/>
      <c r="J3077" s="35"/>
      <c r="K3077" s="36">
        <f t="shared" si="720"/>
        <v>1</v>
      </c>
      <c r="L3077" s="37" t="str">
        <f t="shared" si="721"/>
        <v>040303412</v>
      </c>
      <c r="M3077" s="38" t="str">
        <f t="shared" si="722"/>
        <v>040303412</v>
      </c>
      <c r="N3077" s="39">
        <f t="shared" si="723"/>
        <v>1</v>
      </c>
      <c r="O3077" s="39">
        <f t="shared" si="724"/>
        <v>1</v>
      </c>
      <c r="P3077" s="39">
        <f>IF(M3077="បរទេស",1,IF(COUNTIF(M:M,$M3077)&gt;1,2,1))</f>
        <v>1</v>
      </c>
      <c r="Q3077" s="40">
        <f t="shared" si="725"/>
        <v>1</v>
      </c>
      <c r="R3077" s="41" t="str">
        <f t="shared" si="726"/>
        <v>0973175916</v>
      </c>
      <c r="S3077" s="37" t="str">
        <f t="shared" si="727"/>
        <v>0973175916</v>
      </c>
      <c r="T3077" s="39" t="e">
        <f t="shared" si="728"/>
        <v>#VALUE!</v>
      </c>
      <c r="U3077" s="37" t="str">
        <f t="shared" si="729"/>
        <v>0973175916</v>
      </c>
      <c r="V3077" s="42" t="str">
        <f t="shared" si="730"/>
        <v>0973175916</v>
      </c>
      <c r="W3077" s="39">
        <f t="shared" si="731"/>
        <v>1</v>
      </c>
      <c r="X3077" s="43">
        <f t="shared" si="732"/>
        <v>1</v>
      </c>
      <c r="Y3077" s="39">
        <f>IF(V3077="បរទេស",1,IF(COUNTIF(V:V,$V3077)&gt;1,2,1))</f>
        <v>1</v>
      </c>
      <c r="Z3077" s="40">
        <f t="shared" si="733"/>
        <v>1</v>
      </c>
      <c r="AA3077" s="40">
        <f t="shared" si="734"/>
        <v>1</v>
      </c>
    </row>
    <row r="3078" spans="1:27" ht="48" customHeight="1" x14ac:dyDescent="0.8">
      <c r="A3078" s="3">
        <v>3078</v>
      </c>
      <c r="B3078" s="3" t="s">
        <v>8540</v>
      </c>
      <c r="C3078" s="3" t="s">
        <v>18037</v>
      </c>
      <c r="D3078" s="3" t="s">
        <v>8527</v>
      </c>
      <c r="E3078" s="3" t="s">
        <v>277</v>
      </c>
      <c r="F3078" s="5" t="s">
        <v>8541</v>
      </c>
      <c r="G3078" s="5" t="s">
        <v>13467</v>
      </c>
      <c r="H3078" s="5" t="s">
        <v>17514</v>
      </c>
      <c r="I3078" s="3"/>
      <c r="J3078" s="35"/>
      <c r="K3078" s="36">
        <f t="shared" si="720"/>
        <v>1</v>
      </c>
      <c r="L3078" s="37" t="str">
        <f t="shared" si="721"/>
        <v>040203840</v>
      </c>
      <c r="M3078" s="38" t="str">
        <f t="shared" si="722"/>
        <v>040203840</v>
      </c>
      <c r="N3078" s="39">
        <f t="shared" si="723"/>
        <v>1</v>
      </c>
      <c r="O3078" s="39">
        <f t="shared" si="724"/>
        <v>1</v>
      </c>
      <c r="P3078" s="39">
        <f>IF(M3078="បរទេស",1,IF(COUNTIF(M:M,$M3078)&gt;1,2,1))</f>
        <v>1</v>
      </c>
      <c r="Q3078" s="40">
        <f t="shared" si="725"/>
        <v>1</v>
      </c>
      <c r="R3078" s="41" t="str">
        <f t="shared" si="726"/>
        <v>0887139487</v>
      </c>
      <c r="S3078" s="37" t="str">
        <f t="shared" si="727"/>
        <v>0887139487</v>
      </c>
      <c r="T3078" s="39" t="e">
        <f t="shared" si="728"/>
        <v>#VALUE!</v>
      </c>
      <c r="U3078" s="37" t="str">
        <f t="shared" si="729"/>
        <v>0887139487</v>
      </c>
      <c r="V3078" s="42" t="str">
        <f t="shared" si="730"/>
        <v>0887139487</v>
      </c>
      <c r="W3078" s="39">
        <f t="shared" si="731"/>
        <v>1</v>
      </c>
      <c r="X3078" s="43">
        <f t="shared" si="732"/>
        <v>1</v>
      </c>
      <c r="Y3078" s="39">
        <f>IF(V3078="បរទេស",1,IF(COUNTIF(V:V,$V3078)&gt;1,2,1))</f>
        <v>1</v>
      </c>
      <c r="Z3078" s="40">
        <f t="shared" si="733"/>
        <v>1</v>
      </c>
      <c r="AA3078" s="40">
        <f t="shared" si="734"/>
        <v>1</v>
      </c>
    </row>
    <row r="3079" spans="1:27" ht="48" customHeight="1" x14ac:dyDescent="0.8">
      <c r="A3079" s="3">
        <v>3079</v>
      </c>
      <c r="B3079" s="3" t="s">
        <v>8542</v>
      </c>
      <c r="C3079" s="3" t="s">
        <v>18037</v>
      </c>
      <c r="D3079" s="3" t="s">
        <v>8543</v>
      </c>
      <c r="E3079" s="3" t="s">
        <v>21</v>
      </c>
      <c r="F3079" s="5" t="s">
        <v>8544</v>
      </c>
      <c r="G3079" s="5" t="s">
        <v>13468</v>
      </c>
      <c r="H3079" s="5" t="s">
        <v>16599</v>
      </c>
      <c r="I3079" s="3"/>
      <c r="J3079" s="35"/>
      <c r="K3079" s="36">
        <f t="shared" si="720"/>
        <v>1</v>
      </c>
      <c r="L3079" s="37" t="str">
        <f t="shared" si="721"/>
        <v>040216707</v>
      </c>
      <c r="M3079" s="38" t="str">
        <f t="shared" si="722"/>
        <v>040216707</v>
      </c>
      <c r="N3079" s="39">
        <f t="shared" si="723"/>
        <v>1</v>
      </c>
      <c r="O3079" s="39">
        <f t="shared" si="724"/>
        <v>1</v>
      </c>
      <c r="P3079" s="39">
        <f>IF(M3079="បរទេស",1,IF(COUNTIF(M:M,$M3079)&gt;1,2,1))</f>
        <v>1</v>
      </c>
      <c r="Q3079" s="40">
        <f t="shared" si="725"/>
        <v>1</v>
      </c>
      <c r="R3079" s="41" t="str">
        <f t="shared" si="726"/>
        <v>0964184653</v>
      </c>
      <c r="S3079" s="37" t="str">
        <f t="shared" si="727"/>
        <v>0964184653</v>
      </c>
      <c r="T3079" s="39" t="e">
        <f t="shared" si="728"/>
        <v>#VALUE!</v>
      </c>
      <c r="U3079" s="37" t="str">
        <f t="shared" si="729"/>
        <v>0964184653</v>
      </c>
      <c r="V3079" s="42" t="str">
        <f t="shared" si="730"/>
        <v>0964184653</v>
      </c>
      <c r="W3079" s="39">
        <f t="shared" si="731"/>
        <v>1</v>
      </c>
      <c r="X3079" s="43">
        <f t="shared" si="732"/>
        <v>1</v>
      </c>
      <c r="Y3079" s="39">
        <f>IF(V3079="បរទេស",1,IF(COUNTIF(V:V,$V3079)&gt;1,2,1))</f>
        <v>1</v>
      </c>
      <c r="Z3079" s="40">
        <f t="shared" si="733"/>
        <v>1</v>
      </c>
      <c r="AA3079" s="40">
        <f t="shared" si="734"/>
        <v>1</v>
      </c>
    </row>
    <row r="3080" spans="1:27" ht="48" customHeight="1" x14ac:dyDescent="0.8">
      <c r="A3080" s="3">
        <v>3080</v>
      </c>
      <c r="B3080" s="3" t="s">
        <v>8545</v>
      </c>
      <c r="C3080" s="3" t="s">
        <v>18037</v>
      </c>
      <c r="D3080" s="3" t="s">
        <v>8546</v>
      </c>
      <c r="E3080" s="3" t="s">
        <v>138</v>
      </c>
      <c r="F3080" s="5" t="s">
        <v>8547</v>
      </c>
      <c r="G3080" s="5" t="s">
        <v>13469</v>
      </c>
      <c r="H3080" s="5" t="s">
        <v>17796</v>
      </c>
      <c r="I3080" s="3"/>
      <c r="J3080" s="35"/>
      <c r="K3080" s="36">
        <f t="shared" si="720"/>
        <v>1</v>
      </c>
      <c r="L3080" s="37" t="str">
        <f t="shared" si="721"/>
        <v>040469547</v>
      </c>
      <c r="M3080" s="38" t="str">
        <f t="shared" si="722"/>
        <v>040469547</v>
      </c>
      <c r="N3080" s="39">
        <f t="shared" si="723"/>
        <v>1</v>
      </c>
      <c r="O3080" s="39">
        <f t="shared" si="724"/>
        <v>1</v>
      </c>
      <c r="P3080" s="39">
        <f>IF(M3080="បរទេស",1,IF(COUNTIF(M:M,$M3080)&gt;1,2,1))</f>
        <v>1</v>
      </c>
      <c r="Q3080" s="40">
        <f t="shared" si="725"/>
        <v>1</v>
      </c>
      <c r="R3080" s="41" t="str">
        <f t="shared" si="726"/>
        <v>0969566930</v>
      </c>
      <c r="S3080" s="37" t="str">
        <f t="shared" si="727"/>
        <v>0969566930</v>
      </c>
      <c r="T3080" s="39" t="e">
        <f t="shared" si="728"/>
        <v>#VALUE!</v>
      </c>
      <c r="U3080" s="37" t="str">
        <f t="shared" si="729"/>
        <v>0969566930</v>
      </c>
      <c r="V3080" s="42" t="str">
        <f t="shared" si="730"/>
        <v>0969566930</v>
      </c>
      <c r="W3080" s="39">
        <f t="shared" si="731"/>
        <v>1</v>
      </c>
      <c r="X3080" s="43">
        <f t="shared" si="732"/>
        <v>1</v>
      </c>
      <c r="Y3080" s="39">
        <f>IF(V3080="បរទេស",1,IF(COUNTIF(V:V,$V3080)&gt;1,2,1))</f>
        <v>1</v>
      </c>
      <c r="Z3080" s="40">
        <f t="shared" si="733"/>
        <v>1</v>
      </c>
      <c r="AA3080" s="40">
        <f t="shared" si="734"/>
        <v>1</v>
      </c>
    </row>
    <row r="3081" spans="1:27" ht="48" customHeight="1" x14ac:dyDescent="0.8">
      <c r="A3081" s="3">
        <v>3081</v>
      </c>
      <c r="B3081" s="3" t="s">
        <v>8548</v>
      </c>
      <c r="C3081" s="3" t="s">
        <v>18037</v>
      </c>
      <c r="D3081" s="3" t="s">
        <v>8549</v>
      </c>
      <c r="E3081" s="3" t="s">
        <v>2165</v>
      </c>
      <c r="F3081" s="5" t="s">
        <v>8550</v>
      </c>
      <c r="G3081" s="5" t="s">
        <v>13470</v>
      </c>
      <c r="H3081" s="5" t="s">
        <v>17390</v>
      </c>
      <c r="I3081" s="3"/>
      <c r="J3081" s="35"/>
      <c r="K3081" s="36">
        <f t="shared" si="720"/>
        <v>1</v>
      </c>
      <c r="L3081" s="37" t="str">
        <f t="shared" si="721"/>
        <v>040313881</v>
      </c>
      <c r="M3081" s="38" t="str">
        <f t="shared" si="722"/>
        <v>040313881</v>
      </c>
      <c r="N3081" s="39">
        <f t="shared" si="723"/>
        <v>1</v>
      </c>
      <c r="O3081" s="39">
        <f t="shared" si="724"/>
        <v>1</v>
      </c>
      <c r="P3081" s="39">
        <f>IF(M3081="បរទេស",1,IF(COUNTIF(M:M,$M3081)&gt;1,2,1))</f>
        <v>1</v>
      </c>
      <c r="Q3081" s="40">
        <f t="shared" si="725"/>
        <v>1</v>
      </c>
      <c r="R3081" s="41" t="str">
        <f t="shared" si="726"/>
        <v>0976579338</v>
      </c>
      <c r="S3081" s="37" t="str">
        <f t="shared" si="727"/>
        <v>0976579338</v>
      </c>
      <c r="T3081" s="39" t="e">
        <f t="shared" si="728"/>
        <v>#VALUE!</v>
      </c>
      <c r="U3081" s="37" t="str">
        <f t="shared" si="729"/>
        <v>0976579338</v>
      </c>
      <c r="V3081" s="42" t="str">
        <f t="shared" si="730"/>
        <v>0976579338</v>
      </c>
      <c r="W3081" s="39">
        <f t="shared" si="731"/>
        <v>1</v>
      </c>
      <c r="X3081" s="43">
        <f t="shared" si="732"/>
        <v>1</v>
      </c>
      <c r="Y3081" s="39">
        <f>IF(V3081="បរទេស",1,IF(COUNTIF(V:V,$V3081)&gt;1,2,1))</f>
        <v>1</v>
      </c>
      <c r="Z3081" s="40">
        <f t="shared" si="733"/>
        <v>1</v>
      </c>
      <c r="AA3081" s="40">
        <f t="shared" si="734"/>
        <v>1</v>
      </c>
    </row>
    <row r="3082" spans="1:27" ht="48" customHeight="1" x14ac:dyDescent="0.8">
      <c r="A3082" s="3">
        <v>3082</v>
      </c>
      <c r="B3082" s="3" t="s">
        <v>8551</v>
      </c>
      <c r="C3082" s="3" t="s">
        <v>18037</v>
      </c>
      <c r="D3082" s="3" t="s">
        <v>8552</v>
      </c>
      <c r="E3082" s="3" t="s">
        <v>167</v>
      </c>
      <c r="F3082" s="5" t="s">
        <v>8553</v>
      </c>
      <c r="G3082" s="5" t="s">
        <v>13471</v>
      </c>
      <c r="H3082" s="5" t="s">
        <v>16600</v>
      </c>
      <c r="I3082" s="3"/>
      <c r="J3082" s="35"/>
      <c r="K3082" s="36">
        <f t="shared" si="720"/>
        <v>1</v>
      </c>
      <c r="L3082" s="37" t="str">
        <f t="shared" si="721"/>
        <v>040363477</v>
      </c>
      <c r="M3082" s="38" t="str">
        <f t="shared" si="722"/>
        <v>040363477</v>
      </c>
      <c r="N3082" s="39">
        <f t="shared" si="723"/>
        <v>1</v>
      </c>
      <c r="O3082" s="39">
        <f t="shared" si="724"/>
        <v>1</v>
      </c>
      <c r="P3082" s="39">
        <f>IF(M3082="បរទេស",1,IF(COUNTIF(M:M,$M3082)&gt;1,2,1))</f>
        <v>1</v>
      </c>
      <c r="Q3082" s="40">
        <f t="shared" si="725"/>
        <v>1</v>
      </c>
      <c r="R3082" s="41" t="str">
        <f t="shared" si="726"/>
        <v>0714156757</v>
      </c>
      <c r="S3082" s="37" t="str">
        <f t="shared" si="727"/>
        <v>0714156757</v>
      </c>
      <c r="T3082" s="39" t="e">
        <f t="shared" si="728"/>
        <v>#VALUE!</v>
      </c>
      <c r="U3082" s="37" t="str">
        <f t="shared" si="729"/>
        <v>0714156757</v>
      </c>
      <c r="V3082" s="42" t="str">
        <f t="shared" si="730"/>
        <v>0714156757</v>
      </c>
      <c r="W3082" s="39">
        <f t="shared" si="731"/>
        <v>1</v>
      </c>
      <c r="X3082" s="43">
        <f t="shared" si="732"/>
        <v>1</v>
      </c>
      <c r="Y3082" s="39">
        <f>IF(V3082="បរទេស",1,IF(COUNTIF(V:V,$V3082)&gt;1,2,1))</f>
        <v>1</v>
      </c>
      <c r="Z3082" s="40">
        <f t="shared" si="733"/>
        <v>1</v>
      </c>
      <c r="AA3082" s="40">
        <f t="shared" si="734"/>
        <v>1</v>
      </c>
    </row>
    <row r="3083" spans="1:27" ht="48" customHeight="1" x14ac:dyDescent="0.8">
      <c r="A3083" s="3">
        <v>3083</v>
      </c>
      <c r="B3083" s="3" t="s">
        <v>8554</v>
      </c>
      <c r="C3083" s="3" t="s">
        <v>18037</v>
      </c>
      <c r="D3083" s="3" t="s">
        <v>8555</v>
      </c>
      <c r="E3083" s="3" t="s">
        <v>138</v>
      </c>
      <c r="F3083" s="5" t="s">
        <v>8556</v>
      </c>
      <c r="G3083" s="5" t="s">
        <v>13472</v>
      </c>
      <c r="H3083" s="5" t="s">
        <v>16601</v>
      </c>
      <c r="I3083" s="3"/>
      <c r="J3083" s="35"/>
      <c r="K3083" s="36">
        <f t="shared" si="720"/>
        <v>1</v>
      </c>
      <c r="L3083" s="37" t="str">
        <f t="shared" si="721"/>
        <v>040541058</v>
      </c>
      <c r="M3083" s="38" t="str">
        <f t="shared" si="722"/>
        <v>040541058</v>
      </c>
      <c r="N3083" s="39">
        <f t="shared" si="723"/>
        <v>1</v>
      </c>
      <c r="O3083" s="39">
        <f t="shared" si="724"/>
        <v>1</v>
      </c>
      <c r="P3083" s="39">
        <f>IF(M3083="បរទេស",1,IF(COUNTIF(M:M,$M3083)&gt;1,2,1))</f>
        <v>1</v>
      </c>
      <c r="Q3083" s="40">
        <f t="shared" si="725"/>
        <v>1</v>
      </c>
      <c r="R3083" s="41" t="str">
        <f t="shared" si="726"/>
        <v>0966104662</v>
      </c>
      <c r="S3083" s="37" t="str">
        <f t="shared" si="727"/>
        <v>0966104662</v>
      </c>
      <c r="T3083" s="39" t="e">
        <f t="shared" si="728"/>
        <v>#VALUE!</v>
      </c>
      <c r="U3083" s="37" t="str">
        <f t="shared" si="729"/>
        <v>0966104662</v>
      </c>
      <c r="V3083" s="42" t="str">
        <f t="shared" si="730"/>
        <v>0966104662</v>
      </c>
      <c r="W3083" s="39">
        <f t="shared" si="731"/>
        <v>1</v>
      </c>
      <c r="X3083" s="43">
        <f t="shared" si="732"/>
        <v>1</v>
      </c>
      <c r="Y3083" s="39">
        <f>IF(V3083="បរទេស",1,IF(COUNTIF(V:V,$V3083)&gt;1,2,1))</f>
        <v>1</v>
      </c>
      <c r="Z3083" s="40">
        <f t="shared" si="733"/>
        <v>1</v>
      </c>
      <c r="AA3083" s="40">
        <f t="shared" si="734"/>
        <v>1</v>
      </c>
    </row>
    <row r="3084" spans="1:27" ht="48" customHeight="1" x14ac:dyDescent="0.8">
      <c r="A3084" s="3">
        <v>3084</v>
      </c>
      <c r="B3084" s="3" t="s">
        <v>8557</v>
      </c>
      <c r="C3084" s="3" t="s">
        <v>18037</v>
      </c>
      <c r="D3084" s="3" t="s">
        <v>8558</v>
      </c>
      <c r="E3084" s="3" t="s">
        <v>138</v>
      </c>
      <c r="F3084" s="5" t="s">
        <v>8559</v>
      </c>
      <c r="G3084" s="5" t="s">
        <v>13473</v>
      </c>
      <c r="H3084" s="5" t="s">
        <v>17825</v>
      </c>
      <c r="I3084" s="3"/>
      <c r="J3084" s="35"/>
      <c r="K3084" s="36">
        <f t="shared" si="720"/>
        <v>1</v>
      </c>
      <c r="L3084" s="37" t="str">
        <f t="shared" si="721"/>
        <v>171194874</v>
      </c>
      <c r="M3084" s="38" t="str">
        <f t="shared" si="722"/>
        <v>171194874</v>
      </c>
      <c r="N3084" s="39">
        <f t="shared" si="723"/>
        <v>1</v>
      </c>
      <c r="O3084" s="39">
        <f t="shared" si="724"/>
        <v>1</v>
      </c>
      <c r="P3084" s="39">
        <f>IF(M3084="បរទេស",1,IF(COUNTIF(M:M,$M3084)&gt;1,2,1))</f>
        <v>1</v>
      </c>
      <c r="Q3084" s="40">
        <f t="shared" si="725"/>
        <v>1</v>
      </c>
      <c r="R3084" s="41" t="str">
        <f t="shared" si="726"/>
        <v>069610958</v>
      </c>
      <c r="S3084" s="37" t="str">
        <f t="shared" si="727"/>
        <v>069610958</v>
      </c>
      <c r="T3084" s="39" t="e">
        <f t="shared" si="728"/>
        <v>#VALUE!</v>
      </c>
      <c r="U3084" s="37" t="str">
        <f t="shared" si="729"/>
        <v>069610958</v>
      </c>
      <c r="V3084" s="42" t="str">
        <f t="shared" si="730"/>
        <v>069610958</v>
      </c>
      <c r="W3084" s="39">
        <f t="shared" si="731"/>
        <v>1</v>
      </c>
      <c r="X3084" s="43">
        <f t="shared" si="732"/>
        <v>1</v>
      </c>
      <c r="Y3084" s="39">
        <f>IF(V3084="បរទេស",1,IF(COUNTIF(V:V,$V3084)&gt;1,2,1))</f>
        <v>1</v>
      </c>
      <c r="Z3084" s="40">
        <f t="shared" si="733"/>
        <v>1</v>
      </c>
      <c r="AA3084" s="40">
        <f t="shared" si="734"/>
        <v>1</v>
      </c>
    </row>
    <row r="3085" spans="1:27" ht="48" customHeight="1" x14ac:dyDescent="0.8">
      <c r="A3085" s="3">
        <v>3085</v>
      </c>
      <c r="B3085" s="3" t="s">
        <v>8560</v>
      </c>
      <c r="C3085" s="3" t="s">
        <v>18037</v>
      </c>
      <c r="D3085" s="3" t="s">
        <v>1501</v>
      </c>
      <c r="E3085" s="3" t="s">
        <v>171</v>
      </c>
      <c r="F3085" s="5" t="s">
        <v>8561</v>
      </c>
      <c r="G3085" s="5" t="s">
        <v>13474</v>
      </c>
      <c r="H3085" s="5" t="s">
        <v>16602</v>
      </c>
      <c r="I3085" s="3"/>
      <c r="J3085" s="35"/>
      <c r="K3085" s="36">
        <f t="shared" si="720"/>
        <v>1</v>
      </c>
      <c r="L3085" s="37" t="str">
        <f t="shared" si="721"/>
        <v>040412403</v>
      </c>
      <c r="M3085" s="38" t="str">
        <f t="shared" si="722"/>
        <v>040412403</v>
      </c>
      <c r="N3085" s="39">
        <f t="shared" si="723"/>
        <v>1</v>
      </c>
      <c r="O3085" s="39">
        <f t="shared" si="724"/>
        <v>1</v>
      </c>
      <c r="P3085" s="39">
        <f>IF(M3085="បរទេស",1,IF(COUNTIF(M:M,$M3085)&gt;1,2,1))</f>
        <v>1</v>
      </c>
      <c r="Q3085" s="40">
        <f t="shared" si="725"/>
        <v>1</v>
      </c>
      <c r="R3085" s="41" t="str">
        <f t="shared" si="726"/>
        <v>010903109</v>
      </c>
      <c r="S3085" s="37" t="str">
        <f t="shared" si="727"/>
        <v>010903109</v>
      </c>
      <c r="T3085" s="39" t="e">
        <f t="shared" si="728"/>
        <v>#VALUE!</v>
      </c>
      <c r="U3085" s="37" t="str">
        <f t="shared" si="729"/>
        <v>010903109</v>
      </c>
      <c r="V3085" s="42" t="str">
        <f t="shared" si="730"/>
        <v>010903109</v>
      </c>
      <c r="W3085" s="39">
        <f t="shared" si="731"/>
        <v>1</v>
      </c>
      <c r="X3085" s="43">
        <f t="shared" si="732"/>
        <v>1</v>
      </c>
      <c r="Y3085" s="39">
        <f>IF(V3085="បរទេស",1,IF(COUNTIF(V:V,$V3085)&gt;1,2,1))</f>
        <v>1</v>
      </c>
      <c r="Z3085" s="40">
        <f t="shared" si="733"/>
        <v>1</v>
      </c>
      <c r="AA3085" s="40">
        <f t="shared" si="734"/>
        <v>1</v>
      </c>
    </row>
    <row r="3086" spans="1:27" ht="48" customHeight="1" x14ac:dyDescent="0.8">
      <c r="A3086" s="3">
        <v>3086</v>
      </c>
      <c r="B3086" s="3" t="s">
        <v>8562</v>
      </c>
      <c r="C3086" s="3" t="s">
        <v>18037</v>
      </c>
      <c r="D3086" s="3" t="s">
        <v>8563</v>
      </c>
      <c r="E3086" s="3" t="s">
        <v>441</v>
      </c>
      <c r="F3086" s="5" t="s">
        <v>8564</v>
      </c>
      <c r="G3086" s="5" t="s">
        <v>13475</v>
      </c>
      <c r="H3086" s="5" t="s">
        <v>16603</v>
      </c>
      <c r="I3086" s="3"/>
      <c r="J3086" s="35"/>
      <c r="K3086" s="36">
        <f t="shared" si="720"/>
        <v>1</v>
      </c>
      <c r="L3086" s="37" t="str">
        <f t="shared" si="721"/>
        <v>040387123</v>
      </c>
      <c r="M3086" s="38" t="str">
        <f t="shared" si="722"/>
        <v>040387123</v>
      </c>
      <c r="N3086" s="39">
        <f t="shared" si="723"/>
        <v>1</v>
      </c>
      <c r="O3086" s="39">
        <f t="shared" si="724"/>
        <v>1</v>
      </c>
      <c r="P3086" s="39">
        <f>IF(M3086="បរទេស",1,IF(COUNTIF(M:M,$M3086)&gt;1,2,1))</f>
        <v>1</v>
      </c>
      <c r="Q3086" s="40">
        <f t="shared" si="725"/>
        <v>1</v>
      </c>
      <c r="R3086" s="41" t="str">
        <f t="shared" si="726"/>
        <v>085647183</v>
      </c>
      <c r="S3086" s="37" t="str">
        <f t="shared" si="727"/>
        <v>085647183</v>
      </c>
      <c r="T3086" s="39" t="e">
        <f t="shared" si="728"/>
        <v>#VALUE!</v>
      </c>
      <c r="U3086" s="37" t="str">
        <f t="shared" si="729"/>
        <v>085647183</v>
      </c>
      <c r="V3086" s="42" t="str">
        <f t="shared" si="730"/>
        <v>085647183</v>
      </c>
      <c r="W3086" s="39">
        <f t="shared" si="731"/>
        <v>1</v>
      </c>
      <c r="X3086" s="43">
        <f t="shared" si="732"/>
        <v>1</v>
      </c>
      <c r="Y3086" s="39">
        <f>IF(V3086="បរទេស",1,IF(COUNTIF(V:V,$V3086)&gt;1,2,1))</f>
        <v>1</v>
      </c>
      <c r="Z3086" s="40">
        <f t="shared" si="733"/>
        <v>1</v>
      </c>
      <c r="AA3086" s="40">
        <f t="shared" si="734"/>
        <v>1</v>
      </c>
    </row>
    <row r="3087" spans="1:27" ht="48" customHeight="1" x14ac:dyDescent="0.8">
      <c r="A3087" s="3">
        <v>3087</v>
      </c>
      <c r="B3087" s="3" t="s">
        <v>8565</v>
      </c>
      <c r="C3087" s="3" t="s">
        <v>18037</v>
      </c>
      <c r="D3087" s="3" t="s">
        <v>8566</v>
      </c>
      <c r="E3087" s="3" t="s">
        <v>1163</v>
      </c>
      <c r="F3087" s="5" t="s">
        <v>8567</v>
      </c>
      <c r="G3087" s="5" t="s">
        <v>13476</v>
      </c>
      <c r="H3087" s="5" t="s">
        <v>17952</v>
      </c>
      <c r="I3087" s="3"/>
      <c r="J3087" s="35"/>
      <c r="K3087" s="36">
        <f t="shared" si="720"/>
        <v>1</v>
      </c>
      <c r="L3087" s="37" t="str">
        <f t="shared" si="721"/>
        <v>040498921</v>
      </c>
      <c r="M3087" s="38" t="str">
        <f t="shared" si="722"/>
        <v>040498921</v>
      </c>
      <c r="N3087" s="39">
        <f t="shared" si="723"/>
        <v>1</v>
      </c>
      <c r="O3087" s="39">
        <f t="shared" si="724"/>
        <v>1</v>
      </c>
      <c r="P3087" s="39">
        <f>IF(M3087="បរទេស",1,IF(COUNTIF(M:M,$M3087)&gt;1,2,1))</f>
        <v>1</v>
      </c>
      <c r="Q3087" s="40">
        <f t="shared" si="725"/>
        <v>1</v>
      </c>
      <c r="R3087" s="41" t="str">
        <f t="shared" si="726"/>
        <v>0965837723</v>
      </c>
      <c r="S3087" s="37" t="str">
        <f t="shared" si="727"/>
        <v>0965837723</v>
      </c>
      <c r="T3087" s="39" t="e">
        <f t="shared" si="728"/>
        <v>#VALUE!</v>
      </c>
      <c r="U3087" s="37" t="str">
        <f t="shared" si="729"/>
        <v>0965837723</v>
      </c>
      <c r="V3087" s="42" t="str">
        <f t="shared" si="730"/>
        <v>0965837723</v>
      </c>
      <c r="W3087" s="39">
        <f t="shared" si="731"/>
        <v>1</v>
      </c>
      <c r="X3087" s="43">
        <f t="shared" si="732"/>
        <v>1</v>
      </c>
      <c r="Y3087" s="39">
        <f>IF(V3087="បរទេស",1,IF(COUNTIF(V:V,$V3087)&gt;1,2,1))</f>
        <v>1</v>
      </c>
      <c r="Z3087" s="40">
        <f t="shared" si="733"/>
        <v>1</v>
      </c>
      <c r="AA3087" s="40">
        <f t="shared" si="734"/>
        <v>1</v>
      </c>
    </row>
    <row r="3088" spans="1:27" ht="48" customHeight="1" x14ac:dyDescent="0.8">
      <c r="A3088" s="3">
        <v>3088</v>
      </c>
      <c r="B3088" s="3" t="s">
        <v>8568</v>
      </c>
      <c r="C3088" s="3" t="s">
        <v>18037</v>
      </c>
      <c r="D3088" s="3" t="s">
        <v>8569</v>
      </c>
      <c r="E3088" s="3" t="s">
        <v>189</v>
      </c>
      <c r="F3088" s="5" t="s">
        <v>8570</v>
      </c>
      <c r="G3088" s="5" t="s">
        <v>13477</v>
      </c>
      <c r="H3088" s="5" t="s">
        <v>17322</v>
      </c>
      <c r="I3088" s="3"/>
      <c r="J3088" s="35"/>
      <c r="K3088" s="36">
        <f t="shared" si="720"/>
        <v>1</v>
      </c>
      <c r="L3088" s="37" t="str">
        <f t="shared" si="721"/>
        <v>040204118</v>
      </c>
      <c r="M3088" s="38" t="str">
        <f t="shared" si="722"/>
        <v>040204118</v>
      </c>
      <c r="N3088" s="39">
        <f t="shared" si="723"/>
        <v>1</v>
      </c>
      <c r="O3088" s="39">
        <f t="shared" si="724"/>
        <v>1</v>
      </c>
      <c r="P3088" s="39">
        <f>IF(M3088="បរទេស",1,IF(COUNTIF(M:M,$M3088)&gt;1,2,1))</f>
        <v>1</v>
      </c>
      <c r="Q3088" s="40">
        <f t="shared" si="725"/>
        <v>1</v>
      </c>
      <c r="R3088" s="41" t="str">
        <f t="shared" si="726"/>
        <v>067826320</v>
      </c>
      <c r="S3088" s="37" t="str">
        <f t="shared" si="727"/>
        <v>067826320</v>
      </c>
      <c r="T3088" s="39" t="e">
        <f t="shared" si="728"/>
        <v>#VALUE!</v>
      </c>
      <c r="U3088" s="37" t="str">
        <f t="shared" si="729"/>
        <v>067826320</v>
      </c>
      <c r="V3088" s="42" t="str">
        <f t="shared" si="730"/>
        <v>067826320</v>
      </c>
      <c r="W3088" s="39">
        <f t="shared" si="731"/>
        <v>1</v>
      </c>
      <c r="X3088" s="43">
        <f t="shared" si="732"/>
        <v>1</v>
      </c>
      <c r="Y3088" s="39">
        <f>IF(V3088="បរទេស",1,IF(COUNTIF(V:V,$V3088)&gt;1,2,1))</f>
        <v>1</v>
      </c>
      <c r="Z3088" s="40">
        <f t="shared" si="733"/>
        <v>1</v>
      </c>
      <c r="AA3088" s="40">
        <f t="shared" si="734"/>
        <v>1</v>
      </c>
    </row>
    <row r="3089" spans="1:27" ht="48" customHeight="1" x14ac:dyDescent="0.8">
      <c r="A3089" s="3">
        <v>3089</v>
      </c>
      <c r="B3089" s="3" t="s">
        <v>8571</v>
      </c>
      <c r="C3089" s="3" t="s">
        <v>18037</v>
      </c>
      <c r="D3089" s="3" t="s">
        <v>1761</v>
      </c>
      <c r="E3089" s="3" t="s">
        <v>441</v>
      </c>
      <c r="F3089" s="5" t="s">
        <v>8572</v>
      </c>
      <c r="G3089" s="5" t="s">
        <v>13478</v>
      </c>
      <c r="H3089" s="5" t="s">
        <v>16604</v>
      </c>
      <c r="I3089" s="3"/>
      <c r="J3089" s="35"/>
      <c r="K3089" s="36">
        <f t="shared" si="720"/>
        <v>1</v>
      </c>
      <c r="L3089" s="37" t="str">
        <f t="shared" si="721"/>
        <v>040148908</v>
      </c>
      <c r="M3089" s="38" t="str">
        <f t="shared" si="722"/>
        <v>040148908</v>
      </c>
      <c r="N3089" s="39">
        <f t="shared" si="723"/>
        <v>1</v>
      </c>
      <c r="O3089" s="39">
        <f t="shared" si="724"/>
        <v>1</v>
      </c>
      <c r="P3089" s="39">
        <f>IF(M3089="បរទេស",1,IF(COUNTIF(M:M,$M3089)&gt;1,2,1))</f>
        <v>1</v>
      </c>
      <c r="Q3089" s="40">
        <f t="shared" si="725"/>
        <v>1</v>
      </c>
      <c r="R3089" s="41" t="str">
        <f t="shared" si="726"/>
        <v>0965954620</v>
      </c>
      <c r="S3089" s="37" t="str">
        <f t="shared" si="727"/>
        <v>0965954620</v>
      </c>
      <c r="T3089" s="39" t="e">
        <f t="shared" si="728"/>
        <v>#VALUE!</v>
      </c>
      <c r="U3089" s="37" t="str">
        <f t="shared" si="729"/>
        <v>0965954620</v>
      </c>
      <c r="V3089" s="42" t="str">
        <f t="shared" si="730"/>
        <v>0965954620</v>
      </c>
      <c r="W3089" s="39">
        <f t="shared" si="731"/>
        <v>1</v>
      </c>
      <c r="X3089" s="43">
        <f t="shared" si="732"/>
        <v>1</v>
      </c>
      <c r="Y3089" s="39">
        <f>IF(V3089="បរទេស",1,IF(COUNTIF(V:V,$V3089)&gt;1,2,1))</f>
        <v>1</v>
      </c>
      <c r="Z3089" s="40">
        <f t="shared" si="733"/>
        <v>1</v>
      </c>
      <c r="AA3089" s="40">
        <f t="shared" si="734"/>
        <v>1</v>
      </c>
    </row>
    <row r="3090" spans="1:27" ht="48" customHeight="1" x14ac:dyDescent="0.8">
      <c r="A3090" s="3">
        <v>3090</v>
      </c>
      <c r="B3090" s="3" t="s">
        <v>8573</v>
      </c>
      <c r="C3090" s="3" t="s">
        <v>18037</v>
      </c>
      <c r="D3090" s="3" t="s">
        <v>8574</v>
      </c>
      <c r="E3090" s="3" t="s">
        <v>328</v>
      </c>
      <c r="F3090" s="5" t="s">
        <v>8575</v>
      </c>
      <c r="G3090" s="5" t="s">
        <v>13479</v>
      </c>
      <c r="H3090" s="5" t="s">
        <v>16605</v>
      </c>
      <c r="I3090" s="3"/>
      <c r="J3090" s="35"/>
      <c r="K3090" s="36">
        <f t="shared" si="720"/>
        <v>1</v>
      </c>
      <c r="L3090" s="37" t="str">
        <f t="shared" si="721"/>
        <v>040529019</v>
      </c>
      <c r="M3090" s="38" t="str">
        <f t="shared" si="722"/>
        <v>040529019</v>
      </c>
      <c r="N3090" s="39">
        <f t="shared" si="723"/>
        <v>1</v>
      </c>
      <c r="O3090" s="39">
        <f t="shared" si="724"/>
        <v>1</v>
      </c>
      <c r="P3090" s="39">
        <f>IF(M3090="បរទេស",1,IF(COUNTIF(M:M,$M3090)&gt;1,2,1))</f>
        <v>1</v>
      </c>
      <c r="Q3090" s="40">
        <f t="shared" si="725"/>
        <v>1</v>
      </c>
      <c r="R3090" s="41" t="str">
        <f t="shared" si="726"/>
        <v>085465484</v>
      </c>
      <c r="S3090" s="37" t="str">
        <f t="shared" si="727"/>
        <v>085465484</v>
      </c>
      <c r="T3090" s="39" t="e">
        <f t="shared" si="728"/>
        <v>#VALUE!</v>
      </c>
      <c r="U3090" s="37" t="str">
        <f t="shared" si="729"/>
        <v>085465484</v>
      </c>
      <c r="V3090" s="42" t="str">
        <f t="shared" si="730"/>
        <v>085465484</v>
      </c>
      <c r="W3090" s="39">
        <f t="shared" si="731"/>
        <v>1</v>
      </c>
      <c r="X3090" s="43">
        <f t="shared" si="732"/>
        <v>1</v>
      </c>
      <c r="Y3090" s="39">
        <f>IF(V3090="បរទេស",1,IF(COUNTIF(V:V,$V3090)&gt;1,2,1))</f>
        <v>1</v>
      </c>
      <c r="Z3090" s="40">
        <f t="shared" si="733"/>
        <v>1</v>
      </c>
      <c r="AA3090" s="40">
        <f t="shared" si="734"/>
        <v>1</v>
      </c>
    </row>
    <row r="3091" spans="1:27" ht="48" customHeight="1" x14ac:dyDescent="0.8">
      <c r="A3091" s="3">
        <v>3091</v>
      </c>
      <c r="B3091" s="3" t="s">
        <v>8576</v>
      </c>
      <c r="C3091" s="3" t="s">
        <v>18037</v>
      </c>
      <c r="D3091" s="3" t="s">
        <v>8577</v>
      </c>
      <c r="E3091" s="3" t="s">
        <v>77</v>
      </c>
      <c r="F3091" s="5" t="s">
        <v>8578</v>
      </c>
      <c r="G3091" s="5" t="s">
        <v>13480</v>
      </c>
      <c r="H3091" s="5" t="s">
        <v>16606</v>
      </c>
      <c r="I3091" s="3"/>
      <c r="J3091" s="35"/>
      <c r="K3091" s="36">
        <f t="shared" si="720"/>
        <v>1</v>
      </c>
      <c r="L3091" s="37" t="str">
        <f t="shared" si="721"/>
        <v>040508631</v>
      </c>
      <c r="M3091" s="38" t="str">
        <f t="shared" si="722"/>
        <v>040508631</v>
      </c>
      <c r="N3091" s="39">
        <f t="shared" si="723"/>
        <v>1</v>
      </c>
      <c r="O3091" s="39">
        <f t="shared" si="724"/>
        <v>1</v>
      </c>
      <c r="P3091" s="39">
        <f>IF(M3091="បរទេស",1,IF(COUNTIF(M:M,$M3091)&gt;1,2,1))</f>
        <v>1</v>
      </c>
      <c r="Q3091" s="40">
        <f t="shared" si="725"/>
        <v>1</v>
      </c>
      <c r="R3091" s="41" t="str">
        <f t="shared" si="726"/>
        <v>0978337290</v>
      </c>
      <c r="S3091" s="37" t="str">
        <f t="shared" si="727"/>
        <v>0978337290</v>
      </c>
      <c r="T3091" s="39" t="e">
        <f t="shared" si="728"/>
        <v>#VALUE!</v>
      </c>
      <c r="U3091" s="37" t="str">
        <f t="shared" si="729"/>
        <v>0978337290</v>
      </c>
      <c r="V3091" s="42" t="str">
        <f t="shared" si="730"/>
        <v>0978337290</v>
      </c>
      <c r="W3091" s="39">
        <f t="shared" si="731"/>
        <v>1</v>
      </c>
      <c r="X3091" s="43">
        <f t="shared" si="732"/>
        <v>1</v>
      </c>
      <c r="Y3091" s="39">
        <f>IF(V3091="បរទេស",1,IF(COUNTIF(V:V,$V3091)&gt;1,2,1))</f>
        <v>1</v>
      </c>
      <c r="Z3091" s="40">
        <f t="shared" si="733"/>
        <v>1</v>
      </c>
      <c r="AA3091" s="40">
        <f t="shared" si="734"/>
        <v>1</v>
      </c>
    </row>
    <row r="3092" spans="1:27" ht="48" customHeight="1" x14ac:dyDescent="0.8">
      <c r="A3092" s="3">
        <v>3092</v>
      </c>
      <c r="B3092" s="3" t="s">
        <v>8579</v>
      </c>
      <c r="C3092" s="3" t="s">
        <v>18037</v>
      </c>
      <c r="D3092" s="3" t="s">
        <v>8580</v>
      </c>
      <c r="E3092" s="3" t="s">
        <v>242</v>
      </c>
      <c r="F3092" s="5" t="s">
        <v>8581</v>
      </c>
      <c r="G3092" s="5" t="s">
        <v>13481</v>
      </c>
      <c r="H3092" s="5" t="s">
        <v>17846</v>
      </c>
      <c r="I3092" s="3"/>
      <c r="J3092" s="35"/>
      <c r="K3092" s="36">
        <f t="shared" si="720"/>
        <v>1</v>
      </c>
      <c r="L3092" s="37" t="str">
        <f t="shared" si="721"/>
        <v>040448783</v>
      </c>
      <c r="M3092" s="38" t="str">
        <f t="shared" si="722"/>
        <v>040448783</v>
      </c>
      <c r="N3092" s="39">
        <f t="shared" si="723"/>
        <v>1</v>
      </c>
      <c r="O3092" s="39">
        <f t="shared" si="724"/>
        <v>1</v>
      </c>
      <c r="P3092" s="39">
        <f>IF(M3092="បរទេស",1,IF(COUNTIF(M:M,$M3092)&gt;1,2,1))</f>
        <v>1</v>
      </c>
      <c r="Q3092" s="40">
        <f t="shared" si="725"/>
        <v>1</v>
      </c>
      <c r="R3092" s="41" t="str">
        <f t="shared" si="726"/>
        <v>0979174280</v>
      </c>
      <c r="S3092" s="37" t="str">
        <f t="shared" si="727"/>
        <v>0979174280</v>
      </c>
      <c r="T3092" s="39" t="e">
        <f t="shared" si="728"/>
        <v>#VALUE!</v>
      </c>
      <c r="U3092" s="37" t="str">
        <f t="shared" si="729"/>
        <v>0979174280</v>
      </c>
      <c r="V3092" s="42" t="str">
        <f t="shared" si="730"/>
        <v>0979174280</v>
      </c>
      <c r="W3092" s="39">
        <f t="shared" si="731"/>
        <v>1</v>
      </c>
      <c r="X3092" s="43">
        <f t="shared" si="732"/>
        <v>1</v>
      </c>
      <c r="Y3092" s="39">
        <f>IF(V3092="បរទេស",1,IF(COUNTIF(V:V,$V3092)&gt;1,2,1))</f>
        <v>1</v>
      </c>
      <c r="Z3092" s="40">
        <f t="shared" si="733"/>
        <v>1</v>
      </c>
      <c r="AA3092" s="40">
        <f t="shared" si="734"/>
        <v>1</v>
      </c>
    </row>
    <row r="3093" spans="1:27" ht="48" customHeight="1" x14ac:dyDescent="0.8">
      <c r="A3093" s="3">
        <v>3093</v>
      </c>
      <c r="B3093" s="3" t="s">
        <v>8582</v>
      </c>
      <c r="C3093" s="3" t="s">
        <v>18037</v>
      </c>
      <c r="D3093" s="3" t="s">
        <v>3023</v>
      </c>
      <c r="E3093" s="3" t="s">
        <v>138</v>
      </c>
      <c r="F3093" s="5" t="s">
        <v>8583</v>
      </c>
      <c r="G3093" s="5" t="s">
        <v>13482</v>
      </c>
      <c r="H3093" s="5" t="s">
        <v>16607</v>
      </c>
      <c r="I3093" s="3"/>
      <c r="J3093" s="35"/>
      <c r="K3093" s="36">
        <f t="shared" si="720"/>
        <v>1</v>
      </c>
      <c r="L3093" s="37" t="str">
        <f t="shared" si="721"/>
        <v>160460214</v>
      </c>
      <c r="M3093" s="38" t="str">
        <f t="shared" si="722"/>
        <v>160460214</v>
      </c>
      <c r="N3093" s="39">
        <f t="shared" si="723"/>
        <v>1</v>
      </c>
      <c r="O3093" s="39">
        <f t="shared" si="724"/>
        <v>1</v>
      </c>
      <c r="P3093" s="39">
        <f>IF(M3093="បរទេស",1,IF(COUNTIF(M:M,$M3093)&gt;1,2,1))</f>
        <v>1</v>
      </c>
      <c r="Q3093" s="40">
        <f t="shared" si="725"/>
        <v>1</v>
      </c>
      <c r="R3093" s="41" t="str">
        <f t="shared" si="726"/>
        <v>0888622509</v>
      </c>
      <c r="S3093" s="37" t="str">
        <f t="shared" si="727"/>
        <v>0888622509</v>
      </c>
      <c r="T3093" s="39" t="e">
        <f t="shared" si="728"/>
        <v>#VALUE!</v>
      </c>
      <c r="U3093" s="37" t="str">
        <f t="shared" si="729"/>
        <v>0888622509</v>
      </c>
      <c r="V3093" s="42" t="str">
        <f t="shared" si="730"/>
        <v>0888622509</v>
      </c>
      <c r="W3093" s="39">
        <f t="shared" si="731"/>
        <v>1</v>
      </c>
      <c r="X3093" s="43">
        <f t="shared" si="732"/>
        <v>1</v>
      </c>
      <c r="Y3093" s="39">
        <f>IF(V3093="បរទេស",1,IF(COUNTIF(V:V,$V3093)&gt;1,2,1))</f>
        <v>1</v>
      </c>
      <c r="Z3093" s="40">
        <f t="shared" si="733"/>
        <v>1</v>
      </c>
      <c r="AA3093" s="40">
        <f t="shared" si="734"/>
        <v>1</v>
      </c>
    </row>
    <row r="3094" spans="1:27" ht="48" customHeight="1" x14ac:dyDescent="0.8">
      <c r="A3094" s="3">
        <v>3094</v>
      </c>
      <c r="B3094" s="3" t="s">
        <v>8584</v>
      </c>
      <c r="C3094" s="3" t="s">
        <v>18037</v>
      </c>
      <c r="D3094" s="3" t="s">
        <v>8585</v>
      </c>
      <c r="E3094" s="3" t="s">
        <v>127</v>
      </c>
      <c r="F3094" s="5" t="s">
        <v>8586</v>
      </c>
      <c r="G3094" s="5" t="s">
        <v>13483</v>
      </c>
      <c r="H3094" s="5" t="s">
        <v>16608</v>
      </c>
      <c r="I3094" s="3"/>
      <c r="J3094" s="35"/>
      <c r="K3094" s="36">
        <f t="shared" si="720"/>
        <v>1</v>
      </c>
      <c r="L3094" s="37" t="str">
        <f t="shared" si="721"/>
        <v>040538465</v>
      </c>
      <c r="M3094" s="38" t="str">
        <f t="shared" si="722"/>
        <v>040538465</v>
      </c>
      <c r="N3094" s="39">
        <f t="shared" si="723"/>
        <v>1</v>
      </c>
      <c r="O3094" s="39">
        <f t="shared" si="724"/>
        <v>1</v>
      </c>
      <c r="P3094" s="39">
        <f>IF(M3094="បរទេស",1,IF(COUNTIF(M:M,$M3094)&gt;1,2,1))</f>
        <v>1</v>
      </c>
      <c r="Q3094" s="40">
        <f t="shared" si="725"/>
        <v>1</v>
      </c>
      <c r="R3094" s="41" t="str">
        <f t="shared" si="726"/>
        <v>0973051077</v>
      </c>
      <c r="S3094" s="37" t="str">
        <f t="shared" si="727"/>
        <v>0973051077</v>
      </c>
      <c r="T3094" s="39" t="e">
        <f t="shared" si="728"/>
        <v>#VALUE!</v>
      </c>
      <c r="U3094" s="37" t="str">
        <f t="shared" si="729"/>
        <v>0973051077</v>
      </c>
      <c r="V3094" s="42" t="str">
        <f t="shared" si="730"/>
        <v>0973051077</v>
      </c>
      <c r="W3094" s="39">
        <f t="shared" si="731"/>
        <v>1</v>
      </c>
      <c r="X3094" s="43">
        <f t="shared" si="732"/>
        <v>1</v>
      </c>
      <c r="Y3094" s="39">
        <f>IF(V3094="បរទេស",1,IF(COUNTIF(V:V,$V3094)&gt;1,2,1))</f>
        <v>1</v>
      </c>
      <c r="Z3094" s="40">
        <f t="shared" si="733"/>
        <v>1</v>
      </c>
      <c r="AA3094" s="40">
        <f t="shared" si="734"/>
        <v>1</v>
      </c>
    </row>
    <row r="3095" spans="1:27" ht="48" customHeight="1" x14ac:dyDescent="0.8">
      <c r="A3095" s="3">
        <v>3095</v>
      </c>
      <c r="B3095" s="3" t="s">
        <v>8587</v>
      </c>
      <c r="C3095" s="3" t="s">
        <v>18037</v>
      </c>
      <c r="D3095" s="3" t="s">
        <v>5891</v>
      </c>
      <c r="E3095" s="3" t="s">
        <v>21</v>
      </c>
      <c r="F3095" s="5" t="s">
        <v>8588</v>
      </c>
      <c r="G3095" s="5" t="s">
        <v>13484</v>
      </c>
      <c r="H3095" s="5" t="s">
        <v>16609</v>
      </c>
      <c r="I3095" s="3"/>
      <c r="J3095" s="35"/>
      <c r="K3095" s="36">
        <f t="shared" si="720"/>
        <v>1</v>
      </c>
      <c r="L3095" s="37" t="str">
        <f t="shared" si="721"/>
        <v>040301421</v>
      </c>
      <c r="M3095" s="38" t="str">
        <f t="shared" si="722"/>
        <v>040301421</v>
      </c>
      <c r="N3095" s="39">
        <f t="shared" si="723"/>
        <v>1</v>
      </c>
      <c r="O3095" s="39">
        <f t="shared" si="724"/>
        <v>1</v>
      </c>
      <c r="P3095" s="39">
        <f>IF(M3095="បរទេស",1,IF(COUNTIF(M:M,$M3095)&gt;1,2,1))</f>
        <v>1</v>
      </c>
      <c r="Q3095" s="40">
        <f t="shared" si="725"/>
        <v>1</v>
      </c>
      <c r="R3095" s="41" t="str">
        <f t="shared" si="726"/>
        <v>0888619255</v>
      </c>
      <c r="S3095" s="37" t="str">
        <f t="shared" si="727"/>
        <v>0888619255</v>
      </c>
      <c r="T3095" s="39" t="e">
        <f t="shared" si="728"/>
        <v>#VALUE!</v>
      </c>
      <c r="U3095" s="37" t="str">
        <f t="shared" si="729"/>
        <v>0888619255</v>
      </c>
      <c r="V3095" s="42" t="str">
        <f t="shared" si="730"/>
        <v>0888619255</v>
      </c>
      <c r="W3095" s="39">
        <f t="shared" si="731"/>
        <v>1</v>
      </c>
      <c r="X3095" s="43">
        <f t="shared" si="732"/>
        <v>1</v>
      </c>
      <c r="Y3095" s="39">
        <f>IF(V3095="បរទេស",1,IF(COUNTIF(V:V,$V3095)&gt;1,2,1))</f>
        <v>1</v>
      </c>
      <c r="Z3095" s="40">
        <f t="shared" si="733"/>
        <v>1</v>
      </c>
      <c r="AA3095" s="40">
        <f t="shared" si="734"/>
        <v>1</v>
      </c>
    </row>
    <row r="3096" spans="1:27" ht="48" customHeight="1" x14ac:dyDescent="0.8">
      <c r="A3096" s="3">
        <v>3096</v>
      </c>
      <c r="B3096" s="3" t="s">
        <v>8589</v>
      </c>
      <c r="C3096" s="3" t="s">
        <v>18037</v>
      </c>
      <c r="D3096" s="3" t="s">
        <v>8590</v>
      </c>
      <c r="E3096" s="3" t="s">
        <v>171</v>
      </c>
      <c r="F3096" s="5" t="s">
        <v>8591</v>
      </c>
      <c r="G3096" s="5" t="s">
        <v>13485</v>
      </c>
      <c r="H3096" s="5" t="s">
        <v>17904</v>
      </c>
      <c r="I3096" s="3"/>
      <c r="J3096" s="35"/>
      <c r="K3096" s="36">
        <f t="shared" si="720"/>
        <v>1</v>
      </c>
      <c r="L3096" s="37" t="str">
        <f t="shared" si="721"/>
        <v>040477051</v>
      </c>
      <c r="M3096" s="38" t="str">
        <f t="shared" si="722"/>
        <v>040477051</v>
      </c>
      <c r="N3096" s="39">
        <f t="shared" si="723"/>
        <v>1</v>
      </c>
      <c r="O3096" s="39">
        <f t="shared" si="724"/>
        <v>1</v>
      </c>
      <c r="P3096" s="39">
        <f>IF(M3096="បរទេស",1,IF(COUNTIF(M:M,$M3096)&gt;1,2,1))</f>
        <v>1</v>
      </c>
      <c r="Q3096" s="40">
        <f t="shared" si="725"/>
        <v>1</v>
      </c>
      <c r="R3096" s="41" t="str">
        <f t="shared" si="726"/>
        <v>099232783</v>
      </c>
      <c r="S3096" s="37" t="str">
        <f t="shared" si="727"/>
        <v>099232783</v>
      </c>
      <c r="T3096" s="39" t="e">
        <f t="shared" si="728"/>
        <v>#VALUE!</v>
      </c>
      <c r="U3096" s="37" t="str">
        <f t="shared" si="729"/>
        <v>099232783</v>
      </c>
      <c r="V3096" s="42" t="str">
        <f t="shared" si="730"/>
        <v>099232783</v>
      </c>
      <c r="W3096" s="39">
        <f t="shared" si="731"/>
        <v>1</v>
      </c>
      <c r="X3096" s="43">
        <f t="shared" si="732"/>
        <v>1</v>
      </c>
      <c r="Y3096" s="39">
        <f>IF(V3096="បរទេស",1,IF(COUNTIF(V:V,$V3096)&gt;1,2,1))</f>
        <v>1</v>
      </c>
      <c r="Z3096" s="40">
        <f t="shared" si="733"/>
        <v>1</v>
      </c>
      <c r="AA3096" s="40">
        <f t="shared" si="734"/>
        <v>1</v>
      </c>
    </row>
    <row r="3097" spans="1:27" ht="48" customHeight="1" x14ac:dyDescent="0.8">
      <c r="A3097" s="3">
        <v>3097</v>
      </c>
      <c r="B3097" s="3" t="s">
        <v>8592</v>
      </c>
      <c r="C3097" s="3" t="s">
        <v>18037</v>
      </c>
      <c r="D3097" s="3" t="s">
        <v>8593</v>
      </c>
      <c r="E3097" s="3" t="s">
        <v>371</v>
      </c>
      <c r="F3097" s="5" t="s">
        <v>8594</v>
      </c>
      <c r="G3097" s="5" t="s">
        <v>13486</v>
      </c>
      <c r="H3097" s="5" t="s">
        <v>17613</v>
      </c>
      <c r="I3097" s="3"/>
      <c r="J3097" s="35"/>
      <c r="K3097" s="36">
        <f t="shared" si="720"/>
        <v>1</v>
      </c>
      <c r="L3097" s="37" t="str">
        <f t="shared" si="721"/>
        <v>040357456</v>
      </c>
      <c r="M3097" s="38" t="str">
        <f t="shared" si="722"/>
        <v>040357456</v>
      </c>
      <c r="N3097" s="39">
        <f t="shared" si="723"/>
        <v>1</v>
      </c>
      <c r="O3097" s="39">
        <f t="shared" si="724"/>
        <v>1</v>
      </c>
      <c r="P3097" s="39">
        <f>IF(M3097="បរទេស",1,IF(COUNTIF(M:M,$M3097)&gt;1,2,1))</f>
        <v>1</v>
      </c>
      <c r="Q3097" s="40">
        <f t="shared" si="725"/>
        <v>1</v>
      </c>
      <c r="R3097" s="41" t="str">
        <f t="shared" si="726"/>
        <v>0972662438</v>
      </c>
      <c r="S3097" s="37" t="str">
        <f t="shared" si="727"/>
        <v>0972662438</v>
      </c>
      <c r="T3097" s="39" t="e">
        <f t="shared" si="728"/>
        <v>#VALUE!</v>
      </c>
      <c r="U3097" s="37" t="str">
        <f t="shared" si="729"/>
        <v>0972662438</v>
      </c>
      <c r="V3097" s="42" t="str">
        <f t="shared" si="730"/>
        <v>0972662438</v>
      </c>
      <c r="W3097" s="39">
        <f t="shared" si="731"/>
        <v>1</v>
      </c>
      <c r="X3097" s="43">
        <f t="shared" si="732"/>
        <v>1</v>
      </c>
      <c r="Y3097" s="39">
        <f>IF(V3097="បរទេស",1,IF(COUNTIF(V:V,$V3097)&gt;1,2,1))</f>
        <v>1</v>
      </c>
      <c r="Z3097" s="40">
        <f t="shared" si="733"/>
        <v>1</v>
      </c>
      <c r="AA3097" s="40">
        <f t="shared" si="734"/>
        <v>1</v>
      </c>
    </row>
    <row r="3098" spans="1:27" ht="48" customHeight="1" x14ac:dyDescent="0.8">
      <c r="A3098" s="3">
        <v>3098</v>
      </c>
      <c r="B3098" s="3" t="s">
        <v>8595</v>
      </c>
      <c r="C3098" s="3" t="s">
        <v>18037</v>
      </c>
      <c r="D3098" s="3" t="s">
        <v>8596</v>
      </c>
      <c r="E3098" s="3" t="s">
        <v>527</v>
      </c>
      <c r="F3098" s="5" t="s">
        <v>8597</v>
      </c>
      <c r="G3098" s="5" t="s">
        <v>13487</v>
      </c>
      <c r="H3098" s="5" t="s">
        <v>16610</v>
      </c>
      <c r="I3098" s="3"/>
      <c r="J3098" s="35"/>
      <c r="K3098" s="36">
        <f t="shared" si="720"/>
        <v>1</v>
      </c>
      <c r="L3098" s="37" t="str">
        <f t="shared" si="721"/>
        <v>040362653</v>
      </c>
      <c r="M3098" s="38" t="str">
        <f t="shared" si="722"/>
        <v>040362653</v>
      </c>
      <c r="N3098" s="39">
        <f t="shared" si="723"/>
        <v>1</v>
      </c>
      <c r="O3098" s="39">
        <f t="shared" si="724"/>
        <v>1</v>
      </c>
      <c r="P3098" s="39">
        <f>IF(M3098="បរទេស",1,IF(COUNTIF(M:M,$M3098)&gt;1,2,1))</f>
        <v>1</v>
      </c>
      <c r="Q3098" s="40">
        <f t="shared" si="725"/>
        <v>1</v>
      </c>
      <c r="R3098" s="41" t="str">
        <f t="shared" si="726"/>
        <v>0962235713</v>
      </c>
      <c r="S3098" s="37" t="str">
        <f t="shared" si="727"/>
        <v>0962235713</v>
      </c>
      <c r="T3098" s="39" t="e">
        <f t="shared" si="728"/>
        <v>#VALUE!</v>
      </c>
      <c r="U3098" s="37" t="str">
        <f t="shared" si="729"/>
        <v>0962235713</v>
      </c>
      <c r="V3098" s="42" t="str">
        <f t="shared" si="730"/>
        <v>0962235713</v>
      </c>
      <c r="W3098" s="39">
        <f t="shared" si="731"/>
        <v>1</v>
      </c>
      <c r="X3098" s="43">
        <f t="shared" si="732"/>
        <v>1</v>
      </c>
      <c r="Y3098" s="39">
        <f>IF(V3098="បរទេស",1,IF(COUNTIF(V:V,$V3098)&gt;1,2,1))</f>
        <v>1</v>
      </c>
      <c r="Z3098" s="40">
        <f t="shared" si="733"/>
        <v>1</v>
      </c>
      <c r="AA3098" s="40">
        <f t="shared" si="734"/>
        <v>1</v>
      </c>
    </row>
    <row r="3099" spans="1:27" ht="48" customHeight="1" x14ac:dyDescent="0.8">
      <c r="A3099" s="3">
        <v>3099</v>
      </c>
      <c r="B3099" s="3" t="s">
        <v>8598</v>
      </c>
      <c r="C3099" s="3" t="s">
        <v>18037</v>
      </c>
      <c r="D3099" s="3" t="s">
        <v>7495</v>
      </c>
      <c r="E3099" s="3" t="s">
        <v>17</v>
      </c>
      <c r="F3099" s="5" t="s">
        <v>8599</v>
      </c>
      <c r="G3099" s="5" t="s">
        <v>13488</v>
      </c>
      <c r="H3099" s="5" t="s">
        <v>16611</v>
      </c>
      <c r="I3099" s="3"/>
      <c r="J3099" s="35"/>
      <c r="K3099" s="36">
        <f t="shared" si="720"/>
        <v>1</v>
      </c>
      <c r="L3099" s="37" t="str">
        <f t="shared" si="721"/>
        <v>040472860</v>
      </c>
      <c r="M3099" s="38" t="str">
        <f t="shared" si="722"/>
        <v>040472860</v>
      </c>
      <c r="N3099" s="39">
        <f t="shared" si="723"/>
        <v>1</v>
      </c>
      <c r="O3099" s="39">
        <f t="shared" si="724"/>
        <v>1</v>
      </c>
      <c r="P3099" s="39">
        <f>IF(M3099="បរទេស",1,IF(COUNTIF(M:M,$M3099)&gt;1,2,1))</f>
        <v>1</v>
      </c>
      <c r="Q3099" s="40">
        <f t="shared" si="725"/>
        <v>1</v>
      </c>
      <c r="R3099" s="41" t="str">
        <f t="shared" si="726"/>
        <v>0969609529</v>
      </c>
      <c r="S3099" s="37" t="str">
        <f t="shared" si="727"/>
        <v>0969609529</v>
      </c>
      <c r="T3099" s="39" t="e">
        <f t="shared" si="728"/>
        <v>#VALUE!</v>
      </c>
      <c r="U3099" s="37" t="str">
        <f t="shared" si="729"/>
        <v>0969609529</v>
      </c>
      <c r="V3099" s="42" t="str">
        <f t="shared" si="730"/>
        <v>0969609529</v>
      </c>
      <c r="W3099" s="39">
        <f t="shared" si="731"/>
        <v>1</v>
      </c>
      <c r="X3099" s="43">
        <f t="shared" si="732"/>
        <v>1</v>
      </c>
      <c r="Y3099" s="39">
        <f>IF(V3099="បរទេស",1,IF(COUNTIF(V:V,$V3099)&gt;1,2,1))</f>
        <v>1</v>
      </c>
      <c r="Z3099" s="40">
        <f t="shared" si="733"/>
        <v>1</v>
      </c>
      <c r="AA3099" s="40">
        <f t="shared" si="734"/>
        <v>1</v>
      </c>
    </row>
    <row r="3100" spans="1:27" ht="48" customHeight="1" x14ac:dyDescent="0.8">
      <c r="A3100" s="3">
        <v>3100</v>
      </c>
      <c r="B3100" s="3" t="s">
        <v>8600</v>
      </c>
      <c r="C3100" s="3" t="s">
        <v>18037</v>
      </c>
      <c r="D3100" s="3" t="s">
        <v>3520</v>
      </c>
      <c r="E3100" s="3" t="s">
        <v>441</v>
      </c>
      <c r="F3100" s="5" t="s">
        <v>8601</v>
      </c>
      <c r="G3100" s="5" t="s">
        <v>13489</v>
      </c>
      <c r="H3100" s="5" t="s">
        <v>16612</v>
      </c>
      <c r="I3100" s="3"/>
      <c r="J3100" s="35"/>
      <c r="K3100" s="36">
        <f t="shared" si="720"/>
        <v>1</v>
      </c>
      <c r="L3100" s="37" t="str">
        <f t="shared" si="721"/>
        <v>051537522</v>
      </c>
      <c r="M3100" s="38" t="str">
        <f t="shared" si="722"/>
        <v>051537522</v>
      </c>
      <c r="N3100" s="39">
        <f t="shared" si="723"/>
        <v>1</v>
      </c>
      <c r="O3100" s="39">
        <f t="shared" si="724"/>
        <v>1</v>
      </c>
      <c r="P3100" s="39">
        <f>IF(M3100="បរទេស",1,IF(COUNTIF(M:M,$M3100)&gt;1,2,1))</f>
        <v>1</v>
      </c>
      <c r="Q3100" s="40">
        <f t="shared" si="725"/>
        <v>1</v>
      </c>
      <c r="R3100" s="41" t="str">
        <f t="shared" si="726"/>
        <v>0962083263</v>
      </c>
      <c r="S3100" s="37" t="str">
        <f t="shared" si="727"/>
        <v>0962083263</v>
      </c>
      <c r="T3100" s="39" t="e">
        <f t="shared" si="728"/>
        <v>#VALUE!</v>
      </c>
      <c r="U3100" s="37" t="str">
        <f t="shared" si="729"/>
        <v>0962083263</v>
      </c>
      <c r="V3100" s="42" t="str">
        <f t="shared" si="730"/>
        <v>0962083263</v>
      </c>
      <c r="W3100" s="39">
        <f t="shared" si="731"/>
        <v>1</v>
      </c>
      <c r="X3100" s="43">
        <f t="shared" si="732"/>
        <v>1</v>
      </c>
      <c r="Y3100" s="39">
        <f>IF(V3100="បរទេស",1,IF(COUNTIF(V:V,$V3100)&gt;1,2,1))</f>
        <v>1</v>
      </c>
      <c r="Z3100" s="40">
        <f t="shared" si="733"/>
        <v>1</v>
      </c>
      <c r="AA3100" s="40">
        <f t="shared" si="734"/>
        <v>1</v>
      </c>
    </row>
    <row r="3101" spans="1:27" ht="48" customHeight="1" x14ac:dyDescent="0.8">
      <c r="A3101" s="3">
        <v>3101</v>
      </c>
      <c r="B3101" s="3" t="s">
        <v>8602</v>
      </c>
      <c r="C3101" s="3" t="s">
        <v>18037</v>
      </c>
      <c r="D3101" s="3" t="s">
        <v>6495</v>
      </c>
      <c r="E3101" s="3" t="s">
        <v>527</v>
      </c>
      <c r="F3101" s="5" t="s">
        <v>8603</v>
      </c>
      <c r="G3101" s="5" t="s">
        <v>13490</v>
      </c>
      <c r="H3101" s="5" t="s">
        <v>16613</v>
      </c>
      <c r="I3101" s="3"/>
      <c r="J3101" s="35"/>
      <c r="K3101" s="36">
        <f t="shared" si="720"/>
        <v>1</v>
      </c>
      <c r="L3101" s="37" t="str">
        <f t="shared" si="721"/>
        <v>040508367</v>
      </c>
      <c r="M3101" s="38" t="str">
        <f t="shared" si="722"/>
        <v>040508367</v>
      </c>
      <c r="N3101" s="39">
        <f t="shared" si="723"/>
        <v>1</v>
      </c>
      <c r="O3101" s="39">
        <f t="shared" si="724"/>
        <v>1</v>
      </c>
      <c r="P3101" s="39">
        <f>IF(M3101="បរទេស",1,IF(COUNTIF(M:M,$M3101)&gt;1,2,1))</f>
        <v>1</v>
      </c>
      <c r="Q3101" s="40">
        <f t="shared" si="725"/>
        <v>1</v>
      </c>
      <c r="R3101" s="41" t="str">
        <f t="shared" si="726"/>
        <v>069392744</v>
      </c>
      <c r="S3101" s="37" t="str">
        <f t="shared" si="727"/>
        <v>069392744</v>
      </c>
      <c r="T3101" s="39" t="e">
        <f t="shared" si="728"/>
        <v>#VALUE!</v>
      </c>
      <c r="U3101" s="37" t="str">
        <f t="shared" si="729"/>
        <v>069392744</v>
      </c>
      <c r="V3101" s="42" t="str">
        <f t="shared" si="730"/>
        <v>069392744</v>
      </c>
      <c r="W3101" s="39">
        <f t="shared" si="731"/>
        <v>1</v>
      </c>
      <c r="X3101" s="43">
        <f t="shared" si="732"/>
        <v>1</v>
      </c>
      <c r="Y3101" s="39">
        <f>IF(V3101="បរទេស",1,IF(COUNTIF(V:V,$V3101)&gt;1,2,1))</f>
        <v>1</v>
      </c>
      <c r="Z3101" s="40">
        <f t="shared" si="733"/>
        <v>1</v>
      </c>
      <c r="AA3101" s="40">
        <f t="shared" si="734"/>
        <v>1</v>
      </c>
    </row>
    <row r="3102" spans="1:27" ht="48" customHeight="1" x14ac:dyDescent="0.8">
      <c r="A3102" s="3">
        <v>3102</v>
      </c>
      <c r="B3102" s="3" t="s">
        <v>8604</v>
      </c>
      <c r="C3102" s="3" t="s">
        <v>18037</v>
      </c>
      <c r="D3102" s="3" t="s">
        <v>4402</v>
      </c>
      <c r="E3102" s="3" t="s">
        <v>138</v>
      </c>
      <c r="F3102" s="5" t="s">
        <v>8605</v>
      </c>
      <c r="G3102" s="5" t="s">
        <v>13491</v>
      </c>
      <c r="H3102" s="5" t="s">
        <v>17810</v>
      </c>
      <c r="I3102" s="3"/>
      <c r="J3102" s="35"/>
      <c r="K3102" s="36">
        <f t="shared" si="720"/>
        <v>1</v>
      </c>
      <c r="L3102" s="37" t="str">
        <f t="shared" si="721"/>
        <v>040439277</v>
      </c>
      <c r="M3102" s="38" t="str">
        <f t="shared" si="722"/>
        <v>040439277</v>
      </c>
      <c r="N3102" s="39">
        <f t="shared" si="723"/>
        <v>1</v>
      </c>
      <c r="O3102" s="39">
        <f t="shared" si="724"/>
        <v>1</v>
      </c>
      <c r="P3102" s="39">
        <f>IF(M3102="បរទេស",1,IF(COUNTIF(M:M,$M3102)&gt;1,2,1))</f>
        <v>1</v>
      </c>
      <c r="Q3102" s="40">
        <f t="shared" si="725"/>
        <v>1</v>
      </c>
      <c r="R3102" s="41" t="str">
        <f t="shared" si="726"/>
        <v>0963726017</v>
      </c>
      <c r="S3102" s="37" t="str">
        <f t="shared" si="727"/>
        <v>0963726017</v>
      </c>
      <c r="T3102" s="39" t="e">
        <f t="shared" si="728"/>
        <v>#VALUE!</v>
      </c>
      <c r="U3102" s="37" t="str">
        <f t="shared" si="729"/>
        <v>0963726017</v>
      </c>
      <c r="V3102" s="42" t="str">
        <f t="shared" si="730"/>
        <v>0963726017</v>
      </c>
      <c r="W3102" s="39">
        <f t="shared" si="731"/>
        <v>1</v>
      </c>
      <c r="X3102" s="43">
        <f t="shared" si="732"/>
        <v>1</v>
      </c>
      <c r="Y3102" s="39">
        <f>IF(V3102="បរទេស",1,IF(COUNTIF(V:V,$V3102)&gt;1,2,1))</f>
        <v>1</v>
      </c>
      <c r="Z3102" s="40">
        <f t="shared" si="733"/>
        <v>1</v>
      </c>
      <c r="AA3102" s="40">
        <f t="shared" si="734"/>
        <v>1</v>
      </c>
    </row>
    <row r="3103" spans="1:27" ht="48" customHeight="1" x14ac:dyDescent="0.8">
      <c r="A3103" s="3">
        <v>3103</v>
      </c>
      <c r="B3103" s="3" t="s">
        <v>8606</v>
      </c>
      <c r="C3103" s="3" t="s">
        <v>18037</v>
      </c>
      <c r="D3103" s="3" t="s">
        <v>5435</v>
      </c>
      <c r="E3103" s="3" t="s">
        <v>441</v>
      </c>
      <c r="F3103" s="5" t="s">
        <v>8607</v>
      </c>
      <c r="G3103" s="5" t="s">
        <v>13492</v>
      </c>
      <c r="H3103" s="5" t="s">
        <v>16614</v>
      </c>
      <c r="I3103" s="3"/>
      <c r="J3103" s="35"/>
      <c r="K3103" s="36">
        <f t="shared" si="720"/>
        <v>1</v>
      </c>
      <c r="L3103" s="37" t="str">
        <f t="shared" si="721"/>
        <v>040116355</v>
      </c>
      <c r="M3103" s="38" t="str">
        <f t="shared" si="722"/>
        <v>040116355</v>
      </c>
      <c r="N3103" s="39">
        <f t="shared" si="723"/>
        <v>1</v>
      </c>
      <c r="O3103" s="39">
        <f t="shared" si="724"/>
        <v>1</v>
      </c>
      <c r="P3103" s="39">
        <f>IF(M3103="បរទេស",1,IF(COUNTIF(M:M,$M3103)&gt;1,2,1))</f>
        <v>1</v>
      </c>
      <c r="Q3103" s="40">
        <f t="shared" si="725"/>
        <v>1</v>
      </c>
      <c r="R3103" s="41" t="str">
        <f t="shared" si="726"/>
        <v>0977568620</v>
      </c>
      <c r="S3103" s="37" t="str">
        <f t="shared" si="727"/>
        <v>0977568620</v>
      </c>
      <c r="T3103" s="39" t="e">
        <f t="shared" si="728"/>
        <v>#VALUE!</v>
      </c>
      <c r="U3103" s="37" t="str">
        <f t="shared" si="729"/>
        <v>0977568620</v>
      </c>
      <c r="V3103" s="42" t="str">
        <f t="shared" si="730"/>
        <v>0977568620</v>
      </c>
      <c r="W3103" s="39">
        <f t="shared" si="731"/>
        <v>1</v>
      </c>
      <c r="X3103" s="43">
        <f t="shared" si="732"/>
        <v>1</v>
      </c>
      <c r="Y3103" s="39">
        <f>IF(V3103="បរទេស",1,IF(COUNTIF(V:V,$V3103)&gt;1,2,1))</f>
        <v>1</v>
      </c>
      <c r="Z3103" s="40">
        <f t="shared" si="733"/>
        <v>1</v>
      </c>
      <c r="AA3103" s="40">
        <f t="shared" si="734"/>
        <v>1</v>
      </c>
    </row>
    <row r="3104" spans="1:27" ht="48" customHeight="1" x14ac:dyDescent="0.8">
      <c r="A3104" s="3">
        <v>3104</v>
      </c>
      <c r="B3104" s="3" t="s">
        <v>8608</v>
      </c>
      <c r="C3104" s="3" t="s">
        <v>18037</v>
      </c>
      <c r="D3104" s="3" t="s">
        <v>8609</v>
      </c>
      <c r="E3104" s="3" t="s">
        <v>527</v>
      </c>
      <c r="F3104" s="5" t="s">
        <v>8610</v>
      </c>
      <c r="G3104" s="5" t="s">
        <v>13493</v>
      </c>
      <c r="H3104" s="5" t="s">
        <v>16615</v>
      </c>
      <c r="I3104" s="3"/>
      <c r="J3104" s="35"/>
      <c r="K3104" s="36">
        <f t="shared" si="720"/>
        <v>1</v>
      </c>
      <c r="L3104" s="37" t="str">
        <f t="shared" si="721"/>
        <v>040549369</v>
      </c>
      <c r="M3104" s="38" t="str">
        <f t="shared" si="722"/>
        <v>040549369</v>
      </c>
      <c r="N3104" s="39">
        <f t="shared" si="723"/>
        <v>1</v>
      </c>
      <c r="O3104" s="39">
        <f t="shared" si="724"/>
        <v>1</v>
      </c>
      <c r="P3104" s="39">
        <f>IF(M3104="បរទេស",1,IF(COUNTIF(M:M,$M3104)&gt;1,2,1))</f>
        <v>1</v>
      </c>
      <c r="Q3104" s="40">
        <f t="shared" si="725"/>
        <v>1</v>
      </c>
      <c r="R3104" s="41" t="str">
        <f t="shared" si="726"/>
        <v>0969803023</v>
      </c>
      <c r="S3104" s="37" t="str">
        <f t="shared" si="727"/>
        <v>0969803023</v>
      </c>
      <c r="T3104" s="39" t="e">
        <f t="shared" si="728"/>
        <v>#VALUE!</v>
      </c>
      <c r="U3104" s="37" t="str">
        <f t="shared" si="729"/>
        <v>0969803023</v>
      </c>
      <c r="V3104" s="42" t="str">
        <f t="shared" si="730"/>
        <v>0969803023</v>
      </c>
      <c r="W3104" s="39">
        <f t="shared" si="731"/>
        <v>1</v>
      </c>
      <c r="X3104" s="43">
        <f t="shared" si="732"/>
        <v>1</v>
      </c>
      <c r="Y3104" s="39">
        <f>IF(V3104="បរទេស",1,IF(COUNTIF(V:V,$V3104)&gt;1,2,1))</f>
        <v>1</v>
      </c>
      <c r="Z3104" s="40">
        <f t="shared" si="733"/>
        <v>1</v>
      </c>
      <c r="AA3104" s="40">
        <f t="shared" si="734"/>
        <v>1</v>
      </c>
    </row>
    <row r="3105" spans="1:27" ht="48" customHeight="1" x14ac:dyDescent="0.8">
      <c r="A3105" s="3">
        <v>3105</v>
      </c>
      <c r="B3105" s="3" t="s">
        <v>8611</v>
      </c>
      <c r="C3105" s="3" t="s">
        <v>18037</v>
      </c>
      <c r="D3105" s="3" t="s">
        <v>8612</v>
      </c>
      <c r="E3105" s="3" t="s">
        <v>1630</v>
      </c>
      <c r="F3105" s="5" t="s">
        <v>8613</v>
      </c>
      <c r="G3105" s="5" t="s">
        <v>13494</v>
      </c>
      <c r="H3105" s="5" t="s">
        <v>16616</v>
      </c>
      <c r="I3105" s="3"/>
      <c r="J3105" s="35"/>
      <c r="K3105" s="36">
        <f t="shared" si="720"/>
        <v>1</v>
      </c>
      <c r="L3105" s="37" t="str">
        <f t="shared" si="721"/>
        <v>040411256</v>
      </c>
      <c r="M3105" s="38" t="str">
        <f t="shared" si="722"/>
        <v>040411256</v>
      </c>
      <c r="N3105" s="39">
        <f t="shared" si="723"/>
        <v>1</v>
      </c>
      <c r="O3105" s="39">
        <f t="shared" si="724"/>
        <v>1</v>
      </c>
      <c r="P3105" s="39">
        <f>IF(M3105="បរទេស",1,IF(COUNTIF(M:M,$M3105)&gt;1,2,1))</f>
        <v>1</v>
      </c>
      <c r="Q3105" s="40">
        <f t="shared" si="725"/>
        <v>1</v>
      </c>
      <c r="R3105" s="41" t="str">
        <f t="shared" si="726"/>
        <v>078792702</v>
      </c>
      <c r="S3105" s="37" t="str">
        <f t="shared" si="727"/>
        <v>078792702</v>
      </c>
      <c r="T3105" s="39" t="e">
        <f t="shared" si="728"/>
        <v>#VALUE!</v>
      </c>
      <c r="U3105" s="37" t="str">
        <f t="shared" si="729"/>
        <v>078792702</v>
      </c>
      <c r="V3105" s="42" t="str">
        <f t="shared" si="730"/>
        <v>078792702</v>
      </c>
      <c r="W3105" s="39">
        <f t="shared" si="731"/>
        <v>1</v>
      </c>
      <c r="X3105" s="43">
        <f t="shared" si="732"/>
        <v>1</v>
      </c>
      <c r="Y3105" s="39">
        <f>IF(V3105="បរទេស",1,IF(COUNTIF(V:V,$V3105)&gt;1,2,1))</f>
        <v>1</v>
      </c>
      <c r="Z3105" s="40">
        <f t="shared" si="733"/>
        <v>1</v>
      </c>
      <c r="AA3105" s="40">
        <f t="shared" si="734"/>
        <v>1</v>
      </c>
    </row>
    <row r="3106" spans="1:27" ht="48" customHeight="1" x14ac:dyDescent="0.8">
      <c r="A3106" s="3">
        <v>3106</v>
      </c>
      <c r="B3106" s="3" t="s">
        <v>8614</v>
      </c>
      <c r="C3106" s="3" t="s">
        <v>18037</v>
      </c>
      <c r="D3106" s="3" t="s">
        <v>8615</v>
      </c>
      <c r="E3106" s="3" t="s">
        <v>138</v>
      </c>
      <c r="F3106" s="5" t="s">
        <v>8616</v>
      </c>
      <c r="G3106" s="5" t="s">
        <v>13495</v>
      </c>
      <c r="H3106" s="5" t="s">
        <v>16617</v>
      </c>
      <c r="I3106" s="3"/>
      <c r="J3106" s="35"/>
      <c r="K3106" s="36">
        <f t="shared" si="720"/>
        <v>1</v>
      </c>
      <c r="L3106" s="37" t="str">
        <f t="shared" si="721"/>
        <v>040553857</v>
      </c>
      <c r="M3106" s="38" t="str">
        <f t="shared" si="722"/>
        <v>040553857</v>
      </c>
      <c r="N3106" s="39">
        <f t="shared" si="723"/>
        <v>1</v>
      </c>
      <c r="O3106" s="39">
        <f t="shared" si="724"/>
        <v>1</v>
      </c>
      <c r="P3106" s="39">
        <f>IF(M3106="បរទេស",1,IF(COUNTIF(M:M,$M3106)&gt;1,2,1))</f>
        <v>1</v>
      </c>
      <c r="Q3106" s="40">
        <f t="shared" si="725"/>
        <v>1</v>
      </c>
      <c r="R3106" s="41" t="str">
        <f t="shared" si="726"/>
        <v>0886613943</v>
      </c>
      <c r="S3106" s="37" t="str">
        <f t="shared" si="727"/>
        <v>0886613943</v>
      </c>
      <c r="T3106" s="39" t="e">
        <f t="shared" si="728"/>
        <v>#VALUE!</v>
      </c>
      <c r="U3106" s="37" t="str">
        <f t="shared" si="729"/>
        <v>0886613943</v>
      </c>
      <c r="V3106" s="42" t="str">
        <f t="shared" si="730"/>
        <v>0886613943</v>
      </c>
      <c r="W3106" s="39">
        <f t="shared" si="731"/>
        <v>1</v>
      </c>
      <c r="X3106" s="43">
        <f t="shared" si="732"/>
        <v>1</v>
      </c>
      <c r="Y3106" s="39">
        <f>IF(V3106="បរទេស",1,IF(COUNTIF(V:V,$V3106)&gt;1,2,1))</f>
        <v>1</v>
      </c>
      <c r="Z3106" s="40">
        <f t="shared" si="733"/>
        <v>1</v>
      </c>
      <c r="AA3106" s="40">
        <f t="shared" si="734"/>
        <v>1</v>
      </c>
    </row>
    <row r="3107" spans="1:27" ht="48" customHeight="1" x14ac:dyDescent="0.8">
      <c r="A3107" s="3">
        <v>3107</v>
      </c>
      <c r="B3107" s="3" t="s">
        <v>8617</v>
      </c>
      <c r="C3107" s="3" t="s">
        <v>18037</v>
      </c>
      <c r="D3107" s="3" t="s">
        <v>8618</v>
      </c>
      <c r="E3107" s="3" t="s">
        <v>61</v>
      </c>
      <c r="F3107" s="5" t="s">
        <v>8619</v>
      </c>
      <c r="G3107" s="5" t="s">
        <v>13496</v>
      </c>
      <c r="H3107" s="5" t="s">
        <v>16618</v>
      </c>
      <c r="I3107" s="3"/>
      <c r="J3107" s="35"/>
      <c r="K3107" s="36">
        <f t="shared" si="720"/>
        <v>1</v>
      </c>
      <c r="L3107" s="37" t="str">
        <f t="shared" si="721"/>
        <v>040580524</v>
      </c>
      <c r="M3107" s="38" t="str">
        <f t="shared" si="722"/>
        <v>040580524</v>
      </c>
      <c r="N3107" s="39">
        <f t="shared" si="723"/>
        <v>1</v>
      </c>
      <c r="O3107" s="39">
        <f t="shared" si="724"/>
        <v>1</v>
      </c>
      <c r="P3107" s="39">
        <f>IF(M3107="បរទេស",1,IF(COUNTIF(M:M,$M3107)&gt;1,2,1))</f>
        <v>1</v>
      </c>
      <c r="Q3107" s="40">
        <f t="shared" si="725"/>
        <v>1</v>
      </c>
      <c r="R3107" s="41" t="str">
        <f t="shared" si="726"/>
        <v>066602886</v>
      </c>
      <c r="S3107" s="37" t="str">
        <f t="shared" si="727"/>
        <v>066602886</v>
      </c>
      <c r="T3107" s="39" t="e">
        <f t="shared" si="728"/>
        <v>#VALUE!</v>
      </c>
      <c r="U3107" s="37" t="str">
        <f t="shared" si="729"/>
        <v>066602886</v>
      </c>
      <c r="V3107" s="42" t="str">
        <f t="shared" si="730"/>
        <v>066602886</v>
      </c>
      <c r="W3107" s="39">
        <f t="shared" si="731"/>
        <v>1</v>
      </c>
      <c r="X3107" s="43">
        <f t="shared" si="732"/>
        <v>1</v>
      </c>
      <c r="Y3107" s="39">
        <f>IF(V3107="បរទេស",1,IF(COUNTIF(V:V,$V3107)&gt;1,2,1))</f>
        <v>1</v>
      </c>
      <c r="Z3107" s="40">
        <f t="shared" si="733"/>
        <v>1</v>
      </c>
      <c r="AA3107" s="40">
        <f t="shared" si="734"/>
        <v>1</v>
      </c>
    </row>
    <row r="3108" spans="1:27" ht="48" customHeight="1" x14ac:dyDescent="0.8">
      <c r="A3108" s="3">
        <v>3108</v>
      </c>
      <c r="B3108" s="3" t="s">
        <v>8620</v>
      </c>
      <c r="C3108" s="3" t="s">
        <v>18037</v>
      </c>
      <c r="D3108" s="3" t="s">
        <v>1636</v>
      </c>
      <c r="E3108" s="3" t="s">
        <v>817</v>
      </c>
      <c r="F3108" s="5" t="s">
        <v>8621</v>
      </c>
      <c r="G3108" s="5" t="s">
        <v>13497</v>
      </c>
      <c r="H3108" s="5" t="s">
        <v>16619</v>
      </c>
      <c r="I3108" s="3"/>
      <c r="J3108" s="35"/>
      <c r="K3108" s="36">
        <f t="shared" si="720"/>
        <v>1</v>
      </c>
      <c r="L3108" s="37" t="str">
        <f t="shared" si="721"/>
        <v>040204054</v>
      </c>
      <c r="M3108" s="38" t="str">
        <f t="shared" si="722"/>
        <v>040204054</v>
      </c>
      <c r="N3108" s="39">
        <f t="shared" si="723"/>
        <v>1</v>
      </c>
      <c r="O3108" s="39">
        <f t="shared" si="724"/>
        <v>1</v>
      </c>
      <c r="P3108" s="39">
        <f>IF(M3108="បរទេស",1,IF(COUNTIF(M:M,$M3108)&gt;1,2,1))</f>
        <v>1</v>
      </c>
      <c r="Q3108" s="40">
        <f t="shared" si="725"/>
        <v>1</v>
      </c>
      <c r="R3108" s="41" t="str">
        <f t="shared" si="726"/>
        <v>0882144132</v>
      </c>
      <c r="S3108" s="37" t="str">
        <f t="shared" si="727"/>
        <v>0882144132</v>
      </c>
      <c r="T3108" s="39" t="e">
        <f t="shared" si="728"/>
        <v>#VALUE!</v>
      </c>
      <c r="U3108" s="37" t="str">
        <f t="shared" si="729"/>
        <v>0882144132</v>
      </c>
      <c r="V3108" s="42" t="str">
        <f t="shared" si="730"/>
        <v>0882144132</v>
      </c>
      <c r="W3108" s="39">
        <f t="shared" si="731"/>
        <v>1</v>
      </c>
      <c r="X3108" s="43">
        <f t="shared" si="732"/>
        <v>1</v>
      </c>
      <c r="Y3108" s="39">
        <f>IF(V3108="បរទេស",1,IF(COUNTIF(V:V,$V3108)&gt;1,2,1))</f>
        <v>1</v>
      </c>
      <c r="Z3108" s="40">
        <f t="shared" si="733"/>
        <v>1</v>
      </c>
      <c r="AA3108" s="40">
        <f t="shared" si="734"/>
        <v>1</v>
      </c>
    </row>
    <row r="3109" spans="1:27" ht="48" customHeight="1" x14ac:dyDescent="0.8">
      <c r="A3109" s="3">
        <v>3109</v>
      </c>
      <c r="B3109" s="3" t="s">
        <v>8622</v>
      </c>
      <c r="C3109" s="3" t="s">
        <v>18037</v>
      </c>
      <c r="D3109" s="3" t="s">
        <v>8623</v>
      </c>
      <c r="E3109" s="3" t="s">
        <v>77</v>
      </c>
      <c r="F3109" s="5" t="s">
        <v>8624</v>
      </c>
      <c r="G3109" s="5" t="s">
        <v>13498</v>
      </c>
      <c r="H3109" s="5" t="s">
        <v>16620</v>
      </c>
      <c r="I3109" s="3"/>
      <c r="J3109" s="35"/>
      <c r="K3109" s="36">
        <f t="shared" si="720"/>
        <v>1</v>
      </c>
      <c r="L3109" s="37" t="str">
        <f t="shared" si="721"/>
        <v>040216711</v>
      </c>
      <c r="M3109" s="38" t="str">
        <f t="shared" si="722"/>
        <v>040216711</v>
      </c>
      <c r="N3109" s="39">
        <f t="shared" si="723"/>
        <v>1</v>
      </c>
      <c r="O3109" s="39">
        <f t="shared" si="724"/>
        <v>1</v>
      </c>
      <c r="P3109" s="39">
        <f>IF(M3109="បរទេស",1,IF(COUNTIF(M:M,$M3109)&gt;1,2,1))</f>
        <v>1</v>
      </c>
      <c r="Q3109" s="40">
        <f t="shared" si="725"/>
        <v>1</v>
      </c>
      <c r="R3109" s="41" t="str">
        <f t="shared" si="726"/>
        <v>070964300</v>
      </c>
      <c r="S3109" s="37" t="str">
        <f t="shared" si="727"/>
        <v>070964300</v>
      </c>
      <c r="T3109" s="39" t="e">
        <f t="shared" si="728"/>
        <v>#VALUE!</v>
      </c>
      <c r="U3109" s="37" t="str">
        <f t="shared" si="729"/>
        <v>070964300</v>
      </c>
      <c r="V3109" s="42" t="str">
        <f t="shared" si="730"/>
        <v>070964300</v>
      </c>
      <c r="W3109" s="39">
        <f t="shared" si="731"/>
        <v>1</v>
      </c>
      <c r="X3109" s="43">
        <f t="shared" si="732"/>
        <v>1</v>
      </c>
      <c r="Y3109" s="39">
        <f>IF(V3109="បរទេស",1,IF(COUNTIF(V:V,$V3109)&gt;1,2,1))</f>
        <v>1</v>
      </c>
      <c r="Z3109" s="40">
        <f t="shared" si="733"/>
        <v>1</v>
      </c>
      <c r="AA3109" s="40">
        <f t="shared" si="734"/>
        <v>1</v>
      </c>
    </row>
    <row r="3110" spans="1:27" ht="48" customHeight="1" x14ac:dyDescent="0.8">
      <c r="A3110" s="3">
        <v>3110</v>
      </c>
      <c r="B3110" s="3" t="s">
        <v>8625</v>
      </c>
      <c r="C3110" s="3" t="s">
        <v>18037</v>
      </c>
      <c r="D3110" s="3" t="s">
        <v>8626</v>
      </c>
      <c r="E3110" s="3" t="s">
        <v>511</v>
      </c>
      <c r="F3110" s="5" t="s">
        <v>8627</v>
      </c>
      <c r="G3110" s="5" t="s">
        <v>13499</v>
      </c>
      <c r="H3110" s="5" t="s">
        <v>16621</v>
      </c>
      <c r="I3110" s="3"/>
      <c r="J3110" s="35"/>
      <c r="K3110" s="36">
        <f t="shared" si="720"/>
        <v>1</v>
      </c>
      <c r="L3110" s="37" t="str">
        <f t="shared" si="721"/>
        <v>040357831</v>
      </c>
      <c r="M3110" s="38" t="str">
        <f t="shared" si="722"/>
        <v>040357831</v>
      </c>
      <c r="N3110" s="39">
        <f t="shared" si="723"/>
        <v>1</v>
      </c>
      <c r="O3110" s="39">
        <f t="shared" si="724"/>
        <v>1</v>
      </c>
      <c r="P3110" s="39">
        <f>IF(M3110="បរទេស",1,IF(COUNTIF(M:M,$M3110)&gt;1,2,1))</f>
        <v>1</v>
      </c>
      <c r="Q3110" s="40">
        <f t="shared" si="725"/>
        <v>1</v>
      </c>
      <c r="R3110" s="41" t="str">
        <f t="shared" si="726"/>
        <v>0713194899</v>
      </c>
      <c r="S3110" s="37" t="str">
        <f t="shared" si="727"/>
        <v>0713194899</v>
      </c>
      <c r="T3110" s="39" t="e">
        <f t="shared" si="728"/>
        <v>#VALUE!</v>
      </c>
      <c r="U3110" s="37" t="str">
        <f t="shared" si="729"/>
        <v>0713194899</v>
      </c>
      <c r="V3110" s="42" t="str">
        <f t="shared" si="730"/>
        <v>0713194899</v>
      </c>
      <c r="W3110" s="39">
        <f t="shared" si="731"/>
        <v>1</v>
      </c>
      <c r="X3110" s="43">
        <f t="shared" si="732"/>
        <v>1</v>
      </c>
      <c r="Y3110" s="39">
        <f>IF(V3110="បរទេស",1,IF(COUNTIF(V:V,$V3110)&gt;1,2,1))</f>
        <v>1</v>
      </c>
      <c r="Z3110" s="40">
        <f t="shared" si="733"/>
        <v>1</v>
      </c>
      <c r="AA3110" s="40">
        <f t="shared" si="734"/>
        <v>1</v>
      </c>
    </row>
    <row r="3111" spans="1:27" ht="48" customHeight="1" x14ac:dyDescent="0.8">
      <c r="A3111" s="3">
        <v>3111</v>
      </c>
      <c r="B3111" s="3" t="s">
        <v>8628</v>
      </c>
      <c r="C3111" s="3" t="s">
        <v>18037</v>
      </c>
      <c r="D3111" s="3" t="s">
        <v>8629</v>
      </c>
      <c r="E3111" s="3" t="s">
        <v>305</v>
      </c>
      <c r="F3111" s="5" t="s">
        <v>8630</v>
      </c>
      <c r="G3111" s="5" t="s">
        <v>13500</v>
      </c>
      <c r="H3111" s="5" t="s">
        <v>16622</v>
      </c>
      <c r="I3111" s="3"/>
      <c r="J3111" s="35"/>
      <c r="K3111" s="36">
        <f t="shared" si="720"/>
        <v>1</v>
      </c>
      <c r="L3111" s="37" t="str">
        <f t="shared" si="721"/>
        <v>040302752</v>
      </c>
      <c r="M3111" s="38" t="str">
        <f t="shared" si="722"/>
        <v>040302752</v>
      </c>
      <c r="N3111" s="39">
        <f t="shared" si="723"/>
        <v>1</v>
      </c>
      <c r="O3111" s="39">
        <f t="shared" si="724"/>
        <v>1</v>
      </c>
      <c r="P3111" s="39">
        <f>IF(M3111="បរទេស",1,IF(COUNTIF(M:M,$M3111)&gt;1,2,1))</f>
        <v>1</v>
      </c>
      <c r="Q3111" s="40">
        <f t="shared" si="725"/>
        <v>1</v>
      </c>
      <c r="R3111" s="41" t="str">
        <f t="shared" si="726"/>
        <v>0885842071</v>
      </c>
      <c r="S3111" s="37" t="str">
        <f t="shared" si="727"/>
        <v>0885842071</v>
      </c>
      <c r="T3111" s="39" t="e">
        <f t="shared" si="728"/>
        <v>#VALUE!</v>
      </c>
      <c r="U3111" s="37" t="str">
        <f t="shared" si="729"/>
        <v>0885842071</v>
      </c>
      <c r="V3111" s="42" t="str">
        <f t="shared" si="730"/>
        <v>0885842071</v>
      </c>
      <c r="W3111" s="39">
        <f t="shared" si="731"/>
        <v>1</v>
      </c>
      <c r="X3111" s="43">
        <f t="shared" si="732"/>
        <v>1</v>
      </c>
      <c r="Y3111" s="39">
        <f>IF(V3111="បរទេស",1,IF(COUNTIF(V:V,$V3111)&gt;1,2,1))</f>
        <v>1</v>
      </c>
      <c r="Z3111" s="40">
        <f t="shared" si="733"/>
        <v>1</v>
      </c>
      <c r="AA3111" s="40">
        <f t="shared" si="734"/>
        <v>1</v>
      </c>
    </row>
    <row r="3112" spans="1:27" ht="48" customHeight="1" x14ac:dyDescent="0.8">
      <c r="A3112" s="3">
        <v>3112</v>
      </c>
      <c r="B3112" s="3" t="s">
        <v>8631</v>
      </c>
      <c r="C3112" s="3" t="s">
        <v>18037</v>
      </c>
      <c r="D3112" s="3" t="s">
        <v>8632</v>
      </c>
      <c r="E3112" s="3" t="s">
        <v>77</v>
      </c>
      <c r="F3112" s="5" t="s">
        <v>8633</v>
      </c>
      <c r="G3112" s="5" t="s">
        <v>13501</v>
      </c>
      <c r="H3112" s="5" t="s">
        <v>16623</v>
      </c>
      <c r="I3112" s="3"/>
      <c r="J3112" s="35"/>
      <c r="K3112" s="36">
        <f t="shared" si="720"/>
        <v>1</v>
      </c>
      <c r="L3112" s="37" t="str">
        <f t="shared" si="721"/>
        <v>040289369</v>
      </c>
      <c r="M3112" s="38" t="str">
        <f t="shared" si="722"/>
        <v>040289369</v>
      </c>
      <c r="N3112" s="39">
        <f t="shared" si="723"/>
        <v>1</v>
      </c>
      <c r="O3112" s="39">
        <f t="shared" si="724"/>
        <v>1</v>
      </c>
      <c r="P3112" s="39">
        <f>IF(M3112="បរទេស",1,IF(COUNTIF(M:M,$M3112)&gt;1,2,1))</f>
        <v>1</v>
      </c>
      <c r="Q3112" s="40">
        <f t="shared" si="725"/>
        <v>1</v>
      </c>
      <c r="R3112" s="41" t="str">
        <f t="shared" si="726"/>
        <v>090830025</v>
      </c>
      <c r="S3112" s="37" t="str">
        <f t="shared" si="727"/>
        <v>090830025</v>
      </c>
      <c r="T3112" s="39" t="e">
        <f t="shared" si="728"/>
        <v>#VALUE!</v>
      </c>
      <c r="U3112" s="37" t="str">
        <f t="shared" si="729"/>
        <v>090830025</v>
      </c>
      <c r="V3112" s="42" t="str">
        <f t="shared" si="730"/>
        <v>090830025</v>
      </c>
      <c r="W3112" s="39">
        <f t="shared" si="731"/>
        <v>1</v>
      </c>
      <c r="X3112" s="43">
        <f t="shared" si="732"/>
        <v>1</v>
      </c>
      <c r="Y3112" s="39">
        <f>IF(V3112="បរទេស",1,IF(COUNTIF(V:V,$V3112)&gt;1,2,1))</f>
        <v>1</v>
      </c>
      <c r="Z3112" s="40">
        <f t="shared" si="733"/>
        <v>1</v>
      </c>
      <c r="AA3112" s="40">
        <f t="shared" si="734"/>
        <v>1</v>
      </c>
    </row>
    <row r="3113" spans="1:27" ht="48" customHeight="1" x14ac:dyDescent="0.8">
      <c r="A3113" s="3">
        <v>3113</v>
      </c>
      <c r="B3113" s="3" t="s">
        <v>8634</v>
      </c>
      <c r="C3113" s="3" t="s">
        <v>18037</v>
      </c>
      <c r="D3113" s="3" t="s">
        <v>3633</v>
      </c>
      <c r="E3113" s="3" t="s">
        <v>2447</v>
      </c>
      <c r="F3113" s="5" t="s">
        <v>8635</v>
      </c>
      <c r="G3113" s="5" t="s">
        <v>13502</v>
      </c>
      <c r="H3113" s="5" t="s">
        <v>16624</v>
      </c>
      <c r="I3113" s="3"/>
      <c r="J3113" s="35"/>
      <c r="K3113" s="36">
        <f t="shared" si="720"/>
        <v>1</v>
      </c>
      <c r="L3113" s="37" t="str">
        <f t="shared" si="721"/>
        <v>040318430</v>
      </c>
      <c r="M3113" s="38" t="str">
        <f t="shared" si="722"/>
        <v>040318430</v>
      </c>
      <c r="N3113" s="39">
        <f t="shared" si="723"/>
        <v>1</v>
      </c>
      <c r="O3113" s="39">
        <f t="shared" si="724"/>
        <v>1</v>
      </c>
      <c r="P3113" s="39">
        <f>IF(M3113="បរទេស",1,IF(COUNTIF(M:M,$M3113)&gt;1,2,1))</f>
        <v>1</v>
      </c>
      <c r="Q3113" s="40">
        <f t="shared" si="725"/>
        <v>1</v>
      </c>
      <c r="R3113" s="41" t="str">
        <f t="shared" si="726"/>
        <v>0965990639</v>
      </c>
      <c r="S3113" s="37" t="str">
        <f t="shared" si="727"/>
        <v>0965990639</v>
      </c>
      <c r="T3113" s="39" t="e">
        <f t="shared" si="728"/>
        <v>#VALUE!</v>
      </c>
      <c r="U3113" s="37" t="str">
        <f t="shared" si="729"/>
        <v>0965990639</v>
      </c>
      <c r="V3113" s="42" t="str">
        <f t="shared" si="730"/>
        <v>0965990639</v>
      </c>
      <c r="W3113" s="39">
        <f t="shared" si="731"/>
        <v>1</v>
      </c>
      <c r="X3113" s="43">
        <f t="shared" si="732"/>
        <v>1</v>
      </c>
      <c r="Y3113" s="39">
        <f>IF(V3113="បរទេស",1,IF(COUNTIF(V:V,$V3113)&gt;1,2,1))</f>
        <v>1</v>
      </c>
      <c r="Z3113" s="40">
        <f t="shared" si="733"/>
        <v>1</v>
      </c>
      <c r="AA3113" s="40">
        <f t="shared" si="734"/>
        <v>1</v>
      </c>
    </row>
    <row r="3114" spans="1:27" ht="48" customHeight="1" x14ac:dyDescent="0.8">
      <c r="A3114" s="3">
        <v>3114</v>
      </c>
      <c r="B3114" s="3" t="s">
        <v>8636</v>
      </c>
      <c r="C3114" s="3" t="s">
        <v>18037</v>
      </c>
      <c r="D3114" s="3" t="s">
        <v>832</v>
      </c>
      <c r="E3114" s="3" t="s">
        <v>2267</v>
      </c>
      <c r="F3114" s="5" t="s">
        <v>8637</v>
      </c>
      <c r="G3114" s="5" t="s">
        <v>13503</v>
      </c>
      <c r="H3114" s="5" t="s">
        <v>16625</v>
      </c>
      <c r="I3114" s="3"/>
      <c r="J3114" s="35"/>
      <c r="K3114" s="36">
        <f t="shared" si="720"/>
        <v>1</v>
      </c>
      <c r="L3114" s="37" t="str">
        <f t="shared" si="721"/>
        <v>040226234</v>
      </c>
      <c r="M3114" s="38" t="str">
        <f t="shared" si="722"/>
        <v>040226234</v>
      </c>
      <c r="N3114" s="39">
        <f t="shared" si="723"/>
        <v>1</v>
      </c>
      <c r="O3114" s="39">
        <f t="shared" si="724"/>
        <v>1</v>
      </c>
      <c r="P3114" s="39">
        <f>IF(M3114="បរទេស",1,IF(COUNTIF(M:M,$M3114)&gt;1,2,1))</f>
        <v>1</v>
      </c>
      <c r="Q3114" s="40">
        <f t="shared" si="725"/>
        <v>1</v>
      </c>
      <c r="R3114" s="41" t="str">
        <f t="shared" si="726"/>
        <v>0963077652</v>
      </c>
      <c r="S3114" s="37" t="str">
        <f t="shared" si="727"/>
        <v>0963077652</v>
      </c>
      <c r="T3114" s="39" t="e">
        <f t="shared" si="728"/>
        <v>#VALUE!</v>
      </c>
      <c r="U3114" s="37" t="str">
        <f t="shared" si="729"/>
        <v>0963077652</v>
      </c>
      <c r="V3114" s="42" t="str">
        <f t="shared" si="730"/>
        <v>0963077652</v>
      </c>
      <c r="W3114" s="39">
        <f t="shared" si="731"/>
        <v>1</v>
      </c>
      <c r="X3114" s="43">
        <f t="shared" si="732"/>
        <v>1</v>
      </c>
      <c r="Y3114" s="39">
        <f>IF(V3114="បរទេស",1,IF(COUNTIF(V:V,$V3114)&gt;1,2,1))</f>
        <v>1</v>
      </c>
      <c r="Z3114" s="40">
        <f t="shared" si="733"/>
        <v>1</v>
      </c>
      <c r="AA3114" s="40">
        <f t="shared" si="734"/>
        <v>1</v>
      </c>
    </row>
    <row r="3115" spans="1:27" ht="48" customHeight="1" x14ac:dyDescent="0.8">
      <c r="A3115" s="3">
        <v>3115</v>
      </c>
      <c r="B3115" s="3" t="s">
        <v>8638</v>
      </c>
      <c r="C3115" s="3" t="s">
        <v>18037</v>
      </c>
      <c r="D3115" s="3" t="s">
        <v>8639</v>
      </c>
      <c r="E3115" s="3" t="s">
        <v>81</v>
      </c>
      <c r="F3115" s="5" t="s">
        <v>8640</v>
      </c>
      <c r="G3115" s="5" t="s">
        <v>13504</v>
      </c>
      <c r="H3115" s="5" t="s">
        <v>16626</v>
      </c>
      <c r="I3115" s="3"/>
      <c r="J3115" s="35"/>
      <c r="K3115" s="36">
        <f t="shared" si="720"/>
        <v>1</v>
      </c>
      <c r="L3115" s="37" t="str">
        <f t="shared" si="721"/>
        <v>040320047</v>
      </c>
      <c r="M3115" s="38" t="str">
        <f t="shared" si="722"/>
        <v>040320047</v>
      </c>
      <c r="N3115" s="39">
        <f t="shared" si="723"/>
        <v>1</v>
      </c>
      <c r="O3115" s="39">
        <f t="shared" si="724"/>
        <v>1</v>
      </c>
      <c r="P3115" s="39">
        <f>IF(M3115="បរទេស",1,IF(COUNTIF(M:M,$M3115)&gt;1,2,1))</f>
        <v>1</v>
      </c>
      <c r="Q3115" s="40">
        <f t="shared" si="725"/>
        <v>1</v>
      </c>
      <c r="R3115" s="41" t="str">
        <f t="shared" si="726"/>
        <v>0973378526</v>
      </c>
      <c r="S3115" s="37" t="str">
        <f t="shared" si="727"/>
        <v>0973378526</v>
      </c>
      <c r="T3115" s="39" t="e">
        <f t="shared" si="728"/>
        <v>#VALUE!</v>
      </c>
      <c r="U3115" s="37" t="str">
        <f t="shared" si="729"/>
        <v>0973378526</v>
      </c>
      <c r="V3115" s="42" t="str">
        <f t="shared" si="730"/>
        <v>0973378526</v>
      </c>
      <c r="W3115" s="39">
        <f t="shared" si="731"/>
        <v>1</v>
      </c>
      <c r="X3115" s="43">
        <f t="shared" si="732"/>
        <v>1</v>
      </c>
      <c r="Y3115" s="39">
        <f>IF(V3115="បរទេស",1,IF(COUNTIF(V:V,$V3115)&gt;1,2,1))</f>
        <v>1</v>
      </c>
      <c r="Z3115" s="40">
        <f t="shared" si="733"/>
        <v>1</v>
      </c>
      <c r="AA3115" s="40">
        <f t="shared" si="734"/>
        <v>1</v>
      </c>
    </row>
    <row r="3116" spans="1:27" ht="48" customHeight="1" x14ac:dyDescent="0.8">
      <c r="A3116" s="3">
        <v>3116</v>
      </c>
      <c r="B3116" s="3" t="s">
        <v>8641</v>
      </c>
      <c r="C3116" s="3" t="s">
        <v>18037</v>
      </c>
      <c r="D3116" s="3" t="s">
        <v>8642</v>
      </c>
      <c r="E3116" s="3" t="s">
        <v>527</v>
      </c>
      <c r="F3116" s="5" t="s">
        <v>8643</v>
      </c>
      <c r="G3116" s="5" t="s">
        <v>13505</v>
      </c>
      <c r="H3116" s="5" t="s">
        <v>17856</v>
      </c>
      <c r="I3116" s="3"/>
      <c r="J3116" s="35"/>
      <c r="K3116" s="36">
        <f t="shared" si="720"/>
        <v>1</v>
      </c>
      <c r="L3116" s="37" t="str">
        <f t="shared" si="721"/>
        <v>040264636</v>
      </c>
      <c r="M3116" s="38" t="str">
        <f t="shared" si="722"/>
        <v>040264636</v>
      </c>
      <c r="N3116" s="39">
        <f t="shared" si="723"/>
        <v>1</v>
      </c>
      <c r="O3116" s="39">
        <f t="shared" si="724"/>
        <v>1</v>
      </c>
      <c r="P3116" s="39">
        <f>IF(M3116="បរទេស",1,IF(COUNTIF(M:M,$M3116)&gt;1,2,1))</f>
        <v>1</v>
      </c>
      <c r="Q3116" s="40">
        <f t="shared" si="725"/>
        <v>1</v>
      </c>
      <c r="R3116" s="41" t="str">
        <f t="shared" si="726"/>
        <v>016567329</v>
      </c>
      <c r="S3116" s="37" t="str">
        <f t="shared" si="727"/>
        <v>016567329</v>
      </c>
      <c r="T3116" s="39" t="e">
        <f t="shared" si="728"/>
        <v>#VALUE!</v>
      </c>
      <c r="U3116" s="37" t="str">
        <f t="shared" si="729"/>
        <v>016567329</v>
      </c>
      <c r="V3116" s="42" t="str">
        <f t="shared" si="730"/>
        <v>016567329</v>
      </c>
      <c r="W3116" s="39">
        <f t="shared" si="731"/>
        <v>1</v>
      </c>
      <c r="X3116" s="43">
        <f t="shared" si="732"/>
        <v>1</v>
      </c>
      <c r="Y3116" s="39">
        <f>IF(V3116="បរទេស",1,IF(COUNTIF(V:V,$V3116)&gt;1,2,1))</f>
        <v>1</v>
      </c>
      <c r="Z3116" s="40">
        <f t="shared" si="733"/>
        <v>1</v>
      </c>
      <c r="AA3116" s="40">
        <f t="shared" si="734"/>
        <v>1</v>
      </c>
    </row>
    <row r="3117" spans="1:27" ht="48" customHeight="1" x14ac:dyDescent="0.8">
      <c r="A3117" s="3">
        <v>3117</v>
      </c>
      <c r="B3117" s="3" t="s">
        <v>8644</v>
      </c>
      <c r="C3117" s="3" t="s">
        <v>18039</v>
      </c>
      <c r="D3117" s="3" t="s">
        <v>1571</v>
      </c>
      <c r="E3117" s="3" t="s">
        <v>145</v>
      </c>
      <c r="F3117" s="5" t="s">
        <v>8645</v>
      </c>
      <c r="G3117" s="5" t="s">
        <v>13506</v>
      </c>
      <c r="H3117" s="5" t="s">
        <v>16627</v>
      </c>
      <c r="I3117" s="3"/>
      <c r="J3117" s="35"/>
      <c r="K3117" s="36">
        <f t="shared" si="720"/>
        <v>1</v>
      </c>
      <c r="L3117" s="37" t="str">
        <f t="shared" si="721"/>
        <v>040373283</v>
      </c>
      <c r="M3117" s="38" t="str">
        <f t="shared" si="722"/>
        <v>040373283</v>
      </c>
      <c r="N3117" s="39">
        <f t="shared" si="723"/>
        <v>1</v>
      </c>
      <c r="O3117" s="39">
        <f t="shared" si="724"/>
        <v>1</v>
      </c>
      <c r="P3117" s="39">
        <f>IF(M3117="បរទេស",1,IF(COUNTIF(M:M,$M3117)&gt;1,2,1))</f>
        <v>1</v>
      </c>
      <c r="Q3117" s="40">
        <f t="shared" si="725"/>
        <v>1</v>
      </c>
      <c r="R3117" s="41" t="str">
        <f t="shared" si="726"/>
        <v>0978451751</v>
      </c>
      <c r="S3117" s="37" t="str">
        <f t="shared" si="727"/>
        <v>0978451751</v>
      </c>
      <c r="T3117" s="39" t="e">
        <f t="shared" si="728"/>
        <v>#VALUE!</v>
      </c>
      <c r="U3117" s="37" t="str">
        <f t="shared" si="729"/>
        <v>0978451751</v>
      </c>
      <c r="V3117" s="42" t="str">
        <f t="shared" si="730"/>
        <v>0978451751</v>
      </c>
      <c r="W3117" s="39">
        <f t="shared" si="731"/>
        <v>1</v>
      </c>
      <c r="X3117" s="43">
        <f t="shared" si="732"/>
        <v>1</v>
      </c>
      <c r="Y3117" s="39">
        <f>IF(V3117="បរទេស",1,IF(COUNTIF(V:V,$V3117)&gt;1,2,1))</f>
        <v>1</v>
      </c>
      <c r="Z3117" s="40">
        <f t="shared" si="733"/>
        <v>1</v>
      </c>
      <c r="AA3117" s="40">
        <f t="shared" si="734"/>
        <v>1</v>
      </c>
    </row>
    <row r="3118" spans="1:27" ht="48" customHeight="1" x14ac:dyDescent="0.8">
      <c r="A3118" s="3">
        <v>3118</v>
      </c>
      <c r="B3118" s="3" t="s">
        <v>8646</v>
      </c>
      <c r="C3118" s="3" t="s">
        <v>18039</v>
      </c>
      <c r="D3118" s="3" t="s">
        <v>8647</v>
      </c>
      <c r="E3118" s="3" t="s">
        <v>235</v>
      </c>
      <c r="F3118" s="5" t="s">
        <v>8648</v>
      </c>
      <c r="G3118" s="5" t="s">
        <v>13507</v>
      </c>
      <c r="H3118" s="5" t="s">
        <v>16628</v>
      </c>
      <c r="I3118" s="3"/>
      <c r="J3118" s="35"/>
      <c r="K3118" s="36">
        <f t="shared" si="720"/>
        <v>1</v>
      </c>
      <c r="L3118" s="37" t="str">
        <f t="shared" si="721"/>
        <v>160526224</v>
      </c>
      <c r="M3118" s="38" t="str">
        <f t="shared" si="722"/>
        <v>160526224</v>
      </c>
      <c r="N3118" s="39">
        <f t="shared" si="723"/>
        <v>1</v>
      </c>
      <c r="O3118" s="39">
        <f t="shared" si="724"/>
        <v>1</v>
      </c>
      <c r="P3118" s="39">
        <f>IF(M3118="បរទេស",1,IF(COUNTIF(M:M,$M3118)&gt;1,2,1))</f>
        <v>1</v>
      </c>
      <c r="Q3118" s="40">
        <f t="shared" si="725"/>
        <v>1</v>
      </c>
      <c r="R3118" s="41" t="str">
        <f t="shared" si="726"/>
        <v>068526917</v>
      </c>
      <c r="S3118" s="37" t="str">
        <f t="shared" si="727"/>
        <v>068526917</v>
      </c>
      <c r="T3118" s="39" t="e">
        <f t="shared" si="728"/>
        <v>#VALUE!</v>
      </c>
      <c r="U3118" s="37" t="str">
        <f t="shared" si="729"/>
        <v>068526917</v>
      </c>
      <c r="V3118" s="42" t="str">
        <f t="shared" si="730"/>
        <v>068526917</v>
      </c>
      <c r="W3118" s="39">
        <f t="shared" si="731"/>
        <v>1</v>
      </c>
      <c r="X3118" s="43">
        <f t="shared" si="732"/>
        <v>1</v>
      </c>
      <c r="Y3118" s="39">
        <f>IF(V3118="បរទេស",1,IF(COUNTIF(V:V,$V3118)&gt;1,2,1))</f>
        <v>1</v>
      </c>
      <c r="Z3118" s="40">
        <f t="shared" si="733"/>
        <v>1</v>
      </c>
      <c r="AA3118" s="40">
        <f t="shared" si="734"/>
        <v>1</v>
      </c>
    </row>
    <row r="3119" spans="1:27" ht="48" customHeight="1" x14ac:dyDescent="0.8">
      <c r="A3119" s="3">
        <v>3119</v>
      </c>
      <c r="B3119" s="3" t="s">
        <v>8649</v>
      </c>
      <c r="C3119" s="3" t="s">
        <v>18037</v>
      </c>
      <c r="D3119" s="3" t="s">
        <v>2527</v>
      </c>
      <c r="E3119" s="3" t="s">
        <v>277</v>
      </c>
      <c r="F3119" s="5" t="s">
        <v>8650</v>
      </c>
      <c r="G3119" s="5" t="s">
        <v>13508</v>
      </c>
      <c r="H3119" s="5" t="s">
        <v>16629</v>
      </c>
      <c r="I3119" s="3"/>
      <c r="J3119" s="35"/>
      <c r="K3119" s="36">
        <f t="shared" si="720"/>
        <v>1</v>
      </c>
      <c r="L3119" s="37" t="str">
        <f t="shared" si="721"/>
        <v>040254535</v>
      </c>
      <c r="M3119" s="38" t="str">
        <f t="shared" si="722"/>
        <v>040254535</v>
      </c>
      <c r="N3119" s="39">
        <f t="shared" si="723"/>
        <v>1</v>
      </c>
      <c r="O3119" s="39">
        <f t="shared" si="724"/>
        <v>1</v>
      </c>
      <c r="P3119" s="39">
        <f>IF(M3119="បរទេស",1,IF(COUNTIF(M:M,$M3119)&gt;1,2,1))</f>
        <v>1</v>
      </c>
      <c r="Q3119" s="40">
        <f t="shared" si="725"/>
        <v>1</v>
      </c>
      <c r="R3119" s="41" t="str">
        <f t="shared" si="726"/>
        <v>0977199730</v>
      </c>
      <c r="S3119" s="37" t="str">
        <f t="shared" si="727"/>
        <v>0977199730</v>
      </c>
      <c r="T3119" s="39" t="e">
        <f t="shared" si="728"/>
        <v>#VALUE!</v>
      </c>
      <c r="U3119" s="37" t="str">
        <f t="shared" si="729"/>
        <v>0977199730</v>
      </c>
      <c r="V3119" s="42" t="str">
        <f t="shared" si="730"/>
        <v>0977199730</v>
      </c>
      <c r="W3119" s="39">
        <f t="shared" si="731"/>
        <v>1</v>
      </c>
      <c r="X3119" s="43">
        <f t="shared" si="732"/>
        <v>1</v>
      </c>
      <c r="Y3119" s="39">
        <f>IF(V3119="បរទេស",1,IF(COUNTIF(V:V,$V3119)&gt;1,2,1))</f>
        <v>1</v>
      </c>
      <c r="Z3119" s="40">
        <f t="shared" si="733"/>
        <v>1</v>
      </c>
      <c r="AA3119" s="40">
        <f t="shared" si="734"/>
        <v>1</v>
      </c>
    </row>
    <row r="3120" spans="1:27" ht="48" customHeight="1" x14ac:dyDescent="0.8">
      <c r="A3120" s="3">
        <v>3120</v>
      </c>
      <c r="B3120" s="3" t="s">
        <v>8651</v>
      </c>
      <c r="C3120" s="3" t="s">
        <v>18037</v>
      </c>
      <c r="D3120" s="3" t="s">
        <v>8652</v>
      </c>
      <c r="E3120" s="3" t="s">
        <v>104</v>
      </c>
      <c r="F3120" s="5" t="s">
        <v>8653</v>
      </c>
      <c r="G3120" s="5" t="s">
        <v>13509</v>
      </c>
      <c r="H3120" s="5" t="s">
        <v>16630</v>
      </c>
      <c r="I3120" s="3"/>
      <c r="J3120" s="35"/>
      <c r="K3120" s="36">
        <f t="shared" si="720"/>
        <v>1</v>
      </c>
      <c r="L3120" s="37" t="str">
        <f t="shared" si="721"/>
        <v>040299610</v>
      </c>
      <c r="M3120" s="38" t="str">
        <f t="shared" si="722"/>
        <v>040299610</v>
      </c>
      <c r="N3120" s="39">
        <f t="shared" si="723"/>
        <v>1</v>
      </c>
      <c r="O3120" s="39">
        <f t="shared" si="724"/>
        <v>1</v>
      </c>
      <c r="P3120" s="39">
        <f>IF(M3120="បរទេស",1,IF(COUNTIF(M:M,$M3120)&gt;1,2,1))</f>
        <v>1</v>
      </c>
      <c r="Q3120" s="40">
        <f t="shared" si="725"/>
        <v>1</v>
      </c>
      <c r="R3120" s="41" t="str">
        <f t="shared" si="726"/>
        <v>0885962811</v>
      </c>
      <c r="S3120" s="37" t="str">
        <f t="shared" si="727"/>
        <v>0885962811</v>
      </c>
      <c r="T3120" s="39" t="e">
        <f t="shared" si="728"/>
        <v>#VALUE!</v>
      </c>
      <c r="U3120" s="37" t="str">
        <f t="shared" si="729"/>
        <v>0885962811</v>
      </c>
      <c r="V3120" s="42" t="str">
        <f t="shared" si="730"/>
        <v>0885962811</v>
      </c>
      <c r="W3120" s="39">
        <f t="shared" si="731"/>
        <v>1</v>
      </c>
      <c r="X3120" s="43">
        <f t="shared" si="732"/>
        <v>1</v>
      </c>
      <c r="Y3120" s="39">
        <f>IF(V3120="បរទេស",1,IF(COUNTIF(V:V,$V3120)&gt;1,2,1))</f>
        <v>1</v>
      </c>
      <c r="Z3120" s="40">
        <f t="shared" si="733"/>
        <v>1</v>
      </c>
      <c r="AA3120" s="40">
        <f t="shared" si="734"/>
        <v>1</v>
      </c>
    </row>
    <row r="3121" spans="1:27" ht="48" customHeight="1" x14ac:dyDescent="0.8">
      <c r="A3121" s="3">
        <v>3121</v>
      </c>
      <c r="B3121" s="3" t="s">
        <v>8654</v>
      </c>
      <c r="C3121" s="3" t="s">
        <v>18037</v>
      </c>
      <c r="D3121" s="3" t="s">
        <v>8655</v>
      </c>
      <c r="E3121" s="3" t="s">
        <v>189</v>
      </c>
      <c r="F3121" s="5" t="s">
        <v>8656</v>
      </c>
      <c r="G3121" s="5" t="s">
        <v>13510</v>
      </c>
      <c r="H3121" s="5" t="s">
        <v>17323</v>
      </c>
      <c r="I3121" s="3"/>
      <c r="J3121" s="35"/>
      <c r="K3121" s="36">
        <f t="shared" si="720"/>
        <v>1</v>
      </c>
      <c r="L3121" s="37" t="str">
        <f t="shared" si="721"/>
        <v>040093572</v>
      </c>
      <c r="M3121" s="38" t="str">
        <f t="shared" si="722"/>
        <v>040093572</v>
      </c>
      <c r="N3121" s="39">
        <f t="shared" si="723"/>
        <v>1</v>
      </c>
      <c r="O3121" s="39">
        <f t="shared" si="724"/>
        <v>1</v>
      </c>
      <c r="P3121" s="39">
        <f>IF(M3121="បរទេស",1,IF(COUNTIF(M:M,$M3121)&gt;1,2,1))</f>
        <v>1</v>
      </c>
      <c r="Q3121" s="40">
        <f t="shared" si="725"/>
        <v>1</v>
      </c>
      <c r="R3121" s="41" t="str">
        <f t="shared" si="726"/>
        <v>068519918</v>
      </c>
      <c r="S3121" s="37" t="str">
        <f t="shared" si="727"/>
        <v>068519918</v>
      </c>
      <c r="T3121" s="39" t="e">
        <f t="shared" si="728"/>
        <v>#VALUE!</v>
      </c>
      <c r="U3121" s="37" t="str">
        <f t="shared" si="729"/>
        <v>068519918</v>
      </c>
      <c r="V3121" s="42" t="str">
        <f t="shared" si="730"/>
        <v>068519918</v>
      </c>
      <c r="W3121" s="39">
        <f t="shared" si="731"/>
        <v>1</v>
      </c>
      <c r="X3121" s="43">
        <f t="shared" si="732"/>
        <v>1</v>
      </c>
      <c r="Y3121" s="39">
        <f>IF(V3121="បរទេស",1,IF(COUNTIF(V:V,$V3121)&gt;1,2,1))</f>
        <v>1</v>
      </c>
      <c r="Z3121" s="40">
        <f t="shared" si="733"/>
        <v>1</v>
      </c>
      <c r="AA3121" s="40">
        <f t="shared" si="734"/>
        <v>1</v>
      </c>
    </row>
    <row r="3122" spans="1:27" ht="48" customHeight="1" x14ac:dyDescent="0.8">
      <c r="A3122" s="3">
        <v>3122</v>
      </c>
      <c r="B3122" s="3" t="s">
        <v>8657</v>
      </c>
      <c r="C3122" s="3" t="s">
        <v>18037</v>
      </c>
      <c r="D3122" s="3" t="s">
        <v>8658</v>
      </c>
      <c r="E3122" s="3" t="s">
        <v>45</v>
      </c>
      <c r="F3122" s="5" t="s">
        <v>8659</v>
      </c>
      <c r="G3122" s="5" t="s">
        <v>17415</v>
      </c>
      <c r="H3122" s="5" t="s">
        <v>17416</v>
      </c>
      <c r="I3122" s="3"/>
      <c r="J3122" s="35"/>
      <c r="K3122" s="36">
        <f t="shared" si="720"/>
        <v>1</v>
      </c>
      <c r="L3122" s="37" t="str">
        <f t="shared" si="721"/>
        <v>040369359</v>
      </c>
      <c r="M3122" s="38" t="str">
        <f t="shared" si="722"/>
        <v>040369359</v>
      </c>
      <c r="N3122" s="39">
        <f t="shared" si="723"/>
        <v>1</v>
      </c>
      <c r="O3122" s="39">
        <f t="shared" si="724"/>
        <v>1</v>
      </c>
      <c r="P3122" s="39">
        <f>IF(M3122="បរទេស",1,IF(COUNTIF(M:M,$M3122)&gt;1,2,1))</f>
        <v>1</v>
      </c>
      <c r="Q3122" s="40">
        <f t="shared" si="725"/>
        <v>1</v>
      </c>
      <c r="R3122" s="41" t="str">
        <f t="shared" si="726"/>
        <v>081430821</v>
      </c>
      <c r="S3122" s="37" t="str">
        <f t="shared" si="727"/>
        <v>081430821</v>
      </c>
      <c r="T3122" s="39" t="e">
        <f t="shared" si="728"/>
        <v>#VALUE!</v>
      </c>
      <c r="U3122" s="37" t="str">
        <f t="shared" si="729"/>
        <v>081430821</v>
      </c>
      <c r="V3122" s="42" t="str">
        <f t="shared" si="730"/>
        <v>081430821</v>
      </c>
      <c r="W3122" s="39">
        <f t="shared" si="731"/>
        <v>1</v>
      </c>
      <c r="X3122" s="43">
        <f t="shared" si="732"/>
        <v>1</v>
      </c>
      <c r="Y3122" s="39">
        <f>IF(V3122="បរទេស",1,IF(COUNTIF(V:V,$V3122)&gt;1,2,1))</f>
        <v>1</v>
      </c>
      <c r="Z3122" s="40">
        <f t="shared" si="733"/>
        <v>1</v>
      </c>
      <c r="AA3122" s="40">
        <f t="shared" si="734"/>
        <v>1</v>
      </c>
    </row>
    <row r="3123" spans="1:27" ht="48" customHeight="1" x14ac:dyDescent="0.8">
      <c r="A3123" s="3">
        <v>3123</v>
      </c>
      <c r="B3123" s="3" t="s">
        <v>8660</v>
      </c>
      <c r="C3123" s="3" t="s">
        <v>18037</v>
      </c>
      <c r="D3123" s="3" t="s">
        <v>7399</v>
      </c>
      <c r="E3123" s="3" t="s">
        <v>45</v>
      </c>
      <c r="F3123" s="5" t="s">
        <v>8661</v>
      </c>
      <c r="G3123" s="5" t="s">
        <v>13511</v>
      </c>
      <c r="H3123" s="5" t="s">
        <v>17419</v>
      </c>
      <c r="I3123" s="3"/>
      <c r="J3123" s="35"/>
      <c r="K3123" s="36">
        <f t="shared" si="720"/>
        <v>1</v>
      </c>
      <c r="L3123" s="37" t="str">
        <f t="shared" si="721"/>
        <v>040576950</v>
      </c>
      <c r="M3123" s="38" t="str">
        <f t="shared" si="722"/>
        <v>040576950</v>
      </c>
      <c r="N3123" s="39">
        <f t="shared" si="723"/>
        <v>1</v>
      </c>
      <c r="O3123" s="39">
        <f t="shared" si="724"/>
        <v>1</v>
      </c>
      <c r="P3123" s="39">
        <f>IF(M3123="បរទេស",1,IF(COUNTIF(M:M,$M3123)&gt;1,2,1))</f>
        <v>1</v>
      </c>
      <c r="Q3123" s="40">
        <f t="shared" si="725"/>
        <v>1</v>
      </c>
      <c r="R3123" s="41" t="str">
        <f t="shared" si="726"/>
        <v>078551526</v>
      </c>
      <c r="S3123" s="37" t="str">
        <f t="shared" si="727"/>
        <v>078551526</v>
      </c>
      <c r="T3123" s="39" t="e">
        <f t="shared" si="728"/>
        <v>#VALUE!</v>
      </c>
      <c r="U3123" s="37" t="str">
        <f t="shared" si="729"/>
        <v>078551526</v>
      </c>
      <c r="V3123" s="42" t="str">
        <f t="shared" si="730"/>
        <v>078551526</v>
      </c>
      <c r="W3123" s="39">
        <f t="shared" si="731"/>
        <v>1</v>
      </c>
      <c r="X3123" s="43">
        <f t="shared" si="732"/>
        <v>1</v>
      </c>
      <c r="Y3123" s="39">
        <f>IF(V3123="បរទេស",1,IF(COUNTIF(V:V,$V3123)&gt;1,2,1))</f>
        <v>1</v>
      </c>
      <c r="Z3123" s="40">
        <f t="shared" si="733"/>
        <v>1</v>
      </c>
      <c r="AA3123" s="40">
        <f t="shared" si="734"/>
        <v>1</v>
      </c>
    </row>
    <row r="3124" spans="1:27" ht="48" customHeight="1" x14ac:dyDescent="0.8">
      <c r="A3124" s="3">
        <v>3124</v>
      </c>
      <c r="B3124" s="3" t="s">
        <v>8662</v>
      </c>
      <c r="C3124" s="3" t="s">
        <v>18037</v>
      </c>
      <c r="D3124" s="3" t="s">
        <v>8663</v>
      </c>
      <c r="E3124" s="3" t="s">
        <v>104</v>
      </c>
      <c r="F3124" s="5" t="s">
        <v>8664</v>
      </c>
      <c r="G3124" s="5" t="s">
        <v>13512</v>
      </c>
      <c r="H3124" s="5" t="s">
        <v>16631</v>
      </c>
      <c r="I3124" s="3"/>
      <c r="J3124" s="35"/>
      <c r="K3124" s="36">
        <f t="shared" si="720"/>
        <v>1</v>
      </c>
      <c r="L3124" s="37" t="str">
        <f t="shared" si="721"/>
        <v>020885449</v>
      </c>
      <c r="M3124" s="38" t="str">
        <f t="shared" si="722"/>
        <v>020885449</v>
      </c>
      <c r="N3124" s="39">
        <f t="shared" si="723"/>
        <v>1</v>
      </c>
      <c r="O3124" s="39">
        <f t="shared" si="724"/>
        <v>1</v>
      </c>
      <c r="P3124" s="39">
        <f>IF(M3124="បរទេស",1,IF(COUNTIF(M:M,$M3124)&gt;1,2,1))</f>
        <v>1</v>
      </c>
      <c r="Q3124" s="40">
        <f t="shared" si="725"/>
        <v>1</v>
      </c>
      <c r="R3124" s="41" t="str">
        <f t="shared" si="726"/>
        <v>0715077923</v>
      </c>
      <c r="S3124" s="37" t="str">
        <f t="shared" si="727"/>
        <v>0715077923</v>
      </c>
      <c r="T3124" s="39" t="e">
        <f t="shared" si="728"/>
        <v>#VALUE!</v>
      </c>
      <c r="U3124" s="37" t="str">
        <f t="shared" si="729"/>
        <v>0715077923</v>
      </c>
      <c r="V3124" s="42" t="str">
        <f t="shared" si="730"/>
        <v>0715077923</v>
      </c>
      <c r="W3124" s="39">
        <f t="shared" si="731"/>
        <v>1</v>
      </c>
      <c r="X3124" s="43">
        <f t="shared" si="732"/>
        <v>1</v>
      </c>
      <c r="Y3124" s="39">
        <f>IF(V3124="បរទេស",1,IF(COUNTIF(V:V,$V3124)&gt;1,2,1))</f>
        <v>1</v>
      </c>
      <c r="Z3124" s="40">
        <f t="shared" si="733"/>
        <v>1</v>
      </c>
      <c r="AA3124" s="40">
        <f t="shared" si="734"/>
        <v>1</v>
      </c>
    </row>
    <row r="3125" spans="1:27" ht="48" customHeight="1" x14ac:dyDescent="0.8">
      <c r="A3125" s="3">
        <v>3125</v>
      </c>
      <c r="B3125" s="3" t="s">
        <v>8665</v>
      </c>
      <c r="C3125" s="3" t="s">
        <v>18037</v>
      </c>
      <c r="D3125" s="3" t="s">
        <v>8666</v>
      </c>
      <c r="E3125" s="3" t="s">
        <v>104</v>
      </c>
      <c r="F3125" s="5" t="s">
        <v>8667</v>
      </c>
      <c r="G3125" s="5" t="s">
        <v>13513</v>
      </c>
      <c r="H3125" s="5" t="s">
        <v>16632</v>
      </c>
      <c r="I3125" s="3"/>
      <c r="J3125" s="35"/>
      <c r="K3125" s="36">
        <f t="shared" si="720"/>
        <v>1</v>
      </c>
      <c r="L3125" s="37" t="str">
        <f t="shared" si="721"/>
        <v>031032968</v>
      </c>
      <c r="M3125" s="38" t="str">
        <f t="shared" si="722"/>
        <v>031032968</v>
      </c>
      <c r="N3125" s="39">
        <f t="shared" si="723"/>
        <v>1</v>
      </c>
      <c r="O3125" s="39">
        <f t="shared" si="724"/>
        <v>1</v>
      </c>
      <c r="P3125" s="39">
        <f>IF(M3125="បរទេស",1,IF(COUNTIF(M:M,$M3125)&gt;1,2,1))</f>
        <v>1</v>
      </c>
      <c r="Q3125" s="40">
        <f t="shared" si="725"/>
        <v>1</v>
      </c>
      <c r="R3125" s="41" t="str">
        <f t="shared" si="726"/>
        <v>0719127676</v>
      </c>
      <c r="S3125" s="37" t="str">
        <f t="shared" si="727"/>
        <v>0719127676</v>
      </c>
      <c r="T3125" s="39" t="e">
        <f t="shared" si="728"/>
        <v>#VALUE!</v>
      </c>
      <c r="U3125" s="37" t="str">
        <f t="shared" si="729"/>
        <v>0719127676</v>
      </c>
      <c r="V3125" s="42" t="str">
        <f t="shared" si="730"/>
        <v>0719127676</v>
      </c>
      <c r="W3125" s="39">
        <f t="shared" si="731"/>
        <v>1</v>
      </c>
      <c r="X3125" s="43">
        <f t="shared" si="732"/>
        <v>1</v>
      </c>
      <c r="Y3125" s="39">
        <f>IF(V3125="បរទេស",1,IF(COUNTIF(V:V,$V3125)&gt;1,2,1))</f>
        <v>1</v>
      </c>
      <c r="Z3125" s="40">
        <f t="shared" si="733"/>
        <v>1</v>
      </c>
      <c r="AA3125" s="40">
        <f t="shared" si="734"/>
        <v>1</v>
      </c>
    </row>
    <row r="3126" spans="1:27" ht="48" customHeight="1" x14ac:dyDescent="0.8">
      <c r="A3126" s="3">
        <v>3126</v>
      </c>
      <c r="B3126" s="3" t="s">
        <v>8668</v>
      </c>
      <c r="C3126" s="3" t="s">
        <v>18037</v>
      </c>
      <c r="D3126" s="3" t="s">
        <v>8669</v>
      </c>
      <c r="E3126" s="3" t="s">
        <v>104</v>
      </c>
      <c r="F3126" s="5" t="s">
        <v>8670</v>
      </c>
      <c r="G3126" s="5" t="s">
        <v>13514</v>
      </c>
      <c r="H3126" s="5" t="s">
        <v>16633</v>
      </c>
      <c r="I3126" s="3"/>
      <c r="J3126" s="35"/>
      <c r="K3126" s="36">
        <f t="shared" si="720"/>
        <v>1</v>
      </c>
      <c r="L3126" s="37" t="str">
        <f t="shared" si="721"/>
        <v>040547636</v>
      </c>
      <c r="M3126" s="38" t="str">
        <f t="shared" si="722"/>
        <v>040547636</v>
      </c>
      <c r="N3126" s="39">
        <f t="shared" si="723"/>
        <v>1</v>
      </c>
      <c r="O3126" s="39">
        <f t="shared" si="724"/>
        <v>1</v>
      </c>
      <c r="P3126" s="39">
        <f>IF(M3126="បរទេស",1,IF(COUNTIF(M:M,$M3126)&gt;1,2,1))</f>
        <v>1</v>
      </c>
      <c r="Q3126" s="40">
        <f t="shared" si="725"/>
        <v>1</v>
      </c>
      <c r="R3126" s="41" t="str">
        <f t="shared" si="726"/>
        <v>0978142774</v>
      </c>
      <c r="S3126" s="37" t="str">
        <f t="shared" si="727"/>
        <v>0978142774</v>
      </c>
      <c r="T3126" s="39" t="e">
        <f t="shared" si="728"/>
        <v>#VALUE!</v>
      </c>
      <c r="U3126" s="37" t="str">
        <f t="shared" si="729"/>
        <v>0978142774</v>
      </c>
      <c r="V3126" s="42" t="str">
        <f t="shared" si="730"/>
        <v>0978142774</v>
      </c>
      <c r="W3126" s="39">
        <f t="shared" si="731"/>
        <v>1</v>
      </c>
      <c r="X3126" s="43">
        <f t="shared" si="732"/>
        <v>1</v>
      </c>
      <c r="Y3126" s="39">
        <f>IF(V3126="បរទេស",1,IF(COUNTIF(V:V,$V3126)&gt;1,2,1))</f>
        <v>1</v>
      </c>
      <c r="Z3126" s="40">
        <f t="shared" si="733"/>
        <v>1</v>
      </c>
      <c r="AA3126" s="40">
        <f t="shared" si="734"/>
        <v>1</v>
      </c>
    </row>
    <row r="3127" spans="1:27" ht="48" customHeight="1" x14ac:dyDescent="0.8">
      <c r="A3127" s="3">
        <v>3127</v>
      </c>
      <c r="B3127" s="3" t="s">
        <v>2468</v>
      </c>
      <c r="C3127" s="3" t="s">
        <v>18037</v>
      </c>
      <c r="D3127" s="3" t="s">
        <v>8671</v>
      </c>
      <c r="E3127" s="3" t="s">
        <v>104</v>
      </c>
      <c r="F3127" s="5" t="s">
        <v>8672</v>
      </c>
      <c r="G3127" s="5" t="s">
        <v>13515</v>
      </c>
      <c r="H3127" s="5" t="s">
        <v>16634</v>
      </c>
      <c r="I3127" s="3"/>
      <c r="J3127" s="35"/>
      <c r="K3127" s="36">
        <f t="shared" si="720"/>
        <v>1</v>
      </c>
      <c r="L3127" s="37" t="str">
        <f t="shared" si="721"/>
        <v>040387205</v>
      </c>
      <c r="M3127" s="38" t="str">
        <f t="shared" si="722"/>
        <v>040387205</v>
      </c>
      <c r="N3127" s="39">
        <f t="shared" si="723"/>
        <v>1</v>
      </c>
      <c r="O3127" s="39">
        <f t="shared" si="724"/>
        <v>1</v>
      </c>
      <c r="P3127" s="39">
        <f>IF(M3127="បរទេស",1,IF(COUNTIF(M:M,$M3127)&gt;1,2,1))</f>
        <v>1</v>
      </c>
      <c r="Q3127" s="40">
        <f t="shared" si="725"/>
        <v>1</v>
      </c>
      <c r="R3127" s="41" t="str">
        <f t="shared" si="726"/>
        <v>089789496</v>
      </c>
      <c r="S3127" s="37" t="str">
        <f t="shared" si="727"/>
        <v>089789496</v>
      </c>
      <c r="T3127" s="39" t="e">
        <f t="shared" si="728"/>
        <v>#VALUE!</v>
      </c>
      <c r="U3127" s="37" t="str">
        <f t="shared" si="729"/>
        <v>089789496</v>
      </c>
      <c r="V3127" s="42" t="str">
        <f t="shared" si="730"/>
        <v>089789496</v>
      </c>
      <c r="W3127" s="39">
        <f t="shared" si="731"/>
        <v>1</v>
      </c>
      <c r="X3127" s="43">
        <f t="shared" si="732"/>
        <v>1</v>
      </c>
      <c r="Y3127" s="39">
        <f>IF(V3127="បរទេស",1,IF(COUNTIF(V:V,$V3127)&gt;1,2,1))</f>
        <v>1</v>
      </c>
      <c r="Z3127" s="40">
        <f t="shared" si="733"/>
        <v>1</v>
      </c>
      <c r="AA3127" s="40">
        <f t="shared" si="734"/>
        <v>1</v>
      </c>
    </row>
    <row r="3128" spans="1:27" ht="48" customHeight="1" x14ac:dyDescent="0.8">
      <c r="A3128" s="3">
        <v>3128</v>
      </c>
      <c r="B3128" s="3" t="s">
        <v>8673</v>
      </c>
      <c r="C3128" s="3" t="s">
        <v>18037</v>
      </c>
      <c r="D3128" s="3" t="s">
        <v>8674</v>
      </c>
      <c r="E3128" s="3" t="s">
        <v>734</v>
      </c>
      <c r="F3128" s="5" t="s">
        <v>8675</v>
      </c>
      <c r="G3128" s="5" t="s">
        <v>13516</v>
      </c>
      <c r="H3128" s="5" t="s">
        <v>17238</v>
      </c>
      <c r="I3128" s="3"/>
      <c r="J3128" s="35"/>
      <c r="K3128" s="36">
        <f t="shared" si="720"/>
        <v>1</v>
      </c>
      <c r="L3128" s="37" t="str">
        <f t="shared" si="721"/>
        <v>040354907</v>
      </c>
      <c r="M3128" s="38" t="str">
        <f t="shared" si="722"/>
        <v>040354907</v>
      </c>
      <c r="N3128" s="39">
        <f t="shared" si="723"/>
        <v>1</v>
      </c>
      <c r="O3128" s="39">
        <f t="shared" si="724"/>
        <v>1</v>
      </c>
      <c r="P3128" s="39">
        <f>IF(M3128="បរទេស",1,IF(COUNTIF(M:M,$M3128)&gt;1,2,1))</f>
        <v>1</v>
      </c>
      <c r="Q3128" s="40">
        <f t="shared" si="725"/>
        <v>1</v>
      </c>
      <c r="R3128" s="41" t="str">
        <f t="shared" si="726"/>
        <v>0966595919</v>
      </c>
      <c r="S3128" s="37" t="str">
        <f t="shared" si="727"/>
        <v>0966595919</v>
      </c>
      <c r="T3128" s="39" t="e">
        <f t="shared" si="728"/>
        <v>#VALUE!</v>
      </c>
      <c r="U3128" s="37" t="str">
        <f t="shared" si="729"/>
        <v>0966595919</v>
      </c>
      <c r="V3128" s="42" t="str">
        <f t="shared" si="730"/>
        <v>0966595919</v>
      </c>
      <c r="W3128" s="39">
        <f t="shared" si="731"/>
        <v>1</v>
      </c>
      <c r="X3128" s="43">
        <f t="shared" si="732"/>
        <v>1</v>
      </c>
      <c r="Y3128" s="39">
        <f>IF(V3128="បរទេស",1,IF(COUNTIF(V:V,$V3128)&gt;1,2,1))</f>
        <v>1</v>
      </c>
      <c r="Z3128" s="40">
        <f t="shared" si="733"/>
        <v>1</v>
      </c>
      <c r="AA3128" s="40">
        <f t="shared" si="734"/>
        <v>1</v>
      </c>
    </row>
    <row r="3129" spans="1:27" ht="48" customHeight="1" x14ac:dyDescent="0.8">
      <c r="A3129" s="3">
        <v>3129</v>
      </c>
      <c r="B3129" s="3" t="s">
        <v>8676</v>
      </c>
      <c r="C3129" s="3" t="s">
        <v>18037</v>
      </c>
      <c r="D3129" s="3" t="s">
        <v>8677</v>
      </c>
      <c r="E3129" s="3" t="s">
        <v>543</v>
      </c>
      <c r="F3129" s="5" t="s">
        <v>8678</v>
      </c>
      <c r="G3129" s="5" t="s">
        <v>13517</v>
      </c>
      <c r="H3129" s="5" t="s">
        <v>16635</v>
      </c>
      <c r="I3129" s="3"/>
      <c r="J3129" s="35"/>
      <c r="K3129" s="36">
        <f t="shared" si="720"/>
        <v>1</v>
      </c>
      <c r="L3129" s="37" t="str">
        <f t="shared" si="721"/>
        <v>040298087</v>
      </c>
      <c r="M3129" s="38" t="str">
        <f t="shared" si="722"/>
        <v>040298087</v>
      </c>
      <c r="N3129" s="39">
        <f t="shared" si="723"/>
        <v>1</v>
      </c>
      <c r="O3129" s="39">
        <f t="shared" si="724"/>
        <v>1</v>
      </c>
      <c r="P3129" s="39">
        <f>IF(M3129="បរទេស",1,IF(COUNTIF(M:M,$M3129)&gt;1,2,1))</f>
        <v>1</v>
      </c>
      <c r="Q3129" s="40">
        <f t="shared" si="725"/>
        <v>1</v>
      </c>
      <c r="R3129" s="41" t="str">
        <f t="shared" si="726"/>
        <v>086543177</v>
      </c>
      <c r="S3129" s="37" t="str">
        <f t="shared" si="727"/>
        <v>086543177</v>
      </c>
      <c r="T3129" s="39" t="e">
        <f t="shared" si="728"/>
        <v>#VALUE!</v>
      </c>
      <c r="U3129" s="37" t="str">
        <f t="shared" si="729"/>
        <v>086543177</v>
      </c>
      <c r="V3129" s="42" t="str">
        <f t="shared" si="730"/>
        <v>086543177</v>
      </c>
      <c r="W3129" s="39">
        <f t="shared" si="731"/>
        <v>1</v>
      </c>
      <c r="X3129" s="43">
        <f t="shared" si="732"/>
        <v>1</v>
      </c>
      <c r="Y3129" s="39">
        <f>IF(V3129="បរទេស",1,IF(COUNTIF(V:V,$V3129)&gt;1,2,1))</f>
        <v>1</v>
      </c>
      <c r="Z3129" s="40">
        <f t="shared" si="733"/>
        <v>1</v>
      </c>
      <c r="AA3129" s="40">
        <f t="shared" si="734"/>
        <v>1</v>
      </c>
    </row>
    <row r="3130" spans="1:27" ht="48" customHeight="1" x14ac:dyDescent="0.8">
      <c r="A3130" s="3">
        <v>3130</v>
      </c>
      <c r="B3130" s="3" t="s">
        <v>8679</v>
      </c>
      <c r="C3130" s="3" t="s">
        <v>18037</v>
      </c>
      <c r="D3130" s="3" t="s">
        <v>8680</v>
      </c>
      <c r="E3130" s="3" t="s">
        <v>127</v>
      </c>
      <c r="F3130" s="5" t="s">
        <v>8681</v>
      </c>
      <c r="G3130" s="5" t="s">
        <v>13518</v>
      </c>
      <c r="H3130" s="5" t="s">
        <v>16636</v>
      </c>
      <c r="I3130" s="3"/>
      <c r="J3130" s="35"/>
      <c r="K3130" s="36">
        <f t="shared" si="720"/>
        <v>1</v>
      </c>
      <c r="L3130" s="37" t="str">
        <f t="shared" si="721"/>
        <v>040373155</v>
      </c>
      <c r="M3130" s="38" t="str">
        <f t="shared" si="722"/>
        <v>040373155</v>
      </c>
      <c r="N3130" s="39">
        <f t="shared" si="723"/>
        <v>1</v>
      </c>
      <c r="O3130" s="39">
        <f t="shared" si="724"/>
        <v>1</v>
      </c>
      <c r="P3130" s="39">
        <f>IF(M3130="បរទេស",1,IF(COUNTIF(M:M,$M3130)&gt;1,2,1))</f>
        <v>1</v>
      </c>
      <c r="Q3130" s="40">
        <f t="shared" si="725"/>
        <v>1</v>
      </c>
      <c r="R3130" s="41" t="str">
        <f t="shared" si="726"/>
        <v>087902027</v>
      </c>
      <c r="S3130" s="37" t="str">
        <f t="shared" si="727"/>
        <v>087902027</v>
      </c>
      <c r="T3130" s="39" t="e">
        <f t="shared" si="728"/>
        <v>#VALUE!</v>
      </c>
      <c r="U3130" s="37" t="str">
        <f t="shared" si="729"/>
        <v>087902027</v>
      </c>
      <c r="V3130" s="42" t="str">
        <f t="shared" si="730"/>
        <v>087902027</v>
      </c>
      <c r="W3130" s="39">
        <f t="shared" si="731"/>
        <v>1</v>
      </c>
      <c r="X3130" s="43">
        <f t="shared" si="732"/>
        <v>1</v>
      </c>
      <c r="Y3130" s="39">
        <f>IF(V3130="បរទេស",1,IF(COUNTIF(V:V,$V3130)&gt;1,2,1))</f>
        <v>1</v>
      </c>
      <c r="Z3130" s="40">
        <f t="shared" si="733"/>
        <v>1</v>
      </c>
      <c r="AA3130" s="40">
        <f t="shared" si="734"/>
        <v>1</v>
      </c>
    </row>
    <row r="3131" spans="1:27" ht="48" customHeight="1" x14ac:dyDescent="0.8">
      <c r="A3131" s="3">
        <v>3131</v>
      </c>
      <c r="B3131" s="3" t="s">
        <v>8682</v>
      </c>
      <c r="C3131" s="3" t="s">
        <v>18037</v>
      </c>
      <c r="D3131" s="3" t="s">
        <v>6214</v>
      </c>
      <c r="E3131" s="3" t="s">
        <v>734</v>
      </c>
      <c r="F3131" s="5" t="s">
        <v>8683</v>
      </c>
      <c r="G3131" s="5" t="s">
        <v>13519</v>
      </c>
      <c r="H3131" s="5" t="s">
        <v>17239</v>
      </c>
      <c r="I3131" s="3"/>
      <c r="J3131" s="35"/>
      <c r="K3131" s="36">
        <f t="shared" si="720"/>
        <v>1</v>
      </c>
      <c r="L3131" s="37" t="str">
        <f t="shared" si="721"/>
        <v>160431007</v>
      </c>
      <c r="M3131" s="38" t="str">
        <f t="shared" si="722"/>
        <v>160431007</v>
      </c>
      <c r="N3131" s="39">
        <f t="shared" si="723"/>
        <v>1</v>
      </c>
      <c r="O3131" s="39">
        <f t="shared" si="724"/>
        <v>1</v>
      </c>
      <c r="P3131" s="39">
        <f>IF(M3131="បរទេស",1,IF(COUNTIF(M:M,$M3131)&gt;1,2,1))</f>
        <v>1</v>
      </c>
      <c r="Q3131" s="40">
        <f t="shared" si="725"/>
        <v>1</v>
      </c>
      <c r="R3131" s="41" t="str">
        <f t="shared" si="726"/>
        <v>069612102</v>
      </c>
      <c r="S3131" s="37" t="str">
        <f t="shared" si="727"/>
        <v>069612102</v>
      </c>
      <c r="T3131" s="39" t="e">
        <f t="shared" si="728"/>
        <v>#VALUE!</v>
      </c>
      <c r="U3131" s="37" t="str">
        <f t="shared" si="729"/>
        <v>069612102</v>
      </c>
      <c r="V3131" s="42" t="str">
        <f t="shared" si="730"/>
        <v>069612102</v>
      </c>
      <c r="W3131" s="39">
        <f t="shared" si="731"/>
        <v>1</v>
      </c>
      <c r="X3131" s="43">
        <f t="shared" si="732"/>
        <v>1</v>
      </c>
      <c r="Y3131" s="39">
        <f>IF(V3131="បរទេស",1,IF(COUNTIF(V:V,$V3131)&gt;1,2,1))</f>
        <v>1</v>
      </c>
      <c r="Z3131" s="40">
        <f t="shared" si="733"/>
        <v>1</v>
      </c>
      <c r="AA3131" s="40">
        <f t="shared" si="734"/>
        <v>1</v>
      </c>
    </row>
    <row r="3132" spans="1:27" ht="48" customHeight="1" x14ac:dyDescent="0.8">
      <c r="A3132" s="3">
        <v>3132</v>
      </c>
      <c r="B3132" s="3" t="s">
        <v>8684</v>
      </c>
      <c r="C3132" s="3" t="s">
        <v>18037</v>
      </c>
      <c r="D3132" s="3" t="s">
        <v>609</v>
      </c>
      <c r="E3132" s="3" t="s">
        <v>127</v>
      </c>
      <c r="F3132" s="5" t="s">
        <v>8685</v>
      </c>
      <c r="G3132" s="5" t="s">
        <v>13520</v>
      </c>
      <c r="H3132" s="5" t="s">
        <v>16637</v>
      </c>
      <c r="I3132" s="3"/>
      <c r="J3132" s="35"/>
      <c r="K3132" s="36">
        <f t="shared" si="720"/>
        <v>1</v>
      </c>
      <c r="L3132" s="37" t="str">
        <f t="shared" si="721"/>
        <v>040378474</v>
      </c>
      <c r="M3132" s="38" t="str">
        <f t="shared" si="722"/>
        <v>040378474</v>
      </c>
      <c r="N3132" s="39">
        <f t="shared" si="723"/>
        <v>1</v>
      </c>
      <c r="O3132" s="39">
        <f t="shared" si="724"/>
        <v>1</v>
      </c>
      <c r="P3132" s="39">
        <f>IF(M3132="បរទេស",1,IF(COUNTIF(M:M,$M3132)&gt;1,2,1))</f>
        <v>1</v>
      </c>
      <c r="Q3132" s="40">
        <f t="shared" si="725"/>
        <v>1</v>
      </c>
      <c r="R3132" s="41" t="str">
        <f t="shared" si="726"/>
        <v>0967914224</v>
      </c>
      <c r="S3132" s="37" t="str">
        <f t="shared" si="727"/>
        <v>0967914224</v>
      </c>
      <c r="T3132" s="39" t="e">
        <f t="shared" si="728"/>
        <v>#VALUE!</v>
      </c>
      <c r="U3132" s="37" t="str">
        <f t="shared" si="729"/>
        <v>0967914224</v>
      </c>
      <c r="V3132" s="42" t="str">
        <f t="shared" si="730"/>
        <v>0967914224</v>
      </c>
      <c r="W3132" s="39">
        <f t="shared" si="731"/>
        <v>1</v>
      </c>
      <c r="X3132" s="43">
        <f t="shared" si="732"/>
        <v>1</v>
      </c>
      <c r="Y3132" s="39">
        <f>IF(V3132="បរទេស",1,IF(COUNTIF(V:V,$V3132)&gt;1,2,1))</f>
        <v>1</v>
      </c>
      <c r="Z3132" s="40">
        <f t="shared" si="733"/>
        <v>1</v>
      </c>
      <c r="AA3132" s="40">
        <f t="shared" si="734"/>
        <v>1</v>
      </c>
    </row>
    <row r="3133" spans="1:27" ht="48" customHeight="1" x14ac:dyDescent="0.8">
      <c r="A3133" s="3">
        <v>3133</v>
      </c>
      <c r="B3133" s="3" t="s">
        <v>8686</v>
      </c>
      <c r="C3133" s="3" t="s">
        <v>18037</v>
      </c>
      <c r="D3133" s="3" t="s">
        <v>6129</v>
      </c>
      <c r="E3133" s="3" t="s">
        <v>104</v>
      </c>
      <c r="F3133" s="5" t="s">
        <v>8687</v>
      </c>
      <c r="G3133" s="5" t="s">
        <v>13521</v>
      </c>
      <c r="H3133" s="5" t="s">
        <v>17886</v>
      </c>
      <c r="I3133" s="3"/>
      <c r="J3133" s="35"/>
      <c r="K3133" s="36">
        <f t="shared" si="720"/>
        <v>1</v>
      </c>
      <c r="L3133" s="37" t="str">
        <f t="shared" si="721"/>
        <v>040543558</v>
      </c>
      <c r="M3133" s="38" t="str">
        <f t="shared" si="722"/>
        <v>040543558</v>
      </c>
      <c r="N3133" s="39">
        <f t="shared" si="723"/>
        <v>1</v>
      </c>
      <c r="O3133" s="39">
        <f t="shared" si="724"/>
        <v>1</v>
      </c>
      <c r="P3133" s="39">
        <f>IF(M3133="បរទេស",1,IF(COUNTIF(M:M,$M3133)&gt;1,2,1))</f>
        <v>1</v>
      </c>
      <c r="Q3133" s="40">
        <f t="shared" si="725"/>
        <v>1</v>
      </c>
      <c r="R3133" s="41" t="str">
        <f t="shared" si="726"/>
        <v>0963619198</v>
      </c>
      <c r="S3133" s="37" t="str">
        <f t="shared" si="727"/>
        <v>0963619198</v>
      </c>
      <c r="T3133" s="39" t="e">
        <f t="shared" si="728"/>
        <v>#VALUE!</v>
      </c>
      <c r="U3133" s="37" t="str">
        <f t="shared" si="729"/>
        <v>0963619198</v>
      </c>
      <c r="V3133" s="42" t="str">
        <f t="shared" si="730"/>
        <v>0963619198</v>
      </c>
      <c r="W3133" s="39">
        <f t="shared" si="731"/>
        <v>1</v>
      </c>
      <c r="X3133" s="43">
        <f t="shared" si="732"/>
        <v>1</v>
      </c>
      <c r="Y3133" s="39">
        <f>IF(V3133="បរទេស",1,IF(COUNTIF(V:V,$V3133)&gt;1,2,1))</f>
        <v>1</v>
      </c>
      <c r="Z3133" s="40">
        <f t="shared" si="733"/>
        <v>1</v>
      </c>
      <c r="AA3133" s="40">
        <f t="shared" si="734"/>
        <v>1</v>
      </c>
    </row>
    <row r="3134" spans="1:27" ht="48" customHeight="1" x14ac:dyDescent="0.8">
      <c r="A3134" s="3">
        <v>3134</v>
      </c>
      <c r="B3134" s="3" t="s">
        <v>8688</v>
      </c>
      <c r="C3134" s="3" t="s">
        <v>18037</v>
      </c>
      <c r="D3134" s="3" t="s">
        <v>663</v>
      </c>
      <c r="E3134" s="3" t="s">
        <v>104</v>
      </c>
      <c r="F3134" s="5" t="s">
        <v>8689</v>
      </c>
      <c r="G3134" s="5" t="s">
        <v>13522</v>
      </c>
      <c r="H3134" s="5" t="s">
        <v>16638</v>
      </c>
      <c r="I3134" s="3"/>
      <c r="J3134" s="35"/>
      <c r="K3134" s="36">
        <f t="shared" si="720"/>
        <v>1</v>
      </c>
      <c r="L3134" s="37" t="str">
        <f t="shared" si="721"/>
        <v>040339121</v>
      </c>
      <c r="M3134" s="38" t="str">
        <f t="shared" si="722"/>
        <v>040339121</v>
      </c>
      <c r="N3134" s="39">
        <f t="shared" si="723"/>
        <v>1</v>
      </c>
      <c r="O3134" s="39">
        <f t="shared" si="724"/>
        <v>1</v>
      </c>
      <c r="P3134" s="39">
        <f>IF(M3134="បរទេស",1,IF(COUNTIF(M:M,$M3134)&gt;1,2,1))</f>
        <v>1</v>
      </c>
      <c r="Q3134" s="40">
        <f t="shared" si="725"/>
        <v>1</v>
      </c>
      <c r="R3134" s="41" t="str">
        <f t="shared" si="726"/>
        <v>061339854</v>
      </c>
      <c r="S3134" s="37" t="str">
        <f t="shared" si="727"/>
        <v>061339854</v>
      </c>
      <c r="T3134" s="39" t="e">
        <f t="shared" si="728"/>
        <v>#VALUE!</v>
      </c>
      <c r="U3134" s="37" t="str">
        <f t="shared" si="729"/>
        <v>061339854</v>
      </c>
      <c r="V3134" s="42" t="str">
        <f t="shared" si="730"/>
        <v>061339854</v>
      </c>
      <c r="W3134" s="39">
        <f t="shared" si="731"/>
        <v>1</v>
      </c>
      <c r="X3134" s="43">
        <f t="shared" si="732"/>
        <v>1</v>
      </c>
      <c r="Y3134" s="39">
        <f>IF(V3134="បរទេស",1,IF(COUNTIF(V:V,$V3134)&gt;1,2,1))</f>
        <v>1</v>
      </c>
      <c r="Z3134" s="40">
        <f t="shared" si="733"/>
        <v>1</v>
      </c>
      <c r="AA3134" s="40">
        <f t="shared" si="734"/>
        <v>1</v>
      </c>
    </row>
    <row r="3135" spans="1:27" ht="48" customHeight="1" x14ac:dyDescent="0.8">
      <c r="A3135" s="3">
        <v>3135</v>
      </c>
      <c r="B3135" s="3" t="s">
        <v>8690</v>
      </c>
      <c r="C3135" s="3" t="s">
        <v>18037</v>
      </c>
      <c r="D3135" s="3" t="s">
        <v>8691</v>
      </c>
      <c r="E3135" s="3" t="s">
        <v>224</v>
      </c>
      <c r="F3135" s="5" t="s">
        <v>8692</v>
      </c>
      <c r="G3135" s="5" t="s">
        <v>13523</v>
      </c>
      <c r="H3135" s="5" t="s">
        <v>16639</v>
      </c>
      <c r="I3135" s="3"/>
      <c r="J3135" s="35"/>
      <c r="K3135" s="36">
        <f t="shared" si="720"/>
        <v>1</v>
      </c>
      <c r="L3135" s="37" t="str">
        <f t="shared" si="721"/>
        <v>040400634</v>
      </c>
      <c r="M3135" s="38" t="str">
        <f t="shared" si="722"/>
        <v>040400634</v>
      </c>
      <c r="N3135" s="39">
        <f t="shared" si="723"/>
        <v>1</v>
      </c>
      <c r="O3135" s="39">
        <f t="shared" si="724"/>
        <v>1</v>
      </c>
      <c r="P3135" s="39">
        <f>IF(M3135="បរទេស",1,IF(COUNTIF(M:M,$M3135)&gt;1,2,1))</f>
        <v>1</v>
      </c>
      <c r="Q3135" s="40">
        <f t="shared" si="725"/>
        <v>1</v>
      </c>
      <c r="R3135" s="41" t="str">
        <f t="shared" si="726"/>
        <v>093329605</v>
      </c>
      <c r="S3135" s="37" t="str">
        <f t="shared" si="727"/>
        <v>093329605</v>
      </c>
      <c r="T3135" s="39" t="e">
        <f t="shared" si="728"/>
        <v>#VALUE!</v>
      </c>
      <c r="U3135" s="37" t="str">
        <f t="shared" si="729"/>
        <v>093329605</v>
      </c>
      <c r="V3135" s="42" t="str">
        <f t="shared" si="730"/>
        <v>093329605</v>
      </c>
      <c r="W3135" s="39">
        <f t="shared" si="731"/>
        <v>1</v>
      </c>
      <c r="X3135" s="43">
        <f t="shared" si="732"/>
        <v>1</v>
      </c>
      <c r="Y3135" s="39">
        <f>IF(V3135="បរទេស",1,IF(COUNTIF(V:V,$V3135)&gt;1,2,1))</f>
        <v>1</v>
      </c>
      <c r="Z3135" s="40">
        <f t="shared" si="733"/>
        <v>1</v>
      </c>
      <c r="AA3135" s="40">
        <f t="shared" si="734"/>
        <v>1</v>
      </c>
    </row>
    <row r="3136" spans="1:27" ht="48" customHeight="1" x14ac:dyDescent="0.8">
      <c r="A3136" s="3">
        <v>3136</v>
      </c>
      <c r="B3136" s="3" t="s">
        <v>8693</v>
      </c>
      <c r="C3136" s="3" t="s">
        <v>18037</v>
      </c>
      <c r="D3136" s="3" t="s">
        <v>8694</v>
      </c>
      <c r="E3136" s="3" t="s">
        <v>193</v>
      </c>
      <c r="F3136" s="5" t="s">
        <v>8695</v>
      </c>
      <c r="G3136" s="5" t="s">
        <v>13524</v>
      </c>
      <c r="H3136" s="5" t="s">
        <v>16640</v>
      </c>
      <c r="I3136" s="3"/>
      <c r="J3136" s="35"/>
      <c r="K3136" s="36">
        <f t="shared" si="720"/>
        <v>1</v>
      </c>
      <c r="L3136" s="37" t="str">
        <f t="shared" si="721"/>
        <v>040578587</v>
      </c>
      <c r="M3136" s="38" t="str">
        <f t="shared" si="722"/>
        <v>040578587</v>
      </c>
      <c r="N3136" s="39">
        <f t="shared" si="723"/>
        <v>1</v>
      </c>
      <c r="O3136" s="39">
        <f t="shared" si="724"/>
        <v>1</v>
      </c>
      <c r="P3136" s="39">
        <f>IF(M3136="បរទេស",1,IF(COUNTIF(M:M,$M3136)&gt;1,2,1))</f>
        <v>1</v>
      </c>
      <c r="Q3136" s="40">
        <f t="shared" si="725"/>
        <v>1</v>
      </c>
      <c r="R3136" s="41" t="str">
        <f t="shared" si="726"/>
        <v>0888597658</v>
      </c>
      <c r="S3136" s="37" t="str">
        <f t="shared" si="727"/>
        <v>0888597658</v>
      </c>
      <c r="T3136" s="39" t="e">
        <f t="shared" si="728"/>
        <v>#VALUE!</v>
      </c>
      <c r="U3136" s="37" t="str">
        <f t="shared" si="729"/>
        <v>0888597658</v>
      </c>
      <c r="V3136" s="42" t="str">
        <f t="shared" si="730"/>
        <v>0888597658</v>
      </c>
      <c r="W3136" s="39">
        <f t="shared" si="731"/>
        <v>1</v>
      </c>
      <c r="X3136" s="43">
        <f t="shared" si="732"/>
        <v>1</v>
      </c>
      <c r="Y3136" s="39">
        <f>IF(V3136="បរទេស",1,IF(COUNTIF(V:V,$V3136)&gt;1,2,1))</f>
        <v>1</v>
      </c>
      <c r="Z3136" s="40">
        <f t="shared" si="733"/>
        <v>1</v>
      </c>
      <c r="AA3136" s="40">
        <f t="shared" si="734"/>
        <v>1</v>
      </c>
    </row>
    <row r="3137" spans="1:27" ht="48" customHeight="1" x14ac:dyDescent="0.8">
      <c r="A3137" s="3">
        <v>3137</v>
      </c>
      <c r="B3137" s="3" t="s">
        <v>8696</v>
      </c>
      <c r="C3137" s="3" t="s">
        <v>18037</v>
      </c>
      <c r="D3137" s="3" t="s">
        <v>8697</v>
      </c>
      <c r="E3137" s="3" t="s">
        <v>41</v>
      </c>
      <c r="F3137" s="5" t="s">
        <v>8698</v>
      </c>
      <c r="G3137" s="5" t="s">
        <v>13525</v>
      </c>
      <c r="H3137" s="5" t="s">
        <v>17998</v>
      </c>
      <c r="I3137" s="3"/>
      <c r="J3137" s="35"/>
      <c r="K3137" s="36">
        <f t="shared" si="720"/>
        <v>1</v>
      </c>
      <c r="L3137" s="37" t="str">
        <f t="shared" si="721"/>
        <v>040273306</v>
      </c>
      <c r="M3137" s="38" t="str">
        <f t="shared" si="722"/>
        <v>040273306</v>
      </c>
      <c r="N3137" s="39">
        <f t="shared" si="723"/>
        <v>1</v>
      </c>
      <c r="O3137" s="39">
        <f t="shared" si="724"/>
        <v>1</v>
      </c>
      <c r="P3137" s="39">
        <f>IF(M3137="បរទេស",1,IF(COUNTIF(M:M,$M3137)&gt;1,2,1))</f>
        <v>1</v>
      </c>
      <c r="Q3137" s="40">
        <f t="shared" si="725"/>
        <v>1</v>
      </c>
      <c r="R3137" s="41" t="str">
        <f t="shared" si="726"/>
        <v>0312159894</v>
      </c>
      <c r="S3137" s="37" t="str">
        <f t="shared" si="727"/>
        <v>0312159894</v>
      </c>
      <c r="T3137" s="39" t="e">
        <f t="shared" si="728"/>
        <v>#VALUE!</v>
      </c>
      <c r="U3137" s="37" t="str">
        <f t="shared" si="729"/>
        <v>0312159894</v>
      </c>
      <c r="V3137" s="42" t="str">
        <f t="shared" si="730"/>
        <v>0312159894</v>
      </c>
      <c r="W3137" s="39">
        <f t="shared" si="731"/>
        <v>1</v>
      </c>
      <c r="X3137" s="43">
        <f t="shared" si="732"/>
        <v>1</v>
      </c>
      <c r="Y3137" s="39">
        <f>IF(V3137="បរទេស",1,IF(COUNTIF(V:V,$V3137)&gt;1,2,1))</f>
        <v>1</v>
      </c>
      <c r="Z3137" s="40">
        <f t="shared" si="733"/>
        <v>1</v>
      </c>
      <c r="AA3137" s="40">
        <f t="shared" si="734"/>
        <v>1</v>
      </c>
    </row>
    <row r="3138" spans="1:27" ht="48" customHeight="1" x14ac:dyDescent="0.8">
      <c r="A3138" s="3">
        <v>3138</v>
      </c>
      <c r="B3138" s="3" t="s">
        <v>8699</v>
      </c>
      <c r="C3138" s="3" t="s">
        <v>18037</v>
      </c>
      <c r="D3138" s="3" t="s">
        <v>8700</v>
      </c>
      <c r="E3138" s="3" t="s">
        <v>1316</v>
      </c>
      <c r="F3138" s="5" t="s">
        <v>8701</v>
      </c>
      <c r="G3138" s="5" t="s">
        <v>13526</v>
      </c>
      <c r="H3138" s="5" t="s">
        <v>17913</v>
      </c>
      <c r="I3138" s="3"/>
      <c r="J3138" s="35"/>
      <c r="K3138" s="36">
        <f t="shared" ref="K3138:K3201" si="735">IF(OR(H3138="បរទេស",G3138="បរទេស"),2,1)</f>
        <v>1</v>
      </c>
      <c r="L3138" s="37" t="str">
        <f t="shared" ref="L3138:L3201" si="73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3138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040373969</v>
      </c>
      <c r="M3138" s="38" t="str">
        <f t="shared" ref="M3138:M3201" si="737">IF(L3138="បរទេស","បរទេស",IF(AND($BC$2=1,LEN(L3138)=8),"0"&amp;L3138,IF(LEN(L3138)&gt;9,2,LEFT(L3138,9))))</f>
        <v>040373969</v>
      </c>
      <c r="N3138" s="39">
        <f t="shared" ref="N3138:N3201" si="738">IF(L3138="បរទេស",1,IF((LEN($M3138)-9)=0,1,2))</f>
        <v>1</v>
      </c>
      <c r="O3138" s="39">
        <f t="shared" ref="O3138:O3201" si="739">IF(M3138="",2,1)</f>
        <v>1</v>
      </c>
      <c r="P3138" s="39">
        <f>IF(M3138="បរទេស",1,IF(COUNTIF(M:M,$M3138)&gt;1,2,1))</f>
        <v>1</v>
      </c>
      <c r="Q3138" s="40">
        <f t="shared" ref="Q3138:Q3201" si="740">IF(M3138="បរទេស",1,MAX(N3138:P3138))</f>
        <v>1</v>
      </c>
      <c r="R3138" s="41" t="str">
        <f t="shared" ref="R3138:R3201" si="741">H3138</f>
        <v>017322365</v>
      </c>
      <c r="S3138" s="37" t="str">
        <f t="shared" ref="S3138:S3201" si="742">SUBSTITUTE(SUBSTITUTE(SUBSTITUTE(SUBSTITUTE(SUBSTITUTE(SUBSTITUTE(SUBSTITUTE(SUBSTITUTE(SUBSTITUTE(SUBSTITUTE(SUBSTITUTE(SUBSTITUTE(SUBSTITUTE(SUBSTITUTE(SUBSTITUTE(SUBSTITUTE(SUBSTITUTE(SUBSTITUTE(SUBSTITUTE(SUBSTITUTE(SUBSTITUTE(SUBSTITUTE(R3138,"១","1"),"២","2"),"៣","3"),"៤","4"),"៥","5"),"៦","6"),"៧","7"),"៨","8"),"៩","9"),"០","0")," ","")," ",""),"​",""),",","/"),"-",""),"(",""),")",""),"+855","0"),"(855)","0"),"O","0"),"o","0"),".","")</f>
        <v>017322365</v>
      </c>
      <c r="T3138" s="39" t="e">
        <f t="shared" ref="T3138:T3201" si="743">LEFT(S3138, SEARCH("/",S3138,1)-1)</f>
        <v>#VALUE!</v>
      </c>
      <c r="U3138" s="37" t="str">
        <f t="shared" ref="U3138:U3201" si="744">IFERROR(T3138,S3138)</f>
        <v>017322365</v>
      </c>
      <c r="V3138" s="42" t="str">
        <f t="shared" ref="V3138:V3201" si="745">IF(LEFT(U3138,5)="បរទេស","បរទេស",IF(LEFT(U3138,3)="855","0"&amp;MID(U3138,4,10),IF(LEFT(U3138,1)="0",MID(U3138,1,10),IF(LEFT(U3138,1)&gt;=1,"0"&amp;MID(U3138,1,10),U3138))))</f>
        <v>017322365</v>
      </c>
      <c r="W3138" s="39">
        <f t="shared" ref="W3138:W3201" si="746">IF(V3138="បរទេស",1,IF(OR(LEN(V3138)=9,LEN(V3138)=10),1,2))</f>
        <v>1</v>
      </c>
      <c r="X3138" s="43">
        <f t="shared" ref="X3138:X3201" si="747">IF(V3138="",2,1)</f>
        <v>1</v>
      </c>
      <c r="Y3138" s="39">
        <f>IF(V3138="បរទេស",1,IF(COUNTIF(V:V,$V3138)&gt;1,2,1))</f>
        <v>1</v>
      </c>
      <c r="Z3138" s="40">
        <f t="shared" ref="Z3138:Z3201" si="748">IF(V3138="បរទេស",1,MAX(W3138:Y3138))</f>
        <v>1</v>
      </c>
      <c r="AA3138" s="40">
        <f t="shared" ref="AA3138:AA3201" si="749">IF(K3138=2,2,MAX(J3138,Q3138,Z3138,Z3138))</f>
        <v>1</v>
      </c>
    </row>
    <row r="3139" spans="1:27" ht="48" customHeight="1" x14ac:dyDescent="0.8">
      <c r="A3139" s="3">
        <v>3139</v>
      </c>
      <c r="B3139" s="3" t="s">
        <v>8702</v>
      </c>
      <c r="C3139" s="3" t="s">
        <v>18037</v>
      </c>
      <c r="D3139" s="3" t="s">
        <v>6659</v>
      </c>
      <c r="E3139" s="3" t="s">
        <v>171</v>
      </c>
      <c r="F3139" s="5" t="s">
        <v>8703</v>
      </c>
      <c r="G3139" s="5" t="s">
        <v>13527</v>
      </c>
      <c r="H3139" s="5" t="s">
        <v>17905</v>
      </c>
      <c r="I3139" s="3"/>
      <c r="J3139" s="35"/>
      <c r="K3139" s="36">
        <f t="shared" si="735"/>
        <v>1</v>
      </c>
      <c r="L3139" s="37" t="str">
        <f t="shared" si="736"/>
        <v>040376639</v>
      </c>
      <c r="M3139" s="38" t="str">
        <f t="shared" si="737"/>
        <v>040376639</v>
      </c>
      <c r="N3139" s="39">
        <f t="shared" si="738"/>
        <v>1</v>
      </c>
      <c r="O3139" s="39">
        <f t="shared" si="739"/>
        <v>1</v>
      </c>
      <c r="P3139" s="39">
        <f>IF(M3139="បរទេស",1,IF(COUNTIF(M:M,$M3139)&gt;1,2,1))</f>
        <v>1</v>
      </c>
      <c r="Q3139" s="40">
        <f t="shared" si="740"/>
        <v>1</v>
      </c>
      <c r="R3139" s="41" t="str">
        <f t="shared" si="741"/>
        <v>093921825</v>
      </c>
      <c r="S3139" s="37" t="str">
        <f t="shared" si="742"/>
        <v>093921825</v>
      </c>
      <c r="T3139" s="39" t="e">
        <f t="shared" si="743"/>
        <v>#VALUE!</v>
      </c>
      <c r="U3139" s="37" t="str">
        <f t="shared" si="744"/>
        <v>093921825</v>
      </c>
      <c r="V3139" s="42" t="str">
        <f t="shared" si="745"/>
        <v>093921825</v>
      </c>
      <c r="W3139" s="39">
        <f t="shared" si="746"/>
        <v>1</v>
      </c>
      <c r="X3139" s="43">
        <f t="shared" si="747"/>
        <v>1</v>
      </c>
      <c r="Y3139" s="39">
        <f>IF(V3139="បរទេស",1,IF(COUNTIF(V:V,$V3139)&gt;1,2,1))</f>
        <v>1</v>
      </c>
      <c r="Z3139" s="40">
        <f t="shared" si="748"/>
        <v>1</v>
      </c>
      <c r="AA3139" s="40">
        <f t="shared" si="749"/>
        <v>1</v>
      </c>
    </row>
    <row r="3140" spans="1:27" ht="48" customHeight="1" x14ac:dyDescent="0.8">
      <c r="A3140" s="3">
        <v>3140</v>
      </c>
      <c r="B3140" s="3" t="s">
        <v>1653</v>
      </c>
      <c r="C3140" s="3" t="s">
        <v>18037</v>
      </c>
      <c r="D3140" s="3" t="s">
        <v>8704</v>
      </c>
      <c r="E3140" s="3" t="s">
        <v>104</v>
      </c>
      <c r="F3140" s="5" t="s">
        <v>8705</v>
      </c>
      <c r="G3140" s="5" t="s">
        <v>13528</v>
      </c>
      <c r="H3140" s="5" t="s">
        <v>16641</v>
      </c>
      <c r="I3140" s="3"/>
      <c r="J3140" s="35"/>
      <c r="K3140" s="36">
        <f t="shared" si="735"/>
        <v>1</v>
      </c>
      <c r="L3140" s="37" t="str">
        <f t="shared" si="736"/>
        <v>040514947</v>
      </c>
      <c r="M3140" s="38" t="str">
        <f t="shared" si="737"/>
        <v>040514947</v>
      </c>
      <c r="N3140" s="39">
        <f t="shared" si="738"/>
        <v>1</v>
      </c>
      <c r="O3140" s="39">
        <f t="shared" si="739"/>
        <v>1</v>
      </c>
      <c r="P3140" s="39">
        <f>IF(M3140="បរទេស",1,IF(COUNTIF(M:M,$M3140)&gt;1,2,1))</f>
        <v>1</v>
      </c>
      <c r="Q3140" s="40">
        <f t="shared" si="740"/>
        <v>1</v>
      </c>
      <c r="R3140" s="41" t="str">
        <f t="shared" si="741"/>
        <v>0977794217</v>
      </c>
      <c r="S3140" s="37" t="str">
        <f t="shared" si="742"/>
        <v>0977794217</v>
      </c>
      <c r="T3140" s="39" t="e">
        <f t="shared" si="743"/>
        <v>#VALUE!</v>
      </c>
      <c r="U3140" s="37" t="str">
        <f t="shared" si="744"/>
        <v>0977794217</v>
      </c>
      <c r="V3140" s="42" t="str">
        <f t="shared" si="745"/>
        <v>0977794217</v>
      </c>
      <c r="W3140" s="39">
        <f t="shared" si="746"/>
        <v>1</v>
      </c>
      <c r="X3140" s="43">
        <f t="shared" si="747"/>
        <v>1</v>
      </c>
      <c r="Y3140" s="39">
        <f>IF(V3140="បរទេស",1,IF(COUNTIF(V:V,$V3140)&gt;1,2,1))</f>
        <v>1</v>
      </c>
      <c r="Z3140" s="40">
        <f t="shared" si="748"/>
        <v>1</v>
      </c>
      <c r="AA3140" s="40">
        <f t="shared" si="749"/>
        <v>1</v>
      </c>
    </row>
    <row r="3141" spans="1:27" ht="48" customHeight="1" x14ac:dyDescent="0.8">
      <c r="A3141" s="3">
        <v>3141</v>
      </c>
      <c r="B3141" s="3" t="s">
        <v>8706</v>
      </c>
      <c r="C3141" s="3" t="s">
        <v>18037</v>
      </c>
      <c r="D3141" s="3" t="s">
        <v>8707</v>
      </c>
      <c r="E3141" s="3" t="s">
        <v>734</v>
      </c>
      <c r="F3141" s="5" t="s">
        <v>8708</v>
      </c>
      <c r="G3141" s="5" t="s">
        <v>13529</v>
      </c>
      <c r="H3141" s="5" t="s">
        <v>17240</v>
      </c>
      <c r="I3141" s="3"/>
      <c r="J3141" s="35"/>
      <c r="K3141" s="36">
        <f t="shared" si="735"/>
        <v>1</v>
      </c>
      <c r="L3141" s="37" t="str">
        <f t="shared" si="736"/>
        <v>040560176</v>
      </c>
      <c r="M3141" s="38" t="str">
        <f t="shared" si="737"/>
        <v>040560176</v>
      </c>
      <c r="N3141" s="39">
        <f t="shared" si="738"/>
        <v>1</v>
      </c>
      <c r="O3141" s="39">
        <f t="shared" si="739"/>
        <v>1</v>
      </c>
      <c r="P3141" s="39">
        <f>IF(M3141="បរទេស",1,IF(COUNTIF(M:M,$M3141)&gt;1,2,1))</f>
        <v>1</v>
      </c>
      <c r="Q3141" s="40">
        <f t="shared" si="740"/>
        <v>1</v>
      </c>
      <c r="R3141" s="41" t="str">
        <f t="shared" si="741"/>
        <v>099343055</v>
      </c>
      <c r="S3141" s="37" t="str">
        <f t="shared" si="742"/>
        <v>099343055</v>
      </c>
      <c r="T3141" s="39" t="e">
        <f t="shared" si="743"/>
        <v>#VALUE!</v>
      </c>
      <c r="U3141" s="37" t="str">
        <f t="shared" si="744"/>
        <v>099343055</v>
      </c>
      <c r="V3141" s="42" t="str">
        <f t="shared" si="745"/>
        <v>099343055</v>
      </c>
      <c r="W3141" s="39">
        <f t="shared" si="746"/>
        <v>1</v>
      </c>
      <c r="X3141" s="43">
        <f t="shared" si="747"/>
        <v>1</v>
      </c>
      <c r="Y3141" s="39">
        <f>IF(V3141="បរទេស",1,IF(COUNTIF(V:V,$V3141)&gt;1,2,1))</f>
        <v>1</v>
      </c>
      <c r="Z3141" s="40">
        <f t="shared" si="748"/>
        <v>1</v>
      </c>
      <c r="AA3141" s="40">
        <f t="shared" si="749"/>
        <v>1</v>
      </c>
    </row>
    <row r="3142" spans="1:27" ht="48" customHeight="1" x14ac:dyDescent="0.8">
      <c r="A3142" s="3">
        <v>3142</v>
      </c>
      <c r="B3142" s="3" t="s">
        <v>8709</v>
      </c>
      <c r="C3142" s="3" t="s">
        <v>18037</v>
      </c>
      <c r="D3142" s="3" t="s">
        <v>8710</v>
      </c>
      <c r="E3142" s="3" t="s">
        <v>734</v>
      </c>
      <c r="F3142" s="5" t="s">
        <v>8711</v>
      </c>
      <c r="G3142" s="5" t="s">
        <v>13530</v>
      </c>
      <c r="H3142" s="5" t="s">
        <v>16642</v>
      </c>
      <c r="I3142" s="3"/>
      <c r="J3142" s="35"/>
      <c r="K3142" s="36">
        <f t="shared" si="735"/>
        <v>1</v>
      </c>
      <c r="L3142" s="37" t="str">
        <f t="shared" si="736"/>
        <v>040368639</v>
      </c>
      <c r="M3142" s="38" t="str">
        <f t="shared" si="737"/>
        <v>040368639</v>
      </c>
      <c r="N3142" s="39">
        <f t="shared" si="738"/>
        <v>1</v>
      </c>
      <c r="O3142" s="39">
        <f t="shared" si="739"/>
        <v>1</v>
      </c>
      <c r="P3142" s="39">
        <f>IF(M3142="បរទេស",1,IF(COUNTIF(M:M,$M3142)&gt;1,2,1))</f>
        <v>1</v>
      </c>
      <c r="Q3142" s="40">
        <f t="shared" si="740"/>
        <v>1</v>
      </c>
      <c r="R3142" s="41" t="str">
        <f t="shared" si="741"/>
        <v>0976784519</v>
      </c>
      <c r="S3142" s="37" t="str">
        <f t="shared" si="742"/>
        <v>0976784519</v>
      </c>
      <c r="T3142" s="39" t="e">
        <f t="shared" si="743"/>
        <v>#VALUE!</v>
      </c>
      <c r="U3142" s="37" t="str">
        <f t="shared" si="744"/>
        <v>0976784519</v>
      </c>
      <c r="V3142" s="42" t="str">
        <f t="shared" si="745"/>
        <v>0976784519</v>
      </c>
      <c r="W3142" s="39">
        <f t="shared" si="746"/>
        <v>1</v>
      </c>
      <c r="X3142" s="43">
        <f t="shared" si="747"/>
        <v>1</v>
      </c>
      <c r="Y3142" s="39">
        <f>IF(V3142="បរទេស",1,IF(COUNTIF(V:V,$V3142)&gt;1,2,1))</f>
        <v>1</v>
      </c>
      <c r="Z3142" s="40">
        <f t="shared" si="748"/>
        <v>1</v>
      </c>
      <c r="AA3142" s="40">
        <f t="shared" si="749"/>
        <v>1</v>
      </c>
    </row>
    <row r="3143" spans="1:27" ht="48" customHeight="1" x14ac:dyDescent="0.8">
      <c r="A3143" s="3">
        <v>3143</v>
      </c>
      <c r="B3143" s="3" t="s">
        <v>8712</v>
      </c>
      <c r="C3143" s="3" t="s">
        <v>18037</v>
      </c>
      <c r="D3143" s="3" t="s">
        <v>8713</v>
      </c>
      <c r="E3143" s="3" t="s">
        <v>301</v>
      </c>
      <c r="F3143" s="5" t="s">
        <v>8714</v>
      </c>
      <c r="G3143" s="5" t="s">
        <v>13531</v>
      </c>
      <c r="H3143" s="5" t="s">
        <v>16643</v>
      </c>
      <c r="I3143" s="3"/>
      <c r="J3143" s="35"/>
      <c r="K3143" s="36">
        <f t="shared" si="735"/>
        <v>1</v>
      </c>
      <c r="L3143" s="37" t="str">
        <f t="shared" si="736"/>
        <v>040587712</v>
      </c>
      <c r="M3143" s="38" t="str">
        <f t="shared" si="737"/>
        <v>040587712</v>
      </c>
      <c r="N3143" s="39">
        <f t="shared" si="738"/>
        <v>1</v>
      </c>
      <c r="O3143" s="39">
        <f t="shared" si="739"/>
        <v>1</v>
      </c>
      <c r="P3143" s="39">
        <f>IF(M3143="បរទេស",1,IF(COUNTIF(M:M,$M3143)&gt;1,2,1))</f>
        <v>1</v>
      </c>
      <c r="Q3143" s="40">
        <f t="shared" si="740"/>
        <v>1</v>
      </c>
      <c r="R3143" s="41" t="str">
        <f t="shared" si="741"/>
        <v>0974134641</v>
      </c>
      <c r="S3143" s="37" t="str">
        <f t="shared" si="742"/>
        <v>0974134641</v>
      </c>
      <c r="T3143" s="39" t="e">
        <f t="shared" si="743"/>
        <v>#VALUE!</v>
      </c>
      <c r="U3143" s="37" t="str">
        <f t="shared" si="744"/>
        <v>0974134641</v>
      </c>
      <c r="V3143" s="42" t="str">
        <f t="shared" si="745"/>
        <v>0974134641</v>
      </c>
      <c r="W3143" s="39">
        <f t="shared" si="746"/>
        <v>1</v>
      </c>
      <c r="X3143" s="43">
        <f t="shared" si="747"/>
        <v>1</v>
      </c>
      <c r="Y3143" s="39">
        <f>IF(V3143="បរទេស",1,IF(COUNTIF(V:V,$V3143)&gt;1,2,1))</f>
        <v>1</v>
      </c>
      <c r="Z3143" s="40">
        <f t="shared" si="748"/>
        <v>1</v>
      </c>
      <c r="AA3143" s="40">
        <f t="shared" si="749"/>
        <v>1</v>
      </c>
    </row>
    <row r="3144" spans="1:27" ht="48" customHeight="1" x14ac:dyDescent="0.8">
      <c r="A3144" s="3">
        <v>3144</v>
      </c>
      <c r="B3144" s="3" t="s">
        <v>8715</v>
      </c>
      <c r="C3144" s="3" t="s">
        <v>18037</v>
      </c>
      <c r="D3144" s="3" t="s">
        <v>8716</v>
      </c>
      <c r="E3144" s="3" t="s">
        <v>679</v>
      </c>
      <c r="F3144" s="5" t="s">
        <v>8717</v>
      </c>
      <c r="G3144" s="5" t="s">
        <v>13532</v>
      </c>
      <c r="H3144" s="5" t="s">
        <v>16644</v>
      </c>
      <c r="I3144" s="3"/>
      <c r="J3144" s="35"/>
      <c r="K3144" s="36">
        <f t="shared" si="735"/>
        <v>1</v>
      </c>
      <c r="L3144" s="37" t="str">
        <f t="shared" si="736"/>
        <v>040587715</v>
      </c>
      <c r="M3144" s="38" t="str">
        <f t="shared" si="737"/>
        <v>040587715</v>
      </c>
      <c r="N3144" s="39">
        <f t="shared" si="738"/>
        <v>1</v>
      </c>
      <c r="O3144" s="39">
        <f t="shared" si="739"/>
        <v>1</v>
      </c>
      <c r="P3144" s="39">
        <f>IF(M3144="បរទេស",1,IF(COUNTIF(M:M,$M3144)&gt;1,2,1))</f>
        <v>1</v>
      </c>
      <c r="Q3144" s="40">
        <f t="shared" si="740"/>
        <v>1</v>
      </c>
      <c r="R3144" s="41" t="str">
        <f t="shared" si="741"/>
        <v>085839016</v>
      </c>
      <c r="S3144" s="37" t="str">
        <f t="shared" si="742"/>
        <v>085839016</v>
      </c>
      <c r="T3144" s="39" t="e">
        <f t="shared" si="743"/>
        <v>#VALUE!</v>
      </c>
      <c r="U3144" s="37" t="str">
        <f t="shared" si="744"/>
        <v>085839016</v>
      </c>
      <c r="V3144" s="42" t="str">
        <f t="shared" si="745"/>
        <v>085839016</v>
      </c>
      <c r="W3144" s="39">
        <f t="shared" si="746"/>
        <v>1</v>
      </c>
      <c r="X3144" s="43">
        <f t="shared" si="747"/>
        <v>1</v>
      </c>
      <c r="Y3144" s="39">
        <f>IF(V3144="បរទេស",1,IF(COUNTIF(V:V,$V3144)&gt;1,2,1))</f>
        <v>1</v>
      </c>
      <c r="Z3144" s="40">
        <f t="shared" si="748"/>
        <v>1</v>
      </c>
      <c r="AA3144" s="40">
        <f t="shared" si="749"/>
        <v>1</v>
      </c>
    </row>
    <row r="3145" spans="1:27" ht="48" customHeight="1" x14ac:dyDescent="0.8">
      <c r="A3145" s="3">
        <v>3145</v>
      </c>
      <c r="B3145" s="3" t="s">
        <v>8718</v>
      </c>
      <c r="C3145" s="3" t="s">
        <v>18037</v>
      </c>
      <c r="D3145" s="3" t="s">
        <v>8719</v>
      </c>
      <c r="E3145" s="3" t="s">
        <v>104</v>
      </c>
      <c r="F3145" s="5" t="s">
        <v>8720</v>
      </c>
      <c r="G3145" s="5" t="s">
        <v>13533</v>
      </c>
      <c r="H3145" s="5" t="s">
        <v>16645</v>
      </c>
      <c r="I3145" s="3"/>
      <c r="J3145" s="35"/>
      <c r="K3145" s="36">
        <f t="shared" si="735"/>
        <v>1</v>
      </c>
      <c r="L3145" s="37" t="str">
        <f t="shared" si="736"/>
        <v>040580986</v>
      </c>
      <c r="M3145" s="38" t="str">
        <f t="shared" si="737"/>
        <v>040580986</v>
      </c>
      <c r="N3145" s="39">
        <f t="shared" si="738"/>
        <v>1</v>
      </c>
      <c r="O3145" s="39">
        <f t="shared" si="739"/>
        <v>1</v>
      </c>
      <c r="P3145" s="39">
        <f>IF(M3145="បរទេស",1,IF(COUNTIF(M:M,$M3145)&gt;1,2,1))</f>
        <v>1</v>
      </c>
      <c r="Q3145" s="40">
        <f t="shared" si="740"/>
        <v>1</v>
      </c>
      <c r="R3145" s="41" t="str">
        <f t="shared" si="741"/>
        <v>0964144314</v>
      </c>
      <c r="S3145" s="37" t="str">
        <f t="shared" si="742"/>
        <v>0964144314</v>
      </c>
      <c r="T3145" s="39" t="e">
        <f t="shared" si="743"/>
        <v>#VALUE!</v>
      </c>
      <c r="U3145" s="37" t="str">
        <f t="shared" si="744"/>
        <v>0964144314</v>
      </c>
      <c r="V3145" s="42" t="str">
        <f t="shared" si="745"/>
        <v>0964144314</v>
      </c>
      <c r="W3145" s="39">
        <f t="shared" si="746"/>
        <v>1</v>
      </c>
      <c r="X3145" s="43">
        <f t="shared" si="747"/>
        <v>1</v>
      </c>
      <c r="Y3145" s="39">
        <f>IF(V3145="បរទេស",1,IF(COUNTIF(V:V,$V3145)&gt;1,2,1))</f>
        <v>1</v>
      </c>
      <c r="Z3145" s="40">
        <f t="shared" si="748"/>
        <v>1</v>
      </c>
      <c r="AA3145" s="40">
        <f t="shared" si="749"/>
        <v>1</v>
      </c>
    </row>
    <row r="3146" spans="1:27" ht="48" customHeight="1" x14ac:dyDescent="0.8">
      <c r="A3146" s="3">
        <v>3146</v>
      </c>
      <c r="B3146" s="3" t="s">
        <v>8721</v>
      </c>
      <c r="C3146" s="3" t="s">
        <v>18037</v>
      </c>
      <c r="D3146" s="3" t="s">
        <v>8722</v>
      </c>
      <c r="E3146" s="3" t="s">
        <v>92</v>
      </c>
      <c r="F3146" s="5" t="s">
        <v>8723</v>
      </c>
      <c r="G3146" s="5" t="s">
        <v>13534</v>
      </c>
      <c r="H3146" s="5" t="s">
        <v>16646</v>
      </c>
      <c r="I3146" s="3"/>
      <c r="J3146" s="35"/>
      <c r="K3146" s="36">
        <f t="shared" si="735"/>
        <v>1</v>
      </c>
      <c r="L3146" s="37" t="str">
        <f t="shared" si="736"/>
        <v>040431670</v>
      </c>
      <c r="M3146" s="38" t="str">
        <f t="shared" si="737"/>
        <v>040431670</v>
      </c>
      <c r="N3146" s="39">
        <f t="shared" si="738"/>
        <v>1</v>
      </c>
      <c r="O3146" s="39">
        <f t="shared" si="739"/>
        <v>1</v>
      </c>
      <c r="P3146" s="39">
        <f>IF(M3146="បរទេស",1,IF(COUNTIF(M:M,$M3146)&gt;1,2,1))</f>
        <v>1</v>
      </c>
      <c r="Q3146" s="40">
        <f t="shared" si="740"/>
        <v>1</v>
      </c>
      <c r="R3146" s="41" t="str">
        <f t="shared" si="741"/>
        <v>0882872843</v>
      </c>
      <c r="S3146" s="37" t="str">
        <f t="shared" si="742"/>
        <v>0882872843</v>
      </c>
      <c r="T3146" s="39" t="e">
        <f t="shared" si="743"/>
        <v>#VALUE!</v>
      </c>
      <c r="U3146" s="37" t="str">
        <f t="shared" si="744"/>
        <v>0882872843</v>
      </c>
      <c r="V3146" s="42" t="str">
        <f t="shared" si="745"/>
        <v>0882872843</v>
      </c>
      <c r="W3146" s="39">
        <f t="shared" si="746"/>
        <v>1</v>
      </c>
      <c r="X3146" s="43">
        <f t="shared" si="747"/>
        <v>1</v>
      </c>
      <c r="Y3146" s="39">
        <f>IF(V3146="បរទេស",1,IF(COUNTIF(V:V,$V3146)&gt;1,2,1))</f>
        <v>1</v>
      </c>
      <c r="Z3146" s="40">
        <f t="shared" si="748"/>
        <v>1</v>
      </c>
      <c r="AA3146" s="40">
        <f t="shared" si="749"/>
        <v>1</v>
      </c>
    </row>
    <row r="3147" spans="1:27" ht="48" customHeight="1" x14ac:dyDescent="0.8">
      <c r="A3147" s="3">
        <v>3147</v>
      </c>
      <c r="B3147" s="3" t="s">
        <v>8724</v>
      </c>
      <c r="C3147" s="3" t="s">
        <v>18037</v>
      </c>
      <c r="D3147" s="3" t="s">
        <v>8725</v>
      </c>
      <c r="E3147" s="3" t="s">
        <v>17</v>
      </c>
      <c r="F3147" s="5" t="s">
        <v>8726</v>
      </c>
      <c r="G3147" s="5" t="s">
        <v>13535</v>
      </c>
      <c r="H3147" s="5" t="s">
        <v>16647</v>
      </c>
      <c r="I3147" s="3"/>
      <c r="J3147" s="35"/>
      <c r="K3147" s="36">
        <f t="shared" si="735"/>
        <v>1</v>
      </c>
      <c r="L3147" s="37" t="str">
        <f t="shared" si="736"/>
        <v>040395801</v>
      </c>
      <c r="M3147" s="38" t="str">
        <f t="shared" si="737"/>
        <v>040395801</v>
      </c>
      <c r="N3147" s="39">
        <f t="shared" si="738"/>
        <v>1</v>
      </c>
      <c r="O3147" s="39">
        <f t="shared" si="739"/>
        <v>1</v>
      </c>
      <c r="P3147" s="39">
        <f>IF(M3147="បរទេស",1,IF(COUNTIF(M:M,$M3147)&gt;1,2,1))</f>
        <v>1</v>
      </c>
      <c r="Q3147" s="40">
        <f t="shared" si="740"/>
        <v>1</v>
      </c>
      <c r="R3147" s="41" t="str">
        <f t="shared" si="741"/>
        <v>0979415482</v>
      </c>
      <c r="S3147" s="37" t="str">
        <f t="shared" si="742"/>
        <v>0979415482</v>
      </c>
      <c r="T3147" s="39" t="e">
        <f t="shared" si="743"/>
        <v>#VALUE!</v>
      </c>
      <c r="U3147" s="37" t="str">
        <f t="shared" si="744"/>
        <v>0979415482</v>
      </c>
      <c r="V3147" s="42" t="str">
        <f t="shared" si="745"/>
        <v>0979415482</v>
      </c>
      <c r="W3147" s="39">
        <f t="shared" si="746"/>
        <v>1</v>
      </c>
      <c r="X3147" s="43">
        <f t="shared" si="747"/>
        <v>1</v>
      </c>
      <c r="Y3147" s="39">
        <f>IF(V3147="បរទេស",1,IF(COUNTIF(V:V,$V3147)&gt;1,2,1))</f>
        <v>1</v>
      </c>
      <c r="Z3147" s="40">
        <f t="shared" si="748"/>
        <v>1</v>
      </c>
      <c r="AA3147" s="40">
        <f t="shared" si="749"/>
        <v>1</v>
      </c>
    </row>
    <row r="3148" spans="1:27" ht="48" customHeight="1" x14ac:dyDescent="0.8">
      <c r="A3148" s="3">
        <v>3148</v>
      </c>
      <c r="B3148" s="3" t="s">
        <v>1856</v>
      </c>
      <c r="C3148" s="3" t="s">
        <v>18037</v>
      </c>
      <c r="D3148" s="3" t="s">
        <v>7203</v>
      </c>
      <c r="E3148" s="3" t="s">
        <v>734</v>
      </c>
      <c r="F3148" s="5" t="s">
        <v>8727</v>
      </c>
      <c r="G3148" s="5" t="s">
        <v>13536</v>
      </c>
      <c r="H3148" s="5" t="s">
        <v>17241</v>
      </c>
      <c r="I3148" s="3"/>
      <c r="J3148" s="35"/>
      <c r="K3148" s="36">
        <f t="shared" si="735"/>
        <v>1</v>
      </c>
      <c r="L3148" s="37" t="str">
        <f t="shared" si="736"/>
        <v>040087387</v>
      </c>
      <c r="M3148" s="38" t="str">
        <f t="shared" si="737"/>
        <v>040087387</v>
      </c>
      <c r="N3148" s="39">
        <f t="shared" si="738"/>
        <v>1</v>
      </c>
      <c r="O3148" s="39">
        <f t="shared" si="739"/>
        <v>1</v>
      </c>
      <c r="P3148" s="39">
        <f>IF(M3148="បរទេស",1,IF(COUNTIF(M:M,$M3148)&gt;1,2,1))</f>
        <v>1</v>
      </c>
      <c r="Q3148" s="40">
        <f t="shared" si="740"/>
        <v>1</v>
      </c>
      <c r="R3148" s="41" t="str">
        <f t="shared" si="741"/>
        <v>093595677</v>
      </c>
      <c r="S3148" s="37" t="str">
        <f t="shared" si="742"/>
        <v>093595677</v>
      </c>
      <c r="T3148" s="39" t="e">
        <f t="shared" si="743"/>
        <v>#VALUE!</v>
      </c>
      <c r="U3148" s="37" t="str">
        <f t="shared" si="744"/>
        <v>093595677</v>
      </c>
      <c r="V3148" s="42" t="str">
        <f t="shared" si="745"/>
        <v>093595677</v>
      </c>
      <c r="W3148" s="39">
        <f t="shared" si="746"/>
        <v>1</v>
      </c>
      <c r="X3148" s="43">
        <f t="shared" si="747"/>
        <v>1</v>
      </c>
      <c r="Y3148" s="39">
        <f>IF(V3148="បរទេស",1,IF(COUNTIF(V:V,$V3148)&gt;1,2,1))</f>
        <v>1</v>
      </c>
      <c r="Z3148" s="40">
        <f t="shared" si="748"/>
        <v>1</v>
      </c>
      <c r="AA3148" s="40">
        <f t="shared" si="749"/>
        <v>1</v>
      </c>
    </row>
    <row r="3149" spans="1:27" ht="48" customHeight="1" x14ac:dyDescent="0.8">
      <c r="A3149" s="3">
        <v>3149</v>
      </c>
      <c r="B3149" s="3" t="s">
        <v>1276</v>
      </c>
      <c r="C3149" s="3" t="s">
        <v>18037</v>
      </c>
      <c r="D3149" s="3" t="s">
        <v>7159</v>
      </c>
      <c r="E3149" s="3" t="s">
        <v>189</v>
      </c>
      <c r="F3149" s="5" t="s">
        <v>8728</v>
      </c>
      <c r="G3149" s="5" t="s">
        <v>13537</v>
      </c>
      <c r="H3149" s="5" t="s">
        <v>16648</v>
      </c>
      <c r="I3149" s="3"/>
      <c r="J3149" s="35"/>
      <c r="K3149" s="36">
        <f t="shared" si="735"/>
        <v>1</v>
      </c>
      <c r="L3149" s="37" t="str">
        <f t="shared" si="736"/>
        <v>040458678</v>
      </c>
      <c r="M3149" s="38" t="str">
        <f t="shared" si="737"/>
        <v>040458678</v>
      </c>
      <c r="N3149" s="39">
        <f t="shared" si="738"/>
        <v>1</v>
      </c>
      <c r="O3149" s="39">
        <f t="shared" si="739"/>
        <v>1</v>
      </c>
      <c r="P3149" s="39">
        <f>IF(M3149="បរទេស",1,IF(COUNTIF(M:M,$M3149)&gt;1,2,1))</f>
        <v>1</v>
      </c>
      <c r="Q3149" s="40">
        <f t="shared" si="740"/>
        <v>1</v>
      </c>
      <c r="R3149" s="41" t="str">
        <f t="shared" si="741"/>
        <v>0965796006</v>
      </c>
      <c r="S3149" s="37" t="str">
        <f t="shared" si="742"/>
        <v>0965796006</v>
      </c>
      <c r="T3149" s="39" t="e">
        <f t="shared" si="743"/>
        <v>#VALUE!</v>
      </c>
      <c r="U3149" s="37" t="str">
        <f t="shared" si="744"/>
        <v>0965796006</v>
      </c>
      <c r="V3149" s="42" t="str">
        <f t="shared" si="745"/>
        <v>0965796006</v>
      </c>
      <c r="W3149" s="39">
        <f t="shared" si="746"/>
        <v>1</v>
      </c>
      <c r="X3149" s="43">
        <f t="shared" si="747"/>
        <v>1</v>
      </c>
      <c r="Y3149" s="39">
        <f>IF(V3149="បរទេស",1,IF(COUNTIF(V:V,$V3149)&gt;1,2,1))</f>
        <v>1</v>
      </c>
      <c r="Z3149" s="40">
        <f t="shared" si="748"/>
        <v>1</v>
      </c>
      <c r="AA3149" s="40">
        <f t="shared" si="749"/>
        <v>1</v>
      </c>
    </row>
    <row r="3150" spans="1:27" ht="48" customHeight="1" x14ac:dyDescent="0.8">
      <c r="A3150" s="3">
        <v>3150</v>
      </c>
      <c r="B3150" s="3" t="s">
        <v>8729</v>
      </c>
      <c r="C3150" s="3" t="s">
        <v>18037</v>
      </c>
      <c r="D3150" s="3" t="s">
        <v>8730</v>
      </c>
      <c r="E3150" s="3" t="s">
        <v>1521</v>
      </c>
      <c r="F3150" s="5" t="s">
        <v>8731</v>
      </c>
      <c r="G3150" s="5" t="s">
        <v>13538</v>
      </c>
      <c r="H3150" s="5" t="s">
        <v>16649</v>
      </c>
      <c r="I3150" s="3"/>
      <c r="J3150" s="35"/>
      <c r="K3150" s="36">
        <f t="shared" si="735"/>
        <v>1</v>
      </c>
      <c r="L3150" s="37" t="str">
        <f t="shared" si="736"/>
        <v>040474263</v>
      </c>
      <c r="M3150" s="38" t="str">
        <f t="shared" si="737"/>
        <v>040474263</v>
      </c>
      <c r="N3150" s="39">
        <f t="shared" si="738"/>
        <v>1</v>
      </c>
      <c r="O3150" s="39">
        <f t="shared" si="739"/>
        <v>1</v>
      </c>
      <c r="P3150" s="39">
        <f>IF(M3150="បរទេស",1,IF(COUNTIF(M:M,$M3150)&gt;1,2,1))</f>
        <v>1</v>
      </c>
      <c r="Q3150" s="40">
        <f t="shared" si="740"/>
        <v>1</v>
      </c>
      <c r="R3150" s="41" t="str">
        <f t="shared" si="741"/>
        <v>0968031631</v>
      </c>
      <c r="S3150" s="37" t="str">
        <f t="shared" si="742"/>
        <v>0968031631</v>
      </c>
      <c r="T3150" s="39" t="e">
        <f t="shared" si="743"/>
        <v>#VALUE!</v>
      </c>
      <c r="U3150" s="37" t="str">
        <f t="shared" si="744"/>
        <v>0968031631</v>
      </c>
      <c r="V3150" s="42" t="str">
        <f t="shared" si="745"/>
        <v>0968031631</v>
      </c>
      <c r="W3150" s="39">
        <f t="shared" si="746"/>
        <v>1</v>
      </c>
      <c r="X3150" s="43">
        <f t="shared" si="747"/>
        <v>1</v>
      </c>
      <c r="Y3150" s="39">
        <f>IF(V3150="បរទេស",1,IF(COUNTIF(V:V,$V3150)&gt;1,2,1))</f>
        <v>1</v>
      </c>
      <c r="Z3150" s="40">
        <f t="shared" si="748"/>
        <v>1</v>
      </c>
      <c r="AA3150" s="40">
        <f t="shared" si="749"/>
        <v>1</v>
      </c>
    </row>
    <row r="3151" spans="1:27" ht="48" customHeight="1" x14ac:dyDescent="0.8">
      <c r="A3151" s="3">
        <v>3151</v>
      </c>
      <c r="B3151" s="3" t="s">
        <v>8732</v>
      </c>
      <c r="C3151" s="3" t="s">
        <v>18037</v>
      </c>
      <c r="D3151" s="3" t="s">
        <v>8733</v>
      </c>
      <c r="E3151" s="3" t="s">
        <v>167</v>
      </c>
      <c r="F3151" s="5" t="s">
        <v>8734</v>
      </c>
      <c r="G3151" s="5" t="s">
        <v>13539</v>
      </c>
      <c r="H3151" s="5" t="s">
        <v>16650</v>
      </c>
      <c r="I3151" s="3"/>
      <c r="J3151" s="35"/>
      <c r="K3151" s="36">
        <f t="shared" si="735"/>
        <v>1</v>
      </c>
      <c r="L3151" s="37" t="str">
        <f t="shared" si="736"/>
        <v>040305984</v>
      </c>
      <c r="M3151" s="38" t="str">
        <f t="shared" si="737"/>
        <v>040305984</v>
      </c>
      <c r="N3151" s="39">
        <f t="shared" si="738"/>
        <v>1</v>
      </c>
      <c r="O3151" s="39">
        <f t="shared" si="739"/>
        <v>1</v>
      </c>
      <c r="P3151" s="39">
        <f>IF(M3151="បរទេស",1,IF(COUNTIF(M:M,$M3151)&gt;1,2,1))</f>
        <v>1</v>
      </c>
      <c r="Q3151" s="40">
        <f t="shared" si="740"/>
        <v>1</v>
      </c>
      <c r="R3151" s="41" t="str">
        <f t="shared" si="741"/>
        <v>016973446</v>
      </c>
      <c r="S3151" s="37" t="str">
        <f t="shared" si="742"/>
        <v>016973446</v>
      </c>
      <c r="T3151" s="39" t="e">
        <f t="shared" si="743"/>
        <v>#VALUE!</v>
      </c>
      <c r="U3151" s="37" t="str">
        <f t="shared" si="744"/>
        <v>016973446</v>
      </c>
      <c r="V3151" s="42" t="str">
        <f t="shared" si="745"/>
        <v>016973446</v>
      </c>
      <c r="W3151" s="39">
        <f t="shared" si="746"/>
        <v>1</v>
      </c>
      <c r="X3151" s="43">
        <f t="shared" si="747"/>
        <v>1</v>
      </c>
      <c r="Y3151" s="39">
        <f>IF(V3151="បរទេស",1,IF(COUNTIF(V:V,$V3151)&gt;1,2,1))</f>
        <v>1</v>
      </c>
      <c r="Z3151" s="40">
        <f t="shared" si="748"/>
        <v>1</v>
      </c>
      <c r="AA3151" s="40">
        <f t="shared" si="749"/>
        <v>1</v>
      </c>
    </row>
    <row r="3152" spans="1:27" ht="48" customHeight="1" x14ac:dyDescent="0.8">
      <c r="A3152" s="3">
        <v>3152</v>
      </c>
      <c r="B3152" s="3" t="s">
        <v>8735</v>
      </c>
      <c r="C3152" s="3" t="s">
        <v>18037</v>
      </c>
      <c r="D3152" s="3" t="s">
        <v>8736</v>
      </c>
      <c r="E3152" s="3" t="s">
        <v>441</v>
      </c>
      <c r="F3152" s="5" t="s">
        <v>8737</v>
      </c>
      <c r="G3152" s="5" t="s">
        <v>13540</v>
      </c>
      <c r="H3152" s="5" t="s">
        <v>16651</v>
      </c>
      <c r="I3152" s="3"/>
      <c r="J3152" s="35"/>
      <c r="K3152" s="36">
        <f t="shared" si="735"/>
        <v>1</v>
      </c>
      <c r="L3152" s="37" t="str">
        <f t="shared" si="736"/>
        <v>040171249</v>
      </c>
      <c r="M3152" s="38" t="str">
        <f t="shared" si="737"/>
        <v>040171249</v>
      </c>
      <c r="N3152" s="39">
        <f t="shared" si="738"/>
        <v>1</v>
      </c>
      <c r="O3152" s="39">
        <f t="shared" si="739"/>
        <v>1</v>
      </c>
      <c r="P3152" s="39">
        <f>IF(M3152="បរទេស",1,IF(COUNTIF(M:M,$M3152)&gt;1,2,1))</f>
        <v>1</v>
      </c>
      <c r="Q3152" s="40">
        <f t="shared" si="740"/>
        <v>1</v>
      </c>
      <c r="R3152" s="41" t="str">
        <f t="shared" si="741"/>
        <v>0884474771</v>
      </c>
      <c r="S3152" s="37" t="str">
        <f t="shared" si="742"/>
        <v>0884474771</v>
      </c>
      <c r="T3152" s="39" t="e">
        <f t="shared" si="743"/>
        <v>#VALUE!</v>
      </c>
      <c r="U3152" s="37" t="str">
        <f t="shared" si="744"/>
        <v>0884474771</v>
      </c>
      <c r="V3152" s="42" t="str">
        <f t="shared" si="745"/>
        <v>0884474771</v>
      </c>
      <c r="W3152" s="39">
        <f t="shared" si="746"/>
        <v>1</v>
      </c>
      <c r="X3152" s="43">
        <f t="shared" si="747"/>
        <v>1</v>
      </c>
      <c r="Y3152" s="39">
        <f>IF(V3152="បរទេស",1,IF(COUNTIF(V:V,$V3152)&gt;1,2,1))</f>
        <v>1</v>
      </c>
      <c r="Z3152" s="40">
        <f t="shared" si="748"/>
        <v>1</v>
      </c>
      <c r="AA3152" s="40">
        <f t="shared" si="749"/>
        <v>1</v>
      </c>
    </row>
    <row r="3153" spans="1:27" ht="48" customHeight="1" x14ac:dyDescent="0.8">
      <c r="A3153" s="3">
        <v>3153</v>
      </c>
      <c r="B3153" s="3" t="s">
        <v>8738</v>
      </c>
      <c r="C3153" s="3" t="s">
        <v>18037</v>
      </c>
      <c r="D3153" s="3" t="s">
        <v>2281</v>
      </c>
      <c r="E3153" s="3" t="s">
        <v>138</v>
      </c>
      <c r="F3153" s="5" t="s">
        <v>8739</v>
      </c>
      <c r="G3153" s="5" t="s">
        <v>13541</v>
      </c>
      <c r="H3153" s="5" t="s">
        <v>16652</v>
      </c>
      <c r="I3153" s="3"/>
      <c r="J3153" s="35"/>
      <c r="K3153" s="36">
        <f t="shared" si="735"/>
        <v>1</v>
      </c>
      <c r="L3153" s="37" t="str">
        <f t="shared" si="736"/>
        <v>040450804</v>
      </c>
      <c r="M3153" s="38" t="str">
        <f t="shared" si="737"/>
        <v>040450804</v>
      </c>
      <c r="N3153" s="39">
        <f t="shared" si="738"/>
        <v>1</v>
      </c>
      <c r="O3153" s="39">
        <f t="shared" si="739"/>
        <v>1</v>
      </c>
      <c r="P3153" s="39">
        <f>IF(M3153="បរទេស",1,IF(COUNTIF(M:M,$M3153)&gt;1,2,1))</f>
        <v>1</v>
      </c>
      <c r="Q3153" s="40">
        <f t="shared" si="740"/>
        <v>1</v>
      </c>
      <c r="R3153" s="41" t="str">
        <f t="shared" si="741"/>
        <v>093872078</v>
      </c>
      <c r="S3153" s="37" t="str">
        <f t="shared" si="742"/>
        <v>093872078</v>
      </c>
      <c r="T3153" s="39" t="e">
        <f t="shared" si="743"/>
        <v>#VALUE!</v>
      </c>
      <c r="U3153" s="37" t="str">
        <f t="shared" si="744"/>
        <v>093872078</v>
      </c>
      <c r="V3153" s="42" t="str">
        <f t="shared" si="745"/>
        <v>093872078</v>
      </c>
      <c r="W3153" s="39">
        <f t="shared" si="746"/>
        <v>1</v>
      </c>
      <c r="X3153" s="43">
        <f t="shared" si="747"/>
        <v>1</v>
      </c>
      <c r="Y3153" s="39">
        <f>IF(V3153="បរទេស",1,IF(COUNTIF(V:V,$V3153)&gt;1,2,1))</f>
        <v>1</v>
      </c>
      <c r="Z3153" s="40">
        <f t="shared" si="748"/>
        <v>1</v>
      </c>
      <c r="AA3153" s="40">
        <f t="shared" si="749"/>
        <v>1</v>
      </c>
    </row>
    <row r="3154" spans="1:27" ht="48" customHeight="1" x14ac:dyDescent="0.8">
      <c r="A3154" s="3">
        <v>3154</v>
      </c>
      <c r="B3154" s="3" t="s">
        <v>8740</v>
      </c>
      <c r="C3154" s="3" t="s">
        <v>18037</v>
      </c>
      <c r="D3154" s="3" t="s">
        <v>6036</v>
      </c>
      <c r="E3154" s="3" t="s">
        <v>527</v>
      </c>
      <c r="F3154" s="5" t="s">
        <v>8741</v>
      </c>
      <c r="G3154" s="5" t="s">
        <v>13542</v>
      </c>
      <c r="H3154" s="5" t="s">
        <v>17857</v>
      </c>
      <c r="I3154" s="3"/>
      <c r="J3154" s="35"/>
      <c r="K3154" s="36">
        <f t="shared" si="735"/>
        <v>1</v>
      </c>
      <c r="L3154" s="37" t="str">
        <f t="shared" si="736"/>
        <v>040447954</v>
      </c>
      <c r="M3154" s="38" t="str">
        <f t="shared" si="737"/>
        <v>040447954</v>
      </c>
      <c r="N3154" s="39">
        <f t="shared" si="738"/>
        <v>1</v>
      </c>
      <c r="O3154" s="39">
        <f t="shared" si="739"/>
        <v>1</v>
      </c>
      <c r="P3154" s="39">
        <f>IF(M3154="បរទេស",1,IF(COUNTIF(M:M,$M3154)&gt;1,2,1))</f>
        <v>1</v>
      </c>
      <c r="Q3154" s="40">
        <f t="shared" si="740"/>
        <v>1</v>
      </c>
      <c r="R3154" s="41" t="str">
        <f t="shared" si="741"/>
        <v>086783675</v>
      </c>
      <c r="S3154" s="37" t="str">
        <f t="shared" si="742"/>
        <v>086783675</v>
      </c>
      <c r="T3154" s="39" t="e">
        <f t="shared" si="743"/>
        <v>#VALUE!</v>
      </c>
      <c r="U3154" s="37" t="str">
        <f t="shared" si="744"/>
        <v>086783675</v>
      </c>
      <c r="V3154" s="42" t="str">
        <f t="shared" si="745"/>
        <v>086783675</v>
      </c>
      <c r="W3154" s="39">
        <f t="shared" si="746"/>
        <v>1</v>
      </c>
      <c r="X3154" s="43">
        <f t="shared" si="747"/>
        <v>1</v>
      </c>
      <c r="Y3154" s="39">
        <f>IF(V3154="បរទេស",1,IF(COUNTIF(V:V,$V3154)&gt;1,2,1))</f>
        <v>1</v>
      </c>
      <c r="Z3154" s="40">
        <f t="shared" si="748"/>
        <v>1</v>
      </c>
      <c r="AA3154" s="40">
        <f t="shared" si="749"/>
        <v>1</v>
      </c>
    </row>
    <row r="3155" spans="1:27" ht="48" customHeight="1" x14ac:dyDescent="0.8">
      <c r="A3155" s="3">
        <v>3155</v>
      </c>
      <c r="B3155" s="3" t="s">
        <v>8742</v>
      </c>
      <c r="C3155" s="3" t="s">
        <v>18037</v>
      </c>
      <c r="D3155" s="3" t="s">
        <v>8743</v>
      </c>
      <c r="E3155" s="3" t="s">
        <v>100</v>
      </c>
      <c r="F3155" s="5" t="s">
        <v>8744</v>
      </c>
      <c r="G3155" s="5" t="s">
        <v>13543</v>
      </c>
      <c r="H3155" s="5" t="s">
        <v>16653</v>
      </c>
      <c r="I3155" s="3"/>
      <c r="J3155" s="35"/>
      <c r="K3155" s="36">
        <f t="shared" si="735"/>
        <v>1</v>
      </c>
      <c r="L3155" s="37" t="str">
        <f t="shared" si="736"/>
        <v>040589002</v>
      </c>
      <c r="M3155" s="38" t="str">
        <f t="shared" si="737"/>
        <v>040589002</v>
      </c>
      <c r="N3155" s="39">
        <f t="shared" si="738"/>
        <v>1</v>
      </c>
      <c r="O3155" s="39">
        <f t="shared" si="739"/>
        <v>1</v>
      </c>
      <c r="P3155" s="39">
        <f>IF(M3155="បរទេស",1,IF(COUNTIF(M:M,$M3155)&gt;1,2,1))</f>
        <v>1</v>
      </c>
      <c r="Q3155" s="40">
        <f t="shared" si="740"/>
        <v>1</v>
      </c>
      <c r="R3155" s="41" t="str">
        <f t="shared" si="741"/>
        <v>086783957</v>
      </c>
      <c r="S3155" s="37" t="str">
        <f t="shared" si="742"/>
        <v>086783957</v>
      </c>
      <c r="T3155" s="39" t="e">
        <f t="shared" si="743"/>
        <v>#VALUE!</v>
      </c>
      <c r="U3155" s="37" t="str">
        <f t="shared" si="744"/>
        <v>086783957</v>
      </c>
      <c r="V3155" s="42" t="str">
        <f t="shared" si="745"/>
        <v>086783957</v>
      </c>
      <c r="W3155" s="39">
        <f t="shared" si="746"/>
        <v>1</v>
      </c>
      <c r="X3155" s="43">
        <f t="shared" si="747"/>
        <v>1</v>
      </c>
      <c r="Y3155" s="39">
        <f>IF(V3155="បរទេស",1,IF(COUNTIF(V:V,$V3155)&gt;1,2,1))</f>
        <v>1</v>
      </c>
      <c r="Z3155" s="40">
        <f t="shared" si="748"/>
        <v>1</v>
      </c>
      <c r="AA3155" s="40">
        <f t="shared" si="749"/>
        <v>1</v>
      </c>
    </row>
    <row r="3156" spans="1:27" ht="48" customHeight="1" x14ac:dyDescent="0.8">
      <c r="A3156" s="3">
        <v>3156</v>
      </c>
      <c r="B3156" s="3" t="s">
        <v>8745</v>
      </c>
      <c r="C3156" s="3" t="s">
        <v>18037</v>
      </c>
      <c r="D3156" s="3" t="s">
        <v>8746</v>
      </c>
      <c r="E3156" s="3" t="s">
        <v>153</v>
      </c>
      <c r="F3156" s="5" t="s">
        <v>8747</v>
      </c>
      <c r="G3156" s="5" t="s">
        <v>13544</v>
      </c>
      <c r="H3156" s="5" t="s">
        <v>16654</v>
      </c>
      <c r="I3156" s="3"/>
      <c r="J3156" s="35"/>
      <c r="K3156" s="36">
        <f t="shared" si="735"/>
        <v>1</v>
      </c>
      <c r="L3156" s="37" t="str">
        <f t="shared" si="736"/>
        <v>040587627</v>
      </c>
      <c r="M3156" s="38" t="str">
        <f t="shared" si="737"/>
        <v>040587627</v>
      </c>
      <c r="N3156" s="39">
        <f t="shared" si="738"/>
        <v>1</v>
      </c>
      <c r="O3156" s="39">
        <f t="shared" si="739"/>
        <v>1</v>
      </c>
      <c r="P3156" s="39">
        <f>IF(M3156="បរទេស",1,IF(COUNTIF(M:M,$M3156)&gt;1,2,1))</f>
        <v>1</v>
      </c>
      <c r="Q3156" s="40">
        <f t="shared" si="740"/>
        <v>1</v>
      </c>
      <c r="R3156" s="41" t="str">
        <f t="shared" si="741"/>
        <v>0962677170</v>
      </c>
      <c r="S3156" s="37" t="str">
        <f t="shared" si="742"/>
        <v>0962677170</v>
      </c>
      <c r="T3156" s="39" t="e">
        <f t="shared" si="743"/>
        <v>#VALUE!</v>
      </c>
      <c r="U3156" s="37" t="str">
        <f t="shared" si="744"/>
        <v>0962677170</v>
      </c>
      <c r="V3156" s="42" t="str">
        <f t="shared" si="745"/>
        <v>0962677170</v>
      </c>
      <c r="W3156" s="39">
        <f t="shared" si="746"/>
        <v>1</v>
      </c>
      <c r="X3156" s="43">
        <f t="shared" si="747"/>
        <v>1</v>
      </c>
      <c r="Y3156" s="39">
        <f>IF(V3156="បរទេស",1,IF(COUNTIF(V:V,$V3156)&gt;1,2,1))</f>
        <v>1</v>
      </c>
      <c r="Z3156" s="40">
        <f t="shared" si="748"/>
        <v>1</v>
      </c>
      <c r="AA3156" s="40">
        <f t="shared" si="749"/>
        <v>1</v>
      </c>
    </row>
    <row r="3157" spans="1:27" ht="48" customHeight="1" x14ac:dyDescent="0.8">
      <c r="A3157" s="3">
        <v>3157</v>
      </c>
      <c r="B3157" s="3" t="s">
        <v>8748</v>
      </c>
      <c r="C3157" s="3" t="s">
        <v>18037</v>
      </c>
      <c r="D3157" s="3" t="s">
        <v>8749</v>
      </c>
      <c r="E3157" s="3" t="s">
        <v>100</v>
      </c>
      <c r="F3157" s="5" t="s">
        <v>8750</v>
      </c>
      <c r="G3157" s="5" t="s">
        <v>13545</v>
      </c>
      <c r="H3157" s="5" t="s">
        <v>16655</v>
      </c>
      <c r="I3157" s="3"/>
      <c r="J3157" s="35"/>
      <c r="K3157" s="36">
        <f t="shared" si="735"/>
        <v>1</v>
      </c>
      <c r="L3157" s="37" t="str">
        <f t="shared" si="736"/>
        <v>040548831</v>
      </c>
      <c r="M3157" s="38" t="str">
        <f t="shared" si="737"/>
        <v>040548831</v>
      </c>
      <c r="N3157" s="39">
        <f t="shared" si="738"/>
        <v>1</v>
      </c>
      <c r="O3157" s="39">
        <f t="shared" si="739"/>
        <v>1</v>
      </c>
      <c r="P3157" s="39">
        <f>IF(M3157="បរទេស",1,IF(COUNTIF(M:M,$M3157)&gt;1,2,1))</f>
        <v>1</v>
      </c>
      <c r="Q3157" s="40">
        <f t="shared" si="740"/>
        <v>1</v>
      </c>
      <c r="R3157" s="41" t="str">
        <f t="shared" si="741"/>
        <v>0963362579</v>
      </c>
      <c r="S3157" s="37" t="str">
        <f t="shared" si="742"/>
        <v>0963362579</v>
      </c>
      <c r="T3157" s="39" t="e">
        <f t="shared" si="743"/>
        <v>#VALUE!</v>
      </c>
      <c r="U3157" s="37" t="str">
        <f t="shared" si="744"/>
        <v>0963362579</v>
      </c>
      <c r="V3157" s="42" t="str">
        <f t="shared" si="745"/>
        <v>0963362579</v>
      </c>
      <c r="W3157" s="39">
        <f t="shared" si="746"/>
        <v>1</v>
      </c>
      <c r="X3157" s="43">
        <f t="shared" si="747"/>
        <v>1</v>
      </c>
      <c r="Y3157" s="39">
        <f>IF(V3157="បរទេស",1,IF(COUNTIF(V:V,$V3157)&gt;1,2,1))</f>
        <v>1</v>
      </c>
      <c r="Z3157" s="40">
        <f t="shared" si="748"/>
        <v>1</v>
      </c>
      <c r="AA3157" s="40">
        <f t="shared" si="749"/>
        <v>1</v>
      </c>
    </row>
    <row r="3158" spans="1:27" ht="48" customHeight="1" x14ac:dyDescent="0.8">
      <c r="A3158" s="3">
        <v>3158</v>
      </c>
      <c r="B3158" s="3" t="s">
        <v>8751</v>
      </c>
      <c r="C3158" s="3" t="s">
        <v>18037</v>
      </c>
      <c r="D3158" s="3" t="s">
        <v>6388</v>
      </c>
      <c r="E3158" s="3" t="s">
        <v>138</v>
      </c>
      <c r="F3158" s="5" t="s">
        <v>8752</v>
      </c>
      <c r="G3158" s="5" t="s">
        <v>13546</v>
      </c>
      <c r="H3158" s="5" t="s">
        <v>16656</v>
      </c>
      <c r="I3158" s="3"/>
      <c r="J3158" s="35"/>
      <c r="K3158" s="36">
        <f t="shared" si="735"/>
        <v>1</v>
      </c>
      <c r="L3158" s="37" t="str">
        <f t="shared" si="736"/>
        <v>040472758</v>
      </c>
      <c r="M3158" s="38" t="str">
        <f t="shared" si="737"/>
        <v>040472758</v>
      </c>
      <c r="N3158" s="39">
        <f t="shared" si="738"/>
        <v>1</v>
      </c>
      <c r="O3158" s="39">
        <f t="shared" si="739"/>
        <v>1</v>
      </c>
      <c r="P3158" s="39">
        <f>IF(M3158="បរទេស",1,IF(COUNTIF(M:M,$M3158)&gt;1,2,1))</f>
        <v>1</v>
      </c>
      <c r="Q3158" s="40">
        <f t="shared" si="740"/>
        <v>1</v>
      </c>
      <c r="R3158" s="41" t="str">
        <f t="shared" si="741"/>
        <v>061363880</v>
      </c>
      <c r="S3158" s="37" t="str">
        <f t="shared" si="742"/>
        <v>061363880</v>
      </c>
      <c r="T3158" s="39" t="e">
        <f t="shared" si="743"/>
        <v>#VALUE!</v>
      </c>
      <c r="U3158" s="37" t="str">
        <f t="shared" si="744"/>
        <v>061363880</v>
      </c>
      <c r="V3158" s="42" t="str">
        <f t="shared" si="745"/>
        <v>061363880</v>
      </c>
      <c r="W3158" s="39">
        <f t="shared" si="746"/>
        <v>1</v>
      </c>
      <c r="X3158" s="43">
        <f t="shared" si="747"/>
        <v>1</v>
      </c>
      <c r="Y3158" s="39">
        <f>IF(V3158="បរទេស",1,IF(COUNTIF(V:V,$V3158)&gt;1,2,1))</f>
        <v>1</v>
      </c>
      <c r="Z3158" s="40">
        <f t="shared" si="748"/>
        <v>1</v>
      </c>
      <c r="AA3158" s="40">
        <f t="shared" si="749"/>
        <v>1</v>
      </c>
    </row>
    <row r="3159" spans="1:27" ht="48" customHeight="1" x14ac:dyDescent="0.8">
      <c r="A3159" s="3">
        <v>3159</v>
      </c>
      <c r="B3159" s="3" t="s">
        <v>8753</v>
      </c>
      <c r="C3159" s="3" t="s">
        <v>18037</v>
      </c>
      <c r="D3159" s="3" t="s">
        <v>8754</v>
      </c>
      <c r="E3159" s="3" t="s">
        <v>817</v>
      </c>
      <c r="F3159" s="5" t="s">
        <v>8755</v>
      </c>
      <c r="G3159" s="5" t="s">
        <v>13547</v>
      </c>
      <c r="H3159" s="5" t="s">
        <v>16657</v>
      </c>
      <c r="I3159" s="3"/>
      <c r="J3159" s="35"/>
      <c r="K3159" s="36">
        <f t="shared" si="735"/>
        <v>1</v>
      </c>
      <c r="L3159" s="37" t="str">
        <f t="shared" si="736"/>
        <v>040400570</v>
      </c>
      <c r="M3159" s="38" t="str">
        <f t="shared" si="737"/>
        <v>040400570</v>
      </c>
      <c r="N3159" s="39">
        <f t="shared" si="738"/>
        <v>1</v>
      </c>
      <c r="O3159" s="39">
        <f t="shared" si="739"/>
        <v>1</v>
      </c>
      <c r="P3159" s="39">
        <f>IF(M3159="បរទេស",1,IF(COUNTIF(M:M,$M3159)&gt;1,2,1))</f>
        <v>1</v>
      </c>
      <c r="Q3159" s="40">
        <f t="shared" si="740"/>
        <v>1</v>
      </c>
      <c r="R3159" s="41" t="str">
        <f t="shared" si="741"/>
        <v>0963110041</v>
      </c>
      <c r="S3159" s="37" t="str">
        <f t="shared" si="742"/>
        <v>0963110041</v>
      </c>
      <c r="T3159" s="39" t="e">
        <f t="shared" si="743"/>
        <v>#VALUE!</v>
      </c>
      <c r="U3159" s="37" t="str">
        <f t="shared" si="744"/>
        <v>0963110041</v>
      </c>
      <c r="V3159" s="42" t="str">
        <f t="shared" si="745"/>
        <v>0963110041</v>
      </c>
      <c r="W3159" s="39">
        <f t="shared" si="746"/>
        <v>1</v>
      </c>
      <c r="X3159" s="43">
        <f t="shared" si="747"/>
        <v>1</v>
      </c>
      <c r="Y3159" s="39">
        <f>IF(V3159="បរទេស",1,IF(COUNTIF(V:V,$V3159)&gt;1,2,1))</f>
        <v>1</v>
      </c>
      <c r="Z3159" s="40">
        <f t="shared" si="748"/>
        <v>1</v>
      </c>
      <c r="AA3159" s="40">
        <f t="shared" si="749"/>
        <v>1</v>
      </c>
    </row>
    <row r="3160" spans="1:27" ht="48" customHeight="1" x14ac:dyDescent="0.8">
      <c r="A3160" s="3">
        <v>3160</v>
      </c>
      <c r="B3160" s="3" t="s">
        <v>8756</v>
      </c>
      <c r="C3160" s="3" t="s">
        <v>18037</v>
      </c>
      <c r="D3160" s="3" t="s">
        <v>5998</v>
      </c>
      <c r="E3160" s="3" t="s">
        <v>167</v>
      </c>
      <c r="F3160" s="5" t="s">
        <v>8757</v>
      </c>
      <c r="G3160" s="5" t="s">
        <v>13548</v>
      </c>
      <c r="H3160" s="5" t="s">
        <v>16658</v>
      </c>
      <c r="I3160" s="3"/>
      <c r="J3160" s="35"/>
      <c r="K3160" s="36">
        <f t="shared" si="735"/>
        <v>1</v>
      </c>
      <c r="L3160" s="37" t="str">
        <f t="shared" si="736"/>
        <v>040508986</v>
      </c>
      <c r="M3160" s="38" t="str">
        <f t="shared" si="737"/>
        <v>040508986</v>
      </c>
      <c r="N3160" s="39">
        <f t="shared" si="738"/>
        <v>1</v>
      </c>
      <c r="O3160" s="39">
        <f t="shared" si="739"/>
        <v>1</v>
      </c>
      <c r="P3160" s="39">
        <f>IF(M3160="បរទេស",1,IF(COUNTIF(M:M,$M3160)&gt;1,2,1))</f>
        <v>1</v>
      </c>
      <c r="Q3160" s="40">
        <f t="shared" si="740"/>
        <v>1</v>
      </c>
      <c r="R3160" s="41" t="str">
        <f t="shared" si="741"/>
        <v>0979204771</v>
      </c>
      <c r="S3160" s="37" t="str">
        <f t="shared" si="742"/>
        <v>0979204771</v>
      </c>
      <c r="T3160" s="39" t="e">
        <f t="shared" si="743"/>
        <v>#VALUE!</v>
      </c>
      <c r="U3160" s="37" t="str">
        <f t="shared" si="744"/>
        <v>0979204771</v>
      </c>
      <c r="V3160" s="42" t="str">
        <f t="shared" si="745"/>
        <v>0979204771</v>
      </c>
      <c r="W3160" s="39">
        <f t="shared" si="746"/>
        <v>1</v>
      </c>
      <c r="X3160" s="43">
        <f t="shared" si="747"/>
        <v>1</v>
      </c>
      <c r="Y3160" s="39">
        <f>IF(V3160="បរទេស",1,IF(COUNTIF(V:V,$V3160)&gt;1,2,1))</f>
        <v>1</v>
      </c>
      <c r="Z3160" s="40">
        <f t="shared" si="748"/>
        <v>1</v>
      </c>
      <c r="AA3160" s="40">
        <f t="shared" si="749"/>
        <v>1</v>
      </c>
    </row>
    <row r="3161" spans="1:27" ht="48" customHeight="1" x14ac:dyDescent="0.8">
      <c r="A3161" s="3">
        <v>3161</v>
      </c>
      <c r="B3161" s="3" t="s">
        <v>8758</v>
      </c>
      <c r="C3161" s="3" t="s">
        <v>18037</v>
      </c>
      <c r="D3161" s="3" t="s">
        <v>8759</v>
      </c>
      <c r="E3161" s="3" t="s">
        <v>61</v>
      </c>
      <c r="F3161" s="5" t="s">
        <v>8760</v>
      </c>
      <c r="G3161" s="5" t="s">
        <v>13549</v>
      </c>
      <c r="H3161" s="5" t="s">
        <v>16659</v>
      </c>
      <c r="I3161" s="3"/>
      <c r="J3161" s="35"/>
      <c r="K3161" s="36">
        <f t="shared" si="735"/>
        <v>1</v>
      </c>
      <c r="L3161" s="37" t="str">
        <f t="shared" si="736"/>
        <v>040363350</v>
      </c>
      <c r="M3161" s="38" t="str">
        <f t="shared" si="737"/>
        <v>040363350</v>
      </c>
      <c r="N3161" s="39">
        <f t="shared" si="738"/>
        <v>1</v>
      </c>
      <c r="O3161" s="39">
        <f t="shared" si="739"/>
        <v>1</v>
      </c>
      <c r="P3161" s="39">
        <f>IF(M3161="បរទេស",1,IF(COUNTIF(M:M,$M3161)&gt;1,2,1))</f>
        <v>1</v>
      </c>
      <c r="Q3161" s="40">
        <f t="shared" si="740"/>
        <v>1</v>
      </c>
      <c r="R3161" s="41" t="str">
        <f t="shared" si="741"/>
        <v>081869668</v>
      </c>
      <c r="S3161" s="37" t="str">
        <f t="shared" si="742"/>
        <v>081869668</v>
      </c>
      <c r="T3161" s="39" t="e">
        <f t="shared" si="743"/>
        <v>#VALUE!</v>
      </c>
      <c r="U3161" s="37" t="str">
        <f t="shared" si="744"/>
        <v>081869668</v>
      </c>
      <c r="V3161" s="42" t="str">
        <f t="shared" si="745"/>
        <v>081869668</v>
      </c>
      <c r="W3161" s="39">
        <f t="shared" si="746"/>
        <v>1</v>
      </c>
      <c r="X3161" s="43">
        <f t="shared" si="747"/>
        <v>1</v>
      </c>
      <c r="Y3161" s="39">
        <f>IF(V3161="បរទេស",1,IF(COUNTIF(V:V,$V3161)&gt;1,2,1))</f>
        <v>1</v>
      </c>
      <c r="Z3161" s="40">
        <f t="shared" si="748"/>
        <v>1</v>
      </c>
      <c r="AA3161" s="40">
        <f t="shared" si="749"/>
        <v>1</v>
      </c>
    </row>
    <row r="3162" spans="1:27" ht="48" customHeight="1" x14ac:dyDescent="0.8">
      <c r="A3162" s="3">
        <v>3162</v>
      </c>
      <c r="B3162" s="3" t="s">
        <v>8761</v>
      </c>
      <c r="C3162" s="3" t="s">
        <v>18037</v>
      </c>
      <c r="D3162" s="3" t="s">
        <v>618</v>
      </c>
      <c r="E3162" s="3" t="s">
        <v>511</v>
      </c>
      <c r="F3162" s="5" t="s">
        <v>8762</v>
      </c>
      <c r="G3162" s="5" t="s">
        <v>13550</v>
      </c>
      <c r="H3162" s="5" t="s">
        <v>16660</v>
      </c>
      <c r="I3162" s="3"/>
      <c r="J3162" s="35"/>
      <c r="K3162" s="36">
        <f t="shared" si="735"/>
        <v>1</v>
      </c>
      <c r="L3162" s="37" t="str">
        <f t="shared" si="736"/>
        <v>040387563</v>
      </c>
      <c r="M3162" s="38" t="str">
        <f t="shared" si="737"/>
        <v>040387563</v>
      </c>
      <c r="N3162" s="39">
        <f t="shared" si="738"/>
        <v>1</v>
      </c>
      <c r="O3162" s="39">
        <f t="shared" si="739"/>
        <v>1</v>
      </c>
      <c r="P3162" s="39">
        <f>IF(M3162="បរទេស",1,IF(COUNTIF(M:M,$M3162)&gt;1,2,1))</f>
        <v>1</v>
      </c>
      <c r="Q3162" s="40">
        <f t="shared" si="740"/>
        <v>1</v>
      </c>
      <c r="R3162" s="41" t="str">
        <f t="shared" si="741"/>
        <v>0884851164</v>
      </c>
      <c r="S3162" s="37" t="str">
        <f t="shared" si="742"/>
        <v>0884851164</v>
      </c>
      <c r="T3162" s="39" t="e">
        <f t="shared" si="743"/>
        <v>#VALUE!</v>
      </c>
      <c r="U3162" s="37" t="str">
        <f t="shared" si="744"/>
        <v>0884851164</v>
      </c>
      <c r="V3162" s="42" t="str">
        <f t="shared" si="745"/>
        <v>0884851164</v>
      </c>
      <c r="W3162" s="39">
        <f t="shared" si="746"/>
        <v>1</v>
      </c>
      <c r="X3162" s="43">
        <f t="shared" si="747"/>
        <v>1</v>
      </c>
      <c r="Y3162" s="39">
        <f>IF(V3162="បរទេស",1,IF(COUNTIF(V:V,$V3162)&gt;1,2,1))</f>
        <v>1</v>
      </c>
      <c r="Z3162" s="40">
        <f t="shared" si="748"/>
        <v>1</v>
      </c>
      <c r="AA3162" s="40">
        <f t="shared" si="749"/>
        <v>1</v>
      </c>
    </row>
    <row r="3163" spans="1:27" ht="48" customHeight="1" x14ac:dyDescent="0.8">
      <c r="A3163" s="3">
        <v>3163</v>
      </c>
      <c r="B3163" s="3" t="s">
        <v>8763</v>
      </c>
      <c r="C3163" s="3" t="s">
        <v>18037</v>
      </c>
      <c r="D3163" s="3" t="s">
        <v>7237</v>
      </c>
      <c r="E3163" s="3" t="s">
        <v>441</v>
      </c>
      <c r="F3163" s="5" t="s">
        <v>8764</v>
      </c>
      <c r="G3163" s="5" t="s">
        <v>13551</v>
      </c>
      <c r="H3163" s="5" t="s">
        <v>16661</v>
      </c>
      <c r="I3163" s="3"/>
      <c r="J3163" s="35"/>
      <c r="K3163" s="36">
        <f t="shared" si="735"/>
        <v>1</v>
      </c>
      <c r="L3163" s="37" t="str">
        <f t="shared" si="736"/>
        <v>040312179</v>
      </c>
      <c r="M3163" s="38" t="str">
        <f t="shared" si="737"/>
        <v>040312179</v>
      </c>
      <c r="N3163" s="39">
        <f t="shared" si="738"/>
        <v>1</v>
      </c>
      <c r="O3163" s="39">
        <f t="shared" si="739"/>
        <v>1</v>
      </c>
      <c r="P3163" s="39">
        <f>IF(M3163="បរទេស",1,IF(COUNTIF(M:M,$M3163)&gt;1,2,1))</f>
        <v>1</v>
      </c>
      <c r="Q3163" s="40">
        <f t="shared" si="740"/>
        <v>1</v>
      </c>
      <c r="R3163" s="41" t="str">
        <f t="shared" si="741"/>
        <v>081432670</v>
      </c>
      <c r="S3163" s="37" t="str">
        <f t="shared" si="742"/>
        <v>081432670</v>
      </c>
      <c r="T3163" s="39" t="e">
        <f t="shared" si="743"/>
        <v>#VALUE!</v>
      </c>
      <c r="U3163" s="37" t="str">
        <f t="shared" si="744"/>
        <v>081432670</v>
      </c>
      <c r="V3163" s="42" t="str">
        <f t="shared" si="745"/>
        <v>081432670</v>
      </c>
      <c r="W3163" s="39">
        <f t="shared" si="746"/>
        <v>1</v>
      </c>
      <c r="X3163" s="43">
        <f t="shared" si="747"/>
        <v>1</v>
      </c>
      <c r="Y3163" s="39">
        <f>IF(V3163="បរទេស",1,IF(COUNTIF(V:V,$V3163)&gt;1,2,1))</f>
        <v>1</v>
      </c>
      <c r="Z3163" s="40">
        <f t="shared" si="748"/>
        <v>1</v>
      </c>
      <c r="AA3163" s="40">
        <f t="shared" si="749"/>
        <v>1</v>
      </c>
    </row>
    <row r="3164" spans="1:27" ht="48" customHeight="1" x14ac:dyDescent="0.8">
      <c r="A3164" s="3">
        <v>3164</v>
      </c>
      <c r="B3164" s="3" t="s">
        <v>8765</v>
      </c>
      <c r="C3164" s="3" t="s">
        <v>18037</v>
      </c>
      <c r="D3164" s="3" t="s">
        <v>8766</v>
      </c>
      <c r="E3164" s="3" t="s">
        <v>235</v>
      </c>
      <c r="F3164" s="5" t="s">
        <v>8767</v>
      </c>
      <c r="G3164" s="5" t="s">
        <v>13552</v>
      </c>
      <c r="H3164" s="5" t="s">
        <v>16662</v>
      </c>
      <c r="I3164" s="3"/>
      <c r="J3164" s="35"/>
      <c r="K3164" s="36">
        <f t="shared" si="735"/>
        <v>1</v>
      </c>
      <c r="L3164" s="37" t="str">
        <f t="shared" si="736"/>
        <v>040327673</v>
      </c>
      <c r="M3164" s="38" t="str">
        <f t="shared" si="737"/>
        <v>040327673</v>
      </c>
      <c r="N3164" s="39">
        <f t="shared" si="738"/>
        <v>1</v>
      </c>
      <c r="O3164" s="39">
        <f t="shared" si="739"/>
        <v>1</v>
      </c>
      <c r="P3164" s="39">
        <f>IF(M3164="បរទេស",1,IF(COUNTIF(M:M,$M3164)&gt;1,2,1))</f>
        <v>1</v>
      </c>
      <c r="Q3164" s="40">
        <f t="shared" si="740"/>
        <v>1</v>
      </c>
      <c r="R3164" s="41" t="str">
        <f t="shared" si="741"/>
        <v>0965976388</v>
      </c>
      <c r="S3164" s="37" t="str">
        <f t="shared" si="742"/>
        <v>0965976388</v>
      </c>
      <c r="T3164" s="39" t="e">
        <f t="shared" si="743"/>
        <v>#VALUE!</v>
      </c>
      <c r="U3164" s="37" t="str">
        <f t="shared" si="744"/>
        <v>0965976388</v>
      </c>
      <c r="V3164" s="42" t="str">
        <f t="shared" si="745"/>
        <v>0965976388</v>
      </c>
      <c r="W3164" s="39">
        <f t="shared" si="746"/>
        <v>1</v>
      </c>
      <c r="X3164" s="43">
        <f t="shared" si="747"/>
        <v>1</v>
      </c>
      <c r="Y3164" s="39">
        <f>IF(V3164="បរទេស",1,IF(COUNTIF(V:V,$V3164)&gt;1,2,1))</f>
        <v>1</v>
      </c>
      <c r="Z3164" s="40">
        <f t="shared" si="748"/>
        <v>1</v>
      </c>
      <c r="AA3164" s="40">
        <f t="shared" si="749"/>
        <v>1</v>
      </c>
    </row>
    <row r="3165" spans="1:27" ht="48" customHeight="1" x14ac:dyDescent="0.8">
      <c r="A3165" s="3">
        <v>3165</v>
      </c>
      <c r="B3165" s="3" t="s">
        <v>8768</v>
      </c>
      <c r="C3165" s="3" t="s">
        <v>18037</v>
      </c>
      <c r="D3165" s="3" t="s">
        <v>8769</v>
      </c>
      <c r="E3165" s="3" t="s">
        <v>100</v>
      </c>
      <c r="F3165" s="5" t="s">
        <v>8770</v>
      </c>
      <c r="G3165" s="5" t="s">
        <v>13553</v>
      </c>
      <c r="H3165" s="5" t="s">
        <v>16663</v>
      </c>
      <c r="I3165" s="3"/>
      <c r="J3165" s="35"/>
      <c r="K3165" s="36">
        <f t="shared" si="735"/>
        <v>1</v>
      </c>
      <c r="L3165" s="37" t="str">
        <f t="shared" si="736"/>
        <v>040479637</v>
      </c>
      <c r="M3165" s="38" t="str">
        <f t="shared" si="737"/>
        <v>040479637</v>
      </c>
      <c r="N3165" s="39">
        <f t="shared" si="738"/>
        <v>1</v>
      </c>
      <c r="O3165" s="39">
        <f t="shared" si="739"/>
        <v>1</v>
      </c>
      <c r="P3165" s="39">
        <f>IF(M3165="បរទេស",1,IF(COUNTIF(M:M,$M3165)&gt;1,2,1))</f>
        <v>1</v>
      </c>
      <c r="Q3165" s="40">
        <f t="shared" si="740"/>
        <v>1</v>
      </c>
      <c r="R3165" s="41" t="str">
        <f t="shared" si="741"/>
        <v>017807104</v>
      </c>
      <c r="S3165" s="37" t="str">
        <f t="shared" si="742"/>
        <v>017807104</v>
      </c>
      <c r="T3165" s="39" t="e">
        <f t="shared" si="743"/>
        <v>#VALUE!</v>
      </c>
      <c r="U3165" s="37" t="str">
        <f t="shared" si="744"/>
        <v>017807104</v>
      </c>
      <c r="V3165" s="42" t="str">
        <f t="shared" si="745"/>
        <v>017807104</v>
      </c>
      <c r="W3165" s="39">
        <f t="shared" si="746"/>
        <v>1</v>
      </c>
      <c r="X3165" s="43">
        <f t="shared" si="747"/>
        <v>1</v>
      </c>
      <c r="Y3165" s="39">
        <f>IF(V3165="បរទេស",1,IF(COUNTIF(V:V,$V3165)&gt;1,2,1))</f>
        <v>1</v>
      </c>
      <c r="Z3165" s="40">
        <f t="shared" si="748"/>
        <v>1</v>
      </c>
      <c r="AA3165" s="40">
        <f t="shared" si="749"/>
        <v>1</v>
      </c>
    </row>
    <row r="3166" spans="1:27" ht="48" customHeight="1" x14ac:dyDescent="0.8">
      <c r="A3166" s="3">
        <v>3166</v>
      </c>
      <c r="B3166" s="3" t="s">
        <v>8771</v>
      </c>
      <c r="C3166" s="3" t="s">
        <v>18037</v>
      </c>
      <c r="D3166" s="3" t="s">
        <v>8772</v>
      </c>
      <c r="E3166" s="3" t="s">
        <v>138</v>
      </c>
      <c r="F3166" s="5" t="s">
        <v>8773</v>
      </c>
      <c r="G3166" s="5" t="s">
        <v>13554</v>
      </c>
      <c r="H3166" s="5" t="s">
        <v>16664</v>
      </c>
      <c r="I3166" s="3"/>
      <c r="J3166" s="35"/>
      <c r="K3166" s="36">
        <f t="shared" si="735"/>
        <v>1</v>
      </c>
      <c r="L3166" s="37" t="str">
        <f t="shared" si="736"/>
        <v>040585925</v>
      </c>
      <c r="M3166" s="38" t="str">
        <f t="shared" si="737"/>
        <v>040585925</v>
      </c>
      <c r="N3166" s="39">
        <f t="shared" si="738"/>
        <v>1</v>
      </c>
      <c r="O3166" s="39">
        <f t="shared" si="739"/>
        <v>1</v>
      </c>
      <c r="P3166" s="39">
        <f>IF(M3166="បរទេស",1,IF(COUNTIF(M:M,$M3166)&gt;1,2,1))</f>
        <v>1</v>
      </c>
      <c r="Q3166" s="40">
        <f t="shared" si="740"/>
        <v>1</v>
      </c>
      <c r="R3166" s="41" t="str">
        <f t="shared" si="741"/>
        <v>086456514</v>
      </c>
      <c r="S3166" s="37" t="str">
        <f t="shared" si="742"/>
        <v>086456514</v>
      </c>
      <c r="T3166" s="39" t="e">
        <f t="shared" si="743"/>
        <v>#VALUE!</v>
      </c>
      <c r="U3166" s="37" t="str">
        <f t="shared" si="744"/>
        <v>086456514</v>
      </c>
      <c r="V3166" s="42" t="str">
        <f t="shared" si="745"/>
        <v>086456514</v>
      </c>
      <c r="W3166" s="39">
        <f t="shared" si="746"/>
        <v>1</v>
      </c>
      <c r="X3166" s="43">
        <f t="shared" si="747"/>
        <v>1</v>
      </c>
      <c r="Y3166" s="39">
        <f>IF(V3166="បរទេស",1,IF(COUNTIF(V:V,$V3166)&gt;1,2,1))</f>
        <v>1</v>
      </c>
      <c r="Z3166" s="40">
        <f t="shared" si="748"/>
        <v>1</v>
      </c>
      <c r="AA3166" s="40">
        <f t="shared" si="749"/>
        <v>1</v>
      </c>
    </row>
    <row r="3167" spans="1:27" ht="48" customHeight="1" x14ac:dyDescent="0.8">
      <c r="A3167" s="3">
        <v>3167</v>
      </c>
      <c r="B3167" s="3" t="s">
        <v>8774</v>
      </c>
      <c r="C3167" s="3" t="s">
        <v>18037</v>
      </c>
      <c r="D3167" s="3" t="s">
        <v>8775</v>
      </c>
      <c r="E3167" s="3" t="s">
        <v>441</v>
      </c>
      <c r="F3167" s="5" t="s">
        <v>8776</v>
      </c>
      <c r="G3167" s="5" t="s">
        <v>13555</v>
      </c>
      <c r="H3167" s="5" t="s">
        <v>17791</v>
      </c>
      <c r="I3167" s="3"/>
      <c r="J3167" s="35"/>
      <c r="K3167" s="36">
        <f t="shared" si="735"/>
        <v>1</v>
      </c>
      <c r="L3167" s="37" t="str">
        <f t="shared" si="736"/>
        <v>170930291</v>
      </c>
      <c r="M3167" s="38" t="str">
        <f t="shared" si="737"/>
        <v>170930291</v>
      </c>
      <c r="N3167" s="39">
        <f t="shared" si="738"/>
        <v>1</v>
      </c>
      <c r="O3167" s="39">
        <f t="shared" si="739"/>
        <v>1</v>
      </c>
      <c r="P3167" s="39">
        <f>IF(M3167="បរទេស",1,IF(COUNTIF(M:M,$M3167)&gt;1,2,1))</f>
        <v>1</v>
      </c>
      <c r="Q3167" s="40">
        <f t="shared" si="740"/>
        <v>1</v>
      </c>
      <c r="R3167" s="41" t="str">
        <f t="shared" si="741"/>
        <v>0887898458</v>
      </c>
      <c r="S3167" s="37" t="str">
        <f t="shared" si="742"/>
        <v>0887898458</v>
      </c>
      <c r="T3167" s="39" t="e">
        <f t="shared" si="743"/>
        <v>#VALUE!</v>
      </c>
      <c r="U3167" s="37" t="str">
        <f t="shared" si="744"/>
        <v>0887898458</v>
      </c>
      <c r="V3167" s="42" t="str">
        <f t="shared" si="745"/>
        <v>0887898458</v>
      </c>
      <c r="W3167" s="39">
        <f t="shared" si="746"/>
        <v>1</v>
      </c>
      <c r="X3167" s="43">
        <f t="shared" si="747"/>
        <v>1</v>
      </c>
      <c r="Y3167" s="39">
        <f>IF(V3167="បរទេស",1,IF(COUNTIF(V:V,$V3167)&gt;1,2,1))</f>
        <v>1</v>
      </c>
      <c r="Z3167" s="40">
        <f t="shared" si="748"/>
        <v>1</v>
      </c>
      <c r="AA3167" s="40">
        <f t="shared" si="749"/>
        <v>1</v>
      </c>
    </row>
    <row r="3168" spans="1:27" ht="48" customHeight="1" x14ac:dyDescent="0.8">
      <c r="A3168" s="3">
        <v>3168</v>
      </c>
      <c r="B3168" s="3" t="s">
        <v>8777</v>
      </c>
      <c r="C3168" s="3" t="s">
        <v>18037</v>
      </c>
      <c r="D3168" s="3" t="s">
        <v>8778</v>
      </c>
      <c r="E3168" s="3" t="s">
        <v>441</v>
      </c>
      <c r="F3168" s="5" t="s">
        <v>8779</v>
      </c>
      <c r="G3168" s="5" t="s">
        <v>13556</v>
      </c>
      <c r="H3168" s="5" t="s">
        <v>16665</v>
      </c>
      <c r="I3168" s="3"/>
      <c r="J3168" s="35"/>
      <c r="K3168" s="36">
        <f t="shared" si="735"/>
        <v>1</v>
      </c>
      <c r="L3168" s="37" t="str">
        <f t="shared" si="736"/>
        <v>040416204</v>
      </c>
      <c r="M3168" s="38" t="str">
        <f t="shared" si="737"/>
        <v>040416204</v>
      </c>
      <c r="N3168" s="39">
        <f t="shared" si="738"/>
        <v>1</v>
      </c>
      <c r="O3168" s="39">
        <f t="shared" si="739"/>
        <v>1</v>
      </c>
      <c r="P3168" s="39">
        <f>IF(M3168="បរទេស",1,IF(COUNTIF(M:M,$M3168)&gt;1,2,1))</f>
        <v>1</v>
      </c>
      <c r="Q3168" s="40">
        <f t="shared" si="740"/>
        <v>1</v>
      </c>
      <c r="R3168" s="41" t="str">
        <f t="shared" si="741"/>
        <v>0889183289</v>
      </c>
      <c r="S3168" s="37" t="str">
        <f t="shared" si="742"/>
        <v>0889183289</v>
      </c>
      <c r="T3168" s="39" t="e">
        <f t="shared" si="743"/>
        <v>#VALUE!</v>
      </c>
      <c r="U3168" s="37" t="str">
        <f t="shared" si="744"/>
        <v>0889183289</v>
      </c>
      <c r="V3168" s="42" t="str">
        <f t="shared" si="745"/>
        <v>0889183289</v>
      </c>
      <c r="W3168" s="39">
        <f t="shared" si="746"/>
        <v>1</v>
      </c>
      <c r="X3168" s="43">
        <f t="shared" si="747"/>
        <v>1</v>
      </c>
      <c r="Y3168" s="39">
        <f>IF(V3168="បរទេស",1,IF(COUNTIF(V:V,$V3168)&gt;1,2,1))</f>
        <v>1</v>
      </c>
      <c r="Z3168" s="40">
        <f t="shared" si="748"/>
        <v>1</v>
      </c>
      <c r="AA3168" s="40">
        <f t="shared" si="749"/>
        <v>1</v>
      </c>
    </row>
    <row r="3169" spans="1:27" ht="48" customHeight="1" x14ac:dyDescent="0.8">
      <c r="A3169" s="3">
        <v>3169</v>
      </c>
      <c r="B3169" s="3" t="s">
        <v>8780</v>
      </c>
      <c r="C3169" s="3" t="s">
        <v>18037</v>
      </c>
      <c r="D3169" s="3" t="s">
        <v>8781</v>
      </c>
      <c r="E3169" s="3" t="s">
        <v>2466</v>
      </c>
      <c r="F3169" s="5" t="s">
        <v>8782</v>
      </c>
      <c r="G3169" s="5" t="s">
        <v>13557</v>
      </c>
      <c r="H3169" s="5" t="s">
        <v>16666</v>
      </c>
      <c r="I3169" s="3"/>
      <c r="J3169" s="35"/>
      <c r="K3169" s="36">
        <f t="shared" si="735"/>
        <v>1</v>
      </c>
      <c r="L3169" s="37" t="str">
        <f t="shared" si="736"/>
        <v>040341567</v>
      </c>
      <c r="M3169" s="38" t="str">
        <f t="shared" si="737"/>
        <v>040341567</v>
      </c>
      <c r="N3169" s="39">
        <f t="shared" si="738"/>
        <v>1</v>
      </c>
      <c r="O3169" s="39">
        <f t="shared" si="739"/>
        <v>1</v>
      </c>
      <c r="P3169" s="39">
        <f>IF(M3169="បរទេស",1,IF(COUNTIF(M:M,$M3169)&gt;1,2,1))</f>
        <v>1</v>
      </c>
      <c r="Q3169" s="40">
        <f t="shared" si="740"/>
        <v>1</v>
      </c>
      <c r="R3169" s="41" t="str">
        <f t="shared" si="741"/>
        <v>0979415524</v>
      </c>
      <c r="S3169" s="37" t="str">
        <f t="shared" si="742"/>
        <v>0979415524</v>
      </c>
      <c r="T3169" s="39" t="e">
        <f t="shared" si="743"/>
        <v>#VALUE!</v>
      </c>
      <c r="U3169" s="37" t="str">
        <f t="shared" si="744"/>
        <v>0979415524</v>
      </c>
      <c r="V3169" s="42" t="str">
        <f t="shared" si="745"/>
        <v>0979415524</v>
      </c>
      <c r="W3169" s="39">
        <f t="shared" si="746"/>
        <v>1</v>
      </c>
      <c r="X3169" s="43">
        <f t="shared" si="747"/>
        <v>1</v>
      </c>
      <c r="Y3169" s="39">
        <f>IF(V3169="បរទេស",1,IF(COUNTIF(V:V,$V3169)&gt;1,2,1))</f>
        <v>1</v>
      </c>
      <c r="Z3169" s="40">
        <f t="shared" si="748"/>
        <v>1</v>
      </c>
      <c r="AA3169" s="40">
        <f t="shared" si="749"/>
        <v>1</v>
      </c>
    </row>
    <row r="3170" spans="1:27" ht="48" customHeight="1" x14ac:dyDescent="0.8">
      <c r="A3170" s="3">
        <v>3170</v>
      </c>
      <c r="B3170" s="3" t="s">
        <v>8783</v>
      </c>
      <c r="C3170" s="3" t="s">
        <v>18039</v>
      </c>
      <c r="D3170" s="3" t="s">
        <v>8784</v>
      </c>
      <c r="E3170" s="3" t="s">
        <v>1212</v>
      </c>
      <c r="F3170" s="5" t="s">
        <v>8785</v>
      </c>
      <c r="G3170" s="5" t="s">
        <v>13558</v>
      </c>
      <c r="H3170" s="5" t="s">
        <v>16667</v>
      </c>
      <c r="I3170" s="3"/>
      <c r="J3170" s="35"/>
      <c r="K3170" s="36">
        <f t="shared" si="735"/>
        <v>1</v>
      </c>
      <c r="L3170" s="37" t="str">
        <f t="shared" si="736"/>
        <v>040499557</v>
      </c>
      <c r="M3170" s="38" t="str">
        <f t="shared" si="737"/>
        <v>040499557</v>
      </c>
      <c r="N3170" s="39">
        <f t="shared" si="738"/>
        <v>1</v>
      </c>
      <c r="O3170" s="39">
        <f t="shared" si="739"/>
        <v>1</v>
      </c>
      <c r="P3170" s="39">
        <f>IF(M3170="បរទេស",1,IF(COUNTIF(M:M,$M3170)&gt;1,2,1))</f>
        <v>1</v>
      </c>
      <c r="Q3170" s="40">
        <f t="shared" si="740"/>
        <v>1</v>
      </c>
      <c r="R3170" s="41" t="str">
        <f t="shared" si="741"/>
        <v>0963051164</v>
      </c>
      <c r="S3170" s="37" t="str">
        <f t="shared" si="742"/>
        <v>0963051164</v>
      </c>
      <c r="T3170" s="39" t="e">
        <f t="shared" si="743"/>
        <v>#VALUE!</v>
      </c>
      <c r="U3170" s="37" t="str">
        <f t="shared" si="744"/>
        <v>0963051164</v>
      </c>
      <c r="V3170" s="42" t="str">
        <f t="shared" si="745"/>
        <v>0963051164</v>
      </c>
      <c r="W3170" s="39">
        <f t="shared" si="746"/>
        <v>1</v>
      </c>
      <c r="X3170" s="43">
        <f t="shared" si="747"/>
        <v>1</v>
      </c>
      <c r="Y3170" s="39">
        <f>IF(V3170="បរទេស",1,IF(COUNTIF(V:V,$V3170)&gt;1,2,1))</f>
        <v>1</v>
      </c>
      <c r="Z3170" s="40">
        <f t="shared" si="748"/>
        <v>1</v>
      </c>
      <c r="AA3170" s="40">
        <f t="shared" si="749"/>
        <v>1</v>
      </c>
    </row>
    <row r="3171" spans="1:27" ht="48" customHeight="1" x14ac:dyDescent="0.8">
      <c r="A3171" s="3">
        <v>3171</v>
      </c>
      <c r="B3171" s="3" t="s">
        <v>8786</v>
      </c>
      <c r="C3171" s="3" t="s">
        <v>18039</v>
      </c>
      <c r="D3171" s="3" t="s">
        <v>4719</v>
      </c>
      <c r="E3171" s="3" t="s">
        <v>1212</v>
      </c>
      <c r="F3171" s="5" t="s">
        <v>8787</v>
      </c>
      <c r="G3171" s="5" t="s">
        <v>13559</v>
      </c>
      <c r="H3171" s="5" t="s">
        <v>16668</v>
      </c>
      <c r="I3171" s="3"/>
      <c r="J3171" s="35"/>
      <c r="K3171" s="36">
        <f t="shared" si="735"/>
        <v>1</v>
      </c>
      <c r="L3171" s="37" t="str">
        <f t="shared" si="736"/>
        <v>040362521</v>
      </c>
      <c r="M3171" s="38" t="str">
        <f t="shared" si="737"/>
        <v>040362521</v>
      </c>
      <c r="N3171" s="39">
        <f t="shared" si="738"/>
        <v>1</v>
      </c>
      <c r="O3171" s="39">
        <f t="shared" si="739"/>
        <v>1</v>
      </c>
      <c r="P3171" s="39">
        <f>IF(M3171="បរទេស",1,IF(COUNTIF(M:M,$M3171)&gt;1,2,1))</f>
        <v>1</v>
      </c>
      <c r="Q3171" s="40">
        <f t="shared" si="740"/>
        <v>1</v>
      </c>
      <c r="R3171" s="41" t="str">
        <f t="shared" si="741"/>
        <v>0887313712</v>
      </c>
      <c r="S3171" s="37" t="str">
        <f t="shared" si="742"/>
        <v>0887313712</v>
      </c>
      <c r="T3171" s="39" t="e">
        <f t="shared" si="743"/>
        <v>#VALUE!</v>
      </c>
      <c r="U3171" s="37" t="str">
        <f t="shared" si="744"/>
        <v>0887313712</v>
      </c>
      <c r="V3171" s="42" t="str">
        <f t="shared" si="745"/>
        <v>0887313712</v>
      </c>
      <c r="W3171" s="39">
        <f t="shared" si="746"/>
        <v>1</v>
      </c>
      <c r="X3171" s="43">
        <f t="shared" si="747"/>
        <v>1</v>
      </c>
      <c r="Y3171" s="39">
        <f>IF(V3171="បរទេស",1,IF(COUNTIF(V:V,$V3171)&gt;1,2,1))</f>
        <v>1</v>
      </c>
      <c r="Z3171" s="40">
        <f t="shared" si="748"/>
        <v>1</v>
      </c>
      <c r="AA3171" s="40">
        <f t="shared" si="749"/>
        <v>1</v>
      </c>
    </row>
    <row r="3172" spans="1:27" ht="48" customHeight="1" x14ac:dyDescent="0.8">
      <c r="A3172" s="3">
        <v>3172</v>
      </c>
      <c r="B3172" s="3" t="s">
        <v>8788</v>
      </c>
      <c r="C3172" s="3" t="s">
        <v>18039</v>
      </c>
      <c r="D3172" s="3" t="s">
        <v>8789</v>
      </c>
      <c r="E3172" s="3" t="s">
        <v>242</v>
      </c>
      <c r="F3172" s="5" t="s">
        <v>8790</v>
      </c>
      <c r="G3172" s="5" t="s">
        <v>13560</v>
      </c>
      <c r="H3172" s="5" t="s">
        <v>16669</v>
      </c>
      <c r="I3172" s="3"/>
      <c r="J3172" s="35"/>
      <c r="K3172" s="36">
        <f t="shared" si="735"/>
        <v>1</v>
      </c>
      <c r="L3172" s="37" t="str">
        <f t="shared" si="736"/>
        <v>040372630</v>
      </c>
      <c r="M3172" s="38" t="str">
        <f t="shared" si="737"/>
        <v>040372630</v>
      </c>
      <c r="N3172" s="39">
        <f t="shared" si="738"/>
        <v>1</v>
      </c>
      <c r="O3172" s="39">
        <f t="shared" si="739"/>
        <v>1</v>
      </c>
      <c r="P3172" s="39">
        <f>IF(M3172="បរទេស",1,IF(COUNTIF(M:M,$M3172)&gt;1,2,1))</f>
        <v>1</v>
      </c>
      <c r="Q3172" s="40">
        <f t="shared" si="740"/>
        <v>1</v>
      </c>
      <c r="R3172" s="41" t="str">
        <f t="shared" si="741"/>
        <v>0973389109</v>
      </c>
      <c r="S3172" s="37" t="str">
        <f t="shared" si="742"/>
        <v>0973389109</v>
      </c>
      <c r="T3172" s="39" t="e">
        <f t="shared" si="743"/>
        <v>#VALUE!</v>
      </c>
      <c r="U3172" s="37" t="str">
        <f t="shared" si="744"/>
        <v>0973389109</v>
      </c>
      <c r="V3172" s="42" t="str">
        <f t="shared" si="745"/>
        <v>0973389109</v>
      </c>
      <c r="W3172" s="39">
        <f t="shared" si="746"/>
        <v>1</v>
      </c>
      <c r="X3172" s="43">
        <f t="shared" si="747"/>
        <v>1</v>
      </c>
      <c r="Y3172" s="39">
        <f>IF(V3172="បរទេស",1,IF(COUNTIF(V:V,$V3172)&gt;1,2,1))</f>
        <v>1</v>
      </c>
      <c r="Z3172" s="40">
        <f t="shared" si="748"/>
        <v>1</v>
      </c>
      <c r="AA3172" s="40">
        <f t="shared" si="749"/>
        <v>1</v>
      </c>
    </row>
    <row r="3173" spans="1:27" ht="48" customHeight="1" x14ac:dyDescent="0.8">
      <c r="A3173" s="3">
        <v>3173</v>
      </c>
      <c r="B3173" s="3" t="s">
        <v>8791</v>
      </c>
      <c r="C3173" s="3" t="s">
        <v>18039</v>
      </c>
      <c r="D3173" s="3" t="s">
        <v>8792</v>
      </c>
      <c r="E3173" s="3" t="s">
        <v>100</v>
      </c>
      <c r="F3173" s="5" t="s">
        <v>8793</v>
      </c>
      <c r="G3173" s="5" t="s">
        <v>13561</v>
      </c>
      <c r="H3173" s="5" t="s">
        <v>16670</v>
      </c>
      <c r="I3173" s="3"/>
      <c r="J3173" s="35"/>
      <c r="K3173" s="36">
        <f t="shared" si="735"/>
        <v>1</v>
      </c>
      <c r="L3173" s="37" t="str">
        <f t="shared" si="736"/>
        <v>040528315</v>
      </c>
      <c r="M3173" s="38" t="str">
        <f t="shared" si="737"/>
        <v>040528315</v>
      </c>
      <c r="N3173" s="39">
        <f t="shared" si="738"/>
        <v>1</v>
      </c>
      <c r="O3173" s="39">
        <f t="shared" si="739"/>
        <v>1</v>
      </c>
      <c r="P3173" s="39">
        <f>IF(M3173="បរទេស",1,IF(COUNTIF(M:M,$M3173)&gt;1,2,1))</f>
        <v>1</v>
      </c>
      <c r="Q3173" s="40">
        <f t="shared" si="740"/>
        <v>1</v>
      </c>
      <c r="R3173" s="41" t="str">
        <f t="shared" si="741"/>
        <v>0963701416</v>
      </c>
      <c r="S3173" s="37" t="str">
        <f t="shared" si="742"/>
        <v>0963701416</v>
      </c>
      <c r="T3173" s="39" t="e">
        <f t="shared" si="743"/>
        <v>#VALUE!</v>
      </c>
      <c r="U3173" s="37" t="str">
        <f t="shared" si="744"/>
        <v>0963701416</v>
      </c>
      <c r="V3173" s="42" t="str">
        <f t="shared" si="745"/>
        <v>0963701416</v>
      </c>
      <c r="W3173" s="39">
        <f t="shared" si="746"/>
        <v>1</v>
      </c>
      <c r="X3173" s="43">
        <f t="shared" si="747"/>
        <v>1</v>
      </c>
      <c r="Y3173" s="39">
        <f>IF(V3173="បរទេស",1,IF(COUNTIF(V:V,$V3173)&gt;1,2,1))</f>
        <v>1</v>
      </c>
      <c r="Z3173" s="40">
        <f t="shared" si="748"/>
        <v>1</v>
      </c>
      <c r="AA3173" s="40">
        <f t="shared" si="749"/>
        <v>1</v>
      </c>
    </row>
    <row r="3174" spans="1:27" ht="48" customHeight="1" x14ac:dyDescent="0.8">
      <c r="A3174" s="3">
        <v>3174</v>
      </c>
      <c r="B3174" s="3" t="s">
        <v>8794</v>
      </c>
      <c r="C3174" s="3" t="s">
        <v>18037</v>
      </c>
      <c r="D3174" s="3" t="s">
        <v>8795</v>
      </c>
      <c r="E3174" s="3" t="s">
        <v>123</v>
      </c>
      <c r="F3174" s="5" t="s">
        <v>8796</v>
      </c>
      <c r="G3174" s="5" t="s">
        <v>13562</v>
      </c>
      <c r="H3174" s="5" t="s">
        <v>17359</v>
      </c>
      <c r="I3174" s="3"/>
      <c r="J3174" s="35"/>
      <c r="K3174" s="36">
        <f t="shared" si="735"/>
        <v>1</v>
      </c>
      <c r="L3174" s="37" t="str">
        <f t="shared" si="736"/>
        <v>040574095</v>
      </c>
      <c r="M3174" s="38" t="str">
        <f t="shared" si="737"/>
        <v>040574095</v>
      </c>
      <c r="N3174" s="39">
        <f t="shared" si="738"/>
        <v>1</v>
      </c>
      <c r="O3174" s="39">
        <f t="shared" si="739"/>
        <v>1</v>
      </c>
      <c r="P3174" s="39">
        <f>IF(M3174="បរទេស",1,IF(COUNTIF(M:M,$M3174)&gt;1,2,1))</f>
        <v>1</v>
      </c>
      <c r="Q3174" s="40">
        <f t="shared" si="740"/>
        <v>1</v>
      </c>
      <c r="R3174" s="41" t="str">
        <f t="shared" si="741"/>
        <v>090675002</v>
      </c>
      <c r="S3174" s="37" t="str">
        <f t="shared" si="742"/>
        <v>090675002</v>
      </c>
      <c r="T3174" s="39" t="e">
        <f t="shared" si="743"/>
        <v>#VALUE!</v>
      </c>
      <c r="U3174" s="37" t="str">
        <f t="shared" si="744"/>
        <v>090675002</v>
      </c>
      <c r="V3174" s="42" t="str">
        <f t="shared" si="745"/>
        <v>090675002</v>
      </c>
      <c r="W3174" s="39">
        <f t="shared" si="746"/>
        <v>1</v>
      </c>
      <c r="X3174" s="43">
        <f t="shared" si="747"/>
        <v>1</v>
      </c>
      <c r="Y3174" s="39">
        <f>IF(V3174="បរទេស",1,IF(COUNTIF(V:V,$V3174)&gt;1,2,1))</f>
        <v>1</v>
      </c>
      <c r="Z3174" s="40">
        <f t="shared" si="748"/>
        <v>1</v>
      </c>
      <c r="AA3174" s="40">
        <f t="shared" si="749"/>
        <v>1</v>
      </c>
    </row>
    <row r="3175" spans="1:27" ht="48" customHeight="1" x14ac:dyDescent="0.8">
      <c r="A3175" s="3">
        <v>3175</v>
      </c>
      <c r="B3175" s="3" t="s">
        <v>8797</v>
      </c>
      <c r="C3175" s="3" t="s">
        <v>18037</v>
      </c>
      <c r="D3175" s="3" t="s">
        <v>5392</v>
      </c>
      <c r="E3175" s="3" t="s">
        <v>3220</v>
      </c>
      <c r="F3175" s="5" t="s">
        <v>8798</v>
      </c>
      <c r="G3175" s="5" t="s">
        <v>13563</v>
      </c>
      <c r="H3175" s="5" t="s">
        <v>16671</v>
      </c>
      <c r="I3175" s="3"/>
      <c r="J3175" s="35"/>
      <c r="K3175" s="36">
        <f t="shared" si="735"/>
        <v>1</v>
      </c>
      <c r="L3175" s="37" t="str">
        <f t="shared" si="736"/>
        <v>040420010</v>
      </c>
      <c r="M3175" s="38" t="str">
        <f t="shared" si="737"/>
        <v>040420010</v>
      </c>
      <c r="N3175" s="39">
        <f t="shared" si="738"/>
        <v>1</v>
      </c>
      <c r="O3175" s="39">
        <f t="shared" si="739"/>
        <v>1</v>
      </c>
      <c r="P3175" s="39">
        <f>IF(M3175="បរទេស",1,IF(COUNTIF(M:M,$M3175)&gt;1,2,1))</f>
        <v>1</v>
      </c>
      <c r="Q3175" s="40">
        <f t="shared" si="740"/>
        <v>1</v>
      </c>
      <c r="R3175" s="41" t="str">
        <f t="shared" si="741"/>
        <v>0715392221</v>
      </c>
      <c r="S3175" s="37" t="str">
        <f t="shared" si="742"/>
        <v>0715392221</v>
      </c>
      <c r="T3175" s="39" t="e">
        <f t="shared" si="743"/>
        <v>#VALUE!</v>
      </c>
      <c r="U3175" s="37" t="str">
        <f t="shared" si="744"/>
        <v>0715392221</v>
      </c>
      <c r="V3175" s="42" t="str">
        <f t="shared" si="745"/>
        <v>0715392221</v>
      </c>
      <c r="W3175" s="39">
        <f t="shared" si="746"/>
        <v>1</v>
      </c>
      <c r="X3175" s="43">
        <f t="shared" si="747"/>
        <v>1</v>
      </c>
      <c r="Y3175" s="39">
        <f>IF(V3175="បរទេស",1,IF(COUNTIF(V:V,$V3175)&gt;1,2,1))</f>
        <v>1</v>
      </c>
      <c r="Z3175" s="40">
        <f t="shared" si="748"/>
        <v>1</v>
      </c>
      <c r="AA3175" s="40">
        <f t="shared" si="749"/>
        <v>1</v>
      </c>
    </row>
    <row r="3176" spans="1:27" ht="48" customHeight="1" x14ac:dyDescent="0.8">
      <c r="A3176" s="3">
        <v>3176</v>
      </c>
      <c r="B3176" s="3" t="s">
        <v>8799</v>
      </c>
      <c r="C3176" s="3" t="s">
        <v>18037</v>
      </c>
      <c r="D3176" s="3" t="s">
        <v>8800</v>
      </c>
      <c r="E3176" s="3" t="s">
        <v>305</v>
      </c>
      <c r="F3176" s="5" t="s">
        <v>8801</v>
      </c>
      <c r="G3176" s="5" t="s">
        <v>13564</v>
      </c>
      <c r="H3176" s="5" t="s">
        <v>16672</v>
      </c>
      <c r="I3176" s="3"/>
      <c r="J3176" s="35"/>
      <c r="K3176" s="36">
        <f t="shared" si="735"/>
        <v>1</v>
      </c>
      <c r="L3176" s="37" t="str">
        <f t="shared" si="736"/>
        <v>040368804</v>
      </c>
      <c r="M3176" s="38" t="str">
        <f t="shared" si="737"/>
        <v>040368804</v>
      </c>
      <c r="N3176" s="39">
        <f t="shared" si="738"/>
        <v>1</v>
      </c>
      <c r="O3176" s="39">
        <f t="shared" si="739"/>
        <v>1</v>
      </c>
      <c r="P3176" s="39">
        <f>IF(M3176="បរទេស",1,IF(COUNTIF(M:M,$M3176)&gt;1,2,1))</f>
        <v>1</v>
      </c>
      <c r="Q3176" s="40">
        <f t="shared" si="740"/>
        <v>1</v>
      </c>
      <c r="R3176" s="41" t="str">
        <f t="shared" si="741"/>
        <v>0962068422</v>
      </c>
      <c r="S3176" s="37" t="str">
        <f t="shared" si="742"/>
        <v>0962068422</v>
      </c>
      <c r="T3176" s="39" t="e">
        <f t="shared" si="743"/>
        <v>#VALUE!</v>
      </c>
      <c r="U3176" s="37" t="str">
        <f t="shared" si="744"/>
        <v>0962068422</v>
      </c>
      <c r="V3176" s="42" t="str">
        <f t="shared" si="745"/>
        <v>0962068422</v>
      </c>
      <c r="W3176" s="39">
        <f t="shared" si="746"/>
        <v>1</v>
      </c>
      <c r="X3176" s="43">
        <f t="shared" si="747"/>
        <v>1</v>
      </c>
      <c r="Y3176" s="39">
        <f>IF(V3176="បរទេស",1,IF(COUNTIF(V:V,$V3176)&gt;1,2,1))</f>
        <v>1</v>
      </c>
      <c r="Z3176" s="40">
        <f t="shared" si="748"/>
        <v>1</v>
      </c>
      <c r="AA3176" s="40">
        <f t="shared" si="749"/>
        <v>1</v>
      </c>
    </row>
    <row r="3177" spans="1:27" ht="48" customHeight="1" x14ac:dyDescent="0.8">
      <c r="A3177" s="3">
        <v>3177</v>
      </c>
      <c r="B3177" s="3" t="s">
        <v>8802</v>
      </c>
      <c r="C3177" s="3" t="s">
        <v>18037</v>
      </c>
      <c r="D3177" s="3" t="s">
        <v>8803</v>
      </c>
      <c r="E3177" s="3" t="s">
        <v>441</v>
      </c>
      <c r="F3177" s="5" t="s">
        <v>8804</v>
      </c>
      <c r="G3177" s="5" t="s">
        <v>13565</v>
      </c>
      <c r="H3177" s="5" t="s">
        <v>16673</v>
      </c>
      <c r="I3177" s="3"/>
      <c r="J3177" s="35"/>
      <c r="K3177" s="36">
        <f t="shared" si="735"/>
        <v>1</v>
      </c>
      <c r="L3177" s="37" t="str">
        <f t="shared" si="736"/>
        <v>040584421</v>
      </c>
      <c r="M3177" s="38" t="str">
        <f t="shared" si="737"/>
        <v>040584421</v>
      </c>
      <c r="N3177" s="39">
        <f t="shared" si="738"/>
        <v>1</v>
      </c>
      <c r="O3177" s="39">
        <f t="shared" si="739"/>
        <v>1</v>
      </c>
      <c r="P3177" s="39">
        <f>IF(M3177="បរទេស",1,IF(COUNTIF(M:M,$M3177)&gt;1,2,1))</f>
        <v>1</v>
      </c>
      <c r="Q3177" s="40">
        <f t="shared" si="740"/>
        <v>1</v>
      </c>
      <c r="R3177" s="41" t="str">
        <f t="shared" si="741"/>
        <v>0886586764</v>
      </c>
      <c r="S3177" s="37" t="str">
        <f t="shared" si="742"/>
        <v>0886586764</v>
      </c>
      <c r="T3177" s="39" t="e">
        <f t="shared" si="743"/>
        <v>#VALUE!</v>
      </c>
      <c r="U3177" s="37" t="str">
        <f t="shared" si="744"/>
        <v>0886586764</v>
      </c>
      <c r="V3177" s="42" t="str">
        <f t="shared" si="745"/>
        <v>0886586764</v>
      </c>
      <c r="W3177" s="39">
        <f t="shared" si="746"/>
        <v>1</v>
      </c>
      <c r="X3177" s="43">
        <f t="shared" si="747"/>
        <v>1</v>
      </c>
      <c r="Y3177" s="39">
        <f>IF(V3177="បរទេស",1,IF(COUNTIF(V:V,$V3177)&gt;1,2,1))</f>
        <v>1</v>
      </c>
      <c r="Z3177" s="40">
        <f t="shared" si="748"/>
        <v>1</v>
      </c>
      <c r="AA3177" s="40">
        <f t="shared" si="749"/>
        <v>1</v>
      </c>
    </row>
    <row r="3178" spans="1:27" ht="48" customHeight="1" x14ac:dyDescent="0.8">
      <c r="A3178" s="3">
        <v>3178</v>
      </c>
      <c r="B3178" s="3" t="s">
        <v>8805</v>
      </c>
      <c r="C3178" s="3" t="s">
        <v>18037</v>
      </c>
      <c r="D3178" s="3" t="s">
        <v>8123</v>
      </c>
      <c r="E3178" s="3" t="s">
        <v>61</v>
      </c>
      <c r="F3178" s="5" t="s">
        <v>8806</v>
      </c>
      <c r="G3178" s="5" t="s">
        <v>13566</v>
      </c>
      <c r="H3178" s="5" t="s">
        <v>17723</v>
      </c>
      <c r="I3178" s="3"/>
      <c r="J3178" s="35"/>
      <c r="K3178" s="36">
        <f t="shared" si="735"/>
        <v>1</v>
      </c>
      <c r="L3178" s="37" t="str">
        <f t="shared" si="736"/>
        <v>040585370</v>
      </c>
      <c r="M3178" s="38" t="str">
        <f t="shared" si="737"/>
        <v>040585370</v>
      </c>
      <c r="N3178" s="39">
        <f t="shared" si="738"/>
        <v>1</v>
      </c>
      <c r="O3178" s="39">
        <f t="shared" si="739"/>
        <v>1</v>
      </c>
      <c r="P3178" s="39">
        <f>IF(M3178="បរទេស",1,IF(COUNTIF(M:M,$M3178)&gt;1,2,1))</f>
        <v>1</v>
      </c>
      <c r="Q3178" s="40">
        <f t="shared" si="740"/>
        <v>1</v>
      </c>
      <c r="R3178" s="41" t="str">
        <f t="shared" si="741"/>
        <v>016362068</v>
      </c>
      <c r="S3178" s="37" t="str">
        <f t="shared" si="742"/>
        <v>016362068</v>
      </c>
      <c r="T3178" s="39" t="e">
        <f t="shared" si="743"/>
        <v>#VALUE!</v>
      </c>
      <c r="U3178" s="37" t="str">
        <f t="shared" si="744"/>
        <v>016362068</v>
      </c>
      <c r="V3178" s="42" t="str">
        <f t="shared" si="745"/>
        <v>016362068</v>
      </c>
      <c r="W3178" s="39">
        <f t="shared" si="746"/>
        <v>1</v>
      </c>
      <c r="X3178" s="43">
        <f t="shared" si="747"/>
        <v>1</v>
      </c>
      <c r="Y3178" s="39">
        <f>IF(V3178="បរទេស",1,IF(COUNTIF(V:V,$V3178)&gt;1,2,1))</f>
        <v>1</v>
      </c>
      <c r="Z3178" s="40">
        <f t="shared" si="748"/>
        <v>1</v>
      </c>
      <c r="AA3178" s="40">
        <f t="shared" si="749"/>
        <v>1</v>
      </c>
    </row>
    <row r="3179" spans="1:27" ht="48" customHeight="1" x14ac:dyDescent="0.8">
      <c r="A3179" s="3">
        <v>3179</v>
      </c>
      <c r="B3179" s="3" t="s">
        <v>8807</v>
      </c>
      <c r="C3179" s="3" t="s">
        <v>18037</v>
      </c>
      <c r="D3179" s="3" t="s">
        <v>8808</v>
      </c>
      <c r="E3179" s="3" t="s">
        <v>301</v>
      </c>
      <c r="F3179" s="5" t="s">
        <v>8809</v>
      </c>
      <c r="G3179" s="5" t="s">
        <v>13567</v>
      </c>
      <c r="H3179" s="5" t="s">
        <v>16674</v>
      </c>
      <c r="I3179" s="3"/>
      <c r="J3179" s="35"/>
      <c r="K3179" s="36">
        <f t="shared" si="735"/>
        <v>1</v>
      </c>
      <c r="L3179" s="37" t="str">
        <f t="shared" si="736"/>
        <v>040588970</v>
      </c>
      <c r="M3179" s="38" t="str">
        <f t="shared" si="737"/>
        <v>040588970</v>
      </c>
      <c r="N3179" s="39">
        <f t="shared" si="738"/>
        <v>1</v>
      </c>
      <c r="O3179" s="39">
        <f t="shared" si="739"/>
        <v>1</v>
      </c>
      <c r="P3179" s="39">
        <f>IF(M3179="បរទេស",1,IF(COUNTIF(M:M,$M3179)&gt;1,2,1))</f>
        <v>1</v>
      </c>
      <c r="Q3179" s="40">
        <f t="shared" si="740"/>
        <v>1</v>
      </c>
      <c r="R3179" s="41" t="str">
        <f t="shared" si="741"/>
        <v>0713962019</v>
      </c>
      <c r="S3179" s="37" t="str">
        <f t="shared" si="742"/>
        <v>0713962019</v>
      </c>
      <c r="T3179" s="39" t="e">
        <f t="shared" si="743"/>
        <v>#VALUE!</v>
      </c>
      <c r="U3179" s="37" t="str">
        <f t="shared" si="744"/>
        <v>0713962019</v>
      </c>
      <c r="V3179" s="42" t="str">
        <f t="shared" si="745"/>
        <v>0713962019</v>
      </c>
      <c r="W3179" s="39">
        <f t="shared" si="746"/>
        <v>1</v>
      </c>
      <c r="X3179" s="43">
        <f t="shared" si="747"/>
        <v>1</v>
      </c>
      <c r="Y3179" s="39">
        <f>IF(V3179="បរទេស",1,IF(COUNTIF(V:V,$V3179)&gt;1,2,1))</f>
        <v>1</v>
      </c>
      <c r="Z3179" s="40">
        <f t="shared" si="748"/>
        <v>1</v>
      </c>
      <c r="AA3179" s="40">
        <f t="shared" si="749"/>
        <v>1</v>
      </c>
    </row>
    <row r="3180" spans="1:27" ht="48" customHeight="1" x14ac:dyDescent="0.8">
      <c r="A3180" s="3">
        <v>3180</v>
      </c>
      <c r="B3180" s="3" t="s">
        <v>8810</v>
      </c>
      <c r="C3180" s="3" t="s">
        <v>18037</v>
      </c>
      <c r="D3180" s="3" t="s">
        <v>8811</v>
      </c>
      <c r="E3180" s="3" t="s">
        <v>359</v>
      </c>
      <c r="F3180" s="5" t="s">
        <v>8812</v>
      </c>
      <c r="G3180" s="5" t="s">
        <v>13568</v>
      </c>
      <c r="H3180" s="5" t="s">
        <v>16675</v>
      </c>
      <c r="I3180" s="3"/>
      <c r="J3180" s="35"/>
      <c r="K3180" s="36">
        <f t="shared" si="735"/>
        <v>1</v>
      </c>
      <c r="L3180" s="37" t="str">
        <f t="shared" si="736"/>
        <v>040374234</v>
      </c>
      <c r="M3180" s="38" t="str">
        <f t="shared" si="737"/>
        <v>040374234</v>
      </c>
      <c r="N3180" s="39">
        <f t="shared" si="738"/>
        <v>1</v>
      </c>
      <c r="O3180" s="39">
        <f t="shared" si="739"/>
        <v>1</v>
      </c>
      <c r="P3180" s="39">
        <f>IF(M3180="បរទេស",1,IF(COUNTIF(M:M,$M3180)&gt;1,2,1))</f>
        <v>1</v>
      </c>
      <c r="Q3180" s="40">
        <f t="shared" si="740"/>
        <v>1</v>
      </c>
      <c r="R3180" s="41" t="str">
        <f t="shared" si="741"/>
        <v>0976798983</v>
      </c>
      <c r="S3180" s="37" t="str">
        <f t="shared" si="742"/>
        <v>0976798983</v>
      </c>
      <c r="T3180" s="39" t="e">
        <f t="shared" si="743"/>
        <v>#VALUE!</v>
      </c>
      <c r="U3180" s="37" t="str">
        <f t="shared" si="744"/>
        <v>0976798983</v>
      </c>
      <c r="V3180" s="42" t="str">
        <f t="shared" si="745"/>
        <v>0976798983</v>
      </c>
      <c r="W3180" s="39">
        <f t="shared" si="746"/>
        <v>1</v>
      </c>
      <c r="X3180" s="43">
        <f t="shared" si="747"/>
        <v>1</v>
      </c>
      <c r="Y3180" s="39">
        <f>IF(V3180="បរទេស",1,IF(COUNTIF(V:V,$V3180)&gt;1,2,1))</f>
        <v>1</v>
      </c>
      <c r="Z3180" s="40">
        <f t="shared" si="748"/>
        <v>1</v>
      </c>
      <c r="AA3180" s="40">
        <f t="shared" si="749"/>
        <v>1</v>
      </c>
    </row>
    <row r="3181" spans="1:27" ht="48" customHeight="1" x14ac:dyDescent="0.8">
      <c r="A3181" s="3">
        <v>3181</v>
      </c>
      <c r="B3181" s="3" t="s">
        <v>8813</v>
      </c>
      <c r="C3181" s="3" t="s">
        <v>18037</v>
      </c>
      <c r="D3181" s="3" t="s">
        <v>8814</v>
      </c>
      <c r="E3181" s="3" t="s">
        <v>441</v>
      </c>
      <c r="F3181" s="5" t="s">
        <v>8815</v>
      </c>
      <c r="G3181" s="5" t="s">
        <v>13569</v>
      </c>
      <c r="H3181" s="5" t="s">
        <v>16676</v>
      </c>
      <c r="I3181" s="3"/>
      <c r="J3181" s="35"/>
      <c r="K3181" s="36">
        <f t="shared" si="735"/>
        <v>1</v>
      </c>
      <c r="L3181" s="37" t="str">
        <f t="shared" si="736"/>
        <v>040305782</v>
      </c>
      <c r="M3181" s="38" t="str">
        <f t="shared" si="737"/>
        <v>040305782</v>
      </c>
      <c r="N3181" s="39">
        <f t="shared" si="738"/>
        <v>1</v>
      </c>
      <c r="O3181" s="39">
        <f t="shared" si="739"/>
        <v>1</v>
      </c>
      <c r="P3181" s="39">
        <f>IF(M3181="បរទេស",1,IF(COUNTIF(M:M,$M3181)&gt;1,2,1))</f>
        <v>1</v>
      </c>
      <c r="Q3181" s="40">
        <f t="shared" si="740"/>
        <v>1</v>
      </c>
      <c r="R3181" s="41" t="str">
        <f t="shared" si="741"/>
        <v>060578643</v>
      </c>
      <c r="S3181" s="37" t="str">
        <f t="shared" si="742"/>
        <v>060578643</v>
      </c>
      <c r="T3181" s="39" t="e">
        <f t="shared" si="743"/>
        <v>#VALUE!</v>
      </c>
      <c r="U3181" s="37" t="str">
        <f t="shared" si="744"/>
        <v>060578643</v>
      </c>
      <c r="V3181" s="42" t="str">
        <f t="shared" si="745"/>
        <v>060578643</v>
      </c>
      <c r="W3181" s="39">
        <f t="shared" si="746"/>
        <v>1</v>
      </c>
      <c r="X3181" s="43">
        <f t="shared" si="747"/>
        <v>1</v>
      </c>
      <c r="Y3181" s="39">
        <f>IF(V3181="បរទេស",1,IF(COUNTIF(V:V,$V3181)&gt;1,2,1))</f>
        <v>1</v>
      </c>
      <c r="Z3181" s="40">
        <f t="shared" si="748"/>
        <v>1</v>
      </c>
      <c r="AA3181" s="40">
        <f t="shared" si="749"/>
        <v>1</v>
      </c>
    </row>
    <row r="3182" spans="1:27" ht="48" customHeight="1" x14ac:dyDescent="0.8">
      <c r="A3182" s="3">
        <v>3182</v>
      </c>
      <c r="B3182" s="3" t="s">
        <v>8816</v>
      </c>
      <c r="C3182" s="3" t="s">
        <v>18037</v>
      </c>
      <c r="D3182" s="3" t="s">
        <v>8817</v>
      </c>
      <c r="E3182" s="3" t="s">
        <v>242</v>
      </c>
      <c r="F3182" s="5" t="s">
        <v>8818</v>
      </c>
      <c r="G3182" s="5" t="s">
        <v>13570</v>
      </c>
      <c r="H3182" s="5" t="s">
        <v>16677</v>
      </c>
      <c r="I3182" s="3"/>
      <c r="J3182" s="35"/>
      <c r="K3182" s="36">
        <f t="shared" si="735"/>
        <v>1</v>
      </c>
      <c r="L3182" s="37" t="str">
        <f t="shared" si="736"/>
        <v>040383283</v>
      </c>
      <c r="M3182" s="38" t="str">
        <f t="shared" si="737"/>
        <v>040383283</v>
      </c>
      <c r="N3182" s="39">
        <f t="shared" si="738"/>
        <v>1</v>
      </c>
      <c r="O3182" s="39">
        <f t="shared" si="739"/>
        <v>1</v>
      </c>
      <c r="P3182" s="39">
        <f>IF(M3182="បរទេស",1,IF(COUNTIF(M:M,$M3182)&gt;1,2,1))</f>
        <v>1</v>
      </c>
      <c r="Q3182" s="40">
        <f t="shared" si="740"/>
        <v>1</v>
      </c>
      <c r="R3182" s="41" t="str">
        <f t="shared" si="741"/>
        <v>086202422</v>
      </c>
      <c r="S3182" s="37" t="str">
        <f t="shared" si="742"/>
        <v>086202422</v>
      </c>
      <c r="T3182" s="39" t="e">
        <f t="shared" si="743"/>
        <v>#VALUE!</v>
      </c>
      <c r="U3182" s="37" t="str">
        <f t="shared" si="744"/>
        <v>086202422</v>
      </c>
      <c r="V3182" s="42" t="str">
        <f t="shared" si="745"/>
        <v>086202422</v>
      </c>
      <c r="W3182" s="39">
        <f t="shared" si="746"/>
        <v>1</v>
      </c>
      <c r="X3182" s="43">
        <f t="shared" si="747"/>
        <v>1</v>
      </c>
      <c r="Y3182" s="39">
        <f>IF(V3182="បរទេស",1,IF(COUNTIF(V:V,$V3182)&gt;1,2,1))</f>
        <v>1</v>
      </c>
      <c r="Z3182" s="40">
        <f t="shared" si="748"/>
        <v>1</v>
      </c>
      <c r="AA3182" s="40">
        <f t="shared" si="749"/>
        <v>1</v>
      </c>
    </row>
    <row r="3183" spans="1:27" ht="48" customHeight="1" x14ac:dyDescent="0.8">
      <c r="A3183" s="3">
        <v>3183</v>
      </c>
      <c r="B3183" s="3" t="s">
        <v>8819</v>
      </c>
      <c r="C3183" s="3" t="s">
        <v>18037</v>
      </c>
      <c r="D3183" s="3" t="s">
        <v>8820</v>
      </c>
      <c r="E3183" s="3" t="s">
        <v>1712</v>
      </c>
      <c r="F3183" s="5" t="s">
        <v>8821</v>
      </c>
      <c r="G3183" s="5" t="s">
        <v>13571</v>
      </c>
      <c r="H3183" s="5" t="s">
        <v>16678</v>
      </c>
      <c r="I3183" s="3"/>
      <c r="J3183" s="35"/>
      <c r="K3183" s="36">
        <f t="shared" si="735"/>
        <v>1</v>
      </c>
      <c r="L3183" s="37" t="str">
        <f t="shared" si="736"/>
        <v>040589009</v>
      </c>
      <c r="M3183" s="38" t="str">
        <f t="shared" si="737"/>
        <v>040589009</v>
      </c>
      <c r="N3183" s="39">
        <f t="shared" si="738"/>
        <v>1</v>
      </c>
      <c r="O3183" s="39">
        <f t="shared" si="739"/>
        <v>1</v>
      </c>
      <c r="P3183" s="39">
        <f>IF(M3183="បរទេស",1,IF(COUNTIF(M:M,$M3183)&gt;1,2,1))</f>
        <v>1</v>
      </c>
      <c r="Q3183" s="40">
        <f t="shared" si="740"/>
        <v>1</v>
      </c>
      <c r="R3183" s="41" t="str">
        <f t="shared" si="741"/>
        <v>0963347622</v>
      </c>
      <c r="S3183" s="37" t="str">
        <f t="shared" si="742"/>
        <v>0963347622</v>
      </c>
      <c r="T3183" s="39" t="e">
        <f t="shared" si="743"/>
        <v>#VALUE!</v>
      </c>
      <c r="U3183" s="37" t="str">
        <f t="shared" si="744"/>
        <v>0963347622</v>
      </c>
      <c r="V3183" s="42" t="str">
        <f t="shared" si="745"/>
        <v>0963347622</v>
      </c>
      <c r="W3183" s="39">
        <f t="shared" si="746"/>
        <v>1</v>
      </c>
      <c r="X3183" s="43">
        <f t="shared" si="747"/>
        <v>1</v>
      </c>
      <c r="Y3183" s="39">
        <f>IF(V3183="បរទេស",1,IF(COUNTIF(V:V,$V3183)&gt;1,2,1))</f>
        <v>1</v>
      </c>
      <c r="Z3183" s="40">
        <f t="shared" si="748"/>
        <v>1</v>
      </c>
      <c r="AA3183" s="40">
        <f t="shared" si="749"/>
        <v>1</v>
      </c>
    </row>
    <row r="3184" spans="1:27" ht="48" customHeight="1" x14ac:dyDescent="0.8">
      <c r="A3184" s="3">
        <v>3184</v>
      </c>
      <c r="B3184" s="3" t="s">
        <v>8822</v>
      </c>
      <c r="C3184" s="3" t="s">
        <v>18037</v>
      </c>
      <c r="D3184" s="3" t="s">
        <v>8823</v>
      </c>
      <c r="E3184" s="3" t="s">
        <v>153</v>
      </c>
      <c r="F3184" s="5" t="s">
        <v>8824</v>
      </c>
      <c r="G3184" s="5" t="s">
        <v>13572</v>
      </c>
      <c r="H3184" s="5" t="s">
        <v>16679</v>
      </c>
      <c r="I3184" s="3"/>
      <c r="J3184" s="35"/>
      <c r="K3184" s="36">
        <f t="shared" si="735"/>
        <v>1</v>
      </c>
      <c r="L3184" s="37" t="str">
        <f t="shared" si="736"/>
        <v>040588375</v>
      </c>
      <c r="M3184" s="38" t="str">
        <f t="shared" si="737"/>
        <v>040588375</v>
      </c>
      <c r="N3184" s="39">
        <f t="shared" si="738"/>
        <v>1</v>
      </c>
      <c r="O3184" s="39">
        <f t="shared" si="739"/>
        <v>1</v>
      </c>
      <c r="P3184" s="39">
        <f>IF(M3184="បរទេស",1,IF(COUNTIF(M:M,$M3184)&gt;1,2,1))</f>
        <v>1</v>
      </c>
      <c r="Q3184" s="40">
        <f t="shared" si="740"/>
        <v>1</v>
      </c>
      <c r="R3184" s="41" t="str">
        <f t="shared" si="741"/>
        <v>0962102709</v>
      </c>
      <c r="S3184" s="37" t="str">
        <f t="shared" si="742"/>
        <v>0962102709</v>
      </c>
      <c r="T3184" s="39" t="e">
        <f t="shared" si="743"/>
        <v>#VALUE!</v>
      </c>
      <c r="U3184" s="37" t="str">
        <f t="shared" si="744"/>
        <v>0962102709</v>
      </c>
      <c r="V3184" s="42" t="str">
        <f t="shared" si="745"/>
        <v>0962102709</v>
      </c>
      <c r="W3184" s="39">
        <f t="shared" si="746"/>
        <v>1</v>
      </c>
      <c r="X3184" s="43">
        <f t="shared" si="747"/>
        <v>1</v>
      </c>
      <c r="Y3184" s="39">
        <f>IF(V3184="បរទេស",1,IF(COUNTIF(V:V,$V3184)&gt;1,2,1))</f>
        <v>1</v>
      </c>
      <c r="Z3184" s="40">
        <f t="shared" si="748"/>
        <v>1</v>
      </c>
      <c r="AA3184" s="40">
        <f t="shared" si="749"/>
        <v>1</v>
      </c>
    </row>
    <row r="3185" spans="1:27" ht="48" customHeight="1" x14ac:dyDescent="0.8">
      <c r="A3185" s="3">
        <v>3185</v>
      </c>
      <c r="B3185" s="3" t="s">
        <v>8825</v>
      </c>
      <c r="C3185" s="3" t="s">
        <v>18037</v>
      </c>
      <c r="D3185" s="3" t="s">
        <v>8826</v>
      </c>
      <c r="E3185" s="3" t="s">
        <v>543</v>
      </c>
      <c r="F3185" s="5" t="s">
        <v>8827</v>
      </c>
      <c r="G3185" s="5" t="s">
        <v>13573</v>
      </c>
      <c r="H3185" s="5" t="s">
        <v>16680</v>
      </c>
      <c r="I3185" s="3"/>
      <c r="J3185" s="35"/>
      <c r="K3185" s="36">
        <f t="shared" si="735"/>
        <v>1</v>
      </c>
      <c r="L3185" s="37" t="str">
        <f t="shared" si="736"/>
        <v>040163029</v>
      </c>
      <c r="M3185" s="38" t="str">
        <f t="shared" si="737"/>
        <v>040163029</v>
      </c>
      <c r="N3185" s="39">
        <f t="shared" si="738"/>
        <v>1</v>
      </c>
      <c r="O3185" s="39">
        <f t="shared" si="739"/>
        <v>1</v>
      </c>
      <c r="P3185" s="39">
        <f>IF(M3185="បរទេស",1,IF(COUNTIF(M:M,$M3185)&gt;1,2,1))</f>
        <v>1</v>
      </c>
      <c r="Q3185" s="40">
        <f t="shared" si="740"/>
        <v>1</v>
      </c>
      <c r="R3185" s="41" t="str">
        <f t="shared" si="741"/>
        <v>0963940702</v>
      </c>
      <c r="S3185" s="37" t="str">
        <f t="shared" si="742"/>
        <v>0963940702</v>
      </c>
      <c r="T3185" s="39" t="e">
        <f t="shared" si="743"/>
        <v>#VALUE!</v>
      </c>
      <c r="U3185" s="37" t="str">
        <f t="shared" si="744"/>
        <v>0963940702</v>
      </c>
      <c r="V3185" s="42" t="str">
        <f t="shared" si="745"/>
        <v>0963940702</v>
      </c>
      <c r="W3185" s="39">
        <f t="shared" si="746"/>
        <v>1</v>
      </c>
      <c r="X3185" s="43">
        <f t="shared" si="747"/>
        <v>1</v>
      </c>
      <c r="Y3185" s="39">
        <f>IF(V3185="បរទេស",1,IF(COUNTIF(V:V,$V3185)&gt;1,2,1))</f>
        <v>1</v>
      </c>
      <c r="Z3185" s="40">
        <f t="shared" si="748"/>
        <v>1</v>
      </c>
      <c r="AA3185" s="40">
        <f t="shared" si="749"/>
        <v>1</v>
      </c>
    </row>
    <row r="3186" spans="1:27" ht="48" customHeight="1" x14ac:dyDescent="0.8">
      <c r="A3186" s="3">
        <v>3186</v>
      </c>
      <c r="B3186" s="3" t="s">
        <v>8828</v>
      </c>
      <c r="C3186" s="3" t="s">
        <v>18037</v>
      </c>
      <c r="D3186" s="3" t="s">
        <v>8829</v>
      </c>
      <c r="E3186" s="3" t="s">
        <v>21</v>
      </c>
      <c r="F3186" s="5" t="s">
        <v>8830</v>
      </c>
      <c r="G3186" s="5" t="s">
        <v>13574</v>
      </c>
      <c r="H3186" s="5" t="s">
        <v>17691</v>
      </c>
      <c r="I3186" s="3"/>
      <c r="J3186" s="35"/>
      <c r="K3186" s="36">
        <f t="shared" si="735"/>
        <v>1</v>
      </c>
      <c r="L3186" s="37" t="str">
        <f t="shared" si="736"/>
        <v>040585603</v>
      </c>
      <c r="M3186" s="38" t="str">
        <f t="shared" si="737"/>
        <v>040585603</v>
      </c>
      <c r="N3186" s="39">
        <f t="shared" si="738"/>
        <v>1</v>
      </c>
      <c r="O3186" s="39">
        <f t="shared" si="739"/>
        <v>1</v>
      </c>
      <c r="P3186" s="39">
        <f>IF(M3186="បរទេស",1,IF(COUNTIF(M:M,$M3186)&gt;1,2,1))</f>
        <v>1</v>
      </c>
      <c r="Q3186" s="40">
        <f t="shared" si="740"/>
        <v>1</v>
      </c>
      <c r="R3186" s="41" t="str">
        <f t="shared" si="741"/>
        <v>086599171</v>
      </c>
      <c r="S3186" s="37" t="str">
        <f t="shared" si="742"/>
        <v>086599171</v>
      </c>
      <c r="T3186" s="39" t="e">
        <f t="shared" si="743"/>
        <v>#VALUE!</v>
      </c>
      <c r="U3186" s="37" t="str">
        <f t="shared" si="744"/>
        <v>086599171</v>
      </c>
      <c r="V3186" s="42" t="str">
        <f t="shared" si="745"/>
        <v>086599171</v>
      </c>
      <c r="W3186" s="39">
        <f t="shared" si="746"/>
        <v>1</v>
      </c>
      <c r="X3186" s="43">
        <f t="shared" si="747"/>
        <v>1</v>
      </c>
      <c r="Y3186" s="39">
        <f>IF(V3186="បរទេស",1,IF(COUNTIF(V:V,$V3186)&gt;1,2,1))</f>
        <v>1</v>
      </c>
      <c r="Z3186" s="40">
        <f t="shared" si="748"/>
        <v>1</v>
      </c>
      <c r="AA3186" s="40">
        <f t="shared" si="749"/>
        <v>1</v>
      </c>
    </row>
    <row r="3187" spans="1:27" ht="48" customHeight="1" x14ac:dyDescent="0.8">
      <c r="A3187" s="3">
        <v>3187</v>
      </c>
      <c r="B3187" s="3" t="s">
        <v>8831</v>
      </c>
      <c r="C3187" s="3" t="s">
        <v>18037</v>
      </c>
      <c r="D3187" s="3" t="s">
        <v>8832</v>
      </c>
      <c r="E3187" s="3" t="s">
        <v>77</v>
      </c>
      <c r="F3187" s="5" t="s">
        <v>8833</v>
      </c>
      <c r="G3187" s="5" t="s">
        <v>13575</v>
      </c>
      <c r="H3187" s="5" t="s">
        <v>16681</v>
      </c>
      <c r="I3187" s="3"/>
      <c r="J3187" s="35"/>
      <c r="K3187" s="36">
        <f t="shared" si="735"/>
        <v>1</v>
      </c>
      <c r="L3187" s="37" t="str">
        <f t="shared" si="736"/>
        <v>040318832</v>
      </c>
      <c r="M3187" s="38" t="str">
        <f t="shared" si="737"/>
        <v>040318832</v>
      </c>
      <c r="N3187" s="39">
        <f t="shared" si="738"/>
        <v>1</v>
      </c>
      <c r="O3187" s="39">
        <f t="shared" si="739"/>
        <v>1</v>
      </c>
      <c r="P3187" s="39">
        <f>IF(M3187="បរទេស",1,IF(COUNTIF(M:M,$M3187)&gt;1,2,1))</f>
        <v>1</v>
      </c>
      <c r="Q3187" s="40">
        <f t="shared" si="740"/>
        <v>1</v>
      </c>
      <c r="R3187" s="41" t="str">
        <f t="shared" si="741"/>
        <v>0886023521</v>
      </c>
      <c r="S3187" s="37" t="str">
        <f t="shared" si="742"/>
        <v>0886023521</v>
      </c>
      <c r="T3187" s="39" t="e">
        <f t="shared" si="743"/>
        <v>#VALUE!</v>
      </c>
      <c r="U3187" s="37" t="str">
        <f t="shared" si="744"/>
        <v>0886023521</v>
      </c>
      <c r="V3187" s="42" t="str">
        <f t="shared" si="745"/>
        <v>0886023521</v>
      </c>
      <c r="W3187" s="39">
        <f t="shared" si="746"/>
        <v>1</v>
      </c>
      <c r="X3187" s="43">
        <f t="shared" si="747"/>
        <v>1</v>
      </c>
      <c r="Y3187" s="39">
        <f>IF(V3187="បរទេស",1,IF(COUNTIF(V:V,$V3187)&gt;1,2,1))</f>
        <v>1</v>
      </c>
      <c r="Z3187" s="40">
        <f t="shared" si="748"/>
        <v>1</v>
      </c>
      <c r="AA3187" s="40">
        <f t="shared" si="749"/>
        <v>1</v>
      </c>
    </row>
    <row r="3188" spans="1:27" ht="48" customHeight="1" x14ac:dyDescent="0.8">
      <c r="A3188" s="3">
        <v>3188</v>
      </c>
      <c r="B3188" s="3" t="s">
        <v>8834</v>
      </c>
      <c r="C3188" s="3" t="s">
        <v>18037</v>
      </c>
      <c r="D3188" s="3" t="s">
        <v>8835</v>
      </c>
      <c r="E3188" s="3" t="s">
        <v>817</v>
      </c>
      <c r="F3188" s="5" t="s">
        <v>8836</v>
      </c>
      <c r="G3188" s="5" t="s">
        <v>13576</v>
      </c>
      <c r="H3188" s="5" t="s">
        <v>16682</v>
      </c>
      <c r="I3188" s="3"/>
      <c r="J3188" s="35"/>
      <c r="K3188" s="36">
        <f t="shared" si="735"/>
        <v>1</v>
      </c>
      <c r="L3188" s="37" t="str">
        <f t="shared" si="736"/>
        <v>040202216</v>
      </c>
      <c r="M3188" s="38" t="str">
        <f t="shared" si="737"/>
        <v>040202216</v>
      </c>
      <c r="N3188" s="39">
        <f t="shared" si="738"/>
        <v>1</v>
      </c>
      <c r="O3188" s="39">
        <f t="shared" si="739"/>
        <v>1</v>
      </c>
      <c r="P3188" s="39">
        <f>IF(M3188="បរទេស",1,IF(COUNTIF(M:M,$M3188)&gt;1,2,1))</f>
        <v>1</v>
      </c>
      <c r="Q3188" s="40">
        <f t="shared" si="740"/>
        <v>1</v>
      </c>
      <c r="R3188" s="41" t="str">
        <f t="shared" si="741"/>
        <v>0973330628</v>
      </c>
      <c r="S3188" s="37" t="str">
        <f t="shared" si="742"/>
        <v>0973330628</v>
      </c>
      <c r="T3188" s="39" t="e">
        <f t="shared" si="743"/>
        <v>#VALUE!</v>
      </c>
      <c r="U3188" s="37" t="str">
        <f t="shared" si="744"/>
        <v>0973330628</v>
      </c>
      <c r="V3188" s="42" t="str">
        <f t="shared" si="745"/>
        <v>0973330628</v>
      </c>
      <c r="W3188" s="39">
        <f t="shared" si="746"/>
        <v>1</v>
      </c>
      <c r="X3188" s="43">
        <f t="shared" si="747"/>
        <v>1</v>
      </c>
      <c r="Y3188" s="39">
        <f>IF(V3188="បរទេស",1,IF(COUNTIF(V:V,$V3188)&gt;1,2,1))</f>
        <v>1</v>
      </c>
      <c r="Z3188" s="40">
        <f t="shared" si="748"/>
        <v>1</v>
      </c>
      <c r="AA3188" s="40">
        <f t="shared" si="749"/>
        <v>1</v>
      </c>
    </row>
    <row r="3189" spans="1:27" ht="48" customHeight="1" x14ac:dyDescent="0.8">
      <c r="A3189" s="3">
        <v>3189</v>
      </c>
      <c r="B3189" s="3" t="s">
        <v>8837</v>
      </c>
      <c r="C3189" s="3" t="s">
        <v>18037</v>
      </c>
      <c r="D3189" s="3" t="s">
        <v>8838</v>
      </c>
      <c r="E3189" s="3" t="s">
        <v>780</v>
      </c>
      <c r="F3189" s="5" t="s">
        <v>8839</v>
      </c>
      <c r="G3189" s="5" t="s">
        <v>13577</v>
      </c>
      <c r="H3189" s="5" t="s">
        <v>16683</v>
      </c>
      <c r="I3189" s="3"/>
      <c r="J3189" s="35"/>
      <c r="K3189" s="36">
        <f t="shared" si="735"/>
        <v>1</v>
      </c>
      <c r="L3189" s="37" t="str">
        <f t="shared" si="736"/>
        <v>040446187</v>
      </c>
      <c r="M3189" s="38" t="str">
        <f t="shared" si="737"/>
        <v>040446187</v>
      </c>
      <c r="N3189" s="39">
        <f t="shared" si="738"/>
        <v>1</v>
      </c>
      <c r="O3189" s="39">
        <f t="shared" si="739"/>
        <v>1</v>
      </c>
      <c r="P3189" s="39">
        <f>IF(M3189="បរទេស",1,IF(COUNTIF(M:M,$M3189)&gt;1,2,1))</f>
        <v>1</v>
      </c>
      <c r="Q3189" s="40">
        <f t="shared" si="740"/>
        <v>1</v>
      </c>
      <c r="R3189" s="41" t="str">
        <f t="shared" si="741"/>
        <v>0976245072</v>
      </c>
      <c r="S3189" s="37" t="str">
        <f t="shared" si="742"/>
        <v>0976245072</v>
      </c>
      <c r="T3189" s="39" t="e">
        <f t="shared" si="743"/>
        <v>#VALUE!</v>
      </c>
      <c r="U3189" s="37" t="str">
        <f t="shared" si="744"/>
        <v>0976245072</v>
      </c>
      <c r="V3189" s="42" t="str">
        <f t="shared" si="745"/>
        <v>0976245072</v>
      </c>
      <c r="W3189" s="39">
        <f t="shared" si="746"/>
        <v>1</v>
      </c>
      <c r="X3189" s="43">
        <f t="shared" si="747"/>
        <v>1</v>
      </c>
      <c r="Y3189" s="39">
        <f>IF(V3189="បរទេស",1,IF(COUNTIF(V:V,$V3189)&gt;1,2,1))</f>
        <v>1</v>
      </c>
      <c r="Z3189" s="40">
        <f t="shared" si="748"/>
        <v>1</v>
      </c>
      <c r="AA3189" s="40">
        <f t="shared" si="749"/>
        <v>1</v>
      </c>
    </row>
    <row r="3190" spans="1:27" ht="48" customHeight="1" x14ac:dyDescent="0.8">
      <c r="A3190" s="3">
        <v>3190</v>
      </c>
      <c r="B3190" s="3" t="s">
        <v>8840</v>
      </c>
      <c r="C3190" s="3" t="s">
        <v>18037</v>
      </c>
      <c r="D3190" s="3" t="s">
        <v>8841</v>
      </c>
      <c r="E3190" s="3" t="s">
        <v>301</v>
      </c>
      <c r="F3190" s="5" t="s">
        <v>8842</v>
      </c>
      <c r="G3190" s="5" t="s">
        <v>13578</v>
      </c>
      <c r="H3190" s="5" t="s">
        <v>16684</v>
      </c>
      <c r="I3190" s="3"/>
      <c r="J3190" s="35"/>
      <c r="K3190" s="36">
        <f t="shared" si="735"/>
        <v>1</v>
      </c>
      <c r="L3190" s="37" t="str">
        <f t="shared" si="736"/>
        <v>040206975</v>
      </c>
      <c r="M3190" s="38" t="str">
        <f t="shared" si="737"/>
        <v>040206975</v>
      </c>
      <c r="N3190" s="39">
        <f t="shared" si="738"/>
        <v>1</v>
      </c>
      <c r="O3190" s="39">
        <f t="shared" si="739"/>
        <v>1</v>
      </c>
      <c r="P3190" s="39">
        <f>IF(M3190="បរទេស",1,IF(COUNTIF(M:M,$M3190)&gt;1,2,1))</f>
        <v>1</v>
      </c>
      <c r="Q3190" s="40">
        <f t="shared" si="740"/>
        <v>1</v>
      </c>
      <c r="R3190" s="41" t="str">
        <f t="shared" si="741"/>
        <v>0968702082</v>
      </c>
      <c r="S3190" s="37" t="str">
        <f t="shared" si="742"/>
        <v>0968702082</v>
      </c>
      <c r="T3190" s="39" t="e">
        <f t="shared" si="743"/>
        <v>#VALUE!</v>
      </c>
      <c r="U3190" s="37" t="str">
        <f t="shared" si="744"/>
        <v>0968702082</v>
      </c>
      <c r="V3190" s="42" t="str">
        <f t="shared" si="745"/>
        <v>0968702082</v>
      </c>
      <c r="W3190" s="39">
        <f t="shared" si="746"/>
        <v>1</v>
      </c>
      <c r="X3190" s="43">
        <f t="shared" si="747"/>
        <v>1</v>
      </c>
      <c r="Y3190" s="39">
        <f>IF(V3190="បរទេស",1,IF(COUNTIF(V:V,$V3190)&gt;1,2,1))</f>
        <v>1</v>
      </c>
      <c r="Z3190" s="40">
        <f t="shared" si="748"/>
        <v>1</v>
      </c>
      <c r="AA3190" s="40">
        <f t="shared" si="749"/>
        <v>1</v>
      </c>
    </row>
    <row r="3191" spans="1:27" ht="48" customHeight="1" x14ac:dyDescent="0.8">
      <c r="A3191" s="3">
        <v>3191</v>
      </c>
      <c r="B3191" s="3" t="s">
        <v>8843</v>
      </c>
      <c r="C3191" s="3" t="s">
        <v>18037</v>
      </c>
      <c r="D3191" s="3" t="s">
        <v>5849</v>
      </c>
      <c r="E3191" s="3" t="s">
        <v>100</v>
      </c>
      <c r="F3191" s="5" t="s">
        <v>8844</v>
      </c>
      <c r="G3191" s="5" t="s">
        <v>13579</v>
      </c>
      <c r="H3191" s="5" t="s">
        <v>16685</v>
      </c>
      <c r="I3191" s="3"/>
      <c r="J3191" s="35"/>
      <c r="K3191" s="36">
        <f t="shared" si="735"/>
        <v>1</v>
      </c>
      <c r="L3191" s="37" t="str">
        <f t="shared" si="736"/>
        <v>040111674</v>
      </c>
      <c r="M3191" s="38" t="str">
        <f t="shared" si="737"/>
        <v>040111674</v>
      </c>
      <c r="N3191" s="39">
        <f t="shared" si="738"/>
        <v>1</v>
      </c>
      <c r="O3191" s="39">
        <f t="shared" si="739"/>
        <v>1</v>
      </c>
      <c r="P3191" s="39">
        <f>IF(M3191="បរទេស",1,IF(COUNTIF(M:M,$M3191)&gt;1,2,1))</f>
        <v>1</v>
      </c>
      <c r="Q3191" s="40">
        <f t="shared" si="740"/>
        <v>1</v>
      </c>
      <c r="R3191" s="41" t="str">
        <f t="shared" si="741"/>
        <v>0969789943</v>
      </c>
      <c r="S3191" s="37" t="str">
        <f t="shared" si="742"/>
        <v>0969789943</v>
      </c>
      <c r="T3191" s="39" t="e">
        <f t="shared" si="743"/>
        <v>#VALUE!</v>
      </c>
      <c r="U3191" s="37" t="str">
        <f t="shared" si="744"/>
        <v>0969789943</v>
      </c>
      <c r="V3191" s="42" t="str">
        <f t="shared" si="745"/>
        <v>0969789943</v>
      </c>
      <c r="W3191" s="39">
        <f t="shared" si="746"/>
        <v>1</v>
      </c>
      <c r="X3191" s="43">
        <f t="shared" si="747"/>
        <v>1</v>
      </c>
      <c r="Y3191" s="39">
        <f>IF(V3191="បរទេស",1,IF(COUNTIF(V:V,$V3191)&gt;1,2,1))</f>
        <v>1</v>
      </c>
      <c r="Z3191" s="40">
        <f t="shared" si="748"/>
        <v>1</v>
      </c>
      <c r="AA3191" s="40">
        <f t="shared" si="749"/>
        <v>1</v>
      </c>
    </row>
    <row r="3192" spans="1:27" ht="48" customHeight="1" x14ac:dyDescent="0.8">
      <c r="A3192" s="3">
        <v>3192</v>
      </c>
      <c r="B3192" s="3" t="s">
        <v>8845</v>
      </c>
      <c r="C3192" s="3" t="s">
        <v>18037</v>
      </c>
      <c r="D3192" s="3" t="s">
        <v>2831</v>
      </c>
      <c r="E3192" s="3" t="s">
        <v>543</v>
      </c>
      <c r="F3192" s="5" t="s">
        <v>8846</v>
      </c>
      <c r="G3192" s="5" t="s">
        <v>13580</v>
      </c>
      <c r="H3192" s="5" t="s">
        <v>16686</v>
      </c>
      <c r="I3192" s="3"/>
      <c r="J3192" s="35"/>
      <c r="K3192" s="36">
        <f t="shared" si="735"/>
        <v>1</v>
      </c>
      <c r="L3192" s="37" t="str">
        <f t="shared" si="736"/>
        <v>040200382</v>
      </c>
      <c r="M3192" s="38" t="str">
        <f t="shared" si="737"/>
        <v>040200382</v>
      </c>
      <c r="N3192" s="39">
        <f t="shared" si="738"/>
        <v>1</v>
      </c>
      <c r="O3192" s="39">
        <f t="shared" si="739"/>
        <v>1</v>
      </c>
      <c r="P3192" s="39">
        <f>IF(M3192="បរទេស",1,IF(COUNTIF(M:M,$M3192)&gt;1,2,1))</f>
        <v>1</v>
      </c>
      <c r="Q3192" s="40">
        <f t="shared" si="740"/>
        <v>1</v>
      </c>
      <c r="R3192" s="41" t="str">
        <f t="shared" si="741"/>
        <v>0979146787</v>
      </c>
      <c r="S3192" s="37" t="str">
        <f t="shared" si="742"/>
        <v>0979146787</v>
      </c>
      <c r="T3192" s="39" t="e">
        <f t="shared" si="743"/>
        <v>#VALUE!</v>
      </c>
      <c r="U3192" s="37" t="str">
        <f t="shared" si="744"/>
        <v>0979146787</v>
      </c>
      <c r="V3192" s="42" t="str">
        <f t="shared" si="745"/>
        <v>0979146787</v>
      </c>
      <c r="W3192" s="39">
        <f t="shared" si="746"/>
        <v>1</v>
      </c>
      <c r="X3192" s="43">
        <f t="shared" si="747"/>
        <v>1</v>
      </c>
      <c r="Y3192" s="39">
        <f>IF(V3192="បរទេស",1,IF(COUNTIF(V:V,$V3192)&gt;1,2,1))</f>
        <v>1</v>
      </c>
      <c r="Z3192" s="40">
        <f t="shared" si="748"/>
        <v>1</v>
      </c>
      <c r="AA3192" s="40">
        <f t="shared" si="749"/>
        <v>1</v>
      </c>
    </row>
    <row r="3193" spans="1:27" ht="48" customHeight="1" x14ac:dyDescent="0.8">
      <c r="A3193" s="3">
        <v>3193</v>
      </c>
      <c r="B3193" s="3" t="s">
        <v>8847</v>
      </c>
      <c r="C3193" s="3" t="s">
        <v>18037</v>
      </c>
      <c r="D3193" s="3" t="s">
        <v>472</v>
      </c>
      <c r="E3193" s="3" t="s">
        <v>543</v>
      </c>
      <c r="F3193" s="5" t="s">
        <v>8848</v>
      </c>
      <c r="G3193" s="5" t="s">
        <v>13581</v>
      </c>
      <c r="H3193" s="5" t="s">
        <v>16687</v>
      </c>
      <c r="I3193" s="3"/>
      <c r="J3193" s="35"/>
      <c r="K3193" s="36">
        <f t="shared" si="735"/>
        <v>1</v>
      </c>
      <c r="L3193" s="37" t="str">
        <f t="shared" si="736"/>
        <v>040191100</v>
      </c>
      <c r="M3193" s="38" t="str">
        <f t="shared" si="737"/>
        <v>040191100</v>
      </c>
      <c r="N3193" s="39">
        <f t="shared" si="738"/>
        <v>1</v>
      </c>
      <c r="O3193" s="39">
        <f t="shared" si="739"/>
        <v>1</v>
      </c>
      <c r="P3193" s="39">
        <f>IF(M3193="បរទេស",1,IF(COUNTIF(M:M,$M3193)&gt;1,2,1))</f>
        <v>1</v>
      </c>
      <c r="Q3193" s="40">
        <f t="shared" si="740"/>
        <v>1</v>
      </c>
      <c r="R3193" s="41" t="str">
        <f t="shared" si="741"/>
        <v>0974117439</v>
      </c>
      <c r="S3193" s="37" t="str">
        <f t="shared" si="742"/>
        <v>0974117439</v>
      </c>
      <c r="T3193" s="39" t="e">
        <f t="shared" si="743"/>
        <v>#VALUE!</v>
      </c>
      <c r="U3193" s="37" t="str">
        <f t="shared" si="744"/>
        <v>0974117439</v>
      </c>
      <c r="V3193" s="42" t="str">
        <f t="shared" si="745"/>
        <v>0974117439</v>
      </c>
      <c r="W3193" s="39">
        <f t="shared" si="746"/>
        <v>1</v>
      </c>
      <c r="X3193" s="43">
        <f t="shared" si="747"/>
        <v>1</v>
      </c>
      <c r="Y3193" s="39">
        <f>IF(V3193="បរទេស",1,IF(COUNTIF(V:V,$V3193)&gt;1,2,1))</f>
        <v>1</v>
      </c>
      <c r="Z3193" s="40">
        <f t="shared" si="748"/>
        <v>1</v>
      </c>
      <c r="AA3193" s="40">
        <f t="shared" si="749"/>
        <v>1</v>
      </c>
    </row>
    <row r="3194" spans="1:27" ht="48" customHeight="1" x14ac:dyDescent="0.8">
      <c r="A3194" s="3">
        <v>3194</v>
      </c>
      <c r="B3194" s="3" t="s">
        <v>8849</v>
      </c>
      <c r="C3194" s="3" t="s">
        <v>18037</v>
      </c>
      <c r="D3194" s="3" t="s">
        <v>8850</v>
      </c>
      <c r="E3194" s="3" t="s">
        <v>511</v>
      </c>
      <c r="F3194" s="5" t="s">
        <v>8851</v>
      </c>
      <c r="G3194" s="5" t="s">
        <v>13582</v>
      </c>
      <c r="H3194" s="5" t="s">
        <v>16688</v>
      </c>
      <c r="I3194" s="3"/>
      <c r="J3194" s="35"/>
      <c r="K3194" s="36">
        <f t="shared" si="735"/>
        <v>1</v>
      </c>
      <c r="L3194" s="37" t="str">
        <f t="shared" si="736"/>
        <v>040541571</v>
      </c>
      <c r="M3194" s="38" t="str">
        <f t="shared" si="737"/>
        <v>040541571</v>
      </c>
      <c r="N3194" s="39">
        <f t="shared" si="738"/>
        <v>1</v>
      </c>
      <c r="O3194" s="39">
        <f t="shared" si="739"/>
        <v>1</v>
      </c>
      <c r="P3194" s="39">
        <f>IF(M3194="បរទេស",1,IF(COUNTIF(M:M,$M3194)&gt;1,2,1))</f>
        <v>1</v>
      </c>
      <c r="Q3194" s="40">
        <f t="shared" si="740"/>
        <v>1</v>
      </c>
      <c r="R3194" s="41" t="str">
        <f t="shared" si="741"/>
        <v>067708768</v>
      </c>
      <c r="S3194" s="37" t="str">
        <f t="shared" si="742"/>
        <v>067708768</v>
      </c>
      <c r="T3194" s="39" t="e">
        <f t="shared" si="743"/>
        <v>#VALUE!</v>
      </c>
      <c r="U3194" s="37" t="str">
        <f t="shared" si="744"/>
        <v>067708768</v>
      </c>
      <c r="V3194" s="42" t="str">
        <f t="shared" si="745"/>
        <v>067708768</v>
      </c>
      <c r="W3194" s="39">
        <f t="shared" si="746"/>
        <v>1</v>
      </c>
      <c r="X3194" s="43">
        <f t="shared" si="747"/>
        <v>1</v>
      </c>
      <c r="Y3194" s="39">
        <f>IF(V3194="បរទេស",1,IF(COUNTIF(V:V,$V3194)&gt;1,2,1))</f>
        <v>1</v>
      </c>
      <c r="Z3194" s="40">
        <f t="shared" si="748"/>
        <v>1</v>
      </c>
      <c r="AA3194" s="40">
        <f t="shared" si="749"/>
        <v>1</v>
      </c>
    </row>
    <row r="3195" spans="1:27" ht="48" customHeight="1" x14ac:dyDescent="0.8">
      <c r="A3195" s="3">
        <v>3195</v>
      </c>
      <c r="B3195" s="3" t="s">
        <v>8852</v>
      </c>
      <c r="C3195" s="3" t="s">
        <v>18037</v>
      </c>
      <c r="D3195" s="3" t="s">
        <v>8853</v>
      </c>
      <c r="E3195" s="3" t="s">
        <v>100</v>
      </c>
      <c r="F3195" s="5" t="s">
        <v>8854</v>
      </c>
      <c r="G3195" s="5" t="s">
        <v>13583</v>
      </c>
      <c r="H3195" s="5" t="s">
        <v>16689</v>
      </c>
      <c r="I3195" s="3"/>
      <c r="J3195" s="35"/>
      <c r="K3195" s="36">
        <f t="shared" si="735"/>
        <v>1</v>
      </c>
      <c r="L3195" s="37" t="str">
        <f t="shared" si="736"/>
        <v>040412244</v>
      </c>
      <c r="M3195" s="38" t="str">
        <f t="shared" si="737"/>
        <v>040412244</v>
      </c>
      <c r="N3195" s="39">
        <f t="shared" si="738"/>
        <v>1</v>
      </c>
      <c r="O3195" s="39">
        <f t="shared" si="739"/>
        <v>1</v>
      </c>
      <c r="P3195" s="39">
        <f>IF(M3195="បរទេស",1,IF(COUNTIF(M:M,$M3195)&gt;1,2,1))</f>
        <v>1</v>
      </c>
      <c r="Q3195" s="40">
        <f t="shared" si="740"/>
        <v>1</v>
      </c>
      <c r="R3195" s="41" t="str">
        <f t="shared" si="741"/>
        <v>0963046298</v>
      </c>
      <c r="S3195" s="37" t="str">
        <f t="shared" si="742"/>
        <v>0963046298</v>
      </c>
      <c r="T3195" s="39" t="e">
        <f t="shared" si="743"/>
        <v>#VALUE!</v>
      </c>
      <c r="U3195" s="37" t="str">
        <f t="shared" si="744"/>
        <v>0963046298</v>
      </c>
      <c r="V3195" s="42" t="str">
        <f t="shared" si="745"/>
        <v>0963046298</v>
      </c>
      <c r="W3195" s="39">
        <f t="shared" si="746"/>
        <v>1</v>
      </c>
      <c r="X3195" s="43">
        <f t="shared" si="747"/>
        <v>1</v>
      </c>
      <c r="Y3195" s="39">
        <f>IF(V3195="បរទេស",1,IF(COUNTIF(V:V,$V3195)&gt;1,2,1))</f>
        <v>1</v>
      </c>
      <c r="Z3195" s="40">
        <f t="shared" si="748"/>
        <v>1</v>
      </c>
      <c r="AA3195" s="40">
        <f t="shared" si="749"/>
        <v>1</v>
      </c>
    </row>
    <row r="3196" spans="1:27" ht="48" customHeight="1" x14ac:dyDescent="0.8">
      <c r="A3196" s="3">
        <v>3196</v>
      </c>
      <c r="B3196" s="3" t="s">
        <v>8855</v>
      </c>
      <c r="C3196" s="3" t="s">
        <v>18037</v>
      </c>
      <c r="D3196" s="3" t="s">
        <v>7444</v>
      </c>
      <c r="E3196" s="3" t="s">
        <v>1521</v>
      </c>
      <c r="F3196" s="5" t="s">
        <v>8856</v>
      </c>
      <c r="G3196" s="5" t="s">
        <v>13584</v>
      </c>
      <c r="H3196" s="5" t="s">
        <v>16690</v>
      </c>
      <c r="I3196" s="3"/>
      <c r="J3196" s="35"/>
      <c r="K3196" s="36">
        <f t="shared" si="735"/>
        <v>1</v>
      </c>
      <c r="L3196" s="37" t="str">
        <f t="shared" si="736"/>
        <v>040589097</v>
      </c>
      <c r="M3196" s="38" t="str">
        <f t="shared" si="737"/>
        <v>040589097</v>
      </c>
      <c r="N3196" s="39">
        <f t="shared" si="738"/>
        <v>1</v>
      </c>
      <c r="O3196" s="39">
        <f t="shared" si="739"/>
        <v>1</v>
      </c>
      <c r="P3196" s="39">
        <f>IF(M3196="បរទេស",1,IF(COUNTIF(M:M,$M3196)&gt;1,2,1))</f>
        <v>1</v>
      </c>
      <c r="Q3196" s="40">
        <f t="shared" si="740"/>
        <v>1</v>
      </c>
      <c r="R3196" s="41" t="str">
        <f t="shared" si="741"/>
        <v>0962319570</v>
      </c>
      <c r="S3196" s="37" t="str">
        <f t="shared" si="742"/>
        <v>0962319570</v>
      </c>
      <c r="T3196" s="39" t="e">
        <f t="shared" si="743"/>
        <v>#VALUE!</v>
      </c>
      <c r="U3196" s="37" t="str">
        <f t="shared" si="744"/>
        <v>0962319570</v>
      </c>
      <c r="V3196" s="42" t="str">
        <f t="shared" si="745"/>
        <v>0962319570</v>
      </c>
      <c r="W3196" s="39">
        <f t="shared" si="746"/>
        <v>1</v>
      </c>
      <c r="X3196" s="43">
        <f t="shared" si="747"/>
        <v>1</v>
      </c>
      <c r="Y3196" s="39">
        <f>IF(V3196="បរទេស",1,IF(COUNTIF(V:V,$V3196)&gt;1,2,1))</f>
        <v>1</v>
      </c>
      <c r="Z3196" s="40">
        <f t="shared" si="748"/>
        <v>1</v>
      </c>
      <c r="AA3196" s="40">
        <f t="shared" si="749"/>
        <v>1</v>
      </c>
    </row>
    <row r="3197" spans="1:27" ht="48" customHeight="1" x14ac:dyDescent="0.8">
      <c r="A3197" s="3">
        <v>3197</v>
      </c>
      <c r="B3197" s="3" t="s">
        <v>8857</v>
      </c>
      <c r="C3197" s="3" t="s">
        <v>18037</v>
      </c>
      <c r="D3197" s="3" t="s">
        <v>8858</v>
      </c>
      <c r="E3197" s="3" t="s">
        <v>441</v>
      </c>
      <c r="F3197" s="5" t="s">
        <v>8859</v>
      </c>
      <c r="G3197" s="5" t="s">
        <v>13585</v>
      </c>
      <c r="H3197" s="5" t="s">
        <v>16691</v>
      </c>
      <c r="I3197" s="3"/>
      <c r="J3197" s="35"/>
      <c r="K3197" s="36">
        <f t="shared" si="735"/>
        <v>1</v>
      </c>
      <c r="L3197" s="37" t="str">
        <f t="shared" si="736"/>
        <v>040587323</v>
      </c>
      <c r="M3197" s="38" t="str">
        <f t="shared" si="737"/>
        <v>040587323</v>
      </c>
      <c r="N3197" s="39">
        <f t="shared" si="738"/>
        <v>1</v>
      </c>
      <c r="O3197" s="39">
        <f t="shared" si="739"/>
        <v>1</v>
      </c>
      <c r="P3197" s="39">
        <f>IF(M3197="បរទេស",1,IF(COUNTIF(M:M,$M3197)&gt;1,2,1))</f>
        <v>1</v>
      </c>
      <c r="Q3197" s="40">
        <f t="shared" si="740"/>
        <v>1</v>
      </c>
      <c r="R3197" s="41" t="str">
        <f t="shared" si="741"/>
        <v>0969672913</v>
      </c>
      <c r="S3197" s="37" t="str">
        <f t="shared" si="742"/>
        <v>0969672913</v>
      </c>
      <c r="T3197" s="39" t="e">
        <f t="shared" si="743"/>
        <v>#VALUE!</v>
      </c>
      <c r="U3197" s="37" t="str">
        <f t="shared" si="744"/>
        <v>0969672913</v>
      </c>
      <c r="V3197" s="42" t="str">
        <f t="shared" si="745"/>
        <v>0969672913</v>
      </c>
      <c r="W3197" s="39">
        <f t="shared" si="746"/>
        <v>1</v>
      </c>
      <c r="X3197" s="43">
        <f t="shared" si="747"/>
        <v>1</v>
      </c>
      <c r="Y3197" s="39">
        <f>IF(V3197="បរទេស",1,IF(COUNTIF(V:V,$V3197)&gt;1,2,1))</f>
        <v>1</v>
      </c>
      <c r="Z3197" s="40">
        <f t="shared" si="748"/>
        <v>1</v>
      </c>
      <c r="AA3197" s="40">
        <f t="shared" si="749"/>
        <v>1</v>
      </c>
    </row>
    <row r="3198" spans="1:27" ht="48" customHeight="1" x14ac:dyDescent="0.8">
      <c r="A3198" s="3">
        <v>3198</v>
      </c>
      <c r="B3198" s="3" t="s">
        <v>8860</v>
      </c>
      <c r="C3198" s="3" t="s">
        <v>18037</v>
      </c>
      <c r="D3198" s="3" t="s">
        <v>8861</v>
      </c>
      <c r="E3198" s="3" t="s">
        <v>371</v>
      </c>
      <c r="F3198" s="5" t="s">
        <v>8862</v>
      </c>
      <c r="G3198" s="5" t="s">
        <v>13586</v>
      </c>
      <c r="H3198" s="5" t="s">
        <v>16692</v>
      </c>
      <c r="I3198" s="3"/>
      <c r="J3198" s="35"/>
      <c r="K3198" s="36">
        <f t="shared" si="735"/>
        <v>1</v>
      </c>
      <c r="L3198" s="37" t="str">
        <f t="shared" si="736"/>
        <v>150692490</v>
      </c>
      <c r="M3198" s="38" t="str">
        <f t="shared" si="737"/>
        <v>150692490</v>
      </c>
      <c r="N3198" s="39">
        <f t="shared" si="738"/>
        <v>1</v>
      </c>
      <c r="O3198" s="39">
        <f t="shared" si="739"/>
        <v>1</v>
      </c>
      <c r="P3198" s="39">
        <f>IF(M3198="បរទេស",1,IF(COUNTIF(M:M,$M3198)&gt;1,2,1))</f>
        <v>1</v>
      </c>
      <c r="Q3198" s="40">
        <f t="shared" si="740"/>
        <v>1</v>
      </c>
      <c r="R3198" s="41" t="str">
        <f t="shared" si="741"/>
        <v>078353817</v>
      </c>
      <c r="S3198" s="37" t="str">
        <f t="shared" si="742"/>
        <v>078353817</v>
      </c>
      <c r="T3198" s="39" t="e">
        <f t="shared" si="743"/>
        <v>#VALUE!</v>
      </c>
      <c r="U3198" s="37" t="str">
        <f t="shared" si="744"/>
        <v>078353817</v>
      </c>
      <c r="V3198" s="42" t="str">
        <f t="shared" si="745"/>
        <v>078353817</v>
      </c>
      <c r="W3198" s="39">
        <f t="shared" si="746"/>
        <v>1</v>
      </c>
      <c r="X3198" s="43">
        <f t="shared" si="747"/>
        <v>1</v>
      </c>
      <c r="Y3198" s="39">
        <f>IF(V3198="បរទេស",1,IF(COUNTIF(V:V,$V3198)&gt;1,2,1))</f>
        <v>1</v>
      </c>
      <c r="Z3198" s="40">
        <f t="shared" si="748"/>
        <v>1</v>
      </c>
      <c r="AA3198" s="40">
        <f t="shared" si="749"/>
        <v>1</v>
      </c>
    </row>
    <row r="3199" spans="1:27" ht="48" customHeight="1" x14ac:dyDescent="0.8">
      <c r="A3199" s="3">
        <v>3199</v>
      </c>
      <c r="B3199" s="3" t="s">
        <v>8863</v>
      </c>
      <c r="C3199" s="3" t="s">
        <v>18037</v>
      </c>
      <c r="D3199" s="3" t="s">
        <v>6374</v>
      </c>
      <c r="E3199" s="3" t="s">
        <v>138</v>
      </c>
      <c r="F3199" s="5" t="s">
        <v>8864</v>
      </c>
      <c r="G3199" s="5" t="s">
        <v>13587</v>
      </c>
      <c r="H3199" s="5" t="s">
        <v>16693</v>
      </c>
      <c r="I3199" s="3"/>
      <c r="J3199" s="35"/>
      <c r="K3199" s="36">
        <f t="shared" si="735"/>
        <v>1</v>
      </c>
      <c r="L3199" s="37" t="str">
        <f t="shared" si="736"/>
        <v>040587322</v>
      </c>
      <c r="M3199" s="38" t="str">
        <f t="shared" si="737"/>
        <v>040587322</v>
      </c>
      <c r="N3199" s="39">
        <f t="shared" si="738"/>
        <v>1</v>
      </c>
      <c r="O3199" s="39">
        <f t="shared" si="739"/>
        <v>1</v>
      </c>
      <c r="P3199" s="39">
        <f>IF(M3199="បរទេស",1,IF(COUNTIF(M:M,$M3199)&gt;1,2,1))</f>
        <v>1</v>
      </c>
      <c r="Q3199" s="40">
        <f t="shared" si="740"/>
        <v>1</v>
      </c>
      <c r="R3199" s="41" t="str">
        <f t="shared" si="741"/>
        <v>0962345849</v>
      </c>
      <c r="S3199" s="37" t="str">
        <f t="shared" si="742"/>
        <v>0962345849</v>
      </c>
      <c r="T3199" s="39" t="e">
        <f t="shared" si="743"/>
        <v>#VALUE!</v>
      </c>
      <c r="U3199" s="37" t="str">
        <f t="shared" si="744"/>
        <v>0962345849</v>
      </c>
      <c r="V3199" s="42" t="str">
        <f t="shared" si="745"/>
        <v>0962345849</v>
      </c>
      <c r="W3199" s="39">
        <f t="shared" si="746"/>
        <v>1</v>
      </c>
      <c r="X3199" s="43">
        <f t="shared" si="747"/>
        <v>1</v>
      </c>
      <c r="Y3199" s="39">
        <f>IF(V3199="បរទេស",1,IF(COUNTIF(V:V,$V3199)&gt;1,2,1))</f>
        <v>1</v>
      </c>
      <c r="Z3199" s="40">
        <f t="shared" si="748"/>
        <v>1</v>
      </c>
      <c r="AA3199" s="40">
        <f t="shared" si="749"/>
        <v>1</v>
      </c>
    </row>
    <row r="3200" spans="1:27" ht="48" customHeight="1" x14ac:dyDescent="0.8">
      <c r="A3200" s="3">
        <v>3200</v>
      </c>
      <c r="B3200" s="3" t="s">
        <v>8865</v>
      </c>
      <c r="C3200" s="3" t="s">
        <v>18037</v>
      </c>
      <c r="D3200" s="3" t="s">
        <v>2540</v>
      </c>
      <c r="E3200" s="3" t="s">
        <v>65</v>
      </c>
      <c r="F3200" s="5" t="s">
        <v>8866</v>
      </c>
      <c r="G3200" s="5" t="s">
        <v>13588</v>
      </c>
      <c r="H3200" s="5" t="s">
        <v>16694</v>
      </c>
      <c r="I3200" s="3"/>
      <c r="J3200" s="35"/>
      <c r="K3200" s="36">
        <f t="shared" si="735"/>
        <v>1</v>
      </c>
      <c r="L3200" s="37" t="str">
        <f t="shared" si="736"/>
        <v>040525109</v>
      </c>
      <c r="M3200" s="38" t="str">
        <f t="shared" si="737"/>
        <v>040525109</v>
      </c>
      <c r="N3200" s="39">
        <f t="shared" si="738"/>
        <v>1</v>
      </c>
      <c r="O3200" s="39">
        <f t="shared" si="739"/>
        <v>1</v>
      </c>
      <c r="P3200" s="39">
        <f>IF(M3200="បរទេស",1,IF(COUNTIF(M:M,$M3200)&gt;1,2,1))</f>
        <v>1</v>
      </c>
      <c r="Q3200" s="40">
        <f t="shared" si="740"/>
        <v>1</v>
      </c>
      <c r="R3200" s="41" t="str">
        <f t="shared" si="741"/>
        <v>0885628613</v>
      </c>
      <c r="S3200" s="37" t="str">
        <f t="shared" si="742"/>
        <v>0885628613</v>
      </c>
      <c r="T3200" s="39" t="e">
        <f t="shared" si="743"/>
        <v>#VALUE!</v>
      </c>
      <c r="U3200" s="37" t="str">
        <f t="shared" si="744"/>
        <v>0885628613</v>
      </c>
      <c r="V3200" s="42" t="str">
        <f t="shared" si="745"/>
        <v>0885628613</v>
      </c>
      <c r="W3200" s="39">
        <f t="shared" si="746"/>
        <v>1</v>
      </c>
      <c r="X3200" s="43">
        <f t="shared" si="747"/>
        <v>1</v>
      </c>
      <c r="Y3200" s="39">
        <f>IF(V3200="បរទេស",1,IF(COUNTIF(V:V,$V3200)&gt;1,2,1))</f>
        <v>1</v>
      </c>
      <c r="Z3200" s="40">
        <f t="shared" si="748"/>
        <v>1</v>
      </c>
      <c r="AA3200" s="40">
        <f t="shared" si="749"/>
        <v>1</v>
      </c>
    </row>
    <row r="3201" spans="1:27" ht="48" customHeight="1" x14ac:dyDescent="0.8">
      <c r="A3201" s="3">
        <v>3201</v>
      </c>
      <c r="B3201" s="3" t="s">
        <v>8867</v>
      </c>
      <c r="C3201" s="3" t="s">
        <v>18037</v>
      </c>
      <c r="D3201" s="3" t="s">
        <v>6206</v>
      </c>
      <c r="E3201" s="3" t="s">
        <v>359</v>
      </c>
      <c r="F3201" s="5" t="s">
        <v>8868</v>
      </c>
      <c r="G3201" s="5" t="s">
        <v>13589</v>
      </c>
      <c r="H3201" s="5" t="s">
        <v>16695</v>
      </c>
      <c r="I3201" s="3"/>
      <c r="J3201" s="35"/>
      <c r="K3201" s="36">
        <f t="shared" si="735"/>
        <v>1</v>
      </c>
      <c r="L3201" s="37" t="str">
        <f t="shared" si="736"/>
        <v>040240577</v>
      </c>
      <c r="M3201" s="38" t="str">
        <f t="shared" si="737"/>
        <v>040240577</v>
      </c>
      <c r="N3201" s="39">
        <f t="shared" si="738"/>
        <v>1</v>
      </c>
      <c r="O3201" s="39">
        <f t="shared" si="739"/>
        <v>1</v>
      </c>
      <c r="P3201" s="39">
        <f>IF(M3201="បរទេស",1,IF(COUNTIF(M:M,$M3201)&gt;1,2,1))</f>
        <v>1</v>
      </c>
      <c r="Q3201" s="40">
        <f t="shared" si="740"/>
        <v>1</v>
      </c>
      <c r="R3201" s="41" t="str">
        <f t="shared" si="741"/>
        <v>0716927261</v>
      </c>
      <c r="S3201" s="37" t="str">
        <f t="shared" si="742"/>
        <v>0716927261</v>
      </c>
      <c r="T3201" s="39" t="e">
        <f t="shared" si="743"/>
        <v>#VALUE!</v>
      </c>
      <c r="U3201" s="37" t="str">
        <f t="shared" si="744"/>
        <v>0716927261</v>
      </c>
      <c r="V3201" s="42" t="str">
        <f t="shared" si="745"/>
        <v>0716927261</v>
      </c>
      <c r="W3201" s="39">
        <f t="shared" si="746"/>
        <v>1</v>
      </c>
      <c r="X3201" s="43">
        <f t="shared" si="747"/>
        <v>1</v>
      </c>
      <c r="Y3201" s="39">
        <f>IF(V3201="បរទេស",1,IF(COUNTIF(V:V,$V3201)&gt;1,2,1))</f>
        <v>1</v>
      </c>
      <c r="Z3201" s="40">
        <f t="shared" si="748"/>
        <v>1</v>
      </c>
      <c r="AA3201" s="40">
        <f t="shared" si="749"/>
        <v>1</v>
      </c>
    </row>
    <row r="3202" spans="1:27" ht="48" customHeight="1" x14ac:dyDescent="0.8">
      <c r="A3202" s="3">
        <v>3202</v>
      </c>
      <c r="B3202" s="3" t="s">
        <v>8869</v>
      </c>
      <c r="C3202" s="3" t="s">
        <v>18037</v>
      </c>
      <c r="D3202" s="3" t="s">
        <v>8870</v>
      </c>
      <c r="E3202" s="3" t="s">
        <v>424</v>
      </c>
      <c r="F3202" s="5" t="s">
        <v>8871</v>
      </c>
      <c r="G3202" s="5" t="s">
        <v>13590</v>
      </c>
      <c r="H3202" s="5" t="s">
        <v>16696</v>
      </c>
      <c r="I3202" s="3"/>
      <c r="J3202" s="35"/>
      <c r="K3202" s="36">
        <f t="shared" ref="K3202:K3265" si="750">IF(OR(H3202="បរទេស",G3202="បរទេស"),2,1)</f>
        <v>1</v>
      </c>
      <c r="L3202" s="37" t="str">
        <f t="shared" ref="L3202:L3265" si="75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3202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040314665</v>
      </c>
      <c r="M3202" s="38" t="str">
        <f t="shared" ref="M3202:M3265" si="752">IF(L3202="បរទេស","បរទេស",IF(AND($BC$2=1,LEN(L3202)=8),"0"&amp;L3202,IF(LEN(L3202)&gt;9,2,LEFT(L3202,9))))</f>
        <v>040314665</v>
      </c>
      <c r="N3202" s="39">
        <f t="shared" ref="N3202:N3265" si="753">IF(L3202="បរទេស",1,IF((LEN($M3202)-9)=0,1,2))</f>
        <v>1</v>
      </c>
      <c r="O3202" s="39">
        <f t="shared" ref="O3202:O3265" si="754">IF(M3202="",2,1)</f>
        <v>1</v>
      </c>
      <c r="P3202" s="39">
        <f>IF(M3202="បរទេស",1,IF(COUNTIF(M:M,$M3202)&gt;1,2,1))</f>
        <v>1</v>
      </c>
      <c r="Q3202" s="40">
        <f t="shared" ref="Q3202:Q3265" si="755">IF(M3202="បរទេស",1,MAX(N3202:P3202))</f>
        <v>1</v>
      </c>
      <c r="R3202" s="41" t="str">
        <f t="shared" ref="R3202:R3265" si="756">H3202</f>
        <v>0962289798</v>
      </c>
      <c r="S3202" s="37" t="str">
        <f t="shared" ref="S3202:S3265" si="757">SUBSTITUTE(SUBSTITUTE(SUBSTITUTE(SUBSTITUTE(SUBSTITUTE(SUBSTITUTE(SUBSTITUTE(SUBSTITUTE(SUBSTITUTE(SUBSTITUTE(SUBSTITUTE(SUBSTITUTE(SUBSTITUTE(SUBSTITUTE(SUBSTITUTE(SUBSTITUTE(SUBSTITUTE(SUBSTITUTE(SUBSTITUTE(SUBSTITUTE(SUBSTITUTE(SUBSTITUTE(R3202,"១","1"),"២","2"),"៣","3"),"៤","4"),"៥","5"),"៦","6"),"៧","7"),"៨","8"),"៩","9"),"០","0")," ","")," ",""),"​",""),",","/"),"-",""),"(",""),")",""),"+855","0"),"(855)","0"),"O","0"),"o","0"),".","")</f>
        <v>0962289798</v>
      </c>
      <c r="T3202" s="39" t="e">
        <f t="shared" ref="T3202:T3265" si="758">LEFT(S3202, SEARCH("/",S3202,1)-1)</f>
        <v>#VALUE!</v>
      </c>
      <c r="U3202" s="37" t="str">
        <f t="shared" ref="U3202:U3265" si="759">IFERROR(T3202,S3202)</f>
        <v>0962289798</v>
      </c>
      <c r="V3202" s="42" t="str">
        <f t="shared" ref="V3202:V3265" si="760">IF(LEFT(U3202,5)="បរទេស","បរទេស",IF(LEFT(U3202,3)="855","0"&amp;MID(U3202,4,10),IF(LEFT(U3202,1)="0",MID(U3202,1,10),IF(LEFT(U3202,1)&gt;=1,"0"&amp;MID(U3202,1,10),U3202))))</f>
        <v>0962289798</v>
      </c>
      <c r="W3202" s="39">
        <f t="shared" ref="W3202:W3265" si="761">IF(V3202="បរទេស",1,IF(OR(LEN(V3202)=9,LEN(V3202)=10),1,2))</f>
        <v>1</v>
      </c>
      <c r="X3202" s="43">
        <f t="shared" ref="X3202:X3265" si="762">IF(V3202="",2,1)</f>
        <v>1</v>
      </c>
      <c r="Y3202" s="39">
        <f>IF(V3202="បរទេស",1,IF(COUNTIF(V:V,$V3202)&gt;1,2,1))</f>
        <v>1</v>
      </c>
      <c r="Z3202" s="40">
        <f t="shared" ref="Z3202:Z3265" si="763">IF(V3202="បរទេស",1,MAX(W3202:Y3202))</f>
        <v>1</v>
      </c>
      <c r="AA3202" s="40">
        <f t="shared" ref="AA3202:AA3265" si="764">IF(K3202=2,2,MAX(J3202,Q3202,Z3202,Z3202))</f>
        <v>1</v>
      </c>
    </row>
    <row r="3203" spans="1:27" ht="48" customHeight="1" x14ac:dyDescent="0.8">
      <c r="A3203" s="3">
        <v>3203</v>
      </c>
      <c r="B3203" s="3" t="s">
        <v>8872</v>
      </c>
      <c r="C3203" s="3" t="s">
        <v>18037</v>
      </c>
      <c r="D3203" s="3" t="s">
        <v>8873</v>
      </c>
      <c r="E3203" s="3" t="s">
        <v>100</v>
      </c>
      <c r="F3203" s="5" t="s">
        <v>8874</v>
      </c>
      <c r="G3203" s="5" t="s">
        <v>13591</v>
      </c>
      <c r="H3203" s="5" t="s">
        <v>16697</v>
      </c>
      <c r="I3203" s="3"/>
      <c r="J3203" s="35"/>
      <c r="K3203" s="36">
        <f t="shared" si="750"/>
        <v>1</v>
      </c>
      <c r="L3203" s="37" t="str">
        <f t="shared" si="751"/>
        <v>040588407</v>
      </c>
      <c r="M3203" s="38" t="str">
        <f t="shared" si="752"/>
        <v>040588407</v>
      </c>
      <c r="N3203" s="39">
        <f t="shared" si="753"/>
        <v>1</v>
      </c>
      <c r="O3203" s="39">
        <f t="shared" si="754"/>
        <v>1</v>
      </c>
      <c r="P3203" s="39">
        <f>IF(M3203="បរទេស",1,IF(COUNTIF(M:M,$M3203)&gt;1,2,1))</f>
        <v>1</v>
      </c>
      <c r="Q3203" s="40">
        <f t="shared" si="755"/>
        <v>1</v>
      </c>
      <c r="R3203" s="41" t="str">
        <f t="shared" si="756"/>
        <v>089376134</v>
      </c>
      <c r="S3203" s="37" t="str">
        <f t="shared" si="757"/>
        <v>089376134</v>
      </c>
      <c r="T3203" s="39" t="e">
        <f t="shared" si="758"/>
        <v>#VALUE!</v>
      </c>
      <c r="U3203" s="37" t="str">
        <f t="shared" si="759"/>
        <v>089376134</v>
      </c>
      <c r="V3203" s="42" t="str">
        <f t="shared" si="760"/>
        <v>089376134</v>
      </c>
      <c r="W3203" s="39">
        <f t="shared" si="761"/>
        <v>1</v>
      </c>
      <c r="X3203" s="43">
        <f t="shared" si="762"/>
        <v>1</v>
      </c>
      <c r="Y3203" s="39">
        <f>IF(V3203="បរទេស",1,IF(COUNTIF(V:V,$V3203)&gt;1,2,1))</f>
        <v>1</v>
      </c>
      <c r="Z3203" s="40">
        <f t="shared" si="763"/>
        <v>1</v>
      </c>
      <c r="AA3203" s="40">
        <f t="shared" si="764"/>
        <v>1</v>
      </c>
    </row>
    <row r="3204" spans="1:27" ht="48" customHeight="1" x14ac:dyDescent="0.8">
      <c r="A3204" s="3">
        <v>3204</v>
      </c>
      <c r="B3204" s="3" t="s">
        <v>8875</v>
      </c>
      <c r="C3204" s="3" t="s">
        <v>18037</v>
      </c>
      <c r="D3204" s="3" t="s">
        <v>8876</v>
      </c>
      <c r="E3204" s="3" t="s">
        <v>817</v>
      </c>
      <c r="F3204" s="5" t="s">
        <v>8877</v>
      </c>
      <c r="G3204" s="5" t="s">
        <v>13592</v>
      </c>
      <c r="H3204" s="5" t="s">
        <v>16698</v>
      </c>
      <c r="I3204" s="3"/>
      <c r="J3204" s="35"/>
      <c r="K3204" s="36">
        <f t="shared" si="750"/>
        <v>1</v>
      </c>
      <c r="L3204" s="37" t="str">
        <f t="shared" si="751"/>
        <v>040417314</v>
      </c>
      <c r="M3204" s="38" t="str">
        <f t="shared" si="752"/>
        <v>040417314</v>
      </c>
      <c r="N3204" s="39">
        <f t="shared" si="753"/>
        <v>1</v>
      </c>
      <c r="O3204" s="39">
        <f t="shared" si="754"/>
        <v>1</v>
      </c>
      <c r="P3204" s="39">
        <f>IF(M3204="បរទេស",1,IF(COUNTIF(M:M,$M3204)&gt;1,2,1))</f>
        <v>1</v>
      </c>
      <c r="Q3204" s="40">
        <f t="shared" si="755"/>
        <v>1</v>
      </c>
      <c r="R3204" s="41" t="str">
        <f t="shared" si="756"/>
        <v>0972503479</v>
      </c>
      <c r="S3204" s="37" t="str">
        <f t="shared" si="757"/>
        <v>0972503479</v>
      </c>
      <c r="T3204" s="39" t="e">
        <f t="shared" si="758"/>
        <v>#VALUE!</v>
      </c>
      <c r="U3204" s="37" t="str">
        <f t="shared" si="759"/>
        <v>0972503479</v>
      </c>
      <c r="V3204" s="42" t="str">
        <f t="shared" si="760"/>
        <v>0972503479</v>
      </c>
      <c r="W3204" s="39">
        <f t="shared" si="761"/>
        <v>1</v>
      </c>
      <c r="X3204" s="43">
        <f t="shared" si="762"/>
        <v>1</v>
      </c>
      <c r="Y3204" s="39">
        <f>IF(V3204="បរទេស",1,IF(COUNTIF(V:V,$V3204)&gt;1,2,1))</f>
        <v>1</v>
      </c>
      <c r="Z3204" s="40">
        <f t="shared" si="763"/>
        <v>1</v>
      </c>
      <c r="AA3204" s="40">
        <f t="shared" si="764"/>
        <v>1</v>
      </c>
    </row>
    <row r="3205" spans="1:27" ht="48" customHeight="1" x14ac:dyDescent="0.8">
      <c r="A3205" s="3">
        <v>3205</v>
      </c>
      <c r="B3205" s="3" t="s">
        <v>8878</v>
      </c>
      <c r="C3205" s="3" t="s">
        <v>18037</v>
      </c>
      <c r="D3205" s="3" t="s">
        <v>8879</v>
      </c>
      <c r="E3205" s="3" t="s">
        <v>767</v>
      </c>
      <c r="F3205" s="5" t="s">
        <v>8880</v>
      </c>
      <c r="G3205" s="5" t="s">
        <v>13593</v>
      </c>
      <c r="H3205" s="5" t="s">
        <v>16699</v>
      </c>
      <c r="I3205" s="3"/>
      <c r="J3205" s="35"/>
      <c r="K3205" s="36">
        <f t="shared" si="750"/>
        <v>1</v>
      </c>
      <c r="L3205" s="37" t="str">
        <f t="shared" si="751"/>
        <v>040186153</v>
      </c>
      <c r="M3205" s="38" t="str">
        <f t="shared" si="752"/>
        <v>040186153</v>
      </c>
      <c r="N3205" s="39">
        <f t="shared" si="753"/>
        <v>1</v>
      </c>
      <c r="O3205" s="39">
        <f t="shared" si="754"/>
        <v>1</v>
      </c>
      <c r="P3205" s="39">
        <f>IF(M3205="បរទេស",1,IF(COUNTIF(M:M,$M3205)&gt;1,2,1))</f>
        <v>1</v>
      </c>
      <c r="Q3205" s="40">
        <f t="shared" si="755"/>
        <v>1</v>
      </c>
      <c r="R3205" s="41" t="str">
        <f t="shared" si="756"/>
        <v>087574369</v>
      </c>
      <c r="S3205" s="37" t="str">
        <f t="shared" si="757"/>
        <v>087574369</v>
      </c>
      <c r="T3205" s="39" t="e">
        <f t="shared" si="758"/>
        <v>#VALUE!</v>
      </c>
      <c r="U3205" s="37" t="str">
        <f t="shared" si="759"/>
        <v>087574369</v>
      </c>
      <c r="V3205" s="42" t="str">
        <f t="shared" si="760"/>
        <v>087574369</v>
      </c>
      <c r="W3205" s="39">
        <f t="shared" si="761"/>
        <v>1</v>
      </c>
      <c r="X3205" s="43">
        <f t="shared" si="762"/>
        <v>1</v>
      </c>
      <c r="Y3205" s="39">
        <f>IF(V3205="បរទេស",1,IF(COUNTIF(V:V,$V3205)&gt;1,2,1))</f>
        <v>1</v>
      </c>
      <c r="Z3205" s="40">
        <f t="shared" si="763"/>
        <v>1</v>
      </c>
      <c r="AA3205" s="40">
        <f t="shared" si="764"/>
        <v>1</v>
      </c>
    </row>
    <row r="3206" spans="1:27" ht="48" customHeight="1" x14ac:dyDescent="0.8">
      <c r="A3206" s="3">
        <v>3206</v>
      </c>
      <c r="B3206" s="3" t="s">
        <v>8881</v>
      </c>
      <c r="C3206" s="3" t="s">
        <v>18037</v>
      </c>
      <c r="D3206" s="3" t="s">
        <v>8882</v>
      </c>
      <c r="E3206" s="3" t="s">
        <v>511</v>
      </c>
      <c r="F3206" s="5" t="s">
        <v>8883</v>
      </c>
      <c r="G3206" s="5" t="s">
        <v>13594</v>
      </c>
      <c r="H3206" s="5" t="s">
        <v>16700</v>
      </c>
      <c r="I3206" s="3"/>
      <c r="J3206" s="35"/>
      <c r="K3206" s="36">
        <f t="shared" si="750"/>
        <v>1</v>
      </c>
      <c r="L3206" s="37" t="str">
        <f t="shared" si="751"/>
        <v>040400597</v>
      </c>
      <c r="M3206" s="38" t="str">
        <f t="shared" si="752"/>
        <v>040400597</v>
      </c>
      <c r="N3206" s="39">
        <f t="shared" si="753"/>
        <v>1</v>
      </c>
      <c r="O3206" s="39">
        <f t="shared" si="754"/>
        <v>1</v>
      </c>
      <c r="P3206" s="39">
        <f>IF(M3206="បរទេស",1,IF(COUNTIF(M:M,$M3206)&gt;1,2,1))</f>
        <v>1</v>
      </c>
      <c r="Q3206" s="40">
        <f t="shared" si="755"/>
        <v>1</v>
      </c>
      <c r="R3206" s="41" t="str">
        <f t="shared" si="756"/>
        <v>0883741511</v>
      </c>
      <c r="S3206" s="37" t="str">
        <f t="shared" si="757"/>
        <v>0883741511</v>
      </c>
      <c r="T3206" s="39" t="e">
        <f t="shared" si="758"/>
        <v>#VALUE!</v>
      </c>
      <c r="U3206" s="37" t="str">
        <f t="shared" si="759"/>
        <v>0883741511</v>
      </c>
      <c r="V3206" s="42" t="str">
        <f t="shared" si="760"/>
        <v>0883741511</v>
      </c>
      <c r="W3206" s="39">
        <f t="shared" si="761"/>
        <v>1</v>
      </c>
      <c r="X3206" s="43">
        <f t="shared" si="762"/>
        <v>1</v>
      </c>
      <c r="Y3206" s="39">
        <f>IF(V3206="បរទេស",1,IF(COUNTIF(V:V,$V3206)&gt;1,2,1))</f>
        <v>1</v>
      </c>
      <c r="Z3206" s="40">
        <f t="shared" si="763"/>
        <v>1</v>
      </c>
      <c r="AA3206" s="40">
        <f t="shared" si="764"/>
        <v>1</v>
      </c>
    </row>
    <row r="3207" spans="1:27" ht="48" customHeight="1" x14ac:dyDescent="0.8">
      <c r="A3207" s="3">
        <v>3207</v>
      </c>
      <c r="B3207" s="3" t="s">
        <v>8884</v>
      </c>
      <c r="C3207" s="3" t="s">
        <v>18037</v>
      </c>
      <c r="D3207" s="3" t="s">
        <v>8146</v>
      </c>
      <c r="E3207" s="3" t="s">
        <v>61</v>
      </c>
      <c r="F3207" s="5" t="s">
        <v>8885</v>
      </c>
      <c r="G3207" s="5" t="s">
        <v>13595</v>
      </c>
      <c r="H3207" s="5" t="s">
        <v>17724</v>
      </c>
      <c r="I3207" s="3"/>
      <c r="J3207" s="35"/>
      <c r="K3207" s="36">
        <f t="shared" si="750"/>
        <v>1</v>
      </c>
      <c r="L3207" s="37" t="str">
        <f t="shared" si="751"/>
        <v>040586145</v>
      </c>
      <c r="M3207" s="38" t="str">
        <f t="shared" si="752"/>
        <v>040586145</v>
      </c>
      <c r="N3207" s="39">
        <f t="shared" si="753"/>
        <v>1</v>
      </c>
      <c r="O3207" s="39">
        <f t="shared" si="754"/>
        <v>1</v>
      </c>
      <c r="P3207" s="39">
        <f>IF(M3207="បរទេស",1,IF(COUNTIF(M:M,$M3207)&gt;1,2,1))</f>
        <v>1</v>
      </c>
      <c r="Q3207" s="40">
        <f t="shared" si="755"/>
        <v>1</v>
      </c>
      <c r="R3207" s="41" t="str">
        <f t="shared" si="756"/>
        <v>0887605007</v>
      </c>
      <c r="S3207" s="37" t="str">
        <f t="shared" si="757"/>
        <v>0887605007</v>
      </c>
      <c r="T3207" s="39" t="e">
        <f t="shared" si="758"/>
        <v>#VALUE!</v>
      </c>
      <c r="U3207" s="37" t="str">
        <f t="shared" si="759"/>
        <v>0887605007</v>
      </c>
      <c r="V3207" s="42" t="str">
        <f t="shared" si="760"/>
        <v>0887605007</v>
      </c>
      <c r="W3207" s="39">
        <f t="shared" si="761"/>
        <v>1</v>
      </c>
      <c r="X3207" s="43">
        <f t="shared" si="762"/>
        <v>1</v>
      </c>
      <c r="Y3207" s="39">
        <f>IF(V3207="បរទេស",1,IF(COUNTIF(V:V,$V3207)&gt;1,2,1))</f>
        <v>1</v>
      </c>
      <c r="Z3207" s="40">
        <f t="shared" si="763"/>
        <v>1</v>
      </c>
      <c r="AA3207" s="40">
        <f t="shared" si="764"/>
        <v>1</v>
      </c>
    </row>
    <row r="3208" spans="1:27" ht="48" customHeight="1" x14ac:dyDescent="0.8">
      <c r="A3208" s="3">
        <v>3208</v>
      </c>
      <c r="B3208" s="3" t="s">
        <v>8886</v>
      </c>
      <c r="C3208" s="3" t="s">
        <v>18037</v>
      </c>
      <c r="D3208" s="3" t="s">
        <v>8887</v>
      </c>
      <c r="E3208" s="3" t="s">
        <v>767</v>
      </c>
      <c r="F3208" s="5" t="s">
        <v>8888</v>
      </c>
      <c r="G3208" s="5" t="s">
        <v>13596</v>
      </c>
      <c r="H3208" s="5" t="s">
        <v>16701</v>
      </c>
      <c r="I3208" s="3"/>
      <c r="J3208" s="35"/>
      <c r="K3208" s="36">
        <f t="shared" si="750"/>
        <v>1</v>
      </c>
      <c r="L3208" s="37" t="str">
        <f t="shared" si="751"/>
        <v>040448019</v>
      </c>
      <c r="M3208" s="38" t="str">
        <f t="shared" si="752"/>
        <v>040448019</v>
      </c>
      <c r="N3208" s="39">
        <f t="shared" si="753"/>
        <v>1</v>
      </c>
      <c r="O3208" s="39">
        <f t="shared" si="754"/>
        <v>1</v>
      </c>
      <c r="P3208" s="39">
        <f>IF(M3208="បរទេស",1,IF(COUNTIF(M:M,$M3208)&gt;1,2,1))</f>
        <v>1</v>
      </c>
      <c r="Q3208" s="40">
        <f t="shared" si="755"/>
        <v>1</v>
      </c>
      <c r="R3208" s="41" t="str">
        <f t="shared" si="756"/>
        <v>015370931</v>
      </c>
      <c r="S3208" s="37" t="str">
        <f t="shared" si="757"/>
        <v>015370931</v>
      </c>
      <c r="T3208" s="39" t="e">
        <f t="shared" si="758"/>
        <v>#VALUE!</v>
      </c>
      <c r="U3208" s="37" t="str">
        <f t="shared" si="759"/>
        <v>015370931</v>
      </c>
      <c r="V3208" s="42" t="str">
        <f t="shared" si="760"/>
        <v>015370931</v>
      </c>
      <c r="W3208" s="39">
        <f t="shared" si="761"/>
        <v>1</v>
      </c>
      <c r="X3208" s="43">
        <f t="shared" si="762"/>
        <v>1</v>
      </c>
      <c r="Y3208" s="39">
        <f>IF(V3208="បរទេស",1,IF(COUNTIF(V:V,$V3208)&gt;1,2,1))</f>
        <v>1</v>
      </c>
      <c r="Z3208" s="40">
        <f t="shared" si="763"/>
        <v>1</v>
      </c>
      <c r="AA3208" s="40">
        <f t="shared" si="764"/>
        <v>1</v>
      </c>
    </row>
    <row r="3209" spans="1:27" ht="48" customHeight="1" x14ac:dyDescent="0.8">
      <c r="A3209" s="3">
        <v>3209</v>
      </c>
      <c r="B3209" s="3" t="s">
        <v>8889</v>
      </c>
      <c r="C3209" s="3" t="s">
        <v>18037</v>
      </c>
      <c r="D3209" s="3" t="s">
        <v>7466</v>
      </c>
      <c r="E3209" s="3" t="s">
        <v>543</v>
      </c>
      <c r="F3209" s="5" t="s">
        <v>8890</v>
      </c>
      <c r="G3209" s="5" t="s">
        <v>13597</v>
      </c>
      <c r="H3209" s="5" t="s">
        <v>16702</v>
      </c>
      <c r="I3209" s="3"/>
      <c r="J3209" s="35"/>
      <c r="K3209" s="36">
        <f t="shared" si="750"/>
        <v>1</v>
      </c>
      <c r="L3209" s="37" t="str">
        <f t="shared" si="751"/>
        <v>040357533</v>
      </c>
      <c r="M3209" s="38" t="str">
        <f t="shared" si="752"/>
        <v>040357533</v>
      </c>
      <c r="N3209" s="39">
        <f t="shared" si="753"/>
        <v>1</v>
      </c>
      <c r="O3209" s="39">
        <f t="shared" si="754"/>
        <v>1</v>
      </c>
      <c r="P3209" s="39">
        <f>IF(M3209="បរទេស",1,IF(COUNTIF(M:M,$M3209)&gt;1,2,1))</f>
        <v>1</v>
      </c>
      <c r="Q3209" s="40">
        <f t="shared" si="755"/>
        <v>1</v>
      </c>
      <c r="R3209" s="41" t="str">
        <f t="shared" si="756"/>
        <v>098247959</v>
      </c>
      <c r="S3209" s="37" t="str">
        <f t="shared" si="757"/>
        <v>098247959</v>
      </c>
      <c r="T3209" s="39" t="e">
        <f t="shared" si="758"/>
        <v>#VALUE!</v>
      </c>
      <c r="U3209" s="37" t="str">
        <f t="shared" si="759"/>
        <v>098247959</v>
      </c>
      <c r="V3209" s="42" t="str">
        <f t="shared" si="760"/>
        <v>098247959</v>
      </c>
      <c r="W3209" s="39">
        <f t="shared" si="761"/>
        <v>1</v>
      </c>
      <c r="X3209" s="43">
        <f t="shared" si="762"/>
        <v>1</v>
      </c>
      <c r="Y3209" s="39">
        <f>IF(V3209="បរទេស",1,IF(COUNTIF(V:V,$V3209)&gt;1,2,1))</f>
        <v>1</v>
      </c>
      <c r="Z3209" s="40">
        <f t="shared" si="763"/>
        <v>1</v>
      </c>
      <c r="AA3209" s="40">
        <f t="shared" si="764"/>
        <v>1</v>
      </c>
    </row>
    <row r="3210" spans="1:27" ht="48" customHeight="1" x14ac:dyDescent="0.8">
      <c r="A3210" s="3">
        <v>3210</v>
      </c>
      <c r="B3210" s="3" t="s">
        <v>8891</v>
      </c>
      <c r="C3210" s="3" t="s">
        <v>18037</v>
      </c>
      <c r="D3210" s="3" t="s">
        <v>8892</v>
      </c>
      <c r="E3210" s="3" t="s">
        <v>371</v>
      </c>
      <c r="F3210" s="5" t="s">
        <v>8893</v>
      </c>
      <c r="G3210" s="5" t="s">
        <v>13598</v>
      </c>
      <c r="H3210" s="5" t="s">
        <v>16703</v>
      </c>
      <c r="I3210" s="3"/>
      <c r="J3210" s="35"/>
      <c r="K3210" s="36">
        <f t="shared" si="750"/>
        <v>1</v>
      </c>
      <c r="L3210" s="37" t="str">
        <f t="shared" si="751"/>
        <v>040590945</v>
      </c>
      <c r="M3210" s="38" t="str">
        <f t="shared" si="752"/>
        <v>040590945</v>
      </c>
      <c r="N3210" s="39">
        <f t="shared" si="753"/>
        <v>1</v>
      </c>
      <c r="O3210" s="39">
        <f t="shared" si="754"/>
        <v>1</v>
      </c>
      <c r="P3210" s="39">
        <f>IF(M3210="បរទេស",1,IF(COUNTIF(M:M,$M3210)&gt;1,2,1))</f>
        <v>1</v>
      </c>
      <c r="Q3210" s="40">
        <f t="shared" si="755"/>
        <v>1</v>
      </c>
      <c r="R3210" s="41" t="str">
        <f t="shared" si="756"/>
        <v>0884661571</v>
      </c>
      <c r="S3210" s="37" t="str">
        <f t="shared" si="757"/>
        <v>0884661571</v>
      </c>
      <c r="T3210" s="39" t="e">
        <f t="shared" si="758"/>
        <v>#VALUE!</v>
      </c>
      <c r="U3210" s="37" t="str">
        <f t="shared" si="759"/>
        <v>0884661571</v>
      </c>
      <c r="V3210" s="42" t="str">
        <f t="shared" si="760"/>
        <v>0884661571</v>
      </c>
      <c r="W3210" s="39">
        <f t="shared" si="761"/>
        <v>1</v>
      </c>
      <c r="X3210" s="43">
        <f t="shared" si="762"/>
        <v>1</v>
      </c>
      <c r="Y3210" s="39">
        <f>IF(V3210="បរទេស",1,IF(COUNTIF(V:V,$V3210)&gt;1,2,1))</f>
        <v>1</v>
      </c>
      <c r="Z3210" s="40">
        <f t="shared" si="763"/>
        <v>1</v>
      </c>
      <c r="AA3210" s="40">
        <f t="shared" si="764"/>
        <v>1</v>
      </c>
    </row>
    <row r="3211" spans="1:27" ht="48" customHeight="1" x14ac:dyDescent="0.8">
      <c r="A3211" s="3">
        <v>3211</v>
      </c>
      <c r="B3211" s="3" t="s">
        <v>8894</v>
      </c>
      <c r="C3211" s="3" t="s">
        <v>18037</v>
      </c>
      <c r="D3211" s="3" t="s">
        <v>5814</v>
      </c>
      <c r="E3211" s="3" t="s">
        <v>780</v>
      </c>
      <c r="F3211" s="5" t="s">
        <v>8895</v>
      </c>
      <c r="G3211" s="5" t="s">
        <v>13599</v>
      </c>
      <c r="H3211" s="5" t="s">
        <v>16704</v>
      </c>
      <c r="I3211" s="3"/>
      <c r="J3211" s="35"/>
      <c r="K3211" s="36">
        <f t="shared" si="750"/>
        <v>1</v>
      </c>
      <c r="L3211" s="37" t="str">
        <f t="shared" si="751"/>
        <v>040458622</v>
      </c>
      <c r="M3211" s="38" t="str">
        <f t="shared" si="752"/>
        <v>040458622</v>
      </c>
      <c r="N3211" s="39">
        <f t="shared" si="753"/>
        <v>1</v>
      </c>
      <c r="O3211" s="39">
        <f t="shared" si="754"/>
        <v>1</v>
      </c>
      <c r="P3211" s="39">
        <f>IF(M3211="បរទេស",1,IF(COUNTIF(M:M,$M3211)&gt;1,2,1))</f>
        <v>1</v>
      </c>
      <c r="Q3211" s="40">
        <f t="shared" si="755"/>
        <v>1</v>
      </c>
      <c r="R3211" s="41" t="str">
        <f t="shared" si="756"/>
        <v>086464521</v>
      </c>
      <c r="S3211" s="37" t="str">
        <f t="shared" si="757"/>
        <v>086464521</v>
      </c>
      <c r="T3211" s="39" t="e">
        <f t="shared" si="758"/>
        <v>#VALUE!</v>
      </c>
      <c r="U3211" s="37" t="str">
        <f t="shared" si="759"/>
        <v>086464521</v>
      </c>
      <c r="V3211" s="42" t="str">
        <f t="shared" si="760"/>
        <v>086464521</v>
      </c>
      <c r="W3211" s="39">
        <f t="shared" si="761"/>
        <v>1</v>
      </c>
      <c r="X3211" s="43">
        <f t="shared" si="762"/>
        <v>1</v>
      </c>
      <c r="Y3211" s="39">
        <f>IF(V3211="បរទេស",1,IF(COUNTIF(V:V,$V3211)&gt;1,2,1))</f>
        <v>1</v>
      </c>
      <c r="Z3211" s="40">
        <f t="shared" si="763"/>
        <v>1</v>
      </c>
      <c r="AA3211" s="40">
        <f t="shared" si="764"/>
        <v>1</v>
      </c>
    </row>
    <row r="3212" spans="1:27" ht="48" customHeight="1" x14ac:dyDescent="0.8">
      <c r="A3212" s="3">
        <v>3212</v>
      </c>
      <c r="B3212" s="3" t="s">
        <v>8896</v>
      </c>
      <c r="C3212" s="3" t="s">
        <v>18037</v>
      </c>
      <c r="D3212" s="3" t="s">
        <v>8897</v>
      </c>
      <c r="E3212" s="3" t="s">
        <v>1316</v>
      </c>
      <c r="F3212" s="5" t="s">
        <v>8898</v>
      </c>
      <c r="G3212" s="5" t="s">
        <v>13600</v>
      </c>
      <c r="H3212" s="5" t="s">
        <v>16705</v>
      </c>
      <c r="I3212" s="3"/>
      <c r="J3212" s="35"/>
      <c r="K3212" s="36">
        <f t="shared" si="750"/>
        <v>1</v>
      </c>
      <c r="L3212" s="37" t="str">
        <f t="shared" si="751"/>
        <v>040170910</v>
      </c>
      <c r="M3212" s="38" t="str">
        <f t="shared" si="752"/>
        <v>040170910</v>
      </c>
      <c r="N3212" s="39">
        <f t="shared" si="753"/>
        <v>1</v>
      </c>
      <c r="O3212" s="39">
        <f t="shared" si="754"/>
        <v>1</v>
      </c>
      <c r="P3212" s="39">
        <f>IF(M3212="បរទេស",1,IF(COUNTIF(M:M,$M3212)&gt;1,2,1))</f>
        <v>1</v>
      </c>
      <c r="Q3212" s="40">
        <f t="shared" si="755"/>
        <v>1</v>
      </c>
      <c r="R3212" s="41" t="str">
        <f t="shared" si="756"/>
        <v>098836257</v>
      </c>
      <c r="S3212" s="37" t="str">
        <f t="shared" si="757"/>
        <v>098836257</v>
      </c>
      <c r="T3212" s="39" t="e">
        <f t="shared" si="758"/>
        <v>#VALUE!</v>
      </c>
      <c r="U3212" s="37" t="str">
        <f t="shared" si="759"/>
        <v>098836257</v>
      </c>
      <c r="V3212" s="42" t="str">
        <f t="shared" si="760"/>
        <v>098836257</v>
      </c>
      <c r="W3212" s="39">
        <f t="shared" si="761"/>
        <v>1</v>
      </c>
      <c r="X3212" s="43">
        <f t="shared" si="762"/>
        <v>1</v>
      </c>
      <c r="Y3212" s="39">
        <f>IF(V3212="បរទេស",1,IF(COUNTIF(V:V,$V3212)&gt;1,2,1))</f>
        <v>1</v>
      </c>
      <c r="Z3212" s="40">
        <f t="shared" si="763"/>
        <v>1</v>
      </c>
      <c r="AA3212" s="40">
        <f t="shared" si="764"/>
        <v>1</v>
      </c>
    </row>
    <row r="3213" spans="1:27" ht="48" customHeight="1" x14ac:dyDescent="0.8">
      <c r="A3213" s="3">
        <v>3213</v>
      </c>
      <c r="B3213" s="3" t="s">
        <v>8899</v>
      </c>
      <c r="C3213" s="3" t="s">
        <v>18037</v>
      </c>
      <c r="D3213" s="3" t="s">
        <v>1106</v>
      </c>
      <c r="E3213" s="3" t="s">
        <v>171</v>
      </c>
      <c r="F3213" s="5" t="s">
        <v>8900</v>
      </c>
      <c r="G3213" s="5" t="s">
        <v>13601</v>
      </c>
      <c r="H3213" s="5" t="s">
        <v>16706</v>
      </c>
      <c r="I3213" s="3"/>
      <c r="J3213" s="35"/>
      <c r="K3213" s="36">
        <f t="shared" si="750"/>
        <v>1</v>
      </c>
      <c r="L3213" s="37" t="str">
        <f t="shared" si="751"/>
        <v>040417515</v>
      </c>
      <c r="M3213" s="38" t="str">
        <f t="shared" si="752"/>
        <v>040417515</v>
      </c>
      <c r="N3213" s="39">
        <f t="shared" si="753"/>
        <v>1</v>
      </c>
      <c r="O3213" s="39">
        <f t="shared" si="754"/>
        <v>1</v>
      </c>
      <c r="P3213" s="39">
        <f>IF(M3213="បរទេស",1,IF(COUNTIF(M:M,$M3213)&gt;1,2,1))</f>
        <v>1</v>
      </c>
      <c r="Q3213" s="40">
        <f t="shared" si="755"/>
        <v>1</v>
      </c>
      <c r="R3213" s="41" t="str">
        <f t="shared" si="756"/>
        <v>0975804455</v>
      </c>
      <c r="S3213" s="37" t="str">
        <f t="shared" si="757"/>
        <v>0975804455</v>
      </c>
      <c r="T3213" s="39" t="e">
        <f t="shared" si="758"/>
        <v>#VALUE!</v>
      </c>
      <c r="U3213" s="37" t="str">
        <f t="shared" si="759"/>
        <v>0975804455</v>
      </c>
      <c r="V3213" s="42" t="str">
        <f t="shared" si="760"/>
        <v>0975804455</v>
      </c>
      <c r="W3213" s="39">
        <f t="shared" si="761"/>
        <v>1</v>
      </c>
      <c r="X3213" s="43">
        <f t="shared" si="762"/>
        <v>1</v>
      </c>
      <c r="Y3213" s="39">
        <f>IF(V3213="បរទេស",1,IF(COUNTIF(V:V,$V3213)&gt;1,2,1))</f>
        <v>1</v>
      </c>
      <c r="Z3213" s="40">
        <f t="shared" si="763"/>
        <v>1</v>
      </c>
      <c r="AA3213" s="40">
        <f t="shared" si="764"/>
        <v>1</v>
      </c>
    </row>
    <row r="3214" spans="1:27" ht="48" customHeight="1" x14ac:dyDescent="0.8">
      <c r="A3214" s="3">
        <v>3214</v>
      </c>
      <c r="B3214" s="3" t="s">
        <v>8901</v>
      </c>
      <c r="C3214" s="3" t="s">
        <v>18037</v>
      </c>
      <c r="D3214" s="3" t="s">
        <v>8902</v>
      </c>
      <c r="E3214" s="3" t="s">
        <v>171</v>
      </c>
      <c r="F3214" s="5" t="s">
        <v>8903</v>
      </c>
      <c r="G3214" s="5" t="s">
        <v>13602</v>
      </c>
      <c r="H3214" s="5" t="s">
        <v>16707</v>
      </c>
      <c r="I3214" s="3"/>
      <c r="J3214" s="35"/>
      <c r="K3214" s="36">
        <f t="shared" si="750"/>
        <v>1</v>
      </c>
      <c r="L3214" s="37" t="str">
        <f t="shared" si="751"/>
        <v>040297467</v>
      </c>
      <c r="M3214" s="38" t="str">
        <f t="shared" si="752"/>
        <v>040297467</v>
      </c>
      <c r="N3214" s="39">
        <f t="shared" si="753"/>
        <v>1</v>
      </c>
      <c r="O3214" s="39">
        <f t="shared" si="754"/>
        <v>1</v>
      </c>
      <c r="P3214" s="39">
        <f>IF(M3214="បរទេស",1,IF(COUNTIF(M:M,$M3214)&gt;1,2,1))</f>
        <v>1</v>
      </c>
      <c r="Q3214" s="40">
        <f t="shared" si="755"/>
        <v>1</v>
      </c>
      <c r="R3214" s="41" t="str">
        <f t="shared" si="756"/>
        <v>099242830</v>
      </c>
      <c r="S3214" s="37" t="str">
        <f t="shared" si="757"/>
        <v>099242830</v>
      </c>
      <c r="T3214" s="39" t="e">
        <f t="shared" si="758"/>
        <v>#VALUE!</v>
      </c>
      <c r="U3214" s="37" t="str">
        <f t="shared" si="759"/>
        <v>099242830</v>
      </c>
      <c r="V3214" s="42" t="str">
        <f t="shared" si="760"/>
        <v>099242830</v>
      </c>
      <c r="W3214" s="39">
        <f t="shared" si="761"/>
        <v>1</v>
      </c>
      <c r="X3214" s="43">
        <f t="shared" si="762"/>
        <v>1</v>
      </c>
      <c r="Y3214" s="39">
        <f>IF(V3214="បរទេស",1,IF(COUNTIF(V:V,$V3214)&gt;1,2,1))</f>
        <v>1</v>
      </c>
      <c r="Z3214" s="40">
        <f t="shared" si="763"/>
        <v>1</v>
      </c>
      <c r="AA3214" s="40">
        <f t="shared" si="764"/>
        <v>1</v>
      </c>
    </row>
    <row r="3215" spans="1:27" ht="48" customHeight="1" x14ac:dyDescent="0.8">
      <c r="A3215" s="3">
        <v>3215</v>
      </c>
      <c r="B3215" s="3" t="s">
        <v>8904</v>
      </c>
      <c r="C3215" s="3" t="s">
        <v>18037</v>
      </c>
      <c r="D3215" s="3" t="s">
        <v>7071</v>
      </c>
      <c r="E3215" s="3" t="s">
        <v>679</v>
      </c>
      <c r="F3215" s="5" t="s">
        <v>8905</v>
      </c>
      <c r="G3215" s="5" t="s">
        <v>13603</v>
      </c>
      <c r="H3215" s="5" t="s">
        <v>16708</v>
      </c>
      <c r="I3215" s="3"/>
      <c r="J3215" s="35"/>
      <c r="K3215" s="36">
        <f t="shared" si="750"/>
        <v>1</v>
      </c>
      <c r="L3215" s="37" t="str">
        <f t="shared" si="751"/>
        <v>051276260</v>
      </c>
      <c r="M3215" s="38" t="str">
        <f t="shared" si="752"/>
        <v>051276260</v>
      </c>
      <c r="N3215" s="39">
        <f t="shared" si="753"/>
        <v>1</v>
      </c>
      <c r="O3215" s="39">
        <f t="shared" si="754"/>
        <v>1</v>
      </c>
      <c r="P3215" s="39">
        <f>IF(M3215="បរទេស",1,IF(COUNTIF(M:M,$M3215)&gt;1,2,1))</f>
        <v>1</v>
      </c>
      <c r="Q3215" s="40">
        <f t="shared" si="755"/>
        <v>1</v>
      </c>
      <c r="R3215" s="41" t="str">
        <f t="shared" si="756"/>
        <v>0968373447</v>
      </c>
      <c r="S3215" s="37" t="str">
        <f t="shared" si="757"/>
        <v>0968373447</v>
      </c>
      <c r="T3215" s="39" t="e">
        <f t="shared" si="758"/>
        <v>#VALUE!</v>
      </c>
      <c r="U3215" s="37" t="str">
        <f t="shared" si="759"/>
        <v>0968373447</v>
      </c>
      <c r="V3215" s="42" t="str">
        <f t="shared" si="760"/>
        <v>0968373447</v>
      </c>
      <c r="W3215" s="39">
        <f t="shared" si="761"/>
        <v>1</v>
      </c>
      <c r="X3215" s="43">
        <f t="shared" si="762"/>
        <v>1</v>
      </c>
      <c r="Y3215" s="39">
        <f>IF(V3215="បរទេស",1,IF(COUNTIF(V:V,$V3215)&gt;1,2,1))</f>
        <v>1</v>
      </c>
      <c r="Z3215" s="40">
        <f t="shared" si="763"/>
        <v>1</v>
      </c>
      <c r="AA3215" s="40">
        <f t="shared" si="764"/>
        <v>1</v>
      </c>
    </row>
    <row r="3216" spans="1:27" ht="48" customHeight="1" x14ac:dyDescent="0.8">
      <c r="A3216" s="3">
        <v>3216</v>
      </c>
      <c r="B3216" s="3" t="s">
        <v>8906</v>
      </c>
      <c r="C3216" s="3" t="s">
        <v>18037</v>
      </c>
      <c r="D3216" s="3" t="s">
        <v>8907</v>
      </c>
      <c r="E3216" s="3" t="s">
        <v>371</v>
      </c>
      <c r="F3216" s="5" t="s">
        <v>8908</v>
      </c>
      <c r="G3216" s="5" t="s">
        <v>13604</v>
      </c>
      <c r="H3216" s="5" t="s">
        <v>16709</v>
      </c>
      <c r="I3216" s="3"/>
      <c r="J3216" s="35"/>
      <c r="K3216" s="36">
        <f t="shared" si="750"/>
        <v>1</v>
      </c>
      <c r="L3216" s="37" t="str">
        <f t="shared" si="751"/>
        <v>040268889</v>
      </c>
      <c r="M3216" s="38" t="str">
        <f t="shared" si="752"/>
        <v>040268889</v>
      </c>
      <c r="N3216" s="39">
        <f t="shared" si="753"/>
        <v>1</v>
      </c>
      <c r="O3216" s="39">
        <f t="shared" si="754"/>
        <v>1</v>
      </c>
      <c r="P3216" s="39">
        <f>IF(M3216="បរទេស",1,IF(COUNTIF(M:M,$M3216)&gt;1,2,1))</f>
        <v>1</v>
      </c>
      <c r="Q3216" s="40">
        <f t="shared" si="755"/>
        <v>1</v>
      </c>
      <c r="R3216" s="41" t="str">
        <f t="shared" si="756"/>
        <v>0883306966</v>
      </c>
      <c r="S3216" s="37" t="str">
        <f t="shared" si="757"/>
        <v>0883306966</v>
      </c>
      <c r="T3216" s="39" t="e">
        <f t="shared" si="758"/>
        <v>#VALUE!</v>
      </c>
      <c r="U3216" s="37" t="str">
        <f t="shared" si="759"/>
        <v>0883306966</v>
      </c>
      <c r="V3216" s="42" t="str">
        <f t="shared" si="760"/>
        <v>0883306966</v>
      </c>
      <c r="W3216" s="39">
        <f t="shared" si="761"/>
        <v>1</v>
      </c>
      <c r="X3216" s="43">
        <f t="shared" si="762"/>
        <v>1</v>
      </c>
      <c r="Y3216" s="39">
        <f>IF(V3216="បរទេស",1,IF(COUNTIF(V:V,$V3216)&gt;1,2,1))</f>
        <v>1</v>
      </c>
      <c r="Z3216" s="40">
        <f t="shared" si="763"/>
        <v>1</v>
      </c>
      <c r="AA3216" s="40">
        <f t="shared" si="764"/>
        <v>1</v>
      </c>
    </row>
    <row r="3217" spans="1:27" ht="48" customHeight="1" x14ac:dyDescent="0.8">
      <c r="A3217" s="3">
        <v>3217</v>
      </c>
      <c r="B3217" s="3" t="s">
        <v>8909</v>
      </c>
      <c r="C3217" s="3" t="s">
        <v>18037</v>
      </c>
      <c r="D3217" s="3" t="s">
        <v>2187</v>
      </c>
      <c r="E3217" s="3" t="s">
        <v>767</v>
      </c>
      <c r="F3217" s="5" t="s">
        <v>8910</v>
      </c>
      <c r="G3217" s="5" t="s">
        <v>13605</v>
      </c>
      <c r="H3217" s="5" t="s">
        <v>16710</v>
      </c>
      <c r="I3217" s="3"/>
      <c r="J3217" s="35"/>
      <c r="K3217" s="36">
        <f t="shared" si="750"/>
        <v>1</v>
      </c>
      <c r="L3217" s="37" t="str">
        <f t="shared" si="751"/>
        <v>060298744</v>
      </c>
      <c r="M3217" s="38" t="str">
        <f t="shared" si="752"/>
        <v>060298744</v>
      </c>
      <c r="N3217" s="39">
        <f t="shared" si="753"/>
        <v>1</v>
      </c>
      <c r="O3217" s="39">
        <f t="shared" si="754"/>
        <v>1</v>
      </c>
      <c r="P3217" s="39">
        <f>IF(M3217="បរទេស",1,IF(COUNTIF(M:M,$M3217)&gt;1,2,1))</f>
        <v>1</v>
      </c>
      <c r="Q3217" s="40">
        <f t="shared" si="755"/>
        <v>1</v>
      </c>
      <c r="R3217" s="41" t="str">
        <f t="shared" si="756"/>
        <v>0965353307</v>
      </c>
      <c r="S3217" s="37" t="str">
        <f t="shared" si="757"/>
        <v>0965353307</v>
      </c>
      <c r="T3217" s="39" t="e">
        <f t="shared" si="758"/>
        <v>#VALUE!</v>
      </c>
      <c r="U3217" s="37" t="str">
        <f t="shared" si="759"/>
        <v>0965353307</v>
      </c>
      <c r="V3217" s="42" t="str">
        <f t="shared" si="760"/>
        <v>0965353307</v>
      </c>
      <c r="W3217" s="39">
        <f t="shared" si="761"/>
        <v>1</v>
      </c>
      <c r="X3217" s="43">
        <f t="shared" si="762"/>
        <v>1</v>
      </c>
      <c r="Y3217" s="39">
        <f>IF(V3217="បរទេស",1,IF(COUNTIF(V:V,$V3217)&gt;1,2,1))</f>
        <v>1</v>
      </c>
      <c r="Z3217" s="40">
        <f t="shared" si="763"/>
        <v>1</v>
      </c>
      <c r="AA3217" s="40">
        <f t="shared" si="764"/>
        <v>1</v>
      </c>
    </row>
    <row r="3218" spans="1:27" ht="48" customHeight="1" x14ac:dyDescent="0.8">
      <c r="A3218" s="3">
        <v>3218</v>
      </c>
      <c r="B3218" s="3" t="s">
        <v>8911</v>
      </c>
      <c r="C3218" s="3" t="s">
        <v>18037</v>
      </c>
      <c r="D3218" s="3" t="s">
        <v>2791</v>
      </c>
      <c r="E3218" s="3" t="s">
        <v>21</v>
      </c>
      <c r="F3218" s="5" t="s">
        <v>8912</v>
      </c>
      <c r="G3218" s="5" t="s">
        <v>13606</v>
      </c>
      <c r="H3218" s="5" t="s">
        <v>16711</v>
      </c>
      <c r="I3218" s="3"/>
      <c r="J3218" s="35"/>
      <c r="K3218" s="36">
        <f t="shared" si="750"/>
        <v>1</v>
      </c>
      <c r="L3218" s="37" t="str">
        <f t="shared" si="751"/>
        <v>160490889</v>
      </c>
      <c r="M3218" s="38" t="str">
        <f t="shared" si="752"/>
        <v>160490889</v>
      </c>
      <c r="N3218" s="39">
        <f t="shared" si="753"/>
        <v>1</v>
      </c>
      <c r="O3218" s="39">
        <f t="shared" si="754"/>
        <v>1</v>
      </c>
      <c r="P3218" s="39">
        <f>IF(M3218="បរទេស",1,IF(COUNTIF(M:M,$M3218)&gt;1,2,1))</f>
        <v>1</v>
      </c>
      <c r="Q3218" s="40">
        <f t="shared" si="755"/>
        <v>1</v>
      </c>
      <c r="R3218" s="41" t="str">
        <f t="shared" si="756"/>
        <v>0889736679</v>
      </c>
      <c r="S3218" s="37" t="str">
        <f t="shared" si="757"/>
        <v>0889736679</v>
      </c>
      <c r="T3218" s="39" t="e">
        <f t="shared" si="758"/>
        <v>#VALUE!</v>
      </c>
      <c r="U3218" s="37" t="str">
        <f t="shared" si="759"/>
        <v>0889736679</v>
      </c>
      <c r="V3218" s="42" t="str">
        <f t="shared" si="760"/>
        <v>0889736679</v>
      </c>
      <c r="W3218" s="39">
        <f t="shared" si="761"/>
        <v>1</v>
      </c>
      <c r="X3218" s="43">
        <f t="shared" si="762"/>
        <v>1</v>
      </c>
      <c r="Y3218" s="39">
        <f>IF(V3218="បរទេស",1,IF(COUNTIF(V:V,$V3218)&gt;1,2,1))</f>
        <v>1</v>
      </c>
      <c r="Z3218" s="40">
        <f t="shared" si="763"/>
        <v>1</v>
      </c>
      <c r="AA3218" s="40">
        <f t="shared" si="764"/>
        <v>1</v>
      </c>
    </row>
    <row r="3219" spans="1:27" ht="48" customHeight="1" x14ac:dyDescent="0.8">
      <c r="A3219" s="3">
        <v>3219</v>
      </c>
      <c r="B3219" s="3" t="s">
        <v>8913</v>
      </c>
      <c r="C3219" s="3" t="s">
        <v>18037</v>
      </c>
      <c r="D3219" s="3" t="s">
        <v>8914</v>
      </c>
      <c r="E3219" s="3" t="s">
        <v>780</v>
      </c>
      <c r="F3219" s="5" t="s">
        <v>8915</v>
      </c>
      <c r="G3219" s="5" t="s">
        <v>13607</v>
      </c>
      <c r="H3219" s="5" t="s">
        <v>16712</v>
      </c>
      <c r="I3219" s="3"/>
      <c r="J3219" s="35"/>
      <c r="K3219" s="36">
        <f t="shared" si="750"/>
        <v>1</v>
      </c>
      <c r="L3219" s="37" t="str">
        <f t="shared" si="751"/>
        <v>040291208</v>
      </c>
      <c r="M3219" s="38" t="str">
        <f t="shared" si="752"/>
        <v>040291208</v>
      </c>
      <c r="N3219" s="39">
        <f t="shared" si="753"/>
        <v>1</v>
      </c>
      <c r="O3219" s="39">
        <f t="shared" si="754"/>
        <v>1</v>
      </c>
      <c r="P3219" s="39">
        <f>IF(M3219="បរទេស",1,IF(COUNTIF(M:M,$M3219)&gt;1,2,1))</f>
        <v>1</v>
      </c>
      <c r="Q3219" s="40">
        <f t="shared" si="755"/>
        <v>1</v>
      </c>
      <c r="R3219" s="41" t="str">
        <f t="shared" si="756"/>
        <v>086904979</v>
      </c>
      <c r="S3219" s="37" t="str">
        <f t="shared" si="757"/>
        <v>086904979</v>
      </c>
      <c r="T3219" s="39" t="e">
        <f t="shared" si="758"/>
        <v>#VALUE!</v>
      </c>
      <c r="U3219" s="37" t="str">
        <f t="shared" si="759"/>
        <v>086904979</v>
      </c>
      <c r="V3219" s="42" t="str">
        <f t="shared" si="760"/>
        <v>086904979</v>
      </c>
      <c r="W3219" s="39">
        <f t="shared" si="761"/>
        <v>1</v>
      </c>
      <c r="X3219" s="43">
        <f t="shared" si="762"/>
        <v>1</v>
      </c>
      <c r="Y3219" s="39">
        <f>IF(V3219="បរទេស",1,IF(COUNTIF(V:V,$V3219)&gt;1,2,1))</f>
        <v>1</v>
      </c>
      <c r="Z3219" s="40">
        <f t="shared" si="763"/>
        <v>1</v>
      </c>
      <c r="AA3219" s="40">
        <f t="shared" si="764"/>
        <v>1</v>
      </c>
    </row>
    <row r="3220" spans="1:27" ht="48" customHeight="1" x14ac:dyDescent="0.8">
      <c r="A3220" s="3">
        <v>3220</v>
      </c>
      <c r="B3220" s="3" t="s">
        <v>8916</v>
      </c>
      <c r="C3220" s="3" t="s">
        <v>18037</v>
      </c>
      <c r="D3220" s="3" t="s">
        <v>8917</v>
      </c>
      <c r="E3220" s="3" t="s">
        <v>543</v>
      </c>
      <c r="F3220" s="5" t="s">
        <v>8918</v>
      </c>
      <c r="G3220" s="5" t="s">
        <v>13608</v>
      </c>
      <c r="H3220" s="5" t="s">
        <v>16713</v>
      </c>
      <c r="I3220" s="3"/>
      <c r="J3220" s="35"/>
      <c r="K3220" s="36">
        <f t="shared" si="750"/>
        <v>1</v>
      </c>
      <c r="L3220" s="37" t="str">
        <f t="shared" si="751"/>
        <v>040585354</v>
      </c>
      <c r="M3220" s="38" t="str">
        <f t="shared" si="752"/>
        <v>040585354</v>
      </c>
      <c r="N3220" s="39">
        <f t="shared" si="753"/>
        <v>1</v>
      </c>
      <c r="O3220" s="39">
        <f t="shared" si="754"/>
        <v>1</v>
      </c>
      <c r="P3220" s="39">
        <f>IF(M3220="បរទេស",1,IF(COUNTIF(M:M,$M3220)&gt;1,2,1))</f>
        <v>1</v>
      </c>
      <c r="Q3220" s="40">
        <f t="shared" si="755"/>
        <v>1</v>
      </c>
      <c r="R3220" s="41" t="str">
        <f t="shared" si="756"/>
        <v>0886205021</v>
      </c>
      <c r="S3220" s="37" t="str">
        <f t="shared" si="757"/>
        <v>0886205021</v>
      </c>
      <c r="T3220" s="39" t="e">
        <f t="shared" si="758"/>
        <v>#VALUE!</v>
      </c>
      <c r="U3220" s="37" t="str">
        <f t="shared" si="759"/>
        <v>0886205021</v>
      </c>
      <c r="V3220" s="42" t="str">
        <f t="shared" si="760"/>
        <v>0886205021</v>
      </c>
      <c r="W3220" s="39">
        <f t="shared" si="761"/>
        <v>1</v>
      </c>
      <c r="X3220" s="43">
        <f t="shared" si="762"/>
        <v>1</v>
      </c>
      <c r="Y3220" s="39">
        <f>IF(V3220="បរទេស",1,IF(COUNTIF(V:V,$V3220)&gt;1,2,1))</f>
        <v>1</v>
      </c>
      <c r="Z3220" s="40">
        <f t="shared" si="763"/>
        <v>1</v>
      </c>
      <c r="AA3220" s="40">
        <f t="shared" si="764"/>
        <v>1</v>
      </c>
    </row>
    <row r="3221" spans="1:27" ht="48" customHeight="1" x14ac:dyDescent="0.8">
      <c r="A3221" s="3">
        <v>3221</v>
      </c>
      <c r="B3221" s="3" t="s">
        <v>8919</v>
      </c>
      <c r="C3221" s="3" t="s">
        <v>18037</v>
      </c>
      <c r="D3221" s="3" t="s">
        <v>8920</v>
      </c>
      <c r="E3221" s="3" t="s">
        <v>371</v>
      </c>
      <c r="F3221" s="5" t="s">
        <v>8921</v>
      </c>
      <c r="G3221" s="5" t="s">
        <v>13609</v>
      </c>
      <c r="H3221" s="5" t="s">
        <v>16714</v>
      </c>
      <c r="I3221" s="3"/>
      <c r="J3221" s="35"/>
      <c r="K3221" s="36">
        <f t="shared" si="750"/>
        <v>1</v>
      </c>
      <c r="L3221" s="37" t="str">
        <f t="shared" si="751"/>
        <v>040430557</v>
      </c>
      <c r="M3221" s="38" t="str">
        <f t="shared" si="752"/>
        <v>040430557</v>
      </c>
      <c r="N3221" s="39">
        <f t="shared" si="753"/>
        <v>1</v>
      </c>
      <c r="O3221" s="39">
        <f t="shared" si="754"/>
        <v>1</v>
      </c>
      <c r="P3221" s="39">
        <f>IF(M3221="បរទេស",1,IF(COUNTIF(M:M,$M3221)&gt;1,2,1))</f>
        <v>1</v>
      </c>
      <c r="Q3221" s="40">
        <f t="shared" si="755"/>
        <v>1</v>
      </c>
      <c r="R3221" s="41" t="str">
        <f t="shared" si="756"/>
        <v>0882505707</v>
      </c>
      <c r="S3221" s="37" t="str">
        <f t="shared" si="757"/>
        <v>0882505707</v>
      </c>
      <c r="T3221" s="39" t="e">
        <f t="shared" si="758"/>
        <v>#VALUE!</v>
      </c>
      <c r="U3221" s="37" t="str">
        <f t="shared" si="759"/>
        <v>0882505707</v>
      </c>
      <c r="V3221" s="42" t="str">
        <f t="shared" si="760"/>
        <v>0882505707</v>
      </c>
      <c r="W3221" s="39">
        <f t="shared" si="761"/>
        <v>1</v>
      </c>
      <c r="X3221" s="43">
        <f t="shared" si="762"/>
        <v>1</v>
      </c>
      <c r="Y3221" s="39">
        <f>IF(V3221="បរទេស",1,IF(COUNTIF(V:V,$V3221)&gt;1,2,1))</f>
        <v>1</v>
      </c>
      <c r="Z3221" s="40">
        <f t="shared" si="763"/>
        <v>1</v>
      </c>
      <c r="AA3221" s="40">
        <f t="shared" si="764"/>
        <v>1</v>
      </c>
    </row>
    <row r="3222" spans="1:27" ht="48" customHeight="1" x14ac:dyDescent="0.8">
      <c r="A3222" s="3">
        <v>3222</v>
      </c>
      <c r="B3222" s="3" t="s">
        <v>8922</v>
      </c>
      <c r="C3222" s="3" t="s">
        <v>18037</v>
      </c>
      <c r="D3222" s="3" t="s">
        <v>5519</v>
      </c>
      <c r="E3222" s="3" t="s">
        <v>780</v>
      </c>
      <c r="F3222" s="5" t="s">
        <v>8923</v>
      </c>
      <c r="G3222" s="5" t="s">
        <v>13610</v>
      </c>
      <c r="H3222" s="5" t="s">
        <v>16715</v>
      </c>
      <c r="I3222" s="3"/>
      <c r="J3222" s="35"/>
      <c r="K3222" s="36">
        <f t="shared" si="750"/>
        <v>1</v>
      </c>
      <c r="L3222" s="37" t="str">
        <f t="shared" si="751"/>
        <v>040299146</v>
      </c>
      <c r="M3222" s="38" t="str">
        <f t="shared" si="752"/>
        <v>040299146</v>
      </c>
      <c r="N3222" s="39">
        <f t="shared" si="753"/>
        <v>1</v>
      </c>
      <c r="O3222" s="39">
        <f t="shared" si="754"/>
        <v>1</v>
      </c>
      <c r="P3222" s="39">
        <f>IF(M3222="បរទេស",1,IF(COUNTIF(M:M,$M3222)&gt;1,2,1))</f>
        <v>1</v>
      </c>
      <c r="Q3222" s="40">
        <f t="shared" si="755"/>
        <v>1</v>
      </c>
      <c r="R3222" s="41" t="str">
        <f t="shared" si="756"/>
        <v>068957274</v>
      </c>
      <c r="S3222" s="37" t="str">
        <f t="shared" si="757"/>
        <v>068957274</v>
      </c>
      <c r="T3222" s="39" t="e">
        <f t="shared" si="758"/>
        <v>#VALUE!</v>
      </c>
      <c r="U3222" s="37" t="str">
        <f t="shared" si="759"/>
        <v>068957274</v>
      </c>
      <c r="V3222" s="42" t="str">
        <f t="shared" si="760"/>
        <v>068957274</v>
      </c>
      <c r="W3222" s="39">
        <f t="shared" si="761"/>
        <v>1</v>
      </c>
      <c r="X3222" s="43">
        <f t="shared" si="762"/>
        <v>1</v>
      </c>
      <c r="Y3222" s="39">
        <f>IF(V3222="បរទេស",1,IF(COUNTIF(V:V,$V3222)&gt;1,2,1))</f>
        <v>1</v>
      </c>
      <c r="Z3222" s="40">
        <f t="shared" si="763"/>
        <v>1</v>
      </c>
      <c r="AA3222" s="40">
        <f t="shared" si="764"/>
        <v>1</v>
      </c>
    </row>
    <row r="3223" spans="1:27" ht="48" customHeight="1" x14ac:dyDescent="0.8">
      <c r="A3223" s="3">
        <v>3223</v>
      </c>
      <c r="B3223" s="3" t="s">
        <v>8924</v>
      </c>
      <c r="C3223" s="3" t="s">
        <v>18037</v>
      </c>
      <c r="D3223" s="3" t="s">
        <v>8925</v>
      </c>
      <c r="E3223" s="3" t="s">
        <v>780</v>
      </c>
      <c r="F3223" s="5" t="s">
        <v>8926</v>
      </c>
      <c r="G3223" s="5" t="s">
        <v>13611</v>
      </c>
      <c r="H3223" s="5" t="s">
        <v>16716</v>
      </c>
      <c r="I3223" s="3"/>
      <c r="J3223" s="35"/>
      <c r="K3223" s="36">
        <f t="shared" si="750"/>
        <v>1</v>
      </c>
      <c r="L3223" s="37" t="str">
        <f t="shared" si="751"/>
        <v>040539327</v>
      </c>
      <c r="M3223" s="38" t="str">
        <f t="shared" si="752"/>
        <v>040539327</v>
      </c>
      <c r="N3223" s="39">
        <f t="shared" si="753"/>
        <v>1</v>
      </c>
      <c r="O3223" s="39">
        <f t="shared" si="754"/>
        <v>1</v>
      </c>
      <c r="P3223" s="39">
        <f>IF(M3223="បរទេស",1,IF(COUNTIF(M:M,$M3223)&gt;1,2,1))</f>
        <v>1</v>
      </c>
      <c r="Q3223" s="40">
        <f t="shared" si="755"/>
        <v>1</v>
      </c>
      <c r="R3223" s="41" t="str">
        <f t="shared" si="756"/>
        <v>0973771588</v>
      </c>
      <c r="S3223" s="37" t="str">
        <f t="shared" si="757"/>
        <v>0973771588</v>
      </c>
      <c r="T3223" s="39" t="e">
        <f t="shared" si="758"/>
        <v>#VALUE!</v>
      </c>
      <c r="U3223" s="37" t="str">
        <f t="shared" si="759"/>
        <v>0973771588</v>
      </c>
      <c r="V3223" s="42" t="str">
        <f t="shared" si="760"/>
        <v>0973771588</v>
      </c>
      <c r="W3223" s="39">
        <f t="shared" si="761"/>
        <v>1</v>
      </c>
      <c r="X3223" s="43">
        <f t="shared" si="762"/>
        <v>1</v>
      </c>
      <c r="Y3223" s="39">
        <f>IF(V3223="បរទេស",1,IF(COUNTIF(V:V,$V3223)&gt;1,2,1))</f>
        <v>1</v>
      </c>
      <c r="Z3223" s="40">
        <f t="shared" si="763"/>
        <v>1</v>
      </c>
      <c r="AA3223" s="40">
        <f t="shared" si="764"/>
        <v>1</v>
      </c>
    </row>
    <row r="3224" spans="1:27" ht="48" customHeight="1" x14ac:dyDescent="0.8">
      <c r="A3224" s="3">
        <v>3224</v>
      </c>
      <c r="B3224" s="3" t="s">
        <v>8927</v>
      </c>
      <c r="C3224" s="3" t="s">
        <v>18037</v>
      </c>
      <c r="D3224" s="3" t="s">
        <v>8928</v>
      </c>
      <c r="E3224" s="3" t="s">
        <v>767</v>
      </c>
      <c r="F3224" s="5" t="s">
        <v>8929</v>
      </c>
      <c r="G3224" s="5" t="s">
        <v>13612</v>
      </c>
      <c r="H3224" s="5" t="s">
        <v>16717</v>
      </c>
      <c r="I3224" s="3"/>
      <c r="J3224" s="35"/>
      <c r="K3224" s="36">
        <f t="shared" si="750"/>
        <v>1</v>
      </c>
      <c r="L3224" s="37" t="str">
        <f t="shared" si="751"/>
        <v>040334065</v>
      </c>
      <c r="M3224" s="38" t="str">
        <f t="shared" si="752"/>
        <v>040334065</v>
      </c>
      <c r="N3224" s="39">
        <f t="shared" si="753"/>
        <v>1</v>
      </c>
      <c r="O3224" s="39">
        <f t="shared" si="754"/>
        <v>1</v>
      </c>
      <c r="P3224" s="39">
        <f>IF(M3224="បរទេស",1,IF(COUNTIF(M:M,$M3224)&gt;1,2,1))</f>
        <v>1</v>
      </c>
      <c r="Q3224" s="40">
        <f t="shared" si="755"/>
        <v>1</v>
      </c>
      <c r="R3224" s="41" t="str">
        <f t="shared" si="756"/>
        <v>0713916137</v>
      </c>
      <c r="S3224" s="37" t="str">
        <f t="shared" si="757"/>
        <v>0713916137</v>
      </c>
      <c r="T3224" s="39" t="e">
        <f t="shared" si="758"/>
        <v>#VALUE!</v>
      </c>
      <c r="U3224" s="37" t="str">
        <f t="shared" si="759"/>
        <v>0713916137</v>
      </c>
      <c r="V3224" s="42" t="str">
        <f t="shared" si="760"/>
        <v>0713916137</v>
      </c>
      <c r="W3224" s="39">
        <f t="shared" si="761"/>
        <v>1</v>
      </c>
      <c r="X3224" s="43">
        <f t="shared" si="762"/>
        <v>1</v>
      </c>
      <c r="Y3224" s="39">
        <f>IF(V3224="បរទេស",1,IF(COUNTIF(V:V,$V3224)&gt;1,2,1))</f>
        <v>1</v>
      </c>
      <c r="Z3224" s="40">
        <f t="shared" si="763"/>
        <v>1</v>
      </c>
      <c r="AA3224" s="40">
        <f t="shared" si="764"/>
        <v>1</v>
      </c>
    </row>
    <row r="3225" spans="1:27" ht="48" customHeight="1" x14ac:dyDescent="0.8">
      <c r="A3225" s="3">
        <v>3225</v>
      </c>
      <c r="B3225" s="3" t="s">
        <v>8930</v>
      </c>
      <c r="C3225" s="3" t="s">
        <v>18037</v>
      </c>
      <c r="D3225" s="3" t="s">
        <v>8931</v>
      </c>
      <c r="E3225" s="3" t="s">
        <v>543</v>
      </c>
      <c r="F3225" s="5" t="s">
        <v>8932</v>
      </c>
      <c r="G3225" s="5" t="s">
        <v>13613</v>
      </c>
      <c r="H3225" s="5" t="s">
        <v>16718</v>
      </c>
      <c r="I3225" s="3"/>
      <c r="J3225" s="35"/>
      <c r="K3225" s="36">
        <f t="shared" si="750"/>
        <v>1</v>
      </c>
      <c r="L3225" s="37" t="str">
        <f t="shared" si="751"/>
        <v>040572167</v>
      </c>
      <c r="M3225" s="38" t="str">
        <f t="shared" si="752"/>
        <v>040572167</v>
      </c>
      <c r="N3225" s="39">
        <f t="shared" si="753"/>
        <v>1</v>
      </c>
      <c r="O3225" s="39">
        <f t="shared" si="754"/>
        <v>1</v>
      </c>
      <c r="P3225" s="39">
        <f>IF(M3225="បរទេស",1,IF(COUNTIF(M:M,$M3225)&gt;1,2,1))</f>
        <v>1</v>
      </c>
      <c r="Q3225" s="40">
        <f t="shared" si="755"/>
        <v>1</v>
      </c>
      <c r="R3225" s="41" t="str">
        <f t="shared" si="756"/>
        <v>0886158112</v>
      </c>
      <c r="S3225" s="37" t="str">
        <f t="shared" si="757"/>
        <v>0886158112</v>
      </c>
      <c r="T3225" s="39" t="e">
        <f t="shared" si="758"/>
        <v>#VALUE!</v>
      </c>
      <c r="U3225" s="37" t="str">
        <f t="shared" si="759"/>
        <v>0886158112</v>
      </c>
      <c r="V3225" s="42" t="str">
        <f t="shared" si="760"/>
        <v>0886158112</v>
      </c>
      <c r="W3225" s="39">
        <f t="shared" si="761"/>
        <v>1</v>
      </c>
      <c r="X3225" s="43">
        <f t="shared" si="762"/>
        <v>1</v>
      </c>
      <c r="Y3225" s="39">
        <f>IF(V3225="បរទេស",1,IF(COUNTIF(V:V,$V3225)&gt;1,2,1))</f>
        <v>1</v>
      </c>
      <c r="Z3225" s="40">
        <f t="shared" si="763"/>
        <v>1</v>
      </c>
      <c r="AA3225" s="40">
        <f t="shared" si="764"/>
        <v>1</v>
      </c>
    </row>
    <row r="3226" spans="1:27" ht="48" customHeight="1" x14ac:dyDescent="0.8">
      <c r="A3226" s="3">
        <v>3226</v>
      </c>
      <c r="B3226" s="3" t="s">
        <v>8933</v>
      </c>
      <c r="C3226" s="3" t="s">
        <v>18037</v>
      </c>
      <c r="D3226" s="3" t="s">
        <v>8934</v>
      </c>
      <c r="E3226" s="3" t="s">
        <v>171</v>
      </c>
      <c r="F3226" s="5" t="s">
        <v>8935</v>
      </c>
      <c r="G3226" s="5" t="s">
        <v>13614</v>
      </c>
      <c r="H3226" s="5" t="s">
        <v>16719</v>
      </c>
      <c r="I3226" s="3"/>
      <c r="J3226" s="35"/>
      <c r="K3226" s="36">
        <f t="shared" si="750"/>
        <v>1</v>
      </c>
      <c r="L3226" s="37" t="str">
        <f t="shared" si="751"/>
        <v>040299591</v>
      </c>
      <c r="M3226" s="38" t="str">
        <f t="shared" si="752"/>
        <v>040299591</v>
      </c>
      <c r="N3226" s="39">
        <f t="shared" si="753"/>
        <v>1</v>
      </c>
      <c r="O3226" s="39">
        <f t="shared" si="754"/>
        <v>1</v>
      </c>
      <c r="P3226" s="39">
        <f>IF(M3226="បរទេស",1,IF(COUNTIF(M:M,$M3226)&gt;1,2,1))</f>
        <v>1</v>
      </c>
      <c r="Q3226" s="40">
        <f t="shared" si="755"/>
        <v>1</v>
      </c>
      <c r="R3226" s="41" t="str">
        <f t="shared" si="756"/>
        <v>0975268085</v>
      </c>
      <c r="S3226" s="37" t="str">
        <f t="shared" si="757"/>
        <v>0975268085</v>
      </c>
      <c r="T3226" s="39" t="e">
        <f t="shared" si="758"/>
        <v>#VALUE!</v>
      </c>
      <c r="U3226" s="37" t="str">
        <f t="shared" si="759"/>
        <v>0975268085</v>
      </c>
      <c r="V3226" s="42" t="str">
        <f t="shared" si="760"/>
        <v>0975268085</v>
      </c>
      <c r="W3226" s="39">
        <f t="shared" si="761"/>
        <v>1</v>
      </c>
      <c r="X3226" s="43">
        <f t="shared" si="762"/>
        <v>1</v>
      </c>
      <c r="Y3226" s="39">
        <f>IF(V3226="បរទេស",1,IF(COUNTIF(V:V,$V3226)&gt;1,2,1))</f>
        <v>1</v>
      </c>
      <c r="Z3226" s="40">
        <f t="shared" si="763"/>
        <v>1</v>
      </c>
      <c r="AA3226" s="40">
        <f t="shared" si="764"/>
        <v>1</v>
      </c>
    </row>
    <row r="3227" spans="1:27" ht="48" customHeight="1" x14ac:dyDescent="0.8">
      <c r="A3227" s="3">
        <v>3227</v>
      </c>
      <c r="B3227" s="3" t="s">
        <v>8936</v>
      </c>
      <c r="C3227" s="3" t="s">
        <v>18037</v>
      </c>
      <c r="D3227" s="3" t="s">
        <v>7889</v>
      </c>
      <c r="E3227" s="3" t="s">
        <v>371</v>
      </c>
      <c r="F3227" s="5" t="s">
        <v>8937</v>
      </c>
      <c r="G3227" s="5" t="s">
        <v>13615</v>
      </c>
      <c r="H3227" s="5" t="s">
        <v>16720</v>
      </c>
      <c r="I3227" s="3"/>
      <c r="J3227" s="35"/>
      <c r="K3227" s="36">
        <f t="shared" si="750"/>
        <v>1</v>
      </c>
      <c r="L3227" s="37" t="str">
        <f t="shared" si="751"/>
        <v>040527009</v>
      </c>
      <c r="M3227" s="38" t="str">
        <f t="shared" si="752"/>
        <v>040527009</v>
      </c>
      <c r="N3227" s="39">
        <f t="shared" si="753"/>
        <v>1</v>
      </c>
      <c r="O3227" s="39">
        <f t="shared" si="754"/>
        <v>1</v>
      </c>
      <c r="P3227" s="39">
        <f>IF(M3227="បរទេស",1,IF(COUNTIF(M:M,$M3227)&gt;1,2,1))</f>
        <v>1</v>
      </c>
      <c r="Q3227" s="40">
        <f t="shared" si="755"/>
        <v>1</v>
      </c>
      <c r="R3227" s="41" t="str">
        <f t="shared" si="756"/>
        <v>0979588110</v>
      </c>
      <c r="S3227" s="37" t="str">
        <f t="shared" si="757"/>
        <v>0979588110</v>
      </c>
      <c r="T3227" s="39" t="e">
        <f t="shared" si="758"/>
        <v>#VALUE!</v>
      </c>
      <c r="U3227" s="37" t="str">
        <f t="shared" si="759"/>
        <v>0979588110</v>
      </c>
      <c r="V3227" s="42" t="str">
        <f t="shared" si="760"/>
        <v>0979588110</v>
      </c>
      <c r="W3227" s="39">
        <f t="shared" si="761"/>
        <v>1</v>
      </c>
      <c r="X3227" s="43">
        <f t="shared" si="762"/>
        <v>1</v>
      </c>
      <c r="Y3227" s="39">
        <f>IF(V3227="បរទេស",1,IF(COUNTIF(V:V,$V3227)&gt;1,2,1))</f>
        <v>1</v>
      </c>
      <c r="Z3227" s="40">
        <f t="shared" si="763"/>
        <v>1</v>
      </c>
      <c r="AA3227" s="40">
        <f t="shared" si="764"/>
        <v>1</v>
      </c>
    </row>
    <row r="3228" spans="1:27" ht="48" customHeight="1" x14ac:dyDescent="0.8">
      <c r="A3228" s="3">
        <v>3228</v>
      </c>
      <c r="B3228" s="3" t="s">
        <v>8938</v>
      </c>
      <c r="C3228" s="3" t="s">
        <v>18037</v>
      </c>
      <c r="D3228" s="3" t="s">
        <v>8939</v>
      </c>
      <c r="E3228" s="3" t="s">
        <v>1104</v>
      </c>
      <c r="F3228" s="5" t="s">
        <v>8940</v>
      </c>
      <c r="G3228" s="5" t="s">
        <v>13616</v>
      </c>
      <c r="H3228" s="5" t="s">
        <v>16721</v>
      </c>
      <c r="I3228" s="3"/>
      <c r="J3228" s="35"/>
      <c r="K3228" s="36">
        <f t="shared" si="750"/>
        <v>1</v>
      </c>
      <c r="L3228" s="37" t="str">
        <f t="shared" si="751"/>
        <v>061385791</v>
      </c>
      <c r="M3228" s="38" t="str">
        <f t="shared" si="752"/>
        <v>061385791</v>
      </c>
      <c r="N3228" s="39">
        <f t="shared" si="753"/>
        <v>1</v>
      </c>
      <c r="O3228" s="39">
        <f t="shared" si="754"/>
        <v>1</v>
      </c>
      <c r="P3228" s="39">
        <f>IF(M3228="បរទេស",1,IF(COUNTIF(M:M,$M3228)&gt;1,2,1))</f>
        <v>1</v>
      </c>
      <c r="Q3228" s="40">
        <f t="shared" si="755"/>
        <v>1</v>
      </c>
      <c r="R3228" s="41" t="str">
        <f t="shared" si="756"/>
        <v>0969078258</v>
      </c>
      <c r="S3228" s="37" t="str">
        <f t="shared" si="757"/>
        <v>0969078258</v>
      </c>
      <c r="T3228" s="39" t="e">
        <f t="shared" si="758"/>
        <v>#VALUE!</v>
      </c>
      <c r="U3228" s="37" t="str">
        <f t="shared" si="759"/>
        <v>0969078258</v>
      </c>
      <c r="V3228" s="42" t="str">
        <f t="shared" si="760"/>
        <v>0969078258</v>
      </c>
      <c r="W3228" s="39">
        <f t="shared" si="761"/>
        <v>1</v>
      </c>
      <c r="X3228" s="43">
        <f t="shared" si="762"/>
        <v>1</v>
      </c>
      <c r="Y3228" s="39">
        <f>IF(V3228="បរទេស",1,IF(COUNTIF(V:V,$V3228)&gt;1,2,1))</f>
        <v>1</v>
      </c>
      <c r="Z3228" s="40">
        <f t="shared" si="763"/>
        <v>1</v>
      </c>
      <c r="AA3228" s="40">
        <f t="shared" si="764"/>
        <v>1</v>
      </c>
    </row>
    <row r="3229" spans="1:27" ht="48" customHeight="1" x14ac:dyDescent="0.8">
      <c r="A3229" s="3">
        <v>3229</v>
      </c>
      <c r="B3229" s="3" t="s">
        <v>8941</v>
      </c>
      <c r="C3229" s="3" t="s">
        <v>18037</v>
      </c>
      <c r="D3229" s="3" t="s">
        <v>8942</v>
      </c>
      <c r="E3229" s="3" t="s">
        <v>1359</v>
      </c>
      <c r="F3229" s="5" t="s">
        <v>8943</v>
      </c>
      <c r="G3229" s="5" t="s">
        <v>13617</v>
      </c>
      <c r="H3229" s="5" t="s">
        <v>16722</v>
      </c>
      <c r="I3229" s="3"/>
      <c r="J3229" s="35"/>
      <c r="K3229" s="36">
        <f t="shared" si="750"/>
        <v>1</v>
      </c>
      <c r="L3229" s="37" t="str">
        <f t="shared" si="751"/>
        <v>040475714</v>
      </c>
      <c r="M3229" s="38" t="str">
        <f t="shared" si="752"/>
        <v>040475714</v>
      </c>
      <c r="N3229" s="39">
        <f t="shared" si="753"/>
        <v>1</v>
      </c>
      <c r="O3229" s="39">
        <f t="shared" si="754"/>
        <v>1</v>
      </c>
      <c r="P3229" s="39">
        <f>IF(M3229="បរទេស",1,IF(COUNTIF(M:M,$M3229)&gt;1,2,1))</f>
        <v>1</v>
      </c>
      <c r="Q3229" s="40">
        <f t="shared" si="755"/>
        <v>1</v>
      </c>
      <c r="R3229" s="41" t="str">
        <f t="shared" si="756"/>
        <v>0713490029</v>
      </c>
      <c r="S3229" s="37" t="str">
        <f t="shared" si="757"/>
        <v>0713490029</v>
      </c>
      <c r="T3229" s="39" t="e">
        <f t="shared" si="758"/>
        <v>#VALUE!</v>
      </c>
      <c r="U3229" s="37" t="str">
        <f t="shared" si="759"/>
        <v>0713490029</v>
      </c>
      <c r="V3229" s="42" t="str">
        <f t="shared" si="760"/>
        <v>0713490029</v>
      </c>
      <c r="W3229" s="39">
        <f t="shared" si="761"/>
        <v>1</v>
      </c>
      <c r="X3229" s="43">
        <f t="shared" si="762"/>
        <v>1</v>
      </c>
      <c r="Y3229" s="39">
        <f>IF(V3229="បរទេស",1,IF(COUNTIF(V:V,$V3229)&gt;1,2,1))</f>
        <v>1</v>
      </c>
      <c r="Z3229" s="40">
        <f t="shared" si="763"/>
        <v>1</v>
      </c>
      <c r="AA3229" s="40">
        <f t="shared" si="764"/>
        <v>1</v>
      </c>
    </row>
    <row r="3230" spans="1:27" ht="48" customHeight="1" x14ac:dyDescent="0.8">
      <c r="A3230" s="3">
        <v>3230</v>
      </c>
      <c r="B3230" s="3" t="s">
        <v>8944</v>
      </c>
      <c r="C3230" s="3" t="s">
        <v>18037</v>
      </c>
      <c r="D3230" s="3" t="s">
        <v>8945</v>
      </c>
      <c r="E3230" s="3" t="s">
        <v>817</v>
      </c>
      <c r="F3230" s="5" t="s">
        <v>8946</v>
      </c>
      <c r="G3230" s="5" t="s">
        <v>13618</v>
      </c>
      <c r="H3230" s="5" t="s">
        <v>16723</v>
      </c>
      <c r="I3230" s="3"/>
      <c r="J3230" s="35"/>
      <c r="K3230" s="36">
        <f t="shared" si="750"/>
        <v>1</v>
      </c>
      <c r="L3230" s="37" t="str">
        <f t="shared" si="751"/>
        <v>040580149</v>
      </c>
      <c r="M3230" s="38" t="str">
        <f t="shared" si="752"/>
        <v>040580149</v>
      </c>
      <c r="N3230" s="39">
        <f t="shared" si="753"/>
        <v>1</v>
      </c>
      <c r="O3230" s="39">
        <f t="shared" si="754"/>
        <v>1</v>
      </c>
      <c r="P3230" s="39">
        <f>IF(M3230="បរទេស",1,IF(COUNTIF(M:M,$M3230)&gt;1,2,1))</f>
        <v>1</v>
      </c>
      <c r="Q3230" s="40">
        <f t="shared" si="755"/>
        <v>1</v>
      </c>
      <c r="R3230" s="41" t="str">
        <f t="shared" si="756"/>
        <v>085944087</v>
      </c>
      <c r="S3230" s="37" t="str">
        <f t="shared" si="757"/>
        <v>085944087</v>
      </c>
      <c r="T3230" s="39" t="e">
        <f t="shared" si="758"/>
        <v>#VALUE!</v>
      </c>
      <c r="U3230" s="37" t="str">
        <f t="shared" si="759"/>
        <v>085944087</v>
      </c>
      <c r="V3230" s="42" t="str">
        <f t="shared" si="760"/>
        <v>085944087</v>
      </c>
      <c r="W3230" s="39">
        <f t="shared" si="761"/>
        <v>1</v>
      </c>
      <c r="X3230" s="43">
        <f t="shared" si="762"/>
        <v>1</v>
      </c>
      <c r="Y3230" s="39">
        <f>IF(V3230="បរទេស",1,IF(COUNTIF(V:V,$V3230)&gt;1,2,1))</f>
        <v>1</v>
      </c>
      <c r="Z3230" s="40">
        <f t="shared" si="763"/>
        <v>1</v>
      </c>
      <c r="AA3230" s="40">
        <f t="shared" si="764"/>
        <v>1</v>
      </c>
    </row>
    <row r="3231" spans="1:27" ht="48" customHeight="1" x14ac:dyDescent="0.8">
      <c r="A3231" s="3">
        <v>3231</v>
      </c>
      <c r="B3231" s="3" t="s">
        <v>8947</v>
      </c>
      <c r="C3231" s="3" t="s">
        <v>18037</v>
      </c>
      <c r="D3231" s="3" t="s">
        <v>8948</v>
      </c>
      <c r="E3231" s="3" t="s">
        <v>441</v>
      </c>
      <c r="F3231" s="5" t="s">
        <v>8949</v>
      </c>
      <c r="G3231" s="5" t="s">
        <v>13619</v>
      </c>
      <c r="H3231" s="5" t="s">
        <v>16724</v>
      </c>
      <c r="I3231" s="3"/>
      <c r="J3231" s="35"/>
      <c r="K3231" s="36">
        <f t="shared" si="750"/>
        <v>1</v>
      </c>
      <c r="L3231" s="37" t="str">
        <f t="shared" si="751"/>
        <v>051581230</v>
      </c>
      <c r="M3231" s="38" t="str">
        <f t="shared" si="752"/>
        <v>051581230</v>
      </c>
      <c r="N3231" s="39">
        <f t="shared" si="753"/>
        <v>1</v>
      </c>
      <c r="O3231" s="39">
        <f t="shared" si="754"/>
        <v>1</v>
      </c>
      <c r="P3231" s="39">
        <f>IF(M3231="បរទេស",1,IF(COUNTIF(M:M,$M3231)&gt;1,2,1))</f>
        <v>1</v>
      </c>
      <c r="Q3231" s="40">
        <f t="shared" si="755"/>
        <v>1</v>
      </c>
      <c r="R3231" s="41" t="str">
        <f t="shared" si="756"/>
        <v>092735708</v>
      </c>
      <c r="S3231" s="37" t="str">
        <f t="shared" si="757"/>
        <v>092735708</v>
      </c>
      <c r="T3231" s="39" t="e">
        <f t="shared" si="758"/>
        <v>#VALUE!</v>
      </c>
      <c r="U3231" s="37" t="str">
        <f t="shared" si="759"/>
        <v>092735708</v>
      </c>
      <c r="V3231" s="42" t="str">
        <f t="shared" si="760"/>
        <v>092735708</v>
      </c>
      <c r="W3231" s="39">
        <f t="shared" si="761"/>
        <v>1</v>
      </c>
      <c r="X3231" s="43">
        <f t="shared" si="762"/>
        <v>1</v>
      </c>
      <c r="Y3231" s="39">
        <f>IF(V3231="បរទេស",1,IF(COUNTIF(V:V,$V3231)&gt;1,2,1))</f>
        <v>1</v>
      </c>
      <c r="Z3231" s="40">
        <f t="shared" si="763"/>
        <v>1</v>
      </c>
      <c r="AA3231" s="40">
        <f t="shared" si="764"/>
        <v>1</v>
      </c>
    </row>
    <row r="3232" spans="1:27" ht="48" customHeight="1" x14ac:dyDescent="0.8">
      <c r="A3232" s="3">
        <v>3232</v>
      </c>
      <c r="B3232" s="3" t="s">
        <v>8950</v>
      </c>
      <c r="C3232" s="3" t="s">
        <v>18037</v>
      </c>
      <c r="D3232" s="3" t="s">
        <v>8951</v>
      </c>
      <c r="E3232" s="3" t="s">
        <v>65</v>
      </c>
      <c r="F3232" s="5" t="s">
        <v>8952</v>
      </c>
      <c r="G3232" s="5" t="s">
        <v>13620</v>
      </c>
      <c r="H3232" s="5" t="s">
        <v>16725</v>
      </c>
      <c r="I3232" s="3"/>
      <c r="J3232" s="35"/>
      <c r="K3232" s="36">
        <f t="shared" si="750"/>
        <v>1</v>
      </c>
      <c r="L3232" s="37" t="str">
        <f t="shared" si="751"/>
        <v>040440311</v>
      </c>
      <c r="M3232" s="38" t="str">
        <f t="shared" si="752"/>
        <v>040440311</v>
      </c>
      <c r="N3232" s="39">
        <f t="shared" si="753"/>
        <v>1</v>
      </c>
      <c r="O3232" s="39">
        <f t="shared" si="754"/>
        <v>1</v>
      </c>
      <c r="P3232" s="39">
        <f>IF(M3232="បរទេស",1,IF(COUNTIF(M:M,$M3232)&gt;1,2,1))</f>
        <v>1</v>
      </c>
      <c r="Q3232" s="40">
        <f t="shared" si="755"/>
        <v>1</v>
      </c>
      <c r="R3232" s="41" t="str">
        <f t="shared" si="756"/>
        <v>016972521</v>
      </c>
      <c r="S3232" s="37" t="str">
        <f t="shared" si="757"/>
        <v>016972521</v>
      </c>
      <c r="T3232" s="39" t="e">
        <f t="shared" si="758"/>
        <v>#VALUE!</v>
      </c>
      <c r="U3232" s="37" t="str">
        <f t="shared" si="759"/>
        <v>016972521</v>
      </c>
      <c r="V3232" s="42" t="str">
        <f t="shared" si="760"/>
        <v>016972521</v>
      </c>
      <c r="W3232" s="39">
        <f t="shared" si="761"/>
        <v>1</v>
      </c>
      <c r="X3232" s="43">
        <f t="shared" si="762"/>
        <v>1</v>
      </c>
      <c r="Y3232" s="39">
        <f>IF(V3232="បរទេស",1,IF(COUNTIF(V:V,$V3232)&gt;1,2,1))</f>
        <v>1</v>
      </c>
      <c r="Z3232" s="40">
        <f t="shared" si="763"/>
        <v>1</v>
      </c>
      <c r="AA3232" s="40">
        <f t="shared" si="764"/>
        <v>1</v>
      </c>
    </row>
    <row r="3233" spans="1:27" ht="48" customHeight="1" x14ac:dyDescent="0.8">
      <c r="A3233" s="3">
        <v>3233</v>
      </c>
      <c r="B3233" s="3" t="s">
        <v>279</v>
      </c>
      <c r="C3233" s="3" t="s">
        <v>18037</v>
      </c>
      <c r="D3233" s="3" t="s">
        <v>8953</v>
      </c>
      <c r="E3233" s="3" t="s">
        <v>679</v>
      </c>
      <c r="F3233" s="5" t="s">
        <v>8954</v>
      </c>
      <c r="G3233" s="5" t="s">
        <v>13621</v>
      </c>
      <c r="H3233" s="5" t="s">
        <v>17744</v>
      </c>
      <c r="I3233" s="3"/>
      <c r="J3233" s="35"/>
      <c r="K3233" s="36">
        <f t="shared" si="750"/>
        <v>1</v>
      </c>
      <c r="L3233" s="37" t="str">
        <f t="shared" si="751"/>
        <v>040548859</v>
      </c>
      <c r="M3233" s="38" t="str">
        <f t="shared" si="752"/>
        <v>040548859</v>
      </c>
      <c r="N3233" s="39">
        <f t="shared" si="753"/>
        <v>1</v>
      </c>
      <c r="O3233" s="39">
        <f t="shared" si="754"/>
        <v>1</v>
      </c>
      <c r="P3233" s="39">
        <f>IF(M3233="បរទេស",1,IF(COUNTIF(M:M,$M3233)&gt;1,2,1))</f>
        <v>1</v>
      </c>
      <c r="Q3233" s="40">
        <f t="shared" si="755"/>
        <v>1</v>
      </c>
      <c r="R3233" s="41" t="str">
        <f t="shared" si="756"/>
        <v>090226869</v>
      </c>
      <c r="S3233" s="37" t="str">
        <f t="shared" si="757"/>
        <v>090226869</v>
      </c>
      <c r="T3233" s="39" t="e">
        <f t="shared" si="758"/>
        <v>#VALUE!</v>
      </c>
      <c r="U3233" s="37" t="str">
        <f t="shared" si="759"/>
        <v>090226869</v>
      </c>
      <c r="V3233" s="42" t="str">
        <f t="shared" si="760"/>
        <v>090226869</v>
      </c>
      <c r="W3233" s="39">
        <f t="shared" si="761"/>
        <v>1</v>
      </c>
      <c r="X3233" s="43">
        <f t="shared" si="762"/>
        <v>1</v>
      </c>
      <c r="Y3233" s="39">
        <f>IF(V3233="បរទេស",1,IF(COUNTIF(V:V,$V3233)&gt;1,2,1))</f>
        <v>1</v>
      </c>
      <c r="Z3233" s="40">
        <f t="shared" si="763"/>
        <v>1</v>
      </c>
      <c r="AA3233" s="40">
        <f t="shared" si="764"/>
        <v>1</v>
      </c>
    </row>
    <row r="3234" spans="1:27" ht="48" customHeight="1" x14ac:dyDescent="0.8">
      <c r="A3234" s="3">
        <v>3234</v>
      </c>
      <c r="B3234" s="3" t="s">
        <v>8955</v>
      </c>
      <c r="C3234" s="3" t="s">
        <v>18037</v>
      </c>
      <c r="D3234" s="3" t="s">
        <v>3748</v>
      </c>
      <c r="E3234" s="3" t="s">
        <v>17</v>
      </c>
      <c r="F3234" s="5" t="s">
        <v>8956</v>
      </c>
      <c r="G3234" s="5" t="s">
        <v>13622</v>
      </c>
      <c r="H3234" s="5" t="s">
        <v>16726</v>
      </c>
      <c r="I3234" s="3"/>
      <c r="J3234" s="35"/>
      <c r="K3234" s="36">
        <f t="shared" si="750"/>
        <v>1</v>
      </c>
      <c r="L3234" s="37" t="str">
        <f t="shared" si="751"/>
        <v>040295979</v>
      </c>
      <c r="M3234" s="38" t="str">
        <f t="shared" si="752"/>
        <v>040295979</v>
      </c>
      <c r="N3234" s="39">
        <f t="shared" si="753"/>
        <v>1</v>
      </c>
      <c r="O3234" s="39">
        <f t="shared" si="754"/>
        <v>1</v>
      </c>
      <c r="P3234" s="39">
        <f>IF(M3234="បរទេស",1,IF(COUNTIF(M:M,$M3234)&gt;1,2,1))</f>
        <v>1</v>
      </c>
      <c r="Q3234" s="40">
        <f t="shared" si="755"/>
        <v>1</v>
      </c>
      <c r="R3234" s="41" t="str">
        <f t="shared" si="756"/>
        <v>098669695</v>
      </c>
      <c r="S3234" s="37" t="str">
        <f t="shared" si="757"/>
        <v>098669695</v>
      </c>
      <c r="T3234" s="39" t="e">
        <f t="shared" si="758"/>
        <v>#VALUE!</v>
      </c>
      <c r="U3234" s="37" t="str">
        <f t="shared" si="759"/>
        <v>098669695</v>
      </c>
      <c r="V3234" s="42" t="str">
        <f t="shared" si="760"/>
        <v>098669695</v>
      </c>
      <c r="W3234" s="39">
        <f t="shared" si="761"/>
        <v>1</v>
      </c>
      <c r="X3234" s="43">
        <f t="shared" si="762"/>
        <v>1</v>
      </c>
      <c r="Y3234" s="39">
        <f>IF(V3234="បរទេស",1,IF(COUNTIF(V:V,$V3234)&gt;1,2,1))</f>
        <v>1</v>
      </c>
      <c r="Z3234" s="40">
        <f t="shared" si="763"/>
        <v>1</v>
      </c>
      <c r="AA3234" s="40">
        <f t="shared" si="764"/>
        <v>1</v>
      </c>
    </row>
    <row r="3235" spans="1:27" ht="48" customHeight="1" x14ac:dyDescent="0.8">
      <c r="A3235" s="3">
        <v>3235</v>
      </c>
      <c r="B3235" s="3" t="s">
        <v>8957</v>
      </c>
      <c r="C3235" s="3" t="s">
        <v>18037</v>
      </c>
      <c r="D3235" s="3" t="s">
        <v>8958</v>
      </c>
      <c r="E3235" s="3" t="s">
        <v>81</v>
      </c>
      <c r="F3235" s="5" t="s">
        <v>8959</v>
      </c>
      <c r="G3235" s="5" t="s">
        <v>13623</v>
      </c>
      <c r="H3235" s="5" t="s">
        <v>16727</v>
      </c>
      <c r="I3235" s="3"/>
      <c r="J3235" s="35"/>
      <c r="K3235" s="36">
        <f t="shared" si="750"/>
        <v>1</v>
      </c>
      <c r="L3235" s="37" t="str">
        <f t="shared" si="751"/>
        <v>040547462</v>
      </c>
      <c r="M3235" s="38" t="str">
        <f t="shared" si="752"/>
        <v>040547462</v>
      </c>
      <c r="N3235" s="39">
        <f t="shared" si="753"/>
        <v>1</v>
      </c>
      <c r="O3235" s="39">
        <f t="shared" si="754"/>
        <v>1</v>
      </c>
      <c r="P3235" s="39">
        <f>IF(M3235="បរទេស",1,IF(COUNTIF(M:M,$M3235)&gt;1,2,1))</f>
        <v>1</v>
      </c>
      <c r="Q3235" s="40">
        <f t="shared" si="755"/>
        <v>1</v>
      </c>
      <c r="R3235" s="41" t="str">
        <f t="shared" si="756"/>
        <v>0963479292</v>
      </c>
      <c r="S3235" s="37" t="str">
        <f t="shared" si="757"/>
        <v>0963479292</v>
      </c>
      <c r="T3235" s="39" t="e">
        <f t="shared" si="758"/>
        <v>#VALUE!</v>
      </c>
      <c r="U3235" s="37" t="str">
        <f t="shared" si="759"/>
        <v>0963479292</v>
      </c>
      <c r="V3235" s="42" t="str">
        <f t="shared" si="760"/>
        <v>0963479292</v>
      </c>
      <c r="W3235" s="39">
        <f t="shared" si="761"/>
        <v>1</v>
      </c>
      <c r="X3235" s="43">
        <f t="shared" si="762"/>
        <v>1</v>
      </c>
      <c r="Y3235" s="39">
        <f>IF(V3235="បរទេស",1,IF(COUNTIF(V:V,$V3235)&gt;1,2,1))</f>
        <v>1</v>
      </c>
      <c r="Z3235" s="40">
        <f t="shared" si="763"/>
        <v>1</v>
      </c>
      <c r="AA3235" s="40">
        <f t="shared" si="764"/>
        <v>1</v>
      </c>
    </row>
    <row r="3236" spans="1:27" ht="48" customHeight="1" x14ac:dyDescent="0.8">
      <c r="A3236" s="3">
        <v>3236</v>
      </c>
      <c r="B3236" s="3" t="s">
        <v>8960</v>
      </c>
      <c r="C3236" s="3" t="s">
        <v>18037</v>
      </c>
      <c r="D3236" s="3" t="s">
        <v>8961</v>
      </c>
      <c r="E3236" s="3" t="s">
        <v>817</v>
      </c>
      <c r="F3236" s="5" t="s">
        <v>8962</v>
      </c>
      <c r="G3236" s="5" t="s">
        <v>13624</v>
      </c>
      <c r="H3236" s="5" t="s">
        <v>16728</v>
      </c>
      <c r="I3236" s="3"/>
      <c r="J3236" s="35"/>
      <c r="K3236" s="36">
        <f t="shared" si="750"/>
        <v>1</v>
      </c>
      <c r="L3236" s="37" t="str">
        <f t="shared" si="751"/>
        <v>170804416</v>
      </c>
      <c r="M3236" s="38" t="str">
        <f t="shared" si="752"/>
        <v>170804416</v>
      </c>
      <c r="N3236" s="39">
        <f t="shared" si="753"/>
        <v>1</v>
      </c>
      <c r="O3236" s="39">
        <f t="shared" si="754"/>
        <v>1</v>
      </c>
      <c r="P3236" s="39">
        <f>IF(M3236="បរទេស",1,IF(COUNTIF(M:M,$M3236)&gt;1,2,1))</f>
        <v>1</v>
      </c>
      <c r="Q3236" s="40">
        <f t="shared" si="755"/>
        <v>1</v>
      </c>
      <c r="R3236" s="41" t="str">
        <f t="shared" si="756"/>
        <v>0963153098</v>
      </c>
      <c r="S3236" s="37" t="str">
        <f t="shared" si="757"/>
        <v>0963153098</v>
      </c>
      <c r="T3236" s="39" t="e">
        <f t="shared" si="758"/>
        <v>#VALUE!</v>
      </c>
      <c r="U3236" s="37" t="str">
        <f t="shared" si="759"/>
        <v>0963153098</v>
      </c>
      <c r="V3236" s="42" t="str">
        <f t="shared" si="760"/>
        <v>0963153098</v>
      </c>
      <c r="W3236" s="39">
        <f t="shared" si="761"/>
        <v>1</v>
      </c>
      <c r="X3236" s="43">
        <f t="shared" si="762"/>
        <v>1</v>
      </c>
      <c r="Y3236" s="39">
        <f>IF(V3236="បរទេស",1,IF(COUNTIF(V:V,$V3236)&gt;1,2,1))</f>
        <v>1</v>
      </c>
      <c r="Z3236" s="40">
        <f t="shared" si="763"/>
        <v>1</v>
      </c>
      <c r="AA3236" s="40">
        <f t="shared" si="764"/>
        <v>1</v>
      </c>
    </row>
    <row r="3237" spans="1:27" ht="48" customHeight="1" x14ac:dyDescent="0.8">
      <c r="A3237" s="3">
        <v>3237</v>
      </c>
      <c r="B3237" s="3" t="s">
        <v>8963</v>
      </c>
      <c r="C3237" s="3" t="s">
        <v>18037</v>
      </c>
      <c r="D3237" s="3" t="s">
        <v>8964</v>
      </c>
      <c r="E3237" s="3" t="s">
        <v>527</v>
      </c>
      <c r="F3237" s="5" t="s">
        <v>8965</v>
      </c>
      <c r="G3237" s="5" t="s">
        <v>13625</v>
      </c>
      <c r="H3237" s="5" t="s">
        <v>16729</v>
      </c>
      <c r="I3237" s="3"/>
      <c r="J3237" s="35"/>
      <c r="K3237" s="36">
        <f t="shared" si="750"/>
        <v>1</v>
      </c>
      <c r="L3237" s="37" t="str">
        <f t="shared" si="751"/>
        <v>051286263</v>
      </c>
      <c r="M3237" s="38" t="str">
        <f t="shared" si="752"/>
        <v>051286263</v>
      </c>
      <c r="N3237" s="39">
        <f t="shared" si="753"/>
        <v>1</v>
      </c>
      <c r="O3237" s="39">
        <f t="shared" si="754"/>
        <v>1</v>
      </c>
      <c r="P3237" s="39">
        <f>IF(M3237="បរទេស",1,IF(COUNTIF(M:M,$M3237)&gt;1,2,1))</f>
        <v>1</v>
      </c>
      <c r="Q3237" s="40">
        <f t="shared" si="755"/>
        <v>1</v>
      </c>
      <c r="R3237" s="41" t="str">
        <f t="shared" si="756"/>
        <v>066408223</v>
      </c>
      <c r="S3237" s="37" t="str">
        <f t="shared" si="757"/>
        <v>066408223</v>
      </c>
      <c r="T3237" s="39" t="e">
        <f t="shared" si="758"/>
        <v>#VALUE!</v>
      </c>
      <c r="U3237" s="37" t="str">
        <f t="shared" si="759"/>
        <v>066408223</v>
      </c>
      <c r="V3237" s="42" t="str">
        <f t="shared" si="760"/>
        <v>066408223</v>
      </c>
      <c r="W3237" s="39">
        <f t="shared" si="761"/>
        <v>1</v>
      </c>
      <c r="X3237" s="43">
        <f t="shared" si="762"/>
        <v>1</v>
      </c>
      <c r="Y3237" s="39">
        <f>IF(V3237="បរទេស",1,IF(COUNTIF(V:V,$V3237)&gt;1,2,1))</f>
        <v>1</v>
      </c>
      <c r="Z3237" s="40">
        <f t="shared" si="763"/>
        <v>1</v>
      </c>
      <c r="AA3237" s="40">
        <f t="shared" si="764"/>
        <v>1</v>
      </c>
    </row>
    <row r="3238" spans="1:27" ht="48" customHeight="1" x14ac:dyDescent="0.8">
      <c r="A3238" s="3">
        <v>3238</v>
      </c>
      <c r="B3238" s="3" t="s">
        <v>8966</v>
      </c>
      <c r="C3238" s="3" t="s">
        <v>18037</v>
      </c>
      <c r="D3238" s="3" t="s">
        <v>8967</v>
      </c>
      <c r="E3238" s="3" t="s">
        <v>328</v>
      </c>
      <c r="F3238" s="5" t="s">
        <v>8968</v>
      </c>
      <c r="G3238" s="5" t="s">
        <v>13626</v>
      </c>
      <c r="H3238" s="5" t="s">
        <v>16730</v>
      </c>
      <c r="I3238" s="3"/>
      <c r="J3238" s="35"/>
      <c r="K3238" s="36">
        <f t="shared" si="750"/>
        <v>1</v>
      </c>
      <c r="L3238" s="37" t="str">
        <f t="shared" si="751"/>
        <v>040439804</v>
      </c>
      <c r="M3238" s="38" t="str">
        <f t="shared" si="752"/>
        <v>040439804</v>
      </c>
      <c r="N3238" s="39">
        <f t="shared" si="753"/>
        <v>1</v>
      </c>
      <c r="O3238" s="39">
        <f t="shared" si="754"/>
        <v>1</v>
      </c>
      <c r="P3238" s="39">
        <f>IF(M3238="បរទេស",1,IF(COUNTIF(M:M,$M3238)&gt;1,2,1))</f>
        <v>1</v>
      </c>
      <c r="Q3238" s="40">
        <f t="shared" si="755"/>
        <v>1</v>
      </c>
      <c r="R3238" s="41" t="str">
        <f t="shared" si="756"/>
        <v>069871431</v>
      </c>
      <c r="S3238" s="37" t="str">
        <f t="shared" si="757"/>
        <v>069871431</v>
      </c>
      <c r="T3238" s="39" t="e">
        <f t="shared" si="758"/>
        <v>#VALUE!</v>
      </c>
      <c r="U3238" s="37" t="str">
        <f t="shared" si="759"/>
        <v>069871431</v>
      </c>
      <c r="V3238" s="42" t="str">
        <f t="shared" si="760"/>
        <v>069871431</v>
      </c>
      <c r="W3238" s="39">
        <f t="shared" si="761"/>
        <v>1</v>
      </c>
      <c r="X3238" s="43">
        <f t="shared" si="762"/>
        <v>1</v>
      </c>
      <c r="Y3238" s="39">
        <f>IF(V3238="បរទេស",1,IF(COUNTIF(V:V,$V3238)&gt;1,2,1))</f>
        <v>1</v>
      </c>
      <c r="Z3238" s="40">
        <f t="shared" si="763"/>
        <v>1</v>
      </c>
      <c r="AA3238" s="40">
        <f t="shared" si="764"/>
        <v>1</v>
      </c>
    </row>
    <row r="3239" spans="1:27" ht="48" customHeight="1" x14ac:dyDescent="0.8">
      <c r="A3239" s="3">
        <v>3239</v>
      </c>
      <c r="B3239" s="3" t="s">
        <v>8969</v>
      </c>
      <c r="C3239" s="3" t="s">
        <v>18037</v>
      </c>
      <c r="D3239" s="3" t="s">
        <v>6757</v>
      </c>
      <c r="E3239" s="3" t="s">
        <v>301</v>
      </c>
      <c r="F3239" s="5" t="s">
        <v>8970</v>
      </c>
      <c r="G3239" s="5" t="s">
        <v>13627</v>
      </c>
      <c r="H3239" s="5" t="s">
        <v>16731</v>
      </c>
      <c r="I3239" s="3"/>
      <c r="J3239" s="35"/>
      <c r="K3239" s="36">
        <f t="shared" si="750"/>
        <v>1</v>
      </c>
      <c r="L3239" s="37" t="str">
        <f t="shared" si="751"/>
        <v>040587083</v>
      </c>
      <c r="M3239" s="38" t="str">
        <f t="shared" si="752"/>
        <v>040587083</v>
      </c>
      <c r="N3239" s="39">
        <f t="shared" si="753"/>
        <v>1</v>
      </c>
      <c r="O3239" s="39">
        <f t="shared" si="754"/>
        <v>1</v>
      </c>
      <c r="P3239" s="39">
        <f>IF(M3239="បរទេស",1,IF(COUNTIF(M:M,$M3239)&gt;1,2,1))</f>
        <v>1</v>
      </c>
      <c r="Q3239" s="40">
        <f t="shared" si="755"/>
        <v>1</v>
      </c>
      <c r="R3239" s="41" t="str">
        <f t="shared" si="756"/>
        <v>0973478344</v>
      </c>
      <c r="S3239" s="37" t="str">
        <f t="shared" si="757"/>
        <v>0973478344</v>
      </c>
      <c r="T3239" s="39" t="e">
        <f t="shared" si="758"/>
        <v>#VALUE!</v>
      </c>
      <c r="U3239" s="37" t="str">
        <f t="shared" si="759"/>
        <v>0973478344</v>
      </c>
      <c r="V3239" s="42" t="str">
        <f t="shared" si="760"/>
        <v>0973478344</v>
      </c>
      <c r="W3239" s="39">
        <f t="shared" si="761"/>
        <v>1</v>
      </c>
      <c r="X3239" s="43">
        <f t="shared" si="762"/>
        <v>1</v>
      </c>
      <c r="Y3239" s="39">
        <f>IF(V3239="បរទេស",1,IF(COUNTIF(V:V,$V3239)&gt;1,2,1))</f>
        <v>1</v>
      </c>
      <c r="Z3239" s="40">
        <f t="shared" si="763"/>
        <v>1</v>
      </c>
      <c r="AA3239" s="40">
        <f t="shared" si="764"/>
        <v>1</v>
      </c>
    </row>
    <row r="3240" spans="1:27" ht="48" customHeight="1" x14ac:dyDescent="0.8">
      <c r="A3240" s="3">
        <v>3240</v>
      </c>
      <c r="B3240" s="3" t="s">
        <v>8971</v>
      </c>
      <c r="C3240" s="3" t="s">
        <v>18037</v>
      </c>
      <c r="D3240" s="3" t="s">
        <v>3725</v>
      </c>
      <c r="E3240" s="3" t="s">
        <v>441</v>
      </c>
      <c r="F3240" s="5" t="s">
        <v>8972</v>
      </c>
      <c r="G3240" s="5" t="s">
        <v>13628</v>
      </c>
      <c r="H3240" s="5" t="s">
        <v>16732</v>
      </c>
      <c r="I3240" s="3"/>
      <c r="J3240" s="35"/>
      <c r="K3240" s="36">
        <f t="shared" si="750"/>
        <v>1</v>
      </c>
      <c r="L3240" s="37" t="str">
        <f t="shared" si="751"/>
        <v>040202273</v>
      </c>
      <c r="M3240" s="38" t="str">
        <f t="shared" si="752"/>
        <v>040202273</v>
      </c>
      <c r="N3240" s="39">
        <f t="shared" si="753"/>
        <v>1</v>
      </c>
      <c r="O3240" s="39">
        <f t="shared" si="754"/>
        <v>1</v>
      </c>
      <c r="P3240" s="39">
        <f>IF(M3240="បរទេស",1,IF(COUNTIF(M:M,$M3240)&gt;1,2,1))</f>
        <v>1</v>
      </c>
      <c r="Q3240" s="40">
        <f t="shared" si="755"/>
        <v>1</v>
      </c>
      <c r="R3240" s="41" t="str">
        <f t="shared" si="756"/>
        <v>0888525961</v>
      </c>
      <c r="S3240" s="37" t="str">
        <f t="shared" si="757"/>
        <v>0888525961</v>
      </c>
      <c r="T3240" s="39" t="e">
        <f t="shared" si="758"/>
        <v>#VALUE!</v>
      </c>
      <c r="U3240" s="37" t="str">
        <f t="shared" si="759"/>
        <v>0888525961</v>
      </c>
      <c r="V3240" s="42" t="str">
        <f t="shared" si="760"/>
        <v>0888525961</v>
      </c>
      <c r="W3240" s="39">
        <f t="shared" si="761"/>
        <v>1</v>
      </c>
      <c r="X3240" s="43">
        <f t="shared" si="762"/>
        <v>1</v>
      </c>
      <c r="Y3240" s="39">
        <f>IF(V3240="បរទេស",1,IF(COUNTIF(V:V,$V3240)&gt;1,2,1))</f>
        <v>1</v>
      </c>
      <c r="Z3240" s="40">
        <f t="shared" si="763"/>
        <v>1</v>
      </c>
      <c r="AA3240" s="40">
        <f t="shared" si="764"/>
        <v>1</v>
      </c>
    </row>
    <row r="3241" spans="1:27" ht="48" customHeight="1" x14ac:dyDescent="0.8">
      <c r="A3241" s="3">
        <v>3241</v>
      </c>
      <c r="B3241" s="3" t="s">
        <v>8973</v>
      </c>
      <c r="C3241" s="3" t="s">
        <v>18037</v>
      </c>
      <c r="D3241" s="3" t="s">
        <v>8974</v>
      </c>
      <c r="E3241" s="3" t="s">
        <v>246</v>
      </c>
      <c r="F3241" s="5" t="s">
        <v>8975</v>
      </c>
      <c r="G3241" s="5" t="s">
        <v>13629</v>
      </c>
      <c r="H3241" s="5" t="s">
        <v>16733</v>
      </c>
      <c r="I3241" s="3"/>
      <c r="J3241" s="35"/>
      <c r="K3241" s="36">
        <f t="shared" si="750"/>
        <v>1</v>
      </c>
      <c r="L3241" s="37" t="str">
        <f t="shared" si="751"/>
        <v>040465452</v>
      </c>
      <c r="M3241" s="38" t="str">
        <f t="shared" si="752"/>
        <v>040465452</v>
      </c>
      <c r="N3241" s="39">
        <f t="shared" si="753"/>
        <v>1</v>
      </c>
      <c r="O3241" s="39">
        <f t="shared" si="754"/>
        <v>1</v>
      </c>
      <c r="P3241" s="39">
        <f>IF(M3241="បរទេស",1,IF(COUNTIF(M:M,$M3241)&gt;1,2,1))</f>
        <v>1</v>
      </c>
      <c r="Q3241" s="40">
        <f t="shared" si="755"/>
        <v>1</v>
      </c>
      <c r="R3241" s="41" t="str">
        <f t="shared" si="756"/>
        <v>0718784754</v>
      </c>
      <c r="S3241" s="37" t="str">
        <f t="shared" si="757"/>
        <v>0718784754</v>
      </c>
      <c r="T3241" s="39" t="e">
        <f t="shared" si="758"/>
        <v>#VALUE!</v>
      </c>
      <c r="U3241" s="37" t="str">
        <f t="shared" si="759"/>
        <v>0718784754</v>
      </c>
      <c r="V3241" s="42" t="str">
        <f t="shared" si="760"/>
        <v>0718784754</v>
      </c>
      <c r="W3241" s="39">
        <f t="shared" si="761"/>
        <v>1</v>
      </c>
      <c r="X3241" s="43">
        <f t="shared" si="762"/>
        <v>1</v>
      </c>
      <c r="Y3241" s="39">
        <f>IF(V3241="បរទេស",1,IF(COUNTIF(V:V,$V3241)&gt;1,2,1))</f>
        <v>1</v>
      </c>
      <c r="Z3241" s="40">
        <f t="shared" si="763"/>
        <v>1</v>
      </c>
      <c r="AA3241" s="40">
        <f t="shared" si="764"/>
        <v>1</v>
      </c>
    </row>
    <row r="3242" spans="1:27" ht="48" customHeight="1" x14ac:dyDescent="0.8">
      <c r="A3242" s="3">
        <v>3242</v>
      </c>
      <c r="B3242" s="3" t="s">
        <v>8976</v>
      </c>
      <c r="C3242" s="3" t="s">
        <v>18037</v>
      </c>
      <c r="D3242" s="3" t="s">
        <v>8977</v>
      </c>
      <c r="E3242" s="3" t="s">
        <v>305</v>
      </c>
      <c r="F3242" s="5" t="s">
        <v>8978</v>
      </c>
      <c r="G3242" s="5" t="s">
        <v>13630</v>
      </c>
      <c r="H3242" s="5" t="s">
        <v>16734</v>
      </c>
      <c r="I3242" s="3"/>
      <c r="J3242" s="35"/>
      <c r="K3242" s="36">
        <f t="shared" si="750"/>
        <v>1</v>
      </c>
      <c r="L3242" s="37" t="str">
        <f t="shared" si="751"/>
        <v>040389491</v>
      </c>
      <c r="M3242" s="38" t="str">
        <f t="shared" si="752"/>
        <v>040389491</v>
      </c>
      <c r="N3242" s="39">
        <f t="shared" si="753"/>
        <v>1</v>
      </c>
      <c r="O3242" s="39">
        <f t="shared" si="754"/>
        <v>1</v>
      </c>
      <c r="P3242" s="39">
        <f>IF(M3242="បរទេស",1,IF(COUNTIF(M:M,$M3242)&gt;1,2,1))</f>
        <v>1</v>
      </c>
      <c r="Q3242" s="40">
        <f t="shared" si="755"/>
        <v>1</v>
      </c>
      <c r="R3242" s="41" t="str">
        <f t="shared" si="756"/>
        <v>0974816329</v>
      </c>
      <c r="S3242" s="37" t="str">
        <f t="shared" si="757"/>
        <v>0974816329</v>
      </c>
      <c r="T3242" s="39" t="e">
        <f t="shared" si="758"/>
        <v>#VALUE!</v>
      </c>
      <c r="U3242" s="37" t="str">
        <f t="shared" si="759"/>
        <v>0974816329</v>
      </c>
      <c r="V3242" s="42" t="str">
        <f t="shared" si="760"/>
        <v>0974816329</v>
      </c>
      <c r="W3242" s="39">
        <f t="shared" si="761"/>
        <v>1</v>
      </c>
      <c r="X3242" s="43">
        <f t="shared" si="762"/>
        <v>1</v>
      </c>
      <c r="Y3242" s="39">
        <f>IF(V3242="បរទេស",1,IF(COUNTIF(V:V,$V3242)&gt;1,2,1))</f>
        <v>1</v>
      </c>
      <c r="Z3242" s="40">
        <f t="shared" si="763"/>
        <v>1</v>
      </c>
      <c r="AA3242" s="40">
        <f t="shared" si="764"/>
        <v>1</v>
      </c>
    </row>
    <row r="3243" spans="1:27" ht="48" customHeight="1" x14ac:dyDescent="0.8">
      <c r="A3243" s="3">
        <v>3243</v>
      </c>
      <c r="B3243" s="3" t="s">
        <v>8979</v>
      </c>
      <c r="C3243" s="3" t="s">
        <v>18037</v>
      </c>
      <c r="D3243" s="3" t="s">
        <v>8980</v>
      </c>
      <c r="E3243" s="3" t="s">
        <v>817</v>
      </c>
      <c r="F3243" s="5" t="s">
        <v>8981</v>
      </c>
      <c r="G3243" s="5" t="s">
        <v>13631</v>
      </c>
      <c r="H3243" s="5" t="s">
        <v>16735</v>
      </c>
      <c r="I3243" s="3"/>
      <c r="J3243" s="35"/>
      <c r="K3243" s="36">
        <f t="shared" si="750"/>
        <v>1</v>
      </c>
      <c r="L3243" s="37" t="str">
        <f t="shared" si="751"/>
        <v>040100141</v>
      </c>
      <c r="M3243" s="38" t="str">
        <f t="shared" si="752"/>
        <v>040100141</v>
      </c>
      <c r="N3243" s="39">
        <f t="shared" si="753"/>
        <v>1</v>
      </c>
      <c r="O3243" s="39">
        <f t="shared" si="754"/>
        <v>1</v>
      </c>
      <c r="P3243" s="39">
        <f>IF(M3243="បរទេស",1,IF(COUNTIF(M:M,$M3243)&gt;1,2,1))</f>
        <v>1</v>
      </c>
      <c r="Q3243" s="40">
        <f t="shared" si="755"/>
        <v>1</v>
      </c>
      <c r="R3243" s="41" t="str">
        <f t="shared" si="756"/>
        <v>092232763</v>
      </c>
      <c r="S3243" s="37" t="str">
        <f t="shared" si="757"/>
        <v>092232763</v>
      </c>
      <c r="T3243" s="39" t="e">
        <f t="shared" si="758"/>
        <v>#VALUE!</v>
      </c>
      <c r="U3243" s="37" t="str">
        <f t="shared" si="759"/>
        <v>092232763</v>
      </c>
      <c r="V3243" s="42" t="str">
        <f t="shared" si="760"/>
        <v>092232763</v>
      </c>
      <c r="W3243" s="39">
        <f t="shared" si="761"/>
        <v>1</v>
      </c>
      <c r="X3243" s="43">
        <f t="shared" si="762"/>
        <v>1</v>
      </c>
      <c r="Y3243" s="39">
        <f>IF(V3243="បរទេស",1,IF(COUNTIF(V:V,$V3243)&gt;1,2,1))</f>
        <v>1</v>
      </c>
      <c r="Z3243" s="40">
        <f t="shared" si="763"/>
        <v>1</v>
      </c>
      <c r="AA3243" s="40">
        <f t="shared" si="764"/>
        <v>1</v>
      </c>
    </row>
    <row r="3244" spans="1:27" ht="48" customHeight="1" x14ac:dyDescent="0.8">
      <c r="A3244" s="3">
        <v>3244</v>
      </c>
      <c r="B3244" s="3" t="s">
        <v>8982</v>
      </c>
      <c r="C3244" s="3" t="s">
        <v>18037</v>
      </c>
      <c r="D3244" s="3" t="s">
        <v>5790</v>
      </c>
      <c r="E3244" s="3" t="s">
        <v>527</v>
      </c>
      <c r="F3244" s="5" t="s">
        <v>8983</v>
      </c>
      <c r="G3244" s="5" t="s">
        <v>13632</v>
      </c>
      <c r="H3244" s="5" t="s">
        <v>16736</v>
      </c>
      <c r="I3244" s="3"/>
      <c r="J3244" s="35"/>
      <c r="K3244" s="36">
        <f t="shared" si="750"/>
        <v>1</v>
      </c>
      <c r="L3244" s="37" t="str">
        <f t="shared" si="751"/>
        <v>040214768</v>
      </c>
      <c r="M3244" s="38" t="str">
        <f t="shared" si="752"/>
        <v>040214768</v>
      </c>
      <c r="N3244" s="39">
        <f t="shared" si="753"/>
        <v>1</v>
      </c>
      <c r="O3244" s="39">
        <f t="shared" si="754"/>
        <v>1</v>
      </c>
      <c r="P3244" s="39">
        <f>IF(M3244="បរទេស",1,IF(COUNTIF(M:M,$M3244)&gt;1,2,1))</f>
        <v>1</v>
      </c>
      <c r="Q3244" s="40">
        <f t="shared" si="755"/>
        <v>1</v>
      </c>
      <c r="R3244" s="41" t="str">
        <f t="shared" si="756"/>
        <v>016753900</v>
      </c>
      <c r="S3244" s="37" t="str">
        <f t="shared" si="757"/>
        <v>016753900</v>
      </c>
      <c r="T3244" s="39" t="e">
        <f t="shared" si="758"/>
        <v>#VALUE!</v>
      </c>
      <c r="U3244" s="37" t="str">
        <f t="shared" si="759"/>
        <v>016753900</v>
      </c>
      <c r="V3244" s="42" t="str">
        <f t="shared" si="760"/>
        <v>016753900</v>
      </c>
      <c r="W3244" s="39">
        <f t="shared" si="761"/>
        <v>1</v>
      </c>
      <c r="X3244" s="43">
        <f t="shared" si="762"/>
        <v>1</v>
      </c>
      <c r="Y3244" s="39">
        <f>IF(V3244="បរទេស",1,IF(COUNTIF(V:V,$V3244)&gt;1,2,1))</f>
        <v>1</v>
      </c>
      <c r="Z3244" s="40">
        <f t="shared" si="763"/>
        <v>1</v>
      </c>
      <c r="AA3244" s="40">
        <f t="shared" si="764"/>
        <v>1</v>
      </c>
    </row>
    <row r="3245" spans="1:27" ht="48" customHeight="1" x14ac:dyDescent="0.8">
      <c r="A3245" s="3">
        <v>3245</v>
      </c>
      <c r="B3245" s="3" t="s">
        <v>4148</v>
      </c>
      <c r="C3245" s="3" t="s">
        <v>18037</v>
      </c>
      <c r="D3245" s="3" t="s">
        <v>8984</v>
      </c>
      <c r="E3245" s="3" t="s">
        <v>2267</v>
      </c>
      <c r="F3245" s="5" t="s">
        <v>8985</v>
      </c>
      <c r="G3245" s="5" t="s">
        <v>13633</v>
      </c>
      <c r="H3245" s="5" t="s">
        <v>16737</v>
      </c>
      <c r="I3245" s="3"/>
      <c r="J3245" s="35"/>
      <c r="K3245" s="36">
        <f t="shared" si="750"/>
        <v>1</v>
      </c>
      <c r="L3245" s="37" t="str">
        <f t="shared" si="751"/>
        <v>040581321</v>
      </c>
      <c r="M3245" s="38" t="str">
        <f t="shared" si="752"/>
        <v>040581321</v>
      </c>
      <c r="N3245" s="39">
        <f t="shared" si="753"/>
        <v>1</v>
      </c>
      <c r="O3245" s="39">
        <f t="shared" si="754"/>
        <v>1</v>
      </c>
      <c r="P3245" s="39">
        <f>IF(M3245="បរទេស",1,IF(COUNTIF(M:M,$M3245)&gt;1,2,1))</f>
        <v>1</v>
      </c>
      <c r="Q3245" s="40">
        <f t="shared" si="755"/>
        <v>1</v>
      </c>
      <c r="R3245" s="41" t="str">
        <f t="shared" si="756"/>
        <v>0969829231</v>
      </c>
      <c r="S3245" s="37" t="str">
        <f t="shared" si="757"/>
        <v>0969829231</v>
      </c>
      <c r="T3245" s="39" t="e">
        <f t="shared" si="758"/>
        <v>#VALUE!</v>
      </c>
      <c r="U3245" s="37" t="str">
        <f t="shared" si="759"/>
        <v>0969829231</v>
      </c>
      <c r="V3245" s="42" t="str">
        <f t="shared" si="760"/>
        <v>0969829231</v>
      </c>
      <c r="W3245" s="39">
        <f t="shared" si="761"/>
        <v>1</v>
      </c>
      <c r="X3245" s="43">
        <f t="shared" si="762"/>
        <v>1</v>
      </c>
      <c r="Y3245" s="39">
        <f>IF(V3245="បរទេស",1,IF(COUNTIF(V:V,$V3245)&gt;1,2,1))</f>
        <v>1</v>
      </c>
      <c r="Z3245" s="40">
        <f t="shared" si="763"/>
        <v>1</v>
      </c>
      <c r="AA3245" s="40">
        <f t="shared" si="764"/>
        <v>1</v>
      </c>
    </row>
    <row r="3246" spans="1:27" ht="48" customHeight="1" x14ac:dyDescent="0.8">
      <c r="A3246" s="3">
        <v>3246</v>
      </c>
      <c r="B3246" s="3" t="s">
        <v>8986</v>
      </c>
      <c r="C3246" s="3" t="s">
        <v>18037</v>
      </c>
      <c r="D3246" s="3" t="s">
        <v>8945</v>
      </c>
      <c r="E3246" s="3" t="s">
        <v>1712</v>
      </c>
      <c r="F3246" s="5" t="s">
        <v>8987</v>
      </c>
      <c r="G3246" s="5" t="s">
        <v>13634</v>
      </c>
      <c r="H3246" s="5" t="s">
        <v>16738</v>
      </c>
      <c r="I3246" s="3"/>
      <c r="J3246" s="35"/>
      <c r="K3246" s="36">
        <f t="shared" si="750"/>
        <v>1</v>
      </c>
      <c r="L3246" s="37" t="str">
        <f t="shared" si="751"/>
        <v>040549893</v>
      </c>
      <c r="M3246" s="38" t="str">
        <f t="shared" si="752"/>
        <v>040549893</v>
      </c>
      <c r="N3246" s="39">
        <f t="shared" si="753"/>
        <v>1</v>
      </c>
      <c r="O3246" s="39">
        <f t="shared" si="754"/>
        <v>1</v>
      </c>
      <c r="P3246" s="39">
        <f>IF(M3246="បរទេស",1,IF(COUNTIF(M:M,$M3246)&gt;1,2,1))</f>
        <v>1</v>
      </c>
      <c r="Q3246" s="40">
        <f t="shared" si="755"/>
        <v>1</v>
      </c>
      <c r="R3246" s="41" t="str">
        <f t="shared" si="756"/>
        <v>0962917330</v>
      </c>
      <c r="S3246" s="37" t="str">
        <f t="shared" si="757"/>
        <v>0962917330</v>
      </c>
      <c r="T3246" s="39" t="e">
        <f t="shared" si="758"/>
        <v>#VALUE!</v>
      </c>
      <c r="U3246" s="37" t="str">
        <f t="shared" si="759"/>
        <v>0962917330</v>
      </c>
      <c r="V3246" s="42" t="str">
        <f t="shared" si="760"/>
        <v>0962917330</v>
      </c>
      <c r="W3246" s="39">
        <f t="shared" si="761"/>
        <v>1</v>
      </c>
      <c r="X3246" s="43">
        <f t="shared" si="762"/>
        <v>1</v>
      </c>
      <c r="Y3246" s="39">
        <f>IF(V3246="បរទេស",1,IF(COUNTIF(V:V,$V3246)&gt;1,2,1))</f>
        <v>1</v>
      </c>
      <c r="Z3246" s="40">
        <f t="shared" si="763"/>
        <v>1</v>
      </c>
      <c r="AA3246" s="40">
        <f t="shared" si="764"/>
        <v>1</v>
      </c>
    </row>
    <row r="3247" spans="1:27" ht="48" customHeight="1" x14ac:dyDescent="0.8">
      <c r="A3247" s="3">
        <v>3247</v>
      </c>
      <c r="B3247" s="3" t="s">
        <v>8988</v>
      </c>
      <c r="C3247" s="3" t="s">
        <v>18037</v>
      </c>
      <c r="D3247" s="3" t="s">
        <v>8989</v>
      </c>
      <c r="E3247" s="3" t="s">
        <v>817</v>
      </c>
      <c r="F3247" s="5" t="s">
        <v>8990</v>
      </c>
      <c r="G3247" s="5" t="s">
        <v>13635</v>
      </c>
      <c r="H3247" s="5" t="s">
        <v>16739</v>
      </c>
      <c r="I3247" s="3"/>
      <c r="J3247" s="35"/>
      <c r="K3247" s="36">
        <f t="shared" si="750"/>
        <v>1</v>
      </c>
      <c r="L3247" s="37" t="str">
        <f t="shared" si="751"/>
        <v>040583984</v>
      </c>
      <c r="M3247" s="38" t="str">
        <f t="shared" si="752"/>
        <v>040583984</v>
      </c>
      <c r="N3247" s="39">
        <f t="shared" si="753"/>
        <v>1</v>
      </c>
      <c r="O3247" s="39">
        <f t="shared" si="754"/>
        <v>1</v>
      </c>
      <c r="P3247" s="39">
        <f>IF(M3247="បរទេស",1,IF(COUNTIF(M:M,$M3247)&gt;1,2,1))</f>
        <v>1</v>
      </c>
      <c r="Q3247" s="40">
        <f t="shared" si="755"/>
        <v>1</v>
      </c>
      <c r="R3247" s="41" t="str">
        <f t="shared" si="756"/>
        <v>0313279934</v>
      </c>
      <c r="S3247" s="37" t="str">
        <f t="shared" si="757"/>
        <v>0313279934</v>
      </c>
      <c r="T3247" s="39" t="e">
        <f t="shared" si="758"/>
        <v>#VALUE!</v>
      </c>
      <c r="U3247" s="37" t="str">
        <f t="shared" si="759"/>
        <v>0313279934</v>
      </c>
      <c r="V3247" s="42" t="str">
        <f t="shared" si="760"/>
        <v>0313279934</v>
      </c>
      <c r="W3247" s="39">
        <f t="shared" si="761"/>
        <v>1</v>
      </c>
      <c r="X3247" s="43">
        <f t="shared" si="762"/>
        <v>1</v>
      </c>
      <c r="Y3247" s="39">
        <f>IF(V3247="បរទេស",1,IF(COUNTIF(V:V,$V3247)&gt;1,2,1))</f>
        <v>1</v>
      </c>
      <c r="Z3247" s="40">
        <f t="shared" si="763"/>
        <v>1</v>
      </c>
      <c r="AA3247" s="40">
        <f t="shared" si="764"/>
        <v>1</v>
      </c>
    </row>
    <row r="3248" spans="1:27" ht="48" customHeight="1" x14ac:dyDescent="0.8">
      <c r="A3248" s="3">
        <v>3248</v>
      </c>
      <c r="B3248" s="3" t="s">
        <v>8991</v>
      </c>
      <c r="C3248" s="3" t="s">
        <v>18037</v>
      </c>
      <c r="D3248" s="3" t="s">
        <v>8992</v>
      </c>
      <c r="E3248" s="3" t="s">
        <v>1030</v>
      </c>
      <c r="F3248" s="5" t="s">
        <v>8993</v>
      </c>
      <c r="G3248" s="5" t="s">
        <v>13636</v>
      </c>
      <c r="H3248" s="5" t="s">
        <v>17749</v>
      </c>
      <c r="I3248" s="3"/>
      <c r="J3248" s="35"/>
      <c r="K3248" s="36">
        <f t="shared" si="750"/>
        <v>1</v>
      </c>
      <c r="L3248" s="37" t="str">
        <f t="shared" si="751"/>
        <v>040483518</v>
      </c>
      <c r="M3248" s="38" t="str">
        <f t="shared" si="752"/>
        <v>040483518</v>
      </c>
      <c r="N3248" s="39">
        <f t="shared" si="753"/>
        <v>1</v>
      </c>
      <c r="O3248" s="39">
        <f t="shared" si="754"/>
        <v>1</v>
      </c>
      <c r="P3248" s="39">
        <f>IF(M3248="បរទេស",1,IF(COUNTIF(M:M,$M3248)&gt;1,2,1))</f>
        <v>1</v>
      </c>
      <c r="Q3248" s="40">
        <f t="shared" si="755"/>
        <v>1</v>
      </c>
      <c r="R3248" s="41" t="str">
        <f t="shared" si="756"/>
        <v>0886327736</v>
      </c>
      <c r="S3248" s="37" t="str">
        <f t="shared" si="757"/>
        <v>0886327736</v>
      </c>
      <c r="T3248" s="39" t="e">
        <f t="shared" si="758"/>
        <v>#VALUE!</v>
      </c>
      <c r="U3248" s="37" t="str">
        <f t="shared" si="759"/>
        <v>0886327736</v>
      </c>
      <c r="V3248" s="42" t="str">
        <f t="shared" si="760"/>
        <v>0886327736</v>
      </c>
      <c r="W3248" s="39">
        <f t="shared" si="761"/>
        <v>1</v>
      </c>
      <c r="X3248" s="43">
        <f t="shared" si="762"/>
        <v>1</v>
      </c>
      <c r="Y3248" s="39">
        <f>IF(V3248="បរទេស",1,IF(COUNTIF(V:V,$V3248)&gt;1,2,1))</f>
        <v>1</v>
      </c>
      <c r="Z3248" s="40">
        <f t="shared" si="763"/>
        <v>1</v>
      </c>
      <c r="AA3248" s="40">
        <f t="shared" si="764"/>
        <v>1</v>
      </c>
    </row>
    <row r="3249" spans="1:27" ht="48" customHeight="1" x14ac:dyDescent="0.8">
      <c r="A3249" s="3">
        <v>3249</v>
      </c>
      <c r="B3249" s="3" t="s">
        <v>8994</v>
      </c>
      <c r="C3249" s="3" t="s">
        <v>18037</v>
      </c>
      <c r="D3249" s="3" t="s">
        <v>8995</v>
      </c>
      <c r="E3249" s="3" t="s">
        <v>153</v>
      </c>
      <c r="F3249" s="5" t="s">
        <v>8996</v>
      </c>
      <c r="G3249" s="5" t="s">
        <v>13637</v>
      </c>
      <c r="H3249" s="5" t="s">
        <v>16740</v>
      </c>
      <c r="I3249" s="3"/>
      <c r="J3249" s="35"/>
      <c r="K3249" s="36">
        <f t="shared" si="750"/>
        <v>1</v>
      </c>
      <c r="L3249" s="37" t="str">
        <f t="shared" si="751"/>
        <v>040436858</v>
      </c>
      <c r="M3249" s="38" t="str">
        <f t="shared" si="752"/>
        <v>040436858</v>
      </c>
      <c r="N3249" s="39">
        <f t="shared" si="753"/>
        <v>1</v>
      </c>
      <c r="O3249" s="39">
        <f t="shared" si="754"/>
        <v>1</v>
      </c>
      <c r="P3249" s="39">
        <f>IF(M3249="បរទេស",1,IF(COUNTIF(M:M,$M3249)&gt;1,2,1))</f>
        <v>1</v>
      </c>
      <c r="Q3249" s="40">
        <f t="shared" si="755"/>
        <v>1</v>
      </c>
      <c r="R3249" s="41" t="str">
        <f t="shared" si="756"/>
        <v>010485361</v>
      </c>
      <c r="S3249" s="37" t="str">
        <f t="shared" si="757"/>
        <v>010485361</v>
      </c>
      <c r="T3249" s="39" t="e">
        <f t="shared" si="758"/>
        <v>#VALUE!</v>
      </c>
      <c r="U3249" s="37" t="str">
        <f t="shared" si="759"/>
        <v>010485361</v>
      </c>
      <c r="V3249" s="42" t="str">
        <f t="shared" si="760"/>
        <v>010485361</v>
      </c>
      <c r="W3249" s="39">
        <f t="shared" si="761"/>
        <v>1</v>
      </c>
      <c r="X3249" s="43">
        <f t="shared" si="762"/>
        <v>1</v>
      </c>
      <c r="Y3249" s="39">
        <f>IF(V3249="បរទេស",1,IF(COUNTIF(V:V,$V3249)&gt;1,2,1))</f>
        <v>1</v>
      </c>
      <c r="Z3249" s="40">
        <f t="shared" si="763"/>
        <v>1</v>
      </c>
      <c r="AA3249" s="40">
        <f t="shared" si="764"/>
        <v>1</v>
      </c>
    </row>
    <row r="3250" spans="1:27" ht="48" customHeight="1" x14ac:dyDescent="0.8">
      <c r="A3250" s="3">
        <v>3250</v>
      </c>
      <c r="B3250" s="3" t="s">
        <v>8997</v>
      </c>
      <c r="C3250" s="3" t="s">
        <v>18037</v>
      </c>
      <c r="D3250" s="3" t="s">
        <v>8998</v>
      </c>
      <c r="E3250" s="3" t="s">
        <v>134</v>
      </c>
      <c r="F3250" s="5" t="s">
        <v>8999</v>
      </c>
      <c r="G3250" s="5" t="s">
        <v>13638</v>
      </c>
      <c r="H3250" s="5" t="s">
        <v>16741</v>
      </c>
      <c r="I3250" s="3"/>
      <c r="J3250" s="35"/>
      <c r="K3250" s="36">
        <f t="shared" si="750"/>
        <v>1</v>
      </c>
      <c r="L3250" s="37" t="str">
        <f t="shared" si="751"/>
        <v>040313999</v>
      </c>
      <c r="M3250" s="38" t="str">
        <f t="shared" si="752"/>
        <v>040313999</v>
      </c>
      <c r="N3250" s="39">
        <f t="shared" si="753"/>
        <v>1</v>
      </c>
      <c r="O3250" s="39">
        <f t="shared" si="754"/>
        <v>1</v>
      </c>
      <c r="P3250" s="39">
        <f>IF(M3250="បរទេស",1,IF(COUNTIF(M:M,$M3250)&gt;1,2,1))</f>
        <v>1</v>
      </c>
      <c r="Q3250" s="40">
        <f t="shared" si="755"/>
        <v>1</v>
      </c>
      <c r="R3250" s="41" t="str">
        <f t="shared" si="756"/>
        <v>0965424607</v>
      </c>
      <c r="S3250" s="37" t="str">
        <f t="shared" si="757"/>
        <v>0965424607</v>
      </c>
      <c r="T3250" s="39" t="e">
        <f t="shared" si="758"/>
        <v>#VALUE!</v>
      </c>
      <c r="U3250" s="37" t="str">
        <f t="shared" si="759"/>
        <v>0965424607</v>
      </c>
      <c r="V3250" s="42" t="str">
        <f t="shared" si="760"/>
        <v>0965424607</v>
      </c>
      <c r="W3250" s="39">
        <f t="shared" si="761"/>
        <v>1</v>
      </c>
      <c r="X3250" s="43">
        <f t="shared" si="762"/>
        <v>1</v>
      </c>
      <c r="Y3250" s="39">
        <f>IF(V3250="បរទេស",1,IF(COUNTIF(V:V,$V3250)&gt;1,2,1))</f>
        <v>1</v>
      </c>
      <c r="Z3250" s="40">
        <f t="shared" si="763"/>
        <v>1</v>
      </c>
      <c r="AA3250" s="40">
        <f t="shared" si="764"/>
        <v>1</v>
      </c>
    </row>
    <row r="3251" spans="1:27" ht="48" customHeight="1" x14ac:dyDescent="0.8">
      <c r="A3251" s="3">
        <v>3251</v>
      </c>
      <c r="B3251" s="3" t="s">
        <v>9000</v>
      </c>
      <c r="C3251" s="3" t="s">
        <v>18037</v>
      </c>
      <c r="D3251" s="3" t="s">
        <v>9001</v>
      </c>
      <c r="E3251" s="3" t="s">
        <v>1030</v>
      </c>
      <c r="F3251" s="5" t="s">
        <v>9002</v>
      </c>
      <c r="G3251" s="5" t="s">
        <v>13639</v>
      </c>
      <c r="H3251" s="5" t="s">
        <v>16742</v>
      </c>
      <c r="I3251" s="3"/>
      <c r="J3251" s="35"/>
      <c r="K3251" s="36">
        <f t="shared" si="750"/>
        <v>1</v>
      </c>
      <c r="L3251" s="37" t="str">
        <f t="shared" si="751"/>
        <v>040409483</v>
      </c>
      <c r="M3251" s="38" t="str">
        <f t="shared" si="752"/>
        <v>040409483</v>
      </c>
      <c r="N3251" s="39">
        <f t="shared" si="753"/>
        <v>1</v>
      </c>
      <c r="O3251" s="39">
        <f t="shared" si="754"/>
        <v>1</v>
      </c>
      <c r="P3251" s="39">
        <f>IF(M3251="បរទេស",1,IF(COUNTIF(M:M,$M3251)&gt;1,2,1))</f>
        <v>1</v>
      </c>
      <c r="Q3251" s="40">
        <f t="shared" si="755"/>
        <v>1</v>
      </c>
      <c r="R3251" s="41" t="str">
        <f t="shared" si="756"/>
        <v>0974551661</v>
      </c>
      <c r="S3251" s="37" t="str">
        <f t="shared" si="757"/>
        <v>0974551661</v>
      </c>
      <c r="T3251" s="39" t="e">
        <f t="shared" si="758"/>
        <v>#VALUE!</v>
      </c>
      <c r="U3251" s="37" t="str">
        <f t="shared" si="759"/>
        <v>0974551661</v>
      </c>
      <c r="V3251" s="42" t="str">
        <f t="shared" si="760"/>
        <v>0974551661</v>
      </c>
      <c r="W3251" s="39">
        <f t="shared" si="761"/>
        <v>1</v>
      </c>
      <c r="X3251" s="43">
        <f t="shared" si="762"/>
        <v>1</v>
      </c>
      <c r="Y3251" s="39">
        <f>IF(V3251="បរទេស",1,IF(COUNTIF(V:V,$V3251)&gt;1,2,1))</f>
        <v>1</v>
      </c>
      <c r="Z3251" s="40">
        <f t="shared" si="763"/>
        <v>1</v>
      </c>
      <c r="AA3251" s="40">
        <f t="shared" si="764"/>
        <v>1</v>
      </c>
    </row>
    <row r="3252" spans="1:27" ht="48" customHeight="1" x14ac:dyDescent="0.8">
      <c r="A3252" s="3">
        <v>3252</v>
      </c>
      <c r="B3252" s="3" t="s">
        <v>9003</v>
      </c>
      <c r="C3252" s="3" t="s">
        <v>18037</v>
      </c>
      <c r="D3252" s="3" t="s">
        <v>8465</v>
      </c>
      <c r="E3252" s="3" t="s">
        <v>2267</v>
      </c>
      <c r="F3252" s="5" t="s">
        <v>9004</v>
      </c>
      <c r="G3252" s="5" t="s">
        <v>13640</v>
      </c>
      <c r="H3252" s="5" t="s">
        <v>17765</v>
      </c>
      <c r="I3252" s="3"/>
      <c r="J3252" s="35"/>
      <c r="K3252" s="36">
        <f t="shared" si="750"/>
        <v>1</v>
      </c>
      <c r="L3252" s="37" t="str">
        <f t="shared" si="751"/>
        <v>040296492</v>
      </c>
      <c r="M3252" s="38" t="str">
        <f t="shared" si="752"/>
        <v>040296492</v>
      </c>
      <c r="N3252" s="39">
        <f t="shared" si="753"/>
        <v>1</v>
      </c>
      <c r="O3252" s="39">
        <f t="shared" si="754"/>
        <v>1</v>
      </c>
      <c r="P3252" s="39">
        <f>IF(M3252="បរទេស",1,IF(COUNTIF(M:M,$M3252)&gt;1,2,1))</f>
        <v>1</v>
      </c>
      <c r="Q3252" s="40">
        <f t="shared" si="755"/>
        <v>1</v>
      </c>
      <c r="R3252" s="41" t="str">
        <f t="shared" si="756"/>
        <v>069617115</v>
      </c>
      <c r="S3252" s="37" t="str">
        <f t="shared" si="757"/>
        <v>069617115</v>
      </c>
      <c r="T3252" s="39" t="e">
        <f t="shared" si="758"/>
        <v>#VALUE!</v>
      </c>
      <c r="U3252" s="37" t="str">
        <f t="shared" si="759"/>
        <v>069617115</v>
      </c>
      <c r="V3252" s="42" t="str">
        <f t="shared" si="760"/>
        <v>069617115</v>
      </c>
      <c r="W3252" s="39">
        <f t="shared" si="761"/>
        <v>1</v>
      </c>
      <c r="X3252" s="43">
        <f t="shared" si="762"/>
        <v>1</v>
      </c>
      <c r="Y3252" s="39">
        <f>IF(V3252="បរទេស",1,IF(COUNTIF(V:V,$V3252)&gt;1,2,1))</f>
        <v>1</v>
      </c>
      <c r="Z3252" s="40">
        <f t="shared" si="763"/>
        <v>1</v>
      </c>
      <c r="AA3252" s="40">
        <f t="shared" si="764"/>
        <v>1</v>
      </c>
    </row>
    <row r="3253" spans="1:27" ht="48" customHeight="1" x14ac:dyDescent="0.8">
      <c r="A3253" s="3">
        <v>3253</v>
      </c>
      <c r="B3253" s="3" t="s">
        <v>9005</v>
      </c>
      <c r="C3253" s="3" t="s">
        <v>18037</v>
      </c>
      <c r="D3253" s="3" t="s">
        <v>6018</v>
      </c>
      <c r="E3253" s="3" t="s">
        <v>511</v>
      </c>
      <c r="F3253" s="5" t="s">
        <v>9006</v>
      </c>
      <c r="G3253" s="5" t="s">
        <v>13641</v>
      </c>
      <c r="H3253" s="5" t="s">
        <v>16743</v>
      </c>
      <c r="I3253" s="3"/>
      <c r="J3253" s="35"/>
      <c r="K3253" s="36">
        <f t="shared" si="750"/>
        <v>1</v>
      </c>
      <c r="L3253" s="37" t="str">
        <f t="shared" si="751"/>
        <v>050907836</v>
      </c>
      <c r="M3253" s="38" t="str">
        <f t="shared" si="752"/>
        <v>050907836</v>
      </c>
      <c r="N3253" s="39">
        <f t="shared" si="753"/>
        <v>1</v>
      </c>
      <c r="O3253" s="39">
        <f t="shared" si="754"/>
        <v>1</v>
      </c>
      <c r="P3253" s="39">
        <f>IF(M3253="បរទេស",1,IF(COUNTIF(M:M,$M3253)&gt;1,2,1))</f>
        <v>1</v>
      </c>
      <c r="Q3253" s="40">
        <f t="shared" si="755"/>
        <v>1</v>
      </c>
      <c r="R3253" s="41" t="str">
        <f t="shared" si="756"/>
        <v>015356364</v>
      </c>
      <c r="S3253" s="37" t="str">
        <f t="shared" si="757"/>
        <v>015356364</v>
      </c>
      <c r="T3253" s="39" t="e">
        <f t="shared" si="758"/>
        <v>#VALUE!</v>
      </c>
      <c r="U3253" s="37" t="str">
        <f t="shared" si="759"/>
        <v>015356364</v>
      </c>
      <c r="V3253" s="42" t="str">
        <f t="shared" si="760"/>
        <v>015356364</v>
      </c>
      <c r="W3253" s="39">
        <f t="shared" si="761"/>
        <v>1</v>
      </c>
      <c r="X3253" s="43">
        <f t="shared" si="762"/>
        <v>1</v>
      </c>
      <c r="Y3253" s="39">
        <f>IF(V3253="បរទេស",1,IF(COUNTIF(V:V,$V3253)&gt;1,2,1))</f>
        <v>1</v>
      </c>
      <c r="Z3253" s="40">
        <f t="shared" si="763"/>
        <v>1</v>
      </c>
      <c r="AA3253" s="40">
        <f t="shared" si="764"/>
        <v>1</v>
      </c>
    </row>
    <row r="3254" spans="1:27" ht="48" customHeight="1" x14ac:dyDescent="0.8">
      <c r="A3254" s="3">
        <v>3254</v>
      </c>
      <c r="B3254" s="3" t="s">
        <v>9007</v>
      </c>
      <c r="C3254" s="3" t="s">
        <v>18037</v>
      </c>
      <c r="D3254" s="3" t="s">
        <v>9008</v>
      </c>
      <c r="E3254" s="3" t="s">
        <v>359</v>
      </c>
      <c r="F3254" s="5" t="s">
        <v>9009</v>
      </c>
      <c r="G3254" s="5" t="s">
        <v>13642</v>
      </c>
      <c r="H3254" s="5" t="s">
        <v>16744</v>
      </c>
      <c r="I3254" s="3"/>
      <c r="J3254" s="35"/>
      <c r="K3254" s="36">
        <f t="shared" si="750"/>
        <v>1</v>
      </c>
      <c r="L3254" s="37" t="str">
        <f t="shared" si="751"/>
        <v>040503584</v>
      </c>
      <c r="M3254" s="38" t="str">
        <f t="shared" si="752"/>
        <v>040503584</v>
      </c>
      <c r="N3254" s="39">
        <f t="shared" si="753"/>
        <v>1</v>
      </c>
      <c r="O3254" s="39">
        <f t="shared" si="754"/>
        <v>1</v>
      </c>
      <c r="P3254" s="39">
        <f>IF(M3254="បរទេស",1,IF(COUNTIF(M:M,$M3254)&gt;1,2,1))</f>
        <v>1</v>
      </c>
      <c r="Q3254" s="40">
        <f t="shared" si="755"/>
        <v>1</v>
      </c>
      <c r="R3254" s="41" t="str">
        <f t="shared" si="756"/>
        <v>087649987</v>
      </c>
      <c r="S3254" s="37" t="str">
        <f t="shared" si="757"/>
        <v>087649987</v>
      </c>
      <c r="T3254" s="39" t="e">
        <f t="shared" si="758"/>
        <v>#VALUE!</v>
      </c>
      <c r="U3254" s="37" t="str">
        <f t="shared" si="759"/>
        <v>087649987</v>
      </c>
      <c r="V3254" s="42" t="str">
        <f t="shared" si="760"/>
        <v>087649987</v>
      </c>
      <c r="W3254" s="39">
        <f t="shared" si="761"/>
        <v>1</v>
      </c>
      <c r="X3254" s="43">
        <f t="shared" si="762"/>
        <v>1</v>
      </c>
      <c r="Y3254" s="39">
        <f>IF(V3254="បរទេស",1,IF(COUNTIF(V:V,$V3254)&gt;1,2,1))</f>
        <v>1</v>
      </c>
      <c r="Z3254" s="40">
        <f t="shared" si="763"/>
        <v>1</v>
      </c>
      <c r="AA3254" s="40">
        <f t="shared" si="764"/>
        <v>1</v>
      </c>
    </row>
    <row r="3255" spans="1:27" ht="48" customHeight="1" x14ac:dyDescent="0.8">
      <c r="A3255" s="3">
        <v>3255</v>
      </c>
      <c r="B3255" s="3" t="s">
        <v>9010</v>
      </c>
      <c r="C3255" s="3" t="s">
        <v>18037</v>
      </c>
      <c r="D3255" s="3" t="s">
        <v>6030</v>
      </c>
      <c r="E3255" s="3" t="s">
        <v>437</v>
      </c>
      <c r="F3255" s="5" t="s">
        <v>9011</v>
      </c>
      <c r="G3255" s="5" t="s">
        <v>13643</v>
      </c>
      <c r="H3255" s="5" t="s">
        <v>16745</v>
      </c>
      <c r="I3255" s="3"/>
      <c r="J3255" s="35"/>
      <c r="K3255" s="36">
        <f t="shared" si="750"/>
        <v>1</v>
      </c>
      <c r="L3255" s="37" t="str">
        <f t="shared" si="751"/>
        <v>040372476</v>
      </c>
      <c r="M3255" s="38" t="str">
        <f t="shared" si="752"/>
        <v>040372476</v>
      </c>
      <c r="N3255" s="39">
        <f t="shared" si="753"/>
        <v>1</v>
      </c>
      <c r="O3255" s="39">
        <f t="shared" si="754"/>
        <v>1</v>
      </c>
      <c r="P3255" s="39">
        <f>IF(M3255="បរទេស",1,IF(COUNTIF(M:M,$M3255)&gt;1,2,1))</f>
        <v>1</v>
      </c>
      <c r="Q3255" s="40">
        <f t="shared" si="755"/>
        <v>1</v>
      </c>
      <c r="R3255" s="41" t="str">
        <f t="shared" si="756"/>
        <v>087955270</v>
      </c>
      <c r="S3255" s="37" t="str">
        <f t="shared" si="757"/>
        <v>087955270</v>
      </c>
      <c r="T3255" s="39" t="e">
        <f t="shared" si="758"/>
        <v>#VALUE!</v>
      </c>
      <c r="U3255" s="37" t="str">
        <f t="shared" si="759"/>
        <v>087955270</v>
      </c>
      <c r="V3255" s="42" t="str">
        <f t="shared" si="760"/>
        <v>087955270</v>
      </c>
      <c r="W3255" s="39">
        <f t="shared" si="761"/>
        <v>1</v>
      </c>
      <c r="X3255" s="43">
        <f t="shared" si="762"/>
        <v>1</v>
      </c>
      <c r="Y3255" s="39">
        <f>IF(V3255="បរទេស",1,IF(COUNTIF(V:V,$V3255)&gt;1,2,1))</f>
        <v>1</v>
      </c>
      <c r="Z3255" s="40">
        <f t="shared" si="763"/>
        <v>1</v>
      </c>
      <c r="AA3255" s="40">
        <f t="shared" si="764"/>
        <v>1</v>
      </c>
    </row>
    <row r="3256" spans="1:27" ht="48" customHeight="1" x14ac:dyDescent="0.8">
      <c r="A3256" s="3">
        <v>3256</v>
      </c>
      <c r="B3256" s="3" t="s">
        <v>9012</v>
      </c>
      <c r="C3256" s="3" t="s">
        <v>18037</v>
      </c>
      <c r="D3256" s="3" t="s">
        <v>9013</v>
      </c>
      <c r="E3256" s="3" t="s">
        <v>242</v>
      </c>
      <c r="F3256" s="5" t="s">
        <v>9014</v>
      </c>
      <c r="G3256" s="5" t="s">
        <v>13644</v>
      </c>
      <c r="H3256" s="5" t="s">
        <v>16746</v>
      </c>
      <c r="I3256" s="3"/>
      <c r="J3256" s="35"/>
      <c r="K3256" s="36">
        <f t="shared" si="750"/>
        <v>1</v>
      </c>
      <c r="L3256" s="37" t="str">
        <f t="shared" si="751"/>
        <v>040299546</v>
      </c>
      <c r="M3256" s="38" t="str">
        <f t="shared" si="752"/>
        <v>040299546</v>
      </c>
      <c r="N3256" s="39">
        <f t="shared" si="753"/>
        <v>1</v>
      </c>
      <c r="O3256" s="39">
        <f t="shared" si="754"/>
        <v>1</v>
      </c>
      <c r="P3256" s="39">
        <f>IF(M3256="បរទេស",1,IF(COUNTIF(M:M,$M3256)&gt;1,2,1))</f>
        <v>1</v>
      </c>
      <c r="Q3256" s="40">
        <f t="shared" si="755"/>
        <v>1</v>
      </c>
      <c r="R3256" s="41" t="str">
        <f t="shared" si="756"/>
        <v>0978325825</v>
      </c>
      <c r="S3256" s="37" t="str">
        <f t="shared" si="757"/>
        <v>0978325825</v>
      </c>
      <c r="T3256" s="39" t="e">
        <f t="shared" si="758"/>
        <v>#VALUE!</v>
      </c>
      <c r="U3256" s="37" t="str">
        <f t="shared" si="759"/>
        <v>0978325825</v>
      </c>
      <c r="V3256" s="42" t="str">
        <f t="shared" si="760"/>
        <v>0978325825</v>
      </c>
      <c r="W3256" s="39">
        <f t="shared" si="761"/>
        <v>1</v>
      </c>
      <c r="X3256" s="43">
        <f t="shared" si="762"/>
        <v>1</v>
      </c>
      <c r="Y3256" s="39">
        <f>IF(V3256="បរទេស",1,IF(COUNTIF(V:V,$V3256)&gt;1,2,1))</f>
        <v>1</v>
      </c>
      <c r="Z3256" s="40">
        <f t="shared" si="763"/>
        <v>1</v>
      </c>
      <c r="AA3256" s="40">
        <f t="shared" si="764"/>
        <v>1</v>
      </c>
    </row>
    <row r="3257" spans="1:27" ht="48" customHeight="1" x14ac:dyDescent="0.8">
      <c r="A3257" s="3">
        <v>3257</v>
      </c>
      <c r="B3257" s="3" t="s">
        <v>9015</v>
      </c>
      <c r="C3257" s="3" t="s">
        <v>18037</v>
      </c>
      <c r="D3257" s="3" t="s">
        <v>9016</v>
      </c>
      <c r="E3257" s="3" t="s">
        <v>6744</v>
      </c>
      <c r="F3257" s="5" t="s">
        <v>9017</v>
      </c>
      <c r="G3257" s="5" t="s">
        <v>13645</v>
      </c>
      <c r="H3257" s="5" t="s">
        <v>16747</v>
      </c>
      <c r="I3257" s="3"/>
      <c r="J3257" s="35"/>
      <c r="K3257" s="36">
        <f t="shared" si="750"/>
        <v>1</v>
      </c>
      <c r="L3257" s="37" t="str">
        <f t="shared" si="751"/>
        <v>040540722</v>
      </c>
      <c r="M3257" s="38" t="str">
        <f t="shared" si="752"/>
        <v>040540722</v>
      </c>
      <c r="N3257" s="39">
        <f t="shared" si="753"/>
        <v>1</v>
      </c>
      <c r="O3257" s="39">
        <f t="shared" si="754"/>
        <v>1</v>
      </c>
      <c r="P3257" s="39">
        <f>IF(M3257="បរទេស",1,IF(COUNTIF(M:M,$M3257)&gt;1,2,1))</f>
        <v>1</v>
      </c>
      <c r="Q3257" s="40">
        <f t="shared" si="755"/>
        <v>1</v>
      </c>
      <c r="R3257" s="41" t="str">
        <f t="shared" si="756"/>
        <v>0973427096</v>
      </c>
      <c r="S3257" s="37" t="str">
        <f t="shared" si="757"/>
        <v>0973427096</v>
      </c>
      <c r="T3257" s="39" t="e">
        <f t="shared" si="758"/>
        <v>#VALUE!</v>
      </c>
      <c r="U3257" s="37" t="str">
        <f t="shared" si="759"/>
        <v>0973427096</v>
      </c>
      <c r="V3257" s="42" t="str">
        <f t="shared" si="760"/>
        <v>0973427096</v>
      </c>
      <c r="W3257" s="39">
        <f t="shared" si="761"/>
        <v>1</v>
      </c>
      <c r="X3257" s="43">
        <f t="shared" si="762"/>
        <v>1</v>
      </c>
      <c r="Y3257" s="39">
        <f>IF(V3257="បរទេស",1,IF(COUNTIF(V:V,$V3257)&gt;1,2,1))</f>
        <v>1</v>
      </c>
      <c r="Z3257" s="40">
        <f t="shared" si="763"/>
        <v>1</v>
      </c>
      <c r="AA3257" s="40">
        <f t="shared" si="764"/>
        <v>1</v>
      </c>
    </row>
    <row r="3258" spans="1:27" ht="48" customHeight="1" x14ac:dyDescent="0.8">
      <c r="A3258" s="3">
        <v>3258</v>
      </c>
      <c r="B3258" s="3" t="s">
        <v>9018</v>
      </c>
      <c r="C3258" s="3" t="s">
        <v>18037</v>
      </c>
      <c r="D3258" s="3" t="s">
        <v>992</v>
      </c>
      <c r="E3258" s="3" t="s">
        <v>17</v>
      </c>
      <c r="F3258" s="5" t="s">
        <v>9019</v>
      </c>
      <c r="G3258" s="5" t="s">
        <v>13646</v>
      </c>
      <c r="H3258" s="5" t="s">
        <v>16748</v>
      </c>
      <c r="I3258" s="3"/>
      <c r="J3258" s="35"/>
      <c r="K3258" s="36">
        <f t="shared" si="750"/>
        <v>1</v>
      </c>
      <c r="L3258" s="37" t="str">
        <f t="shared" si="751"/>
        <v>040528428</v>
      </c>
      <c r="M3258" s="38" t="str">
        <f t="shared" si="752"/>
        <v>040528428</v>
      </c>
      <c r="N3258" s="39">
        <f t="shared" si="753"/>
        <v>1</v>
      </c>
      <c r="O3258" s="39">
        <f t="shared" si="754"/>
        <v>1</v>
      </c>
      <c r="P3258" s="39">
        <f>IF(M3258="បរទេស",1,IF(COUNTIF(M:M,$M3258)&gt;1,2,1))</f>
        <v>1</v>
      </c>
      <c r="Q3258" s="40">
        <f t="shared" si="755"/>
        <v>1</v>
      </c>
      <c r="R3258" s="41" t="str">
        <f t="shared" si="756"/>
        <v>0978010594</v>
      </c>
      <c r="S3258" s="37" t="str">
        <f t="shared" si="757"/>
        <v>0978010594</v>
      </c>
      <c r="T3258" s="39" t="e">
        <f t="shared" si="758"/>
        <v>#VALUE!</v>
      </c>
      <c r="U3258" s="37" t="str">
        <f t="shared" si="759"/>
        <v>0978010594</v>
      </c>
      <c r="V3258" s="42" t="str">
        <f t="shared" si="760"/>
        <v>0978010594</v>
      </c>
      <c r="W3258" s="39">
        <f t="shared" si="761"/>
        <v>1</v>
      </c>
      <c r="X3258" s="43">
        <f t="shared" si="762"/>
        <v>1</v>
      </c>
      <c r="Y3258" s="39">
        <f>IF(V3258="បរទេស",1,IF(COUNTIF(V:V,$V3258)&gt;1,2,1))</f>
        <v>1</v>
      </c>
      <c r="Z3258" s="40">
        <f t="shared" si="763"/>
        <v>1</v>
      </c>
      <c r="AA3258" s="40">
        <f t="shared" si="764"/>
        <v>1</v>
      </c>
    </row>
    <row r="3259" spans="1:27" ht="48" customHeight="1" x14ac:dyDescent="0.8">
      <c r="A3259" s="3">
        <v>3259</v>
      </c>
      <c r="B3259" s="3" t="s">
        <v>9020</v>
      </c>
      <c r="C3259" s="3" t="s">
        <v>18037</v>
      </c>
      <c r="D3259" s="3" t="s">
        <v>9021</v>
      </c>
      <c r="E3259" s="3" t="s">
        <v>242</v>
      </c>
      <c r="F3259" s="5" t="s">
        <v>9022</v>
      </c>
      <c r="G3259" s="5" t="s">
        <v>13647</v>
      </c>
      <c r="H3259" s="5" t="s">
        <v>16749</v>
      </c>
      <c r="I3259" s="3"/>
      <c r="J3259" s="35"/>
      <c r="K3259" s="36">
        <f t="shared" si="750"/>
        <v>1</v>
      </c>
      <c r="L3259" s="37" t="str">
        <f t="shared" si="751"/>
        <v>040300313</v>
      </c>
      <c r="M3259" s="38" t="str">
        <f t="shared" si="752"/>
        <v>040300313</v>
      </c>
      <c r="N3259" s="39">
        <f t="shared" si="753"/>
        <v>1</v>
      </c>
      <c r="O3259" s="39">
        <f t="shared" si="754"/>
        <v>1</v>
      </c>
      <c r="P3259" s="39">
        <f>IF(M3259="បរទេស",1,IF(COUNTIF(M:M,$M3259)&gt;1,2,1))</f>
        <v>1</v>
      </c>
      <c r="Q3259" s="40">
        <f t="shared" si="755"/>
        <v>1</v>
      </c>
      <c r="R3259" s="41" t="str">
        <f t="shared" si="756"/>
        <v>070954994</v>
      </c>
      <c r="S3259" s="37" t="str">
        <f t="shared" si="757"/>
        <v>070954994</v>
      </c>
      <c r="T3259" s="39" t="e">
        <f t="shared" si="758"/>
        <v>#VALUE!</v>
      </c>
      <c r="U3259" s="37" t="str">
        <f t="shared" si="759"/>
        <v>070954994</v>
      </c>
      <c r="V3259" s="42" t="str">
        <f t="shared" si="760"/>
        <v>070954994</v>
      </c>
      <c r="W3259" s="39">
        <f t="shared" si="761"/>
        <v>1</v>
      </c>
      <c r="X3259" s="43">
        <f t="shared" si="762"/>
        <v>1</v>
      </c>
      <c r="Y3259" s="39">
        <f>IF(V3259="បរទេស",1,IF(COUNTIF(V:V,$V3259)&gt;1,2,1))</f>
        <v>1</v>
      </c>
      <c r="Z3259" s="40">
        <f t="shared" si="763"/>
        <v>1</v>
      </c>
      <c r="AA3259" s="40">
        <f t="shared" si="764"/>
        <v>1</v>
      </c>
    </row>
    <row r="3260" spans="1:27" ht="48" customHeight="1" x14ac:dyDescent="0.8">
      <c r="A3260" s="3">
        <v>3260</v>
      </c>
      <c r="B3260" s="3" t="s">
        <v>9023</v>
      </c>
      <c r="C3260" s="3" t="s">
        <v>18037</v>
      </c>
      <c r="D3260" s="3" t="s">
        <v>4536</v>
      </c>
      <c r="E3260" s="3" t="s">
        <v>817</v>
      </c>
      <c r="F3260" s="5" t="s">
        <v>9024</v>
      </c>
      <c r="G3260" s="5" t="s">
        <v>13648</v>
      </c>
      <c r="H3260" s="5" t="s">
        <v>16750</v>
      </c>
      <c r="I3260" s="3"/>
      <c r="J3260" s="35"/>
      <c r="K3260" s="36">
        <f t="shared" si="750"/>
        <v>1</v>
      </c>
      <c r="L3260" s="37" t="str">
        <f t="shared" si="751"/>
        <v>040303488</v>
      </c>
      <c r="M3260" s="38" t="str">
        <f t="shared" si="752"/>
        <v>040303488</v>
      </c>
      <c r="N3260" s="39">
        <f t="shared" si="753"/>
        <v>1</v>
      </c>
      <c r="O3260" s="39">
        <f t="shared" si="754"/>
        <v>1</v>
      </c>
      <c r="P3260" s="39">
        <f>IF(M3260="បរទេស",1,IF(COUNTIF(M:M,$M3260)&gt;1,2,1))</f>
        <v>1</v>
      </c>
      <c r="Q3260" s="40">
        <f t="shared" si="755"/>
        <v>1</v>
      </c>
      <c r="R3260" s="41" t="str">
        <f t="shared" si="756"/>
        <v>0973464086</v>
      </c>
      <c r="S3260" s="37" t="str">
        <f t="shared" si="757"/>
        <v>0973464086</v>
      </c>
      <c r="T3260" s="39" t="e">
        <f t="shared" si="758"/>
        <v>#VALUE!</v>
      </c>
      <c r="U3260" s="37" t="str">
        <f t="shared" si="759"/>
        <v>0973464086</v>
      </c>
      <c r="V3260" s="42" t="str">
        <f t="shared" si="760"/>
        <v>0973464086</v>
      </c>
      <c r="W3260" s="39">
        <f t="shared" si="761"/>
        <v>1</v>
      </c>
      <c r="X3260" s="43">
        <f t="shared" si="762"/>
        <v>1</v>
      </c>
      <c r="Y3260" s="39">
        <f>IF(V3260="បរទេស",1,IF(COUNTIF(V:V,$V3260)&gt;1,2,1))</f>
        <v>1</v>
      </c>
      <c r="Z3260" s="40">
        <f t="shared" si="763"/>
        <v>1</v>
      </c>
      <c r="AA3260" s="40">
        <f t="shared" si="764"/>
        <v>1</v>
      </c>
    </row>
    <row r="3261" spans="1:27" ht="48" customHeight="1" x14ac:dyDescent="0.8">
      <c r="A3261" s="3">
        <v>3261</v>
      </c>
      <c r="B3261" s="3" t="s">
        <v>9025</v>
      </c>
      <c r="C3261" s="3" t="s">
        <v>18037</v>
      </c>
      <c r="D3261" s="3" t="s">
        <v>9026</v>
      </c>
      <c r="E3261" s="3" t="s">
        <v>61</v>
      </c>
      <c r="F3261" s="5" t="s">
        <v>9027</v>
      </c>
      <c r="G3261" s="5" t="s">
        <v>13649</v>
      </c>
      <c r="H3261" s="5" t="s">
        <v>17725</v>
      </c>
      <c r="I3261" s="3"/>
      <c r="J3261" s="35"/>
      <c r="K3261" s="36">
        <f t="shared" si="750"/>
        <v>1</v>
      </c>
      <c r="L3261" s="37" t="str">
        <f t="shared" si="751"/>
        <v>062160632</v>
      </c>
      <c r="M3261" s="38" t="str">
        <f t="shared" si="752"/>
        <v>062160632</v>
      </c>
      <c r="N3261" s="39">
        <f t="shared" si="753"/>
        <v>1</v>
      </c>
      <c r="O3261" s="39">
        <f t="shared" si="754"/>
        <v>1</v>
      </c>
      <c r="P3261" s="39">
        <f>IF(M3261="បរទេស",1,IF(COUNTIF(M:M,$M3261)&gt;1,2,1))</f>
        <v>1</v>
      </c>
      <c r="Q3261" s="40">
        <f t="shared" si="755"/>
        <v>1</v>
      </c>
      <c r="R3261" s="41" t="str">
        <f t="shared" si="756"/>
        <v>0882948670</v>
      </c>
      <c r="S3261" s="37" t="str">
        <f t="shared" si="757"/>
        <v>0882948670</v>
      </c>
      <c r="T3261" s="39" t="e">
        <f t="shared" si="758"/>
        <v>#VALUE!</v>
      </c>
      <c r="U3261" s="37" t="str">
        <f t="shared" si="759"/>
        <v>0882948670</v>
      </c>
      <c r="V3261" s="42" t="str">
        <f t="shared" si="760"/>
        <v>0882948670</v>
      </c>
      <c r="W3261" s="39">
        <f t="shared" si="761"/>
        <v>1</v>
      </c>
      <c r="X3261" s="43">
        <f t="shared" si="762"/>
        <v>1</v>
      </c>
      <c r="Y3261" s="39">
        <f>IF(V3261="បរទេស",1,IF(COUNTIF(V:V,$V3261)&gt;1,2,1))</f>
        <v>1</v>
      </c>
      <c r="Z3261" s="40">
        <f t="shared" si="763"/>
        <v>1</v>
      </c>
      <c r="AA3261" s="40">
        <f t="shared" si="764"/>
        <v>1</v>
      </c>
    </row>
    <row r="3262" spans="1:27" ht="48" customHeight="1" x14ac:dyDescent="0.8">
      <c r="A3262" s="3">
        <v>3262</v>
      </c>
      <c r="B3262" s="3" t="s">
        <v>9028</v>
      </c>
      <c r="C3262" s="3" t="s">
        <v>18037</v>
      </c>
      <c r="D3262" s="3" t="s">
        <v>7547</v>
      </c>
      <c r="E3262" s="3" t="s">
        <v>171</v>
      </c>
      <c r="F3262" s="5" t="s">
        <v>9029</v>
      </c>
      <c r="G3262" s="5" t="s">
        <v>13650</v>
      </c>
      <c r="H3262" s="5" t="s">
        <v>16751</v>
      </c>
      <c r="I3262" s="3"/>
      <c r="J3262" s="35"/>
      <c r="K3262" s="36">
        <f t="shared" si="750"/>
        <v>1</v>
      </c>
      <c r="L3262" s="37" t="str">
        <f t="shared" si="751"/>
        <v>040415725</v>
      </c>
      <c r="M3262" s="38" t="str">
        <f t="shared" si="752"/>
        <v>040415725</v>
      </c>
      <c r="N3262" s="39">
        <f t="shared" si="753"/>
        <v>1</v>
      </c>
      <c r="O3262" s="39">
        <f t="shared" si="754"/>
        <v>1</v>
      </c>
      <c r="P3262" s="39">
        <f>IF(M3262="បរទេស",1,IF(COUNTIF(M:M,$M3262)&gt;1,2,1))</f>
        <v>1</v>
      </c>
      <c r="Q3262" s="40">
        <f t="shared" si="755"/>
        <v>1</v>
      </c>
      <c r="R3262" s="41" t="str">
        <f t="shared" si="756"/>
        <v>069763200</v>
      </c>
      <c r="S3262" s="37" t="str">
        <f t="shared" si="757"/>
        <v>069763200</v>
      </c>
      <c r="T3262" s="39" t="e">
        <f t="shared" si="758"/>
        <v>#VALUE!</v>
      </c>
      <c r="U3262" s="37" t="str">
        <f t="shared" si="759"/>
        <v>069763200</v>
      </c>
      <c r="V3262" s="42" t="str">
        <f t="shared" si="760"/>
        <v>069763200</v>
      </c>
      <c r="W3262" s="39">
        <f t="shared" si="761"/>
        <v>1</v>
      </c>
      <c r="X3262" s="43">
        <f t="shared" si="762"/>
        <v>1</v>
      </c>
      <c r="Y3262" s="39">
        <f>IF(V3262="បរទេស",1,IF(COUNTIF(V:V,$V3262)&gt;1,2,1))</f>
        <v>1</v>
      </c>
      <c r="Z3262" s="40">
        <f t="shared" si="763"/>
        <v>1</v>
      </c>
      <c r="AA3262" s="40">
        <f t="shared" si="764"/>
        <v>1</v>
      </c>
    </row>
    <row r="3263" spans="1:27" ht="48" customHeight="1" x14ac:dyDescent="0.8">
      <c r="A3263" s="3">
        <v>3263</v>
      </c>
      <c r="B3263" s="3" t="s">
        <v>9030</v>
      </c>
      <c r="C3263" s="3" t="s">
        <v>18037</v>
      </c>
      <c r="D3263" s="3" t="s">
        <v>9031</v>
      </c>
      <c r="E3263" s="3" t="s">
        <v>1163</v>
      </c>
      <c r="F3263" s="5" t="s">
        <v>9032</v>
      </c>
      <c r="G3263" s="5" t="s">
        <v>13651</v>
      </c>
      <c r="H3263" s="5" t="s">
        <v>16752</v>
      </c>
      <c r="I3263" s="3"/>
      <c r="J3263" s="35"/>
      <c r="K3263" s="36">
        <f t="shared" si="750"/>
        <v>1</v>
      </c>
      <c r="L3263" s="37" t="str">
        <f t="shared" si="751"/>
        <v>040499016</v>
      </c>
      <c r="M3263" s="38" t="str">
        <f t="shared" si="752"/>
        <v>040499016</v>
      </c>
      <c r="N3263" s="39">
        <f t="shared" si="753"/>
        <v>1</v>
      </c>
      <c r="O3263" s="39">
        <f t="shared" si="754"/>
        <v>1</v>
      </c>
      <c r="P3263" s="39">
        <f>IF(M3263="បរទេស",1,IF(COUNTIF(M:M,$M3263)&gt;1,2,1))</f>
        <v>1</v>
      </c>
      <c r="Q3263" s="40">
        <f t="shared" si="755"/>
        <v>1</v>
      </c>
      <c r="R3263" s="41" t="str">
        <f t="shared" si="756"/>
        <v>061902071</v>
      </c>
      <c r="S3263" s="37" t="str">
        <f t="shared" si="757"/>
        <v>061902071</v>
      </c>
      <c r="T3263" s="39" t="e">
        <f t="shared" si="758"/>
        <v>#VALUE!</v>
      </c>
      <c r="U3263" s="37" t="str">
        <f t="shared" si="759"/>
        <v>061902071</v>
      </c>
      <c r="V3263" s="42" t="str">
        <f t="shared" si="760"/>
        <v>061902071</v>
      </c>
      <c r="W3263" s="39">
        <f t="shared" si="761"/>
        <v>1</v>
      </c>
      <c r="X3263" s="43">
        <f t="shared" si="762"/>
        <v>1</v>
      </c>
      <c r="Y3263" s="39">
        <f>IF(V3263="បរទេស",1,IF(COUNTIF(V:V,$V3263)&gt;1,2,1))</f>
        <v>1</v>
      </c>
      <c r="Z3263" s="40">
        <f t="shared" si="763"/>
        <v>1</v>
      </c>
      <c r="AA3263" s="40">
        <f t="shared" si="764"/>
        <v>1</v>
      </c>
    </row>
    <row r="3264" spans="1:27" ht="48" customHeight="1" x14ac:dyDescent="0.8">
      <c r="A3264" s="3">
        <v>3264</v>
      </c>
      <c r="B3264" s="3" t="s">
        <v>9033</v>
      </c>
      <c r="C3264" s="3" t="s">
        <v>18037</v>
      </c>
      <c r="D3264" s="3" t="s">
        <v>2313</v>
      </c>
      <c r="E3264" s="3" t="s">
        <v>402</v>
      </c>
      <c r="F3264" s="5" t="s">
        <v>9034</v>
      </c>
      <c r="G3264" s="5" t="s">
        <v>13652</v>
      </c>
      <c r="H3264" s="5" t="s">
        <v>16753</v>
      </c>
      <c r="I3264" s="3"/>
      <c r="J3264" s="35"/>
      <c r="K3264" s="36">
        <f t="shared" si="750"/>
        <v>1</v>
      </c>
      <c r="L3264" s="37" t="str">
        <f t="shared" si="751"/>
        <v>010431670</v>
      </c>
      <c r="M3264" s="38" t="str">
        <f t="shared" si="752"/>
        <v>010431670</v>
      </c>
      <c r="N3264" s="39">
        <f t="shared" si="753"/>
        <v>1</v>
      </c>
      <c r="O3264" s="39">
        <f t="shared" si="754"/>
        <v>1</v>
      </c>
      <c r="P3264" s="39">
        <f>IF(M3264="បរទេស",1,IF(COUNTIF(M:M,$M3264)&gt;1,2,1))</f>
        <v>1</v>
      </c>
      <c r="Q3264" s="40">
        <f t="shared" si="755"/>
        <v>1</v>
      </c>
      <c r="R3264" s="41" t="str">
        <f t="shared" si="756"/>
        <v>081991893</v>
      </c>
      <c r="S3264" s="37" t="str">
        <f t="shared" si="757"/>
        <v>081991893</v>
      </c>
      <c r="T3264" s="39" t="e">
        <f t="shared" si="758"/>
        <v>#VALUE!</v>
      </c>
      <c r="U3264" s="37" t="str">
        <f t="shared" si="759"/>
        <v>081991893</v>
      </c>
      <c r="V3264" s="42" t="str">
        <f t="shared" si="760"/>
        <v>081991893</v>
      </c>
      <c r="W3264" s="39">
        <f t="shared" si="761"/>
        <v>1</v>
      </c>
      <c r="X3264" s="43">
        <f t="shared" si="762"/>
        <v>1</v>
      </c>
      <c r="Y3264" s="39">
        <f>IF(V3264="បរទេស",1,IF(COUNTIF(V:V,$V3264)&gt;1,2,1))</f>
        <v>1</v>
      </c>
      <c r="Z3264" s="40">
        <f t="shared" si="763"/>
        <v>1</v>
      </c>
      <c r="AA3264" s="40">
        <f t="shared" si="764"/>
        <v>1</v>
      </c>
    </row>
    <row r="3265" spans="1:27" ht="48" customHeight="1" x14ac:dyDescent="0.8">
      <c r="A3265" s="3">
        <v>3265</v>
      </c>
      <c r="B3265" s="3" t="s">
        <v>9035</v>
      </c>
      <c r="C3265" s="3" t="s">
        <v>18037</v>
      </c>
      <c r="D3265" s="3" t="s">
        <v>783</v>
      </c>
      <c r="E3265" s="3" t="s">
        <v>486</v>
      </c>
      <c r="F3265" s="5" t="s">
        <v>9036</v>
      </c>
      <c r="G3265" s="5" t="s">
        <v>13653</v>
      </c>
      <c r="H3265" s="5" t="s">
        <v>17555</v>
      </c>
      <c r="I3265" s="3"/>
      <c r="J3265" s="35"/>
      <c r="K3265" s="36">
        <f t="shared" si="750"/>
        <v>1</v>
      </c>
      <c r="L3265" s="37" t="str">
        <f t="shared" si="751"/>
        <v>040357514</v>
      </c>
      <c r="M3265" s="38" t="str">
        <f t="shared" si="752"/>
        <v>040357514</v>
      </c>
      <c r="N3265" s="39">
        <f t="shared" si="753"/>
        <v>1</v>
      </c>
      <c r="O3265" s="39">
        <f t="shared" si="754"/>
        <v>1</v>
      </c>
      <c r="P3265" s="39">
        <f>IF(M3265="បរទេស",1,IF(COUNTIF(M:M,$M3265)&gt;1,2,1))</f>
        <v>1</v>
      </c>
      <c r="Q3265" s="40">
        <f t="shared" si="755"/>
        <v>1</v>
      </c>
      <c r="R3265" s="41" t="str">
        <f t="shared" si="756"/>
        <v>077695420</v>
      </c>
      <c r="S3265" s="37" t="str">
        <f t="shared" si="757"/>
        <v>077695420</v>
      </c>
      <c r="T3265" s="39" t="e">
        <f t="shared" si="758"/>
        <v>#VALUE!</v>
      </c>
      <c r="U3265" s="37" t="str">
        <f t="shared" si="759"/>
        <v>077695420</v>
      </c>
      <c r="V3265" s="42" t="str">
        <f t="shared" si="760"/>
        <v>077695420</v>
      </c>
      <c r="W3265" s="39">
        <f t="shared" si="761"/>
        <v>1</v>
      </c>
      <c r="X3265" s="43">
        <f t="shared" si="762"/>
        <v>1</v>
      </c>
      <c r="Y3265" s="39">
        <f>IF(V3265="បរទេស",1,IF(COUNTIF(V:V,$V3265)&gt;1,2,1))</f>
        <v>1</v>
      </c>
      <c r="Z3265" s="40">
        <f t="shared" si="763"/>
        <v>1</v>
      </c>
      <c r="AA3265" s="40">
        <f t="shared" si="764"/>
        <v>1</v>
      </c>
    </row>
    <row r="3266" spans="1:27" ht="48" customHeight="1" x14ac:dyDescent="0.8">
      <c r="A3266" s="3">
        <v>3266</v>
      </c>
      <c r="B3266" s="3" t="s">
        <v>9037</v>
      </c>
      <c r="C3266" s="3" t="s">
        <v>18037</v>
      </c>
      <c r="D3266" s="3" t="s">
        <v>7140</v>
      </c>
      <c r="E3266" s="3" t="s">
        <v>123</v>
      </c>
      <c r="F3266" s="5" t="s">
        <v>9038</v>
      </c>
      <c r="G3266" s="5" t="s">
        <v>13654</v>
      </c>
      <c r="H3266" s="5" t="s">
        <v>16754</v>
      </c>
      <c r="I3266" s="3"/>
      <c r="J3266" s="35"/>
      <c r="K3266" s="36">
        <f t="shared" ref="K3266:K3329" si="765">IF(OR(H3266="បរទេស",G3266="បរទេស"),2,1)</f>
        <v>1</v>
      </c>
      <c r="L3266" s="37" t="str">
        <f t="shared" ref="L3266:L3329" si="76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3266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040294687</v>
      </c>
      <c r="M3266" s="38" t="str">
        <f t="shared" ref="M3266:M3329" si="767">IF(L3266="បរទេស","បរទេស",IF(AND($BC$2=1,LEN(L3266)=8),"0"&amp;L3266,IF(LEN(L3266)&gt;9,2,LEFT(L3266,9))))</f>
        <v>040294687</v>
      </c>
      <c r="N3266" s="39">
        <f t="shared" ref="N3266:N3329" si="768">IF(L3266="បរទេស",1,IF((LEN($M3266)-9)=0,1,2))</f>
        <v>1</v>
      </c>
      <c r="O3266" s="39">
        <f t="shared" ref="O3266:O3329" si="769">IF(M3266="",2,1)</f>
        <v>1</v>
      </c>
      <c r="P3266" s="39">
        <f>IF(M3266="បរទេស",1,IF(COUNTIF(M:M,$M3266)&gt;1,2,1))</f>
        <v>1</v>
      </c>
      <c r="Q3266" s="40">
        <f t="shared" ref="Q3266:Q3329" si="770">IF(M3266="បរទេស",1,MAX(N3266:P3266))</f>
        <v>1</v>
      </c>
      <c r="R3266" s="41" t="str">
        <f t="shared" ref="R3266:R3329" si="771">H3266</f>
        <v>0717652229</v>
      </c>
      <c r="S3266" s="37" t="str">
        <f t="shared" ref="S3266:S3329" si="772">SUBSTITUTE(SUBSTITUTE(SUBSTITUTE(SUBSTITUTE(SUBSTITUTE(SUBSTITUTE(SUBSTITUTE(SUBSTITUTE(SUBSTITUTE(SUBSTITUTE(SUBSTITUTE(SUBSTITUTE(SUBSTITUTE(SUBSTITUTE(SUBSTITUTE(SUBSTITUTE(SUBSTITUTE(SUBSTITUTE(SUBSTITUTE(SUBSTITUTE(SUBSTITUTE(SUBSTITUTE(R3266,"១","1"),"២","2"),"៣","3"),"៤","4"),"៥","5"),"៦","6"),"៧","7"),"៨","8"),"៩","9"),"០","0")," ","")," ",""),"​",""),",","/"),"-",""),"(",""),")",""),"+855","0"),"(855)","0"),"O","0"),"o","0"),".","")</f>
        <v>0717652229</v>
      </c>
      <c r="T3266" s="39" t="e">
        <f t="shared" ref="T3266:T3329" si="773">LEFT(S3266, SEARCH("/",S3266,1)-1)</f>
        <v>#VALUE!</v>
      </c>
      <c r="U3266" s="37" t="str">
        <f t="shared" ref="U3266:U3329" si="774">IFERROR(T3266,S3266)</f>
        <v>0717652229</v>
      </c>
      <c r="V3266" s="42" t="str">
        <f t="shared" ref="V3266:V3329" si="775">IF(LEFT(U3266,5)="បរទេស","បរទេស",IF(LEFT(U3266,3)="855","0"&amp;MID(U3266,4,10),IF(LEFT(U3266,1)="0",MID(U3266,1,10),IF(LEFT(U3266,1)&gt;=1,"0"&amp;MID(U3266,1,10),U3266))))</f>
        <v>0717652229</v>
      </c>
      <c r="W3266" s="39">
        <f t="shared" ref="W3266:W3329" si="776">IF(V3266="បរទេស",1,IF(OR(LEN(V3266)=9,LEN(V3266)=10),1,2))</f>
        <v>1</v>
      </c>
      <c r="X3266" s="43">
        <f t="shared" ref="X3266:X3329" si="777">IF(V3266="",2,1)</f>
        <v>1</v>
      </c>
      <c r="Y3266" s="39">
        <f>IF(V3266="បរទេស",1,IF(COUNTIF(V:V,$V3266)&gt;1,2,1))</f>
        <v>1</v>
      </c>
      <c r="Z3266" s="40">
        <f t="shared" ref="Z3266:Z3329" si="778">IF(V3266="បរទេស",1,MAX(W3266:Y3266))</f>
        <v>1</v>
      </c>
      <c r="AA3266" s="40">
        <f t="shared" ref="AA3266:AA3329" si="779">IF(K3266=2,2,MAX(J3266,Q3266,Z3266,Z3266))</f>
        <v>1</v>
      </c>
    </row>
    <row r="3267" spans="1:27" ht="48" customHeight="1" x14ac:dyDescent="0.8">
      <c r="A3267" s="3">
        <v>3267</v>
      </c>
      <c r="B3267" s="3" t="s">
        <v>9039</v>
      </c>
      <c r="C3267" s="3" t="s">
        <v>18037</v>
      </c>
      <c r="D3267" s="3" t="s">
        <v>9040</v>
      </c>
      <c r="E3267" s="3" t="s">
        <v>29</v>
      </c>
      <c r="F3267" s="5" t="s">
        <v>9041</v>
      </c>
      <c r="G3267" s="5" t="s">
        <v>13655</v>
      </c>
      <c r="H3267" s="5" t="s">
        <v>16755</v>
      </c>
      <c r="I3267" s="3"/>
      <c r="J3267" s="35"/>
      <c r="K3267" s="36">
        <f t="shared" si="765"/>
        <v>1</v>
      </c>
      <c r="L3267" s="37" t="str">
        <f t="shared" si="766"/>
        <v>040300642</v>
      </c>
      <c r="M3267" s="38" t="str">
        <f t="shared" si="767"/>
        <v>040300642</v>
      </c>
      <c r="N3267" s="39">
        <f t="shared" si="768"/>
        <v>1</v>
      </c>
      <c r="O3267" s="39">
        <f t="shared" si="769"/>
        <v>1</v>
      </c>
      <c r="P3267" s="39">
        <f>IF(M3267="បរទេស",1,IF(COUNTIF(M:M,$M3267)&gt;1,2,1))</f>
        <v>1</v>
      </c>
      <c r="Q3267" s="40">
        <f t="shared" si="770"/>
        <v>1</v>
      </c>
      <c r="R3267" s="41" t="str">
        <f t="shared" si="771"/>
        <v>015760049</v>
      </c>
      <c r="S3267" s="37" t="str">
        <f t="shared" si="772"/>
        <v>015760049</v>
      </c>
      <c r="T3267" s="39" t="e">
        <f t="shared" si="773"/>
        <v>#VALUE!</v>
      </c>
      <c r="U3267" s="37" t="str">
        <f t="shared" si="774"/>
        <v>015760049</v>
      </c>
      <c r="V3267" s="42" t="str">
        <f t="shared" si="775"/>
        <v>015760049</v>
      </c>
      <c r="W3267" s="39">
        <f t="shared" si="776"/>
        <v>1</v>
      </c>
      <c r="X3267" s="43">
        <f t="shared" si="777"/>
        <v>1</v>
      </c>
      <c r="Y3267" s="39">
        <f>IF(V3267="បរទេស",1,IF(COUNTIF(V:V,$V3267)&gt;1,2,1))</f>
        <v>1</v>
      </c>
      <c r="Z3267" s="40">
        <f t="shared" si="778"/>
        <v>1</v>
      </c>
      <c r="AA3267" s="40">
        <f t="shared" si="779"/>
        <v>1</v>
      </c>
    </row>
    <row r="3268" spans="1:27" ht="48" customHeight="1" x14ac:dyDescent="0.8">
      <c r="A3268" s="3">
        <v>3268</v>
      </c>
      <c r="B3268" s="3" t="s">
        <v>9042</v>
      </c>
      <c r="C3268" s="3" t="s">
        <v>18037</v>
      </c>
      <c r="D3268" s="3" t="s">
        <v>9043</v>
      </c>
      <c r="E3268" s="3" t="s">
        <v>511</v>
      </c>
      <c r="F3268" s="5" t="s">
        <v>9044</v>
      </c>
      <c r="G3268" s="5" t="s">
        <v>13656</v>
      </c>
      <c r="H3268" s="5" t="s">
        <v>16756</v>
      </c>
      <c r="I3268" s="3"/>
      <c r="J3268" s="35"/>
      <c r="K3268" s="36">
        <f t="shared" si="765"/>
        <v>1</v>
      </c>
      <c r="L3268" s="37" t="str">
        <f t="shared" si="766"/>
        <v>040300561</v>
      </c>
      <c r="M3268" s="38" t="str">
        <f t="shared" si="767"/>
        <v>040300561</v>
      </c>
      <c r="N3268" s="39">
        <f t="shared" si="768"/>
        <v>1</v>
      </c>
      <c r="O3268" s="39">
        <f t="shared" si="769"/>
        <v>1</v>
      </c>
      <c r="P3268" s="39">
        <f>IF(M3268="បរទេស",1,IF(COUNTIF(M:M,$M3268)&gt;1,2,1))</f>
        <v>1</v>
      </c>
      <c r="Q3268" s="40">
        <f t="shared" si="770"/>
        <v>1</v>
      </c>
      <c r="R3268" s="41" t="str">
        <f t="shared" si="771"/>
        <v>0965025703</v>
      </c>
      <c r="S3268" s="37" t="str">
        <f t="shared" si="772"/>
        <v>0965025703</v>
      </c>
      <c r="T3268" s="39" t="e">
        <f t="shared" si="773"/>
        <v>#VALUE!</v>
      </c>
      <c r="U3268" s="37" t="str">
        <f t="shared" si="774"/>
        <v>0965025703</v>
      </c>
      <c r="V3268" s="42" t="str">
        <f t="shared" si="775"/>
        <v>0965025703</v>
      </c>
      <c r="W3268" s="39">
        <f t="shared" si="776"/>
        <v>1</v>
      </c>
      <c r="X3268" s="43">
        <f t="shared" si="777"/>
        <v>1</v>
      </c>
      <c r="Y3268" s="39">
        <f>IF(V3268="បរទេស",1,IF(COUNTIF(V:V,$V3268)&gt;1,2,1))</f>
        <v>1</v>
      </c>
      <c r="Z3268" s="40">
        <f t="shared" si="778"/>
        <v>1</v>
      </c>
      <c r="AA3268" s="40">
        <f t="shared" si="779"/>
        <v>1</v>
      </c>
    </row>
    <row r="3269" spans="1:27" ht="48" customHeight="1" x14ac:dyDescent="0.8">
      <c r="A3269" s="3">
        <v>3269</v>
      </c>
      <c r="B3269" s="3" t="s">
        <v>9045</v>
      </c>
      <c r="C3269" s="3" t="s">
        <v>18037</v>
      </c>
      <c r="D3269" s="3" t="s">
        <v>9046</v>
      </c>
      <c r="E3269" s="3" t="s">
        <v>511</v>
      </c>
      <c r="F3269" s="5" t="s">
        <v>9047</v>
      </c>
      <c r="G3269" s="5" t="s">
        <v>13657</v>
      </c>
      <c r="H3269" s="5" t="s">
        <v>16757</v>
      </c>
      <c r="I3269" s="3"/>
      <c r="J3269" s="35"/>
      <c r="K3269" s="36">
        <f t="shared" si="765"/>
        <v>1</v>
      </c>
      <c r="L3269" s="37" t="str">
        <f t="shared" si="766"/>
        <v>040318489</v>
      </c>
      <c r="M3269" s="38" t="str">
        <f t="shared" si="767"/>
        <v>040318489</v>
      </c>
      <c r="N3269" s="39">
        <f t="shared" si="768"/>
        <v>1</v>
      </c>
      <c r="O3269" s="39">
        <f t="shared" si="769"/>
        <v>1</v>
      </c>
      <c r="P3269" s="39">
        <f>IF(M3269="បរទេស",1,IF(COUNTIF(M:M,$M3269)&gt;1,2,1))</f>
        <v>1</v>
      </c>
      <c r="Q3269" s="40">
        <f t="shared" si="770"/>
        <v>1</v>
      </c>
      <c r="R3269" s="41" t="str">
        <f t="shared" si="771"/>
        <v>0975220191</v>
      </c>
      <c r="S3269" s="37" t="str">
        <f t="shared" si="772"/>
        <v>0975220191</v>
      </c>
      <c r="T3269" s="39" t="e">
        <f t="shared" si="773"/>
        <v>#VALUE!</v>
      </c>
      <c r="U3269" s="37" t="str">
        <f t="shared" si="774"/>
        <v>0975220191</v>
      </c>
      <c r="V3269" s="42" t="str">
        <f t="shared" si="775"/>
        <v>0975220191</v>
      </c>
      <c r="W3269" s="39">
        <f t="shared" si="776"/>
        <v>1</v>
      </c>
      <c r="X3269" s="43">
        <f t="shared" si="777"/>
        <v>1</v>
      </c>
      <c r="Y3269" s="39">
        <f>IF(V3269="បរទេស",1,IF(COUNTIF(V:V,$V3269)&gt;1,2,1))</f>
        <v>1</v>
      </c>
      <c r="Z3269" s="40">
        <f t="shared" si="778"/>
        <v>1</v>
      </c>
      <c r="AA3269" s="40">
        <f t="shared" si="779"/>
        <v>1</v>
      </c>
    </row>
    <row r="3270" spans="1:27" ht="48" customHeight="1" x14ac:dyDescent="0.8">
      <c r="A3270" s="3">
        <v>3270</v>
      </c>
      <c r="B3270" s="3" t="s">
        <v>9048</v>
      </c>
      <c r="C3270" s="3" t="s">
        <v>18037</v>
      </c>
      <c r="D3270" s="3" t="s">
        <v>8277</v>
      </c>
      <c r="E3270" s="3" t="s">
        <v>424</v>
      </c>
      <c r="F3270" s="5" t="s">
        <v>9049</v>
      </c>
      <c r="G3270" s="5" t="s">
        <v>13658</v>
      </c>
      <c r="H3270" s="5" t="s">
        <v>16758</v>
      </c>
      <c r="I3270" s="3"/>
      <c r="J3270" s="35"/>
      <c r="K3270" s="36">
        <f t="shared" si="765"/>
        <v>1</v>
      </c>
      <c r="L3270" s="37" t="str">
        <f t="shared" si="766"/>
        <v>040267425</v>
      </c>
      <c r="M3270" s="38" t="str">
        <f t="shared" si="767"/>
        <v>040267425</v>
      </c>
      <c r="N3270" s="39">
        <f t="shared" si="768"/>
        <v>1</v>
      </c>
      <c r="O3270" s="39">
        <f t="shared" si="769"/>
        <v>1</v>
      </c>
      <c r="P3270" s="39">
        <f>IF(M3270="បរទេស",1,IF(COUNTIF(M:M,$M3270)&gt;1,2,1))</f>
        <v>1</v>
      </c>
      <c r="Q3270" s="40">
        <f t="shared" si="770"/>
        <v>1</v>
      </c>
      <c r="R3270" s="41" t="str">
        <f t="shared" si="771"/>
        <v>067377583</v>
      </c>
      <c r="S3270" s="37" t="str">
        <f t="shared" si="772"/>
        <v>067377583</v>
      </c>
      <c r="T3270" s="39" t="e">
        <f t="shared" si="773"/>
        <v>#VALUE!</v>
      </c>
      <c r="U3270" s="37" t="str">
        <f t="shared" si="774"/>
        <v>067377583</v>
      </c>
      <c r="V3270" s="42" t="str">
        <f t="shared" si="775"/>
        <v>067377583</v>
      </c>
      <c r="W3270" s="39">
        <f t="shared" si="776"/>
        <v>1</v>
      </c>
      <c r="X3270" s="43">
        <f t="shared" si="777"/>
        <v>1</v>
      </c>
      <c r="Y3270" s="39">
        <f>IF(V3270="បរទេស",1,IF(COUNTIF(V:V,$V3270)&gt;1,2,1))</f>
        <v>1</v>
      </c>
      <c r="Z3270" s="40">
        <f t="shared" si="778"/>
        <v>1</v>
      </c>
      <c r="AA3270" s="40">
        <f t="shared" si="779"/>
        <v>1</v>
      </c>
    </row>
    <row r="3271" spans="1:27" ht="48" customHeight="1" x14ac:dyDescent="0.8">
      <c r="A3271" s="3">
        <v>3271</v>
      </c>
      <c r="B3271" s="3" t="s">
        <v>9050</v>
      </c>
      <c r="C3271" s="3" t="s">
        <v>18037</v>
      </c>
      <c r="D3271" s="3" t="s">
        <v>324</v>
      </c>
      <c r="E3271" s="3" t="s">
        <v>511</v>
      </c>
      <c r="F3271" s="5" t="s">
        <v>9051</v>
      </c>
      <c r="G3271" s="5" t="s">
        <v>13659</v>
      </c>
      <c r="H3271" s="5" t="s">
        <v>16759</v>
      </c>
      <c r="I3271" s="3"/>
      <c r="J3271" s="35"/>
      <c r="K3271" s="36">
        <f t="shared" si="765"/>
        <v>1</v>
      </c>
      <c r="L3271" s="37" t="str">
        <f t="shared" si="766"/>
        <v>040434121</v>
      </c>
      <c r="M3271" s="38" t="str">
        <f t="shared" si="767"/>
        <v>040434121</v>
      </c>
      <c r="N3271" s="39">
        <f t="shared" si="768"/>
        <v>1</v>
      </c>
      <c r="O3271" s="39">
        <f t="shared" si="769"/>
        <v>1</v>
      </c>
      <c r="P3271" s="39">
        <f>IF(M3271="បរទេស",1,IF(COUNTIF(M:M,$M3271)&gt;1,2,1))</f>
        <v>1</v>
      </c>
      <c r="Q3271" s="40">
        <f t="shared" si="770"/>
        <v>1</v>
      </c>
      <c r="R3271" s="41" t="str">
        <f t="shared" si="771"/>
        <v>070434693</v>
      </c>
      <c r="S3271" s="37" t="str">
        <f t="shared" si="772"/>
        <v>070434693</v>
      </c>
      <c r="T3271" s="39" t="e">
        <f t="shared" si="773"/>
        <v>#VALUE!</v>
      </c>
      <c r="U3271" s="37" t="str">
        <f t="shared" si="774"/>
        <v>070434693</v>
      </c>
      <c r="V3271" s="42" t="str">
        <f t="shared" si="775"/>
        <v>070434693</v>
      </c>
      <c r="W3271" s="39">
        <f t="shared" si="776"/>
        <v>1</v>
      </c>
      <c r="X3271" s="43">
        <f t="shared" si="777"/>
        <v>1</v>
      </c>
      <c r="Y3271" s="39">
        <f>IF(V3271="បរទេស",1,IF(COUNTIF(V:V,$V3271)&gt;1,2,1))</f>
        <v>1</v>
      </c>
      <c r="Z3271" s="40">
        <f t="shared" si="778"/>
        <v>1</v>
      </c>
      <c r="AA3271" s="40">
        <f t="shared" si="779"/>
        <v>1</v>
      </c>
    </row>
    <row r="3272" spans="1:27" ht="48" customHeight="1" x14ac:dyDescent="0.8">
      <c r="A3272" s="3">
        <v>3272</v>
      </c>
      <c r="B3272" s="3" t="s">
        <v>9052</v>
      </c>
      <c r="C3272" s="3" t="s">
        <v>18037</v>
      </c>
      <c r="D3272" s="3" t="s">
        <v>9053</v>
      </c>
      <c r="E3272" s="3" t="s">
        <v>511</v>
      </c>
      <c r="F3272" s="5" t="s">
        <v>9054</v>
      </c>
      <c r="G3272" s="5" t="s">
        <v>13660</v>
      </c>
      <c r="H3272" s="5" t="s">
        <v>16760</v>
      </c>
      <c r="I3272" s="3"/>
      <c r="J3272" s="35"/>
      <c r="K3272" s="36">
        <f t="shared" si="765"/>
        <v>1</v>
      </c>
      <c r="L3272" s="37" t="str">
        <f t="shared" si="766"/>
        <v>040340973</v>
      </c>
      <c r="M3272" s="38" t="str">
        <f t="shared" si="767"/>
        <v>040340973</v>
      </c>
      <c r="N3272" s="39">
        <f t="shared" si="768"/>
        <v>1</v>
      </c>
      <c r="O3272" s="39">
        <f t="shared" si="769"/>
        <v>1</v>
      </c>
      <c r="P3272" s="39">
        <f>IF(M3272="បរទេស",1,IF(COUNTIF(M:M,$M3272)&gt;1,2,1))</f>
        <v>1</v>
      </c>
      <c r="Q3272" s="40">
        <f t="shared" si="770"/>
        <v>1</v>
      </c>
      <c r="R3272" s="41" t="str">
        <f t="shared" si="771"/>
        <v>093691877</v>
      </c>
      <c r="S3272" s="37" t="str">
        <f t="shared" si="772"/>
        <v>093691877</v>
      </c>
      <c r="T3272" s="39" t="e">
        <f t="shared" si="773"/>
        <v>#VALUE!</v>
      </c>
      <c r="U3272" s="37" t="str">
        <f t="shared" si="774"/>
        <v>093691877</v>
      </c>
      <c r="V3272" s="42" t="str">
        <f t="shared" si="775"/>
        <v>093691877</v>
      </c>
      <c r="W3272" s="39">
        <f t="shared" si="776"/>
        <v>1</v>
      </c>
      <c r="X3272" s="43">
        <f t="shared" si="777"/>
        <v>1</v>
      </c>
      <c r="Y3272" s="39">
        <f>IF(V3272="បរទេស",1,IF(COUNTIF(V:V,$V3272)&gt;1,2,1))</f>
        <v>1</v>
      </c>
      <c r="Z3272" s="40">
        <f t="shared" si="778"/>
        <v>1</v>
      </c>
      <c r="AA3272" s="40">
        <f t="shared" si="779"/>
        <v>1</v>
      </c>
    </row>
    <row r="3273" spans="1:27" ht="48" customHeight="1" x14ac:dyDescent="0.8">
      <c r="A3273" s="3">
        <v>3273</v>
      </c>
      <c r="B3273" s="3" t="s">
        <v>9055</v>
      </c>
      <c r="C3273" s="3" t="s">
        <v>18037</v>
      </c>
      <c r="D3273" s="3" t="s">
        <v>558</v>
      </c>
      <c r="E3273" s="3" t="s">
        <v>171</v>
      </c>
      <c r="F3273" s="5" t="s">
        <v>9056</v>
      </c>
      <c r="G3273" s="5" t="s">
        <v>13661</v>
      </c>
      <c r="H3273" s="5" t="s">
        <v>16761</v>
      </c>
      <c r="I3273" s="3"/>
      <c r="J3273" s="35"/>
      <c r="K3273" s="36">
        <f t="shared" si="765"/>
        <v>1</v>
      </c>
      <c r="L3273" s="37" t="str">
        <f t="shared" si="766"/>
        <v>040254746</v>
      </c>
      <c r="M3273" s="38" t="str">
        <f t="shared" si="767"/>
        <v>040254746</v>
      </c>
      <c r="N3273" s="39">
        <f t="shared" si="768"/>
        <v>1</v>
      </c>
      <c r="O3273" s="39">
        <f t="shared" si="769"/>
        <v>1</v>
      </c>
      <c r="P3273" s="39">
        <f>IF(M3273="បរទេស",1,IF(COUNTIF(M:M,$M3273)&gt;1,2,1))</f>
        <v>1</v>
      </c>
      <c r="Q3273" s="40">
        <f t="shared" si="770"/>
        <v>1</v>
      </c>
      <c r="R3273" s="41" t="str">
        <f t="shared" si="771"/>
        <v>086397776</v>
      </c>
      <c r="S3273" s="37" t="str">
        <f t="shared" si="772"/>
        <v>086397776</v>
      </c>
      <c r="T3273" s="39" t="e">
        <f t="shared" si="773"/>
        <v>#VALUE!</v>
      </c>
      <c r="U3273" s="37" t="str">
        <f t="shared" si="774"/>
        <v>086397776</v>
      </c>
      <c r="V3273" s="42" t="str">
        <f t="shared" si="775"/>
        <v>086397776</v>
      </c>
      <c r="W3273" s="39">
        <f t="shared" si="776"/>
        <v>1</v>
      </c>
      <c r="X3273" s="43">
        <f t="shared" si="777"/>
        <v>1</v>
      </c>
      <c r="Y3273" s="39">
        <f>IF(V3273="បរទេស",1,IF(COUNTIF(V:V,$V3273)&gt;1,2,1))</f>
        <v>1</v>
      </c>
      <c r="Z3273" s="40">
        <f t="shared" si="778"/>
        <v>1</v>
      </c>
      <c r="AA3273" s="40">
        <f t="shared" si="779"/>
        <v>1</v>
      </c>
    </row>
    <row r="3274" spans="1:27" ht="48" customHeight="1" x14ac:dyDescent="0.8">
      <c r="A3274" s="3">
        <v>3274</v>
      </c>
      <c r="B3274" s="3" t="s">
        <v>9057</v>
      </c>
      <c r="C3274" s="3" t="s">
        <v>18039</v>
      </c>
      <c r="D3274" s="3" t="s">
        <v>9058</v>
      </c>
      <c r="E3274" s="3" t="s">
        <v>527</v>
      </c>
      <c r="F3274" s="5" t="s">
        <v>9059</v>
      </c>
      <c r="G3274" s="5" t="s">
        <v>13662</v>
      </c>
      <c r="H3274" s="5" t="s">
        <v>16762</v>
      </c>
      <c r="I3274" s="3"/>
      <c r="J3274" s="35"/>
      <c r="K3274" s="36">
        <f t="shared" si="765"/>
        <v>1</v>
      </c>
      <c r="L3274" s="37" t="str">
        <f t="shared" si="766"/>
        <v>040302052</v>
      </c>
      <c r="M3274" s="38" t="str">
        <f t="shared" si="767"/>
        <v>040302052</v>
      </c>
      <c r="N3274" s="39">
        <f t="shared" si="768"/>
        <v>1</v>
      </c>
      <c r="O3274" s="39">
        <f t="shared" si="769"/>
        <v>1</v>
      </c>
      <c r="P3274" s="39">
        <f>IF(M3274="បរទេស",1,IF(COUNTIF(M:M,$M3274)&gt;1,2,1))</f>
        <v>1</v>
      </c>
      <c r="Q3274" s="40">
        <f t="shared" si="770"/>
        <v>1</v>
      </c>
      <c r="R3274" s="41" t="str">
        <f t="shared" si="771"/>
        <v>0886511298</v>
      </c>
      <c r="S3274" s="37" t="str">
        <f t="shared" si="772"/>
        <v>0886511298</v>
      </c>
      <c r="T3274" s="39" t="e">
        <f t="shared" si="773"/>
        <v>#VALUE!</v>
      </c>
      <c r="U3274" s="37" t="str">
        <f t="shared" si="774"/>
        <v>0886511298</v>
      </c>
      <c r="V3274" s="42" t="str">
        <f t="shared" si="775"/>
        <v>0886511298</v>
      </c>
      <c r="W3274" s="39">
        <f t="shared" si="776"/>
        <v>1</v>
      </c>
      <c r="X3274" s="43">
        <f t="shared" si="777"/>
        <v>1</v>
      </c>
      <c r="Y3274" s="39">
        <f>IF(V3274="បរទេស",1,IF(COUNTIF(V:V,$V3274)&gt;1,2,1))</f>
        <v>1</v>
      </c>
      <c r="Z3274" s="40">
        <f t="shared" si="778"/>
        <v>1</v>
      </c>
      <c r="AA3274" s="40">
        <f t="shared" si="779"/>
        <v>1</v>
      </c>
    </row>
    <row r="3275" spans="1:27" ht="48" customHeight="1" x14ac:dyDescent="0.8">
      <c r="A3275" s="3">
        <v>3275</v>
      </c>
      <c r="B3275" s="3" t="s">
        <v>9060</v>
      </c>
      <c r="C3275" s="3" t="s">
        <v>18039</v>
      </c>
      <c r="D3275" s="3" t="s">
        <v>666</v>
      </c>
      <c r="E3275" s="3" t="s">
        <v>145</v>
      </c>
      <c r="F3275" s="5" t="s">
        <v>9061</v>
      </c>
      <c r="G3275" s="5" t="s">
        <v>13663</v>
      </c>
      <c r="H3275" s="5" t="s">
        <v>16763</v>
      </c>
      <c r="I3275" s="3"/>
      <c r="J3275" s="35"/>
      <c r="K3275" s="36">
        <f t="shared" si="765"/>
        <v>1</v>
      </c>
      <c r="L3275" s="37" t="str">
        <f t="shared" si="766"/>
        <v>040301508</v>
      </c>
      <c r="M3275" s="38" t="str">
        <f t="shared" si="767"/>
        <v>040301508</v>
      </c>
      <c r="N3275" s="39">
        <f t="shared" si="768"/>
        <v>1</v>
      </c>
      <c r="O3275" s="39">
        <f t="shared" si="769"/>
        <v>1</v>
      </c>
      <c r="P3275" s="39">
        <f>IF(M3275="បរទេស",1,IF(COUNTIF(M:M,$M3275)&gt;1,2,1))</f>
        <v>1</v>
      </c>
      <c r="Q3275" s="40">
        <f t="shared" si="770"/>
        <v>1</v>
      </c>
      <c r="R3275" s="41" t="str">
        <f t="shared" si="771"/>
        <v>0968007880</v>
      </c>
      <c r="S3275" s="37" t="str">
        <f t="shared" si="772"/>
        <v>0968007880</v>
      </c>
      <c r="T3275" s="39" t="e">
        <f t="shared" si="773"/>
        <v>#VALUE!</v>
      </c>
      <c r="U3275" s="37" t="str">
        <f t="shared" si="774"/>
        <v>0968007880</v>
      </c>
      <c r="V3275" s="42" t="str">
        <f t="shared" si="775"/>
        <v>0968007880</v>
      </c>
      <c r="W3275" s="39">
        <f t="shared" si="776"/>
        <v>1</v>
      </c>
      <c r="X3275" s="43">
        <f t="shared" si="777"/>
        <v>1</v>
      </c>
      <c r="Y3275" s="39">
        <f>IF(V3275="បរទេស",1,IF(COUNTIF(V:V,$V3275)&gt;1,2,1))</f>
        <v>1</v>
      </c>
      <c r="Z3275" s="40">
        <f t="shared" si="778"/>
        <v>1</v>
      </c>
      <c r="AA3275" s="40">
        <f t="shared" si="779"/>
        <v>1</v>
      </c>
    </row>
    <row r="3276" spans="1:27" ht="48" customHeight="1" x14ac:dyDescent="0.8">
      <c r="A3276" s="3">
        <v>3276</v>
      </c>
      <c r="B3276" s="3" t="s">
        <v>9062</v>
      </c>
      <c r="C3276" s="3" t="s">
        <v>18039</v>
      </c>
      <c r="D3276" s="3" t="s">
        <v>9063</v>
      </c>
      <c r="E3276" s="3" t="s">
        <v>37</v>
      </c>
      <c r="F3276" s="5" t="s">
        <v>9064</v>
      </c>
      <c r="G3276" s="5" t="s">
        <v>13664</v>
      </c>
      <c r="H3276" s="5" t="s">
        <v>16764</v>
      </c>
      <c r="I3276" s="3"/>
      <c r="J3276" s="35"/>
      <c r="K3276" s="36">
        <f t="shared" si="765"/>
        <v>1</v>
      </c>
      <c r="L3276" s="37" t="str">
        <f t="shared" si="766"/>
        <v>040480113</v>
      </c>
      <c r="M3276" s="38" t="str">
        <f t="shared" si="767"/>
        <v>040480113</v>
      </c>
      <c r="N3276" s="39">
        <f t="shared" si="768"/>
        <v>1</v>
      </c>
      <c r="O3276" s="39">
        <f t="shared" si="769"/>
        <v>1</v>
      </c>
      <c r="P3276" s="39">
        <f>IF(M3276="បរទេស",1,IF(COUNTIF(M:M,$M3276)&gt;1,2,1))</f>
        <v>1</v>
      </c>
      <c r="Q3276" s="40">
        <f t="shared" si="770"/>
        <v>1</v>
      </c>
      <c r="R3276" s="41" t="str">
        <f t="shared" si="771"/>
        <v>067209282</v>
      </c>
      <c r="S3276" s="37" t="str">
        <f t="shared" si="772"/>
        <v>067209282</v>
      </c>
      <c r="T3276" s="39" t="e">
        <f t="shared" si="773"/>
        <v>#VALUE!</v>
      </c>
      <c r="U3276" s="37" t="str">
        <f t="shared" si="774"/>
        <v>067209282</v>
      </c>
      <c r="V3276" s="42" t="str">
        <f t="shared" si="775"/>
        <v>067209282</v>
      </c>
      <c r="W3276" s="39">
        <f t="shared" si="776"/>
        <v>1</v>
      </c>
      <c r="X3276" s="43">
        <f t="shared" si="777"/>
        <v>1</v>
      </c>
      <c r="Y3276" s="39">
        <f>IF(V3276="បរទេស",1,IF(COUNTIF(V:V,$V3276)&gt;1,2,1))</f>
        <v>1</v>
      </c>
      <c r="Z3276" s="40">
        <f t="shared" si="778"/>
        <v>1</v>
      </c>
      <c r="AA3276" s="40">
        <f t="shared" si="779"/>
        <v>1</v>
      </c>
    </row>
    <row r="3277" spans="1:27" ht="48" customHeight="1" x14ac:dyDescent="0.8">
      <c r="A3277" s="3">
        <v>3277</v>
      </c>
      <c r="B3277" s="3" t="s">
        <v>9065</v>
      </c>
      <c r="C3277" s="3" t="s">
        <v>18039</v>
      </c>
      <c r="D3277" s="3" t="s">
        <v>5010</v>
      </c>
      <c r="E3277" s="3" t="s">
        <v>73</v>
      </c>
      <c r="F3277" s="5" t="s">
        <v>9066</v>
      </c>
      <c r="G3277" s="5" t="s">
        <v>13665</v>
      </c>
      <c r="H3277" s="5" t="s">
        <v>16765</v>
      </c>
      <c r="I3277" s="3"/>
      <c r="J3277" s="35"/>
      <c r="K3277" s="36">
        <f t="shared" si="765"/>
        <v>1</v>
      </c>
      <c r="L3277" s="37" t="str">
        <f t="shared" si="766"/>
        <v>040354733</v>
      </c>
      <c r="M3277" s="38" t="str">
        <f t="shared" si="767"/>
        <v>040354733</v>
      </c>
      <c r="N3277" s="39">
        <f t="shared" si="768"/>
        <v>1</v>
      </c>
      <c r="O3277" s="39">
        <f t="shared" si="769"/>
        <v>1</v>
      </c>
      <c r="P3277" s="39">
        <f>IF(M3277="បរទេស",1,IF(COUNTIF(M:M,$M3277)&gt;1,2,1))</f>
        <v>1</v>
      </c>
      <c r="Q3277" s="40">
        <f t="shared" si="770"/>
        <v>1</v>
      </c>
      <c r="R3277" s="41" t="str">
        <f t="shared" si="771"/>
        <v>0966733511</v>
      </c>
      <c r="S3277" s="37" t="str">
        <f t="shared" si="772"/>
        <v>0966733511</v>
      </c>
      <c r="T3277" s="39" t="e">
        <f t="shared" si="773"/>
        <v>#VALUE!</v>
      </c>
      <c r="U3277" s="37" t="str">
        <f t="shared" si="774"/>
        <v>0966733511</v>
      </c>
      <c r="V3277" s="42" t="str">
        <f t="shared" si="775"/>
        <v>0966733511</v>
      </c>
      <c r="W3277" s="39">
        <f t="shared" si="776"/>
        <v>1</v>
      </c>
      <c r="X3277" s="43">
        <f t="shared" si="777"/>
        <v>1</v>
      </c>
      <c r="Y3277" s="39">
        <f>IF(V3277="បរទេស",1,IF(COUNTIF(V:V,$V3277)&gt;1,2,1))</f>
        <v>1</v>
      </c>
      <c r="Z3277" s="40">
        <f t="shared" si="778"/>
        <v>1</v>
      </c>
      <c r="AA3277" s="40">
        <f t="shared" si="779"/>
        <v>1</v>
      </c>
    </row>
    <row r="3278" spans="1:27" ht="48" customHeight="1" x14ac:dyDescent="0.8">
      <c r="A3278" s="3">
        <v>3278</v>
      </c>
      <c r="B3278" s="3" t="s">
        <v>9067</v>
      </c>
      <c r="C3278" s="3" t="s">
        <v>18039</v>
      </c>
      <c r="D3278" s="3" t="s">
        <v>263</v>
      </c>
      <c r="E3278" s="3" t="s">
        <v>25</v>
      </c>
      <c r="F3278" s="5" t="s">
        <v>9068</v>
      </c>
      <c r="G3278" s="5" t="s">
        <v>13666</v>
      </c>
      <c r="H3278" s="5" t="s">
        <v>16766</v>
      </c>
      <c r="I3278" s="3"/>
      <c r="J3278" s="35"/>
      <c r="K3278" s="36">
        <f t="shared" si="765"/>
        <v>1</v>
      </c>
      <c r="L3278" s="37" t="str">
        <f t="shared" si="766"/>
        <v>040262101</v>
      </c>
      <c r="M3278" s="38" t="str">
        <f t="shared" si="767"/>
        <v>040262101</v>
      </c>
      <c r="N3278" s="39">
        <f t="shared" si="768"/>
        <v>1</v>
      </c>
      <c r="O3278" s="39">
        <f t="shared" si="769"/>
        <v>1</v>
      </c>
      <c r="P3278" s="39">
        <f>IF(M3278="បរទេស",1,IF(COUNTIF(M:M,$M3278)&gt;1,2,1))</f>
        <v>1</v>
      </c>
      <c r="Q3278" s="40">
        <f t="shared" si="770"/>
        <v>1</v>
      </c>
      <c r="R3278" s="41" t="str">
        <f t="shared" si="771"/>
        <v>0979931496</v>
      </c>
      <c r="S3278" s="37" t="str">
        <f t="shared" si="772"/>
        <v>0979931496</v>
      </c>
      <c r="T3278" s="39" t="e">
        <f t="shared" si="773"/>
        <v>#VALUE!</v>
      </c>
      <c r="U3278" s="37" t="str">
        <f t="shared" si="774"/>
        <v>0979931496</v>
      </c>
      <c r="V3278" s="42" t="str">
        <f t="shared" si="775"/>
        <v>0979931496</v>
      </c>
      <c r="W3278" s="39">
        <f t="shared" si="776"/>
        <v>1</v>
      </c>
      <c r="X3278" s="43">
        <f t="shared" si="777"/>
        <v>1</v>
      </c>
      <c r="Y3278" s="39">
        <f>IF(V3278="បរទេស",1,IF(COUNTIF(V:V,$V3278)&gt;1,2,1))</f>
        <v>1</v>
      </c>
      <c r="Z3278" s="40">
        <f t="shared" si="778"/>
        <v>1</v>
      </c>
      <c r="AA3278" s="40">
        <f t="shared" si="779"/>
        <v>1</v>
      </c>
    </row>
    <row r="3279" spans="1:27" ht="48" customHeight="1" x14ac:dyDescent="0.8">
      <c r="A3279" s="3">
        <v>3279</v>
      </c>
      <c r="B3279" s="3" t="s">
        <v>9069</v>
      </c>
      <c r="C3279" s="3" t="s">
        <v>18039</v>
      </c>
      <c r="D3279" s="3" t="s">
        <v>9070</v>
      </c>
      <c r="E3279" s="3" t="s">
        <v>441</v>
      </c>
      <c r="F3279" s="5" t="s">
        <v>9071</v>
      </c>
      <c r="G3279" s="5" t="s">
        <v>13667</v>
      </c>
      <c r="H3279" s="5" t="s">
        <v>16767</v>
      </c>
      <c r="I3279" s="3"/>
      <c r="J3279" s="35"/>
      <c r="K3279" s="36">
        <f t="shared" si="765"/>
        <v>1</v>
      </c>
      <c r="L3279" s="37" t="str">
        <f t="shared" si="766"/>
        <v>040539617</v>
      </c>
      <c r="M3279" s="38" t="str">
        <f t="shared" si="767"/>
        <v>040539617</v>
      </c>
      <c r="N3279" s="39">
        <f t="shared" si="768"/>
        <v>1</v>
      </c>
      <c r="O3279" s="39">
        <f t="shared" si="769"/>
        <v>1</v>
      </c>
      <c r="P3279" s="39">
        <f>IF(M3279="បរទេស",1,IF(COUNTIF(M:M,$M3279)&gt;1,2,1))</f>
        <v>1</v>
      </c>
      <c r="Q3279" s="40">
        <f t="shared" si="770"/>
        <v>1</v>
      </c>
      <c r="R3279" s="41" t="str">
        <f t="shared" si="771"/>
        <v>0979848500</v>
      </c>
      <c r="S3279" s="37" t="str">
        <f t="shared" si="772"/>
        <v>0979848500</v>
      </c>
      <c r="T3279" s="39" t="e">
        <f t="shared" si="773"/>
        <v>#VALUE!</v>
      </c>
      <c r="U3279" s="37" t="str">
        <f t="shared" si="774"/>
        <v>0979848500</v>
      </c>
      <c r="V3279" s="42" t="str">
        <f t="shared" si="775"/>
        <v>0979848500</v>
      </c>
      <c r="W3279" s="39">
        <f t="shared" si="776"/>
        <v>1</v>
      </c>
      <c r="X3279" s="43">
        <f t="shared" si="777"/>
        <v>1</v>
      </c>
      <c r="Y3279" s="39">
        <f>IF(V3279="បរទេស",1,IF(COUNTIF(V:V,$V3279)&gt;1,2,1))</f>
        <v>1</v>
      </c>
      <c r="Z3279" s="40">
        <f t="shared" si="778"/>
        <v>1</v>
      </c>
      <c r="AA3279" s="40">
        <f t="shared" si="779"/>
        <v>1</v>
      </c>
    </row>
    <row r="3280" spans="1:27" ht="48" customHeight="1" x14ac:dyDescent="0.8">
      <c r="A3280" s="3">
        <v>3280</v>
      </c>
      <c r="B3280" s="3" t="s">
        <v>9072</v>
      </c>
      <c r="C3280" s="3" t="s">
        <v>18039</v>
      </c>
      <c r="D3280" s="3" t="s">
        <v>5927</v>
      </c>
      <c r="E3280" s="3" t="s">
        <v>527</v>
      </c>
      <c r="F3280" s="5" t="s">
        <v>9073</v>
      </c>
      <c r="G3280" s="5" t="s">
        <v>13668</v>
      </c>
      <c r="H3280" s="5" t="s">
        <v>16768</v>
      </c>
      <c r="I3280" s="3"/>
      <c r="J3280" s="35"/>
      <c r="K3280" s="36">
        <f t="shared" si="765"/>
        <v>1</v>
      </c>
      <c r="L3280" s="37" t="str">
        <f t="shared" si="766"/>
        <v>040402813</v>
      </c>
      <c r="M3280" s="38" t="str">
        <f t="shared" si="767"/>
        <v>040402813</v>
      </c>
      <c r="N3280" s="39">
        <f t="shared" si="768"/>
        <v>1</v>
      </c>
      <c r="O3280" s="39">
        <f t="shared" si="769"/>
        <v>1</v>
      </c>
      <c r="P3280" s="39">
        <f>IF(M3280="បរទេស",1,IF(COUNTIF(M:M,$M3280)&gt;1,2,1))</f>
        <v>1</v>
      </c>
      <c r="Q3280" s="40">
        <f t="shared" si="770"/>
        <v>1</v>
      </c>
      <c r="R3280" s="41" t="str">
        <f t="shared" si="771"/>
        <v>0965124200</v>
      </c>
      <c r="S3280" s="37" t="str">
        <f t="shared" si="772"/>
        <v>0965124200</v>
      </c>
      <c r="T3280" s="39" t="e">
        <f t="shared" si="773"/>
        <v>#VALUE!</v>
      </c>
      <c r="U3280" s="37" t="str">
        <f t="shared" si="774"/>
        <v>0965124200</v>
      </c>
      <c r="V3280" s="42" t="str">
        <f t="shared" si="775"/>
        <v>0965124200</v>
      </c>
      <c r="W3280" s="39">
        <f t="shared" si="776"/>
        <v>1</v>
      </c>
      <c r="X3280" s="43">
        <f t="shared" si="777"/>
        <v>1</v>
      </c>
      <c r="Y3280" s="39">
        <f>IF(V3280="បរទេស",1,IF(COUNTIF(V:V,$V3280)&gt;1,2,1))</f>
        <v>1</v>
      </c>
      <c r="Z3280" s="40">
        <f t="shared" si="778"/>
        <v>1</v>
      </c>
      <c r="AA3280" s="40">
        <f t="shared" si="779"/>
        <v>1</v>
      </c>
    </row>
    <row r="3281" spans="1:27" ht="48" customHeight="1" x14ac:dyDescent="0.8">
      <c r="A3281" s="3">
        <v>3281</v>
      </c>
      <c r="B3281" s="3" t="s">
        <v>17650</v>
      </c>
      <c r="C3281" s="3" t="s">
        <v>18037</v>
      </c>
      <c r="D3281" s="5" t="s">
        <v>2674</v>
      </c>
      <c r="E3281" s="3" t="s">
        <v>441</v>
      </c>
      <c r="F3281" s="5" t="s">
        <v>9074</v>
      </c>
      <c r="G3281" s="5" t="s">
        <v>17651</v>
      </c>
      <c r="H3281" s="5" t="s">
        <v>17652</v>
      </c>
      <c r="I3281" s="3"/>
      <c r="J3281" s="35"/>
      <c r="K3281" s="36">
        <f t="shared" si="765"/>
        <v>1</v>
      </c>
      <c r="L3281" s="37" t="str">
        <f t="shared" si="766"/>
        <v>040232096</v>
      </c>
      <c r="M3281" s="38" t="str">
        <f t="shared" si="767"/>
        <v>040232096</v>
      </c>
      <c r="N3281" s="39">
        <f t="shared" si="768"/>
        <v>1</v>
      </c>
      <c r="O3281" s="39">
        <f t="shared" si="769"/>
        <v>1</v>
      </c>
      <c r="P3281" s="39">
        <f>IF(M3281="បរទេស",1,IF(COUNTIF(M:M,$M3281)&gt;1,2,1))</f>
        <v>1</v>
      </c>
      <c r="Q3281" s="40">
        <f t="shared" si="770"/>
        <v>1</v>
      </c>
      <c r="R3281" s="41" t="str">
        <f t="shared" si="771"/>
        <v>0966228876</v>
      </c>
      <c r="S3281" s="37" t="str">
        <f t="shared" si="772"/>
        <v>0966228876</v>
      </c>
      <c r="T3281" s="39" t="e">
        <f t="shared" si="773"/>
        <v>#VALUE!</v>
      </c>
      <c r="U3281" s="37" t="str">
        <f t="shared" si="774"/>
        <v>0966228876</v>
      </c>
      <c r="V3281" s="42" t="str">
        <f t="shared" si="775"/>
        <v>0966228876</v>
      </c>
      <c r="W3281" s="39">
        <f t="shared" si="776"/>
        <v>1</v>
      </c>
      <c r="X3281" s="43">
        <f t="shared" si="777"/>
        <v>1</v>
      </c>
      <c r="Y3281" s="39">
        <f>IF(V3281="បរទេស",1,IF(COUNTIF(V:V,$V3281)&gt;1,2,1))</f>
        <v>1</v>
      </c>
      <c r="Z3281" s="40">
        <f t="shared" si="778"/>
        <v>1</v>
      </c>
      <c r="AA3281" s="40">
        <f t="shared" si="779"/>
        <v>1</v>
      </c>
    </row>
    <row r="3282" spans="1:27" ht="48" customHeight="1" x14ac:dyDescent="0.8">
      <c r="A3282" s="3">
        <v>3282</v>
      </c>
      <c r="B3282" s="3" t="s">
        <v>9075</v>
      </c>
      <c r="C3282" s="3" t="s">
        <v>18037</v>
      </c>
      <c r="D3282" s="3" t="s">
        <v>9076</v>
      </c>
      <c r="E3282" s="3" t="s">
        <v>756</v>
      </c>
      <c r="F3282" s="5" t="s">
        <v>9077</v>
      </c>
      <c r="G3282" s="5" t="s">
        <v>13669</v>
      </c>
      <c r="H3282" s="5" t="s">
        <v>16769</v>
      </c>
      <c r="I3282" s="3"/>
      <c r="J3282" s="35"/>
      <c r="K3282" s="36">
        <f t="shared" si="765"/>
        <v>1</v>
      </c>
      <c r="L3282" s="37" t="str">
        <f t="shared" si="766"/>
        <v>040549647</v>
      </c>
      <c r="M3282" s="38" t="str">
        <f t="shared" si="767"/>
        <v>040549647</v>
      </c>
      <c r="N3282" s="39">
        <f t="shared" si="768"/>
        <v>1</v>
      </c>
      <c r="O3282" s="39">
        <f t="shared" si="769"/>
        <v>1</v>
      </c>
      <c r="P3282" s="39">
        <f>IF(M3282="បរទេស",1,IF(COUNTIF(M:M,$M3282)&gt;1,2,1))</f>
        <v>1</v>
      </c>
      <c r="Q3282" s="40">
        <f t="shared" si="770"/>
        <v>1</v>
      </c>
      <c r="R3282" s="41" t="str">
        <f t="shared" si="771"/>
        <v>077726453</v>
      </c>
      <c r="S3282" s="37" t="str">
        <f t="shared" si="772"/>
        <v>077726453</v>
      </c>
      <c r="T3282" s="39" t="e">
        <f t="shared" si="773"/>
        <v>#VALUE!</v>
      </c>
      <c r="U3282" s="37" t="str">
        <f t="shared" si="774"/>
        <v>077726453</v>
      </c>
      <c r="V3282" s="42" t="str">
        <f t="shared" si="775"/>
        <v>077726453</v>
      </c>
      <c r="W3282" s="39">
        <f t="shared" si="776"/>
        <v>1</v>
      </c>
      <c r="X3282" s="43">
        <f t="shared" si="777"/>
        <v>1</v>
      </c>
      <c r="Y3282" s="39">
        <f>IF(V3282="បរទេស",1,IF(COUNTIF(V:V,$V3282)&gt;1,2,1))</f>
        <v>1</v>
      </c>
      <c r="Z3282" s="40">
        <f t="shared" si="778"/>
        <v>1</v>
      </c>
      <c r="AA3282" s="40">
        <f t="shared" si="779"/>
        <v>1</v>
      </c>
    </row>
    <row r="3283" spans="1:27" ht="48" customHeight="1" x14ac:dyDescent="0.8">
      <c r="A3283" s="3">
        <v>3283</v>
      </c>
      <c r="B3283" s="3" t="s">
        <v>9078</v>
      </c>
      <c r="C3283" s="3" t="s">
        <v>18037</v>
      </c>
      <c r="D3283" s="3" t="s">
        <v>9079</v>
      </c>
      <c r="E3283" s="3" t="s">
        <v>77</v>
      </c>
      <c r="F3283" s="5" t="s">
        <v>9080</v>
      </c>
      <c r="G3283" s="5" t="s">
        <v>13670</v>
      </c>
      <c r="H3283" s="5" t="s">
        <v>16770</v>
      </c>
      <c r="I3283" s="3"/>
      <c r="J3283" s="35"/>
      <c r="K3283" s="36">
        <f t="shared" si="765"/>
        <v>1</v>
      </c>
      <c r="L3283" s="37" t="str">
        <f t="shared" si="766"/>
        <v>040535391</v>
      </c>
      <c r="M3283" s="38" t="str">
        <f t="shared" si="767"/>
        <v>040535391</v>
      </c>
      <c r="N3283" s="39">
        <f t="shared" si="768"/>
        <v>1</v>
      </c>
      <c r="O3283" s="39">
        <f t="shared" si="769"/>
        <v>1</v>
      </c>
      <c r="P3283" s="39">
        <f>IF(M3283="បរទេស",1,IF(COUNTIF(M:M,$M3283)&gt;1,2,1))</f>
        <v>1</v>
      </c>
      <c r="Q3283" s="40">
        <f t="shared" si="770"/>
        <v>1</v>
      </c>
      <c r="R3283" s="41" t="str">
        <f t="shared" si="771"/>
        <v>0967599545</v>
      </c>
      <c r="S3283" s="37" t="str">
        <f t="shared" si="772"/>
        <v>0967599545</v>
      </c>
      <c r="T3283" s="39" t="e">
        <f t="shared" si="773"/>
        <v>#VALUE!</v>
      </c>
      <c r="U3283" s="37" t="str">
        <f t="shared" si="774"/>
        <v>0967599545</v>
      </c>
      <c r="V3283" s="42" t="str">
        <f t="shared" si="775"/>
        <v>0967599545</v>
      </c>
      <c r="W3283" s="39">
        <f t="shared" si="776"/>
        <v>1</v>
      </c>
      <c r="X3283" s="43">
        <f t="shared" si="777"/>
        <v>1</v>
      </c>
      <c r="Y3283" s="39">
        <f>IF(V3283="បរទេស",1,IF(COUNTIF(V:V,$V3283)&gt;1,2,1))</f>
        <v>1</v>
      </c>
      <c r="Z3283" s="40">
        <f t="shared" si="778"/>
        <v>1</v>
      </c>
      <c r="AA3283" s="40">
        <f t="shared" si="779"/>
        <v>1</v>
      </c>
    </row>
    <row r="3284" spans="1:27" ht="48" customHeight="1" x14ac:dyDescent="0.8">
      <c r="A3284" s="3">
        <v>3284</v>
      </c>
      <c r="B3284" s="3" t="s">
        <v>9081</v>
      </c>
      <c r="C3284" s="3" t="s">
        <v>18037</v>
      </c>
      <c r="D3284" s="3" t="s">
        <v>9082</v>
      </c>
      <c r="E3284" s="3" t="s">
        <v>21</v>
      </c>
      <c r="F3284" s="5" t="s">
        <v>9083</v>
      </c>
      <c r="G3284" s="5" t="s">
        <v>13671</v>
      </c>
      <c r="H3284" s="5" t="s">
        <v>17692</v>
      </c>
      <c r="I3284" s="3"/>
      <c r="J3284" s="35"/>
      <c r="K3284" s="36">
        <f t="shared" si="765"/>
        <v>1</v>
      </c>
      <c r="L3284" s="37" t="str">
        <f t="shared" si="766"/>
        <v>040590699</v>
      </c>
      <c r="M3284" s="38" t="str">
        <f t="shared" si="767"/>
        <v>040590699</v>
      </c>
      <c r="N3284" s="39">
        <f t="shared" si="768"/>
        <v>1</v>
      </c>
      <c r="O3284" s="39">
        <f t="shared" si="769"/>
        <v>1</v>
      </c>
      <c r="P3284" s="39">
        <f>IF(M3284="បរទេស",1,IF(COUNTIF(M:M,$M3284)&gt;1,2,1))</f>
        <v>1</v>
      </c>
      <c r="Q3284" s="40">
        <f t="shared" si="770"/>
        <v>1</v>
      </c>
      <c r="R3284" s="41" t="str">
        <f t="shared" si="771"/>
        <v>0976192975</v>
      </c>
      <c r="S3284" s="37" t="str">
        <f t="shared" si="772"/>
        <v>0976192975</v>
      </c>
      <c r="T3284" s="39" t="e">
        <f t="shared" si="773"/>
        <v>#VALUE!</v>
      </c>
      <c r="U3284" s="37" t="str">
        <f t="shared" si="774"/>
        <v>0976192975</v>
      </c>
      <c r="V3284" s="42" t="str">
        <f t="shared" si="775"/>
        <v>0976192975</v>
      </c>
      <c r="W3284" s="39">
        <f t="shared" si="776"/>
        <v>1</v>
      </c>
      <c r="X3284" s="43">
        <f t="shared" si="777"/>
        <v>1</v>
      </c>
      <c r="Y3284" s="39">
        <f>IF(V3284="បរទេស",1,IF(COUNTIF(V:V,$V3284)&gt;1,2,1))</f>
        <v>1</v>
      </c>
      <c r="Z3284" s="40">
        <f t="shared" si="778"/>
        <v>1</v>
      </c>
      <c r="AA3284" s="40">
        <f t="shared" si="779"/>
        <v>1</v>
      </c>
    </row>
    <row r="3285" spans="1:27" ht="48" customHeight="1" x14ac:dyDescent="0.8">
      <c r="A3285" s="3">
        <v>3285</v>
      </c>
      <c r="B3285" s="3" t="s">
        <v>9084</v>
      </c>
      <c r="C3285" s="3" t="s">
        <v>18037</v>
      </c>
      <c r="D3285" s="3" t="s">
        <v>1648</v>
      </c>
      <c r="E3285" s="3" t="s">
        <v>134</v>
      </c>
      <c r="F3285" s="5" t="s">
        <v>9085</v>
      </c>
      <c r="G3285" s="5" t="s">
        <v>13672</v>
      </c>
      <c r="H3285" s="5" t="s">
        <v>16771</v>
      </c>
      <c r="I3285" s="3"/>
      <c r="J3285" s="35"/>
      <c r="K3285" s="36">
        <f t="shared" si="765"/>
        <v>1</v>
      </c>
      <c r="L3285" s="37" t="str">
        <f t="shared" si="766"/>
        <v>040372375</v>
      </c>
      <c r="M3285" s="38" t="str">
        <f t="shared" si="767"/>
        <v>040372375</v>
      </c>
      <c r="N3285" s="39">
        <f t="shared" si="768"/>
        <v>1</v>
      </c>
      <c r="O3285" s="39">
        <f t="shared" si="769"/>
        <v>1</v>
      </c>
      <c r="P3285" s="39">
        <f>IF(M3285="បរទេស",1,IF(COUNTIF(M:M,$M3285)&gt;1,2,1))</f>
        <v>1</v>
      </c>
      <c r="Q3285" s="40">
        <f t="shared" si="770"/>
        <v>1</v>
      </c>
      <c r="R3285" s="41" t="str">
        <f t="shared" si="771"/>
        <v>0968909638</v>
      </c>
      <c r="S3285" s="37" t="str">
        <f t="shared" si="772"/>
        <v>0968909638</v>
      </c>
      <c r="T3285" s="39" t="e">
        <f t="shared" si="773"/>
        <v>#VALUE!</v>
      </c>
      <c r="U3285" s="37" t="str">
        <f t="shared" si="774"/>
        <v>0968909638</v>
      </c>
      <c r="V3285" s="42" t="str">
        <f t="shared" si="775"/>
        <v>0968909638</v>
      </c>
      <c r="W3285" s="39">
        <f t="shared" si="776"/>
        <v>1</v>
      </c>
      <c r="X3285" s="43">
        <f t="shared" si="777"/>
        <v>1</v>
      </c>
      <c r="Y3285" s="39">
        <f>IF(V3285="បរទេស",1,IF(COUNTIF(V:V,$V3285)&gt;1,2,1))</f>
        <v>1</v>
      </c>
      <c r="Z3285" s="40">
        <f t="shared" si="778"/>
        <v>1</v>
      </c>
      <c r="AA3285" s="40">
        <f t="shared" si="779"/>
        <v>1</v>
      </c>
    </row>
    <row r="3286" spans="1:27" ht="48" customHeight="1" x14ac:dyDescent="0.8">
      <c r="A3286" s="3">
        <v>3286</v>
      </c>
      <c r="B3286" s="3" t="s">
        <v>9086</v>
      </c>
      <c r="C3286" s="3" t="s">
        <v>18037</v>
      </c>
      <c r="D3286" s="3" t="s">
        <v>9087</v>
      </c>
      <c r="E3286" s="3" t="s">
        <v>21</v>
      </c>
      <c r="F3286" s="5" t="s">
        <v>9088</v>
      </c>
      <c r="G3286" s="5" t="s">
        <v>13673</v>
      </c>
      <c r="H3286" s="5" t="s">
        <v>16772</v>
      </c>
      <c r="I3286" s="3"/>
      <c r="J3286" s="35"/>
      <c r="K3286" s="36">
        <f t="shared" si="765"/>
        <v>1</v>
      </c>
      <c r="L3286" s="37" t="str">
        <f t="shared" si="766"/>
        <v>040514919</v>
      </c>
      <c r="M3286" s="38" t="str">
        <f t="shared" si="767"/>
        <v>040514919</v>
      </c>
      <c r="N3286" s="39">
        <f t="shared" si="768"/>
        <v>1</v>
      </c>
      <c r="O3286" s="39">
        <f t="shared" si="769"/>
        <v>1</v>
      </c>
      <c r="P3286" s="39">
        <f>IF(M3286="បរទេស",1,IF(COUNTIF(M:M,$M3286)&gt;1,2,1))</f>
        <v>1</v>
      </c>
      <c r="Q3286" s="40">
        <f t="shared" si="770"/>
        <v>1</v>
      </c>
      <c r="R3286" s="41" t="str">
        <f t="shared" si="771"/>
        <v>092284596</v>
      </c>
      <c r="S3286" s="37" t="str">
        <f t="shared" si="772"/>
        <v>092284596</v>
      </c>
      <c r="T3286" s="39" t="e">
        <f t="shared" si="773"/>
        <v>#VALUE!</v>
      </c>
      <c r="U3286" s="37" t="str">
        <f t="shared" si="774"/>
        <v>092284596</v>
      </c>
      <c r="V3286" s="42" t="str">
        <f t="shared" si="775"/>
        <v>092284596</v>
      </c>
      <c r="W3286" s="39">
        <f t="shared" si="776"/>
        <v>1</v>
      </c>
      <c r="X3286" s="43">
        <f t="shared" si="777"/>
        <v>1</v>
      </c>
      <c r="Y3286" s="39">
        <f>IF(V3286="បរទេស",1,IF(COUNTIF(V:V,$V3286)&gt;1,2,1))</f>
        <v>1</v>
      </c>
      <c r="Z3286" s="40">
        <f t="shared" si="778"/>
        <v>1</v>
      </c>
      <c r="AA3286" s="40">
        <f t="shared" si="779"/>
        <v>1</v>
      </c>
    </row>
    <row r="3287" spans="1:27" ht="48" customHeight="1" x14ac:dyDescent="0.8">
      <c r="A3287" s="3">
        <v>3287</v>
      </c>
      <c r="B3287" s="3" t="s">
        <v>9089</v>
      </c>
      <c r="C3287" s="3" t="s">
        <v>18037</v>
      </c>
      <c r="D3287" s="3" t="s">
        <v>9090</v>
      </c>
      <c r="E3287" s="3" t="s">
        <v>29</v>
      </c>
      <c r="F3287" s="5" t="s">
        <v>9091</v>
      </c>
      <c r="G3287" s="5" t="s">
        <v>13674</v>
      </c>
      <c r="H3287" s="5" t="s">
        <v>16773</v>
      </c>
      <c r="I3287" s="3"/>
      <c r="J3287" s="35"/>
      <c r="K3287" s="36">
        <f t="shared" si="765"/>
        <v>1</v>
      </c>
      <c r="L3287" s="37" t="str">
        <f t="shared" si="766"/>
        <v>040516525</v>
      </c>
      <c r="M3287" s="38" t="str">
        <f t="shared" si="767"/>
        <v>040516525</v>
      </c>
      <c r="N3287" s="39">
        <f t="shared" si="768"/>
        <v>1</v>
      </c>
      <c r="O3287" s="39">
        <f t="shared" si="769"/>
        <v>1</v>
      </c>
      <c r="P3287" s="39">
        <f>IF(M3287="បរទេស",1,IF(COUNTIF(M:M,$M3287)&gt;1,2,1))</f>
        <v>1</v>
      </c>
      <c r="Q3287" s="40">
        <f t="shared" si="770"/>
        <v>1</v>
      </c>
      <c r="R3287" s="41" t="str">
        <f t="shared" si="771"/>
        <v>0883148262</v>
      </c>
      <c r="S3287" s="37" t="str">
        <f t="shared" si="772"/>
        <v>0883148262</v>
      </c>
      <c r="T3287" s="39" t="e">
        <f t="shared" si="773"/>
        <v>#VALUE!</v>
      </c>
      <c r="U3287" s="37" t="str">
        <f t="shared" si="774"/>
        <v>0883148262</v>
      </c>
      <c r="V3287" s="42" t="str">
        <f t="shared" si="775"/>
        <v>0883148262</v>
      </c>
      <c r="W3287" s="39">
        <f t="shared" si="776"/>
        <v>1</v>
      </c>
      <c r="X3287" s="43">
        <f t="shared" si="777"/>
        <v>1</v>
      </c>
      <c r="Y3287" s="39">
        <f>IF(V3287="បរទេស",1,IF(COUNTIF(V:V,$V3287)&gt;1,2,1))</f>
        <v>1</v>
      </c>
      <c r="Z3287" s="40">
        <f t="shared" si="778"/>
        <v>1</v>
      </c>
      <c r="AA3287" s="40">
        <f t="shared" si="779"/>
        <v>1</v>
      </c>
    </row>
    <row r="3288" spans="1:27" ht="48" customHeight="1" x14ac:dyDescent="0.8">
      <c r="A3288" s="3">
        <v>3288</v>
      </c>
      <c r="B3288" s="3" t="s">
        <v>9092</v>
      </c>
      <c r="C3288" s="3" t="s">
        <v>18037</v>
      </c>
      <c r="D3288" s="3" t="s">
        <v>9093</v>
      </c>
      <c r="E3288" s="3" t="s">
        <v>17</v>
      </c>
      <c r="F3288" s="5" t="s">
        <v>9094</v>
      </c>
      <c r="G3288" s="5" t="s">
        <v>13675</v>
      </c>
      <c r="H3288" s="5" t="s">
        <v>16774</v>
      </c>
      <c r="I3288" s="3"/>
      <c r="J3288" s="35"/>
      <c r="K3288" s="36">
        <f t="shared" si="765"/>
        <v>1</v>
      </c>
      <c r="L3288" s="37" t="str">
        <f t="shared" si="766"/>
        <v>040540459</v>
      </c>
      <c r="M3288" s="38" t="str">
        <f t="shared" si="767"/>
        <v>040540459</v>
      </c>
      <c r="N3288" s="39">
        <f t="shared" si="768"/>
        <v>1</v>
      </c>
      <c r="O3288" s="39">
        <f t="shared" si="769"/>
        <v>1</v>
      </c>
      <c r="P3288" s="39">
        <f>IF(M3288="បរទេស",1,IF(COUNTIF(M:M,$M3288)&gt;1,2,1))</f>
        <v>1</v>
      </c>
      <c r="Q3288" s="40">
        <f t="shared" si="770"/>
        <v>1</v>
      </c>
      <c r="R3288" s="41" t="str">
        <f t="shared" si="771"/>
        <v>0889299558</v>
      </c>
      <c r="S3288" s="37" t="str">
        <f t="shared" si="772"/>
        <v>0889299558</v>
      </c>
      <c r="T3288" s="39" t="e">
        <f t="shared" si="773"/>
        <v>#VALUE!</v>
      </c>
      <c r="U3288" s="37" t="str">
        <f t="shared" si="774"/>
        <v>0889299558</v>
      </c>
      <c r="V3288" s="42" t="str">
        <f t="shared" si="775"/>
        <v>0889299558</v>
      </c>
      <c r="W3288" s="39">
        <f t="shared" si="776"/>
        <v>1</v>
      </c>
      <c r="X3288" s="43">
        <f t="shared" si="777"/>
        <v>1</v>
      </c>
      <c r="Y3288" s="39">
        <f>IF(V3288="បរទេស",1,IF(COUNTIF(V:V,$V3288)&gt;1,2,1))</f>
        <v>1</v>
      </c>
      <c r="Z3288" s="40">
        <f t="shared" si="778"/>
        <v>1</v>
      </c>
      <c r="AA3288" s="40">
        <f t="shared" si="779"/>
        <v>1</v>
      </c>
    </row>
    <row r="3289" spans="1:27" ht="48" customHeight="1" x14ac:dyDescent="0.8">
      <c r="A3289" s="3">
        <v>3289</v>
      </c>
      <c r="B3289" s="3" t="s">
        <v>9095</v>
      </c>
      <c r="C3289" s="3" t="s">
        <v>18037</v>
      </c>
      <c r="D3289" s="3" t="s">
        <v>9096</v>
      </c>
      <c r="E3289" s="3" t="s">
        <v>77</v>
      </c>
      <c r="F3289" s="5" t="s">
        <v>9097</v>
      </c>
      <c r="G3289" s="5" t="s">
        <v>13676</v>
      </c>
      <c r="H3289" s="5" t="s">
        <v>17667</v>
      </c>
      <c r="I3289" s="3"/>
      <c r="J3289" s="35"/>
      <c r="K3289" s="36">
        <f t="shared" si="765"/>
        <v>1</v>
      </c>
      <c r="L3289" s="37" t="str">
        <f t="shared" si="766"/>
        <v>040476958</v>
      </c>
      <c r="M3289" s="38" t="str">
        <f t="shared" si="767"/>
        <v>040476958</v>
      </c>
      <c r="N3289" s="39">
        <f t="shared" si="768"/>
        <v>1</v>
      </c>
      <c r="O3289" s="39">
        <f t="shared" si="769"/>
        <v>1</v>
      </c>
      <c r="P3289" s="39">
        <f>IF(M3289="បរទេស",1,IF(COUNTIF(M:M,$M3289)&gt;1,2,1))</f>
        <v>1</v>
      </c>
      <c r="Q3289" s="40">
        <f t="shared" si="770"/>
        <v>1</v>
      </c>
      <c r="R3289" s="41" t="str">
        <f t="shared" si="771"/>
        <v>061743557</v>
      </c>
      <c r="S3289" s="37" t="str">
        <f t="shared" si="772"/>
        <v>061743557</v>
      </c>
      <c r="T3289" s="39" t="e">
        <f t="shared" si="773"/>
        <v>#VALUE!</v>
      </c>
      <c r="U3289" s="37" t="str">
        <f t="shared" si="774"/>
        <v>061743557</v>
      </c>
      <c r="V3289" s="42" t="str">
        <f t="shared" si="775"/>
        <v>061743557</v>
      </c>
      <c r="W3289" s="39">
        <f t="shared" si="776"/>
        <v>1</v>
      </c>
      <c r="X3289" s="43">
        <f t="shared" si="777"/>
        <v>1</v>
      </c>
      <c r="Y3289" s="39">
        <f>IF(V3289="បរទេស",1,IF(COUNTIF(V:V,$V3289)&gt;1,2,1))</f>
        <v>1</v>
      </c>
      <c r="Z3289" s="40">
        <f t="shared" si="778"/>
        <v>1</v>
      </c>
      <c r="AA3289" s="40">
        <f t="shared" si="779"/>
        <v>1</v>
      </c>
    </row>
    <row r="3290" spans="1:27" ht="48" customHeight="1" x14ac:dyDescent="0.8">
      <c r="A3290" s="3">
        <v>3290</v>
      </c>
      <c r="B3290" s="3" t="s">
        <v>9098</v>
      </c>
      <c r="C3290" s="3" t="s">
        <v>18037</v>
      </c>
      <c r="D3290" s="3" t="s">
        <v>9099</v>
      </c>
      <c r="E3290" s="3" t="s">
        <v>305</v>
      </c>
      <c r="F3290" s="5" t="s">
        <v>9100</v>
      </c>
      <c r="G3290" s="5" t="s">
        <v>13677</v>
      </c>
      <c r="H3290" s="5" t="s">
        <v>16775</v>
      </c>
      <c r="I3290" s="3"/>
      <c r="J3290" s="35"/>
      <c r="K3290" s="36">
        <f t="shared" si="765"/>
        <v>1</v>
      </c>
      <c r="L3290" s="37" t="str">
        <f t="shared" si="766"/>
        <v>040589413</v>
      </c>
      <c r="M3290" s="38" t="str">
        <f t="shared" si="767"/>
        <v>040589413</v>
      </c>
      <c r="N3290" s="39">
        <f t="shared" si="768"/>
        <v>1</v>
      </c>
      <c r="O3290" s="39">
        <f t="shared" si="769"/>
        <v>1</v>
      </c>
      <c r="P3290" s="39">
        <f>IF(M3290="បរទេស",1,IF(COUNTIF(M:M,$M3290)&gt;1,2,1))</f>
        <v>1</v>
      </c>
      <c r="Q3290" s="40">
        <f t="shared" si="770"/>
        <v>1</v>
      </c>
      <c r="R3290" s="41" t="str">
        <f t="shared" si="771"/>
        <v>0965897165</v>
      </c>
      <c r="S3290" s="37" t="str">
        <f t="shared" si="772"/>
        <v>0965897165</v>
      </c>
      <c r="T3290" s="39" t="e">
        <f t="shared" si="773"/>
        <v>#VALUE!</v>
      </c>
      <c r="U3290" s="37" t="str">
        <f t="shared" si="774"/>
        <v>0965897165</v>
      </c>
      <c r="V3290" s="42" t="str">
        <f t="shared" si="775"/>
        <v>0965897165</v>
      </c>
      <c r="W3290" s="39">
        <f t="shared" si="776"/>
        <v>1</v>
      </c>
      <c r="X3290" s="43">
        <f t="shared" si="777"/>
        <v>1</v>
      </c>
      <c r="Y3290" s="39">
        <f>IF(V3290="បរទេស",1,IF(COUNTIF(V:V,$V3290)&gt;1,2,1))</f>
        <v>1</v>
      </c>
      <c r="Z3290" s="40">
        <f t="shared" si="778"/>
        <v>1</v>
      </c>
      <c r="AA3290" s="40">
        <f t="shared" si="779"/>
        <v>1</v>
      </c>
    </row>
    <row r="3291" spans="1:27" ht="48" customHeight="1" x14ac:dyDescent="0.8">
      <c r="A3291" s="3">
        <v>3291</v>
      </c>
      <c r="B3291" s="3" t="s">
        <v>9101</v>
      </c>
      <c r="C3291" s="3" t="s">
        <v>18037</v>
      </c>
      <c r="D3291" s="3" t="s">
        <v>7612</v>
      </c>
      <c r="E3291" s="3" t="s">
        <v>679</v>
      </c>
      <c r="F3291" s="5" t="s">
        <v>9102</v>
      </c>
      <c r="G3291" s="5" t="s">
        <v>13678</v>
      </c>
      <c r="H3291" s="5" t="s">
        <v>16776</v>
      </c>
      <c r="I3291" s="3"/>
      <c r="J3291" s="35"/>
      <c r="K3291" s="36">
        <f t="shared" si="765"/>
        <v>1</v>
      </c>
      <c r="L3291" s="37" t="str">
        <f t="shared" si="766"/>
        <v>040547478</v>
      </c>
      <c r="M3291" s="38" t="str">
        <f t="shared" si="767"/>
        <v>040547478</v>
      </c>
      <c r="N3291" s="39">
        <f t="shared" si="768"/>
        <v>1</v>
      </c>
      <c r="O3291" s="39">
        <f t="shared" si="769"/>
        <v>1</v>
      </c>
      <c r="P3291" s="39">
        <f>IF(M3291="បរទេស",1,IF(COUNTIF(M:M,$M3291)&gt;1,2,1))</f>
        <v>1</v>
      </c>
      <c r="Q3291" s="40">
        <f t="shared" si="770"/>
        <v>1</v>
      </c>
      <c r="R3291" s="41" t="str">
        <f t="shared" si="771"/>
        <v>0884561842</v>
      </c>
      <c r="S3291" s="37" t="str">
        <f t="shared" si="772"/>
        <v>0884561842</v>
      </c>
      <c r="T3291" s="39" t="e">
        <f t="shared" si="773"/>
        <v>#VALUE!</v>
      </c>
      <c r="U3291" s="37" t="str">
        <f t="shared" si="774"/>
        <v>0884561842</v>
      </c>
      <c r="V3291" s="42" t="str">
        <f t="shared" si="775"/>
        <v>0884561842</v>
      </c>
      <c r="W3291" s="39">
        <f t="shared" si="776"/>
        <v>1</v>
      </c>
      <c r="X3291" s="43">
        <f t="shared" si="777"/>
        <v>1</v>
      </c>
      <c r="Y3291" s="39">
        <f>IF(V3291="បរទេស",1,IF(COUNTIF(V:V,$V3291)&gt;1,2,1))</f>
        <v>1</v>
      </c>
      <c r="Z3291" s="40">
        <f t="shared" si="778"/>
        <v>1</v>
      </c>
      <c r="AA3291" s="40">
        <f t="shared" si="779"/>
        <v>1</v>
      </c>
    </row>
    <row r="3292" spans="1:27" ht="48" customHeight="1" x14ac:dyDescent="0.8">
      <c r="A3292" s="3">
        <v>3292</v>
      </c>
      <c r="B3292" s="3" t="s">
        <v>9103</v>
      </c>
      <c r="C3292" s="3" t="s">
        <v>18037</v>
      </c>
      <c r="D3292" s="3" t="s">
        <v>2575</v>
      </c>
      <c r="E3292" s="3" t="s">
        <v>1030</v>
      </c>
      <c r="F3292" s="5" t="s">
        <v>9104</v>
      </c>
      <c r="G3292" s="5" t="s">
        <v>13679</v>
      </c>
      <c r="H3292" s="5" t="s">
        <v>16777</v>
      </c>
      <c r="I3292" s="3"/>
      <c r="J3292" s="35"/>
      <c r="K3292" s="36">
        <f t="shared" si="765"/>
        <v>1</v>
      </c>
      <c r="L3292" s="37" t="str">
        <f t="shared" si="766"/>
        <v>040377545</v>
      </c>
      <c r="M3292" s="38" t="str">
        <f t="shared" si="767"/>
        <v>040377545</v>
      </c>
      <c r="N3292" s="39">
        <f t="shared" si="768"/>
        <v>1</v>
      </c>
      <c r="O3292" s="39">
        <f t="shared" si="769"/>
        <v>1</v>
      </c>
      <c r="P3292" s="39">
        <f>IF(M3292="បរទេស",1,IF(COUNTIF(M:M,$M3292)&gt;1,2,1))</f>
        <v>1</v>
      </c>
      <c r="Q3292" s="40">
        <f t="shared" si="770"/>
        <v>1</v>
      </c>
      <c r="R3292" s="41" t="str">
        <f t="shared" si="771"/>
        <v>0962531405</v>
      </c>
      <c r="S3292" s="37" t="str">
        <f t="shared" si="772"/>
        <v>0962531405</v>
      </c>
      <c r="T3292" s="39" t="e">
        <f t="shared" si="773"/>
        <v>#VALUE!</v>
      </c>
      <c r="U3292" s="37" t="str">
        <f t="shared" si="774"/>
        <v>0962531405</v>
      </c>
      <c r="V3292" s="42" t="str">
        <f t="shared" si="775"/>
        <v>0962531405</v>
      </c>
      <c r="W3292" s="39">
        <f t="shared" si="776"/>
        <v>1</v>
      </c>
      <c r="X3292" s="43">
        <f t="shared" si="777"/>
        <v>1</v>
      </c>
      <c r="Y3292" s="39">
        <f>IF(V3292="បរទេស",1,IF(COUNTIF(V:V,$V3292)&gt;1,2,1))</f>
        <v>1</v>
      </c>
      <c r="Z3292" s="40">
        <f t="shared" si="778"/>
        <v>1</v>
      </c>
      <c r="AA3292" s="40">
        <f t="shared" si="779"/>
        <v>1</v>
      </c>
    </row>
    <row r="3293" spans="1:27" ht="48" customHeight="1" x14ac:dyDescent="0.8">
      <c r="A3293" s="3">
        <v>3293</v>
      </c>
      <c r="B3293" s="3" t="s">
        <v>9105</v>
      </c>
      <c r="C3293" s="3" t="s">
        <v>18037</v>
      </c>
      <c r="D3293" s="3" t="s">
        <v>9106</v>
      </c>
      <c r="E3293" s="3" t="s">
        <v>1030</v>
      </c>
      <c r="F3293" s="5" t="s">
        <v>9107</v>
      </c>
      <c r="G3293" s="5" t="s">
        <v>13680</v>
      </c>
      <c r="H3293" s="5" t="s">
        <v>17750</v>
      </c>
      <c r="I3293" s="3"/>
      <c r="J3293" s="35"/>
      <c r="K3293" s="36">
        <f t="shared" si="765"/>
        <v>1</v>
      </c>
      <c r="L3293" s="37" t="str">
        <f t="shared" si="766"/>
        <v>040250592</v>
      </c>
      <c r="M3293" s="38" t="str">
        <f t="shared" si="767"/>
        <v>040250592</v>
      </c>
      <c r="N3293" s="39">
        <f t="shared" si="768"/>
        <v>1</v>
      </c>
      <c r="O3293" s="39">
        <f t="shared" si="769"/>
        <v>1</v>
      </c>
      <c r="P3293" s="39">
        <f>IF(M3293="បរទេស",1,IF(COUNTIF(M:M,$M3293)&gt;1,2,1))</f>
        <v>1</v>
      </c>
      <c r="Q3293" s="40">
        <f t="shared" si="770"/>
        <v>1</v>
      </c>
      <c r="R3293" s="41" t="str">
        <f t="shared" si="771"/>
        <v>015373038</v>
      </c>
      <c r="S3293" s="37" t="str">
        <f t="shared" si="772"/>
        <v>015373038</v>
      </c>
      <c r="T3293" s="39" t="e">
        <f t="shared" si="773"/>
        <v>#VALUE!</v>
      </c>
      <c r="U3293" s="37" t="str">
        <f t="shared" si="774"/>
        <v>015373038</v>
      </c>
      <c r="V3293" s="42" t="str">
        <f t="shared" si="775"/>
        <v>015373038</v>
      </c>
      <c r="W3293" s="39">
        <f t="shared" si="776"/>
        <v>1</v>
      </c>
      <c r="X3293" s="43">
        <f t="shared" si="777"/>
        <v>1</v>
      </c>
      <c r="Y3293" s="39">
        <f>IF(V3293="បរទេស",1,IF(COUNTIF(V:V,$V3293)&gt;1,2,1))</f>
        <v>1</v>
      </c>
      <c r="Z3293" s="40">
        <f t="shared" si="778"/>
        <v>1</v>
      </c>
      <c r="AA3293" s="40">
        <f t="shared" si="779"/>
        <v>1</v>
      </c>
    </row>
    <row r="3294" spans="1:27" ht="48" customHeight="1" x14ac:dyDescent="0.8">
      <c r="A3294" s="3">
        <v>3294</v>
      </c>
      <c r="B3294" s="3" t="s">
        <v>9108</v>
      </c>
      <c r="C3294" s="3" t="s">
        <v>18037</v>
      </c>
      <c r="D3294" s="3" t="s">
        <v>8425</v>
      </c>
      <c r="E3294" s="3" t="s">
        <v>1030</v>
      </c>
      <c r="F3294" s="5" t="s">
        <v>9109</v>
      </c>
      <c r="G3294" s="5" t="s">
        <v>13681</v>
      </c>
      <c r="H3294" s="5" t="s">
        <v>17751</v>
      </c>
      <c r="I3294" s="3"/>
      <c r="J3294" s="35"/>
      <c r="K3294" s="36">
        <f t="shared" si="765"/>
        <v>1</v>
      </c>
      <c r="L3294" s="37" t="str">
        <f t="shared" si="766"/>
        <v>171105149</v>
      </c>
      <c r="M3294" s="38" t="str">
        <f t="shared" si="767"/>
        <v>171105149</v>
      </c>
      <c r="N3294" s="39">
        <f t="shared" si="768"/>
        <v>1</v>
      </c>
      <c r="O3294" s="39">
        <f t="shared" si="769"/>
        <v>1</v>
      </c>
      <c r="P3294" s="39">
        <f>IF(M3294="បរទេស",1,IF(COUNTIF(M:M,$M3294)&gt;1,2,1))</f>
        <v>1</v>
      </c>
      <c r="Q3294" s="40">
        <f t="shared" si="770"/>
        <v>1</v>
      </c>
      <c r="R3294" s="41" t="str">
        <f t="shared" si="771"/>
        <v>0973828781</v>
      </c>
      <c r="S3294" s="37" t="str">
        <f t="shared" si="772"/>
        <v>0973828781</v>
      </c>
      <c r="T3294" s="39" t="e">
        <f t="shared" si="773"/>
        <v>#VALUE!</v>
      </c>
      <c r="U3294" s="37" t="str">
        <f t="shared" si="774"/>
        <v>0973828781</v>
      </c>
      <c r="V3294" s="42" t="str">
        <f t="shared" si="775"/>
        <v>0973828781</v>
      </c>
      <c r="W3294" s="39">
        <f t="shared" si="776"/>
        <v>1</v>
      </c>
      <c r="X3294" s="43">
        <f t="shared" si="777"/>
        <v>1</v>
      </c>
      <c r="Y3294" s="39">
        <f>IF(V3294="បរទេស",1,IF(COUNTIF(V:V,$V3294)&gt;1,2,1))</f>
        <v>1</v>
      </c>
      <c r="Z3294" s="40">
        <f t="shared" si="778"/>
        <v>1</v>
      </c>
      <c r="AA3294" s="40">
        <f t="shared" si="779"/>
        <v>1</v>
      </c>
    </row>
    <row r="3295" spans="1:27" ht="48" customHeight="1" x14ac:dyDescent="0.8">
      <c r="A3295" s="3">
        <v>3295</v>
      </c>
      <c r="B3295" s="3" t="s">
        <v>9110</v>
      </c>
      <c r="C3295" s="3" t="s">
        <v>18037</v>
      </c>
      <c r="D3295" s="3" t="s">
        <v>9111</v>
      </c>
      <c r="E3295" s="3" t="s">
        <v>21</v>
      </c>
      <c r="F3295" s="5" t="s">
        <v>9112</v>
      </c>
      <c r="G3295" s="5" t="s">
        <v>13682</v>
      </c>
      <c r="H3295" s="5" t="s">
        <v>16778</v>
      </c>
      <c r="I3295" s="3"/>
      <c r="J3295" s="35"/>
      <c r="K3295" s="36">
        <f t="shared" si="765"/>
        <v>1</v>
      </c>
      <c r="L3295" s="37" t="str">
        <f t="shared" si="766"/>
        <v>040596844</v>
      </c>
      <c r="M3295" s="38" t="str">
        <f t="shared" si="767"/>
        <v>040596844</v>
      </c>
      <c r="N3295" s="39">
        <f t="shared" si="768"/>
        <v>1</v>
      </c>
      <c r="O3295" s="39">
        <f t="shared" si="769"/>
        <v>1</v>
      </c>
      <c r="P3295" s="39">
        <f>IF(M3295="បរទេស",1,IF(COUNTIF(M:M,$M3295)&gt;1,2,1))</f>
        <v>1</v>
      </c>
      <c r="Q3295" s="40">
        <f t="shared" si="770"/>
        <v>1</v>
      </c>
      <c r="R3295" s="41" t="str">
        <f t="shared" si="771"/>
        <v>0974105505</v>
      </c>
      <c r="S3295" s="37" t="str">
        <f t="shared" si="772"/>
        <v>0974105505</v>
      </c>
      <c r="T3295" s="39" t="e">
        <f t="shared" si="773"/>
        <v>#VALUE!</v>
      </c>
      <c r="U3295" s="37" t="str">
        <f t="shared" si="774"/>
        <v>0974105505</v>
      </c>
      <c r="V3295" s="42" t="str">
        <f t="shared" si="775"/>
        <v>0974105505</v>
      </c>
      <c r="W3295" s="39">
        <f t="shared" si="776"/>
        <v>1</v>
      </c>
      <c r="X3295" s="43">
        <f t="shared" si="777"/>
        <v>1</v>
      </c>
      <c r="Y3295" s="39">
        <f>IF(V3295="បរទេស",1,IF(COUNTIF(V:V,$V3295)&gt;1,2,1))</f>
        <v>1</v>
      </c>
      <c r="Z3295" s="40">
        <f t="shared" si="778"/>
        <v>1</v>
      </c>
      <c r="AA3295" s="40">
        <f t="shared" si="779"/>
        <v>1</v>
      </c>
    </row>
    <row r="3296" spans="1:27" ht="48" customHeight="1" x14ac:dyDescent="0.8">
      <c r="A3296" s="3">
        <v>3296</v>
      </c>
      <c r="B3296" s="3" t="s">
        <v>9113</v>
      </c>
      <c r="C3296" s="3" t="s">
        <v>18037</v>
      </c>
      <c r="D3296" s="3" t="s">
        <v>6042</v>
      </c>
      <c r="E3296" s="3" t="s">
        <v>41</v>
      </c>
      <c r="F3296" s="5" t="s">
        <v>9114</v>
      </c>
      <c r="G3296" s="5" t="s">
        <v>13683</v>
      </c>
      <c r="H3296" s="5" t="s">
        <v>16779</v>
      </c>
      <c r="I3296" s="3"/>
      <c r="J3296" s="35"/>
      <c r="K3296" s="36">
        <f t="shared" si="765"/>
        <v>1</v>
      </c>
      <c r="L3296" s="37" t="str">
        <f t="shared" si="766"/>
        <v>040508454</v>
      </c>
      <c r="M3296" s="38" t="str">
        <f t="shared" si="767"/>
        <v>040508454</v>
      </c>
      <c r="N3296" s="39">
        <f t="shared" si="768"/>
        <v>1</v>
      </c>
      <c r="O3296" s="39">
        <f t="shared" si="769"/>
        <v>1</v>
      </c>
      <c r="P3296" s="39">
        <f>IF(M3296="បរទេស",1,IF(COUNTIF(M:M,$M3296)&gt;1,2,1))</f>
        <v>1</v>
      </c>
      <c r="Q3296" s="40">
        <f t="shared" si="770"/>
        <v>1</v>
      </c>
      <c r="R3296" s="41" t="str">
        <f t="shared" si="771"/>
        <v>010509215</v>
      </c>
      <c r="S3296" s="37" t="str">
        <f t="shared" si="772"/>
        <v>010509215</v>
      </c>
      <c r="T3296" s="39" t="e">
        <f t="shared" si="773"/>
        <v>#VALUE!</v>
      </c>
      <c r="U3296" s="37" t="str">
        <f t="shared" si="774"/>
        <v>010509215</v>
      </c>
      <c r="V3296" s="42" t="str">
        <f t="shared" si="775"/>
        <v>010509215</v>
      </c>
      <c r="W3296" s="39">
        <f t="shared" si="776"/>
        <v>1</v>
      </c>
      <c r="X3296" s="43">
        <f t="shared" si="777"/>
        <v>1</v>
      </c>
      <c r="Y3296" s="39">
        <f>IF(V3296="បរទេស",1,IF(COUNTIF(V:V,$V3296)&gt;1,2,1))</f>
        <v>1</v>
      </c>
      <c r="Z3296" s="40">
        <f t="shared" si="778"/>
        <v>1</v>
      </c>
      <c r="AA3296" s="40">
        <f t="shared" si="779"/>
        <v>1</v>
      </c>
    </row>
    <row r="3297" spans="1:27" ht="48" customHeight="1" x14ac:dyDescent="0.8">
      <c r="A3297" s="3">
        <v>3297</v>
      </c>
      <c r="B3297" s="3" t="s">
        <v>9115</v>
      </c>
      <c r="C3297" s="3" t="s">
        <v>18037</v>
      </c>
      <c r="D3297" s="3" t="s">
        <v>9116</v>
      </c>
      <c r="E3297" s="3" t="s">
        <v>21</v>
      </c>
      <c r="F3297" s="5" t="s">
        <v>9117</v>
      </c>
      <c r="G3297" s="5" t="s">
        <v>13684</v>
      </c>
      <c r="H3297" s="5" t="s">
        <v>16780</v>
      </c>
      <c r="I3297" s="3"/>
      <c r="J3297" s="35"/>
      <c r="K3297" s="36">
        <f t="shared" si="765"/>
        <v>1</v>
      </c>
      <c r="L3297" s="37" t="str">
        <f t="shared" si="766"/>
        <v>040540128</v>
      </c>
      <c r="M3297" s="38" t="str">
        <f t="shared" si="767"/>
        <v>040540128</v>
      </c>
      <c r="N3297" s="39">
        <f t="shared" si="768"/>
        <v>1</v>
      </c>
      <c r="O3297" s="39">
        <f t="shared" si="769"/>
        <v>1</v>
      </c>
      <c r="P3297" s="39">
        <f>IF(M3297="បរទេស",1,IF(COUNTIF(M:M,$M3297)&gt;1,2,1))</f>
        <v>1</v>
      </c>
      <c r="Q3297" s="40">
        <f t="shared" si="770"/>
        <v>1</v>
      </c>
      <c r="R3297" s="41" t="str">
        <f t="shared" si="771"/>
        <v>086464013</v>
      </c>
      <c r="S3297" s="37" t="str">
        <f t="shared" si="772"/>
        <v>086464013</v>
      </c>
      <c r="T3297" s="39" t="e">
        <f t="shared" si="773"/>
        <v>#VALUE!</v>
      </c>
      <c r="U3297" s="37" t="str">
        <f t="shared" si="774"/>
        <v>086464013</v>
      </c>
      <c r="V3297" s="42" t="str">
        <f t="shared" si="775"/>
        <v>086464013</v>
      </c>
      <c r="W3297" s="39">
        <f t="shared" si="776"/>
        <v>1</v>
      </c>
      <c r="X3297" s="43">
        <f t="shared" si="777"/>
        <v>1</v>
      </c>
      <c r="Y3297" s="39">
        <f>IF(V3297="បរទេស",1,IF(COUNTIF(V:V,$V3297)&gt;1,2,1))</f>
        <v>1</v>
      </c>
      <c r="Z3297" s="40">
        <f t="shared" si="778"/>
        <v>1</v>
      </c>
      <c r="AA3297" s="40">
        <f t="shared" si="779"/>
        <v>1</v>
      </c>
    </row>
    <row r="3298" spans="1:27" ht="48" customHeight="1" x14ac:dyDescent="0.8">
      <c r="A3298" s="3">
        <v>3298</v>
      </c>
      <c r="B3298" s="3" t="s">
        <v>9118</v>
      </c>
      <c r="C3298" s="3" t="s">
        <v>18037</v>
      </c>
      <c r="D3298" s="3" t="s">
        <v>8566</v>
      </c>
      <c r="E3298" s="3" t="s">
        <v>780</v>
      </c>
      <c r="F3298" s="5" t="s">
        <v>9119</v>
      </c>
      <c r="G3298" s="5" t="s">
        <v>13685</v>
      </c>
      <c r="H3298" s="5" t="s">
        <v>16781</v>
      </c>
      <c r="I3298" s="3"/>
      <c r="J3298" s="35"/>
      <c r="K3298" s="36">
        <f t="shared" si="765"/>
        <v>1</v>
      </c>
      <c r="L3298" s="37" t="str">
        <f t="shared" si="766"/>
        <v>040465085</v>
      </c>
      <c r="M3298" s="38" t="str">
        <f t="shared" si="767"/>
        <v>040465085</v>
      </c>
      <c r="N3298" s="39">
        <f t="shared" si="768"/>
        <v>1</v>
      </c>
      <c r="O3298" s="39">
        <f t="shared" si="769"/>
        <v>1</v>
      </c>
      <c r="P3298" s="39">
        <f>IF(M3298="បរទេស",1,IF(COUNTIF(M:M,$M3298)&gt;1,2,1))</f>
        <v>1</v>
      </c>
      <c r="Q3298" s="40">
        <f t="shared" si="770"/>
        <v>1</v>
      </c>
      <c r="R3298" s="41" t="str">
        <f t="shared" si="771"/>
        <v>069331217</v>
      </c>
      <c r="S3298" s="37" t="str">
        <f t="shared" si="772"/>
        <v>069331217</v>
      </c>
      <c r="T3298" s="39" t="e">
        <f t="shared" si="773"/>
        <v>#VALUE!</v>
      </c>
      <c r="U3298" s="37" t="str">
        <f t="shared" si="774"/>
        <v>069331217</v>
      </c>
      <c r="V3298" s="42" t="str">
        <f t="shared" si="775"/>
        <v>069331217</v>
      </c>
      <c r="W3298" s="39">
        <f t="shared" si="776"/>
        <v>1</v>
      </c>
      <c r="X3298" s="43">
        <f t="shared" si="777"/>
        <v>1</v>
      </c>
      <c r="Y3298" s="39">
        <f>IF(V3298="បរទេស",1,IF(COUNTIF(V:V,$V3298)&gt;1,2,1))</f>
        <v>1</v>
      </c>
      <c r="Z3298" s="40">
        <f t="shared" si="778"/>
        <v>1</v>
      </c>
      <c r="AA3298" s="40">
        <f t="shared" si="779"/>
        <v>1</v>
      </c>
    </row>
    <row r="3299" spans="1:27" ht="48" customHeight="1" x14ac:dyDescent="0.8">
      <c r="A3299" s="3">
        <v>3299</v>
      </c>
      <c r="B3299" s="3" t="s">
        <v>9120</v>
      </c>
      <c r="C3299" s="3" t="s">
        <v>18037</v>
      </c>
      <c r="D3299" s="3" t="s">
        <v>4402</v>
      </c>
      <c r="E3299" s="3" t="s">
        <v>1712</v>
      </c>
      <c r="F3299" s="5" t="s">
        <v>9121</v>
      </c>
      <c r="G3299" s="5" t="s">
        <v>13686</v>
      </c>
      <c r="H3299" s="5" t="s">
        <v>17782</v>
      </c>
      <c r="I3299" s="3"/>
      <c r="J3299" s="35"/>
      <c r="K3299" s="36">
        <f t="shared" si="765"/>
        <v>1</v>
      </c>
      <c r="L3299" s="37" t="str">
        <f t="shared" si="766"/>
        <v>040201717</v>
      </c>
      <c r="M3299" s="38" t="str">
        <f t="shared" si="767"/>
        <v>040201717</v>
      </c>
      <c r="N3299" s="39">
        <f t="shared" si="768"/>
        <v>1</v>
      </c>
      <c r="O3299" s="39">
        <f t="shared" si="769"/>
        <v>1</v>
      </c>
      <c r="P3299" s="39">
        <f>IF(M3299="បរទេស",1,IF(COUNTIF(M:M,$M3299)&gt;1,2,1))</f>
        <v>1</v>
      </c>
      <c r="Q3299" s="40">
        <f t="shared" si="770"/>
        <v>1</v>
      </c>
      <c r="R3299" s="41" t="str">
        <f t="shared" si="771"/>
        <v>092478759</v>
      </c>
      <c r="S3299" s="37" t="str">
        <f t="shared" si="772"/>
        <v>092478759</v>
      </c>
      <c r="T3299" s="39" t="e">
        <f t="shared" si="773"/>
        <v>#VALUE!</v>
      </c>
      <c r="U3299" s="37" t="str">
        <f t="shared" si="774"/>
        <v>092478759</v>
      </c>
      <c r="V3299" s="42" t="str">
        <f t="shared" si="775"/>
        <v>092478759</v>
      </c>
      <c r="W3299" s="39">
        <f t="shared" si="776"/>
        <v>1</v>
      </c>
      <c r="X3299" s="43">
        <f t="shared" si="777"/>
        <v>1</v>
      </c>
      <c r="Y3299" s="39">
        <f>IF(V3299="បរទេស",1,IF(COUNTIF(V:V,$V3299)&gt;1,2,1))</f>
        <v>1</v>
      </c>
      <c r="Z3299" s="40">
        <f t="shared" si="778"/>
        <v>1</v>
      </c>
      <c r="AA3299" s="40">
        <f t="shared" si="779"/>
        <v>1</v>
      </c>
    </row>
    <row r="3300" spans="1:27" ht="48" customHeight="1" x14ac:dyDescent="0.8">
      <c r="A3300" s="3">
        <v>3300</v>
      </c>
      <c r="B3300" s="3" t="s">
        <v>9122</v>
      </c>
      <c r="C3300" s="3" t="s">
        <v>18037</v>
      </c>
      <c r="D3300" s="3" t="s">
        <v>9123</v>
      </c>
      <c r="E3300" s="3" t="s">
        <v>17</v>
      </c>
      <c r="F3300" s="5" t="s">
        <v>9124</v>
      </c>
      <c r="G3300" s="5" t="s">
        <v>13687</v>
      </c>
      <c r="H3300" s="5" t="s">
        <v>16782</v>
      </c>
      <c r="I3300" s="3"/>
      <c r="J3300" s="35"/>
      <c r="K3300" s="36">
        <f t="shared" si="765"/>
        <v>1</v>
      </c>
      <c r="L3300" s="37" t="str">
        <f t="shared" si="766"/>
        <v>040512184</v>
      </c>
      <c r="M3300" s="38" t="str">
        <f t="shared" si="767"/>
        <v>040512184</v>
      </c>
      <c r="N3300" s="39">
        <f t="shared" si="768"/>
        <v>1</v>
      </c>
      <c r="O3300" s="39">
        <f t="shared" si="769"/>
        <v>1</v>
      </c>
      <c r="P3300" s="39">
        <f>IF(M3300="បរទេស",1,IF(COUNTIF(M:M,$M3300)&gt;1,2,1))</f>
        <v>1</v>
      </c>
      <c r="Q3300" s="40">
        <f t="shared" si="770"/>
        <v>1</v>
      </c>
      <c r="R3300" s="41" t="str">
        <f t="shared" si="771"/>
        <v>0313277694</v>
      </c>
      <c r="S3300" s="37" t="str">
        <f t="shared" si="772"/>
        <v>0313277694</v>
      </c>
      <c r="T3300" s="39" t="e">
        <f t="shared" si="773"/>
        <v>#VALUE!</v>
      </c>
      <c r="U3300" s="37" t="str">
        <f t="shared" si="774"/>
        <v>0313277694</v>
      </c>
      <c r="V3300" s="42" t="str">
        <f t="shared" si="775"/>
        <v>0313277694</v>
      </c>
      <c r="W3300" s="39">
        <f t="shared" si="776"/>
        <v>1</v>
      </c>
      <c r="X3300" s="43">
        <f t="shared" si="777"/>
        <v>1</v>
      </c>
      <c r="Y3300" s="39">
        <f>IF(V3300="បរទេស",1,IF(COUNTIF(V:V,$V3300)&gt;1,2,1))</f>
        <v>1</v>
      </c>
      <c r="Z3300" s="40">
        <f t="shared" si="778"/>
        <v>1</v>
      </c>
      <c r="AA3300" s="40">
        <f t="shared" si="779"/>
        <v>1</v>
      </c>
    </row>
    <row r="3301" spans="1:27" ht="48" customHeight="1" x14ac:dyDescent="0.8">
      <c r="A3301" s="3">
        <v>3301</v>
      </c>
      <c r="B3301" s="3" t="s">
        <v>9125</v>
      </c>
      <c r="C3301" s="3" t="s">
        <v>18037</v>
      </c>
      <c r="D3301" s="3" t="s">
        <v>9126</v>
      </c>
      <c r="E3301" s="3" t="s">
        <v>301</v>
      </c>
      <c r="F3301" s="5" t="s">
        <v>9127</v>
      </c>
      <c r="G3301" s="5" t="s">
        <v>13688</v>
      </c>
      <c r="H3301" s="5" t="s">
        <v>16783</v>
      </c>
      <c r="I3301" s="3"/>
      <c r="J3301" s="35"/>
      <c r="K3301" s="36">
        <f t="shared" si="765"/>
        <v>1</v>
      </c>
      <c r="L3301" s="37" t="str">
        <f t="shared" si="766"/>
        <v>040592406</v>
      </c>
      <c r="M3301" s="38" t="str">
        <f t="shared" si="767"/>
        <v>040592406</v>
      </c>
      <c r="N3301" s="39">
        <f t="shared" si="768"/>
        <v>1</v>
      </c>
      <c r="O3301" s="39">
        <f t="shared" si="769"/>
        <v>1</v>
      </c>
      <c r="P3301" s="39">
        <f>IF(M3301="បរទេស",1,IF(COUNTIF(M:M,$M3301)&gt;1,2,1))</f>
        <v>1</v>
      </c>
      <c r="Q3301" s="40">
        <f t="shared" si="770"/>
        <v>1</v>
      </c>
      <c r="R3301" s="41" t="str">
        <f t="shared" si="771"/>
        <v>0973243719</v>
      </c>
      <c r="S3301" s="37" t="str">
        <f t="shared" si="772"/>
        <v>0973243719</v>
      </c>
      <c r="T3301" s="39" t="e">
        <f t="shared" si="773"/>
        <v>#VALUE!</v>
      </c>
      <c r="U3301" s="37" t="str">
        <f t="shared" si="774"/>
        <v>0973243719</v>
      </c>
      <c r="V3301" s="42" t="str">
        <f t="shared" si="775"/>
        <v>0973243719</v>
      </c>
      <c r="W3301" s="39">
        <f t="shared" si="776"/>
        <v>1</v>
      </c>
      <c r="X3301" s="43">
        <f t="shared" si="777"/>
        <v>1</v>
      </c>
      <c r="Y3301" s="39">
        <f>IF(V3301="បរទេស",1,IF(COUNTIF(V:V,$V3301)&gt;1,2,1))</f>
        <v>1</v>
      </c>
      <c r="Z3301" s="40">
        <f t="shared" si="778"/>
        <v>1</v>
      </c>
      <c r="AA3301" s="40">
        <f t="shared" si="779"/>
        <v>1</v>
      </c>
    </row>
    <row r="3302" spans="1:27" ht="48" customHeight="1" x14ac:dyDescent="0.8">
      <c r="A3302" s="3">
        <v>3302</v>
      </c>
      <c r="B3302" s="3" t="s">
        <v>9128</v>
      </c>
      <c r="C3302" s="3" t="s">
        <v>18037</v>
      </c>
      <c r="D3302" s="3" t="s">
        <v>9129</v>
      </c>
      <c r="E3302" s="3" t="s">
        <v>17</v>
      </c>
      <c r="F3302" s="5" t="s">
        <v>9130</v>
      </c>
      <c r="G3302" s="5" t="s">
        <v>13689</v>
      </c>
      <c r="H3302" s="5" t="s">
        <v>16784</v>
      </c>
      <c r="I3302" s="3"/>
      <c r="J3302" s="35"/>
      <c r="K3302" s="36">
        <f t="shared" si="765"/>
        <v>1</v>
      </c>
      <c r="L3302" s="37" t="str">
        <f t="shared" si="766"/>
        <v>040531367</v>
      </c>
      <c r="M3302" s="38" t="str">
        <f t="shared" si="767"/>
        <v>040531367</v>
      </c>
      <c r="N3302" s="39">
        <f t="shared" si="768"/>
        <v>1</v>
      </c>
      <c r="O3302" s="39">
        <f t="shared" si="769"/>
        <v>1</v>
      </c>
      <c r="P3302" s="39">
        <f>IF(M3302="បរទេស",1,IF(COUNTIF(M:M,$M3302)&gt;1,2,1))</f>
        <v>1</v>
      </c>
      <c r="Q3302" s="40">
        <f t="shared" si="770"/>
        <v>1</v>
      </c>
      <c r="R3302" s="41" t="str">
        <f t="shared" si="771"/>
        <v>0979557932</v>
      </c>
      <c r="S3302" s="37" t="str">
        <f t="shared" si="772"/>
        <v>0979557932</v>
      </c>
      <c r="T3302" s="39" t="e">
        <f t="shared" si="773"/>
        <v>#VALUE!</v>
      </c>
      <c r="U3302" s="37" t="str">
        <f t="shared" si="774"/>
        <v>0979557932</v>
      </c>
      <c r="V3302" s="42" t="str">
        <f t="shared" si="775"/>
        <v>0979557932</v>
      </c>
      <c r="W3302" s="39">
        <f t="shared" si="776"/>
        <v>1</v>
      </c>
      <c r="X3302" s="43">
        <f t="shared" si="777"/>
        <v>1</v>
      </c>
      <c r="Y3302" s="39">
        <f>IF(V3302="បរទេស",1,IF(COUNTIF(V:V,$V3302)&gt;1,2,1))</f>
        <v>1</v>
      </c>
      <c r="Z3302" s="40">
        <f t="shared" si="778"/>
        <v>1</v>
      </c>
      <c r="AA3302" s="40">
        <f t="shared" si="779"/>
        <v>1</v>
      </c>
    </row>
    <row r="3303" spans="1:27" ht="48" customHeight="1" x14ac:dyDescent="0.8">
      <c r="A3303" s="3">
        <v>3303</v>
      </c>
      <c r="B3303" s="3" t="s">
        <v>9131</v>
      </c>
      <c r="C3303" s="3" t="s">
        <v>18037</v>
      </c>
      <c r="D3303" s="3" t="s">
        <v>6033</v>
      </c>
      <c r="E3303" s="3" t="s">
        <v>543</v>
      </c>
      <c r="F3303" s="5" t="s">
        <v>9132</v>
      </c>
      <c r="G3303" s="5" t="s">
        <v>13690</v>
      </c>
      <c r="H3303" s="5" t="s">
        <v>16785</v>
      </c>
      <c r="I3303" s="3"/>
      <c r="J3303" s="35"/>
      <c r="K3303" s="36">
        <f t="shared" si="765"/>
        <v>1</v>
      </c>
      <c r="L3303" s="37" t="str">
        <f t="shared" si="766"/>
        <v>040389215</v>
      </c>
      <c r="M3303" s="38" t="str">
        <f t="shared" si="767"/>
        <v>040389215</v>
      </c>
      <c r="N3303" s="39">
        <f t="shared" si="768"/>
        <v>1</v>
      </c>
      <c r="O3303" s="39">
        <f t="shared" si="769"/>
        <v>1</v>
      </c>
      <c r="P3303" s="39">
        <f>IF(M3303="បរទេស",1,IF(COUNTIF(M:M,$M3303)&gt;1,2,1))</f>
        <v>1</v>
      </c>
      <c r="Q3303" s="40">
        <f t="shared" si="770"/>
        <v>1</v>
      </c>
      <c r="R3303" s="41" t="str">
        <f t="shared" si="771"/>
        <v>0966375906</v>
      </c>
      <c r="S3303" s="37" t="str">
        <f t="shared" si="772"/>
        <v>0966375906</v>
      </c>
      <c r="T3303" s="39" t="e">
        <f t="shared" si="773"/>
        <v>#VALUE!</v>
      </c>
      <c r="U3303" s="37" t="str">
        <f t="shared" si="774"/>
        <v>0966375906</v>
      </c>
      <c r="V3303" s="42" t="str">
        <f t="shared" si="775"/>
        <v>0966375906</v>
      </c>
      <c r="W3303" s="39">
        <f t="shared" si="776"/>
        <v>1</v>
      </c>
      <c r="X3303" s="43">
        <f t="shared" si="777"/>
        <v>1</v>
      </c>
      <c r="Y3303" s="39">
        <f>IF(V3303="បរទេស",1,IF(COUNTIF(V:V,$V3303)&gt;1,2,1))</f>
        <v>1</v>
      </c>
      <c r="Z3303" s="40">
        <f t="shared" si="778"/>
        <v>1</v>
      </c>
      <c r="AA3303" s="40">
        <f t="shared" si="779"/>
        <v>1</v>
      </c>
    </row>
    <row r="3304" spans="1:27" ht="48" customHeight="1" x14ac:dyDescent="0.8">
      <c r="A3304" s="3">
        <v>3304</v>
      </c>
      <c r="B3304" s="3" t="s">
        <v>9133</v>
      </c>
      <c r="C3304" s="3" t="s">
        <v>18037</v>
      </c>
      <c r="D3304" s="3" t="s">
        <v>9134</v>
      </c>
      <c r="E3304" s="3" t="s">
        <v>424</v>
      </c>
      <c r="F3304" s="5" t="s">
        <v>9135</v>
      </c>
      <c r="G3304" s="5" t="s">
        <v>13691</v>
      </c>
      <c r="H3304" s="5" t="s">
        <v>16786</v>
      </c>
      <c r="I3304" s="3"/>
      <c r="J3304" s="35"/>
      <c r="K3304" s="36">
        <f t="shared" si="765"/>
        <v>1</v>
      </c>
      <c r="L3304" s="37" t="str">
        <f t="shared" si="766"/>
        <v>040528491</v>
      </c>
      <c r="M3304" s="38" t="str">
        <f t="shared" si="767"/>
        <v>040528491</v>
      </c>
      <c r="N3304" s="39">
        <f t="shared" si="768"/>
        <v>1</v>
      </c>
      <c r="O3304" s="39">
        <f t="shared" si="769"/>
        <v>1</v>
      </c>
      <c r="P3304" s="39">
        <f>IF(M3304="បរទេស",1,IF(COUNTIF(M:M,$M3304)&gt;1,2,1))</f>
        <v>1</v>
      </c>
      <c r="Q3304" s="40">
        <f t="shared" si="770"/>
        <v>1</v>
      </c>
      <c r="R3304" s="41" t="str">
        <f t="shared" si="771"/>
        <v>0963789847</v>
      </c>
      <c r="S3304" s="37" t="str">
        <f t="shared" si="772"/>
        <v>0963789847</v>
      </c>
      <c r="T3304" s="39" t="e">
        <f t="shared" si="773"/>
        <v>#VALUE!</v>
      </c>
      <c r="U3304" s="37" t="str">
        <f t="shared" si="774"/>
        <v>0963789847</v>
      </c>
      <c r="V3304" s="42" t="str">
        <f t="shared" si="775"/>
        <v>0963789847</v>
      </c>
      <c r="W3304" s="39">
        <f t="shared" si="776"/>
        <v>1</v>
      </c>
      <c r="X3304" s="43">
        <f t="shared" si="777"/>
        <v>1</v>
      </c>
      <c r="Y3304" s="39">
        <f>IF(V3304="បរទេស",1,IF(COUNTIF(V:V,$V3304)&gt;1,2,1))</f>
        <v>1</v>
      </c>
      <c r="Z3304" s="40">
        <f t="shared" si="778"/>
        <v>1</v>
      </c>
      <c r="AA3304" s="40">
        <f t="shared" si="779"/>
        <v>1</v>
      </c>
    </row>
    <row r="3305" spans="1:27" ht="48" customHeight="1" x14ac:dyDescent="0.8">
      <c r="A3305" s="3">
        <v>3305</v>
      </c>
      <c r="B3305" s="3" t="s">
        <v>9136</v>
      </c>
      <c r="C3305" s="3" t="s">
        <v>18037</v>
      </c>
      <c r="D3305" s="3" t="s">
        <v>1726</v>
      </c>
      <c r="E3305" s="3" t="s">
        <v>228</v>
      </c>
      <c r="F3305" s="5" t="s">
        <v>9137</v>
      </c>
      <c r="G3305" s="5" t="s">
        <v>13692</v>
      </c>
      <c r="H3305" s="5" t="s">
        <v>16787</v>
      </c>
      <c r="I3305" s="3"/>
      <c r="J3305" s="35"/>
      <c r="K3305" s="36">
        <f t="shared" si="765"/>
        <v>1</v>
      </c>
      <c r="L3305" s="37" t="str">
        <f t="shared" si="766"/>
        <v>040369254</v>
      </c>
      <c r="M3305" s="38" t="str">
        <f t="shared" si="767"/>
        <v>040369254</v>
      </c>
      <c r="N3305" s="39">
        <f t="shared" si="768"/>
        <v>1</v>
      </c>
      <c r="O3305" s="39">
        <f t="shared" si="769"/>
        <v>1</v>
      </c>
      <c r="P3305" s="39">
        <f>IF(M3305="បរទេស",1,IF(COUNTIF(M:M,$M3305)&gt;1,2,1))</f>
        <v>1</v>
      </c>
      <c r="Q3305" s="40">
        <f t="shared" si="770"/>
        <v>1</v>
      </c>
      <c r="R3305" s="41" t="str">
        <f t="shared" si="771"/>
        <v>085400589</v>
      </c>
      <c r="S3305" s="37" t="str">
        <f t="shared" si="772"/>
        <v>085400589</v>
      </c>
      <c r="T3305" s="39" t="e">
        <f t="shared" si="773"/>
        <v>#VALUE!</v>
      </c>
      <c r="U3305" s="37" t="str">
        <f t="shared" si="774"/>
        <v>085400589</v>
      </c>
      <c r="V3305" s="42" t="str">
        <f t="shared" si="775"/>
        <v>085400589</v>
      </c>
      <c r="W3305" s="39">
        <f t="shared" si="776"/>
        <v>1</v>
      </c>
      <c r="X3305" s="43">
        <f t="shared" si="777"/>
        <v>1</v>
      </c>
      <c r="Y3305" s="39">
        <f>IF(V3305="បរទេស",1,IF(COUNTIF(V:V,$V3305)&gt;1,2,1))</f>
        <v>1</v>
      </c>
      <c r="Z3305" s="40">
        <f t="shared" si="778"/>
        <v>1</v>
      </c>
      <c r="AA3305" s="40">
        <f t="shared" si="779"/>
        <v>1</v>
      </c>
    </row>
    <row r="3306" spans="1:27" ht="48" customHeight="1" x14ac:dyDescent="0.8">
      <c r="A3306" s="3">
        <v>3306</v>
      </c>
      <c r="B3306" s="3" t="s">
        <v>9138</v>
      </c>
      <c r="C3306" s="3" t="s">
        <v>18037</v>
      </c>
      <c r="D3306" s="3" t="s">
        <v>126</v>
      </c>
      <c r="E3306" s="3" t="s">
        <v>1125</v>
      </c>
      <c r="F3306" s="5" t="s">
        <v>9139</v>
      </c>
      <c r="G3306" s="5" t="s">
        <v>13693</v>
      </c>
      <c r="H3306" s="5" t="s">
        <v>17757</v>
      </c>
      <c r="I3306" s="3"/>
      <c r="J3306" s="35"/>
      <c r="K3306" s="36">
        <f t="shared" si="765"/>
        <v>1</v>
      </c>
      <c r="L3306" s="37" t="str">
        <f t="shared" si="766"/>
        <v>110356928</v>
      </c>
      <c r="M3306" s="38" t="str">
        <f t="shared" si="767"/>
        <v>110356928</v>
      </c>
      <c r="N3306" s="39">
        <f t="shared" si="768"/>
        <v>1</v>
      </c>
      <c r="O3306" s="39">
        <f t="shared" si="769"/>
        <v>1</v>
      </c>
      <c r="P3306" s="39">
        <f>IF(M3306="បរទេស",1,IF(COUNTIF(M:M,$M3306)&gt;1,2,1))</f>
        <v>1</v>
      </c>
      <c r="Q3306" s="40">
        <f t="shared" si="770"/>
        <v>1</v>
      </c>
      <c r="R3306" s="41" t="str">
        <f t="shared" si="771"/>
        <v>098312864</v>
      </c>
      <c r="S3306" s="37" t="str">
        <f t="shared" si="772"/>
        <v>098312864</v>
      </c>
      <c r="T3306" s="39" t="e">
        <f t="shared" si="773"/>
        <v>#VALUE!</v>
      </c>
      <c r="U3306" s="37" t="str">
        <f t="shared" si="774"/>
        <v>098312864</v>
      </c>
      <c r="V3306" s="42" t="str">
        <f t="shared" si="775"/>
        <v>098312864</v>
      </c>
      <c r="W3306" s="39">
        <f t="shared" si="776"/>
        <v>1</v>
      </c>
      <c r="X3306" s="43">
        <f t="shared" si="777"/>
        <v>1</v>
      </c>
      <c r="Y3306" s="39">
        <f>IF(V3306="បរទេស",1,IF(COUNTIF(V:V,$V3306)&gt;1,2,1))</f>
        <v>1</v>
      </c>
      <c r="Z3306" s="40">
        <f t="shared" si="778"/>
        <v>1</v>
      </c>
      <c r="AA3306" s="40">
        <f t="shared" si="779"/>
        <v>1</v>
      </c>
    </row>
    <row r="3307" spans="1:27" ht="48" customHeight="1" x14ac:dyDescent="0.8">
      <c r="A3307" s="3">
        <v>3307</v>
      </c>
      <c r="B3307" s="3" t="s">
        <v>9140</v>
      </c>
      <c r="C3307" s="3" t="s">
        <v>18037</v>
      </c>
      <c r="D3307" s="3" t="s">
        <v>9141</v>
      </c>
      <c r="E3307" s="3" t="s">
        <v>301</v>
      </c>
      <c r="F3307" s="5" t="s">
        <v>9142</v>
      </c>
      <c r="G3307" s="5" t="s">
        <v>13694</v>
      </c>
      <c r="H3307" s="5" t="s">
        <v>16788</v>
      </c>
      <c r="I3307" s="3"/>
      <c r="J3307" s="35"/>
      <c r="K3307" s="36">
        <f t="shared" si="765"/>
        <v>1</v>
      </c>
      <c r="L3307" s="37" t="str">
        <f t="shared" si="766"/>
        <v>170960399</v>
      </c>
      <c r="M3307" s="38" t="str">
        <f t="shared" si="767"/>
        <v>170960399</v>
      </c>
      <c r="N3307" s="39">
        <f t="shared" si="768"/>
        <v>1</v>
      </c>
      <c r="O3307" s="39">
        <f t="shared" si="769"/>
        <v>1</v>
      </c>
      <c r="P3307" s="39">
        <f>IF(M3307="បរទេស",1,IF(COUNTIF(M:M,$M3307)&gt;1,2,1))</f>
        <v>1</v>
      </c>
      <c r="Q3307" s="40">
        <f t="shared" si="770"/>
        <v>1</v>
      </c>
      <c r="R3307" s="41" t="str">
        <f t="shared" si="771"/>
        <v>0977622976</v>
      </c>
      <c r="S3307" s="37" t="str">
        <f t="shared" si="772"/>
        <v>0977622976</v>
      </c>
      <c r="T3307" s="39" t="e">
        <f t="shared" si="773"/>
        <v>#VALUE!</v>
      </c>
      <c r="U3307" s="37" t="str">
        <f t="shared" si="774"/>
        <v>0977622976</v>
      </c>
      <c r="V3307" s="42" t="str">
        <f t="shared" si="775"/>
        <v>0977622976</v>
      </c>
      <c r="W3307" s="39">
        <f t="shared" si="776"/>
        <v>1</v>
      </c>
      <c r="X3307" s="43">
        <f t="shared" si="777"/>
        <v>1</v>
      </c>
      <c r="Y3307" s="39">
        <f>IF(V3307="បរទេស",1,IF(COUNTIF(V:V,$V3307)&gt;1,2,1))</f>
        <v>1</v>
      </c>
      <c r="Z3307" s="40">
        <f t="shared" si="778"/>
        <v>1</v>
      </c>
      <c r="AA3307" s="40">
        <f t="shared" si="779"/>
        <v>1</v>
      </c>
    </row>
    <row r="3308" spans="1:27" ht="48" customHeight="1" x14ac:dyDescent="0.8">
      <c r="A3308" s="3">
        <v>3308</v>
      </c>
      <c r="B3308" s="3" t="s">
        <v>9143</v>
      </c>
      <c r="C3308" s="3" t="s">
        <v>18037</v>
      </c>
      <c r="D3308" s="3" t="s">
        <v>7246</v>
      </c>
      <c r="E3308" s="3" t="s">
        <v>424</v>
      </c>
      <c r="F3308" s="5" t="s">
        <v>9144</v>
      </c>
      <c r="G3308" s="5" t="s">
        <v>13695</v>
      </c>
      <c r="H3308" s="5" t="s">
        <v>16789</v>
      </c>
      <c r="I3308" s="3"/>
      <c r="J3308" s="35"/>
      <c r="K3308" s="36">
        <f t="shared" si="765"/>
        <v>1</v>
      </c>
      <c r="L3308" s="37" t="str">
        <f t="shared" si="766"/>
        <v>040563947</v>
      </c>
      <c r="M3308" s="38" t="str">
        <f t="shared" si="767"/>
        <v>040563947</v>
      </c>
      <c r="N3308" s="39">
        <f t="shared" si="768"/>
        <v>1</v>
      </c>
      <c r="O3308" s="39">
        <f t="shared" si="769"/>
        <v>1</v>
      </c>
      <c r="P3308" s="39">
        <f>IF(M3308="បរទេស",1,IF(COUNTIF(M:M,$M3308)&gt;1,2,1))</f>
        <v>1</v>
      </c>
      <c r="Q3308" s="40">
        <f t="shared" si="770"/>
        <v>1</v>
      </c>
      <c r="R3308" s="41" t="str">
        <f t="shared" si="771"/>
        <v>0966035505</v>
      </c>
      <c r="S3308" s="37" t="str">
        <f t="shared" si="772"/>
        <v>0966035505</v>
      </c>
      <c r="T3308" s="39" t="e">
        <f t="shared" si="773"/>
        <v>#VALUE!</v>
      </c>
      <c r="U3308" s="37" t="str">
        <f t="shared" si="774"/>
        <v>0966035505</v>
      </c>
      <c r="V3308" s="42" t="str">
        <f t="shared" si="775"/>
        <v>0966035505</v>
      </c>
      <c r="W3308" s="39">
        <f t="shared" si="776"/>
        <v>1</v>
      </c>
      <c r="X3308" s="43">
        <f t="shared" si="777"/>
        <v>1</v>
      </c>
      <c r="Y3308" s="39">
        <f>IF(V3308="បរទេស",1,IF(COUNTIF(V:V,$V3308)&gt;1,2,1))</f>
        <v>1</v>
      </c>
      <c r="Z3308" s="40">
        <f t="shared" si="778"/>
        <v>1</v>
      </c>
      <c r="AA3308" s="40">
        <f t="shared" si="779"/>
        <v>1</v>
      </c>
    </row>
    <row r="3309" spans="1:27" ht="48" customHeight="1" x14ac:dyDescent="0.8">
      <c r="A3309" s="3">
        <v>3309</v>
      </c>
      <c r="B3309" s="3" t="s">
        <v>9145</v>
      </c>
      <c r="C3309" s="3" t="s">
        <v>18037</v>
      </c>
      <c r="D3309" s="3" t="s">
        <v>1109</v>
      </c>
      <c r="E3309" s="3" t="s">
        <v>679</v>
      </c>
      <c r="F3309" s="5" t="s">
        <v>9146</v>
      </c>
      <c r="G3309" s="5" t="s">
        <v>13696</v>
      </c>
      <c r="H3309" s="5" t="s">
        <v>16790</v>
      </c>
      <c r="I3309" s="3"/>
      <c r="J3309" s="35"/>
      <c r="K3309" s="36">
        <f t="shared" si="765"/>
        <v>1</v>
      </c>
      <c r="L3309" s="37" t="str">
        <f t="shared" si="766"/>
        <v>040406506</v>
      </c>
      <c r="M3309" s="38" t="str">
        <f t="shared" si="767"/>
        <v>040406506</v>
      </c>
      <c r="N3309" s="39">
        <f t="shared" si="768"/>
        <v>1</v>
      </c>
      <c r="O3309" s="39">
        <f t="shared" si="769"/>
        <v>1</v>
      </c>
      <c r="P3309" s="39">
        <f>IF(M3309="បរទេស",1,IF(COUNTIF(M:M,$M3309)&gt;1,2,1))</f>
        <v>1</v>
      </c>
      <c r="Q3309" s="40">
        <f t="shared" si="770"/>
        <v>1</v>
      </c>
      <c r="R3309" s="41" t="str">
        <f t="shared" si="771"/>
        <v>0979556856</v>
      </c>
      <c r="S3309" s="37" t="str">
        <f t="shared" si="772"/>
        <v>0979556856</v>
      </c>
      <c r="T3309" s="39" t="e">
        <f t="shared" si="773"/>
        <v>#VALUE!</v>
      </c>
      <c r="U3309" s="37" t="str">
        <f t="shared" si="774"/>
        <v>0979556856</v>
      </c>
      <c r="V3309" s="42" t="str">
        <f t="shared" si="775"/>
        <v>0979556856</v>
      </c>
      <c r="W3309" s="39">
        <f t="shared" si="776"/>
        <v>1</v>
      </c>
      <c r="X3309" s="43">
        <f t="shared" si="777"/>
        <v>1</v>
      </c>
      <c r="Y3309" s="39">
        <f>IF(V3309="បរទេស",1,IF(COUNTIF(V:V,$V3309)&gt;1,2,1))</f>
        <v>1</v>
      </c>
      <c r="Z3309" s="40">
        <f t="shared" si="778"/>
        <v>1</v>
      </c>
      <c r="AA3309" s="40">
        <f t="shared" si="779"/>
        <v>1</v>
      </c>
    </row>
    <row r="3310" spans="1:27" ht="48" customHeight="1" x14ac:dyDescent="0.8">
      <c r="A3310" s="3">
        <v>3310</v>
      </c>
      <c r="B3310" s="3" t="s">
        <v>9113</v>
      </c>
      <c r="C3310" s="3" t="s">
        <v>18037</v>
      </c>
      <c r="D3310" s="3" t="s">
        <v>3533</v>
      </c>
      <c r="E3310" s="3" t="s">
        <v>167</v>
      </c>
      <c r="F3310" s="5" t="s">
        <v>9147</v>
      </c>
      <c r="G3310" s="5" t="s">
        <v>13697</v>
      </c>
      <c r="H3310" s="5" t="s">
        <v>16791</v>
      </c>
      <c r="I3310" s="3"/>
      <c r="J3310" s="35"/>
      <c r="K3310" s="36">
        <f t="shared" si="765"/>
        <v>1</v>
      </c>
      <c r="L3310" s="37" t="str">
        <f t="shared" si="766"/>
        <v>040429561</v>
      </c>
      <c r="M3310" s="38" t="str">
        <f t="shared" si="767"/>
        <v>040429561</v>
      </c>
      <c r="N3310" s="39">
        <f t="shared" si="768"/>
        <v>1</v>
      </c>
      <c r="O3310" s="39">
        <f t="shared" si="769"/>
        <v>1</v>
      </c>
      <c r="P3310" s="39">
        <f>IF(M3310="បរទេស",1,IF(COUNTIF(M:M,$M3310)&gt;1,2,1))</f>
        <v>1</v>
      </c>
      <c r="Q3310" s="40">
        <f t="shared" si="770"/>
        <v>1</v>
      </c>
      <c r="R3310" s="41" t="str">
        <f t="shared" si="771"/>
        <v>0882453485</v>
      </c>
      <c r="S3310" s="37" t="str">
        <f t="shared" si="772"/>
        <v>0882453485</v>
      </c>
      <c r="T3310" s="39" t="e">
        <f t="shared" si="773"/>
        <v>#VALUE!</v>
      </c>
      <c r="U3310" s="37" t="str">
        <f t="shared" si="774"/>
        <v>0882453485</v>
      </c>
      <c r="V3310" s="42" t="str">
        <f t="shared" si="775"/>
        <v>0882453485</v>
      </c>
      <c r="W3310" s="39">
        <f t="shared" si="776"/>
        <v>1</v>
      </c>
      <c r="X3310" s="43">
        <f t="shared" si="777"/>
        <v>1</v>
      </c>
      <c r="Y3310" s="39">
        <f>IF(V3310="បរទេស",1,IF(COUNTIF(V:V,$V3310)&gt;1,2,1))</f>
        <v>1</v>
      </c>
      <c r="Z3310" s="40">
        <f t="shared" si="778"/>
        <v>1</v>
      </c>
      <c r="AA3310" s="40">
        <f t="shared" si="779"/>
        <v>1</v>
      </c>
    </row>
    <row r="3311" spans="1:27" ht="48" customHeight="1" x14ac:dyDescent="0.8">
      <c r="A3311" s="3">
        <v>3311</v>
      </c>
      <c r="B3311" s="3" t="s">
        <v>9148</v>
      </c>
      <c r="C3311" s="3" t="s">
        <v>18037</v>
      </c>
      <c r="D3311" s="3" t="s">
        <v>1418</v>
      </c>
      <c r="E3311" s="3" t="s">
        <v>167</v>
      </c>
      <c r="F3311" s="5" t="s">
        <v>9149</v>
      </c>
      <c r="G3311" s="5" t="s">
        <v>13698</v>
      </c>
      <c r="H3311" s="5" t="s">
        <v>16792</v>
      </c>
      <c r="I3311" s="3"/>
      <c r="J3311" s="35"/>
      <c r="K3311" s="36">
        <f t="shared" si="765"/>
        <v>1</v>
      </c>
      <c r="L3311" s="37" t="str">
        <f t="shared" si="766"/>
        <v>040180654</v>
      </c>
      <c r="M3311" s="38" t="str">
        <f t="shared" si="767"/>
        <v>040180654</v>
      </c>
      <c r="N3311" s="39">
        <f t="shared" si="768"/>
        <v>1</v>
      </c>
      <c r="O3311" s="39">
        <f t="shared" si="769"/>
        <v>1</v>
      </c>
      <c r="P3311" s="39">
        <f>IF(M3311="បរទេស",1,IF(COUNTIF(M:M,$M3311)&gt;1,2,1))</f>
        <v>1</v>
      </c>
      <c r="Q3311" s="40">
        <f t="shared" si="770"/>
        <v>1</v>
      </c>
      <c r="R3311" s="41" t="str">
        <f t="shared" si="771"/>
        <v>0966734686</v>
      </c>
      <c r="S3311" s="37" t="str">
        <f t="shared" si="772"/>
        <v>0966734686</v>
      </c>
      <c r="T3311" s="39" t="e">
        <f t="shared" si="773"/>
        <v>#VALUE!</v>
      </c>
      <c r="U3311" s="37" t="str">
        <f t="shared" si="774"/>
        <v>0966734686</v>
      </c>
      <c r="V3311" s="42" t="str">
        <f t="shared" si="775"/>
        <v>0966734686</v>
      </c>
      <c r="W3311" s="39">
        <f t="shared" si="776"/>
        <v>1</v>
      </c>
      <c r="X3311" s="43">
        <f t="shared" si="777"/>
        <v>1</v>
      </c>
      <c r="Y3311" s="39">
        <f>IF(V3311="បរទេស",1,IF(COUNTIF(V:V,$V3311)&gt;1,2,1))</f>
        <v>1</v>
      </c>
      <c r="Z3311" s="40">
        <f t="shared" si="778"/>
        <v>1</v>
      </c>
      <c r="AA3311" s="40">
        <f t="shared" si="779"/>
        <v>1</v>
      </c>
    </row>
    <row r="3312" spans="1:27" ht="48" customHeight="1" x14ac:dyDescent="0.8">
      <c r="A3312" s="3">
        <v>3312</v>
      </c>
      <c r="B3312" s="3" t="s">
        <v>9150</v>
      </c>
      <c r="C3312" s="3" t="s">
        <v>18037</v>
      </c>
      <c r="D3312" s="3" t="s">
        <v>3432</v>
      </c>
      <c r="E3312" s="3" t="s">
        <v>1030</v>
      </c>
      <c r="F3312" s="5" t="s">
        <v>9151</v>
      </c>
      <c r="G3312" s="5" t="s">
        <v>13699</v>
      </c>
      <c r="H3312" s="5" t="s">
        <v>16793</v>
      </c>
      <c r="I3312" s="3"/>
      <c r="J3312" s="35"/>
      <c r="K3312" s="36">
        <f t="shared" si="765"/>
        <v>1</v>
      </c>
      <c r="L3312" s="37" t="str">
        <f t="shared" si="766"/>
        <v>040300612</v>
      </c>
      <c r="M3312" s="38" t="str">
        <f t="shared" si="767"/>
        <v>040300612</v>
      </c>
      <c r="N3312" s="39">
        <f t="shared" si="768"/>
        <v>1</v>
      </c>
      <c r="O3312" s="39">
        <f t="shared" si="769"/>
        <v>1</v>
      </c>
      <c r="P3312" s="39">
        <f>IF(M3312="បរទេស",1,IF(COUNTIF(M:M,$M3312)&gt;1,2,1))</f>
        <v>1</v>
      </c>
      <c r="Q3312" s="40">
        <f t="shared" si="770"/>
        <v>1</v>
      </c>
      <c r="R3312" s="41" t="str">
        <f t="shared" si="771"/>
        <v>098892268</v>
      </c>
      <c r="S3312" s="37" t="str">
        <f t="shared" si="772"/>
        <v>098892268</v>
      </c>
      <c r="T3312" s="39" t="e">
        <f t="shared" si="773"/>
        <v>#VALUE!</v>
      </c>
      <c r="U3312" s="37" t="str">
        <f t="shared" si="774"/>
        <v>098892268</v>
      </c>
      <c r="V3312" s="42" t="str">
        <f t="shared" si="775"/>
        <v>098892268</v>
      </c>
      <c r="W3312" s="39">
        <f t="shared" si="776"/>
        <v>1</v>
      </c>
      <c r="X3312" s="43">
        <f t="shared" si="777"/>
        <v>1</v>
      </c>
      <c r="Y3312" s="39">
        <f>IF(V3312="បរទេស",1,IF(COUNTIF(V:V,$V3312)&gt;1,2,1))</f>
        <v>1</v>
      </c>
      <c r="Z3312" s="40">
        <f t="shared" si="778"/>
        <v>1</v>
      </c>
      <c r="AA3312" s="40">
        <f t="shared" si="779"/>
        <v>1</v>
      </c>
    </row>
    <row r="3313" spans="1:27" ht="48" customHeight="1" x14ac:dyDescent="0.8">
      <c r="A3313" s="3">
        <v>3313</v>
      </c>
      <c r="B3313" s="3" t="s">
        <v>9152</v>
      </c>
      <c r="C3313" s="3" t="s">
        <v>18037</v>
      </c>
      <c r="D3313" s="3" t="s">
        <v>9153</v>
      </c>
      <c r="E3313" s="3" t="s">
        <v>2267</v>
      </c>
      <c r="F3313" s="5" t="s">
        <v>9154</v>
      </c>
      <c r="G3313" s="5" t="s">
        <v>13700</v>
      </c>
      <c r="H3313" s="5" t="s">
        <v>16794</v>
      </c>
      <c r="I3313" s="3"/>
      <c r="J3313" s="35"/>
      <c r="K3313" s="36">
        <f t="shared" si="765"/>
        <v>1</v>
      </c>
      <c r="L3313" s="37" t="str">
        <f t="shared" si="766"/>
        <v>040313931</v>
      </c>
      <c r="M3313" s="38" t="str">
        <f t="shared" si="767"/>
        <v>040313931</v>
      </c>
      <c r="N3313" s="39">
        <f t="shared" si="768"/>
        <v>1</v>
      </c>
      <c r="O3313" s="39">
        <f t="shared" si="769"/>
        <v>1</v>
      </c>
      <c r="P3313" s="39">
        <f>IF(M3313="បរទេស",1,IF(COUNTIF(M:M,$M3313)&gt;1,2,1))</f>
        <v>1</v>
      </c>
      <c r="Q3313" s="40">
        <f t="shared" si="770"/>
        <v>1</v>
      </c>
      <c r="R3313" s="41" t="str">
        <f t="shared" si="771"/>
        <v>015790184</v>
      </c>
      <c r="S3313" s="37" t="str">
        <f t="shared" si="772"/>
        <v>015790184</v>
      </c>
      <c r="T3313" s="39" t="e">
        <f t="shared" si="773"/>
        <v>#VALUE!</v>
      </c>
      <c r="U3313" s="37" t="str">
        <f t="shared" si="774"/>
        <v>015790184</v>
      </c>
      <c r="V3313" s="42" t="str">
        <f t="shared" si="775"/>
        <v>015790184</v>
      </c>
      <c r="W3313" s="39">
        <f t="shared" si="776"/>
        <v>1</v>
      </c>
      <c r="X3313" s="43">
        <f t="shared" si="777"/>
        <v>1</v>
      </c>
      <c r="Y3313" s="39">
        <f>IF(V3313="បរទេស",1,IF(COUNTIF(V:V,$V3313)&gt;1,2,1))</f>
        <v>1</v>
      </c>
      <c r="Z3313" s="40">
        <f t="shared" si="778"/>
        <v>1</v>
      </c>
      <c r="AA3313" s="40">
        <f t="shared" si="779"/>
        <v>1</v>
      </c>
    </row>
    <row r="3314" spans="1:27" ht="48" customHeight="1" x14ac:dyDescent="0.8">
      <c r="A3314" s="3">
        <v>3314</v>
      </c>
      <c r="B3314" s="3" t="s">
        <v>9155</v>
      </c>
      <c r="C3314" s="3" t="s">
        <v>18037</v>
      </c>
      <c r="D3314" s="3" t="s">
        <v>9156</v>
      </c>
      <c r="E3314" s="3" t="s">
        <v>185</v>
      </c>
      <c r="F3314" s="5" t="s">
        <v>9157</v>
      </c>
      <c r="G3314" s="5" t="s">
        <v>13701</v>
      </c>
      <c r="H3314" s="5" t="s">
        <v>16795</v>
      </c>
      <c r="I3314" s="3"/>
      <c r="J3314" s="35"/>
      <c r="K3314" s="36">
        <f t="shared" si="765"/>
        <v>1</v>
      </c>
      <c r="L3314" s="37" t="str">
        <f t="shared" si="766"/>
        <v>040356707</v>
      </c>
      <c r="M3314" s="38" t="str">
        <f t="shared" si="767"/>
        <v>040356707</v>
      </c>
      <c r="N3314" s="39">
        <f t="shared" si="768"/>
        <v>1</v>
      </c>
      <c r="O3314" s="39">
        <f t="shared" si="769"/>
        <v>1</v>
      </c>
      <c r="P3314" s="39">
        <f>IF(M3314="បរទេស",1,IF(COUNTIF(M:M,$M3314)&gt;1,2,1))</f>
        <v>1</v>
      </c>
      <c r="Q3314" s="40">
        <f t="shared" si="770"/>
        <v>1</v>
      </c>
      <c r="R3314" s="41" t="str">
        <f t="shared" si="771"/>
        <v>087757211</v>
      </c>
      <c r="S3314" s="37" t="str">
        <f t="shared" si="772"/>
        <v>087757211</v>
      </c>
      <c r="T3314" s="39" t="e">
        <f t="shared" si="773"/>
        <v>#VALUE!</v>
      </c>
      <c r="U3314" s="37" t="str">
        <f t="shared" si="774"/>
        <v>087757211</v>
      </c>
      <c r="V3314" s="42" t="str">
        <f t="shared" si="775"/>
        <v>087757211</v>
      </c>
      <c r="W3314" s="39">
        <f t="shared" si="776"/>
        <v>1</v>
      </c>
      <c r="X3314" s="43">
        <f t="shared" si="777"/>
        <v>1</v>
      </c>
      <c r="Y3314" s="39">
        <f>IF(V3314="បរទេស",1,IF(COUNTIF(V:V,$V3314)&gt;1,2,1))</f>
        <v>1</v>
      </c>
      <c r="Z3314" s="40">
        <f t="shared" si="778"/>
        <v>1</v>
      </c>
      <c r="AA3314" s="40">
        <f t="shared" si="779"/>
        <v>1</v>
      </c>
    </row>
    <row r="3315" spans="1:27" ht="48" customHeight="1" x14ac:dyDescent="0.8">
      <c r="A3315" s="3">
        <v>3315</v>
      </c>
      <c r="B3315" s="3" t="s">
        <v>9158</v>
      </c>
      <c r="C3315" s="3" t="s">
        <v>18037</v>
      </c>
      <c r="D3315" s="3" t="s">
        <v>7612</v>
      </c>
      <c r="E3315" s="3" t="s">
        <v>185</v>
      </c>
      <c r="F3315" s="5" t="s">
        <v>9159</v>
      </c>
      <c r="G3315" s="5" t="s">
        <v>13702</v>
      </c>
      <c r="H3315" s="5" t="s">
        <v>16796</v>
      </c>
      <c r="I3315" s="3"/>
      <c r="J3315" s="35"/>
      <c r="K3315" s="36">
        <f t="shared" si="765"/>
        <v>1</v>
      </c>
      <c r="L3315" s="37" t="str">
        <f t="shared" si="766"/>
        <v>040536507</v>
      </c>
      <c r="M3315" s="38" t="str">
        <f t="shared" si="767"/>
        <v>040536507</v>
      </c>
      <c r="N3315" s="39">
        <f t="shared" si="768"/>
        <v>1</v>
      </c>
      <c r="O3315" s="39">
        <f t="shared" si="769"/>
        <v>1</v>
      </c>
      <c r="P3315" s="39">
        <f>IF(M3315="បរទេស",1,IF(COUNTIF(M:M,$M3315)&gt;1,2,1))</f>
        <v>1</v>
      </c>
      <c r="Q3315" s="40">
        <f t="shared" si="770"/>
        <v>1</v>
      </c>
      <c r="R3315" s="41" t="str">
        <f t="shared" si="771"/>
        <v>077431245</v>
      </c>
      <c r="S3315" s="37" t="str">
        <f t="shared" si="772"/>
        <v>077431245</v>
      </c>
      <c r="T3315" s="39" t="e">
        <f t="shared" si="773"/>
        <v>#VALUE!</v>
      </c>
      <c r="U3315" s="37" t="str">
        <f t="shared" si="774"/>
        <v>077431245</v>
      </c>
      <c r="V3315" s="42" t="str">
        <f t="shared" si="775"/>
        <v>077431245</v>
      </c>
      <c r="W3315" s="39">
        <f t="shared" si="776"/>
        <v>1</v>
      </c>
      <c r="X3315" s="43">
        <f t="shared" si="777"/>
        <v>1</v>
      </c>
      <c r="Y3315" s="39">
        <f>IF(V3315="បរទេស",1,IF(COUNTIF(V:V,$V3315)&gt;1,2,1))</f>
        <v>1</v>
      </c>
      <c r="Z3315" s="40">
        <f t="shared" si="778"/>
        <v>1</v>
      </c>
      <c r="AA3315" s="40">
        <f t="shared" si="779"/>
        <v>1</v>
      </c>
    </row>
    <row r="3316" spans="1:27" ht="48" customHeight="1" x14ac:dyDescent="0.8">
      <c r="A3316" s="3">
        <v>3316</v>
      </c>
      <c r="B3316" s="3" t="s">
        <v>9160</v>
      </c>
      <c r="C3316" s="3" t="s">
        <v>18037</v>
      </c>
      <c r="D3316" s="3" t="s">
        <v>4654</v>
      </c>
      <c r="E3316" s="3" t="s">
        <v>65</v>
      </c>
      <c r="F3316" s="5" t="s">
        <v>9161</v>
      </c>
      <c r="G3316" s="5" t="s">
        <v>13703</v>
      </c>
      <c r="H3316" s="5" t="s">
        <v>16797</v>
      </c>
      <c r="I3316" s="3"/>
      <c r="J3316" s="35"/>
      <c r="K3316" s="36">
        <f t="shared" si="765"/>
        <v>1</v>
      </c>
      <c r="L3316" s="37" t="str">
        <f t="shared" si="766"/>
        <v>040305534</v>
      </c>
      <c r="M3316" s="38" t="str">
        <f t="shared" si="767"/>
        <v>040305534</v>
      </c>
      <c r="N3316" s="39">
        <f t="shared" si="768"/>
        <v>1</v>
      </c>
      <c r="O3316" s="39">
        <f t="shared" si="769"/>
        <v>1</v>
      </c>
      <c r="P3316" s="39">
        <f>IF(M3316="បរទេស",1,IF(COUNTIF(M:M,$M3316)&gt;1,2,1))</f>
        <v>1</v>
      </c>
      <c r="Q3316" s="40">
        <f t="shared" si="770"/>
        <v>1</v>
      </c>
      <c r="R3316" s="41" t="str">
        <f t="shared" si="771"/>
        <v>069461834</v>
      </c>
      <c r="S3316" s="37" t="str">
        <f t="shared" si="772"/>
        <v>069461834</v>
      </c>
      <c r="T3316" s="39" t="e">
        <f t="shared" si="773"/>
        <v>#VALUE!</v>
      </c>
      <c r="U3316" s="37" t="str">
        <f t="shared" si="774"/>
        <v>069461834</v>
      </c>
      <c r="V3316" s="42" t="str">
        <f t="shared" si="775"/>
        <v>069461834</v>
      </c>
      <c r="W3316" s="39">
        <f t="shared" si="776"/>
        <v>1</v>
      </c>
      <c r="X3316" s="43">
        <f t="shared" si="777"/>
        <v>1</v>
      </c>
      <c r="Y3316" s="39">
        <f>IF(V3316="បរទេស",1,IF(COUNTIF(V:V,$V3316)&gt;1,2,1))</f>
        <v>1</v>
      </c>
      <c r="Z3316" s="40">
        <f t="shared" si="778"/>
        <v>1</v>
      </c>
      <c r="AA3316" s="40">
        <f t="shared" si="779"/>
        <v>1</v>
      </c>
    </row>
    <row r="3317" spans="1:27" ht="48" customHeight="1" x14ac:dyDescent="0.8">
      <c r="A3317" s="3">
        <v>3317</v>
      </c>
      <c r="B3317" s="3" t="s">
        <v>9162</v>
      </c>
      <c r="C3317" s="3" t="s">
        <v>18037</v>
      </c>
      <c r="D3317" s="3" t="s">
        <v>7784</v>
      </c>
      <c r="E3317" s="3" t="s">
        <v>77</v>
      </c>
      <c r="F3317" s="5" t="s">
        <v>9163</v>
      </c>
      <c r="G3317" s="5" t="s">
        <v>13704</v>
      </c>
      <c r="H3317" s="5" t="s">
        <v>16798</v>
      </c>
      <c r="I3317" s="3"/>
      <c r="J3317" s="35"/>
      <c r="K3317" s="36">
        <f t="shared" si="765"/>
        <v>1</v>
      </c>
      <c r="L3317" s="37" t="str">
        <f t="shared" si="766"/>
        <v>040523602</v>
      </c>
      <c r="M3317" s="38" t="str">
        <f t="shared" si="767"/>
        <v>040523602</v>
      </c>
      <c r="N3317" s="39">
        <f t="shared" si="768"/>
        <v>1</v>
      </c>
      <c r="O3317" s="39">
        <f t="shared" si="769"/>
        <v>1</v>
      </c>
      <c r="P3317" s="39">
        <f>IF(M3317="បរទេស",1,IF(COUNTIF(M:M,$M3317)&gt;1,2,1))</f>
        <v>1</v>
      </c>
      <c r="Q3317" s="40">
        <f t="shared" si="770"/>
        <v>1</v>
      </c>
      <c r="R3317" s="41" t="str">
        <f t="shared" si="771"/>
        <v>086484090</v>
      </c>
      <c r="S3317" s="37" t="str">
        <f t="shared" si="772"/>
        <v>086484090</v>
      </c>
      <c r="T3317" s="39" t="e">
        <f t="shared" si="773"/>
        <v>#VALUE!</v>
      </c>
      <c r="U3317" s="37" t="str">
        <f t="shared" si="774"/>
        <v>086484090</v>
      </c>
      <c r="V3317" s="42" t="str">
        <f t="shared" si="775"/>
        <v>086484090</v>
      </c>
      <c r="W3317" s="39">
        <f t="shared" si="776"/>
        <v>1</v>
      </c>
      <c r="X3317" s="43">
        <f t="shared" si="777"/>
        <v>1</v>
      </c>
      <c r="Y3317" s="39">
        <f>IF(V3317="បរទេស",1,IF(COUNTIF(V:V,$V3317)&gt;1,2,1))</f>
        <v>1</v>
      </c>
      <c r="Z3317" s="40">
        <f t="shared" si="778"/>
        <v>1</v>
      </c>
      <c r="AA3317" s="40">
        <f t="shared" si="779"/>
        <v>1</v>
      </c>
    </row>
    <row r="3318" spans="1:27" ht="48" customHeight="1" x14ac:dyDescent="0.8">
      <c r="A3318" s="3">
        <v>3318</v>
      </c>
      <c r="B3318" s="3" t="s">
        <v>9164</v>
      </c>
      <c r="C3318" s="3" t="s">
        <v>18037</v>
      </c>
      <c r="D3318" s="3" t="s">
        <v>9165</v>
      </c>
      <c r="E3318" s="3" t="s">
        <v>2165</v>
      </c>
      <c r="F3318" s="5" t="s">
        <v>9166</v>
      </c>
      <c r="G3318" s="5" t="s">
        <v>13705</v>
      </c>
      <c r="H3318" s="5" t="s">
        <v>16799</v>
      </c>
      <c r="I3318" s="3"/>
      <c r="J3318" s="35"/>
      <c r="K3318" s="36">
        <f t="shared" si="765"/>
        <v>1</v>
      </c>
      <c r="L3318" s="37" t="str">
        <f t="shared" si="766"/>
        <v>040547625</v>
      </c>
      <c r="M3318" s="38" t="str">
        <f t="shared" si="767"/>
        <v>040547625</v>
      </c>
      <c r="N3318" s="39">
        <f t="shared" si="768"/>
        <v>1</v>
      </c>
      <c r="O3318" s="39">
        <f t="shared" si="769"/>
        <v>1</v>
      </c>
      <c r="P3318" s="39">
        <f>IF(M3318="បរទេស",1,IF(COUNTIF(M:M,$M3318)&gt;1,2,1))</f>
        <v>1</v>
      </c>
      <c r="Q3318" s="40">
        <f t="shared" si="770"/>
        <v>1</v>
      </c>
      <c r="R3318" s="41" t="str">
        <f t="shared" si="771"/>
        <v>086786713</v>
      </c>
      <c r="S3318" s="37" t="str">
        <f t="shared" si="772"/>
        <v>086786713</v>
      </c>
      <c r="T3318" s="39" t="e">
        <f t="shared" si="773"/>
        <v>#VALUE!</v>
      </c>
      <c r="U3318" s="37" t="str">
        <f t="shared" si="774"/>
        <v>086786713</v>
      </c>
      <c r="V3318" s="42" t="str">
        <f t="shared" si="775"/>
        <v>086786713</v>
      </c>
      <c r="W3318" s="39">
        <f t="shared" si="776"/>
        <v>1</v>
      </c>
      <c r="X3318" s="43">
        <f t="shared" si="777"/>
        <v>1</v>
      </c>
      <c r="Y3318" s="39">
        <f>IF(V3318="បរទេស",1,IF(COUNTIF(V:V,$V3318)&gt;1,2,1))</f>
        <v>1</v>
      </c>
      <c r="Z3318" s="40">
        <f t="shared" si="778"/>
        <v>1</v>
      </c>
      <c r="AA3318" s="40">
        <f t="shared" si="779"/>
        <v>1</v>
      </c>
    </row>
    <row r="3319" spans="1:27" ht="48" customHeight="1" x14ac:dyDescent="0.8">
      <c r="A3319" s="3">
        <v>3319</v>
      </c>
      <c r="B3319" s="3" t="s">
        <v>9167</v>
      </c>
      <c r="C3319" s="3" t="s">
        <v>18037</v>
      </c>
      <c r="D3319" s="3" t="s">
        <v>9168</v>
      </c>
      <c r="E3319" s="3" t="s">
        <v>77</v>
      </c>
      <c r="F3319" s="5" t="s">
        <v>9169</v>
      </c>
      <c r="G3319" s="5" t="s">
        <v>13706</v>
      </c>
      <c r="H3319" s="5" t="s">
        <v>16800</v>
      </c>
      <c r="I3319" s="3"/>
      <c r="J3319" s="35"/>
      <c r="K3319" s="36">
        <f t="shared" si="765"/>
        <v>1</v>
      </c>
      <c r="L3319" s="37" t="str">
        <f t="shared" si="766"/>
        <v>040531026</v>
      </c>
      <c r="M3319" s="38" t="str">
        <f t="shared" si="767"/>
        <v>040531026</v>
      </c>
      <c r="N3319" s="39">
        <f t="shared" si="768"/>
        <v>1</v>
      </c>
      <c r="O3319" s="39">
        <f t="shared" si="769"/>
        <v>1</v>
      </c>
      <c r="P3319" s="39">
        <f>IF(M3319="បរទេស",1,IF(COUNTIF(M:M,$M3319)&gt;1,2,1))</f>
        <v>1</v>
      </c>
      <c r="Q3319" s="40">
        <f t="shared" si="770"/>
        <v>1</v>
      </c>
      <c r="R3319" s="41" t="str">
        <f t="shared" si="771"/>
        <v>0717146925</v>
      </c>
      <c r="S3319" s="37" t="str">
        <f t="shared" si="772"/>
        <v>0717146925</v>
      </c>
      <c r="T3319" s="39" t="e">
        <f t="shared" si="773"/>
        <v>#VALUE!</v>
      </c>
      <c r="U3319" s="37" t="str">
        <f t="shared" si="774"/>
        <v>0717146925</v>
      </c>
      <c r="V3319" s="42" t="str">
        <f t="shared" si="775"/>
        <v>0717146925</v>
      </c>
      <c r="W3319" s="39">
        <f t="shared" si="776"/>
        <v>1</v>
      </c>
      <c r="X3319" s="43">
        <f t="shared" si="777"/>
        <v>1</v>
      </c>
      <c r="Y3319" s="39">
        <f>IF(V3319="បរទេស",1,IF(COUNTIF(V:V,$V3319)&gt;1,2,1))</f>
        <v>1</v>
      </c>
      <c r="Z3319" s="40">
        <f t="shared" si="778"/>
        <v>1</v>
      </c>
      <c r="AA3319" s="40">
        <f t="shared" si="779"/>
        <v>1</v>
      </c>
    </row>
    <row r="3320" spans="1:27" ht="48" customHeight="1" x14ac:dyDescent="0.8">
      <c r="A3320" s="3">
        <v>3320</v>
      </c>
      <c r="B3320" s="3" t="s">
        <v>9170</v>
      </c>
      <c r="C3320" s="3" t="s">
        <v>18037</v>
      </c>
      <c r="D3320" s="3" t="s">
        <v>7902</v>
      </c>
      <c r="E3320" s="3" t="s">
        <v>1712</v>
      </c>
      <c r="F3320" s="5" t="s">
        <v>9171</v>
      </c>
      <c r="G3320" s="5" t="s">
        <v>13707</v>
      </c>
      <c r="H3320" s="5" t="s">
        <v>16801</v>
      </c>
      <c r="I3320" s="3"/>
      <c r="J3320" s="35"/>
      <c r="K3320" s="36">
        <f t="shared" si="765"/>
        <v>1</v>
      </c>
      <c r="L3320" s="37" t="str">
        <f t="shared" si="766"/>
        <v>040454977</v>
      </c>
      <c r="M3320" s="38" t="str">
        <f t="shared" si="767"/>
        <v>040454977</v>
      </c>
      <c r="N3320" s="39">
        <f t="shared" si="768"/>
        <v>1</v>
      </c>
      <c r="O3320" s="39">
        <f t="shared" si="769"/>
        <v>1</v>
      </c>
      <c r="P3320" s="39">
        <f>IF(M3320="បរទេស",1,IF(COUNTIF(M:M,$M3320)&gt;1,2,1))</f>
        <v>1</v>
      </c>
      <c r="Q3320" s="40">
        <f t="shared" si="770"/>
        <v>1</v>
      </c>
      <c r="R3320" s="41" t="str">
        <f t="shared" si="771"/>
        <v>0718825816</v>
      </c>
      <c r="S3320" s="37" t="str">
        <f t="shared" si="772"/>
        <v>0718825816</v>
      </c>
      <c r="T3320" s="39" t="e">
        <f t="shared" si="773"/>
        <v>#VALUE!</v>
      </c>
      <c r="U3320" s="37" t="str">
        <f t="shared" si="774"/>
        <v>0718825816</v>
      </c>
      <c r="V3320" s="42" t="str">
        <f t="shared" si="775"/>
        <v>0718825816</v>
      </c>
      <c r="W3320" s="39">
        <f t="shared" si="776"/>
        <v>1</v>
      </c>
      <c r="X3320" s="43">
        <f t="shared" si="777"/>
        <v>1</v>
      </c>
      <c r="Y3320" s="39">
        <f>IF(V3320="បរទេស",1,IF(COUNTIF(V:V,$V3320)&gt;1,2,1))</f>
        <v>1</v>
      </c>
      <c r="Z3320" s="40">
        <f t="shared" si="778"/>
        <v>1</v>
      </c>
      <c r="AA3320" s="40">
        <f t="shared" si="779"/>
        <v>1</v>
      </c>
    </row>
    <row r="3321" spans="1:27" ht="48" customHeight="1" x14ac:dyDescent="0.8">
      <c r="A3321" s="3">
        <v>3321</v>
      </c>
      <c r="B3321" s="3" t="s">
        <v>9172</v>
      </c>
      <c r="C3321" s="3" t="s">
        <v>18037</v>
      </c>
      <c r="D3321" s="3" t="s">
        <v>9173</v>
      </c>
      <c r="E3321" s="3" t="s">
        <v>17</v>
      </c>
      <c r="F3321" s="5" t="s">
        <v>9174</v>
      </c>
      <c r="G3321" s="5" t="s">
        <v>13708</v>
      </c>
      <c r="H3321" s="5" t="s">
        <v>16802</v>
      </c>
      <c r="I3321" s="3"/>
      <c r="J3321" s="35"/>
      <c r="K3321" s="36">
        <f t="shared" si="765"/>
        <v>1</v>
      </c>
      <c r="L3321" s="37" t="str">
        <f t="shared" si="766"/>
        <v>040576952</v>
      </c>
      <c r="M3321" s="38" t="str">
        <f t="shared" si="767"/>
        <v>040576952</v>
      </c>
      <c r="N3321" s="39">
        <f t="shared" si="768"/>
        <v>1</v>
      </c>
      <c r="O3321" s="39">
        <f t="shared" si="769"/>
        <v>1</v>
      </c>
      <c r="P3321" s="39">
        <f>IF(M3321="បរទេស",1,IF(COUNTIF(M:M,$M3321)&gt;1,2,1))</f>
        <v>1</v>
      </c>
      <c r="Q3321" s="40">
        <f t="shared" si="770"/>
        <v>1</v>
      </c>
      <c r="R3321" s="41" t="str">
        <f t="shared" si="771"/>
        <v>0962949281</v>
      </c>
      <c r="S3321" s="37" t="str">
        <f t="shared" si="772"/>
        <v>0962949281</v>
      </c>
      <c r="T3321" s="39" t="e">
        <f t="shared" si="773"/>
        <v>#VALUE!</v>
      </c>
      <c r="U3321" s="37" t="str">
        <f t="shared" si="774"/>
        <v>0962949281</v>
      </c>
      <c r="V3321" s="42" t="str">
        <f t="shared" si="775"/>
        <v>0962949281</v>
      </c>
      <c r="W3321" s="39">
        <f t="shared" si="776"/>
        <v>1</v>
      </c>
      <c r="X3321" s="43">
        <f t="shared" si="777"/>
        <v>1</v>
      </c>
      <c r="Y3321" s="39">
        <f>IF(V3321="បរទេស",1,IF(COUNTIF(V:V,$V3321)&gt;1,2,1))</f>
        <v>1</v>
      </c>
      <c r="Z3321" s="40">
        <f t="shared" si="778"/>
        <v>1</v>
      </c>
      <c r="AA3321" s="40">
        <f t="shared" si="779"/>
        <v>1</v>
      </c>
    </row>
    <row r="3322" spans="1:27" ht="48" customHeight="1" x14ac:dyDescent="0.8">
      <c r="A3322" s="3">
        <v>3322</v>
      </c>
      <c r="B3322" s="3" t="s">
        <v>9175</v>
      </c>
      <c r="C3322" s="3" t="s">
        <v>18037</v>
      </c>
      <c r="D3322" s="3" t="s">
        <v>5924</v>
      </c>
      <c r="E3322" s="3" t="s">
        <v>1030</v>
      </c>
      <c r="F3322" s="5" t="s">
        <v>9176</v>
      </c>
      <c r="G3322" s="5" t="s">
        <v>13709</v>
      </c>
      <c r="H3322" s="5" t="s">
        <v>17752</v>
      </c>
      <c r="I3322" s="3"/>
      <c r="J3322" s="35"/>
      <c r="K3322" s="36">
        <f t="shared" si="765"/>
        <v>1</v>
      </c>
      <c r="L3322" s="37" t="str">
        <f t="shared" si="766"/>
        <v>040398730</v>
      </c>
      <c r="M3322" s="38" t="str">
        <f t="shared" si="767"/>
        <v>040398730</v>
      </c>
      <c r="N3322" s="39">
        <f t="shared" si="768"/>
        <v>1</v>
      </c>
      <c r="O3322" s="39">
        <f t="shared" si="769"/>
        <v>1</v>
      </c>
      <c r="P3322" s="39">
        <f>IF(M3322="បរទេស",1,IF(COUNTIF(M:M,$M3322)&gt;1,2,1))</f>
        <v>1</v>
      </c>
      <c r="Q3322" s="40">
        <f t="shared" si="770"/>
        <v>1</v>
      </c>
      <c r="R3322" s="41" t="str">
        <f t="shared" si="771"/>
        <v>0316360044</v>
      </c>
      <c r="S3322" s="37" t="str">
        <f t="shared" si="772"/>
        <v>0316360044</v>
      </c>
      <c r="T3322" s="39" t="e">
        <f t="shared" si="773"/>
        <v>#VALUE!</v>
      </c>
      <c r="U3322" s="37" t="str">
        <f t="shared" si="774"/>
        <v>0316360044</v>
      </c>
      <c r="V3322" s="42" t="str">
        <f t="shared" si="775"/>
        <v>0316360044</v>
      </c>
      <c r="W3322" s="39">
        <f t="shared" si="776"/>
        <v>1</v>
      </c>
      <c r="X3322" s="43">
        <f t="shared" si="777"/>
        <v>1</v>
      </c>
      <c r="Y3322" s="39">
        <f>IF(V3322="បរទេស",1,IF(COUNTIF(V:V,$V3322)&gt;1,2,1))</f>
        <v>1</v>
      </c>
      <c r="Z3322" s="40">
        <f t="shared" si="778"/>
        <v>1</v>
      </c>
      <c r="AA3322" s="40">
        <f t="shared" si="779"/>
        <v>1</v>
      </c>
    </row>
    <row r="3323" spans="1:27" ht="48" customHeight="1" x14ac:dyDescent="0.8">
      <c r="A3323" s="3">
        <v>3323</v>
      </c>
      <c r="B3323" s="3" t="s">
        <v>9177</v>
      </c>
      <c r="C3323" s="3" t="s">
        <v>18037</v>
      </c>
      <c r="D3323" s="3" t="s">
        <v>9178</v>
      </c>
      <c r="E3323" s="3" t="s">
        <v>2447</v>
      </c>
      <c r="F3323" s="5" t="s">
        <v>9179</v>
      </c>
      <c r="G3323" s="5" t="s">
        <v>13710</v>
      </c>
      <c r="H3323" s="5" t="s">
        <v>16803</v>
      </c>
      <c r="I3323" s="3"/>
      <c r="J3323" s="35"/>
      <c r="K3323" s="36">
        <f t="shared" si="765"/>
        <v>1</v>
      </c>
      <c r="L3323" s="37" t="str">
        <f t="shared" si="766"/>
        <v>160497318</v>
      </c>
      <c r="M3323" s="38" t="str">
        <f t="shared" si="767"/>
        <v>160497318</v>
      </c>
      <c r="N3323" s="39">
        <f t="shared" si="768"/>
        <v>1</v>
      </c>
      <c r="O3323" s="39">
        <f t="shared" si="769"/>
        <v>1</v>
      </c>
      <c r="P3323" s="39">
        <f>IF(M3323="បរទេស",1,IF(COUNTIF(M:M,$M3323)&gt;1,2,1))</f>
        <v>1</v>
      </c>
      <c r="Q3323" s="40">
        <f t="shared" si="770"/>
        <v>1</v>
      </c>
      <c r="R3323" s="41" t="str">
        <f t="shared" si="771"/>
        <v>0885814695</v>
      </c>
      <c r="S3323" s="37" t="str">
        <f t="shared" si="772"/>
        <v>0885814695</v>
      </c>
      <c r="T3323" s="39" t="e">
        <f t="shared" si="773"/>
        <v>#VALUE!</v>
      </c>
      <c r="U3323" s="37" t="str">
        <f t="shared" si="774"/>
        <v>0885814695</v>
      </c>
      <c r="V3323" s="42" t="str">
        <f t="shared" si="775"/>
        <v>0885814695</v>
      </c>
      <c r="W3323" s="39">
        <f t="shared" si="776"/>
        <v>1</v>
      </c>
      <c r="X3323" s="43">
        <f t="shared" si="777"/>
        <v>1</v>
      </c>
      <c r="Y3323" s="39">
        <f>IF(V3323="បរទេស",1,IF(COUNTIF(V:V,$V3323)&gt;1,2,1))</f>
        <v>1</v>
      </c>
      <c r="Z3323" s="40">
        <f t="shared" si="778"/>
        <v>1</v>
      </c>
      <c r="AA3323" s="40">
        <f t="shared" si="779"/>
        <v>1</v>
      </c>
    </row>
    <row r="3324" spans="1:27" ht="48" customHeight="1" x14ac:dyDescent="0.8">
      <c r="A3324" s="3">
        <v>3324</v>
      </c>
      <c r="B3324" s="3" t="s">
        <v>9180</v>
      </c>
      <c r="C3324" s="3" t="s">
        <v>18037</v>
      </c>
      <c r="D3324" s="3" t="s">
        <v>9181</v>
      </c>
      <c r="E3324" s="3" t="s">
        <v>81</v>
      </c>
      <c r="F3324" s="5" t="s">
        <v>9182</v>
      </c>
      <c r="G3324" s="5" t="s">
        <v>13711</v>
      </c>
      <c r="H3324" s="5" t="s">
        <v>16804</v>
      </c>
      <c r="I3324" s="3"/>
      <c r="J3324" s="35"/>
      <c r="K3324" s="36">
        <f t="shared" si="765"/>
        <v>1</v>
      </c>
      <c r="L3324" s="37" t="str">
        <f t="shared" si="766"/>
        <v>040529742</v>
      </c>
      <c r="M3324" s="38" t="str">
        <f t="shared" si="767"/>
        <v>040529742</v>
      </c>
      <c r="N3324" s="39">
        <f t="shared" si="768"/>
        <v>1</v>
      </c>
      <c r="O3324" s="39">
        <f t="shared" si="769"/>
        <v>1</v>
      </c>
      <c r="P3324" s="39">
        <f>IF(M3324="បរទេស",1,IF(COUNTIF(M:M,$M3324)&gt;1,2,1))</f>
        <v>1</v>
      </c>
      <c r="Q3324" s="40">
        <f t="shared" si="770"/>
        <v>1</v>
      </c>
      <c r="R3324" s="41" t="str">
        <f t="shared" si="771"/>
        <v>087271584</v>
      </c>
      <c r="S3324" s="37" t="str">
        <f t="shared" si="772"/>
        <v>087271584</v>
      </c>
      <c r="T3324" s="39" t="e">
        <f t="shared" si="773"/>
        <v>#VALUE!</v>
      </c>
      <c r="U3324" s="37" t="str">
        <f t="shared" si="774"/>
        <v>087271584</v>
      </c>
      <c r="V3324" s="42" t="str">
        <f t="shared" si="775"/>
        <v>087271584</v>
      </c>
      <c r="W3324" s="39">
        <f t="shared" si="776"/>
        <v>1</v>
      </c>
      <c r="X3324" s="43">
        <f t="shared" si="777"/>
        <v>1</v>
      </c>
      <c r="Y3324" s="39">
        <f>IF(V3324="បរទេស",1,IF(COUNTIF(V:V,$V3324)&gt;1,2,1))</f>
        <v>1</v>
      </c>
      <c r="Z3324" s="40">
        <f t="shared" si="778"/>
        <v>1</v>
      </c>
      <c r="AA3324" s="40">
        <f t="shared" si="779"/>
        <v>1</v>
      </c>
    </row>
    <row r="3325" spans="1:27" ht="48" customHeight="1" x14ac:dyDescent="0.8">
      <c r="A3325" s="3">
        <v>3325</v>
      </c>
      <c r="B3325" s="3" t="s">
        <v>9183</v>
      </c>
      <c r="C3325" s="3" t="s">
        <v>18037</v>
      </c>
      <c r="D3325" s="3" t="s">
        <v>9184</v>
      </c>
      <c r="E3325" s="3" t="s">
        <v>1125</v>
      </c>
      <c r="F3325" s="5" t="s">
        <v>9185</v>
      </c>
      <c r="G3325" s="5" t="s">
        <v>13712</v>
      </c>
      <c r="H3325" s="5" t="s">
        <v>16805</v>
      </c>
      <c r="I3325" s="3"/>
      <c r="J3325" s="35"/>
      <c r="K3325" s="36">
        <f t="shared" si="765"/>
        <v>1</v>
      </c>
      <c r="L3325" s="37" t="str">
        <f t="shared" si="766"/>
        <v>040536506</v>
      </c>
      <c r="M3325" s="38" t="str">
        <f t="shared" si="767"/>
        <v>040536506</v>
      </c>
      <c r="N3325" s="39">
        <f t="shared" si="768"/>
        <v>1</v>
      </c>
      <c r="O3325" s="39">
        <f t="shared" si="769"/>
        <v>1</v>
      </c>
      <c r="P3325" s="39">
        <f>IF(M3325="បរទេស",1,IF(COUNTIF(M:M,$M3325)&gt;1,2,1))</f>
        <v>1</v>
      </c>
      <c r="Q3325" s="40">
        <f t="shared" si="770"/>
        <v>1</v>
      </c>
      <c r="R3325" s="41" t="str">
        <f t="shared" si="771"/>
        <v>011586262</v>
      </c>
      <c r="S3325" s="37" t="str">
        <f t="shared" si="772"/>
        <v>011586262</v>
      </c>
      <c r="T3325" s="39" t="e">
        <f t="shared" si="773"/>
        <v>#VALUE!</v>
      </c>
      <c r="U3325" s="37" t="str">
        <f t="shared" si="774"/>
        <v>011586262</v>
      </c>
      <c r="V3325" s="42" t="str">
        <f t="shared" si="775"/>
        <v>011586262</v>
      </c>
      <c r="W3325" s="39">
        <f t="shared" si="776"/>
        <v>1</v>
      </c>
      <c r="X3325" s="43">
        <f t="shared" si="777"/>
        <v>1</v>
      </c>
      <c r="Y3325" s="39">
        <f>IF(V3325="បរទេស",1,IF(COUNTIF(V:V,$V3325)&gt;1,2,1))</f>
        <v>1</v>
      </c>
      <c r="Z3325" s="40">
        <f t="shared" si="778"/>
        <v>1</v>
      </c>
      <c r="AA3325" s="40">
        <f t="shared" si="779"/>
        <v>1</v>
      </c>
    </row>
    <row r="3326" spans="1:27" ht="48" customHeight="1" x14ac:dyDescent="0.8">
      <c r="A3326" s="3">
        <v>3326</v>
      </c>
      <c r="B3326" s="3" t="s">
        <v>9186</v>
      </c>
      <c r="C3326" s="3" t="s">
        <v>18037</v>
      </c>
      <c r="D3326" s="3" t="s">
        <v>8123</v>
      </c>
      <c r="E3326" s="3" t="s">
        <v>17</v>
      </c>
      <c r="F3326" s="5" t="s">
        <v>9187</v>
      </c>
      <c r="G3326" s="5" t="s">
        <v>13713</v>
      </c>
      <c r="H3326" s="5" t="s">
        <v>16806</v>
      </c>
      <c r="I3326" s="3"/>
      <c r="J3326" s="35"/>
      <c r="K3326" s="36">
        <f t="shared" si="765"/>
        <v>1</v>
      </c>
      <c r="L3326" s="37" t="str">
        <f t="shared" si="766"/>
        <v>040543105</v>
      </c>
      <c r="M3326" s="38" t="str">
        <f t="shared" si="767"/>
        <v>040543105</v>
      </c>
      <c r="N3326" s="39">
        <f t="shared" si="768"/>
        <v>1</v>
      </c>
      <c r="O3326" s="39">
        <f t="shared" si="769"/>
        <v>1</v>
      </c>
      <c r="P3326" s="39">
        <f>IF(M3326="បរទេស",1,IF(COUNTIF(M:M,$M3326)&gt;1,2,1))</f>
        <v>1</v>
      </c>
      <c r="Q3326" s="40">
        <f t="shared" si="770"/>
        <v>1</v>
      </c>
      <c r="R3326" s="41" t="str">
        <f t="shared" si="771"/>
        <v>0969367329</v>
      </c>
      <c r="S3326" s="37" t="str">
        <f t="shared" si="772"/>
        <v>0969367329</v>
      </c>
      <c r="T3326" s="39" t="e">
        <f t="shared" si="773"/>
        <v>#VALUE!</v>
      </c>
      <c r="U3326" s="37" t="str">
        <f t="shared" si="774"/>
        <v>0969367329</v>
      </c>
      <c r="V3326" s="42" t="str">
        <f t="shared" si="775"/>
        <v>0969367329</v>
      </c>
      <c r="W3326" s="39">
        <f t="shared" si="776"/>
        <v>1</v>
      </c>
      <c r="X3326" s="43">
        <f t="shared" si="777"/>
        <v>1</v>
      </c>
      <c r="Y3326" s="39">
        <f>IF(V3326="បរទេស",1,IF(COUNTIF(V:V,$V3326)&gt;1,2,1))</f>
        <v>1</v>
      </c>
      <c r="Z3326" s="40">
        <f t="shared" si="778"/>
        <v>1</v>
      </c>
      <c r="AA3326" s="40">
        <f t="shared" si="779"/>
        <v>1</v>
      </c>
    </row>
    <row r="3327" spans="1:27" ht="48" customHeight="1" x14ac:dyDescent="0.8">
      <c r="A3327" s="3">
        <v>3327</v>
      </c>
      <c r="B3327" s="3" t="s">
        <v>9188</v>
      </c>
      <c r="C3327" s="3" t="s">
        <v>18037</v>
      </c>
      <c r="D3327" s="3" t="s">
        <v>9189</v>
      </c>
      <c r="E3327" s="3" t="s">
        <v>17</v>
      </c>
      <c r="F3327" s="5" t="s">
        <v>9190</v>
      </c>
      <c r="G3327" s="5" t="s">
        <v>13714</v>
      </c>
      <c r="H3327" s="5" t="s">
        <v>16807</v>
      </c>
      <c r="I3327" s="3"/>
      <c r="J3327" s="35"/>
      <c r="K3327" s="36">
        <f t="shared" si="765"/>
        <v>1</v>
      </c>
      <c r="L3327" s="37" t="str">
        <f t="shared" si="766"/>
        <v>040548842</v>
      </c>
      <c r="M3327" s="38" t="str">
        <f t="shared" si="767"/>
        <v>040548842</v>
      </c>
      <c r="N3327" s="39">
        <f t="shared" si="768"/>
        <v>1</v>
      </c>
      <c r="O3327" s="39">
        <f t="shared" si="769"/>
        <v>1</v>
      </c>
      <c r="P3327" s="39">
        <f>IF(M3327="បរទេស",1,IF(COUNTIF(M:M,$M3327)&gt;1,2,1))</f>
        <v>1</v>
      </c>
      <c r="Q3327" s="40">
        <f t="shared" si="770"/>
        <v>1</v>
      </c>
      <c r="R3327" s="41" t="str">
        <f t="shared" si="771"/>
        <v>0972151201</v>
      </c>
      <c r="S3327" s="37" t="str">
        <f t="shared" si="772"/>
        <v>0972151201</v>
      </c>
      <c r="T3327" s="39" t="e">
        <f t="shared" si="773"/>
        <v>#VALUE!</v>
      </c>
      <c r="U3327" s="37" t="str">
        <f t="shared" si="774"/>
        <v>0972151201</v>
      </c>
      <c r="V3327" s="42" t="str">
        <f t="shared" si="775"/>
        <v>0972151201</v>
      </c>
      <c r="W3327" s="39">
        <f t="shared" si="776"/>
        <v>1</v>
      </c>
      <c r="X3327" s="43">
        <f t="shared" si="777"/>
        <v>1</v>
      </c>
      <c r="Y3327" s="39">
        <f>IF(V3327="បរទេស",1,IF(COUNTIF(V:V,$V3327)&gt;1,2,1))</f>
        <v>1</v>
      </c>
      <c r="Z3327" s="40">
        <f t="shared" si="778"/>
        <v>1</v>
      </c>
      <c r="AA3327" s="40">
        <f t="shared" si="779"/>
        <v>1</v>
      </c>
    </row>
    <row r="3328" spans="1:27" ht="48" customHeight="1" x14ac:dyDescent="0.8">
      <c r="A3328" s="3">
        <v>3328</v>
      </c>
      <c r="B3328" s="3" t="s">
        <v>9191</v>
      </c>
      <c r="C3328" s="3" t="s">
        <v>18037</v>
      </c>
      <c r="D3328" s="3" t="s">
        <v>9192</v>
      </c>
      <c r="E3328" s="3" t="s">
        <v>189</v>
      </c>
      <c r="F3328" s="5" t="s">
        <v>9193</v>
      </c>
      <c r="G3328" s="5" t="s">
        <v>13715</v>
      </c>
      <c r="H3328" s="5" t="s">
        <v>16808</v>
      </c>
      <c r="I3328" s="3"/>
      <c r="J3328" s="35"/>
      <c r="K3328" s="36">
        <f t="shared" si="765"/>
        <v>1</v>
      </c>
      <c r="L3328" s="37" t="str">
        <f t="shared" si="766"/>
        <v>040549448</v>
      </c>
      <c r="M3328" s="38" t="str">
        <f t="shared" si="767"/>
        <v>040549448</v>
      </c>
      <c r="N3328" s="39">
        <f t="shared" si="768"/>
        <v>1</v>
      </c>
      <c r="O3328" s="39">
        <f t="shared" si="769"/>
        <v>1</v>
      </c>
      <c r="P3328" s="39">
        <f>IF(M3328="បរទេស",1,IF(COUNTIF(M:M,$M3328)&gt;1,2,1))</f>
        <v>1</v>
      </c>
      <c r="Q3328" s="40">
        <f t="shared" si="770"/>
        <v>1</v>
      </c>
      <c r="R3328" s="41" t="str">
        <f t="shared" si="771"/>
        <v>089375349</v>
      </c>
      <c r="S3328" s="37" t="str">
        <f t="shared" si="772"/>
        <v>089375349</v>
      </c>
      <c r="T3328" s="39" t="e">
        <f t="shared" si="773"/>
        <v>#VALUE!</v>
      </c>
      <c r="U3328" s="37" t="str">
        <f t="shared" si="774"/>
        <v>089375349</v>
      </c>
      <c r="V3328" s="42" t="str">
        <f t="shared" si="775"/>
        <v>089375349</v>
      </c>
      <c r="W3328" s="39">
        <f t="shared" si="776"/>
        <v>1</v>
      </c>
      <c r="X3328" s="43">
        <f t="shared" si="777"/>
        <v>1</v>
      </c>
      <c r="Y3328" s="39">
        <f>IF(V3328="បរទេស",1,IF(COUNTIF(V:V,$V3328)&gt;1,2,1))</f>
        <v>1</v>
      </c>
      <c r="Z3328" s="40">
        <f t="shared" si="778"/>
        <v>1</v>
      </c>
      <c r="AA3328" s="40">
        <f t="shared" si="779"/>
        <v>1</v>
      </c>
    </row>
    <row r="3329" spans="1:27" ht="48" customHeight="1" x14ac:dyDescent="0.8">
      <c r="A3329" s="3">
        <v>3329</v>
      </c>
      <c r="B3329" s="3" t="s">
        <v>9194</v>
      </c>
      <c r="C3329" s="3" t="s">
        <v>18037</v>
      </c>
      <c r="D3329" s="3" t="s">
        <v>9195</v>
      </c>
      <c r="E3329" s="3" t="s">
        <v>1030</v>
      </c>
      <c r="F3329" s="5" t="s">
        <v>9196</v>
      </c>
      <c r="G3329" s="5" t="s">
        <v>13716</v>
      </c>
      <c r="H3329" s="5" t="s">
        <v>17753</v>
      </c>
      <c r="I3329" s="3"/>
      <c r="J3329" s="35"/>
      <c r="K3329" s="36">
        <f t="shared" si="765"/>
        <v>1</v>
      </c>
      <c r="L3329" s="37" t="str">
        <f t="shared" si="766"/>
        <v>040342859</v>
      </c>
      <c r="M3329" s="38" t="str">
        <f t="shared" si="767"/>
        <v>040342859</v>
      </c>
      <c r="N3329" s="39">
        <f t="shared" si="768"/>
        <v>1</v>
      </c>
      <c r="O3329" s="39">
        <f t="shared" si="769"/>
        <v>1</v>
      </c>
      <c r="P3329" s="39">
        <f>IF(M3329="បរទេស",1,IF(COUNTIF(M:M,$M3329)&gt;1,2,1))</f>
        <v>1</v>
      </c>
      <c r="Q3329" s="40">
        <f t="shared" si="770"/>
        <v>1</v>
      </c>
      <c r="R3329" s="41" t="str">
        <f t="shared" si="771"/>
        <v>0966411274</v>
      </c>
      <c r="S3329" s="37" t="str">
        <f t="shared" si="772"/>
        <v>0966411274</v>
      </c>
      <c r="T3329" s="39" t="e">
        <f t="shared" si="773"/>
        <v>#VALUE!</v>
      </c>
      <c r="U3329" s="37" t="str">
        <f t="shared" si="774"/>
        <v>0966411274</v>
      </c>
      <c r="V3329" s="42" t="str">
        <f t="shared" si="775"/>
        <v>0966411274</v>
      </c>
      <c r="W3329" s="39">
        <f t="shared" si="776"/>
        <v>1</v>
      </c>
      <c r="X3329" s="43">
        <f t="shared" si="777"/>
        <v>1</v>
      </c>
      <c r="Y3329" s="39">
        <f>IF(V3329="បរទេស",1,IF(COUNTIF(V:V,$V3329)&gt;1,2,1))</f>
        <v>1</v>
      </c>
      <c r="Z3329" s="40">
        <f t="shared" si="778"/>
        <v>1</v>
      </c>
      <c r="AA3329" s="40">
        <f t="shared" si="779"/>
        <v>1</v>
      </c>
    </row>
    <row r="3330" spans="1:27" ht="48" customHeight="1" x14ac:dyDescent="0.8">
      <c r="A3330" s="3">
        <v>3330</v>
      </c>
      <c r="B3330" s="3" t="s">
        <v>9197</v>
      </c>
      <c r="C3330" s="3" t="s">
        <v>18037</v>
      </c>
      <c r="D3330" s="3" t="s">
        <v>9198</v>
      </c>
      <c r="E3330" s="3" t="s">
        <v>1630</v>
      </c>
      <c r="F3330" s="5" t="s">
        <v>9199</v>
      </c>
      <c r="G3330" s="5" t="s">
        <v>13717</v>
      </c>
      <c r="H3330" s="5" t="s">
        <v>16809</v>
      </c>
      <c r="I3330" s="3"/>
      <c r="J3330" s="35"/>
      <c r="K3330" s="36">
        <f t="shared" ref="K3330:K3393" si="780">IF(OR(H3330="បរទេស",G3330="បរទេស"),2,1)</f>
        <v>1</v>
      </c>
      <c r="L3330" s="37" t="str">
        <f t="shared" ref="L3330:L3393" si="78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3330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040280194</v>
      </c>
      <c r="M3330" s="38" t="str">
        <f t="shared" ref="M3330:M3393" si="782">IF(L3330="បរទេស","បរទេស",IF(AND($BC$2=1,LEN(L3330)=8),"0"&amp;L3330,IF(LEN(L3330)&gt;9,2,LEFT(L3330,9))))</f>
        <v>040280194</v>
      </c>
      <c r="N3330" s="39">
        <f t="shared" ref="N3330:N3393" si="783">IF(L3330="បរទេស",1,IF((LEN($M3330)-9)=0,1,2))</f>
        <v>1</v>
      </c>
      <c r="O3330" s="39">
        <f t="shared" ref="O3330:O3393" si="784">IF(M3330="",2,1)</f>
        <v>1</v>
      </c>
      <c r="P3330" s="39">
        <f>IF(M3330="បរទេស",1,IF(COUNTIF(M:M,$M3330)&gt;1,2,1))</f>
        <v>1</v>
      </c>
      <c r="Q3330" s="40">
        <f t="shared" ref="Q3330:Q3393" si="785">IF(M3330="បរទេស",1,MAX(N3330:P3330))</f>
        <v>1</v>
      </c>
      <c r="R3330" s="41" t="str">
        <f t="shared" ref="R3330:R3393" si="786">H3330</f>
        <v>0716515741</v>
      </c>
      <c r="S3330" s="37" t="str">
        <f t="shared" ref="S3330:S3393" si="787">SUBSTITUTE(SUBSTITUTE(SUBSTITUTE(SUBSTITUTE(SUBSTITUTE(SUBSTITUTE(SUBSTITUTE(SUBSTITUTE(SUBSTITUTE(SUBSTITUTE(SUBSTITUTE(SUBSTITUTE(SUBSTITUTE(SUBSTITUTE(SUBSTITUTE(SUBSTITUTE(SUBSTITUTE(SUBSTITUTE(SUBSTITUTE(SUBSTITUTE(SUBSTITUTE(SUBSTITUTE(R3330,"១","1"),"២","2"),"៣","3"),"៤","4"),"៥","5"),"៦","6"),"៧","7"),"៨","8"),"៩","9"),"០","0")," ","")," ",""),"​",""),",","/"),"-",""),"(",""),")",""),"+855","0"),"(855)","0"),"O","0"),"o","0"),".","")</f>
        <v>0716515741</v>
      </c>
      <c r="T3330" s="39" t="e">
        <f t="shared" ref="T3330:T3393" si="788">LEFT(S3330, SEARCH("/",S3330,1)-1)</f>
        <v>#VALUE!</v>
      </c>
      <c r="U3330" s="37" t="str">
        <f t="shared" ref="U3330:U3393" si="789">IFERROR(T3330,S3330)</f>
        <v>0716515741</v>
      </c>
      <c r="V3330" s="42" t="str">
        <f t="shared" ref="V3330:V3393" si="790">IF(LEFT(U3330,5)="បរទេស","បរទេស",IF(LEFT(U3330,3)="855","0"&amp;MID(U3330,4,10),IF(LEFT(U3330,1)="0",MID(U3330,1,10),IF(LEFT(U3330,1)&gt;=1,"0"&amp;MID(U3330,1,10),U3330))))</f>
        <v>0716515741</v>
      </c>
      <c r="W3330" s="39">
        <f t="shared" ref="W3330:W3393" si="791">IF(V3330="បរទេស",1,IF(OR(LEN(V3330)=9,LEN(V3330)=10),1,2))</f>
        <v>1</v>
      </c>
      <c r="X3330" s="43">
        <f t="shared" ref="X3330:X3393" si="792">IF(V3330="",2,1)</f>
        <v>1</v>
      </c>
      <c r="Y3330" s="39">
        <f>IF(V3330="បរទេស",1,IF(COUNTIF(V:V,$V3330)&gt;1,2,1))</f>
        <v>1</v>
      </c>
      <c r="Z3330" s="40">
        <f t="shared" ref="Z3330:Z3393" si="793">IF(V3330="បរទេស",1,MAX(W3330:Y3330))</f>
        <v>1</v>
      </c>
      <c r="AA3330" s="40">
        <f t="shared" ref="AA3330:AA3393" si="794">IF(K3330=2,2,MAX(J3330,Q3330,Z3330,Z3330))</f>
        <v>1</v>
      </c>
    </row>
    <row r="3331" spans="1:27" ht="48" customHeight="1" x14ac:dyDescent="0.8">
      <c r="A3331" s="3">
        <v>3331</v>
      </c>
      <c r="B3331" s="3" t="s">
        <v>9200</v>
      </c>
      <c r="C3331" s="3" t="s">
        <v>18037</v>
      </c>
      <c r="D3331" s="3" t="s">
        <v>9201</v>
      </c>
      <c r="E3331" s="3" t="s">
        <v>1630</v>
      </c>
      <c r="F3331" s="5" t="s">
        <v>9202</v>
      </c>
      <c r="G3331" s="5" t="s">
        <v>13718</v>
      </c>
      <c r="H3331" s="5" t="s">
        <v>16810</v>
      </c>
      <c r="I3331" s="3"/>
      <c r="J3331" s="35"/>
      <c r="K3331" s="36">
        <f t="shared" si="780"/>
        <v>1</v>
      </c>
      <c r="L3331" s="37" t="str">
        <f t="shared" si="781"/>
        <v>040502283</v>
      </c>
      <c r="M3331" s="38" t="str">
        <f t="shared" si="782"/>
        <v>040502283</v>
      </c>
      <c r="N3331" s="39">
        <f t="shared" si="783"/>
        <v>1</v>
      </c>
      <c r="O3331" s="39">
        <f t="shared" si="784"/>
        <v>1</v>
      </c>
      <c r="P3331" s="39">
        <f>IF(M3331="បរទេស",1,IF(COUNTIF(M:M,$M3331)&gt;1,2,1))</f>
        <v>1</v>
      </c>
      <c r="Q3331" s="40">
        <f t="shared" si="785"/>
        <v>1</v>
      </c>
      <c r="R3331" s="41" t="str">
        <f t="shared" si="786"/>
        <v>0966376840</v>
      </c>
      <c r="S3331" s="37" t="str">
        <f t="shared" si="787"/>
        <v>0966376840</v>
      </c>
      <c r="T3331" s="39" t="e">
        <f t="shared" si="788"/>
        <v>#VALUE!</v>
      </c>
      <c r="U3331" s="37" t="str">
        <f t="shared" si="789"/>
        <v>0966376840</v>
      </c>
      <c r="V3331" s="42" t="str">
        <f t="shared" si="790"/>
        <v>0966376840</v>
      </c>
      <c r="W3331" s="39">
        <f t="shared" si="791"/>
        <v>1</v>
      </c>
      <c r="X3331" s="43">
        <f t="shared" si="792"/>
        <v>1</v>
      </c>
      <c r="Y3331" s="39">
        <f>IF(V3331="បរទេស",1,IF(COUNTIF(V:V,$V3331)&gt;1,2,1))</f>
        <v>1</v>
      </c>
      <c r="Z3331" s="40">
        <f t="shared" si="793"/>
        <v>1</v>
      </c>
      <c r="AA3331" s="40">
        <f t="shared" si="794"/>
        <v>1</v>
      </c>
    </row>
    <row r="3332" spans="1:27" ht="48" customHeight="1" x14ac:dyDescent="0.8">
      <c r="A3332" s="3">
        <v>3332</v>
      </c>
      <c r="B3332" s="3" t="s">
        <v>9203</v>
      </c>
      <c r="C3332" s="3" t="s">
        <v>18037</v>
      </c>
      <c r="D3332" s="3" t="s">
        <v>9204</v>
      </c>
      <c r="E3332" s="3" t="s">
        <v>1630</v>
      </c>
      <c r="F3332" s="5" t="s">
        <v>9205</v>
      </c>
      <c r="G3332" s="5" t="s">
        <v>13719</v>
      </c>
      <c r="H3332" s="5" t="s">
        <v>16811</v>
      </c>
      <c r="I3332" s="3"/>
      <c r="J3332" s="35"/>
      <c r="K3332" s="36">
        <f t="shared" si="780"/>
        <v>1</v>
      </c>
      <c r="L3332" s="37" t="str">
        <f t="shared" si="781"/>
        <v>040521958</v>
      </c>
      <c r="M3332" s="38" t="str">
        <f t="shared" si="782"/>
        <v>040521958</v>
      </c>
      <c r="N3332" s="39">
        <f t="shared" si="783"/>
        <v>1</v>
      </c>
      <c r="O3332" s="39">
        <f t="shared" si="784"/>
        <v>1</v>
      </c>
      <c r="P3332" s="39">
        <f>IF(M3332="បរទេស",1,IF(COUNTIF(M:M,$M3332)&gt;1,2,1))</f>
        <v>1</v>
      </c>
      <c r="Q3332" s="40">
        <f t="shared" si="785"/>
        <v>1</v>
      </c>
      <c r="R3332" s="41" t="str">
        <f t="shared" si="786"/>
        <v>0889752808</v>
      </c>
      <c r="S3332" s="37" t="str">
        <f t="shared" si="787"/>
        <v>0889752808</v>
      </c>
      <c r="T3332" s="39" t="e">
        <f t="shared" si="788"/>
        <v>#VALUE!</v>
      </c>
      <c r="U3332" s="37" t="str">
        <f t="shared" si="789"/>
        <v>0889752808</v>
      </c>
      <c r="V3332" s="42" t="str">
        <f t="shared" si="790"/>
        <v>0889752808</v>
      </c>
      <c r="W3332" s="39">
        <f t="shared" si="791"/>
        <v>1</v>
      </c>
      <c r="X3332" s="43">
        <f t="shared" si="792"/>
        <v>1</v>
      </c>
      <c r="Y3332" s="39">
        <f>IF(V3332="បរទេស",1,IF(COUNTIF(V:V,$V3332)&gt;1,2,1))</f>
        <v>1</v>
      </c>
      <c r="Z3332" s="40">
        <f t="shared" si="793"/>
        <v>1</v>
      </c>
      <c r="AA3332" s="40">
        <f t="shared" si="794"/>
        <v>1</v>
      </c>
    </row>
    <row r="3333" spans="1:27" ht="48" customHeight="1" x14ac:dyDescent="0.8">
      <c r="A3333" s="3">
        <v>3333</v>
      </c>
      <c r="B3333" s="3" t="s">
        <v>9206</v>
      </c>
      <c r="C3333" s="3" t="s">
        <v>18037</v>
      </c>
      <c r="D3333" s="3" t="s">
        <v>9207</v>
      </c>
      <c r="E3333" s="3" t="s">
        <v>1521</v>
      </c>
      <c r="F3333" s="5" t="s">
        <v>9208</v>
      </c>
      <c r="G3333" s="5" t="s">
        <v>13720</v>
      </c>
      <c r="H3333" s="5" t="s">
        <v>16812</v>
      </c>
      <c r="I3333" s="3"/>
      <c r="J3333" s="35"/>
      <c r="K3333" s="36">
        <f t="shared" si="780"/>
        <v>1</v>
      </c>
      <c r="L3333" s="37" t="str">
        <f t="shared" si="781"/>
        <v>040528023</v>
      </c>
      <c r="M3333" s="38" t="str">
        <f t="shared" si="782"/>
        <v>040528023</v>
      </c>
      <c r="N3333" s="39">
        <f t="shared" si="783"/>
        <v>1</v>
      </c>
      <c r="O3333" s="39">
        <f t="shared" si="784"/>
        <v>1</v>
      </c>
      <c r="P3333" s="39">
        <f>IF(M3333="បរទេស",1,IF(COUNTIF(M:M,$M3333)&gt;1,2,1))</f>
        <v>1</v>
      </c>
      <c r="Q3333" s="40">
        <f t="shared" si="785"/>
        <v>1</v>
      </c>
      <c r="R3333" s="41" t="str">
        <f t="shared" si="786"/>
        <v>070223071</v>
      </c>
      <c r="S3333" s="37" t="str">
        <f t="shared" si="787"/>
        <v>070223071</v>
      </c>
      <c r="T3333" s="39" t="e">
        <f t="shared" si="788"/>
        <v>#VALUE!</v>
      </c>
      <c r="U3333" s="37" t="str">
        <f t="shared" si="789"/>
        <v>070223071</v>
      </c>
      <c r="V3333" s="42" t="str">
        <f t="shared" si="790"/>
        <v>070223071</v>
      </c>
      <c r="W3333" s="39">
        <f t="shared" si="791"/>
        <v>1</v>
      </c>
      <c r="X3333" s="43">
        <f t="shared" si="792"/>
        <v>1</v>
      </c>
      <c r="Y3333" s="39">
        <f>IF(V3333="បរទេស",1,IF(COUNTIF(V:V,$V3333)&gt;1,2,1))</f>
        <v>1</v>
      </c>
      <c r="Z3333" s="40">
        <f t="shared" si="793"/>
        <v>1</v>
      </c>
      <c r="AA3333" s="40">
        <f t="shared" si="794"/>
        <v>1</v>
      </c>
    </row>
    <row r="3334" spans="1:27" ht="48" customHeight="1" x14ac:dyDescent="0.8">
      <c r="A3334" s="3">
        <v>3334</v>
      </c>
      <c r="B3334" s="3" t="s">
        <v>9209</v>
      </c>
      <c r="C3334" s="3" t="s">
        <v>18037</v>
      </c>
      <c r="D3334" s="3" t="s">
        <v>9210</v>
      </c>
      <c r="E3334" s="3" t="s">
        <v>1630</v>
      </c>
      <c r="F3334" s="5" t="s">
        <v>9211</v>
      </c>
      <c r="G3334" s="5" t="s">
        <v>13721</v>
      </c>
      <c r="H3334" s="5" t="s">
        <v>16813</v>
      </c>
      <c r="I3334" s="3"/>
      <c r="J3334" s="35"/>
      <c r="K3334" s="36">
        <f t="shared" si="780"/>
        <v>1</v>
      </c>
      <c r="L3334" s="37" t="str">
        <f t="shared" si="781"/>
        <v>040424943</v>
      </c>
      <c r="M3334" s="38" t="str">
        <f t="shared" si="782"/>
        <v>040424943</v>
      </c>
      <c r="N3334" s="39">
        <f t="shared" si="783"/>
        <v>1</v>
      </c>
      <c r="O3334" s="39">
        <f t="shared" si="784"/>
        <v>1</v>
      </c>
      <c r="P3334" s="39">
        <f>IF(M3334="បរទេស",1,IF(COUNTIF(M:M,$M3334)&gt;1,2,1))</f>
        <v>1</v>
      </c>
      <c r="Q3334" s="40">
        <f t="shared" si="785"/>
        <v>1</v>
      </c>
      <c r="R3334" s="41" t="str">
        <f t="shared" si="786"/>
        <v>0889971457</v>
      </c>
      <c r="S3334" s="37" t="str">
        <f t="shared" si="787"/>
        <v>0889971457</v>
      </c>
      <c r="T3334" s="39" t="e">
        <f t="shared" si="788"/>
        <v>#VALUE!</v>
      </c>
      <c r="U3334" s="37" t="str">
        <f t="shared" si="789"/>
        <v>0889971457</v>
      </c>
      <c r="V3334" s="42" t="str">
        <f t="shared" si="790"/>
        <v>0889971457</v>
      </c>
      <c r="W3334" s="39">
        <f t="shared" si="791"/>
        <v>1</v>
      </c>
      <c r="X3334" s="43">
        <f t="shared" si="792"/>
        <v>1</v>
      </c>
      <c r="Y3334" s="39">
        <f>IF(V3334="បរទេស",1,IF(COUNTIF(V:V,$V3334)&gt;1,2,1))</f>
        <v>1</v>
      </c>
      <c r="Z3334" s="40">
        <f t="shared" si="793"/>
        <v>1</v>
      </c>
      <c r="AA3334" s="40">
        <f t="shared" si="794"/>
        <v>1</v>
      </c>
    </row>
    <row r="3335" spans="1:27" ht="48" customHeight="1" x14ac:dyDescent="0.8">
      <c r="A3335" s="3">
        <v>3335</v>
      </c>
      <c r="B3335" s="3" t="s">
        <v>9212</v>
      </c>
      <c r="C3335" s="3" t="s">
        <v>18037</v>
      </c>
      <c r="D3335" s="3" t="s">
        <v>9213</v>
      </c>
      <c r="E3335" s="3" t="s">
        <v>359</v>
      </c>
      <c r="F3335" s="5" t="s">
        <v>9214</v>
      </c>
      <c r="G3335" s="5" t="s">
        <v>13722</v>
      </c>
      <c r="H3335" s="5" t="s">
        <v>17665</v>
      </c>
      <c r="I3335" s="3"/>
      <c r="J3335" s="35"/>
      <c r="K3335" s="36">
        <f t="shared" si="780"/>
        <v>1</v>
      </c>
      <c r="L3335" s="37" t="str">
        <f t="shared" si="781"/>
        <v>040196430</v>
      </c>
      <c r="M3335" s="38" t="str">
        <f t="shared" si="782"/>
        <v>040196430</v>
      </c>
      <c r="N3335" s="39">
        <f t="shared" si="783"/>
        <v>1</v>
      </c>
      <c r="O3335" s="39">
        <f t="shared" si="784"/>
        <v>1</v>
      </c>
      <c r="P3335" s="39">
        <f>IF(M3335="បរទេស",1,IF(COUNTIF(M:M,$M3335)&gt;1,2,1))</f>
        <v>1</v>
      </c>
      <c r="Q3335" s="40">
        <f t="shared" si="785"/>
        <v>1</v>
      </c>
      <c r="R3335" s="41" t="str">
        <f t="shared" si="786"/>
        <v>0978465980</v>
      </c>
      <c r="S3335" s="37" t="str">
        <f t="shared" si="787"/>
        <v>0978465980</v>
      </c>
      <c r="T3335" s="39" t="e">
        <f t="shared" si="788"/>
        <v>#VALUE!</v>
      </c>
      <c r="U3335" s="37" t="str">
        <f t="shared" si="789"/>
        <v>0978465980</v>
      </c>
      <c r="V3335" s="42" t="str">
        <f t="shared" si="790"/>
        <v>0978465980</v>
      </c>
      <c r="W3335" s="39">
        <f t="shared" si="791"/>
        <v>1</v>
      </c>
      <c r="X3335" s="43">
        <f t="shared" si="792"/>
        <v>1</v>
      </c>
      <c r="Y3335" s="39">
        <f>IF(V3335="បរទេស",1,IF(COUNTIF(V:V,$V3335)&gt;1,2,1))</f>
        <v>1</v>
      </c>
      <c r="Z3335" s="40">
        <f t="shared" si="793"/>
        <v>1</v>
      </c>
      <c r="AA3335" s="40">
        <f t="shared" si="794"/>
        <v>1</v>
      </c>
    </row>
    <row r="3336" spans="1:27" ht="48" customHeight="1" x14ac:dyDescent="0.8">
      <c r="A3336" s="3">
        <v>3336</v>
      </c>
      <c r="B3336" s="3" t="s">
        <v>9215</v>
      </c>
      <c r="C3336" s="3" t="s">
        <v>18037</v>
      </c>
      <c r="D3336" s="3" t="s">
        <v>249</v>
      </c>
      <c r="E3336" s="3" t="s">
        <v>864</v>
      </c>
      <c r="F3336" s="5" t="s">
        <v>9216</v>
      </c>
      <c r="G3336" s="5" t="s">
        <v>13723</v>
      </c>
      <c r="H3336" s="5" t="s">
        <v>16814</v>
      </c>
      <c r="I3336" s="3"/>
      <c r="J3336" s="35"/>
      <c r="K3336" s="36">
        <f t="shared" si="780"/>
        <v>1</v>
      </c>
      <c r="L3336" s="37" t="str">
        <f t="shared" si="781"/>
        <v>040351617</v>
      </c>
      <c r="M3336" s="38" t="str">
        <f t="shared" si="782"/>
        <v>040351617</v>
      </c>
      <c r="N3336" s="39">
        <f t="shared" si="783"/>
        <v>1</v>
      </c>
      <c r="O3336" s="39">
        <f t="shared" si="784"/>
        <v>1</v>
      </c>
      <c r="P3336" s="39">
        <f>IF(M3336="បរទេស",1,IF(COUNTIF(M:M,$M3336)&gt;1,2,1))</f>
        <v>1</v>
      </c>
      <c r="Q3336" s="40">
        <f t="shared" si="785"/>
        <v>1</v>
      </c>
      <c r="R3336" s="41" t="str">
        <f t="shared" si="786"/>
        <v>011918043</v>
      </c>
      <c r="S3336" s="37" t="str">
        <f t="shared" si="787"/>
        <v>011918043</v>
      </c>
      <c r="T3336" s="39" t="e">
        <f t="shared" si="788"/>
        <v>#VALUE!</v>
      </c>
      <c r="U3336" s="37" t="str">
        <f t="shared" si="789"/>
        <v>011918043</v>
      </c>
      <c r="V3336" s="42" t="str">
        <f t="shared" si="790"/>
        <v>011918043</v>
      </c>
      <c r="W3336" s="39">
        <f t="shared" si="791"/>
        <v>1</v>
      </c>
      <c r="X3336" s="43">
        <f t="shared" si="792"/>
        <v>1</v>
      </c>
      <c r="Y3336" s="39">
        <f>IF(V3336="បរទេស",1,IF(COUNTIF(V:V,$V3336)&gt;1,2,1))</f>
        <v>1</v>
      </c>
      <c r="Z3336" s="40">
        <f t="shared" si="793"/>
        <v>1</v>
      </c>
      <c r="AA3336" s="40">
        <f t="shared" si="794"/>
        <v>1</v>
      </c>
    </row>
    <row r="3337" spans="1:27" ht="48" customHeight="1" x14ac:dyDescent="0.8">
      <c r="A3337" s="3">
        <v>3337</v>
      </c>
      <c r="B3337" s="3" t="s">
        <v>9217</v>
      </c>
      <c r="C3337" s="3" t="s">
        <v>18037</v>
      </c>
      <c r="D3337" s="3" t="s">
        <v>4109</v>
      </c>
      <c r="E3337" s="3" t="s">
        <v>1630</v>
      </c>
      <c r="F3337" s="5" t="s">
        <v>9218</v>
      </c>
      <c r="G3337" s="5" t="s">
        <v>13724</v>
      </c>
      <c r="H3337" s="5" t="s">
        <v>16815</v>
      </c>
      <c r="I3337" s="3"/>
      <c r="J3337" s="35"/>
      <c r="K3337" s="36">
        <f t="shared" si="780"/>
        <v>1</v>
      </c>
      <c r="L3337" s="37" t="str">
        <f t="shared" si="781"/>
        <v>040421703</v>
      </c>
      <c r="M3337" s="38" t="str">
        <f t="shared" si="782"/>
        <v>040421703</v>
      </c>
      <c r="N3337" s="39">
        <f t="shared" si="783"/>
        <v>1</v>
      </c>
      <c r="O3337" s="39">
        <f t="shared" si="784"/>
        <v>1</v>
      </c>
      <c r="P3337" s="39">
        <f>IF(M3337="បរទេស",1,IF(COUNTIF(M:M,$M3337)&gt;1,2,1))</f>
        <v>1</v>
      </c>
      <c r="Q3337" s="40">
        <f t="shared" si="785"/>
        <v>1</v>
      </c>
      <c r="R3337" s="41" t="str">
        <f t="shared" si="786"/>
        <v>0964041972</v>
      </c>
      <c r="S3337" s="37" t="str">
        <f t="shared" si="787"/>
        <v>0964041972</v>
      </c>
      <c r="T3337" s="39" t="e">
        <f t="shared" si="788"/>
        <v>#VALUE!</v>
      </c>
      <c r="U3337" s="37" t="str">
        <f t="shared" si="789"/>
        <v>0964041972</v>
      </c>
      <c r="V3337" s="42" t="str">
        <f t="shared" si="790"/>
        <v>0964041972</v>
      </c>
      <c r="W3337" s="39">
        <f t="shared" si="791"/>
        <v>1</v>
      </c>
      <c r="X3337" s="43">
        <f t="shared" si="792"/>
        <v>1</v>
      </c>
      <c r="Y3337" s="39">
        <f>IF(V3337="បរទេស",1,IF(COUNTIF(V:V,$V3337)&gt;1,2,1))</f>
        <v>1</v>
      </c>
      <c r="Z3337" s="40">
        <f t="shared" si="793"/>
        <v>1</v>
      </c>
      <c r="AA3337" s="40">
        <f t="shared" si="794"/>
        <v>1</v>
      </c>
    </row>
    <row r="3338" spans="1:27" ht="48" customHeight="1" x14ac:dyDescent="0.8">
      <c r="A3338" s="3">
        <v>3338</v>
      </c>
      <c r="B3338" s="3" t="s">
        <v>9219</v>
      </c>
      <c r="C3338" s="3" t="s">
        <v>18037</v>
      </c>
      <c r="D3338" s="3" t="s">
        <v>2593</v>
      </c>
      <c r="E3338" s="3" t="s">
        <v>1521</v>
      </c>
      <c r="F3338" s="5" t="s">
        <v>9220</v>
      </c>
      <c r="G3338" s="5" t="s">
        <v>13725</v>
      </c>
      <c r="H3338" s="5" t="s">
        <v>16816</v>
      </c>
      <c r="I3338" s="3"/>
      <c r="J3338" s="35"/>
      <c r="K3338" s="36">
        <f t="shared" si="780"/>
        <v>1</v>
      </c>
      <c r="L3338" s="37" t="str">
        <f t="shared" si="781"/>
        <v>040289660</v>
      </c>
      <c r="M3338" s="38" t="str">
        <f t="shared" si="782"/>
        <v>040289660</v>
      </c>
      <c r="N3338" s="39">
        <f t="shared" si="783"/>
        <v>1</v>
      </c>
      <c r="O3338" s="39">
        <f t="shared" si="784"/>
        <v>1</v>
      </c>
      <c r="P3338" s="39">
        <f>IF(M3338="បរទេស",1,IF(COUNTIF(M:M,$M3338)&gt;1,2,1))</f>
        <v>1</v>
      </c>
      <c r="Q3338" s="40">
        <f t="shared" si="785"/>
        <v>1</v>
      </c>
      <c r="R3338" s="41" t="str">
        <f t="shared" si="786"/>
        <v>0882038604</v>
      </c>
      <c r="S3338" s="37" t="str">
        <f t="shared" si="787"/>
        <v>0882038604</v>
      </c>
      <c r="T3338" s="39" t="e">
        <f t="shared" si="788"/>
        <v>#VALUE!</v>
      </c>
      <c r="U3338" s="37" t="str">
        <f t="shared" si="789"/>
        <v>0882038604</v>
      </c>
      <c r="V3338" s="42" t="str">
        <f t="shared" si="790"/>
        <v>0882038604</v>
      </c>
      <c r="W3338" s="39">
        <f t="shared" si="791"/>
        <v>1</v>
      </c>
      <c r="X3338" s="43">
        <f t="shared" si="792"/>
        <v>1</v>
      </c>
      <c r="Y3338" s="39">
        <f>IF(V3338="បរទេស",1,IF(COUNTIF(V:V,$V3338)&gt;1,2,1))</f>
        <v>1</v>
      </c>
      <c r="Z3338" s="40">
        <f t="shared" si="793"/>
        <v>1</v>
      </c>
      <c r="AA3338" s="40">
        <f t="shared" si="794"/>
        <v>1</v>
      </c>
    </row>
    <row r="3339" spans="1:27" ht="48" customHeight="1" x14ac:dyDescent="0.8">
      <c r="A3339" s="3">
        <v>3339</v>
      </c>
      <c r="B3339" s="3" t="s">
        <v>9221</v>
      </c>
      <c r="C3339" s="3" t="s">
        <v>18037</v>
      </c>
      <c r="D3339" s="3" t="s">
        <v>9222</v>
      </c>
      <c r="E3339" s="3" t="s">
        <v>96</v>
      </c>
      <c r="F3339" s="5" t="s">
        <v>9223</v>
      </c>
      <c r="G3339" s="5" t="s">
        <v>13726</v>
      </c>
      <c r="H3339" s="5" t="s">
        <v>16817</v>
      </c>
      <c r="I3339" s="3"/>
      <c r="J3339" s="35"/>
      <c r="K3339" s="36">
        <f t="shared" si="780"/>
        <v>1</v>
      </c>
      <c r="L3339" s="37" t="str">
        <f t="shared" si="781"/>
        <v>040486108</v>
      </c>
      <c r="M3339" s="38" t="str">
        <f t="shared" si="782"/>
        <v>040486108</v>
      </c>
      <c r="N3339" s="39">
        <f t="shared" si="783"/>
        <v>1</v>
      </c>
      <c r="O3339" s="39">
        <f t="shared" si="784"/>
        <v>1</v>
      </c>
      <c r="P3339" s="39">
        <f>IF(M3339="បរទេស",1,IF(COUNTIF(M:M,$M3339)&gt;1,2,1))</f>
        <v>1</v>
      </c>
      <c r="Q3339" s="40">
        <f t="shared" si="785"/>
        <v>1</v>
      </c>
      <c r="R3339" s="41" t="str">
        <f t="shared" si="786"/>
        <v>0967624213</v>
      </c>
      <c r="S3339" s="37" t="str">
        <f t="shared" si="787"/>
        <v>0967624213</v>
      </c>
      <c r="T3339" s="39" t="e">
        <f t="shared" si="788"/>
        <v>#VALUE!</v>
      </c>
      <c r="U3339" s="37" t="str">
        <f t="shared" si="789"/>
        <v>0967624213</v>
      </c>
      <c r="V3339" s="42" t="str">
        <f t="shared" si="790"/>
        <v>0967624213</v>
      </c>
      <c r="W3339" s="39">
        <f t="shared" si="791"/>
        <v>1</v>
      </c>
      <c r="X3339" s="43">
        <f t="shared" si="792"/>
        <v>1</v>
      </c>
      <c r="Y3339" s="39">
        <f>IF(V3339="បរទេស",1,IF(COUNTIF(V:V,$V3339)&gt;1,2,1))</f>
        <v>1</v>
      </c>
      <c r="Z3339" s="40">
        <f t="shared" si="793"/>
        <v>1</v>
      </c>
      <c r="AA3339" s="40">
        <f t="shared" si="794"/>
        <v>1</v>
      </c>
    </row>
    <row r="3340" spans="1:27" ht="48" customHeight="1" x14ac:dyDescent="0.8">
      <c r="A3340" s="3">
        <v>3340</v>
      </c>
      <c r="B3340" s="3" t="s">
        <v>9224</v>
      </c>
      <c r="C3340" s="3" t="s">
        <v>18037</v>
      </c>
      <c r="D3340" s="3" t="s">
        <v>9225</v>
      </c>
      <c r="E3340" s="3" t="s">
        <v>1712</v>
      </c>
      <c r="F3340" s="5" t="s">
        <v>9226</v>
      </c>
      <c r="G3340" s="5" t="s">
        <v>13727</v>
      </c>
      <c r="H3340" s="5" t="s">
        <v>17999</v>
      </c>
      <c r="I3340" s="3"/>
      <c r="J3340" s="35"/>
      <c r="K3340" s="36">
        <f t="shared" si="780"/>
        <v>1</v>
      </c>
      <c r="L3340" s="37" t="str">
        <f t="shared" si="781"/>
        <v>040201789</v>
      </c>
      <c r="M3340" s="38" t="str">
        <f t="shared" si="782"/>
        <v>040201789</v>
      </c>
      <c r="N3340" s="39">
        <f t="shared" si="783"/>
        <v>1</v>
      </c>
      <c r="O3340" s="39">
        <f t="shared" si="784"/>
        <v>1</v>
      </c>
      <c r="P3340" s="39">
        <f>IF(M3340="បរទេស",1,IF(COUNTIF(M:M,$M3340)&gt;1,2,1))</f>
        <v>1</v>
      </c>
      <c r="Q3340" s="40">
        <f t="shared" si="785"/>
        <v>1</v>
      </c>
      <c r="R3340" s="41" t="str">
        <f t="shared" si="786"/>
        <v>0965182804</v>
      </c>
      <c r="S3340" s="37" t="str">
        <f t="shared" si="787"/>
        <v>0965182804</v>
      </c>
      <c r="T3340" s="39" t="e">
        <f t="shared" si="788"/>
        <v>#VALUE!</v>
      </c>
      <c r="U3340" s="37" t="str">
        <f t="shared" si="789"/>
        <v>0965182804</v>
      </c>
      <c r="V3340" s="42" t="str">
        <f t="shared" si="790"/>
        <v>0965182804</v>
      </c>
      <c r="W3340" s="39">
        <f t="shared" si="791"/>
        <v>1</v>
      </c>
      <c r="X3340" s="43">
        <f t="shared" si="792"/>
        <v>1</v>
      </c>
      <c r="Y3340" s="39">
        <f>IF(V3340="បរទេស",1,IF(COUNTIF(V:V,$V3340)&gt;1,2,1))</f>
        <v>1</v>
      </c>
      <c r="Z3340" s="40">
        <f t="shared" si="793"/>
        <v>1</v>
      </c>
      <c r="AA3340" s="40">
        <f t="shared" si="794"/>
        <v>1</v>
      </c>
    </row>
    <row r="3341" spans="1:27" ht="48" customHeight="1" x14ac:dyDescent="0.8">
      <c r="A3341" s="3">
        <v>3341</v>
      </c>
      <c r="B3341" s="3" t="s">
        <v>9227</v>
      </c>
      <c r="C3341" s="3" t="s">
        <v>18037</v>
      </c>
      <c r="D3341" s="3" t="s">
        <v>9228</v>
      </c>
      <c r="E3341" s="3" t="s">
        <v>2267</v>
      </c>
      <c r="F3341" s="5" t="s">
        <v>9229</v>
      </c>
      <c r="G3341" s="5" t="s">
        <v>13728</v>
      </c>
      <c r="H3341" s="5" t="s">
        <v>16818</v>
      </c>
      <c r="I3341" s="3"/>
      <c r="J3341" s="35"/>
      <c r="K3341" s="36">
        <f t="shared" si="780"/>
        <v>1</v>
      </c>
      <c r="L3341" s="37" t="str">
        <f t="shared" si="781"/>
        <v>040576195</v>
      </c>
      <c r="M3341" s="38" t="str">
        <f t="shared" si="782"/>
        <v>040576195</v>
      </c>
      <c r="N3341" s="39">
        <f t="shared" si="783"/>
        <v>1</v>
      </c>
      <c r="O3341" s="39">
        <f t="shared" si="784"/>
        <v>1</v>
      </c>
      <c r="P3341" s="39">
        <f>IF(M3341="បរទេស",1,IF(COUNTIF(M:M,$M3341)&gt;1,2,1))</f>
        <v>1</v>
      </c>
      <c r="Q3341" s="40">
        <f t="shared" si="785"/>
        <v>1</v>
      </c>
      <c r="R3341" s="41" t="str">
        <f t="shared" si="786"/>
        <v>090438024</v>
      </c>
      <c r="S3341" s="37" t="str">
        <f t="shared" si="787"/>
        <v>090438024</v>
      </c>
      <c r="T3341" s="39" t="e">
        <f t="shared" si="788"/>
        <v>#VALUE!</v>
      </c>
      <c r="U3341" s="37" t="str">
        <f t="shared" si="789"/>
        <v>090438024</v>
      </c>
      <c r="V3341" s="42" t="str">
        <f t="shared" si="790"/>
        <v>090438024</v>
      </c>
      <c r="W3341" s="39">
        <f t="shared" si="791"/>
        <v>1</v>
      </c>
      <c r="X3341" s="43">
        <f t="shared" si="792"/>
        <v>1</v>
      </c>
      <c r="Y3341" s="39">
        <f>IF(V3341="បរទេស",1,IF(COUNTIF(V:V,$V3341)&gt;1,2,1))</f>
        <v>1</v>
      </c>
      <c r="Z3341" s="40">
        <f t="shared" si="793"/>
        <v>1</v>
      </c>
      <c r="AA3341" s="40">
        <f t="shared" si="794"/>
        <v>1</v>
      </c>
    </row>
    <row r="3342" spans="1:27" ht="48" customHeight="1" x14ac:dyDescent="0.8">
      <c r="A3342" s="3">
        <v>3342</v>
      </c>
      <c r="B3342" s="3" t="s">
        <v>9230</v>
      </c>
      <c r="C3342" s="3" t="s">
        <v>18037</v>
      </c>
      <c r="D3342" s="3" t="s">
        <v>9231</v>
      </c>
      <c r="E3342" s="3" t="s">
        <v>2267</v>
      </c>
      <c r="F3342" s="5" t="s">
        <v>9232</v>
      </c>
      <c r="G3342" s="5" t="s">
        <v>13729</v>
      </c>
      <c r="H3342" s="5" t="s">
        <v>17766</v>
      </c>
      <c r="I3342" s="3"/>
      <c r="J3342" s="35"/>
      <c r="K3342" s="36">
        <f t="shared" si="780"/>
        <v>1</v>
      </c>
      <c r="L3342" s="37" t="str">
        <f t="shared" si="781"/>
        <v>040203812</v>
      </c>
      <c r="M3342" s="38" t="str">
        <f t="shared" si="782"/>
        <v>040203812</v>
      </c>
      <c r="N3342" s="39">
        <f t="shared" si="783"/>
        <v>1</v>
      </c>
      <c r="O3342" s="39">
        <f t="shared" si="784"/>
        <v>1</v>
      </c>
      <c r="P3342" s="39">
        <f>IF(M3342="បរទេស",1,IF(COUNTIF(M:M,$M3342)&gt;1,2,1))</f>
        <v>1</v>
      </c>
      <c r="Q3342" s="40">
        <f t="shared" si="785"/>
        <v>1</v>
      </c>
      <c r="R3342" s="41" t="str">
        <f t="shared" si="786"/>
        <v>0974476316</v>
      </c>
      <c r="S3342" s="37" t="str">
        <f t="shared" si="787"/>
        <v>0974476316</v>
      </c>
      <c r="T3342" s="39" t="e">
        <f t="shared" si="788"/>
        <v>#VALUE!</v>
      </c>
      <c r="U3342" s="37" t="str">
        <f t="shared" si="789"/>
        <v>0974476316</v>
      </c>
      <c r="V3342" s="42" t="str">
        <f t="shared" si="790"/>
        <v>0974476316</v>
      </c>
      <c r="W3342" s="39">
        <f t="shared" si="791"/>
        <v>1</v>
      </c>
      <c r="X3342" s="43">
        <f t="shared" si="792"/>
        <v>1</v>
      </c>
      <c r="Y3342" s="39">
        <f>IF(V3342="បរទេស",1,IF(COUNTIF(V:V,$V3342)&gt;1,2,1))</f>
        <v>1</v>
      </c>
      <c r="Z3342" s="40">
        <f t="shared" si="793"/>
        <v>1</v>
      </c>
      <c r="AA3342" s="40">
        <f t="shared" si="794"/>
        <v>1</v>
      </c>
    </row>
    <row r="3343" spans="1:27" ht="48" customHeight="1" x14ac:dyDescent="0.8">
      <c r="A3343" s="3">
        <v>3343</v>
      </c>
      <c r="B3343" s="3" t="s">
        <v>9233</v>
      </c>
      <c r="C3343" s="3" t="s">
        <v>18037</v>
      </c>
      <c r="D3343" s="3" t="s">
        <v>9234</v>
      </c>
      <c r="E3343" s="3" t="s">
        <v>25</v>
      </c>
      <c r="F3343" s="5" t="s">
        <v>9235</v>
      </c>
      <c r="G3343" s="5" t="s">
        <v>13730</v>
      </c>
      <c r="H3343" s="5" t="s">
        <v>16819</v>
      </c>
      <c r="I3343" s="3"/>
      <c r="J3343" s="35"/>
      <c r="K3343" s="36">
        <f t="shared" si="780"/>
        <v>1</v>
      </c>
      <c r="L3343" s="37" t="str">
        <f t="shared" si="781"/>
        <v>040539283</v>
      </c>
      <c r="M3343" s="38" t="str">
        <f t="shared" si="782"/>
        <v>040539283</v>
      </c>
      <c r="N3343" s="39">
        <f t="shared" si="783"/>
        <v>1</v>
      </c>
      <c r="O3343" s="39">
        <f t="shared" si="784"/>
        <v>1</v>
      </c>
      <c r="P3343" s="39">
        <f>IF(M3343="បរទេស",1,IF(COUNTIF(M:M,$M3343)&gt;1,2,1))</f>
        <v>1</v>
      </c>
      <c r="Q3343" s="40">
        <f t="shared" si="785"/>
        <v>1</v>
      </c>
      <c r="R3343" s="41" t="str">
        <f t="shared" si="786"/>
        <v>086207669</v>
      </c>
      <c r="S3343" s="37" t="str">
        <f t="shared" si="787"/>
        <v>086207669</v>
      </c>
      <c r="T3343" s="39" t="e">
        <f t="shared" si="788"/>
        <v>#VALUE!</v>
      </c>
      <c r="U3343" s="37" t="str">
        <f t="shared" si="789"/>
        <v>086207669</v>
      </c>
      <c r="V3343" s="42" t="str">
        <f t="shared" si="790"/>
        <v>086207669</v>
      </c>
      <c r="W3343" s="39">
        <f t="shared" si="791"/>
        <v>1</v>
      </c>
      <c r="X3343" s="43">
        <f t="shared" si="792"/>
        <v>1</v>
      </c>
      <c r="Y3343" s="39">
        <f>IF(V3343="បរទេស",1,IF(COUNTIF(V:V,$V3343)&gt;1,2,1))</f>
        <v>1</v>
      </c>
      <c r="Z3343" s="40">
        <f t="shared" si="793"/>
        <v>1</v>
      </c>
      <c r="AA3343" s="40">
        <f t="shared" si="794"/>
        <v>1</v>
      </c>
    </row>
    <row r="3344" spans="1:27" ht="48" customHeight="1" x14ac:dyDescent="0.8">
      <c r="A3344" s="3">
        <v>3344</v>
      </c>
      <c r="B3344" s="3" t="s">
        <v>9236</v>
      </c>
      <c r="C3344" s="3" t="s">
        <v>18037</v>
      </c>
      <c r="D3344" s="3" t="s">
        <v>9237</v>
      </c>
      <c r="E3344" s="3" t="s">
        <v>2267</v>
      </c>
      <c r="F3344" s="5" t="s">
        <v>9238</v>
      </c>
      <c r="G3344" s="5" t="s">
        <v>13731</v>
      </c>
      <c r="H3344" s="5" t="s">
        <v>16820</v>
      </c>
      <c r="I3344" s="3"/>
      <c r="J3344" s="35"/>
      <c r="K3344" s="36">
        <f t="shared" si="780"/>
        <v>1</v>
      </c>
      <c r="L3344" s="37" t="str">
        <f t="shared" si="781"/>
        <v>040297425</v>
      </c>
      <c r="M3344" s="38" t="str">
        <f t="shared" si="782"/>
        <v>040297425</v>
      </c>
      <c r="N3344" s="39">
        <f t="shared" si="783"/>
        <v>1</v>
      </c>
      <c r="O3344" s="39">
        <f t="shared" si="784"/>
        <v>1</v>
      </c>
      <c r="P3344" s="39">
        <f>IF(M3344="បរទេស",1,IF(COUNTIF(M:M,$M3344)&gt;1,2,1))</f>
        <v>1</v>
      </c>
      <c r="Q3344" s="40">
        <f t="shared" si="785"/>
        <v>1</v>
      </c>
      <c r="R3344" s="41" t="str">
        <f t="shared" si="786"/>
        <v>092716129</v>
      </c>
      <c r="S3344" s="37" t="str">
        <f t="shared" si="787"/>
        <v>092716129</v>
      </c>
      <c r="T3344" s="39" t="e">
        <f t="shared" si="788"/>
        <v>#VALUE!</v>
      </c>
      <c r="U3344" s="37" t="str">
        <f t="shared" si="789"/>
        <v>092716129</v>
      </c>
      <c r="V3344" s="42" t="str">
        <f t="shared" si="790"/>
        <v>092716129</v>
      </c>
      <c r="W3344" s="39">
        <f t="shared" si="791"/>
        <v>1</v>
      </c>
      <c r="X3344" s="43">
        <f t="shared" si="792"/>
        <v>1</v>
      </c>
      <c r="Y3344" s="39">
        <f>IF(V3344="បរទេស",1,IF(COUNTIF(V:V,$V3344)&gt;1,2,1))</f>
        <v>1</v>
      </c>
      <c r="Z3344" s="40">
        <f t="shared" si="793"/>
        <v>1</v>
      </c>
      <c r="AA3344" s="40">
        <f t="shared" si="794"/>
        <v>1</v>
      </c>
    </row>
    <row r="3345" spans="1:27" ht="48" customHeight="1" x14ac:dyDescent="0.8">
      <c r="A3345" s="3">
        <v>3345</v>
      </c>
      <c r="B3345" s="3" t="s">
        <v>9239</v>
      </c>
      <c r="C3345" s="3" t="s">
        <v>18037</v>
      </c>
      <c r="D3345" s="3" t="s">
        <v>9240</v>
      </c>
      <c r="E3345" s="3" t="s">
        <v>61</v>
      </c>
      <c r="F3345" s="5" t="s">
        <v>9241</v>
      </c>
      <c r="G3345" s="5" t="s">
        <v>13732</v>
      </c>
      <c r="H3345" s="5" t="s">
        <v>16821</v>
      </c>
      <c r="I3345" s="3"/>
      <c r="J3345" s="35"/>
      <c r="K3345" s="36">
        <f t="shared" si="780"/>
        <v>1</v>
      </c>
      <c r="L3345" s="37" t="str">
        <f t="shared" si="781"/>
        <v>040295959</v>
      </c>
      <c r="M3345" s="38" t="str">
        <f t="shared" si="782"/>
        <v>040295959</v>
      </c>
      <c r="N3345" s="39">
        <f t="shared" si="783"/>
        <v>1</v>
      </c>
      <c r="O3345" s="39">
        <f t="shared" si="784"/>
        <v>1</v>
      </c>
      <c r="P3345" s="39">
        <f>IF(M3345="បរទេស",1,IF(COUNTIF(M:M,$M3345)&gt;1,2,1))</f>
        <v>1</v>
      </c>
      <c r="Q3345" s="40">
        <f t="shared" si="785"/>
        <v>1</v>
      </c>
      <c r="R3345" s="41" t="str">
        <f t="shared" si="786"/>
        <v>0713552633</v>
      </c>
      <c r="S3345" s="37" t="str">
        <f t="shared" si="787"/>
        <v>0713552633</v>
      </c>
      <c r="T3345" s="39" t="e">
        <f t="shared" si="788"/>
        <v>#VALUE!</v>
      </c>
      <c r="U3345" s="37" t="str">
        <f t="shared" si="789"/>
        <v>0713552633</v>
      </c>
      <c r="V3345" s="42" t="str">
        <f t="shared" si="790"/>
        <v>0713552633</v>
      </c>
      <c r="W3345" s="39">
        <f t="shared" si="791"/>
        <v>1</v>
      </c>
      <c r="X3345" s="43">
        <f t="shared" si="792"/>
        <v>1</v>
      </c>
      <c r="Y3345" s="39">
        <f>IF(V3345="បរទេស",1,IF(COUNTIF(V:V,$V3345)&gt;1,2,1))</f>
        <v>1</v>
      </c>
      <c r="Z3345" s="40">
        <f t="shared" si="793"/>
        <v>1</v>
      </c>
      <c r="AA3345" s="40">
        <f t="shared" si="794"/>
        <v>1</v>
      </c>
    </row>
    <row r="3346" spans="1:27" ht="48" customHeight="1" x14ac:dyDescent="0.8">
      <c r="A3346" s="3">
        <v>3346</v>
      </c>
      <c r="B3346" s="3" t="s">
        <v>9242</v>
      </c>
      <c r="C3346" s="3" t="s">
        <v>18037</v>
      </c>
      <c r="D3346" s="3" t="s">
        <v>8566</v>
      </c>
      <c r="E3346" s="3" t="s">
        <v>17</v>
      </c>
      <c r="F3346" s="5" t="s">
        <v>9243</v>
      </c>
      <c r="G3346" s="5" t="s">
        <v>13733</v>
      </c>
      <c r="H3346" s="5" t="s">
        <v>16822</v>
      </c>
      <c r="I3346" s="3"/>
      <c r="J3346" s="35"/>
      <c r="K3346" s="36">
        <f t="shared" si="780"/>
        <v>1</v>
      </c>
      <c r="L3346" s="37" t="str">
        <f t="shared" si="781"/>
        <v>040420489</v>
      </c>
      <c r="M3346" s="38" t="str">
        <f t="shared" si="782"/>
        <v>040420489</v>
      </c>
      <c r="N3346" s="39">
        <f t="shared" si="783"/>
        <v>1</v>
      </c>
      <c r="O3346" s="39">
        <f t="shared" si="784"/>
        <v>1</v>
      </c>
      <c r="P3346" s="39">
        <f>IF(M3346="បរទេស",1,IF(COUNTIF(M:M,$M3346)&gt;1,2,1))</f>
        <v>1</v>
      </c>
      <c r="Q3346" s="40">
        <f t="shared" si="785"/>
        <v>1</v>
      </c>
      <c r="R3346" s="41" t="str">
        <f t="shared" si="786"/>
        <v>0967377683</v>
      </c>
      <c r="S3346" s="37" t="str">
        <f t="shared" si="787"/>
        <v>0967377683</v>
      </c>
      <c r="T3346" s="39" t="e">
        <f t="shared" si="788"/>
        <v>#VALUE!</v>
      </c>
      <c r="U3346" s="37" t="str">
        <f t="shared" si="789"/>
        <v>0967377683</v>
      </c>
      <c r="V3346" s="42" t="str">
        <f t="shared" si="790"/>
        <v>0967377683</v>
      </c>
      <c r="W3346" s="39">
        <f t="shared" si="791"/>
        <v>1</v>
      </c>
      <c r="X3346" s="43">
        <f t="shared" si="792"/>
        <v>1</v>
      </c>
      <c r="Y3346" s="39">
        <f>IF(V3346="បរទេស",1,IF(COUNTIF(V:V,$V3346)&gt;1,2,1))</f>
        <v>1</v>
      </c>
      <c r="Z3346" s="40">
        <f t="shared" si="793"/>
        <v>1</v>
      </c>
      <c r="AA3346" s="40">
        <f t="shared" si="794"/>
        <v>1</v>
      </c>
    </row>
    <row r="3347" spans="1:27" ht="48" customHeight="1" x14ac:dyDescent="0.8">
      <c r="A3347" s="3">
        <v>3347</v>
      </c>
      <c r="B3347" s="3" t="s">
        <v>9244</v>
      </c>
      <c r="C3347" s="3" t="s">
        <v>18037</v>
      </c>
      <c r="D3347" s="3" t="s">
        <v>9245</v>
      </c>
      <c r="E3347" s="3" t="s">
        <v>17</v>
      </c>
      <c r="F3347" s="5" t="s">
        <v>9246</v>
      </c>
      <c r="G3347" s="5" t="s">
        <v>13734</v>
      </c>
      <c r="H3347" s="5" t="s">
        <v>16823</v>
      </c>
      <c r="I3347" s="3"/>
      <c r="J3347" s="35"/>
      <c r="K3347" s="36">
        <f t="shared" si="780"/>
        <v>1</v>
      </c>
      <c r="L3347" s="37" t="str">
        <f t="shared" si="781"/>
        <v>040514586</v>
      </c>
      <c r="M3347" s="38" t="str">
        <f t="shared" si="782"/>
        <v>040514586</v>
      </c>
      <c r="N3347" s="39">
        <f t="shared" si="783"/>
        <v>1</v>
      </c>
      <c r="O3347" s="39">
        <f t="shared" si="784"/>
        <v>1</v>
      </c>
      <c r="P3347" s="39">
        <f>IF(M3347="បរទេស",1,IF(COUNTIF(M:M,$M3347)&gt;1,2,1))</f>
        <v>1</v>
      </c>
      <c r="Q3347" s="40">
        <f t="shared" si="785"/>
        <v>1</v>
      </c>
      <c r="R3347" s="41" t="str">
        <f t="shared" si="786"/>
        <v>0964071584</v>
      </c>
      <c r="S3347" s="37" t="str">
        <f t="shared" si="787"/>
        <v>0964071584</v>
      </c>
      <c r="T3347" s="39" t="e">
        <f t="shared" si="788"/>
        <v>#VALUE!</v>
      </c>
      <c r="U3347" s="37" t="str">
        <f t="shared" si="789"/>
        <v>0964071584</v>
      </c>
      <c r="V3347" s="42" t="str">
        <f t="shared" si="790"/>
        <v>0964071584</v>
      </c>
      <c r="W3347" s="39">
        <f t="shared" si="791"/>
        <v>1</v>
      </c>
      <c r="X3347" s="43">
        <f t="shared" si="792"/>
        <v>1</v>
      </c>
      <c r="Y3347" s="39">
        <f>IF(V3347="បរទេស",1,IF(COUNTIF(V:V,$V3347)&gt;1,2,1))</f>
        <v>1</v>
      </c>
      <c r="Z3347" s="40">
        <f t="shared" si="793"/>
        <v>1</v>
      </c>
      <c r="AA3347" s="40">
        <f t="shared" si="794"/>
        <v>1</v>
      </c>
    </row>
    <row r="3348" spans="1:27" ht="48" customHeight="1" x14ac:dyDescent="0.8">
      <c r="A3348" s="3">
        <v>3348</v>
      </c>
      <c r="B3348" s="3" t="s">
        <v>9247</v>
      </c>
      <c r="C3348" s="3" t="s">
        <v>18037</v>
      </c>
      <c r="D3348" s="3" t="s">
        <v>3716</v>
      </c>
      <c r="E3348" s="3" t="s">
        <v>2165</v>
      </c>
      <c r="F3348" s="5" t="s">
        <v>9248</v>
      </c>
      <c r="G3348" s="5" t="s">
        <v>13735</v>
      </c>
      <c r="H3348" s="5" t="s">
        <v>16824</v>
      </c>
      <c r="I3348" s="3"/>
      <c r="J3348" s="35"/>
      <c r="K3348" s="36">
        <f t="shared" si="780"/>
        <v>1</v>
      </c>
      <c r="L3348" s="37" t="str">
        <f t="shared" si="781"/>
        <v>040368905</v>
      </c>
      <c r="M3348" s="38" t="str">
        <f t="shared" si="782"/>
        <v>040368905</v>
      </c>
      <c r="N3348" s="39">
        <f t="shared" si="783"/>
        <v>1</v>
      </c>
      <c r="O3348" s="39">
        <f t="shared" si="784"/>
        <v>1</v>
      </c>
      <c r="P3348" s="39">
        <f>IF(M3348="បរទេស",1,IF(COUNTIF(M:M,$M3348)&gt;1,2,1))</f>
        <v>1</v>
      </c>
      <c r="Q3348" s="40">
        <f t="shared" si="785"/>
        <v>1</v>
      </c>
      <c r="R3348" s="41" t="str">
        <f t="shared" si="786"/>
        <v>0977582554</v>
      </c>
      <c r="S3348" s="37" t="str">
        <f t="shared" si="787"/>
        <v>0977582554</v>
      </c>
      <c r="T3348" s="39" t="e">
        <f t="shared" si="788"/>
        <v>#VALUE!</v>
      </c>
      <c r="U3348" s="37" t="str">
        <f t="shared" si="789"/>
        <v>0977582554</v>
      </c>
      <c r="V3348" s="42" t="str">
        <f t="shared" si="790"/>
        <v>0977582554</v>
      </c>
      <c r="W3348" s="39">
        <f t="shared" si="791"/>
        <v>1</v>
      </c>
      <c r="X3348" s="43">
        <f t="shared" si="792"/>
        <v>1</v>
      </c>
      <c r="Y3348" s="39">
        <f>IF(V3348="បរទេស",1,IF(COUNTIF(V:V,$V3348)&gt;1,2,1))</f>
        <v>1</v>
      </c>
      <c r="Z3348" s="40">
        <f t="shared" si="793"/>
        <v>1</v>
      </c>
      <c r="AA3348" s="40">
        <f t="shared" si="794"/>
        <v>1</v>
      </c>
    </row>
    <row r="3349" spans="1:27" ht="48" customHeight="1" x14ac:dyDescent="0.8">
      <c r="A3349" s="3">
        <v>3349</v>
      </c>
      <c r="B3349" s="3" t="s">
        <v>9249</v>
      </c>
      <c r="C3349" s="3" t="s">
        <v>18037</v>
      </c>
      <c r="D3349" s="3" t="s">
        <v>9250</v>
      </c>
      <c r="E3349" s="3" t="s">
        <v>1630</v>
      </c>
      <c r="F3349" s="5" t="s">
        <v>9251</v>
      </c>
      <c r="G3349" s="5" t="s">
        <v>13736</v>
      </c>
      <c r="H3349" s="5" t="s">
        <v>16825</v>
      </c>
      <c r="I3349" s="3"/>
      <c r="J3349" s="35"/>
      <c r="K3349" s="36">
        <f t="shared" si="780"/>
        <v>1</v>
      </c>
      <c r="L3349" s="37" t="str">
        <f t="shared" si="781"/>
        <v>040303417</v>
      </c>
      <c r="M3349" s="38" t="str">
        <f t="shared" si="782"/>
        <v>040303417</v>
      </c>
      <c r="N3349" s="39">
        <f t="shared" si="783"/>
        <v>1</v>
      </c>
      <c r="O3349" s="39">
        <f t="shared" si="784"/>
        <v>1</v>
      </c>
      <c r="P3349" s="39">
        <f>IF(M3349="បរទេស",1,IF(COUNTIF(M:M,$M3349)&gt;1,2,1))</f>
        <v>1</v>
      </c>
      <c r="Q3349" s="40">
        <f t="shared" si="785"/>
        <v>1</v>
      </c>
      <c r="R3349" s="41" t="str">
        <f t="shared" si="786"/>
        <v>0712594217</v>
      </c>
      <c r="S3349" s="37" t="str">
        <f t="shared" si="787"/>
        <v>0712594217</v>
      </c>
      <c r="T3349" s="39" t="e">
        <f t="shared" si="788"/>
        <v>#VALUE!</v>
      </c>
      <c r="U3349" s="37" t="str">
        <f t="shared" si="789"/>
        <v>0712594217</v>
      </c>
      <c r="V3349" s="42" t="str">
        <f t="shared" si="790"/>
        <v>0712594217</v>
      </c>
      <c r="W3349" s="39">
        <f t="shared" si="791"/>
        <v>1</v>
      </c>
      <c r="X3349" s="43">
        <f t="shared" si="792"/>
        <v>1</v>
      </c>
      <c r="Y3349" s="39">
        <f>IF(V3349="បរទេស",1,IF(COUNTIF(V:V,$V3349)&gt;1,2,1))</f>
        <v>1</v>
      </c>
      <c r="Z3349" s="40">
        <f t="shared" si="793"/>
        <v>1</v>
      </c>
      <c r="AA3349" s="40">
        <f t="shared" si="794"/>
        <v>1</v>
      </c>
    </row>
    <row r="3350" spans="1:27" ht="48" customHeight="1" x14ac:dyDescent="0.8">
      <c r="A3350" s="3">
        <v>3350</v>
      </c>
      <c r="B3350" s="3" t="s">
        <v>9252</v>
      </c>
      <c r="C3350" s="3" t="s">
        <v>18037</v>
      </c>
      <c r="D3350" s="3" t="s">
        <v>9253</v>
      </c>
      <c r="E3350" s="3" t="s">
        <v>424</v>
      </c>
      <c r="F3350" s="5" t="s">
        <v>9254</v>
      </c>
      <c r="G3350" s="5" t="s">
        <v>13737</v>
      </c>
      <c r="H3350" s="5" t="s">
        <v>16826</v>
      </c>
      <c r="I3350" s="3"/>
      <c r="J3350" s="35"/>
      <c r="K3350" s="36">
        <f t="shared" si="780"/>
        <v>1</v>
      </c>
      <c r="L3350" s="37" t="str">
        <f t="shared" si="781"/>
        <v>040389127</v>
      </c>
      <c r="M3350" s="38" t="str">
        <f t="shared" si="782"/>
        <v>040389127</v>
      </c>
      <c r="N3350" s="39">
        <f t="shared" si="783"/>
        <v>1</v>
      </c>
      <c r="O3350" s="39">
        <f t="shared" si="784"/>
        <v>1</v>
      </c>
      <c r="P3350" s="39">
        <f>IF(M3350="បរទេស",1,IF(COUNTIF(M:M,$M3350)&gt;1,2,1))</f>
        <v>1</v>
      </c>
      <c r="Q3350" s="40">
        <f t="shared" si="785"/>
        <v>1</v>
      </c>
      <c r="R3350" s="41" t="str">
        <f t="shared" si="786"/>
        <v>0965524599</v>
      </c>
      <c r="S3350" s="37" t="str">
        <f t="shared" si="787"/>
        <v>0965524599</v>
      </c>
      <c r="T3350" s="39" t="e">
        <f t="shared" si="788"/>
        <v>#VALUE!</v>
      </c>
      <c r="U3350" s="37" t="str">
        <f t="shared" si="789"/>
        <v>0965524599</v>
      </c>
      <c r="V3350" s="42" t="str">
        <f t="shared" si="790"/>
        <v>0965524599</v>
      </c>
      <c r="W3350" s="39">
        <f t="shared" si="791"/>
        <v>1</v>
      </c>
      <c r="X3350" s="43">
        <f t="shared" si="792"/>
        <v>1</v>
      </c>
      <c r="Y3350" s="39">
        <f>IF(V3350="បរទេស",1,IF(COUNTIF(V:V,$V3350)&gt;1,2,1))</f>
        <v>1</v>
      </c>
      <c r="Z3350" s="40">
        <f t="shared" si="793"/>
        <v>1</v>
      </c>
      <c r="AA3350" s="40">
        <f t="shared" si="794"/>
        <v>1</v>
      </c>
    </row>
    <row r="3351" spans="1:27" ht="48" customHeight="1" x14ac:dyDescent="0.8">
      <c r="A3351" s="3">
        <v>3351</v>
      </c>
      <c r="B3351" s="3" t="s">
        <v>9255</v>
      </c>
      <c r="C3351" s="3" t="s">
        <v>18037</v>
      </c>
      <c r="D3351" s="3" t="s">
        <v>9256</v>
      </c>
      <c r="E3351" s="3" t="s">
        <v>2447</v>
      </c>
      <c r="F3351" s="5" t="s">
        <v>9257</v>
      </c>
      <c r="G3351" s="5" t="s">
        <v>13738</v>
      </c>
      <c r="H3351" s="5" t="s">
        <v>16827</v>
      </c>
      <c r="I3351" s="3"/>
      <c r="J3351" s="35"/>
      <c r="K3351" s="36">
        <f t="shared" si="780"/>
        <v>1</v>
      </c>
      <c r="L3351" s="37" t="str">
        <f t="shared" si="781"/>
        <v>040515473</v>
      </c>
      <c r="M3351" s="38" t="str">
        <f t="shared" si="782"/>
        <v>040515473</v>
      </c>
      <c r="N3351" s="39">
        <f t="shared" si="783"/>
        <v>1</v>
      </c>
      <c r="O3351" s="39">
        <f t="shared" si="784"/>
        <v>1</v>
      </c>
      <c r="P3351" s="39">
        <f>IF(M3351="បរទេស",1,IF(COUNTIF(M:M,$M3351)&gt;1,2,1))</f>
        <v>1</v>
      </c>
      <c r="Q3351" s="40">
        <f t="shared" si="785"/>
        <v>1</v>
      </c>
      <c r="R3351" s="41" t="str">
        <f t="shared" si="786"/>
        <v>0882334752</v>
      </c>
      <c r="S3351" s="37" t="str">
        <f t="shared" si="787"/>
        <v>0882334752</v>
      </c>
      <c r="T3351" s="39" t="e">
        <f t="shared" si="788"/>
        <v>#VALUE!</v>
      </c>
      <c r="U3351" s="37" t="str">
        <f t="shared" si="789"/>
        <v>0882334752</v>
      </c>
      <c r="V3351" s="42" t="str">
        <f t="shared" si="790"/>
        <v>0882334752</v>
      </c>
      <c r="W3351" s="39">
        <f t="shared" si="791"/>
        <v>1</v>
      </c>
      <c r="X3351" s="43">
        <f t="shared" si="792"/>
        <v>1</v>
      </c>
      <c r="Y3351" s="39">
        <f>IF(V3351="បរទេស",1,IF(COUNTIF(V:V,$V3351)&gt;1,2,1))</f>
        <v>1</v>
      </c>
      <c r="Z3351" s="40">
        <f t="shared" si="793"/>
        <v>1</v>
      </c>
      <c r="AA3351" s="40">
        <f t="shared" si="794"/>
        <v>1</v>
      </c>
    </row>
    <row r="3352" spans="1:27" ht="48" customHeight="1" x14ac:dyDescent="0.8">
      <c r="A3352" s="3">
        <v>3352</v>
      </c>
      <c r="B3352" s="3" t="s">
        <v>9258</v>
      </c>
      <c r="C3352" s="3" t="s">
        <v>18037</v>
      </c>
      <c r="D3352" s="3" t="s">
        <v>9259</v>
      </c>
      <c r="E3352" s="3" t="s">
        <v>1630</v>
      </c>
      <c r="F3352" s="5" t="s">
        <v>9260</v>
      </c>
      <c r="G3352" s="5" t="s">
        <v>13739</v>
      </c>
      <c r="H3352" s="5" t="s">
        <v>16828</v>
      </c>
      <c r="I3352" s="3"/>
      <c r="J3352" s="35"/>
      <c r="K3352" s="36">
        <f t="shared" si="780"/>
        <v>1</v>
      </c>
      <c r="L3352" s="37" t="str">
        <f t="shared" si="781"/>
        <v>030547124</v>
      </c>
      <c r="M3352" s="38" t="str">
        <f t="shared" si="782"/>
        <v>030547124</v>
      </c>
      <c r="N3352" s="39">
        <f t="shared" si="783"/>
        <v>1</v>
      </c>
      <c r="O3352" s="39">
        <f t="shared" si="784"/>
        <v>1</v>
      </c>
      <c r="P3352" s="39">
        <f>IF(M3352="បរទេស",1,IF(COUNTIF(M:M,$M3352)&gt;1,2,1))</f>
        <v>1</v>
      </c>
      <c r="Q3352" s="40">
        <f t="shared" si="785"/>
        <v>1</v>
      </c>
      <c r="R3352" s="41" t="str">
        <f t="shared" si="786"/>
        <v>090531147</v>
      </c>
      <c r="S3352" s="37" t="str">
        <f t="shared" si="787"/>
        <v>090531147</v>
      </c>
      <c r="T3352" s="39" t="e">
        <f t="shared" si="788"/>
        <v>#VALUE!</v>
      </c>
      <c r="U3352" s="37" t="str">
        <f t="shared" si="789"/>
        <v>090531147</v>
      </c>
      <c r="V3352" s="42" t="str">
        <f t="shared" si="790"/>
        <v>090531147</v>
      </c>
      <c r="W3352" s="39">
        <f t="shared" si="791"/>
        <v>1</v>
      </c>
      <c r="X3352" s="43">
        <f t="shared" si="792"/>
        <v>1</v>
      </c>
      <c r="Y3352" s="39">
        <f>IF(V3352="បរទេស",1,IF(COUNTIF(V:V,$V3352)&gt;1,2,1))</f>
        <v>1</v>
      </c>
      <c r="Z3352" s="40">
        <f t="shared" si="793"/>
        <v>1</v>
      </c>
      <c r="AA3352" s="40">
        <f t="shared" si="794"/>
        <v>1</v>
      </c>
    </row>
    <row r="3353" spans="1:27" ht="48" customHeight="1" x14ac:dyDescent="0.8">
      <c r="A3353" s="3">
        <v>3353</v>
      </c>
      <c r="B3353" s="3" t="s">
        <v>9261</v>
      </c>
      <c r="C3353" s="3" t="s">
        <v>18037</v>
      </c>
      <c r="D3353" s="3" t="s">
        <v>3622</v>
      </c>
      <c r="E3353" s="3" t="s">
        <v>679</v>
      </c>
      <c r="F3353" s="5" t="s">
        <v>9262</v>
      </c>
      <c r="G3353" s="5" t="s">
        <v>13740</v>
      </c>
      <c r="H3353" s="5" t="s">
        <v>16829</v>
      </c>
      <c r="I3353" s="3"/>
      <c r="J3353" s="35"/>
      <c r="K3353" s="36">
        <f t="shared" si="780"/>
        <v>1</v>
      </c>
      <c r="L3353" s="37" t="str">
        <f t="shared" si="781"/>
        <v>040396422</v>
      </c>
      <c r="M3353" s="38" t="str">
        <f t="shared" si="782"/>
        <v>040396422</v>
      </c>
      <c r="N3353" s="39">
        <f t="shared" si="783"/>
        <v>1</v>
      </c>
      <c r="O3353" s="39">
        <f t="shared" si="784"/>
        <v>1</v>
      </c>
      <c r="P3353" s="39">
        <f>IF(M3353="បរទេស",1,IF(COUNTIF(M:M,$M3353)&gt;1,2,1))</f>
        <v>1</v>
      </c>
      <c r="Q3353" s="40">
        <f t="shared" si="785"/>
        <v>1</v>
      </c>
      <c r="R3353" s="41" t="str">
        <f t="shared" si="786"/>
        <v>0975264432</v>
      </c>
      <c r="S3353" s="37" t="str">
        <f t="shared" si="787"/>
        <v>0975264432</v>
      </c>
      <c r="T3353" s="39" t="e">
        <f t="shared" si="788"/>
        <v>#VALUE!</v>
      </c>
      <c r="U3353" s="37" t="str">
        <f t="shared" si="789"/>
        <v>0975264432</v>
      </c>
      <c r="V3353" s="42" t="str">
        <f t="shared" si="790"/>
        <v>0975264432</v>
      </c>
      <c r="W3353" s="39">
        <f t="shared" si="791"/>
        <v>1</v>
      </c>
      <c r="X3353" s="43">
        <f t="shared" si="792"/>
        <v>1</v>
      </c>
      <c r="Y3353" s="39">
        <f>IF(V3353="បរទេស",1,IF(COUNTIF(V:V,$V3353)&gt;1,2,1))</f>
        <v>1</v>
      </c>
      <c r="Z3353" s="40">
        <f t="shared" si="793"/>
        <v>1</v>
      </c>
      <c r="AA3353" s="40">
        <f t="shared" si="794"/>
        <v>1</v>
      </c>
    </row>
    <row r="3354" spans="1:27" ht="48" customHeight="1" x14ac:dyDescent="0.8">
      <c r="A3354" s="3">
        <v>3354</v>
      </c>
      <c r="B3354" s="3" t="s">
        <v>9263</v>
      </c>
      <c r="C3354" s="3" t="s">
        <v>18037</v>
      </c>
      <c r="D3354" s="3" t="s">
        <v>6535</v>
      </c>
      <c r="E3354" s="3" t="s">
        <v>301</v>
      </c>
      <c r="F3354" s="5" t="s">
        <v>9264</v>
      </c>
      <c r="G3354" s="5" t="s">
        <v>13741</v>
      </c>
      <c r="H3354" s="5" t="s">
        <v>17739</v>
      </c>
      <c r="I3354" s="3"/>
      <c r="J3354" s="35"/>
      <c r="K3354" s="36">
        <f t="shared" si="780"/>
        <v>1</v>
      </c>
      <c r="L3354" s="37" t="str">
        <f t="shared" si="781"/>
        <v>040172485</v>
      </c>
      <c r="M3354" s="38" t="str">
        <f t="shared" si="782"/>
        <v>040172485</v>
      </c>
      <c r="N3354" s="39">
        <f t="shared" si="783"/>
        <v>1</v>
      </c>
      <c r="O3354" s="39">
        <f t="shared" si="784"/>
        <v>1</v>
      </c>
      <c r="P3354" s="39">
        <f>IF(M3354="បរទេស",1,IF(COUNTIF(M:M,$M3354)&gt;1,2,1))</f>
        <v>1</v>
      </c>
      <c r="Q3354" s="40">
        <f t="shared" si="785"/>
        <v>1</v>
      </c>
      <c r="R3354" s="41" t="str">
        <f t="shared" si="786"/>
        <v>0888829159</v>
      </c>
      <c r="S3354" s="37" t="str">
        <f t="shared" si="787"/>
        <v>0888829159</v>
      </c>
      <c r="T3354" s="39" t="e">
        <f t="shared" si="788"/>
        <v>#VALUE!</v>
      </c>
      <c r="U3354" s="37" t="str">
        <f t="shared" si="789"/>
        <v>0888829159</v>
      </c>
      <c r="V3354" s="42" t="str">
        <f t="shared" si="790"/>
        <v>0888829159</v>
      </c>
      <c r="W3354" s="39">
        <f t="shared" si="791"/>
        <v>1</v>
      </c>
      <c r="X3354" s="43">
        <f t="shared" si="792"/>
        <v>1</v>
      </c>
      <c r="Y3354" s="39">
        <f>IF(V3354="បរទេស",1,IF(COUNTIF(V:V,$V3354)&gt;1,2,1))</f>
        <v>1</v>
      </c>
      <c r="Z3354" s="40">
        <f t="shared" si="793"/>
        <v>1</v>
      </c>
      <c r="AA3354" s="40">
        <f t="shared" si="794"/>
        <v>1</v>
      </c>
    </row>
    <row r="3355" spans="1:27" ht="48" customHeight="1" x14ac:dyDescent="0.8">
      <c r="A3355" s="3">
        <v>3355</v>
      </c>
      <c r="B3355" s="3" t="s">
        <v>9265</v>
      </c>
      <c r="C3355" s="3" t="s">
        <v>18037</v>
      </c>
      <c r="D3355" s="3" t="s">
        <v>9266</v>
      </c>
      <c r="E3355" s="3" t="s">
        <v>543</v>
      </c>
      <c r="F3355" s="5" t="s">
        <v>9267</v>
      </c>
      <c r="G3355" s="5" t="s">
        <v>13742</v>
      </c>
      <c r="H3355" s="5" t="s">
        <v>16830</v>
      </c>
      <c r="I3355" s="3"/>
      <c r="J3355" s="35"/>
      <c r="K3355" s="36">
        <f t="shared" si="780"/>
        <v>1</v>
      </c>
      <c r="L3355" s="37" t="str">
        <f t="shared" si="781"/>
        <v>040452755</v>
      </c>
      <c r="M3355" s="38" t="str">
        <f t="shared" si="782"/>
        <v>040452755</v>
      </c>
      <c r="N3355" s="39">
        <f t="shared" si="783"/>
        <v>1</v>
      </c>
      <c r="O3355" s="39">
        <f t="shared" si="784"/>
        <v>1</v>
      </c>
      <c r="P3355" s="39">
        <f>IF(M3355="បរទេស",1,IF(COUNTIF(M:M,$M3355)&gt;1,2,1))</f>
        <v>1</v>
      </c>
      <c r="Q3355" s="40">
        <f t="shared" si="785"/>
        <v>1</v>
      </c>
      <c r="R3355" s="41" t="str">
        <f t="shared" si="786"/>
        <v>0962087001</v>
      </c>
      <c r="S3355" s="37" t="str">
        <f t="shared" si="787"/>
        <v>0962087001</v>
      </c>
      <c r="T3355" s="39" t="e">
        <f t="shared" si="788"/>
        <v>#VALUE!</v>
      </c>
      <c r="U3355" s="37" t="str">
        <f t="shared" si="789"/>
        <v>0962087001</v>
      </c>
      <c r="V3355" s="42" t="str">
        <f t="shared" si="790"/>
        <v>0962087001</v>
      </c>
      <c r="W3355" s="39">
        <f t="shared" si="791"/>
        <v>1</v>
      </c>
      <c r="X3355" s="43">
        <f t="shared" si="792"/>
        <v>1</v>
      </c>
      <c r="Y3355" s="39">
        <f>IF(V3355="បរទេស",1,IF(COUNTIF(V:V,$V3355)&gt;1,2,1))</f>
        <v>1</v>
      </c>
      <c r="Z3355" s="40">
        <f t="shared" si="793"/>
        <v>1</v>
      </c>
      <c r="AA3355" s="40">
        <f t="shared" si="794"/>
        <v>1</v>
      </c>
    </row>
    <row r="3356" spans="1:27" ht="48" customHeight="1" x14ac:dyDescent="0.8">
      <c r="A3356" s="3">
        <v>3356</v>
      </c>
      <c r="B3356" s="3" t="s">
        <v>9268</v>
      </c>
      <c r="C3356" s="3" t="s">
        <v>18037</v>
      </c>
      <c r="D3356" s="3" t="s">
        <v>7495</v>
      </c>
      <c r="E3356" s="3" t="s">
        <v>81</v>
      </c>
      <c r="F3356" s="5" t="s">
        <v>9269</v>
      </c>
      <c r="G3356" s="5" t="s">
        <v>13743</v>
      </c>
      <c r="H3356" s="5" t="s">
        <v>18000</v>
      </c>
      <c r="I3356" s="3"/>
      <c r="J3356" s="35"/>
      <c r="K3356" s="36">
        <f t="shared" si="780"/>
        <v>1</v>
      </c>
      <c r="L3356" s="37" t="str">
        <f t="shared" si="781"/>
        <v>040478376</v>
      </c>
      <c r="M3356" s="38" t="str">
        <f t="shared" si="782"/>
        <v>040478376</v>
      </c>
      <c r="N3356" s="39">
        <f t="shared" si="783"/>
        <v>1</v>
      </c>
      <c r="O3356" s="39">
        <f t="shared" si="784"/>
        <v>1</v>
      </c>
      <c r="P3356" s="39">
        <f>IF(M3356="បរទេស",1,IF(COUNTIF(M:M,$M3356)&gt;1,2,1))</f>
        <v>1</v>
      </c>
      <c r="Q3356" s="40">
        <f t="shared" si="785"/>
        <v>1</v>
      </c>
      <c r="R3356" s="41" t="str">
        <f t="shared" si="786"/>
        <v>061987824</v>
      </c>
      <c r="S3356" s="37" t="str">
        <f t="shared" si="787"/>
        <v>061987824</v>
      </c>
      <c r="T3356" s="39" t="e">
        <f t="shared" si="788"/>
        <v>#VALUE!</v>
      </c>
      <c r="U3356" s="37" t="str">
        <f t="shared" si="789"/>
        <v>061987824</v>
      </c>
      <c r="V3356" s="42" t="str">
        <f t="shared" si="790"/>
        <v>061987824</v>
      </c>
      <c r="W3356" s="39">
        <f t="shared" si="791"/>
        <v>1</v>
      </c>
      <c r="X3356" s="43">
        <f t="shared" si="792"/>
        <v>1</v>
      </c>
      <c r="Y3356" s="39">
        <f>IF(V3356="បរទេស",1,IF(COUNTIF(V:V,$V3356)&gt;1,2,1))</f>
        <v>1</v>
      </c>
      <c r="Z3356" s="40">
        <f t="shared" si="793"/>
        <v>1</v>
      </c>
      <c r="AA3356" s="40">
        <f t="shared" si="794"/>
        <v>1</v>
      </c>
    </row>
    <row r="3357" spans="1:27" ht="48" customHeight="1" x14ac:dyDescent="0.8">
      <c r="A3357" s="3">
        <v>3357</v>
      </c>
      <c r="B3357" s="3" t="s">
        <v>9270</v>
      </c>
      <c r="C3357" s="3" t="s">
        <v>18037</v>
      </c>
      <c r="D3357" s="3" t="s">
        <v>9271</v>
      </c>
      <c r="E3357" s="3" t="s">
        <v>77</v>
      </c>
      <c r="F3357" s="5" t="s">
        <v>9272</v>
      </c>
      <c r="G3357" s="5" t="s">
        <v>13744</v>
      </c>
      <c r="H3357" s="5" t="s">
        <v>16831</v>
      </c>
      <c r="I3357" s="3"/>
      <c r="J3357" s="35"/>
      <c r="K3357" s="36">
        <f t="shared" si="780"/>
        <v>1</v>
      </c>
      <c r="L3357" s="37" t="str">
        <f t="shared" si="781"/>
        <v>040455039</v>
      </c>
      <c r="M3357" s="38" t="str">
        <f t="shared" si="782"/>
        <v>040455039</v>
      </c>
      <c r="N3357" s="39">
        <f t="shared" si="783"/>
        <v>1</v>
      </c>
      <c r="O3357" s="39">
        <f t="shared" si="784"/>
        <v>1</v>
      </c>
      <c r="P3357" s="39">
        <f>IF(M3357="បរទេស",1,IF(COUNTIF(M:M,$M3357)&gt;1,2,1))</f>
        <v>1</v>
      </c>
      <c r="Q3357" s="40">
        <f t="shared" si="785"/>
        <v>1</v>
      </c>
      <c r="R3357" s="41" t="str">
        <f t="shared" si="786"/>
        <v>0713465332</v>
      </c>
      <c r="S3357" s="37" t="str">
        <f t="shared" si="787"/>
        <v>0713465332</v>
      </c>
      <c r="T3357" s="39" t="e">
        <f t="shared" si="788"/>
        <v>#VALUE!</v>
      </c>
      <c r="U3357" s="37" t="str">
        <f t="shared" si="789"/>
        <v>0713465332</v>
      </c>
      <c r="V3357" s="42" t="str">
        <f t="shared" si="790"/>
        <v>0713465332</v>
      </c>
      <c r="W3357" s="39">
        <f t="shared" si="791"/>
        <v>1</v>
      </c>
      <c r="X3357" s="43">
        <f t="shared" si="792"/>
        <v>1</v>
      </c>
      <c r="Y3357" s="39">
        <f>IF(V3357="បរទេស",1,IF(COUNTIF(V:V,$V3357)&gt;1,2,1))</f>
        <v>1</v>
      </c>
      <c r="Z3357" s="40">
        <f t="shared" si="793"/>
        <v>1</v>
      </c>
      <c r="AA3357" s="40">
        <f t="shared" si="794"/>
        <v>1</v>
      </c>
    </row>
    <row r="3358" spans="1:27" ht="48" customHeight="1" x14ac:dyDescent="0.8">
      <c r="A3358" s="3">
        <v>3358</v>
      </c>
      <c r="B3358" s="3" t="s">
        <v>9273</v>
      </c>
      <c r="C3358" s="3" t="s">
        <v>18037</v>
      </c>
      <c r="D3358" s="3" t="s">
        <v>9274</v>
      </c>
      <c r="E3358" s="3" t="s">
        <v>679</v>
      </c>
      <c r="F3358" s="5" t="s">
        <v>9275</v>
      </c>
      <c r="G3358" s="5" t="s">
        <v>13745</v>
      </c>
      <c r="H3358" s="5" t="s">
        <v>16832</v>
      </c>
      <c r="I3358" s="3"/>
      <c r="J3358" s="35"/>
      <c r="K3358" s="36">
        <f t="shared" si="780"/>
        <v>1</v>
      </c>
      <c r="L3358" s="37" t="str">
        <f t="shared" si="781"/>
        <v>040351592</v>
      </c>
      <c r="M3358" s="38" t="str">
        <f t="shared" si="782"/>
        <v>040351592</v>
      </c>
      <c r="N3358" s="39">
        <f t="shared" si="783"/>
        <v>1</v>
      </c>
      <c r="O3358" s="39">
        <f t="shared" si="784"/>
        <v>1</v>
      </c>
      <c r="P3358" s="39">
        <f>IF(M3358="បរទេស",1,IF(COUNTIF(M:M,$M3358)&gt;1,2,1))</f>
        <v>1</v>
      </c>
      <c r="Q3358" s="40">
        <f t="shared" si="785"/>
        <v>1</v>
      </c>
      <c r="R3358" s="41" t="str">
        <f t="shared" si="786"/>
        <v>0882459271</v>
      </c>
      <c r="S3358" s="37" t="str">
        <f t="shared" si="787"/>
        <v>0882459271</v>
      </c>
      <c r="T3358" s="39" t="e">
        <f t="shared" si="788"/>
        <v>#VALUE!</v>
      </c>
      <c r="U3358" s="37" t="str">
        <f t="shared" si="789"/>
        <v>0882459271</v>
      </c>
      <c r="V3358" s="42" t="str">
        <f t="shared" si="790"/>
        <v>0882459271</v>
      </c>
      <c r="W3358" s="39">
        <f t="shared" si="791"/>
        <v>1</v>
      </c>
      <c r="X3358" s="43">
        <f t="shared" si="792"/>
        <v>1</v>
      </c>
      <c r="Y3358" s="39">
        <f>IF(V3358="បរទេស",1,IF(COUNTIF(V:V,$V3358)&gt;1,2,1))</f>
        <v>1</v>
      </c>
      <c r="Z3358" s="40">
        <f t="shared" si="793"/>
        <v>1</v>
      </c>
      <c r="AA3358" s="40">
        <f t="shared" si="794"/>
        <v>1</v>
      </c>
    </row>
    <row r="3359" spans="1:27" ht="48" customHeight="1" x14ac:dyDescent="0.8">
      <c r="A3359" s="3">
        <v>3359</v>
      </c>
      <c r="B3359" s="3" t="s">
        <v>9276</v>
      </c>
      <c r="C3359" s="3" t="s">
        <v>18037</v>
      </c>
      <c r="D3359" s="3" t="s">
        <v>9277</v>
      </c>
      <c r="E3359" s="3" t="s">
        <v>160</v>
      </c>
      <c r="F3359" s="5" t="s">
        <v>9278</v>
      </c>
      <c r="G3359" s="5" t="s">
        <v>13746</v>
      </c>
      <c r="H3359" s="5" t="s">
        <v>17250</v>
      </c>
      <c r="I3359" s="3"/>
      <c r="J3359" s="35"/>
      <c r="K3359" s="36">
        <f t="shared" si="780"/>
        <v>1</v>
      </c>
      <c r="L3359" s="37" t="str">
        <f t="shared" si="781"/>
        <v>040307101</v>
      </c>
      <c r="M3359" s="38" t="str">
        <f t="shared" si="782"/>
        <v>040307101</v>
      </c>
      <c r="N3359" s="39">
        <f t="shared" si="783"/>
        <v>1</v>
      </c>
      <c r="O3359" s="39">
        <f t="shared" si="784"/>
        <v>1</v>
      </c>
      <c r="P3359" s="39">
        <f>IF(M3359="បរទេស",1,IF(COUNTIF(M:M,$M3359)&gt;1,2,1))</f>
        <v>1</v>
      </c>
      <c r="Q3359" s="40">
        <f t="shared" si="785"/>
        <v>1</v>
      </c>
      <c r="R3359" s="41" t="str">
        <f t="shared" si="786"/>
        <v>0973394865</v>
      </c>
      <c r="S3359" s="37" t="str">
        <f t="shared" si="787"/>
        <v>0973394865</v>
      </c>
      <c r="T3359" s="39" t="e">
        <f t="shared" si="788"/>
        <v>#VALUE!</v>
      </c>
      <c r="U3359" s="37" t="str">
        <f t="shared" si="789"/>
        <v>0973394865</v>
      </c>
      <c r="V3359" s="42" t="str">
        <f t="shared" si="790"/>
        <v>0973394865</v>
      </c>
      <c r="W3359" s="39">
        <f t="shared" si="791"/>
        <v>1</v>
      </c>
      <c r="X3359" s="43">
        <f t="shared" si="792"/>
        <v>1</v>
      </c>
      <c r="Y3359" s="39">
        <f>IF(V3359="បរទេស",1,IF(COUNTIF(V:V,$V3359)&gt;1,2,1))</f>
        <v>1</v>
      </c>
      <c r="Z3359" s="40">
        <f t="shared" si="793"/>
        <v>1</v>
      </c>
      <c r="AA3359" s="40">
        <f t="shared" si="794"/>
        <v>1</v>
      </c>
    </row>
    <row r="3360" spans="1:27" ht="48" customHeight="1" x14ac:dyDescent="0.8">
      <c r="A3360" s="3">
        <v>3360</v>
      </c>
      <c r="B3360" s="3" t="s">
        <v>9279</v>
      </c>
      <c r="C3360" s="3" t="s">
        <v>18037</v>
      </c>
      <c r="D3360" s="3" t="s">
        <v>9280</v>
      </c>
      <c r="E3360" s="3" t="s">
        <v>679</v>
      </c>
      <c r="F3360" s="5" t="s">
        <v>9281</v>
      </c>
      <c r="G3360" s="5" t="s">
        <v>13747</v>
      </c>
      <c r="H3360" s="5" t="s">
        <v>16833</v>
      </c>
      <c r="I3360" s="3"/>
      <c r="J3360" s="35"/>
      <c r="K3360" s="36">
        <f t="shared" si="780"/>
        <v>1</v>
      </c>
      <c r="L3360" s="37" t="str">
        <f t="shared" si="781"/>
        <v>040490494</v>
      </c>
      <c r="M3360" s="38" t="str">
        <f t="shared" si="782"/>
        <v>040490494</v>
      </c>
      <c r="N3360" s="39">
        <f t="shared" si="783"/>
        <v>1</v>
      </c>
      <c r="O3360" s="39">
        <f t="shared" si="784"/>
        <v>1</v>
      </c>
      <c r="P3360" s="39">
        <f>IF(M3360="បរទេស",1,IF(COUNTIF(M:M,$M3360)&gt;1,2,1))</f>
        <v>1</v>
      </c>
      <c r="Q3360" s="40">
        <f t="shared" si="785"/>
        <v>1</v>
      </c>
      <c r="R3360" s="41" t="str">
        <f t="shared" si="786"/>
        <v>070916380</v>
      </c>
      <c r="S3360" s="37" t="str">
        <f t="shared" si="787"/>
        <v>070916380</v>
      </c>
      <c r="T3360" s="39" t="e">
        <f t="shared" si="788"/>
        <v>#VALUE!</v>
      </c>
      <c r="U3360" s="37" t="str">
        <f t="shared" si="789"/>
        <v>070916380</v>
      </c>
      <c r="V3360" s="42" t="str">
        <f t="shared" si="790"/>
        <v>070916380</v>
      </c>
      <c r="W3360" s="39">
        <f t="shared" si="791"/>
        <v>1</v>
      </c>
      <c r="X3360" s="43">
        <f t="shared" si="792"/>
        <v>1</v>
      </c>
      <c r="Y3360" s="39">
        <f>IF(V3360="បរទេស",1,IF(COUNTIF(V:V,$V3360)&gt;1,2,1))</f>
        <v>1</v>
      </c>
      <c r="Z3360" s="40">
        <f t="shared" si="793"/>
        <v>1</v>
      </c>
      <c r="AA3360" s="40">
        <f t="shared" si="794"/>
        <v>1</v>
      </c>
    </row>
    <row r="3361" spans="1:27" ht="48" customHeight="1" x14ac:dyDescent="0.8">
      <c r="A3361" s="3">
        <v>3361</v>
      </c>
      <c r="B3361" s="3" t="s">
        <v>9282</v>
      </c>
      <c r="C3361" s="3" t="s">
        <v>18037</v>
      </c>
      <c r="D3361" s="3" t="s">
        <v>9283</v>
      </c>
      <c r="E3361" s="3" t="s">
        <v>1212</v>
      </c>
      <c r="F3361" s="5" t="s">
        <v>9284</v>
      </c>
      <c r="G3361" s="5" t="s">
        <v>13748</v>
      </c>
      <c r="H3361" s="5" t="s">
        <v>16834</v>
      </c>
      <c r="I3361" s="3"/>
      <c r="J3361" s="35"/>
      <c r="K3361" s="36">
        <f t="shared" si="780"/>
        <v>1</v>
      </c>
      <c r="L3361" s="37" t="str">
        <f t="shared" si="781"/>
        <v>040529790</v>
      </c>
      <c r="M3361" s="38" t="str">
        <f t="shared" si="782"/>
        <v>040529790</v>
      </c>
      <c r="N3361" s="39">
        <f t="shared" si="783"/>
        <v>1</v>
      </c>
      <c r="O3361" s="39">
        <f t="shared" si="784"/>
        <v>1</v>
      </c>
      <c r="P3361" s="39">
        <f>IF(M3361="បរទេស",1,IF(COUNTIF(M:M,$M3361)&gt;1,2,1))</f>
        <v>1</v>
      </c>
      <c r="Q3361" s="40">
        <f t="shared" si="785"/>
        <v>1</v>
      </c>
      <c r="R3361" s="41" t="str">
        <f t="shared" si="786"/>
        <v>0312816766</v>
      </c>
      <c r="S3361" s="37" t="str">
        <f t="shared" si="787"/>
        <v>0312816766</v>
      </c>
      <c r="T3361" s="39" t="e">
        <f t="shared" si="788"/>
        <v>#VALUE!</v>
      </c>
      <c r="U3361" s="37" t="str">
        <f t="shared" si="789"/>
        <v>0312816766</v>
      </c>
      <c r="V3361" s="42" t="str">
        <f t="shared" si="790"/>
        <v>0312816766</v>
      </c>
      <c r="W3361" s="39">
        <f t="shared" si="791"/>
        <v>1</v>
      </c>
      <c r="X3361" s="43">
        <f t="shared" si="792"/>
        <v>1</v>
      </c>
      <c r="Y3361" s="39">
        <f>IF(V3361="បរទេស",1,IF(COUNTIF(V:V,$V3361)&gt;1,2,1))</f>
        <v>1</v>
      </c>
      <c r="Z3361" s="40">
        <f t="shared" si="793"/>
        <v>1</v>
      </c>
      <c r="AA3361" s="40">
        <f t="shared" si="794"/>
        <v>1</v>
      </c>
    </row>
    <row r="3362" spans="1:27" ht="48" customHeight="1" x14ac:dyDescent="0.8">
      <c r="A3362" s="3">
        <v>3362</v>
      </c>
      <c r="B3362" s="3" t="s">
        <v>9285</v>
      </c>
      <c r="C3362" s="3" t="s">
        <v>18037</v>
      </c>
      <c r="D3362" s="3" t="s">
        <v>9286</v>
      </c>
      <c r="E3362" s="3" t="s">
        <v>2084</v>
      </c>
      <c r="F3362" s="5" t="s">
        <v>9287</v>
      </c>
      <c r="G3362" s="5" t="s">
        <v>13749</v>
      </c>
      <c r="H3362" s="5" t="s">
        <v>16835</v>
      </c>
      <c r="I3362" s="3"/>
      <c r="J3362" s="35"/>
      <c r="K3362" s="36">
        <f t="shared" si="780"/>
        <v>1</v>
      </c>
      <c r="L3362" s="37" t="str">
        <f t="shared" si="781"/>
        <v>040282163</v>
      </c>
      <c r="M3362" s="38" t="str">
        <f t="shared" si="782"/>
        <v>040282163</v>
      </c>
      <c r="N3362" s="39">
        <f t="shared" si="783"/>
        <v>1</v>
      </c>
      <c r="O3362" s="39">
        <f t="shared" si="784"/>
        <v>1</v>
      </c>
      <c r="P3362" s="39">
        <f>IF(M3362="បរទេស",1,IF(COUNTIF(M:M,$M3362)&gt;1,2,1))</f>
        <v>1</v>
      </c>
      <c r="Q3362" s="40">
        <f t="shared" si="785"/>
        <v>1</v>
      </c>
      <c r="R3362" s="41" t="str">
        <f t="shared" si="786"/>
        <v>0714774231</v>
      </c>
      <c r="S3362" s="37" t="str">
        <f t="shared" si="787"/>
        <v>0714774231</v>
      </c>
      <c r="T3362" s="39" t="e">
        <f t="shared" si="788"/>
        <v>#VALUE!</v>
      </c>
      <c r="U3362" s="37" t="str">
        <f t="shared" si="789"/>
        <v>0714774231</v>
      </c>
      <c r="V3362" s="42" t="str">
        <f t="shared" si="790"/>
        <v>0714774231</v>
      </c>
      <c r="W3362" s="39">
        <f t="shared" si="791"/>
        <v>1</v>
      </c>
      <c r="X3362" s="43">
        <f t="shared" si="792"/>
        <v>1</v>
      </c>
      <c r="Y3362" s="39">
        <f>IF(V3362="បរទេស",1,IF(COUNTIF(V:V,$V3362)&gt;1,2,1))</f>
        <v>1</v>
      </c>
      <c r="Z3362" s="40">
        <f t="shared" si="793"/>
        <v>1</v>
      </c>
      <c r="AA3362" s="40">
        <f t="shared" si="794"/>
        <v>1</v>
      </c>
    </row>
    <row r="3363" spans="1:27" ht="48" customHeight="1" x14ac:dyDescent="0.8">
      <c r="A3363" s="3">
        <v>3363</v>
      </c>
      <c r="B3363" s="3" t="s">
        <v>9288</v>
      </c>
      <c r="C3363" s="3" t="s">
        <v>18037</v>
      </c>
      <c r="D3363" s="3" t="s">
        <v>8700</v>
      </c>
      <c r="E3363" s="3" t="s">
        <v>1905</v>
      </c>
      <c r="F3363" s="5" t="s">
        <v>9289</v>
      </c>
      <c r="G3363" s="5" t="s">
        <v>13750</v>
      </c>
      <c r="H3363" s="5" t="s">
        <v>16836</v>
      </c>
      <c r="I3363" s="3"/>
      <c r="J3363" s="35"/>
      <c r="K3363" s="36">
        <f t="shared" si="780"/>
        <v>1</v>
      </c>
      <c r="L3363" s="37" t="str">
        <f t="shared" si="781"/>
        <v>040476988</v>
      </c>
      <c r="M3363" s="38" t="str">
        <f t="shared" si="782"/>
        <v>040476988</v>
      </c>
      <c r="N3363" s="39">
        <f t="shared" si="783"/>
        <v>1</v>
      </c>
      <c r="O3363" s="39">
        <f t="shared" si="784"/>
        <v>1</v>
      </c>
      <c r="P3363" s="39">
        <f>IF(M3363="បរទេស",1,IF(COUNTIF(M:M,$M3363)&gt;1,2,1))</f>
        <v>1</v>
      </c>
      <c r="Q3363" s="40">
        <f t="shared" si="785"/>
        <v>1</v>
      </c>
      <c r="R3363" s="41" t="str">
        <f t="shared" si="786"/>
        <v>089826029</v>
      </c>
      <c r="S3363" s="37" t="str">
        <f t="shared" si="787"/>
        <v>089826029</v>
      </c>
      <c r="T3363" s="39" t="e">
        <f t="shared" si="788"/>
        <v>#VALUE!</v>
      </c>
      <c r="U3363" s="37" t="str">
        <f t="shared" si="789"/>
        <v>089826029</v>
      </c>
      <c r="V3363" s="42" t="str">
        <f t="shared" si="790"/>
        <v>089826029</v>
      </c>
      <c r="W3363" s="39">
        <f t="shared" si="791"/>
        <v>1</v>
      </c>
      <c r="X3363" s="43">
        <f t="shared" si="792"/>
        <v>1</v>
      </c>
      <c r="Y3363" s="39">
        <f>IF(V3363="បរទេស",1,IF(COUNTIF(V:V,$V3363)&gt;1,2,1))</f>
        <v>1</v>
      </c>
      <c r="Z3363" s="40">
        <f t="shared" si="793"/>
        <v>1</v>
      </c>
      <c r="AA3363" s="40">
        <f t="shared" si="794"/>
        <v>1</v>
      </c>
    </row>
    <row r="3364" spans="1:27" ht="48" customHeight="1" x14ac:dyDescent="0.8">
      <c r="A3364" s="3">
        <v>3364</v>
      </c>
      <c r="B3364" s="3" t="s">
        <v>9290</v>
      </c>
      <c r="C3364" s="3" t="s">
        <v>18037</v>
      </c>
      <c r="D3364" s="3" t="s">
        <v>5086</v>
      </c>
      <c r="E3364" s="3" t="s">
        <v>1287</v>
      </c>
      <c r="F3364" s="5" t="s">
        <v>9291</v>
      </c>
      <c r="G3364" s="5" t="s">
        <v>13751</v>
      </c>
      <c r="H3364" s="5" t="s">
        <v>16837</v>
      </c>
      <c r="I3364" s="3"/>
      <c r="J3364" s="35"/>
      <c r="K3364" s="36">
        <f t="shared" si="780"/>
        <v>1</v>
      </c>
      <c r="L3364" s="37" t="str">
        <f t="shared" si="781"/>
        <v>040421727</v>
      </c>
      <c r="M3364" s="38" t="str">
        <f t="shared" si="782"/>
        <v>040421727</v>
      </c>
      <c r="N3364" s="39">
        <f t="shared" si="783"/>
        <v>1</v>
      </c>
      <c r="O3364" s="39">
        <f t="shared" si="784"/>
        <v>1</v>
      </c>
      <c r="P3364" s="39">
        <f>IF(M3364="បរទេស",1,IF(COUNTIF(M:M,$M3364)&gt;1,2,1))</f>
        <v>1</v>
      </c>
      <c r="Q3364" s="40">
        <f t="shared" si="785"/>
        <v>1</v>
      </c>
      <c r="R3364" s="41" t="str">
        <f t="shared" si="786"/>
        <v>0963073067</v>
      </c>
      <c r="S3364" s="37" t="str">
        <f t="shared" si="787"/>
        <v>0963073067</v>
      </c>
      <c r="T3364" s="39" t="e">
        <f t="shared" si="788"/>
        <v>#VALUE!</v>
      </c>
      <c r="U3364" s="37" t="str">
        <f t="shared" si="789"/>
        <v>0963073067</v>
      </c>
      <c r="V3364" s="42" t="str">
        <f t="shared" si="790"/>
        <v>0963073067</v>
      </c>
      <c r="W3364" s="39">
        <f t="shared" si="791"/>
        <v>1</v>
      </c>
      <c r="X3364" s="43">
        <f t="shared" si="792"/>
        <v>1</v>
      </c>
      <c r="Y3364" s="39">
        <f>IF(V3364="បរទេស",1,IF(COUNTIF(V:V,$V3364)&gt;1,2,1))</f>
        <v>1</v>
      </c>
      <c r="Z3364" s="40">
        <f t="shared" si="793"/>
        <v>1</v>
      </c>
      <c r="AA3364" s="40">
        <f t="shared" si="794"/>
        <v>1</v>
      </c>
    </row>
    <row r="3365" spans="1:27" ht="48" customHeight="1" x14ac:dyDescent="0.8">
      <c r="A3365" s="3">
        <v>3365</v>
      </c>
      <c r="B3365" s="3" t="s">
        <v>9292</v>
      </c>
      <c r="C3365" s="3" t="s">
        <v>18037</v>
      </c>
      <c r="D3365" s="3" t="s">
        <v>9293</v>
      </c>
      <c r="E3365" s="3" t="s">
        <v>1712</v>
      </c>
      <c r="F3365" s="5" t="s">
        <v>9294</v>
      </c>
      <c r="G3365" s="5" t="s">
        <v>13752</v>
      </c>
      <c r="H3365" s="5" t="s">
        <v>16838</v>
      </c>
      <c r="I3365" s="3"/>
      <c r="J3365" s="35"/>
      <c r="K3365" s="36">
        <f t="shared" si="780"/>
        <v>1</v>
      </c>
      <c r="L3365" s="37" t="str">
        <f t="shared" si="781"/>
        <v>040299242</v>
      </c>
      <c r="M3365" s="38" t="str">
        <f t="shared" si="782"/>
        <v>040299242</v>
      </c>
      <c r="N3365" s="39">
        <f t="shared" si="783"/>
        <v>1</v>
      </c>
      <c r="O3365" s="39">
        <f t="shared" si="784"/>
        <v>1</v>
      </c>
      <c r="P3365" s="39">
        <f>IF(M3365="បរទេស",1,IF(COUNTIF(M:M,$M3365)&gt;1,2,1))</f>
        <v>1</v>
      </c>
      <c r="Q3365" s="40">
        <f t="shared" si="785"/>
        <v>1</v>
      </c>
      <c r="R3365" s="41" t="str">
        <f t="shared" si="786"/>
        <v>0965681595</v>
      </c>
      <c r="S3365" s="37" t="str">
        <f t="shared" si="787"/>
        <v>0965681595</v>
      </c>
      <c r="T3365" s="39" t="e">
        <f t="shared" si="788"/>
        <v>#VALUE!</v>
      </c>
      <c r="U3365" s="37" t="str">
        <f t="shared" si="789"/>
        <v>0965681595</v>
      </c>
      <c r="V3365" s="42" t="str">
        <f t="shared" si="790"/>
        <v>0965681595</v>
      </c>
      <c r="W3365" s="39">
        <f t="shared" si="791"/>
        <v>1</v>
      </c>
      <c r="X3365" s="43">
        <f t="shared" si="792"/>
        <v>1</v>
      </c>
      <c r="Y3365" s="39">
        <f>IF(V3365="បរទេស",1,IF(COUNTIF(V:V,$V3365)&gt;1,2,1))</f>
        <v>1</v>
      </c>
      <c r="Z3365" s="40">
        <f t="shared" si="793"/>
        <v>1</v>
      </c>
      <c r="AA3365" s="40">
        <f t="shared" si="794"/>
        <v>1</v>
      </c>
    </row>
    <row r="3366" spans="1:27" ht="48" customHeight="1" x14ac:dyDescent="0.8">
      <c r="A3366" s="3">
        <v>3366</v>
      </c>
      <c r="B3366" s="3" t="s">
        <v>9295</v>
      </c>
      <c r="C3366" s="3" t="s">
        <v>18037</v>
      </c>
      <c r="D3366" s="3" t="s">
        <v>9296</v>
      </c>
      <c r="E3366" s="3" t="s">
        <v>359</v>
      </c>
      <c r="F3366" s="5" t="s">
        <v>9297</v>
      </c>
      <c r="G3366" s="5" t="s">
        <v>13753</v>
      </c>
      <c r="H3366" s="5" t="s">
        <v>16839</v>
      </c>
      <c r="I3366" s="3"/>
      <c r="J3366" s="35"/>
      <c r="K3366" s="36">
        <f t="shared" si="780"/>
        <v>1</v>
      </c>
      <c r="L3366" s="37" t="str">
        <f t="shared" si="781"/>
        <v>040533605</v>
      </c>
      <c r="M3366" s="38" t="str">
        <f t="shared" si="782"/>
        <v>040533605</v>
      </c>
      <c r="N3366" s="39">
        <f t="shared" si="783"/>
        <v>1</v>
      </c>
      <c r="O3366" s="39">
        <f t="shared" si="784"/>
        <v>1</v>
      </c>
      <c r="P3366" s="39">
        <f>IF(M3366="បរទេស",1,IF(COUNTIF(M:M,$M3366)&gt;1,2,1))</f>
        <v>1</v>
      </c>
      <c r="Q3366" s="40">
        <f t="shared" si="785"/>
        <v>1</v>
      </c>
      <c r="R3366" s="41" t="str">
        <f t="shared" si="786"/>
        <v>0715787260</v>
      </c>
      <c r="S3366" s="37" t="str">
        <f t="shared" si="787"/>
        <v>0715787260</v>
      </c>
      <c r="T3366" s="39" t="e">
        <f t="shared" si="788"/>
        <v>#VALUE!</v>
      </c>
      <c r="U3366" s="37" t="str">
        <f t="shared" si="789"/>
        <v>0715787260</v>
      </c>
      <c r="V3366" s="42" t="str">
        <f t="shared" si="790"/>
        <v>0715787260</v>
      </c>
      <c r="W3366" s="39">
        <f t="shared" si="791"/>
        <v>1</v>
      </c>
      <c r="X3366" s="43">
        <f t="shared" si="792"/>
        <v>1</v>
      </c>
      <c r="Y3366" s="39">
        <f>IF(V3366="បរទេស",1,IF(COUNTIF(V:V,$V3366)&gt;1,2,1))</f>
        <v>1</v>
      </c>
      <c r="Z3366" s="40">
        <f t="shared" si="793"/>
        <v>1</v>
      </c>
      <c r="AA3366" s="40">
        <f t="shared" si="794"/>
        <v>1</v>
      </c>
    </row>
    <row r="3367" spans="1:27" ht="48" customHeight="1" x14ac:dyDescent="0.8">
      <c r="A3367" s="3">
        <v>3367</v>
      </c>
      <c r="B3367" s="3" t="s">
        <v>9298</v>
      </c>
      <c r="C3367" s="3" t="s">
        <v>18037</v>
      </c>
      <c r="D3367" s="3" t="s">
        <v>9299</v>
      </c>
      <c r="E3367" s="3" t="s">
        <v>1630</v>
      </c>
      <c r="F3367" s="5" t="s">
        <v>9300</v>
      </c>
      <c r="G3367" s="5" t="s">
        <v>13754</v>
      </c>
      <c r="H3367" s="5" t="s">
        <v>16840</v>
      </c>
      <c r="I3367" s="3"/>
      <c r="J3367" s="35"/>
      <c r="K3367" s="36">
        <f t="shared" si="780"/>
        <v>1</v>
      </c>
      <c r="L3367" s="37" t="str">
        <f t="shared" si="781"/>
        <v>040201848</v>
      </c>
      <c r="M3367" s="38" t="str">
        <f t="shared" si="782"/>
        <v>040201848</v>
      </c>
      <c r="N3367" s="39">
        <f t="shared" si="783"/>
        <v>1</v>
      </c>
      <c r="O3367" s="39">
        <f t="shared" si="784"/>
        <v>1</v>
      </c>
      <c r="P3367" s="39">
        <f>IF(M3367="បរទេស",1,IF(COUNTIF(M:M,$M3367)&gt;1,2,1))</f>
        <v>1</v>
      </c>
      <c r="Q3367" s="40">
        <f t="shared" si="785"/>
        <v>1</v>
      </c>
      <c r="R3367" s="41" t="str">
        <f t="shared" si="786"/>
        <v>0967338502</v>
      </c>
      <c r="S3367" s="37" t="str">
        <f t="shared" si="787"/>
        <v>0967338502</v>
      </c>
      <c r="T3367" s="39" t="e">
        <f t="shared" si="788"/>
        <v>#VALUE!</v>
      </c>
      <c r="U3367" s="37" t="str">
        <f t="shared" si="789"/>
        <v>0967338502</v>
      </c>
      <c r="V3367" s="42" t="str">
        <f t="shared" si="790"/>
        <v>0967338502</v>
      </c>
      <c r="W3367" s="39">
        <f t="shared" si="791"/>
        <v>1</v>
      </c>
      <c r="X3367" s="43">
        <f t="shared" si="792"/>
        <v>1</v>
      </c>
      <c r="Y3367" s="39">
        <f>IF(V3367="បរទេស",1,IF(COUNTIF(V:V,$V3367)&gt;1,2,1))</f>
        <v>1</v>
      </c>
      <c r="Z3367" s="40">
        <f t="shared" si="793"/>
        <v>1</v>
      </c>
      <c r="AA3367" s="40">
        <f t="shared" si="794"/>
        <v>1</v>
      </c>
    </row>
    <row r="3368" spans="1:27" ht="48" customHeight="1" x14ac:dyDescent="0.8">
      <c r="A3368" s="3">
        <v>3368</v>
      </c>
      <c r="B3368" s="3" t="s">
        <v>9301</v>
      </c>
      <c r="C3368" s="3" t="s">
        <v>18037</v>
      </c>
      <c r="D3368" s="3" t="s">
        <v>795</v>
      </c>
      <c r="E3368" s="3" t="s">
        <v>1712</v>
      </c>
      <c r="F3368" s="5" t="s">
        <v>9302</v>
      </c>
      <c r="G3368" s="5" t="s">
        <v>13755</v>
      </c>
      <c r="H3368" s="5" t="s">
        <v>16841</v>
      </c>
      <c r="I3368" s="3"/>
      <c r="J3368" s="35"/>
      <c r="K3368" s="36">
        <f t="shared" si="780"/>
        <v>1</v>
      </c>
      <c r="L3368" s="37" t="str">
        <f t="shared" si="781"/>
        <v>040363454</v>
      </c>
      <c r="M3368" s="38" t="str">
        <f t="shared" si="782"/>
        <v>040363454</v>
      </c>
      <c r="N3368" s="39">
        <f t="shared" si="783"/>
        <v>1</v>
      </c>
      <c r="O3368" s="39">
        <f t="shared" si="784"/>
        <v>1</v>
      </c>
      <c r="P3368" s="39">
        <f>IF(M3368="បរទេស",1,IF(COUNTIF(M:M,$M3368)&gt;1,2,1))</f>
        <v>1</v>
      </c>
      <c r="Q3368" s="40">
        <f t="shared" si="785"/>
        <v>1</v>
      </c>
      <c r="R3368" s="41" t="str">
        <f t="shared" si="786"/>
        <v>086785980</v>
      </c>
      <c r="S3368" s="37" t="str">
        <f t="shared" si="787"/>
        <v>086785980</v>
      </c>
      <c r="T3368" s="39" t="e">
        <f t="shared" si="788"/>
        <v>#VALUE!</v>
      </c>
      <c r="U3368" s="37" t="str">
        <f t="shared" si="789"/>
        <v>086785980</v>
      </c>
      <c r="V3368" s="42" t="str">
        <f t="shared" si="790"/>
        <v>086785980</v>
      </c>
      <c r="W3368" s="39">
        <f t="shared" si="791"/>
        <v>1</v>
      </c>
      <c r="X3368" s="43">
        <f t="shared" si="792"/>
        <v>1</v>
      </c>
      <c r="Y3368" s="39">
        <f>IF(V3368="បរទេស",1,IF(COUNTIF(V:V,$V3368)&gt;1,2,1))</f>
        <v>1</v>
      </c>
      <c r="Z3368" s="40">
        <f t="shared" si="793"/>
        <v>1</v>
      </c>
      <c r="AA3368" s="40">
        <f t="shared" si="794"/>
        <v>1</v>
      </c>
    </row>
    <row r="3369" spans="1:27" ht="48" customHeight="1" x14ac:dyDescent="0.8">
      <c r="A3369" s="3">
        <v>3369</v>
      </c>
      <c r="B3369" s="3" t="s">
        <v>9303</v>
      </c>
      <c r="C3369" s="3" t="s">
        <v>18037</v>
      </c>
      <c r="D3369" s="3" t="s">
        <v>2278</v>
      </c>
      <c r="E3369" s="3" t="s">
        <v>1630</v>
      </c>
      <c r="F3369" s="5" t="s">
        <v>9304</v>
      </c>
      <c r="G3369" s="5" t="s">
        <v>13756</v>
      </c>
      <c r="H3369" s="5" t="s">
        <v>16842</v>
      </c>
      <c r="I3369" s="3"/>
      <c r="J3369" s="35"/>
      <c r="K3369" s="36">
        <f t="shared" si="780"/>
        <v>1</v>
      </c>
      <c r="L3369" s="37" t="str">
        <f t="shared" si="781"/>
        <v>040289752</v>
      </c>
      <c r="M3369" s="38" t="str">
        <f t="shared" si="782"/>
        <v>040289752</v>
      </c>
      <c r="N3369" s="39">
        <f t="shared" si="783"/>
        <v>1</v>
      </c>
      <c r="O3369" s="39">
        <f t="shared" si="784"/>
        <v>1</v>
      </c>
      <c r="P3369" s="39">
        <f>IF(M3369="បរទេស",1,IF(COUNTIF(M:M,$M3369)&gt;1,2,1))</f>
        <v>1</v>
      </c>
      <c r="Q3369" s="40">
        <f t="shared" si="785"/>
        <v>1</v>
      </c>
      <c r="R3369" s="41" t="str">
        <f t="shared" si="786"/>
        <v>0968417149</v>
      </c>
      <c r="S3369" s="37" t="str">
        <f t="shared" si="787"/>
        <v>0968417149</v>
      </c>
      <c r="T3369" s="39" t="e">
        <f t="shared" si="788"/>
        <v>#VALUE!</v>
      </c>
      <c r="U3369" s="37" t="str">
        <f t="shared" si="789"/>
        <v>0968417149</v>
      </c>
      <c r="V3369" s="42" t="str">
        <f t="shared" si="790"/>
        <v>0968417149</v>
      </c>
      <c r="W3369" s="39">
        <f t="shared" si="791"/>
        <v>1</v>
      </c>
      <c r="X3369" s="43">
        <f t="shared" si="792"/>
        <v>1</v>
      </c>
      <c r="Y3369" s="39">
        <f>IF(V3369="បរទេស",1,IF(COUNTIF(V:V,$V3369)&gt;1,2,1))</f>
        <v>1</v>
      </c>
      <c r="Z3369" s="40">
        <f t="shared" si="793"/>
        <v>1</v>
      </c>
      <c r="AA3369" s="40">
        <f t="shared" si="794"/>
        <v>1</v>
      </c>
    </row>
    <row r="3370" spans="1:27" ht="48" customHeight="1" x14ac:dyDescent="0.8">
      <c r="A3370" s="3">
        <v>3370</v>
      </c>
      <c r="B3370" s="3" t="s">
        <v>9305</v>
      </c>
      <c r="C3370" s="3" t="s">
        <v>18037</v>
      </c>
      <c r="D3370" s="3" t="s">
        <v>9306</v>
      </c>
      <c r="E3370" s="3" t="s">
        <v>1521</v>
      </c>
      <c r="F3370" s="5" t="s">
        <v>9307</v>
      </c>
      <c r="G3370" s="5" t="s">
        <v>13757</v>
      </c>
      <c r="H3370" s="5" t="s">
        <v>16843</v>
      </c>
      <c r="I3370" s="3"/>
      <c r="J3370" s="35"/>
      <c r="K3370" s="36">
        <f t="shared" si="780"/>
        <v>1</v>
      </c>
      <c r="L3370" s="37" t="str">
        <f t="shared" si="781"/>
        <v>040595096</v>
      </c>
      <c r="M3370" s="38" t="str">
        <f t="shared" si="782"/>
        <v>040595096</v>
      </c>
      <c r="N3370" s="39">
        <f t="shared" si="783"/>
        <v>1</v>
      </c>
      <c r="O3370" s="39">
        <f t="shared" si="784"/>
        <v>1</v>
      </c>
      <c r="P3370" s="39">
        <f>IF(M3370="បរទេស",1,IF(COUNTIF(M:M,$M3370)&gt;1,2,1))</f>
        <v>1</v>
      </c>
      <c r="Q3370" s="40">
        <f t="shared" si="785"/>
        <v>1</v>
      </c>
      <c r="R3370" s="41" t="str">
        <f t="shared" si="786"/>
        <v>0883907842</v>
      </c>
      <c r="S3370" s="37" t="str">
        <f t="shared" si="787"/>
        <v>0883907842</v>
      </c>
      <c r="T3370" s="39" t="e">
        <f t="shared" si="788"/>
        <v>#VALUE!</v>
      </c>
      <c r="U3370" s="37" t="str">
        <f t="shared" si="789"/>
        <v>0883907842</v>
      </c>
      <c r="V3370" s="42" t="str">
        <f t="shared" si="790"/>
        <v>0883907842</v>
      </c>
      <c r="W3370" s="39">
        <f t="shared" si="791"/>
        <v>1</v>
      </c>
      <c r="X3370" s="43">
        <f t="shared" si="792"/>
        <v>1</v>
      </c>
      <c r="Y3370" s="39">
        <f>IF(V3370="បរទេស",1,IF(COUNTIF(V:V,$V3370)&gt;1,2,1))</f>
        <v>1</v>
      </c>
      <c r="Z3370" s="40">
        <f t="shared" si="793"/>
        <v>1</v>
      </c>
      <c r="AA3370" s="40">
        <f t="shared" si="794"/>
        <v>1</v>
      </c>
    </row>
    <row r="3371" spans="1:27" ht="48" customHeight="1" x14ac:dyDescent="0.8">
      <c r="A3371" s="3">
        <v>3371</v>
      </c>
      <c r="B3371" s="3" t="s">
        <v>9308</v>
      </c>
      <c r="C3371" s="3" t="s">
        <v>18037</v>
      </c>
      <c r="D3371" s="3" t="s">
        <v>9309</v>
      </c>
      <c r="E3371" s="3" t="s">
        <v>2447</v>
      </c>
      <c r="F3371" s="5" t="s">
        <v>9310</v>
      </c>
      <c r="G3371" s="5" t="s">
        <v>13758</v>
      </c>
      <c r="H3371" s="5" t="s">
        <v>16844</v>
      </c>
      <c r="I3371" s="3"/>
      <c r="J3371" s="35"/>
      <c r="K3371" s="36">
        <f t="shared" si="780"/>
        <v>1</v>
      </c>
      <c r="L3371" s="37" t="str">
        <f t="shared" si="781"/>
        <v>040547629</v>
      </c>
      <c r="M3371" s="38" t="str">
        <f t="shared" si="782"/>
        <v>040547629</v>
      </c>
      <c r="N3371" s="39">
        <f t="shared" si="783"/>
        <v>1</v>
      </c>
      <c r="O3371" s="39">
        <f t="shared" si="784"/>
        <v>1</v>
      </c>
      <c r="P3371" s="39">
        <f>IF(M3371="បរទេស",1,IF(COUNTIF(M:M,$M3371)&gt;1,2,1))</f>
        <v>1</v>
      </c>
      <c r="Q3371" s="40">
        <f t="shared" si="785"/>
        <v>1</v>
      </c>
      <c r="R3371" s="41" t="str">
        <f t="shared" si="786"/>
        <v>087517291</v>
      </c>
      <c r="S3371" s="37" t="str">
        <f t="shared" si="787"/>
        <v>087517291</v>
      </c>
      <c r="T3371" s="39" t="e">
        <f t="shared" si="788"/>
        <v>#VALUE!</v>
      </c>
      <c r="U3371" s="37" t="str">
        <f t="shared" si="789"/>
        <v>087517291</v>
      </c>
      <c r="V3371" s="42" t="str">
        <f t="shared" si="790"/>
        <v>087517291</v>
      </c>
      <c r="W3371" s="39">
        <f t="shared" si="791"/>
        <v>1</v>
      </c>
      <c r="X3371" s="43">
        <f t="shared" si="792"/>
        <v>1</v>
      </c>
      <c r="Y3371" s="39">
        <f>IF(V3371="បរទេស",1,IF(COUNTIF(V:V,$V3371)&gt;1,2,1))</f>
        <v>1</v>
      </c>
      <c r="Z3371" s="40">
        <f t="shared" si="793"/>
        <v>1</v>
      </c>
      <c r="AA3371" s="40">
        <f t="shared" si="794"/>
        <v>1</v>
      </c>
    </row>
    <row r="3372" spans="1:27" ht="48" customHeight="1" x14ac:dyDescent="0.8">
      <c r="A3372" s="3">
        <v>3372</v>
      </c>
      <c r="B3372" s="3" t="s">
        <v>9311</v>
      </c>
      <c r="C3372" s="3" t="s">
        <v>18037</v>
      </c>
      <c r="D3372" s="3" t="s">
        <v>9312</v>
      </c>
      <c r="E3372" s="3" t="s">
        <v>424</v>
      </c>
      <c r="F3372" s="5" t="s">
        <v>9313</v>
      </c>
      <c r="G3372" s="5" t="s">
        <v>13759</v>
      </c>
      <c r="H3372" s="5" t="s">
        <v>16845</v>
      </c>
      <c r="I3372" s="3"/>
      <c r="J3372" s="35"/>
      <c r="K3372" s="36">
        <f t="shared" si="780"/>
        <v>1</v>
      </c>
      <c r="L3372" s="37" t="str">
        <f t="shared" si="781"/>
        <v>040531687</v>
      </c>
      <c r="M3372" s="38" t="str">
        <f t="shared" si="782"/>
        <v>040531687</v>
      </c>
      <c r="N3372" s="39">
        <f t="shared" si="783"/>
        <v>1</v>
      </c>
      <c r="O3372" s="39">
        <f t="shared" si="784"/>
        <v>1</v>
      </c>
      <c r="P3372" s="39">
        <f>IF(M3372="បរទេស",1,IF(COUNTIF(M:M,$M3372)&gt;1,2,1))</f>
        <v>1</v>
      </c>
      <c r="Q3372" s="40">
        <f t="shared" si="785"/>
        <v>1</v>
      </c>
      <c r="R3372" s="41" t="str">
        <f t="shared" si="786"/>
        <v>068453681</v>
      </c>
      <c r="S3372" s="37" t="str">
        <f t="shared" si="787"/>
        <v>068453681</v>
      </c>
      <c r="T3372" s="39" t="e">
        <f t="shared" si="788"/>
        <v>#VALUE!</v>
      </c>
      <c r="U3372" s="37" t="str">
        <f t="shared" si="789"/>
        <v>068453681</v>
      </c>
      <c r="V3372" s="42" t="str">
        <f t="shared" si="790"/>
        <v>068453681</v>
      </c>
      <c r="W3372" s="39">
        <f t="shared" si="791"/>
        <v>1</v>
      </c>
      <c r="X3372" s="43">
        <f t="shared" si="792"/>
        <v>1</v>
      </c>
      <c r="Y3372" s="39">
        <f>IF(V3372="បរទេស",1,IF(COUNTIF(V:V,$V3372)&gt;1,2,1))</f>
        <v>1</v>
      </c>
      <c r="Z3372" s="40">
        <f t="shared" si="793"/>
        <v>1</v>
      </c>
      <c r="AA3372" s="40">
        <f t="shared" si="794"/>
        <v>1</v>
      </c>
    </row>
    <row r="3373" spans="1:27" ht="48" customHeight="1" x14ac:dyDescent="0.8">
      <c r="A3373" s="3">
        <v>3373</v>
      </c>
      <c r="B3373" s="3" t="s">
        <v>9314</v>
      </c>
      <c r="C3373" s="3" t="s">
        <v>18037</v>
      </c>
      <c r="D3373" s="3" t="s">
        <v>9315</v>
      </c>
      <c r="E3373" s="3" t="s">
        <v>2447</v>
      </c>
      <c r="F3373" s="5" t="s">
        <v>9316</v>
      </c>
      <c r="G3373" s="5" t="s">
        <v>13760</v>
      </c>
      <c r="H3373" s="5" t="s">
        <v>16846</v>
      </c>
      <c r="I3373" s="3"/>
      <c r="J3373" s="35"/>
      <c r="K3373" s="36">
        <f t="shared" si="780"/>
        <v>1</v>
      </c>
      <c r="L3373" s="37" t="str">
        <f t="shared" si="781"/>
        <v>051165462</v>
      </c>
      <c r="M3373" s="38" t="str">
        <f t="shared" si="782"/>
        <v>051165462</v>
      </c>
      <c r="N3373" s="39">
        <f t="shared" si="783"/>
        <v>1</v>
      </c>
      <c r="O3373" s="39">
        <f t="shared" si="784"/>
        <v>1</v>
      </c>
      <c r="P3373" s="39">
        <f>IF(M3373="បរទេស",1,IF(COUNTIF(M:M,$M3373)&gt;1,2,1))</f>
        <v>1</v>
      </c>
      <c r="Q3373" s="40">
        <f t="shared" si="785"/>
        <v>1</v>
      </c>
      <c r="R3373" s="41" t="str">
        <f t="shared" si="786"/>
        <v>066640628</v>
      </c>
      <c r="S3373" s="37" t="str">
        <f t="shared" si="787"/>
        <v>066640628</v>
      </c>
      <c r="T3373" s="39" t="e">
        <f t="shared" si="788"/>
        <v>#VALUE!</v>
      </c>
      <c r="U3373" s="37" t="str">
        <f t="shared" si="789"/>
        <v>066640628</v>
      </c>
      <c r="V3373" s="42" t="str">
        <f t="shared" si="790"/>
        <v>066640628</v>
      </c>
      <c r="W3373" s="39">
        <f t="shared" si="791"/>
        <v>1</v>
      </c>
      <c r="X3373" s="43">
        <f t="shared" si="792"/>
        <v>1</v>
      </c>
      <c r="Y3373" s="39">
        <f>IF(V3373="បរទេស",1,IF(COUNTIF(V:V,$V3373)&gt;1,2,1))</f>
        <v>1</v>
      </c>
      <c r="Z3373" s="40">
        <f t="shared" si="793"/>
        <v>1</v>
      </c>
      <c r="AA3373" s="40">
        <f t="shared" si="794"/>
        <v>1</v>
      </c>
    </row>
    <row r="3374" spans="1:27" ht="48" customHeight="1" x14ac:dyDescent="0.8">
      <c r="A3374" s="3">
        <v>3374</v>
      </c>
      <c r="B3374" s="3" t="s">
        <v>9317</v>
      </c>
      <c r="C3374" s="3" t="s">
        <v>18037</v>
      </c>
      <c r="D3374" s="3" t="s">
        <v>9318</v>
      </c>
      <c r="E3374" s="3" t="s">
        <v>301</v>
      </c>
      <c r="F3374" s="5" t="s">
        <v>9319</v>
      </c>
      <c r="G3374" s="5" t="s">
        <v>13761</v>
      </c>
      <c r="H3374" s="5" t="s">
        <v>16847</v>
      </c>
      <c r="I3374" s="3"/>
      <c r="J3374" s="35"/>
      <c r="K3374" s="36">
        <f t="shared" si="780"/>
        <v>1</v>
      </c>
      <c r="L3374" s="37" t="str">
        <f t="shared" si="781"/>
        <v>040552857</v>
      </c>
      <c r="M3374" s="38" t="str">
        <f t="shared" si="782"/>
        <v>040552857</v>
      </c>
      <c r="N3374" s="39">
        <f t="shared" si="783"/>
        <v>1</v>
      </c>
      <c r="O3374" s="39">
        <f t="shared" si="784"/>
        <v>1</v>
      </c>
      <c r="P3374" s="39">
        <f>IF(M3374="បរទេស",1,IF(COUNTIF(M:M,$M3374)&gt;1,2,1))</f>
        <v>1</v>
      </c>
      <c r="Q3374" s="40">
        <f t="shared" si="785"/>
        <v>1</v>
      </c>
      <c r="R3374" s="41" t="str">
        <f t="shared" si="786"/>
        <v>0964780654</v>
      </c>
      <c r="S3374" s="37" t="str">
        <f t="shared" si="787"/>
        <v>0964780654</v>
      </c>
      <c r="T3374" s="39" t="e">
        <f t="shared" si="788"/>
        <v>#VALUE!</v>
      </c>
      <c r="U3374" s="37" t="str">
        <f t="shared" si="789"/>
        <v>0964780654</v>
      </c>
      <c r="V3374" s="42" t="str">
        <f t="shared" si="790"/>
        <v>0964780654</v>
      </c>
      <c r="W3374" s="39">
        <f t="shared" si="791"/>
        <v>1</v>
      </c>
      <c r="X3374" s="43">
        <f t="shared" si="792"/>
        <v>1</v>
      </c>
      <c r="Y3374" s="39">
        <f>IF(V3374="បរទេស",1,IF(COUNTIF(V:V,$V3374)&gt;1,2,1))</f>
        <v>1</v>
      </c>
      <c r="Z3374" s="40">
        <f t="shared" si="793"/>
        <v>1</v>
      </c>
      <c r="AA3374" s="40">
        <f t="shared" si="794"/>
        <v>1</v>
      </c>
    </row>
    <row r="3375" spans="1:27" ht="48" customHeight="1" x14ac:dyDescent="0.8">
      <c r="A3375" s="3">
        <v>3375</v>
      </c>
      <c r="B3375" s="3" t="s">
        <v>9320</v>
      </c>
      <c r="C3375" s="3" t="s">
        <v>18037</v>
      </c>
      <c r="D3375" s="3" t="s">
        <v>9321</v>
      </c>
      <c r="E3375" s="3" t="s">
        <v>1712</v>
      </c>
      <c r="F3375" s="5" t="s">
        <v>9322</v>
      </c>
      <c r="G3375" s="5" t="s">
        <v>13762</v>
      </c>
      <c r="H3375" s="5" t="s">
        <v>18001</v>
      </c>
      <c r="I3375" s="3"/>
      <c r="J3375" s="35"/>
      <c r="K3375" s="36">
        <f t="shared" si="780"/>
        <v>1</v>
      </c>
      <c r="L3375" s="37" t="str">
        <f t="shared" si="781"/>
        <v>040478711</v>
      </c>
      <c r="M3375" s="38" t="str">
        <f t="shared" si="782"/>
        <v>040478711</v>
      </c>
      <c r="N3375" s="39">
        <f t="shared" si="783"/>
        <v>1</v>
      </c>
      <c r="O3375" s="39">
        <f t="shared" si="784"/>
        <v>1</v>
      </c>
      <c r="P3375" s="39">
        <f>IF(M3375="បរទេស",1,IF(COUNTIF(M:M,$M3375)&gt;1,2,1))</f>
        <v>1</v>
      </c>
      <c r="Q3375" s="40">
        <f t="shared" si="785"/>
        <v>1</v>
      </c>
      <c r="R3375" s="41" t="str">
        <f t="shared" si="786"/>
        <v>060849545</v>
      </c>
      <c r="S3375" s="37" t="str">
        <f t="shared" si="787"/>
        <v>060849545</v>
      </c>
      <c r="T3375" s="39" t="e">
        <f t="shared" si="788"/>
        <v>#VALUE!</v>
      </c>
      <c r="U3375" s="37" t="str">
        <f t="shared" si="789"/>
        <v>060849545</v>
      </c>
      <c r="V3375" s="42" t="str">
        <f t="shared" si="790"/>
        <v>060849545</v>
      </c>
      <c r="W3375" s="39">
        <f t="shared" si="791"/>
        <v>1</v>
      </c>
      <c r="X3375" s="43">
        <f t="shared" si="792"/>
        <v>1</v>
      </c>
      <c r="Y3375" s="39">
        <f>IF(V3375="បរទេស",1,IF(COUNTIF(V:V,$V3375)&gt;1,2,1))</f>
        <v>1</v>
      </c>
      <c r="Z3375" s="40">
        <f t="shared" si="793"/>
        <v>1</v>
      </c>
      <c r="AA3375" s="40">
        <f t="shared" si="794"/>
        <v>1</v>
      </c>
    </row>
    <row r="3376" spans="1:27" ht="48" customHeight="1" x14ac:dyDescent="0.8">
      <c r="A3376" s="3">
        <v>3376</v>
      </c>
      <c r="B3376" s="3" t="s">
        <v>9323</v>
      </c>
      <c r="C3376" s="3" t="s">
        <v>18037</v>
      </c>
      <c r="D3376" s="3" t="s">
        <v>9324</v>
      </c>
      <c r="E3376" s="3" t="s">
        <v>100</v>
      </c>
      <c r="F3376" s="5" t="s">
        <v>9325</v>
      </c>
      <c r="G3376" s="5" t="s">
        <v>13763</v>
      </c>
      <c r="H3376" s="5" t="s">
        <v>16848</v>
      </c>
      <c r="I3376" s="3"/>
      <c r="J3376" s="35"/>
      <c r="K3376" s="36">
        <f t="shared" si="780"/>
        <v>1</v>
      </c>
      <c r="L3376" s="37" t="str">
        <f t="shared" si="781"/>
        <v>170829149</v>
      </c>
      <c r="M3376" s="38" t="str">
        <f t="shared" si="782"/>
        <v>170829149</v>
      </c>
      <c r="N3376" s="39">
        <f t="shared" si="783"/>
        <v>1</v>
      </c>
      <c r="O3376" s="39">
        <f t="shared" si="784"/>
        <v>1</v>
      </c>
      <c r="P3376" s="39">
        <f>IF(M3376="បរទេស",1,IF(COUNTIF(M:M,$M3376)&gt;1,2,1))</f>
        <v>1</v>
      </c>
      <c r="Q3376" s="40">
        <f t="shared" si="785"/>
        <v>1</v>
      </c>
      <c r="R3376" s="41" t="str">
        <f t="shared" si="786"/>
        <v>078528903</v>
      </c>
      <c r="S3376" s="37" t="str">
        <f t="shared" si="787"/>
        <v>078528903</v>
      </c>
      <c r="T3376" s="39" t="e">
        <f t="shared" si="788"/>
        <v>#VALUE!</v>
      </c>
      <c r="U3376" s="37" t="str">
        <f t="shared" si="789"/>
        <v>078528903</v>
      </c>
      <c r="V3376" s="42" t="str">
        <f t="shared" si="790"/>
        <v>078528903</v>
      </c>
      <c r="W3376" s="39">
        <f t="shared" si="791"/>
        <v>1</v>
      </c>
      <c r="X3376" s="43">
        <f t="shared" si="792"/>
        <v>1</v>
      </c>
      <c r="Y3376" s="39">
        <f>IF(V3376="បរទេស",1,IF(COUNTIF(V:V,$V3376)&gt;1,2,1))</f>
        <v>1</v>
      </c>
      <c r="Z3376" s="40">
        <f t="shared" si="793"/>
        <v>1</v>
      </c>
      <c r="AA3376" s="40">
        <f t="shared" si="794"/>
        <v>1</v>
      </c>
    </row>
    <row r="3377" spans="1:27" ht="48" customHeight="1" x14ac:dyDescent="0.8">
      <c r="A3377" s="3">
        <v>3377</v>
      </c>
      <c r="B3377" s="3" t="s">
        <v>9326</v>
      </c>
      <c r="C3377" s="3" t="s">
        <v>18037</v>
      </c>
      <c r="D3377" s="3" t="s">
        <v>9327</v>
      </c>
      <c r="E3377" s="3" t="s">
        <v>1521</v>
      </c>
      <c r="F3377" s="5" t="s">
        <v>9328</v>
      </c>
      <c r="G3377" s="5" t="s">
        <v>13764</v>
      </c>
      <c r="H3377" s="5" t="s">
        <v>16849</v>
      </c>
      <c r="I3377" s="3"/>
      <c r="J3377" s="35"/>
      <c r="K3377" s="36">
        <f t="shared" si="780"/>
        <v>1</v>
      </c>
      <c r="L3377" s="37" t="str">
        <f t="shared" si="781"/>
        <v>040575786</v>
      </c>
      <c r="M3377" s="38" t="str">
        <f t="shared" si="782"/>
        <v>040575786</v>
      </c>
      <c r="N3377" s="39">
        <f t="shared" si="783"/>
        <v>1</v>
      </c>
      <c r="O3377" s="39">
        <f t="shared" si="784"/>
        <v>1</v>
      </c>
      <c r="P3377" s="39">
        <f>IF(M3377="បរទេស",1,IF(COUNTIF(M:M,$M3377)&gt;1,2,1))</f>
        <v>1</v>
      </c>
      <c r="Q3377" s="40">
        <f t="shared" si="785"/>
        <v>1</v>
      </c>
      <c r="R3377" s="41" t="str">
        <f t="shared" si="786"/>
        <v>067225635</v>
      </c>
      <c r="S3377" s="37" t="str">
        <f t="shared" si="787"/>
        <v>067225635</v>
      </c>
      <c r="T3377" s="39" t="e">
        <f t="shared" si="788"/>
        <v>#VALUE!</v>
      </c>
      <c r="U3377" s="37" t="str">
        <f t="shared" si="789"/>
        <v>067225635</v>
      </c>
      <c r="V3377" s="42" t="str">
        <f t="shared" si="790"/>
        <v>067225635</v>
      </c>
      <c r="W3377" s="39">
        <f t="shared" si="791"/>
        <v>1</v>
      </c>
      <c r="X3377" s="43">
        <f t="shared" si="792"/>
        <v>1</v>
      </c>
      <c r="Y3377" s="39">
        <f>IF(V3377="បរទេស",1,IF(COUNTIF(V:V,$V3377)&gt;1,2,1))</f>
        <v>1</v>
      </c>
      <c r="Z3377" s="40">
        <f t="shared" si="793"/>
        <v>1</v>
      </c>
      <c r="AA3377" s="40">
        <f t="shared" si="794"/>
        <v>1</v>
      </c>
    </row>
    <row r="3378" spans="1:27" ht="48" customHeight="1" x14ac:dyDescent="0.8">
      <c r="A3378" s="3">
        <v>3378</v>
      </c>
      <c r="B3378" s="3" t="s">
        <v>9329</v>
      </c>
      <c r="C3378" s="3" t="s">
        <v>18037</v>
      </c>
      <c r="D3378" s="3" t="s">
        <v>9330</v>
      </c>
      <c r="E3378" s="3" t="s">
        <v>21</v>
      </c>
      <c r="F3378" s="5" t="s">
        <v>9331</v>
      </c>
      <c r="G3378" s="5" t="s">
        <v>13765</v>
      </c>
      <c r="H3378" s="5" t="s">
        <v>16850</v>
      </c>
      <c r="I3378" s="3"/>
      <c r="J3378" s="35"/>
      <c r="K3378" s="36">
        <f t="shared" si="780"/>
        <v>1</v>
      </c>
      <c r="L3378" s="37" t="str">
        <f t="shared" si="781"/>
        <v>040549358</v>
      </c>
      <c r="M3378" s="38" t="str">
        <f t="shared" si="782"/>
        <v>040549358</v>
      </c>
      <c r="N3378" s="39">
        <f t="shared" si="783"/>
        <v>1</v>
      </c>
      <c r="O3378" s="39">
        <f t="shared" si="784"/>
        <v>1</v>
      </c>
      <c r="P3378" s="39">
        <f>IF(M3378="បរទេស",1,IF(COUNTIF(M:M,$M3378)&gt;1,2,1))</f>
        <v>1</v>
      </c>
      <c r="Q3378" s="40">
        <f t="shared" si="785"/>
        <v>1</v>
      </c>
      <c r="R3378" s="41" t="str">
        <f t="shared" si="786"/>
        <v>0962681275</v>
      </c>
      <c r="S3378" s="37" t="str">
        <f t="shared" si="787"/>
        <v>0962681275</v>
      </c>
      <c r="T3378" s="39" t="e">
        <f t="shared" si="788"/>
        <v>#VALUE!</v>
      </c>
      <c r="U3378" s="37" t="str">
        <f t="shared" si="789"/>
        <v>0962681275</v>
      </c>
      <c r="V3378" s="42" t="str">
        <f t="shared" si="790"/>
        <v>0962681275</v>
      </c>
      <c r="W3378" s="39">
        <f t="shared" si="791"/>
        <v>1</v>
      </c>
      <c r="X3378" s="43">
        <f t="shared" si="792"/>
        <v>1</v>
      </c>
      <c r="Y3378" s="39">
        <f>IF(V3378="បរទេស",1,IF(COUNTIF(V:V,$V3378)&gt;1,2,1))</f>
        <v>1</v>
      </c>
      <c r="Z3378" s="40">
        <f t="shared" si="793"/>
        <v>1</v>
      </c>
      <c r="AA3378" s="40">
        <f t="shared" si="794"/>
        <v>1</v>
      </c>
    </row>
    <row r="3379" spans="1:27" ht="48" customHeight="1" x14ac:dyDescent="0.8">
      <c r="A3379" s="3">
        <v>3379</v>
      </c>
      <c r="B3379" s="3" t="s">
        <v>9332</v>
      </c>
      <c r="C3379" s="3" t="s">
        <v>18037</v>
      </c>
      <c r="D3379" s="3" t="s">
        <v>9333</v>
      </c>
      <c r="E3379" s="3" t="s">
        <v>2267</v>
      </c>
      <c r="F3379" s="5" t="s">
        <v>9334</v>
      </c>
      <c r="G3379" s="5" t="s">
        <v>13766</v>
      </c>
      <c r="H3379" s="5" t="s">
        <v>17767</v>
      </c>
      <c r="I3379" s="3"/>
      <c r="J3379" s="35"/>
      <c r="K3379" s="36">
        <f t="shared" si="780"/>
        <v>1</v>
      </c>
      <c r="L3379" s="37" t="str">
        <f t="shared" si="781"/>
        <v>040363334</v>
      </c>
      <c r="M3379" s="38" t="str">
        <f t="shared" si="782"/>
        <v>040363334</v>
      </c>
      <c r="N3379" s="39">
        <f t="shared" si="783"/>
        <v>1</v>
      </c>
      <c r="O3379" s="39">
        <f t="shared" si="784"/>
        <v>1</v>
      </c>
      <c r="P3379" s="39">
        <f>IF(M3379="បរទេស",1,IF(COUNTIF(M:M,$M3379)&gt;1,2,1))</f>
        <v>1</v>
      </c>
      <c r="Q3379" s="40">
        <f t="shared" si="785"/>
        <v>1</v>
      </c>
      <c r="R3379" s="41" t="str">
        <f t="shared" si="786"/>
        <v>0884598828</v>
      </c>
      <c r="S3379" s="37" t="str">
        <f t="shared" si="787"/>
        <v>0884598828</v>
      </c>
      <c r="T3379" s="39" t="e">
        <f t="shared" si="788"/>
        <v>#VALUE!</v>
      </c>
      <c r="U3379" s="37" t="str">
        <f t="shared" si="789"/>
        <v>0884598828</v>
      </c>
      <c r="V3379" s="42" t="str">
        <f t="shared" si="790"/>
        <v>0884598828</v>
      </c>
      <c r="W3379" s="39">
        <f t="shared" si="791"/>
        <v>1</v>
      </c>
      <c r="X3379" s="43">
        <f t="shared" si="792"/>
        <v>1</v>
      </c>
      <c r="Y3379" s="39">
        <f>IF(V3379="បរទេស",1,IF(COUNTIF(V:V,$V3379)&gt;1,2,1))</f>
        <v>1</v>
      </c>
      <c r="Z3379" s="40">
        <f t="shared" si="793"/>
        <v>1</v>
      </c>
      <c r="AA3379" s="40">
        <f t="shared" si="794"/>
        <v>1</v>
      </c>
    </row>
    <row r="3380" spans="1:27" ht="48" customHeight="1" x14ac:dyDescent="0.8">
      <c r="A3380" s="3">
        <v>3380</v>
      </c>
      <c r="B3380" s="3" t="s">
        <v>9335</v>
      </c>
      <c r="C3380" s="3" t="s">
        <v>18037</v>
      </c>
      <c r="D3380" s="3" t="s">
        <v>9336</v>
      </c>
      <c r="E3380" s="3" t="s">
        <v>2447</v>
      </c>
      <c r="F3380" s="5" t="s">
        <v>9337</v>
      </c>
      <c r="G3380" s="5" t="s">
        <v>13767</v>
      </c>
      <c r="H3380" s="5" t="s">
        <v>16851</v>
      </c>
      <c r="I3380" s="3"/>
      <c r="J3380" s="35"/>
      <c r="K3380" s="36">
        <f t="shared" si="780"/>
        <v>1</v>
      </c>
      <c r="L3380" s="37" t="str">
        <f t="shared" si="781"/>
        <v>040201745</v>
      </c>
      <c r="M3380" s="38" t="str">
        <f t="shared" si="782"/>
        <v>040201745</v>
      </c>
      <c r="N3380" s="39">
        <f t="shared" si="783"/>
        <v>1</v>
      </c>
      <c r="O3380" s="39">
        <f t="shared" si="784"/>
        <v>1</v>
      </c>
      <c r="P3380" s="39">
        <f>IF(M3380="បរទេស",1,IF(COUNTIF(M:M,$M3380)&gt;1,2,1))</f>
        <v>1</v>
      </c>
      <c r="Q3380" s="40">
        <f t="shared" si="785"/>
        <v>1</v>
      </c>
      <c r="R3380" s="41" t="str">
        <f t="shared" si="786"/>
        <v>0965676872</v>
      </c>
      <c r="S3380" s="37" t="str">
        <f t="shared" si="787"/>
        <v>0965676872</v>
      </c>
      <c r="T3380" s="39" t="e">
        <f t="shared" si="788"/>
        <v>#VALUE!</v>
      </c>
      <c r="U3380" s="37" t="str">
        <f t="shared" si="789"/>
        <v>0965676872</v>
      </c>
      <c r="V3380" s="42" t="str">
        <f t="shared" si="790"/>
        <v>0965676872</v>
      </c>
      <c r="W3380" s="39">
        <f t="shared" si="791"/>
        <v>1</v>
      </c>
      <c r="X3380" s="43">
        <f t="shared" si="792"/>
        <v>1</v>
      </c>
      <c r="Y3380" s="39">
        <f>IF(V3380="បរទេស",1,IF(COUNTIF(V:V,$V3380)&gt;1,2,1))</f>
        <v>1</v>
      </c>
      <c r="Z3380" s="40">
        <f t="shared" si="793"/>
        <v>1</v>
      </c>
      <c r="AA3380" s="40">
        <f t="shared" si="794"/>
        <v>1</v>
      </c>
    </row>
    <row r="3381" spans="1:27" ht="48" customHeight="1" x14ac:dyDescent="0.8">
      <c r="A3381" s="3">
        <v>3381</v>
      </c>
      <c r="B3381" s="3" t="s">
        <v>9338</v>
      </c>
      <c r="C3381" s="3" t="s">
        <v>18037</v>
      </c>
      <c r="D3381" s="3" t="s">
        <v>6948</v>
      </c>
      <c r="E3381" s="3" t="s">
        <v>1712</v>
      </c>
      <c r="F3381" s="5" t="s">
        <v>9339</v>
      </c>
      <c r="G3381" s="5" t="s">
        <v>13768</v>
      </c>
      <c r="H3381" s="5" t="s">
        <v>16852</v>
      </c>
      <c r="I3381" s="3"/>
      <c r="J3381" s="35"/>
      <c r="K3381" s="36">
        <f t="shared" si="780"/>
        <v>1</v>
      </c>
      <c r="L3381" s="37" t="str">
        <f t="shared" si="781"/>
        <v>040570664</v>
      </c>
      <c r="M3381" s="38" t="str">
        <f t="shared" si="782"/>
        <v>040570664</v>
      </c>
      <c r="N3381" s="39">
        <f t="shared" si="783"/>
        <v>1</v>
      </c>
      <c r="O3381" s="39">
        <f t="shared" si="784"/>
        <v>1</v>
      </c>
      <c r="P3381" s="39">
        <f>IF(M3381="បរទេស",1,IF(COUNTIF(M:M,$M3381)&gt;1,2,1))</f>
        <v>1</v>
      </c>
      <c r="Q3381" s="40">
        <f t="shared" si="785"/>
        <v>1</v>
      </c>
      <c r="R3381" s="41" t="str">
        <f t="shared" si="786"/>
        <v>086869467</v>
      </c>
      <c r="S3381" s="37" t="str">
        <f t="shared" si="787"/>
        <v>086869467</v>
      </c>
      <c r="T3381" s="39" t="e">
        <f t="shared" si="788"/>
        <v>#VALUE!</v>
      </c>
      <c r="U3381" s="37" t="str">
        <f t="shared" si="789"/>
        <v>086869467</v>
      </c>
      <c r="V3381" s="42" t="str">
        <f t="shared" si="790"/>
        <v>086869467</v>
      </c>
      <c r="W3381" s="39">
        <f t="shared" si="791"/>
        <v>1</v>
      </c>
      <c r="X3381" s="43">
        <f t="shared" si="792"/>
        <v>1</v>
      </c>
      <c r="Y3381" s="39">
        <f>IF(V3381="បរទេស",1,IF(COUNTIF(V:V,$V3381)&gt;1,2,1))</f>
        <v>1</v>
      </c>
      <c r="Z3381" s="40">
        <f t="shared" si="793"/>
        <v>1</v>
      </c>
      <c r="AA3381" s="40">
        <f t="shared" si="794"/>
        <v>1</v>
      </c>
    </row>
    <row r="3382" spans="1:27" ht="48" customHeight="1" x14ac:dyDescent="0.8">
      <c r="A3382" s="3">
        <v>3382</v>
      </c>
      <c r="B3382" s="3" t="s">
        <v>9340</v>
      </c>
      <c r="C3382" s="3" t="s">
        <v>18037</v>
      </c>
      <c r="D3382" s="3" t="s">
        <v>9341</v>
      </c>
      <c r="E3382" s="3" t="s">
        <v>486</v>
      </c>
      <c r="F3382" s="5" t="s">
        <v>9342</v>
      </c>
      <c r="G3382" s="5" t="s">
        <v>13769</v>
      </c>
      <c r="H3382" s="5" t="s">
        <v>16853</v>
      </c>
      <c r="I3382" s="3"/>
      <c r="J3382" s="35"/>
      <c r="K3382" s="36">
        <f t="shared" si="780"/>
        <v>1</v>
      </c>
      <c r="L3382" s="37" t="str">
        <f t="shared" si="781"/>
        <v>040548228</v>
      </c>
      <c r="M3382" s="38" t="str">
        <f t="shared" si="782"/>
        <v>040548228</v>
      </c>
      <c r="N3382" s="39">
        <f t="shared" si="783"/>
        <v>1</v>
      </c>
      <c r="O3382" s="39">
        <f t="shared" si="784"/>
        <v>1</v>
      </c>
      <c r="P3382" s="39">
        <f>IF(M3382="បរទេស",1,IF(COUNTIF(M:M,$M3382)&gt;1,2,1))</f>
        <v>1</v>
      </c>
      <c r="Q3382" s="40">
        <f t="shared" si="785"/>
        <v>1</v>
      </c>
      <c r="R3382" s="41" t="str">
        <f t="shared" si="786"/>
        <v>0975372657</v>
      </c>
      <c r="S3382" s="37" t="str">
        <f t="shared" si="787"/>
        <v>0975372657</v>
      </c>
      <c r="T3382" s="39" t="e">
        <f t="shared" si="788"/>
        <v>#VALUE!</v>
      </c>
      <c r="U3382" s="37" t="str">
        <f t="shared" si="789"/>
        <v>0975372657</v>
      </c>
      <c r="V3382" s="42" t="str">
        <f t="shared" si="790"/>
        <v>0975372657</v>
      </c>
      <c r="W3382" s="39">
        <f t="shared" si="791"/>
        <v>1</v>
      </c>
      <c r="X3382" s="43">
        <f t="shared" si="792"/>
        <v>1</v>
      </c>
      <c r="Y3382" s="39">
        <f>IF(V3382="បរទេស",1,IF(COUNTIF(V:V,$V3382)&gt;1,2,1))</f>
        <v>1</v>
      </c>
      <c r="Z3382" s="40">
        <f t="shared" si="793"/>
        <v>1</v>
      </c>
      <c r="AA3382" s="40">
        <f t="shared" si="794"/>
        <v>1</v>
      </c>
    </row>
    <row r="3383" spans="1:27" ht="48" customHeight="1" x14ac:dyDescent="0.8">
      <c r="A3383" s="3">
        <v>3383</v>
      </c>
      <c r="B3383" s="3" t="s">
        <v>9343</v>
      </c>
      <c r="C3383" s="3" t="s">
        <v>18037</v>
      </c>
      <c r="D3383" s="3" t="s">
        <v>8051</v>
      </c>
      <c r="E3383" s="3" t="s">
        <v>123</v>
      </c>
      <c r="F3383" s="5" t="s">
        <v>9344</v>
      </c>
      <c r="G3383" s="5" t="s">
        <v>13770</v>
      </c>
      <c r="H3383" s="5" t="s">
        <v>16854</v>
      </c>
      <c r="I3383" s="3"/>
      <c r="J3383" s="35"/>
      <c r="K3383" s="36">
        <f t="shared" si="780"/>
        <v>1</v>
      </c>
      <c r="L3383" s="37" t="str">
        <f t="shared" si="781"/>
        <v>040576951</v>
      </c>
      <c r="M3383" s="38" t="str">
        <f t="shared" si="782"/>
        <v>040576951</v>
      </c>
      <c r="N3383" s="39">
        <f t="shared" si="783"/>
        <v>1</v>
      </c>
      <c r="O3383" s="39">
        <f t="shared" si="784"/>
        <v>1</v>
      </c>
      <c r="P3383" s="39">
        <f>IF(M3383="បរទេស",1,IF(COUNTIF(M:M,$M3383)&gt;1,2,1))</f>
        <v>1</v>
      </c>
      <c r="Q3383" s="40">
        <f t="shared" si="785"/>
        <v>1</v>
      </c>
      <c r="R3383" s="41" t="str">
        <f t="shared" si="786"/>
        <v>0962949530</v>
      </c>
      <c r="S3383" s="37" t="str">
        <f t="shared" si="787"/>
        <v>0962949530</v>
      </c>
      <c r="T3383" s="39" t="e">
        <f t="shared" si="788"/>
        <v>#VALUE!</v>
      </c>
      <c r="U3383" s="37" t="str">
        <f t="shared" si="789"/>
        <v>0962949530</v>
      </c>
      <c r="V3383" s="42" t="str">
        <f t="shared" si="790"/>
        <v>0962949530</v>
      </c>
      <c r="W3383" s="39">
        <f t="shared" si="791"/>
        <v>1</v>
      </c>
      <c r="X3383" s="43">
        <f t="shared" si="792"/>
        <v>1</v>
      </c>
      <c r="Y3383" s="39">
        <f>IF(V3383="បរទេស",1,IF(COUNTIF(V:V,$V3383)&gt;1,2,1))</f>
        <v>1</v>
      </c>
      <c r="Z3383" s="40">
        <f t="shared" si="793"/>
        <v>1</v>
      </c>
      <c r="AA3383" s="40">
        <f t="shared" si="794"/>
        <v>1</v>
      </c>
    </row>
    <row r="3384" spans="1:27" ht="48" customHeight="1" x14ac:dyDescent="0.8">
      <c r="A3384" s="3">
        <v>3384</v>
      </c>
      <c r="B3384" s="3" t="s">
        <v>9345</v>
      </c>
      <c r="C3384" s="3" t="s">
        <v>18037</v>
      </c>
      <c r="D3384" s="3" t="s">
        <v>9346</v>
      </c>
      <c r="E3384" s="3" t="s">
        <v>1630</v>
      </c>
      <c r="F3384" s="5" t="s">
        <v>9347</v>
      </c>
      <c r="G3384" s="5" t="s">
        <v>13771</v>
      </c>
      <c r="H3384" s="5" t="s">
        <v>16855</v>
      </c>
      <c r="I3384" s="3"/>
      <c r="J3384" s="35"/>
      <c r="K3384" s="36">
        <f t="shared" si="780"/>
        <v>1</v>
      </c>
      <c r="L3384" s="37" t="str">
        <f t="shared" si="781"/>
        <v>040472630</v>
      </c>
      <c r="M3384" s="38" t="str">
        <f t="shared" si="782"/>
        <v>040472630</v>
      </c>
      <c r="N3384" s="39">
        <f t="shared" si="783"/>
        <v>1</v>
      </c>
      <c r="O3384" s="39">
        <f t="shared" si="784"/>
        <v>1</v>
      </c>
      <c r="P3384" s="39">
        <f>IF(M3384="បរទេស",1,IF(COUNTIF(M:M,$M3384)&gt;1,2,1))</f>
        <v>1</v>
      </c>
      <c r="Q3384" s="40">
        <f t="shared" si="785"/>
        <v>1</v>
      </c>
      <c r="R3384" s="41" t="str">
        <f t="shared" si="786"/>
        <v>0885740899</v>
      </c>
      <c r="S3384" s="37" t="str">
        <f t="shared" si="787"/>
        <v>0885740899</v>
      </c>
      <c r="T3384" s="39" t="e">
        <f t="shared" si="788"/>
        <v>#VALUE!</v>
      </c>
      <c r="U3384" s="37" t="str">
        <f t="shared" si="789"/>
        <v>0885740899</v>
      </c>
      <c r="V3384" s="42" t="str">
        <f t="shared" si="790"/>
        <v>0885740899</v>
      </c>
      <c r="W3384" s="39">
        <f t="shared" si="791"/>
        <v>1</v>
      </c>
      <c r="X3384" s="43">
        <f t="shared" si="792"/>
        <v>1</v>
      </c>
      <c r="Y3384" s="39">
        <f>IF(V3384="បរទេស",1,IF(COUNTIF(V:V,$V3384)&gt;1,2,1))</f>
        <v>1</v>
      </c>
      <c r="Z3384" s="40">
        <f t="shared" si="793"/>
        <v>1</v>
      </c>
      <c r="AA3384" s="40">
        <f t="shared" si="794"/>
        <v>1</v>
      </c>
    </row>
    <row r="3385" spans="1:27" ht="48" customHeight="1" x14ac:dyDescent="0.8">
      <c r="A3385" s="3">
        <v>3385</v>
      </c>
      <c r="B3385" s="3" t="s">
        <v>9348</v>
      </c>
      <c r="C3385" s="3" t="s">
        <v>18037</v>
      </c>
      <c r="D3385" s="3" t="s">
        <v>1633</v>
      </c>
      <c r="E3385" s="3" t="s">
        <v>61</v>
      </c>
      <c r="F3385" s="5" t="s">
        <v>9349</v>
      </c>
      <c r="G3385" s="5" t="s">
        <v>13772</v>
      </c>
      <c r="H3385" s="5" t="s">
        <v>17726</v>
      </c>
      <c r="I3385" s="3"/>
      <c r="J3385" s="35"/>
      <c r="K3385" s="36">
        <f t="shared" si="780"/>
        <v>1</v>
      </c>
      <c r="L3385" s="37" t="str">
        <f t="shared" si="781"/>
        <v>040302626</v>
      </c>
      <c r="M3385" s="38" t="str">
        <f t="shared" si="782"/>
        <v>040302626</v>
      </c>
      <c r="N3385" s="39">
        <f t="shared" si="783"/>
        <v>1</v>
      </c>
      <c r="O3385" s="39">
        <f t="shared" si="784"/>
        <v>1</v>
      </c>
      <c r="P3385" s="39">
        <f>IF(M3385="បរទេស",1,IF(COUNTIF(M:M,$M3385)&gt;1,2,1))</f>
        <v>1</v>
      </c>
      <c r="Q3385" s="40">
        <f t="shared" si="785"/>
        <v>1</v>
      </c>
      <c r="R3385" s="41" t="str">
        <f t="shared" si="786"/>
        <v>0977350239</v>
      </c>
      <c r="S3385" s="37" t="str">
        <f t="shared" si="787"/>
        <v>0977350239</v>
      </c>
      <c r="T3385" s="39" t="e">
        <f t="shared" si="788"/>
        <v>#VALUE!</v>
      </c>
      <c r="U3385" s="37" t="str">
        <f t="shared" si="789"/>
        <v>0977350239</v>
      </c>
      <c r="V3385" s="42" t="str">
        <f t="shared" si="790"/>
        <v>0977350239</v>
      </c>
      <c r="W3385" s="39">
        <f t="shared" si="791"/>
        <v>1</v>
      </c>
      <c r="X3385" s="43">
        <f t="shared" si="792"/>
        <v>1</v>
      </c>
      <c r="Y3385" s="39">
        <f>IF(V3385="បរទេស",1,IF(COUNTIF(V:V,$V3385)&gt;1,2,1))</f>
        <v>1</v>
      </c>
      <c r="Z3385" s="40">
        <f t="shared" si="793"/>
        <v>1</v>
      </c>
      <c r="AA3385" s="40">
        <f t="shared" si="794"/>
        <v>1</v>
      </c>
    </row>
    <row r="3386" spans="1:27" ht="48" customHeight="1" x14ac:dyDescent="0.8">
      <c r="A3386" s="3">
        <v>3386</v>
      </c>
      <c r="B3386" s="3" t="s">
        <v>9350</v>
      </c>
      <c r="C3386" s="3" t="s">
        <v>18037</v>
      </c>
      <c r="D3386" s="3" t="s">
        <v>417</v>
      </c>
      <c r="E3386" s="3" t="s">
        <v>1783</v>
      </c>
      <c r="F3386" s="5" t="s">
        <v>9351</v>
      </c>
      <c r="G3386" s="5" t="s">
        <v>13773</v>
      </c>
      <c r="H3386" s="5" t="s">
        <v>17213</v>
      </c>
      <c r="I3386" s="3"/>
      <c r="J3386" s="35"/>
      <c r="K3386" s="36">
        <f t="shared" si="780"/>
        <v>1</v>
      </c>
      <c r="L3386" s="37" t="str">
        <f t="shared" si="781"/>
        <v>040273400</v>
      </c>
      <c r="M3386" s="38" t="str">
        <f t="shared" si="782"/>
        <v>040273400</v>
      </c>
      <c r="N3386" s="39">
        <f t="shared" si="783"/>
        <v>1</v>
      </c>
      <c r="O3386" s="39">
        <f t="shared" si="784"/>
        <v>1</v>
      </c>
      <c r="P3386" s="39">
        <f>IF(M3386="បរទេស",1,IF(COUNTIF(M:M,$M3386)&gt;1,2,1))</f>
        <v>1</v>
      </c>
      <c r="Q3386" s="40">
        <f t="shared" si="785"/>
        <v>1</v>
      </c>
      <c r="R3386" s="41" t="str">
        <f t="shared" si="786"/>
        <v>0968415070</v>
      </c>
      <c r="S3386" s="37" t="str">
        <f t="shared" si="787"/>
        <v>0968415070</v>
      </c>
      <c r="T3386" s="39" t="e">
        <f t="shared" si="788"/>
        <v>#VALUE!</v>
      </c>
      <c r="U3386" s="37" t="str">
        <f t="shared" si="789"/>
        <v>0968415070</v>
      </c>
      <c r="V3386" s="42" t="str">
        <f t="shared" si="790"/>
        <v>0968415070</v>
      </c>
      <c r="W3386" s="39">
        <f t="shared" si="791"/>
        <v>1</v>
      </c>
      <c r="X3386" s="43">
        <f t="shared" si="792"/>
        <v>1</v>
      </c>
      <c r="Y3386" s="39">
        <f>IF(V3386="បរទេស",1,IF(COUNTIF(V:V,$V3386)&gt;1,2,1))</f>
        <v>1</v>
      </c>
      <c r="Z3386" s="40">
        <f t="shared" si="793"/>
        <v>1</v>
      </c>
      <c r="AA3386" s="40">
        <f t="shared" si="794"/>
        <v>1</v>
      </c>
    </row>
    <row r="3387" spans="1:27" ht="48" customHeight="1" x14ac:dyDescent="0.8">
      <c r="A3387" s="3">
        <v>3387</v>
      </c>
      <c r="B3387" s="3" t="s">
        <v>9352</v>
      </c>
      <c r="C3387" s="3" t="s">
        <v>18037</v>
      </c>
      <c r="D3387" s="3" t="s">
        <v>9353</v>
      </c>
      <c r="E3387" s="3" t="s">
        <v>1125</v>
      </c>
      <c r="F3387" s="5" t="s">
        <v>9354</v>
      </c>
      <c r="G3387" s="5" t="s">
        <v>13774</v>
      </c>
      <c r="H3387" s="5" t="s">
        <v>17758</v>
      </c>
      <c r="I3387" s="3"/>
      <c r="J3387" s="35"/>
      <c r="K3387" s="36">
        <f t="shared" si="780"/>
        <v>1</v>
      </c>
      <c r="L3387" s="37" t="str">
        <f t="shared" si="781"/>
        <v>040316872</v>
      </c>
      <c r="M3387" s="38" t="str">
        <f t="shared" si="782"/>
        <v>040316872</v>
      </c>
      <c r="N3387" s="39">
        <f t="shared" si="783"/>
        <v>1</v>
      </c>
      <c r="O3387" s="39">
        <f t="shared" si="784"/>
        <v>1</v>
      </c>
      <c r="P3387" s="39">
        <f>IF(M3387="បរទេស",1,IF(COUNTIF(M:M,$M3387)&gt;1,2,1))</f>
        <v>1</v>
      </c>
      <c r="Q3387" s="40">
        <f t="shared" si="785"/>
        <v>1</v>
      </c>
      <c r="R3387" s="41" t="str">
        <f t="shared" si="786"/>
        <v>0972231972</v>
      </c>
      <c r="S3387" s="37" t="str">
        <f t="shared" si="787"/>
        <v>0972231972</v>
      </c>
      <c r="T3387" s="39" t="e">
        <f t="shared" si="788"/>
        <v>#VALUE!</v>
      </c>
      <c r="U3387" s="37" t="str">
        <f t="shared" si="789"/>
        <v>0972231972</v>
      </c>
      <c r="V3387" s="42" t="str">
        <f t="shared" si="790"/>
        <v>0972231972</v>
      </c>
      <c r="W3387" s="39">
        <f t="shared" si="791"/>
        <v>1</v>
      </c>
      <c r="X3387" s="43">
        <f t="shared" si="792"/>
        <v>1</v>
      </c>
      <c r="Y3387" s="39">
        <f>IF(V3387="បរទេស",1,IF(COUNTIF(V:V,$V3387)&gt;1,2,1))</f>
        <v>1</v>
      </c>
      <c r="Z3387" s="40">
        <f t="shared" si="793"/>
        <v>1</v>
      </c>
      <c r="AA3387" s="40">
        <f t="shared" si="794"/>
        <v>1</v>
      </c>
    </row>
    <row r="3388" spans="1:27" ht="48" customHeight="1" x14ac:dyDescent="0.8">
      <c r="A3388" s="3">
        <v>3388</v>
      </c>
      <c r="B3388" s="3" t="s">
        <v>9355</v>
      </c>
      <c r="C3388" s="3" t="s">
        <v>18037</v>
      </c>
      <c r="D3388" s="3" t="s">
        <v>9356</v>
      </c>
      <c r="E3388" s="3" t="s">
        <v>441</v>
      </c>
      <c r="F3388" s="5" t="s">
        <v>9357</v>
      </c>
      <c r="G3388" s="5" t="s">
        <v>13775</v>
      </c>
      <c r="H3388" s="5" t="s">
        <v>16856</v>
      </c>
      <c r="I3388" s="3"/>
      <c r="J3388" s="35"/>
      <c r="K3388" s="36">
        <f t="shared" si="780"/>
        <v>1</v>
      </c>
      <c r="L3388" s="37" t="str">
        <f t="shared" si="781"/>
        <v>040496517</v>
      </c>
      <c r="M3388" s="38" t="str">
        <f t="shared" si="782"/>
        <v>040496517</v>
      </c>
      <c r="N3388" s="39">
        <f t="shared" si="783"/>
        <v>1</v>
      </c>
      <c r="O3388" s="39">
        <f t="shared" si="784"/>
        <v>1</v>
      </c>
      <c r="P3388" s="39">
        <f>IF(M3388="បរទេស",1,IF(COUNTIF(M:M,$M3388)&gt;1,2,1))</f>
        <v>1</v>
      </c>
      <c r="Q3388" s="40">
        <f t="shared" si="785"/>
        <v>1</v>
      </c>
      <c r="R3388" s="41" t="str">
        <f t="shared" si="786"/>
        <v>095521610</v>
      </c>
      <c r="S3388" s="37" t="str">
        <f t="shared" si="787"/>
        <v>095521610</v>
      </c>
      <c r="T3388" s="39" t="e">
        <f t="shared" si="788"/>
        <v>#VALUE!</v>
      </c>
      <c r="U3388" s="37" t="str">
        <f t="shared" si="789"/>
        <v>095521610</v>
      </c>
      <c r="V3388" s="42" t="str">
        <f t="shared" si="790"/>
        <v>095521610</v>
      </c>
      <c r="W3388" s="39">
        <f t="shared" si="791"/>
        <v>1</v>
      </c>
      <c r="X3388" s="43">
        <f t="shared" si="792"/>
        <v>1</v>
      </c>
      <c r="Y3388" s="39">
        <f>IF(V3388="បរទេស",1,IF(COUNTIF(V:V,$V3388)&gt;1,2,1))</f>
        <v>1</v>
      </c>
      <c r="Z3388" s="40">
        <f t="shared" si="793"/>
        <v>1</v>
      </c>
      <c r="AA3388" s="40">
        <f t="shared" si="794"/>
        <v>1</v>
      </c>
    </row>
    <row r="3389" spans="1:27" ht="48" customHeight="1" x14ac:dyDescent="0.8">
      <c r="A3389" s="3">
        <v>3389</v>
      </c>
      <c r="B3389" s="3" t="s">
        <v>9358</v>
      </c>
      <c r="C3389" s="3" t="s">
        <v>18037</v>
      </c>
      <c r="D3389" s="3" t="s">
        <v>730</v>
      </c>
      <c r="E3389" s="3" t="s">
        <v>1712</v>
      </c>
      <c r="F3389" s="5" t="s">
        <v>9359</v>
      </c>
      <c r="G3389" s="5" t="s">
        <v>13776</v>
      </c>
      <c r="H3389" s="5" t="s">
        <v>16857</v>
      </c>
      <c r="I3389" s="3"/>
      <c r="J3389" s="35"/>
      <c r="K3389" s="36">
        <f t="shared" si="780"/>
        <v>1</v>
      </c>
      <c r="L3389" s="37" t="str">
        <f t="shared" si="781"/>
        <v>040324554</v>
      </c>
      <c r="M3389" s="38" t="str">
        <f t="shared" si="782"/>
        <v>040324554</v>
      </c>
      <c r="N3389" s="39">
        <f t="shared" si="783"/>
        <v>1</v>
      </c>
      <c r="O3389" s="39">
        <f t="shared" si="784"/>
        <v>1</v>
      </c>
      <c r="P3389" s="39">
        <f>IF(M3389="បរទេស",1,IF(COUNTIF(M:M,$M3389)&gt;1,2,1))</f>
        <v>1</v>
      </c>
      <c r="Q3389" s="40">
        <f t="shared" si="785"/>
        <v>1</v>
      </c>
      <c r="R3389" s="41" t="str">
        <f t="shared" si="786"/>
        <v>0976511044</v>
      </c>
      <c r="S3389" s="37" t="str">
        <f t="shared" si="787"/>
        <v>0976511044</v>
      </c>
      <c r="T3389" s="39" t="e">
        <f t="shared" si="788"/>
        <v>#VALUE!</v>
      </c>
      <c r="U3389" s="37" t="str">
        <f t="shared" si="789"/>
        <v>0976511044</v>
      </c>
      <c r="V3389" s="42" t="str">
        <f t="shared" si="790"/>
        <v>0976511044</v>
      </c>
      <c r="W3389" s="39">
        <f t="shared" si="791"/>
        <v>1</v>
      </c>
      <c r="X3389" s="43">
        <f t="shared" si="792"/>
        <v>1</v>
      </c>
      <c r="Y3389" s="39">
        <f>IF(V3389="បរទេស",1,IF(COUNTIF(V:V,$V3389)&gt;1,2,1))</f>
        <v>1</v>
      </c>
      <c r="Z3389" s="40">
        <f t="shared" si="793"/>
        <v>1</v>
      </c>
      <c r="AA3389" s="40">
        <f t="shared" si="794"/>
        <v>1</v>
      </c>
    </row>
    <row r="3390" spans="1:27" ht="48" customHeight="1" x14ac:dyDescent="0.8">
      <c r="A3390" s="3">
        <v>3390</v>
      </c>
      <c r="B3390" s="3" t="s">
        <v>9360</v>
      </c>
      <c r="C3390" s="3" t="s">
        <v>18037</v>
      </c>
      <c r="D3390" s="3" t="s">
        <v>5443</v>
      </c>
      <c r="E3390" s="3" t="s">
        <v>167</v>
      </c>
      <c r="F3390" s="5" t="s">
        <v>9361</v>
      </c>
      <c r="G3390" s="5" t="s">
        <v>13777</v>
      </c>
      <c r="H3390" s="5" t="s">
        <v>16858</v>
      </c>
      <c r="I3390" s="3"/>
      <c r="J3390" s="35"/>
      <c r="K3390" s="36">
        <f t="shared" si="780"/>
        <v>1</v>
      </c>
      <c r="L3390" s="37" t="str">
        <f t="shared" si="781"/>
        <v>040202225</v>
      </c>
      <c r="M3390" s="38" t="str">
        <f t="shared" si="782"/>
        <v>040202225</v>
      </c>
      <c r="N3390" s="39">
        <f t="shared" si="783"/>
        <v>1</v>
      </c>
      <c r="O3390" s="39">
        <f t="shared" si="784"/>
        <v>1</v>
      </c>
      <c r="P3390" s="39">
        <f>IF(M3390="បរទេស",1,IF(COUNTIF(M:M,$M3390)&gt;1,2,1))</f>
        <v>1</v>
      </c>
      <c r="Q3390" s="40">
        <f t="shared" si="785"/>
        <v>1</v>
      </c>
      <c r="R3390" s="41" t="str">
        <f t="shared" si="786"/>
        <v>016972487</v>
      </c>
      <c r="S3390" s="37" t="str">
        <f t="shared" si="787"/>
        <v>016972487</v>
      </c>
      <c r="T3390" s="39" t="e">
        <f t="shared" si="788"/>
        <v>#VALUE!</v>
      </c>
      <c r="U3390" s="37" t="str">
        <f t="shared" si="789"/>
        <v>016972487</v>
      </c>
      <c r="V3390" s="42" t="str">
        <f t="shared" si="790"/>
        <v>016972487</v>
      </c>
      <c r="W3390" s="39">
        <f t="shared" si="791"/>
        <v>1</v>
      </c>
      <c r="X3390" s="43">
        <f t="shared" si="792"/>
        <v>1</v>
      </c>
      <c r="Y3390" s="39">
        <f>IF(V3390="បរទេស",1,IF(COUNTIF(V:V,$V3390)&gt;1,2,1))</f>
        <v>1</v>
      </c>
      <c r="Z3390" s="40">
        <f t="shared" si="793"/>
        <v>1</v>
      </c>
      <c r="AA3390" s="40">
        <f t="shared" si="794"/>
        <v>1</v>
      </c>
    </row>
    <row r="3391" spans="1:27" ht="48" customHeight="1" x14ac:dyDescent="0.8">
      <c r="A3391" s="3">
        <v>3391</v>
      </c>
      <c r="B3391" s="3" t="s">
        <v>9362</v>
      </c>
      <c r="C3391" s="3" t="s">
        <v>18037</v>
      </c>
      <c r="D3391" s="3" t="s">
        <v>9363</v>
      </c>
      <c r="E3391" s="3" t="s">
        <v>486</v>
      </c>
      <c r="F3391" s="5" t="s">
        <v>9364</v>
      </c>
      <c r="G3391" s="5" t="s">
        <v>13778</v>
      </c>
      <c r="H3391" s="5" t="s">
        <v>16859</v>
      </c>
      <c r="I3391" s="3"/>
      <c r="J3391" s="35"/>
      <c r="K3391" s="36">
        <f t="shared" si="780"/>
        <v>1</v>
      </c>
      <c r="L3391" s="37" t="str">
        <f t="shared" si="781"/>
        <v>040203825</v>
      </c>
      <c r="M3391" s="38" t="str">
        <f t="shared" si="782"/>
        <v>040203825</v>
      </c>
      <c r="N3391" s="39">
        <f t="shared" si="783"/>
        <v>1</v>
      </c>
      <c r="O3391" s="39">
        <f t="shared" si="784"/>
        <v>1</v>
      </c>
      <c r="P3391" s="39">
        <f>IF(M3391="បរទេស",1,IF(COUNTIF(M:M,$M3391)&gt;1,2,1))</f>
        <v>1</v>
      </c>
      <c r="Q3391" s="40">
        <f t="shared" si="785"/>
        <v>1</v>
      </c>
      <c r="R3391" s="41" t="str">
        <f t="shared" si="786"/>
        <v>0977225539</v>
      </c>
      <c r="S3391" s="37" t="str">
        <f t="shared" si="787"/>
        <v>0977225539</v>
      </c>
      <c r="T3391" s="39" t="e">
        <f t="shared" si="788"/>
        <v>#VALUE!</v>
      </c>
      <c r="U3391" s="37" t="str">
        <f t="shared" si="789"/>
        <v>0977225539</v>
      </c>
      <c r="V3391" s="42" t="str">
        <f t="shared" si="790"/>
        <v>0977225539</v>
      </c>
      <c r="W3391" s="39">
        <f t="shared" si="791"/>
        <v>1</v>
      </c>
      <c r="X3391" s="43">
        <f t="shared" si="792"/>
        <v>1</v>
      </c>
      <c r="Y3391" s="39">
        <f>IF(V3391="បរទេស",1,IF(COUNTIF(V:V,$V3391)&gt;1,2,1))</f>
        <v>1</v>
      </c>
      <c r="Z3391" s="40">
        <f t="shared" si="793"/>
        <v>1</v>
      </c>
      <c r="AA3391" s="40">
        <f t="shared" si="794"/>
        <v>1</v>
      </c>
    </row>
    <row r="3392" spans="1:27" ht="48" customHeight="1" x14ac:dyDescent="0.8">
      <c r="A3392" s="3">
        <v>3392</v>
      </c>
      <c r="B3392" s="3" t="s">
        <v>9365</v>
      </c>
      <c r="C3392" s="3" t="s">
        <v>18037</v>
      </c>
      <c r="D3392" s="3" t="s">
        <v>9366</v>
      </c>
      <c r="E3392" s="3" t="s">
        <v>81</v>
      </c>
      <c r="F3392" s="5" t="s">
        <v>9367</v>
      </c>
      <c r="G3392" s="5" t="s">
        <v>13779</v>
      </c>
      <c r="H3392" s="5" t="s">
        <v>16860</v>
      </c>
      <c r="I3392" s="3"/>
      <c r="J3392" s="35"/>
      <c r="K3392" s="36">
        <f t="shared" si="780"/>
        <v>1</v>
      </c>
      <c r="L3392" s="37" t="str">
        <f t="shared" si="781"/>
        <v>040485619</v>
      </c>
      <c r="M3392" s="38" t="str">
        <f t="shared" si="782"/>
        <v>040485619</v>
      </c>
      <c r="N3392" s="39">
        <f t="shared" si="783"/>
        <v>1</v>
      </c>
      <c r="O3392" s="39">
        <f t="shared" si="784"/>
        <v>1</v>
      </c>
      <c r="P3392" s="39">
        <f>IF(M3392="បរទេស",1,IF(COUNTIF(M:M,$M3392)&gt;1,2,1))</f>
        <v>1</v>
      </c>
      <c r="Q3392" s="40">
        <f t="shared" si="785"/>
        <v>1</v>
      </c>
      <c r="R3392" s="41" t="str">
        <f t="shared" si="786"/>
        <v>0886126456</v>
      </c>
      <c r="S3392" s="37" t="str">
        <f t="shared" si="787"/>
        <v>0886126456</v>
      </c>
      <c r="T3392" s="39" t="e">
        <f t="shared" si="788"/>
        <v>#VALUE!</v>
      </c>
      <c r="U3392" s="37" t="str">
        <f t="shared" si="789"/>
        <v>0886126456</v>
      </c>
      <c r="V3392" s="42" t="str">
        <f t="shared" si="790"/>
        <v>0886126456</v>
      </c>
      <c r="W3392" s="39">
        <f t="shared" si="791"/>
        <v>1</v>
      </c>
      <c r="X3392" s="43">
        <f t="shared" si="792"/>
        <v>1</v>
      </c>
      <c r="Y3392" s="39">
        <f>IF(V3392="បរទេស",1,IF(COUNTIF(V:V,$V3392)&gt;1,2,1))</f>
        <v>1</v>
      </c>
      <c r="Z3392" s="40">
        <f t="shared" si="793"/>
        <v>1</v>
      </c>
      <c r="AA3392" s="40">
        <f t="shared" si="794"/>
        <v>1</v>
      </c>
    </row>
    <row r="3393" spans="1:27" ht="48" customHeight="1" x14ac:dyDescent="0.8">
      <c r="A3393" s="3">
        <v>3393</v>
      </c>
      <c r="B3393" s="3" t="s">
        <v>9368</v>
      </c>
      <c r="C3393" s="3" t="s">
        <v>18037</v>
      </c>
      <c r="D3393" s="3" t="s">
        <v>9369</v>
      </c>
      <c r="E3393" s="3" t="s">
        <v>1212</v>
      </c>
      <c r="F3393" s="5" t="s">
        <v>9370</v>
      </c>
      <c r="G3393" s="5" t="s">
        <v>13780</v>
      </c>
      <c r="H3393" s="5" t="s">
        <v>16861</v>
      </c>
      <c r="I3393" s="3"/>
      <c r="J3393" s="35"/>
      <c r="K3393" s="36">
        <f t="shared" si="780"/>
        <v>1</v>
      </c>
      <c r="L3393" s="37" t="str">
        <f t="shared" si="781"/>
        <v>040523795</v>
      </c>
      <c r="M3393" s="38" t="str">
        <f t="shared" si="782"/>
        <v>040523795</v>
      </c>
      <c r="N3393" s="39">
        <f t="shared" si="783"/>
        <v>1</v>
      </c>
      <c r="O3393" s="39">
        <f t="shared" si="784"/>
        <v>1</v>
      </c>
      <c r="P3393" s="39">
        <f>IF(M3393="បរទេស",1,IF(COUNTIF(M:M,$M3393)&gt;1,2,1))</f>
        <v>1</v>
      </c>
      <c r="Q3393" s="40">
        <f t="shared" si="785"/>
        <v>1</v>
      </c>
      <c r="R3393" s="41" t="str">
        <f t="shared" si="786"/>
        <v>0967258980</v>
      </c>
      <c r="S3393" s="37" t="str">
        <f t="shared" si="787"/>
        <v>0967258980</v>
      </c>
      <c r="T3393" s="39" t="e">
        <f t="shared" si="788"/>
        <v>#VALUE!</v>
      </c>
      <c r="U3393" s="37" t="str">
        <f t="shared" si="789"/>
        <v>0967258980</v>
      </c>
      <c r="V3393" s="42" t="str">
        <f t="shared" si="790"/>
        <v>0967258980</v>
      </c>
      <c r="W3393" s="39">
        <f t="shared" si="791"/>
        <v>1</v>
      </c>
      <c r="X3393" s="43">
        <f t="shared" si="792"/>
        <v>1</v>
      </c>
      <c r="Y3393" s="39">
        <f>IF(V3393="បរទេស",1,IF(COUNTIF(V:V,$V3393)&gt;1,2,1))</f>
        <v>1</v>
      </c>
      <c r="Z3393" s="40">
        <f t="shared" si="793"/>
        <v>1</v>
      </c>
      <c r="AA3393" s="40">
        <f t="shared" si="794"/>
        <v>1</v>
      </c>
    </row>
    <row r="3394" spans="1:27" ht="48" customHeight="1" x14ac:dyDescent="0.8">
      <c r="A3394" s="3">
        <v>3394</v>
      </c>
      <c r="B3394" s="3" t="s">
        <v>9371</v>
      </c>
      <c r="C3394" s="3" t="s">
        <v>18037</v>
      </c>
      <c r="D3394" s="3" t="s">
        <v>9372</v>
      </c>
      <c r="E3394" s="3" t="s">
        <v>1712</v>
      </c>
      <c r="F3394" s="5" t="s">
        <v>9373</v>
      </c>
      <c r="G3394" s="5" t="s">
        <v>13781</v>
      </c>
      <c r="H3394" s="5" t="s">
        <v>16862</v>
      </c>
      <c r="I3394" s="3"/>
      <c r="J3394" s="35"/>
      <c r="K3394" s="36">
        <f t="shared" ref="K3394:K3457" si="795">IF(OR(H3394="បរទេស",G3394="បរទេស"),2,1)</f>
        <v>1</v>
      </c>
      <c r="L3394" s="37" t="str">
        <f t="shared" ref="L3394:L3457" si="79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3394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040575936</v>
      </c>
      <c r="M3394" s="38" t="str">
        <f t="shared" ref="M3394:M3457" si="797">IF(L3394="បរទេស","បរទេស",IF(AND($BC$2=1,LEN(L3394)=8),"0"&amp;L3394,IF(LEN(L3394)&gt;9,2,LEFT(L3394,9))))</f>
        <v>040575936</v>
      </c>
      <c r="N3394" s="39">
        <f t="shared" ref="N3394:N3457" si="798">IF(L3394="បរទេស",1,IF((LEN($M3394)-9)=0,1,2))</f>
        <v>1</v>
      </c>
      <c r="O3394" s="39">
        <f t="shared" ref="O3394:O3457" si="799">IF(M3394="",2,1)</f>
        <v>1</v>
      </c>
      <c r="P3394" s="39">
        <f>IF(M3394="បរទេស",1,IF(COUNTIF(M:M,$M3394)&gt;1,2,1))</f>
        <v>1</v>
      </c>
      <c r="Q3394" s="40">
        <f t="shared" ref="Q3394:Q3457" si="800">IF(M3394="បរទេស",1,MAX(N3394:P3394))</f>
        <v>1</v>
      </c>
      <c r="R3394" s="41" t="str">
        <f t="shared" ref="R3394:R3457" si="801">H3394</f>
        <v>0966901406</v>
      </c>
      <c r="S3394" s="37" t="str">
        <f t="shared" ref="S3394:S3457" si="802">SUBSTITUTE(SUBSTITUTE(SUBSTITUTE(SUBSTITUTE(SUBSTITUTE(SUBSTITUTE(SUBSTITUTE(SUBSTITUTE(SUBSTITUTE(SUBSTITUTE(SUBSTITUTE(SUBSTITUTE(SUBSTITUTE(SUBSTITUTE(SUBSTITUTE(SUBSTITUTE(SUBSTITUTE(SUBSTITUTE(SUBSTITUTE(SUBSTITUTE(SUBSTITUTE(SUBSTITUTE(R3394,"១","1"),"២","2"),"៣","3"),"៤","4"),"៥","5"),"៦","6"),"៧","7"),"៨","8"),"៩","9"),"០","0")," ","")," ",""),"​",""),",","/"),"-",""),"(",""),")",""),"+855","0"),"(855)","0"),"O","0"),"o","0"),".","")</f>
        <v>0966901406</v>
      </c>
      <c r="T3394" s="39" t="e">
        <f t="shared" ref="T3394:T3457" si="803">LEFT(S3394, SEARCH("/",S3394,1)-1)</f>
        <v>#VALUE!</v>
      </c>
      <c r="U3394" s="37" t="str">
        <f t="shared" ref="U3394:U3457" si="804">IFERROR(T3394,S3394)</f>
        <v>0966901406</v>
      </c>
      <c r="V3394" s="42" t="str">
        <f t="shared" ref="V3394:V3457" si="805">IF(LEFT(U3394,5)="បរទេស","បរទេស",IF(LEFT(U3394,3)="855","0"&amp;MID(U3394,4,10),IF(LEFT(U3394,1)="0",MID(U3394,1,10),IF(LEFT(U3394,1)&gt;=1,"0"&amp;MID(U3394,1,10),U3394))))</f>
        <v>0966901406</v>
      </c>
      <c r="W3394" s="39">
        <f t="shared" ref="W3394:W3457" si="806">IF(V3394="បរទេស",1,IF(OR(LEN(V3394)=9,LEN(V3394)=10),1,2))</f>
        <v>1</v>
      </c>
      <c r="X3394" s="43">
        <f t="shared" ref="X3394:X3457" si="807">IF(V3394="",2,1)</f>
        <v>1</v>
      </c>
      <c r="Y3394" s="39">
        <f>IF(V3394="បរទេស",1,IF(COUNTIF(V:V,$V3394)&gt;1,2,1))</f>
        <v>1</v>
      </c>
      <c r="Z3394" s="40">
        <f t="shared" ref="Z3394:Z3457" si="808">IF(V3394="បរទេស",1,MAX(W3394:Y3394))</f>
        <v>1</v>
      </c>
      <c r="AA3394" s="40">
        <f t="shared" ref="AA3394:AA3457" si="809">IF(K3394=2,2,MAX(J3394,Q3394,Z3394,Z3394))</f>
        <v>1</v>
      </c>
    </row>
    <row r="3395" spans="1:27" ht="48" customHeight="1" x14ac:dyDescent="0.8">
      <c r="A3395" s="3">
        <v>3395</v>
      </c>
      <c r="B3395" s="3" t="s">
        <v>9374</v>
      </c>
      <c r="C3395" s="3" t="s">
        <v>18037</v>
      </c>
      <c r="D3395" s="3" t="s">
        <v>9375</v>
      </c>
      <c r="E3395" s="3" t="s">
        <v>1712</v>
      </c>
      <c r="F3395" s="5" t="s">
        <v>9376</v>
      </c>
      <c r="G3395" s="5" t="s">
        <v>13782</v>
      </c>
      <c r="H3395" s="5" t="s">
        <v>16863</v>
      </c>
      <c r="I3395" s="3"/>
      <c r="J3395" s="35"/>
      <c r="K3395" s="36">
        <f t="shared" si="795"/>
        <v>1</v>
      </c>
      <c r="L3395" s="37" t="str">
        <f t="shared" si="796"/>
        <v>040566191</v>
      </c>
      <c r="M3395" s="38" t="str">
        <f t="shared" si="797"/>
        <v>040566191</v>
      </c>
      <c r="N3395" s="39">
        <f t="shared" si="798"/>
        <v>1</v>
      </c>
      <c r="O3395" s="39">
        <f t="shared" si="799"/>
        <v>1</v>
      </c>
      <c r="P3395" s="39">
        <f>IF(M3395="បរទេស",1,IF(COUNTIF(M:M,$M3395)&gt;1,2,1))</f>
        <v>1</v>
      </c>
      <c r="Q3395" s="40">
        <f t="shared" si="800"/>
        <v>1</v>
      </c>
      <c r="R3395" s="41" t="str">
        <f t="shared" si="801"/>
        <v>0968827002</v>
      </c>
      <c r="S3395" s="37" t="str">
        <f t="shared" si="802"/>
        <v>0968827002</v>
      </c>
      <c r="T3395" s="39" t="e">
        <f t="shared" si="803"/>
        <v>#VALUE!</v>
      </c>
      <c r="U3395" s="37" t="str">
        <f t="shared" si="804"/>
        <v>0968827002</v>
      </c>
      <c r="V3395" s="42" t="str">
        <f t="shared" si="805"/>
        <v>0968827002</v>
      </c>
      <c r="W3395" s="39">
        <f t="shared" si="806"/>
        <v>1</v>
      </c>
      <c r="X3395" s="43">
        <f t="shared" si="807"/>
        <v>1</v>
      </c>
      <c r="Y3395" s="39">
        <f>IF(V3395="បរទេស",1,IF(COUNTIF(V:V,$V3395)&gt;1,2,1))</f>
        <v>1</v>
      </c>
      <c r="Z3395" s="40">
        <f t="shared" si="808"/>
        <v>1</v>
      </c>
      <c r="AA3395" s="40">
        <f t="shared" si="809"/>
        <v>1</v>
      </c>
    </row>
    <row r="3396" spans="1:27" ht="48" customHeight="1" x14ac:dyDescent="0.8">
      <c r="A3396" s="3">
        <v>3396</v>
      </c>
      <c r="B3396" s="3" t="s">
        <v>9377</v>
      </c>
      <c r="C3396" s="3" t="s">
        <v>18037</v>
      </c>
      <c r="D3396" s="3" t="s">
        <v>8096</v>
      </c>
      <c r="E3396" s="3" t="s">
        <v>1630</v>
      </c>
      <c r="F3396" s="5" t="s">
        <v>9378</v>
      </c>
      <c r="G3396" s="5" t="s">
        <v>13783</v>
      </c>
      <c r="H3396" s="5" t="s">
        <v>16864</v>
      </c>
      <c r="I3396" s="3"/>
      <c r="J3396" s="35"/>
      <c r="K3396" s="36">
        <f t="shared" si="795"/>
        <v>1</v>
      </c>
      <c r="L3396" s="37" t="str">
        <f t="shared" si="796"/>
        <v>040516555</v>
      </c>
      <c r="M3396" s="38" t="str">
        <f t="shared" si="797"/>
        <v>040516555</v>
      </c>
      <c r="N3396" s="39">
        <f t="shared" si="798"/>
        <v>1</v>
      </c>
      <c r="O3396" s="39">
        <f t="shared" si="799"/>
        <v>1</v>
      </c>
      <c r="P3396" s="39">
        <f>IF(M3396="បរទេស",1,IF(COUNTIF(M:M,$M3396)&gt;1,2,1))</f>
        <v>1</v>
      </c>
      <c r="Q3396" s="40">
        <f t="shared" si="800"/>
        <v>1</v>
      </c>
      <c r="R3396" s="41" t="str">
        <f t="shared" si="801"/>
        <v>0976199530</v>
      </c>
      <c r="S3396" s="37" t="str">
        <f t="shared" si="802"/>
        <v>0976199530</v>
      </c>
      <c r="T3396" s="39" t="e">
        <f t="shared" si="803"/>
        <v>#VALUE!</v>
      </c>
      <c r="U3396" s="37" t="str">
        <f t="shared" si="804"/>
        <v>0976199530</v>
      </c>
      <c r="V3396" s="42" t="str">
        <f t="shared" si="805"/>
        <v>0976199530</v>
      </c>
      <c r="W3396" s="39">
        <f t="shared" si="806"/>
        <v>1</v>
      </c>
      <c r="X3396" s="43">
        <f t="shared" si="807"/>
        <v>1</v>
      </c>
      <c r="Y3396" s="39">
        <f>IF(V3396="បរទេស",1,IF(COUNTIF(V:V,$V3396)&gt;1,2,1))</f>
        <v>1</v>
      </c>
      <c r="Z3396" s="40">
        <f t="shared" si="808"/>
        <v>1</v>
      </c>
      <c r="AA3396" s="40">
        <f t="shared" si="809"/>
        <v>1</v>
      </c>
    </row>
    <row r="3397" spans="1:27" ht="48" customHeight="1" x14ac:dyDescent="0.8">
      <c r="A3397" s="3">
        <v>3397</v>
      </c>
      <c r="B3397" s="3" t="s">
        <v>9379</v>
      </c>
      <c r="C3397" s="3" t="s">
        <v>18037</v>
      </c>
      <c r="D3397" s="3" t="s">
        <v>9380</v>
      </c>
      <c r="E3397" s="3" t="s">
        <v>1212</v>
      </c>
      <c r="F3397" s="5" t="s">
        <v>9381</v>
      </c>
      <c r="G3397" s="5" t="s">
        <v>13784</v>
      </c>
      <c r="H3397" s="5" t="s">
        <v>16865</v>
      </c>
      <c r="I3397" s="3"/>
      <c r="J3397" s="35"/>
      <c r="K3397" s="36">
        <f t="shared" si="795"/>
        <v>1</v>
      </c>
      <c r="L3397" s="37" t="str">
        <f t="shared" si="796"/>
        <v>040406538</v>
      </c>
      <c r="M3397" s="38" t="str">
        <f t="shared" si="797"/>
        <v>040406538</v>
      </c>
      <c r="N3397" s="39">
        <f t="shared" si="798"/>
        <v>1</v>
      </c>
      <c r="O3397" s="39">
        <f t="shared" si="799"/>
        <v>1</v>
      </c>
      <c r="P3397" s="39">
        <f>IF(M3397="បរទេស",1,IF(COUNTIF(M:M,$M3397)&gt;1,2,1))</f>
        <v>1</v>
      </c>
      <c r="Q3397" s="40">
        <f t="shared" si="800"/>
        <v>1</v>
      </c>
      <c r="R3397" s="41" t="str">
        <f t="shared" si="801"/>
        <v>081429590</v>
      </c>
      <c r="S3397" s="37" t="str">
        <f t="shared" si="802"/>
        <v>081429590</v>
      </c>
      <c r="T3397" s="39" t="e">
        <f t="shared" si="803"/>
        <v>#VALUE!</v>
      </c>
      <c r="U3397" s="37" t="str">
        <f t="shared" si="804"/>
        <v>081429590</v>
      </c>
      <c r="V3397" s="42" t="str">
        <f t="shared" si="805"/>
        <v>081429590</v>
      </c>
      <c r="W3397" s="39">
        <f t="shared" si="806"/>
        <v>1</v>
      </c>
      <c r="X3397" s="43">
        <f t="shared" si="807"/>
        <v>1</v>
      </c>
      <c r="Y3397" s="39">
        <f>IF(V3397="បរទេស",1,IF(COUNTIF(V:V,$V3397)&gt;1,2,1))</f>
        <v>1</v>
      </c>
      <c r="Z3397" s="40">
        <f t="shared" si="808"/>
        <v>1</v>
      </c>
      <c r="AA3397" s="40">
        <f t="shared" si="809"/>
        <v>1</v>
      </c>
    </row>
    <row r="3398" spans="1:27" ht="48" customHeight="1" x14ac:dyDescent="0.8">
      <c r="A3398" s="3">
        <v>3398</v>
      </c>
      <c r="B3398" s="3" t="s">
        <v>9382</v>
      </c>
      <c r="C3398" s="3" t="s">
        <v>18037</v>
      </c>
      <c r="D3398" s="3" t="s">
        <v>4197</v>
      </c>
      <c r="E3398" s="3" t="s">
        <v>437</v>
      </c>
      <c r="F3398" s="5" t="s">
        <v>9383</v>
      </c>
      <c r="G3398" s="5" t="s">
        <v>13785</v>
      </c>
      <c r="H3398" s="5" t="s">
        <v>16866</v>
      </c>
      <c r="I3398" s="3"/>
      <c r="J3398" s="35"/>
      <c r="K3398" s="36">
        <f t="shared" si="795"/>
        <v>1</v>
      </c>
      <c r="L3398" s="37" t="str">
        <f t="shared" si="796"/>
        <v>040389869</v>
      </c>
      <c r="M3398" s="38" t="str">
        <f t="shared" si="797"/>
        <v>040389869</v>
      </c>
      <c r="N3398" s="39">
        <f t="shared" si="798"/>
        <v>1</v>
      </c>
      <c r="O3398" s="39">
        <f t="shared" si="799"/>
        <v>1</v>
      </c>
      <c r="P3398" s="39">
        <f>IF(M3398="បរទេស",1,IF(COUNTIF(M:M,$M3398)&gt;1,2,1))</f>
        <v>1</v>
      </c>
      <c r="Q3398" s="40">
        <f t="shared" si="800"/>
        <v>1</v>
      </c>
      <c r="R3398" s="41" t="str">
        <f t="shared" si="801"/>
        <v>0974131256</v>
      </c>
      <c r="S3398" s="37" t="str">
        <f t="shared" si="802"/>
        <v>0974131256</v>
      </c>
      <c r="T3398" s="39" t="e">
        <f t="shared" si="803"/>
        <v>#VALUE!</v>
      </c>
      <c r="U3398" s="37" t="str">
        <f t="shared" si="804"/>
        <v>0974131256</v>
      </c>
      <c r="V3398" s="42" t="str">
        <f t="shared" si="805"/>
        <v>0974131256</v>
      </c>
      <c r="W3398" s="39">
        <f t="shared" si="806"/>
        <v>1</v>
      </c>
      <c r="X3398" s="43">
        <f t="shared" si="807"/>
        <v>1</v>
      </c>
      <c r="Y3398" s="39">
        <f>IF(V3398="បរទេស",1,IF(COUNTIF(V:V,$V3398)&gt;1,2,1))</f>
        <v>1</v>
      </c>
      <c r="Z3398" s="40">
        <f t="shared" si="808"/>
        <v>1</v>
      </c>
      <c r="AA3398" s="40">
        <f t="shared" si="809"/>
        <v>1</v>
      </c>
    </row>
    <row r="3399" spans="1:27" ht="48" customHeight="1" x14ac:dyDescent="0.8">
      <c r="A3399" s="3">
        <v>3399</v>
      </c>
      <c r="B3399" s="3" t="s">
        <v>9384</v>
      </c>
      <c r="C3399" s="3" t="s">
        <v>18037</v>
      </c>
      <c r="D3399" s="3" t="s">
        <v>8669</v>
      </c>
      <c r="E3399" s="3" t="s">
        <v>1905</v>
      </c>
      <c r="F3399" s="5" t="s">
        <v>9385</v>
      </c>
      <c r="G3399" s="5" t="s">
        <v>13786</v>
      </c>
      <c r="H3399" s="5" t="s">
        <v>16867</v>
      </c>
      <c r="I3399" s="3"/>
      <c r="J3399" s="35"/>
      <c r="K3399" s="36">
        <f t="shared" si="795"/>
        <v>1</v>
      </c>
      <c r="L3399" s="37" t="str">
        <f t="shared" si="796"/>
        <v>040583749</v>
      </c>
      <c r="M3399" s="38" t="str">
        <f t="shared" si="797"/>
        <v>040583749</v>
      </c>
      <c r="N3399" s="39">
        <f t="shared" si="798"/>
        <v>1</v>
      </c>
      <c r="O3399" s="39">
        <f t="shared" si="799"/>
        <v>1</v>
      </c>
      <c r="P3399" s="39">
        <f>IF(M3399="បរទេស",1,IF(COUNTIF(M:M,$M3399)&gt;1,2,1))</f>
        <v>1</v>
      </c>
      <c r="Q3399" s="40">
        <f t="shared" si="800"/>
        <v>1</v>
      </c>
      <c r="R3399" s="41" t="str">
        <f t="shared" si="801"/>
        <v>0889437344</v>
      </c>
      <c r="S3399" s="37" t="str">
        <f t="shared" si="802"/>
        <v>0889437344</v>
      </c>
      <c r="T3399" s="39" t="e">
        <f t="shared" si="803"/>
        <v>#VALUE!</v>
      </c>
      <c r="U3399" s="37" t="str">
        <f t="shared" si="804"/>
        <v>0889437344</v>
      </c>
      <c r="V3399" s="42" t="str">
        <f t="shared" si="805"/>
        <v>0889437344</v>
      </c>
      <c r="W3399" s="39">
        <f t="shared" si="806"/>
        <v>1</v>
      </c>
      <c r="X3399" s="43">
        <f t="shared" si="807"/>
        <v>1</v>
      </c>
      <c r="Y3399" s="39">
        <f>IF(V3399="បរទេស",1,IF(COUNTIF(V:V,$V3399)&gt;1,2,1))</f>
        <v>1</v>
      </c>
      <c r="Z3399" s="40">
        <f t="shared" si="808"/>
        <v>1</v>
      </c>
      <c r="AA3399" s="40">
        <f t="shared" si="809"/>
        <v>1</v>
      </c>
    </row>
    <row r="3400" spans="1:27" ht="48" customHeight="1" x14ac:dyDescent="0.8">
      <c r="A3400" s="3">
        <v>3400</v>
      </c>
      <c r="B3400" s="3" t="s">
        <v>9386</v>
      </c>
      <c r="C3400" s="3" t="s">
        <v>18037</v>
      </c>
      <c r="D3400" s="3" t="s">
        <v>9387</v>
      </c>
      <c r="E3400" s="3" t="s">
        <v>228</v>
      </c>
      <c r="F3400" s="5" t="s">
        <v>9388</v>
      </c>
      <c r="G3400" s="5" t="s">
        <v>13787</v>
      </c>
      <c r="H3400" s="5" t="s">
        <v>17342</v>
      </c>
      <c r="I3400" s="3"/>
      <c r="J3400" s="35"/>
      <c r="K3400" s="36">
        <f t="shared" si="795"/>
        <v>1</v>
      </c>
      <c r="L3400" s="37" t="str">
        <f t="shared" si="796"/>
        <v>040528424</v>
      </c>
      <c r="M3400" s="38" t="str">
        <f t="shared" si="797"/>
        <v>040528424</v>
      </c>
      <c r="N3400" s="39">
        <f t="shared" si="798"/>
        <v>1</v>
      </c>
      <c r="O3400" s="39">
        <f t="shared" si="799"/>
        <v>1</v>
      </c>
      <c r="P3400" s="39">
        <f>IF(M3400="បរទេស",1,IF(COUNTIF(M:M,$M3400)&gt;1,2,1))</f>
        <v>1</v>
      </c>
      <c r="Q3400" s="40">
        <f t="shared" si="800"/>
        <v>1</v>
      </c>
      <c r="R3400" s="41" t="str">
        <f t="shared" si="801"/>
        <v>0977208919</v>
      </c>
      <c r="S3400" s="37" t="str">
        <f t="shared" si="802"/>
        <v>0977208919</v>
      </c>
      <c r="T3400" s="39" t="e">
        <f t="shared" si="803"/>
        <v>#VALUE!</v>
      </c>
      <c r="U3400" s="37" t="str">
        <f t="shared" si="804"/>
        <v>0977208919</v>
      </c>
      <c r="V3400" s="42" t="str">
        <f t="shared" si="805"/>
        <v>0977208919</v>
      </c>
      <c r="W3400" s="39">
        <f t="shared" si="806"/>
        <v>1</v>
      </c>
      <c r="X3400" s="43">
        <f t="shared" si="807"/>
        <v>1</v>
      </c>
      <c r="Y3400" s="39">
        <f>IF(V3400="បរទេស",1,IF(COUNTIF(V:V,$V3400)&gt;1,2,1))</f>
        <v>1</v>
      </c>
      <c r="Z3400" s="40">
        <f t="shared" si="808"/>
        <v>1</v>
      </c>
      <c r="AA3400" s="40">
        <f t="shared" si="809"/>
        <v>1</v>
      </c>
    </row>
    <row r="3401" spans="1:27" ht="48" customHeight="1" x14ac:dyDescent="0.8">
      <c r="A3401" s="3">
        <v>3401</v>
      </c>
      <c r="B3401" s="3" t="s">
        <v>9389</v>
      </c>
      <c r="C3401" s="3" t="s">
        <v>18037</v>
      </c>
      <c r="D3401" s="3" t="s">
        <v>9390</v>
      </c>
      <c r="E3401" s="3" t="s">
        <v>134</v>
      </c>
      <c r="F3401" s="5" t="s">
        <v>9391</v>
      </c>
      <c r="G3401" s="5" t="s">
        <v>13788</v>
      </c>
      <c r="H3401" s="5" t="s">
        <v>16868</v>
      </c>
      <c r="I3401" s="3"/>
      <c r="J3401" s="35"/>
      <c r="K3401" s="36">
        <f t="shared" si="795"/>
        <v>1</v>
      </c>
      <c r="L3401" s="37" t="str">
        <f t="shared" si="796"/>
        <v>040498470</v>
      </c>
      <c r="M3401" s="38" t="str">
        <f t="shared" si="797"/>
        <v>040498470</v>
      </c>
      <c r="N3401" s="39">
        <f t="shared" si="798"/>
        <v>1</v>
      </c>
      <c r="O3401" s="39">
        <f t="shared" si="799"/>
        <v>1</v>
      </c>
      <c r="P3401" s="39">
        <f>IF(M3401="បរទេស",1,IF(COUNTIF(M:M,$M3401)&gt;1,2,1))</f>
        <v>1</v>
      </c>
      <c r="Q3401" s="40">
        <f t="shared" si="800"/>
        <v>1</v>
      </c>
      <c r="R3401" s="41" t="str">
        <f t="shared" si="801"/>
        <v>0962516418</v>
      </c>
      <c r="S3401" s="37" t="str">
        <f t="shared" si="802"/>
        <v>0962516418</v>
      </c>
      <c r="T3401" s="39" t="e">
        <f t="shared" si="803"/>
        <v>#VALUE!</v>
      </c>
      <c r="U3401" s="37" t="str">
        <f t="shared" si="804"/>
        <v>0962516418</v>
      </c>
      <c r="V3401" s="42" t="str">
        <f t="shared" si="805"/>
        <v>0962516418</v>
      </c>
      <c r="W3401" s="39">
        <f t="shared" si="806"/>
        <v>1</v>
      </c>
      <c r="X3401" s="43">
        <f t="shared" si="807"/>
        <v>1</v>
      </c>
      <c r="Y3401" s="39">
        <f>IF(V3401="បរទេស",1,IF(COUNTIF(V:V,$V3401)&gt;1,2,1))</f>
        <v>1</v>
      </c>
      <c r="Z3401" s="40">
        <f t="shared" si="808"/>
        <v>1</v>
      </c>
      <c r="AA3401" s="40">
        <f t="shared" si="809"/>
        <v>1</v>
      </c>
    </row>
    <row r="3402" spans="1:27" ht="48" customHeight="1" x14ac:dyDescent="0.8">
      <c r="A3402" s="3">
        <v>3402</v>
      </c>
      <c r="B3402" s="3" t="s">
        <v>9392</v>
      </c>
      <c r="C3402" s="3" t="s">
        <v>18037</v>
      </c>
      <c r="D3402" s="3" t="s">
        <v>9393</v>
      </c>
      <c r="E3402" s="3" t="s">
        <v>1712</v>
      </c>
      <c r="F3402" s="5" t="s">
        <v>9394</v>
      </c>
      <c r="G3402" s="5" t="s">
        <v>13789</v>
      </c>
      <c r="H3402" s="5" t="s">
        <v>16869</v>
      </c>
      <c r="I3402" s="3"/>
      <c r="J3402" s="35"/>
      <c r="K3402" s="36">
        <f t="shared" si="795"/>
        <v>1</v>
      </c>
      <c r="L3402" s="37" t="str">
        <f t="shared" si="796"/>
        <v>040550759</v>
      </c>
      <c r="M3402" s="38" t="str">
        <f t="shared" si="797"/>
        <v>040550759</v>
      </c>
      <c r="N3402" s="39">
        <f t="shared" si="798"/>
        <v>1</v>
      </c>
      <c r="O3402" s="39">
        <f t="shared" si="799"/>
        <v>1</v>
      </c>
      <c r="P3402" s="39">
        <f>IF(M3402="បរទេស",1,IF(COUNTIF(M:M,$M3402)&gt;1,2,1))</f>
        <v>1</v>
      </c>
      <c r="Q3402" s="40">
        <f t="shared" si="800"/>
        <v>1</v>
      </c>
      <c r="R3402" s="41" t="str">
        <f t="shared" si="801"/>
        <v>015546007</v>
      </c>
      <c r="S3402" s="37" t="str">
        <f t="shared" si="802"/>
        <v>015546007</v>
      </c>
      <c r="T3402" s="39" t="e">
        <f t="shared" si="803"/>
        <v>#VALUE!</v>
      </c>
      <c r="U3402" s="37" t="str">
        <f t="shared" si="804"/>
        <v>015546007</v>
      </c>
      <c r="V3402" s="42" t="str">
        <f t="shared" si="805"/>
        <v>015546007</v>
      </c>
      <c r="W3402" s="39">
        <f t="shared" si="806"/>
        <v>1</v>
      </c>
      <c r="X3402" s="43">
        <f t="shared" si="807"/>
        <v>1</v>
      </c>
      <c r="Y3402" s="39">
        <f>IF(V3402="បរទេស",1,IF(COUNTIF(V:V,$V3402)&gt;1,2,1))</f>
        <v>1</v>
      </c>
      <c r="Z3402" s="40">
        <f t="shared" si="808"/>
        <v>1</v>
      </c>
      <c r="AA3402" s="40">
        <f t="shared" si="809"/>
        <v>1</v>
      </c>
    </row>
    <row r="3403" spans="1:27" ht="48" customHeight="1" x14ac:dyDescent="0.8">
      <c r="A3403" s="3">
        <v>3403</v>
      </c>
      <c r="B3403" s="3" t="s">
        <v>9395</v>
      </c>
      <c r="C3403" s="3" t="s">
        <v>18037</v>
      </c>
      <c r="D3403" s="3" t="s">
        <v>9396</v>
      </c>
      <c r="E3403" s="3" t="s">
        <v>301</v>
      </c>
      <c r="F3403" s="5" t="s">
        <v>9397</v>
      </c>
      <c r="G3403" s="5" t="s">
        <v>13790</v>
      </c>
      <c r="H3403" s="5" t="s">
        <v>17740</v>
      </c>
      <c r="I3403" s="3"/>
      <c r="J3403" s="35"/>
      <c r="K3403" s="36">
        <f t="shared" si="795"/>
        <v>1</v>
      </c>
      <c r="L3403" s="37" t="str">
        <f t="shared" si="796"/>
        <v>040458716</v>
      </c>
      <c r="M3403" s="38" t="str">
        <f t="shared" si="797"/>
        <v>040458716</v>
      </c>
      <c r="N3403" s="39">
        <f t="shared" si="798"/>
        <v>1</v>
      </c>
      <c r="O3403" s="39">
        <f t="shared" si="799"/>
        <v>1</v>
      </c>
      <c r="P3403" s="39">
        <f>IF(M3403="បរទេស",1,IF(COUNTIF(M:M,$M3403)&gt;1,2,1))</f>
        <v>1</v>
      </c>
      <c r="Q3403" s="40">
        <f t="shared" si="800"/>
        <v>1</v>
      </c>
      <c r="R3403" s="41" t="str">
        <f t="shared" si="801"/>
        <v>087758560</v>
      </c>
      <c r="S3403" s="37" t="str">
        <f t="shared" si="802"/>
        <v>087758560</v>
      </c>
      <c r="T3403" s="39" t="e">
        <f t="shared" si="803"/>
        <v>#VALUE!</v>
      </c>
      <c r="U3403" s="37" t="str">
        <f t="shared" si="804"/>
        <v>087758560</v>
      </c>
      <c r="V3403" s="42" t="str">
        <f t="shared" si="805"/>
        <v>087758560</v>
      </c>
      <c r="W3403" s="39">
        <f t="shared" si="806"/>
        <v>1</v>
      </c>
      <c r="X3403" s="43">
        <f t="shared" si="807"/>
        <v>1</v>
      </c>
      <c r="Y3403" s="39">
        <f>IF(V3403="បរទេស",1,IF(COUNTIF(V:V,$V3403)&gt;1,2,1))</f>
        <v>1</v>
      </c>
      <c r="Z3403" s="40">
        <f t="shared" si="808"/>
        <v>1</v>
      </c>
      <c r="AA3403" s="40">
        <f t="shared" si="809"/>
        <v>1</v>
      </c>
    </row>
    <row r="3404" spans="1:27" ht="48" customHeight="1" x14ac:dyDescent="0.8">
      <c r="A3404" s="3">
        <v>3404</v>
      </c>
      <c r="B3404" s="3" t="s">
        <v>9398</v>
      </c>
      <c r="C3404" s="3" t="s">
        <v>18037</v>
      </c>
      <c r="D3404" s="3" t="s">
        <v>9399</v>
      </c>
      <c r="E3404" s="3" t="s">
        <v>77</v>
      </c>
      <c r="F3404" s="5" t="s">
        <v>9400</v>
      </c>
      <c r="G3404" s="5" t="s">
        <v>13791</v>
      </c>
      <c r="H3404" s="5" t="s">
        <v>16870</v>
      </c>
      <c r="I3404" s="3"/>
      <c r="J3404" s="35"/>
      <c r="K3404" s="36">
        <f t="shared" si="795"/>
        <v>1</v>
      </c>
      <c r="L3404" s="37" t="str">
        <f t="shared" si="796"/>
        <v>170804510</v>
      </c>
      <c r="M3404" s="38" t="str">
        <f t="shared" si="797"/>
        <v>170804510</v>
      </c>
      <c r="N3404" s="39">
        <f t="shared" si="798"/>
        <v>1</v>
      </c>
      <c r="O3404" s="39">
        <f t="shared" si="799"/>
        <v>1</v>
      </c>
      <c r="P3404" s="39">
        <f>IF(M3404="បរទេស",1,IF(COUNTIF(M:M,$M3404)&gt;1,2,1))</f>
        <v>1</v>
      </c>
      <c r="Q3404" s="40">
        <f t="shared" si="800"/>
        <v>1</v>
      </c>
      <c r="R3404" s="41" t="str">
        <f t="shared" si="801"/>
        <v>011402724</v>
      </c>
      <c r="S3404" s="37" t="str">
        <f t="shared" si="802"/>
        <v>011402724</v>
      </c>
      <c r="T3404" s="39" t="e">
        <f t="shared" si="803"/>
        <v>#VALUE!</v>
      </c>
      <c r="U3404" s="37" t="str">
        <f t="shared" si="804"/>
        <v>011402724</v>
      </c>
      <c r="V3404" s="42" t="str">
        <f t="shared" si="805"/>
        <v>011402724</v>
      </c>
      <c r="W3404" s="39">
        <f t="shared" si="806"/>
        <v>1</v>
      </c>
      <c r="X3404" s="43">
        <f t="shared" si="807"/>
        <v>1</v>
      </c>
      <c r="Y3404" s="39">
        <f>IF(V3404="បរទេស",1,IF(COUNTIF(V:V,$V3404)&gt;1,2,1))</f>
        <v>1</v>
      </c>
      <c r="Z3404" s="40">
        <f t="shared" si="808"/>
        <v>1</v>
      </c>
      <c r="AA3404" s="40">
        <f t="shared" si="809"/>
        <v>1</v>
      </c>
    </row>
    <row r="3405" spans="1:27" ht="48" customHeight="1" x14ac:dyDescent="0.8">
      <c r="A3405" s="3">
        <v>3405</v>
      </c>
      <c r="B3405" s="3" t="s">
        <v>9401</v>
      </c>
      <c r="C3405" s="3" t="s">
        <v>18037</v>
      </c>
      <c r="D3405" s="3" t="s">
        <v>9402</v>
      </c>
      <c r="E3405" s="3" t="s">
        <v>2267</v>
      </c>
      <c r="F3405" s="5" t="s">
        <v>9403</v>
      </c>
      <c r="G3405" s="5" t="s">
        <v>13792</v>
      </c>
      <c r="H3405" s="5" t="s">
        <v>16871</v>
      </c>
      <c r="I3405" s="3"/>
      <c r="J3405" s="35"/>
      <c r="K3405" s="36">
        <f t="shared" si="795"/>
        <v>1</v>
      </c>
      <c r="L3405" s="37" t="str">
        <f t="shared" si="796"/>
        <v>040509818</v>
      </c>
      <c r="M3405" s="38" t="str">
        <f t="shared" si="797"/>
        <v>040509818</v>
      </c>
      <c r="N3405" s="39">
        <f t="shared" si="798"/>
        <v>1</v>
      </c>
      <c r="O3405" s="39">
        <f t="shared" si="799"/>
        <v>1</v>
      </c>
      <c r="P3405" s="39">
        <f>IF(M3405="បរទេស",1,IF(COUNTIF(M:M,$M3405)&gt;1,2,1))</f>
        <v>1</v>
      </c>
      <c r="Q3405" s="40">
        <f t="shared" si="800"/>
        <v>1</v>
      </c>
      <c r="R3405" s="41" t="str">
        <f t="shared" si="801"/>
        <v>0972310306</v>
      </c>
      <c r="S3405" s="37" t="str">
        <f t="shared" si="802"/>
        <v>0972310306</v>
      </c>
      <c r="T3405" s="39" t="e">
        <f t="shared" si="803"/>
        <v>#VALUE!</v>
      </c>
      <c r="U3405" s="37" t="str">
        <f t="shared" si="804"/>
        <v>0972310306</v>
      </c>
      <c r="V3405" s="42" t="str">
        <f t="shared" si="805"/>
        <v>0972310306</v>
      </c>
      <c r="W3405" s="39">
        <f t="shared" si="806"/>
        <v>1</v>
      </c>
      <c r="X3405" s="43">
        <f t="shared" si="807"/>
        <v>1</v>
      </c>
      <c r="Y3405" s="39">
        <f>IF(V3405="បរទេស",1,IF(COUNTIF(V:V,$V3405)&gt;1,2,1))</f>
        <v>1</v>
      </c>
      <c r="Z3405" s="40">
        <f t="shared" si="808"/>
        <v>1</v>
      </c>
      <c r="AA3405" s="40">
        <f t="shared" si="809"/>
        <v>1</v>
      </c>
    </row>
    <row r="3406" spans="1:27" ht="48" customHeight="1" x14ac:dyDescent="0.8">
      <c r="A3406" s="3">
        <v>3406</v>
      </c>
      <c r="B3406" s="3" t="s">
        <v>9404</v>
      </c>
      <c r="C3406" s="3" t="s">
        <v>18037</v>
      </c>
      <c r="D3406" s="3" t="s">
        <v>1693</v>
      </c>
      <c r="E3406" s="3" t="s">
        <v>61</v>
      </c>
      <c r="F3406" s="5" t="s">
        <v>9405</v>
      </c>
      <c r="G3406" s="5" t="s">
        <v>13793</v>
      </c>
      <c r="H3406" s="5" t="s">
        <v>16872</v>
      </c>
      <c r="I3406" s="3"/>
      <c r="J3406" s="35"/>
      <c r="K3406" s="36">
        <f t="shared" si="795"/>
        <v>1</v>
      </c>
      <c r="L3406" s="37" t="str">
        <f t="shared" si="796"/>
        <v>030825753</v>
      </c>
      <c r="M3406" s="38" t="str">
        <f t="shared" si="797"/>
        <v>030825753</v>
      </c>
      <c r="N3406" s="39">
        <f t="shared" si="798"/>
        <v>1</v>
      </c>
      <c r="O3406" s="39">
        <f t="shared" si="799"/>
        <v>1</v>
      </c>
      <c r="P3406" s="39">
        <f>IF(M3406="បរទេស",1,IF(COUNTIF(M:M,$M3406)&gt;1,2,1))</f>
        <v>1</v>
      </c>
      <c r="Q3406" s="40">
        <f t="shared" si="800"/>
        <v>1</v>
      </c>
      <c r="R3406" s="41" t="str">
        <f t="shared" si="801"/>
        <v>0889070119</v>
      </c>
      <c r="S3406" s="37" t="str">
        <f t="shared" si="802"/>
        <v>0889070119</v>
      </c>
      <c r="T3406" s="39" t="e">
        <f t="shared" si="803"/>
        <v>#VALUE!</v>
      </c>
      <c r="U3406" s="37" t="str">
        <f t="shared" si="804"/>
        <v>0889070119</v>
      </c>
      <c r="V3406" s="42" t="str">
        <f t="shared" si="805"/>
        <v>0889070119</v>
      </c>
      <c r="W3406" s="39">
        <f t="shared" si="806"/>
        <v>1</v>
      </c>
      <c r="X3406" s="43">
        <f t="shared" si="807"/>
        <v>1</v>
      </c>
      <c r="Y3406" s="39">
        <f>IF(V3406="បរទេស",1,IF(COUNTIF(V:V,$V3406)&gt;1,2,1))</f>
        <v>1</v>
      </c>
      <c r="Z3406" s="40">
        <f t="shared" si="808"/>
        <v>1</v>
      </c>
      <c r="AA3406" s="40">
        <f t="shared" si="809"/>
        <v>1</v>
      </c>
    </row>
    <row r="3407" spans="1:27" ht="48" customHeight="1" x14ac:dyDescent="0.8">
      <c r="A3407" s="3">
        <v>3407</v>
      </c>
      <c r="B3407" s="3" t="s">
        <v>9406</v>
      </c>
      <c r="C3407" s="3" t="s">
        <v>18037</v>
      </c>
      <c r="D3407" s="3" t="s">
        <v>9407</v>
      </c>
      <c r="E3407" s="3" t="s">
        <v>328</v>
      </c>
      <c r="F3407" s="5" t="s">
        <v>9408</v>
      </c>
      <c r="G3407" s="5" t="s">
        <v>13794</v>
      </c>
      <c r="H3407" s="5" t="s">
        <v>16873</v>
      </c>
      <c r="I3407" s="3"/>
      <c r="J3407" s="35"/>
      <c r="K3407" s="36">
        <f t="shared" si="795"/>
        <v>1</v>
      </c>
      <c r="L3407" s="37" t="str">
        <f t="shared" si="796"/>
        <v>040216080</v>
      </c>
      <c r="M3407" s="38" t="str">
        <f t="shared" si="797"/>
        <v>040216080</v>
      </c>
      <c r="N3407" s="39">
        <f t="shared" si="798"/>
        <v>1</v>
      </c>
      <c r="O3407" s="39">
        <f t="shared" si="799"/>
        <v>1</v>
      </c>
      <c r="P3407" s="39">
        <f>IF(M3407="បរទេស",1,IF(COUNTIF(M:M,$M3407)&gt;1,2,1))</f>
        <v>1</v>
      </c>
      <c r="Q3407" s="40">
        <f t="shared" si="800"/>
        <v>1</v>
      </c>
      <c r="R3407" s="41" t="str">
        <f t="shared" si="801"/>
        <v>0884313688</v>
      </c>
      <c r="S3407" s="37" t="str">
        <f t="shared" si="802"/>
        <v>0884313688</v>
      </c>
      <c r="T3407" s="39" t="e">
        <f t="shared" si="803"/>
        <v>#VALUE!</v>
      </c>
      <c r="U3407" s="37" t="str">
        <f t="shared" si="804"/>
        <v>0884313688</v>
      </c>
      <c r="V3407" s="42" t="str">
        <f t="shared" si="805"/>
        <v>0884313688</v>
      </c>
      <c r="W3407" s="39">
        <f t="shared" si="806"/>
        <v>1</v>
      </c>
      <c r="X3407" s="43">
        <f t="shared" si="807"/>
        <v>1</v>
      </c>
      <c r="Y3407" s="39">
        <f>IF(V3407="បរទេស",1,IF(COUNTIF(V:V,$V3407)&gt;1,2,1))</f>
        <v>1</v>
      </c>
      <c r="Z3407" s="40">
        <f t="shared" si="808"/>
        <v>1</v>
      </c>
      <c r="AA3407" s="40">
        <f t="shared" si="809"/>
        <v>1</v>
      </c>
    </row>
    <row r="3408" spans="1:27" ht="48" customHeight="1" x14ac:dyDescent="0.8">
      <c r="A3408" s="3">
        <v>3408</v>
      </c>
      <c r="B3408" s="3" t="s">
        <v>9409</v>
      </c>
      <c r="C3408" s="3" t="s">
        <v>18037</v>
      </c>
      <c r="D3408" s="3" t="s">
        <v>9410</v>
      </c>
      <c r="E3408" s="3" t="s">
        <v>328</v>
      </c>
      <c r="F3408" s="5" t="s">
        <v>9411</v>
      </c>
      <c r="G3408" s="5" t="s">
        <v>13795</v>
      </c>
      <c r="H3408" s="5" t="s">
        <v>16874</v>
      </c>
      <c r="I3408" s="3"/>
      <c r="J3408" s="35"/>
      <c r="K3408" s="36">
        <f t="shared" si="795"/>
        <v>1</v>
      </c>
      <c r="L3408" s="37" t="str">
        <f t="shared" si="796"/>
        <v>040544071</v>
      </c>
      <c r="M3408" s="38" t="str">
        <f t="shared" si="797"/>
        <v>040544071</v>
      </c>
      <c r="N3408" s="39">
        <f t="shared" si="798"/>
        <v>1</v>
      </c>
      <c r="O3408" s="39">
        <f t="shared" si="799"/>
        <v>1</v>
      </c>
      <c r="P3408" s="39">
        <f>IF(M3408="បរទេស",1,IF(COUNTIF(M:M,$M3408)&gt;1,2,1))</f>
        <v>1</v>
      </c>
      <c r="Q3408" s="40">
        <f t="shared" si="800"/>
        <v>1</v>
      </c>
      <c r="R3408" s="41" t="str">
        <f t="shared" si="801"/>
        <v>0882529086</v>
      </c>
      <c r="S3408" s="37" t="str">
        <f t="shared" si="802"/>
        <v>0882529086</v>
      </c>
      <c r="T3408" s="39" t="e">
        <f t="shared" si="803"/>
        <v>#VALUE!</v>
      </c>
      <c r="U3408" s="37" t="str">
        <f t="shared" si="804"/>
        <v>0882529086</v>
      </c>
      <c r="V3408" s="42" t="str">
        <f t="shared" si="805"/>
        <v>0882529086</v>
      </c>
      <c r="W3408" s="39">
        <f t="shared" si="806"/>
        <v>1</v>
      </c>
      <c r="X3408" s="43">
        <f t="shared" si="807"/>
        <v>1</v>
      </c>
      <c r="Y3408" s="39">
        <f>IF(V3408="បរទេស",1,IF(COUNTIF(V:V,$V3408)&gt;1,2,1))</f>
        <v>1</v>
      </c>
      <c r="Z3408" s="40">
        <f t="shared" si="808"/>
        <v>1</v>
      </c>
      <c r="AA3408" s="40">
        <f t="shared" si="809"/>
        <v>1</v>
      </c>
    </row>
    <row r="3409" spans="1:27" ht="48" customHeight="1" x14ac:dyDescent="0.8">
      <c r="A3409" s="3">
        <v>3409</v>
      </c>
      <c r="B3409" s="3" t="s">
        <v>9412</v>
      </c>
      <c r="C3409" s="3" t="s">
        <v>18037</v>
      </c>
      <c r="D3409" s="3" t="s">
        <v>4449</v>
      </c>
      <c r="E3409" s="3" t="s">
        <v>2267</v>
      </c>
      <c r="F3409" s="5" t="s">
        <v>9413</v>
      </c>
      <c r="G3409" s="5" t="s">
        <v>13796</v>
      </c>
      <c r="H3409" s="5" t="s">
        <v>16875</v>
      </c>
      <c r="I3409" s="3"/>
      <c r="J3409" s="35"/>
      <c r="K3409" s="36">
        <f t="shared" si="795"/>
        <v>1</v>
      </c>
      <c r="L3409" s="37" t="str">
        <f t="shared" si="796"/>
        <v>040436943</v>
      </c>
      <c r="M3409" s="38" t="str">
        <f t="shared" si="797"/>
        <v>040436943</v>
      </c>
      <c r="N3409" s="39">
        <f t="shared" si="798"/>
        <v>1</v>
      </c>
      <c r="O3409" s="39">
        <f t="shared" si="799"/>
        <v>1</v>
      </c>
      <c r="P3409" s="39">
        <f>IF(M3409="បរទេស",1,IF(COUNTIF(M:M,$M3409)&gt;1,2,1))</f>
        <v>1</v>
      </c>
      <c r="Q3409" s="40">
        <f t="shared" si="800"/>
        <v>1</v>
      </c>
      <c r="R3409" s="41" t="str">
        <f t="shared" si="801"/>
        <v>0967490911</v>
      </c>
      <c r="S3409" s="37" t="str">
        <f t="shared" si="802"/>
        <v>0967490911</v>
      </c>
      <c r="T3409" s="39" t="e">
        <f t="shared" si="803"/>
        <v>#VALUE!</v>
      </c>
      <c r="U3409" s="37" t="str">
        <f t="shared" si="804"/>
        <v>0967490911</v>
      </c>
      <c r="V3409" s="42" t="str">
        <f t="shared" si="805"/>
        <v>0967490911</v>
      </c>
      <c r="W3409" s="39">
        <f t="shared" si="806"/>
        <v>1</v>
      </c>
      <c r="X3409" s="43">
        <f t="shared" si="807"/>
        <v>1</v>
      </c>
      <c r="Y3409" s="39">
        <f>IF(V3409="បរទេស",1,IF(COUNTIF(V:V,$V3409)&gt;1,2,1))</f>
        <v>1</v>
      </c>
      <c r="Z3409" s="40">
        <f t="shared" si="808"/>
        <v>1</v>
      </c>
      <c r="AA3409" s="40">
        <f t="shared" si="809"/>
        <v>1</v>
      </c>
    </row>
    <row r="3410" spans="1:27" ht="48" customHeight="1" x14ac:dyDescent="0.8">
      <c r="A3410" s="3">
        <v>3410</v>
      </c>
      <c r="B3410" s="3" t="s">
        <v>9414</v>
      </c>
      <c r="C3410" s="3" t="s">
        <v>18037</v>
      </c>
      <c r="D3410" s="3" t="s">
        <v>3174</v>
      </c>
      <c r="E3410" s="3" t="s">
        <v>277</v>
      </c>
      <c r="F3410" s="5" t="s">
        <v>9415</v>
      </c>
      <c r="G3410" s="5" t="s">
        <v>13797</v>
      </c>
      <c r="H3410" s="5" t="s">
        <v>16876</v>
      </c>
      <c r="I3410" s="3"/>
      <c r="J3410" s="35"/>
      <c r="K3410" s="36">
        <f t="shared" si="795"/>
        <v>1</v>
      </c>
      <c r="L3410" s="37" t="str">
        <f t="shared" si="796"/>
        <v>040527119</v>
      </c>
      <c r="M3410" s="38" t="str">
        <f t="shared" si="797"/>
        <v>040527119</v>
      </c>
      <c r="N3410" s="39">
        <f t="shared" si="798"/>
        <v>1</v>
      </c>
      <c r="O3410" s="39">
        <f t="shared" si="799"/>
        <v>1</v>
      </c>
      <c r="P3410" s="39">
        <f>IF(M3410="បរទេស",1,IF(COUNTIF(M:M,$M3410)&gt;1,2,1))</f>
        <v>1</v>
      </c>
      <c r="Q3410" s="40">
        <f t="shared" si="800"/>
        <v>1</v>
      </c>
      <c r="R3410" s="41" t="str">
        <f t="shared" si="801"/>
        <v>099352697</v>
      </c>
      <c r="S3410" s="37" t="str">
        <f t="shared" si="802"/>
        <v>099352697</v>
      </c>
      <c r="T3410" s="39" t="e">
        <f t="shared" si="803"/>
        <v>#VALUE!</v>
      </c>
      <c r="U3410" s="37" t="str">
        <f t="shared" si="804"/>
        <v>099352697</v>
      </c>
      <c r="V3410" s="42" t="str">
        <f t="shared" si="805"/>
        <v>099352697</v>
      </c>
      <c r="W3410" s="39">
        <f t="shared" si="806"/>
        <v>1</v>
      </c>
      <c r="X3410" s="43">
        <f t="shared" si="807"/>
        <v>1</v>
      </c>
      <c r="Y3410" s="39">
        <f>IF(V3410="បរទេស",1,IF(COUNTIF(V:V,$V3410)&gt;1,2,1))</f>
        <v>1</v>
      </c>
      <c r="Z3410" s="40">
        <f t="shared" si="808"/>
        <v>1</v>
      </c>
      <c r="AA3410" s="40">
        <f t="shared" si="809"/>
        <v>1</v>
      </c>
    </row>
    <row r="3411" spans="1:27" ht="48" customHeight="1" x14ac:dyDescent="0.8">
      <c r="A3411" s="3">
        <v>3411</v>
      </c>
      <c r="B3411" s="3" t="s">
        <v>9416</v>
      </c>
      <c r="C3411" s="3" t="s">
        <v>18037</v>
      </c>
      <c r="D3411" s="3" t="s">
        <v>8939</v>
      </c>
      <c r="E3411" s="3" t="s">
        <v>73</v>
      </c>
      <c r="F3411" s="5" t="s">
        <v>9417</v>
      </c>
      <c r="G3411" s="5" t="s">
        <v>13798</v>
      </c>
      <c r="H3411" s="5" t="s">
        <v>17269</v>
      </c>
      <c r="I3411" s="3"/>
      <c r="J3411" s="35"/>
      <c r="K3411" s="36">
        <f t="shared" si="795"/>
        <v>1</v>
      </c>
      <c r="L3411" s="37" t="str">
        <f t="shared" si="796"/>
        <v>040431453</v>
      </c>
      <c r="M3411" s="38" t="str">
        <f t="shared" si="797"/>
        <v>040431453</v>
      </c>
      <c r="N3411" s="39">
        <f t="shared" si="798"/>
        <v>1</v>
      </c>
      <c r="O3411" s="39">
        <f t="shared" si="799"/>
        <v>1</v>
      </c>
      <c r="P3411" s="39">
        <f>IF(M3411="បរទេស",1,IF(COUNTIF(M:M,$M3411)&gt;1,2,1))</f>
        <v>1</v>
      </c>
      <c r="Q3411" s="40">
        <f t="shared" si="800"/>
        <v>1</v>
      </c>
      <c r="R3411" s="41" t="str">
        <f t="shared" si="801"/>
        <v>0967065418</v>
      </c>
      <c r="S3411" s="37" t="str">
        <f t="shared" si="802"/>
        <v>0967065418</v>
      </c>
      <c r="T3411" s="39" t="e">
        <f t="shared" si="803"/>
        <v>#VALUE!</v>
      </c>
      <c r="U3411" s="37" t="str">
        <f t="shared" si="804"/>
        <v>0967065418</v>
      </c>
      <c r="V3411" s="42" t="str">
        <f t="shared" si="805"/>
        <v>0967065418</v>
      </c>
      <c r="W3411" s="39">
        <f t="shared" si="806"/>
        <v>1</v>
      </c>
      <c r="X3411" s="43">
        <f t="shared" si="807"/>
        <v>1</v>
      </c>
      <c r="Y3411" s="39">
        <f>IF(V3411="បរទេស",1,IF(COUNTIF(V:V,$V3411)&gt;1,2,1))</f>
        <v>1</v>
      </c>
      <c r="Z3411" s="40">
        <f t="shared" si="808"/>
        <v>1</v>
      </c>
      <c r="AA3411" s="40">
        <f t="shared" si="809"/>
        <v>1</v>
      </c>
    </row>
    <row r="3412" spans="1:27" ht="48" customHeight="1" x14ac:dyDescent="0.8">
      <c r="A3412" s="3">
        <v>3412</v>
      </c>
      <c r="B3412" s="3" t="s">
        <v>9418</v>
      </c>
      <c r="C3412" s="3" t="s">
        <v>18037</v>
      </c>
      <c r="D3412" s="3" t="s">
        <v>9419</v>
      </c>
      <c r="E3412" s="3" t="s">
        <v>61</v>
      </c>
      <c r="F3412" s="5" t="s">
        <v>9420</v>
      </c>
      <c r="G3412" s="5" t="s">
        <v>13799</v>
      </c>
      <c r="H3412" s="5" t="s">
        <v>17727</v>
      </c>
      <c r="I3412" s="3"/>
      <c r="J3412" s="35"/>
      <c r="K3412" s="36">
        <f t="shared" si="795"/>
        <v>1</v>
      </c>
      <c r="L3412" s="37" t="str">
        <f t="shared" si="796"/>
        <v>040468601</v>
      </c>
      <c r="M3412" s="38" t="str">
        <f t="shared" si="797"/>
        <v>040468601</v>
      </c>
      <c r="N3412" s="39">
        <f t="shared" si="798"/>
        <v>1</v>
      </c>
      <c r="O3412" s="39">
        <f t="shared" si="799"/>
        <v>1</v>
      </c>
      <c r="P3412" s="39">
        <f>IF(M3412="បរទេស",1,IF(COUNTIF(M:M,$M3412)&gt;1,2,1))</f>
        <v>1</v>
      </c>
      <c r="Q3412" s="40">
        <f t="shared" si="800"/>
        <v>1</v>
      </c>
      <c r="R3412" s="41" t="str">
        <f t="shared" si="801"/>
        <v>0976890238</v>
      </c>
      <c r="S3412" s="37" t="str">
        <f t="shared" si="802"/>
        <v>0976890238</v>
      </c>
      <c r="T3412" s="39" t="e">
        <f t="shared" si="803"/>
        <v>#VALUE!</v>
      </c>
      <c r="U3412" s="37" t="str">
        <f t="shared" si="804"/>
        <v>0976890238</v>
      </c>
      <c r="V3412" s="42" t="str">
        <f t="shared" si="805"/>
        <v>0976890238</v>
      </c>
      <c r="W3412" s="39">
        <f t="shared" si="806"/>
        <v>1</v>
      </c>
      <c r="X3412" s="43">
        <f t="shared" si="807"/>
        <v>1</v>
      </c>
      <c r="Y3412" s="39">
        <f>IF(V3412="បរទេស",1,IF(COUNTIF(V:V,$V3412)&gt;1,2,1))</f>
        <v>1</v>
      </c>
      <c r="Z3412" s="40">
        <f t="shared" si="808"/>
        <v>1</v>
      </c>
      <c r="AA3412" s="40">
        <f t="shared" si="809"/>
        <v>1</v>
      </c>
    </row>
    <row r="3413" spans="1:27" ht="48" customHeight="1" x14ac:dyDescent="0.8">
      <c r="A3413" s="3">
        <v>3413</v>
      </c>
      <c r="B3413" s="3" t="s">
        <v>9421</v>
      </c>
      <c r="C3413" s="3" t="s">
        <v>18037</v>
      </c>
      <c r="D3413" s="3" t="s">
        <v>8951</v>
      </c>
      <c r="E3413" s="3" t="s">
        <v>1030</v>
      </c>
      <c r="F3413" s="5" t="s">
        <v>9422</v>
      </c>
      <c r="G3413" s="5" t="s">
        <v>13800</v>
      </c>
      <c r="H3413" s="5" t="s">
        <v>16877</v>
      </c>
      <c r="I3413" s="3"/>
      <c r="J3413" s="35"/>
      <c r="K3413" s="36">
        <f t="shared" si="795"/>
        <v>1</v>
      </c>
      <c r="L3413" s="37" t="str">
        <f t="shared" si="796"/>
        <v>040520087</v>
      </c>
      <c r="M3413" s="38" t="str">
        <f t="shared" si="797"/>
        <v>040520087</v>
      </c>
      <c r="N3413" s="39">
        <f t="shared" si="798"/>
        <v>1</v>
      </c>
      <c r="O3413" s="39">
        <f t="shared" si="799"/>
        <v>1</v>
      </c>
      <c r="P3413" s="39">
        <f>IF(M3413="បរទេស",1,IF(COUNTIF(M:M,$M3413)&gt;1,2,1))</f>
        <v>1</v>
      </c>
      <c r="Q3413" s="40">
        <f t="shared" si="800"/>
        <v>1</v>
      </c>
      <c r="R3413" s="41" t="str">
        <f t="shared" si="801"/>
        <v>0714381181</v>
      </c>
      <c r="S3413" s="37" t="str">
        <f t="shared" si="802"/>
        <v>0714381181</v>
      </c>
      <c r="T3413" s="39" t="e">
        <f t="shared" si="803"/>
        <v>#VALUE!</v>
      </c>
      <c r="U3413" s="37" t="str">
        <f t="shared" si="804"/>
        <v>0714381181</v>
      </c>
      <c r="V3413" s="42" t="str">
        <f t="shared" si="805"/>
        <v>0714381181</v>
      </c>
      <c r="W3413" s="39">
        <f t="shared" si="806"/>
        <v>1</v>
      </c>
      <c r="X3413" s="43">
        <f t="shared" si="807"/>
        <v>1</v>
      </c>
      <c r="Y3413" s="39">
        <f>IF(V3413="បរទេស",1,IF(COUNTIF(V:V,$V3413)&gt;1,2,1))</f>
        <v>1</v>
      </c>
      <c r="Z3413" s="40">
        <f t="shared" si="808"/>
        <v>1</v>
      </c>
      <c r="AA3413" s="40">
        <f t="shared" si="809"/>
        <v>1</v>
      </c>
    </row>
    <row r="3414" spans="1:27" ht="48" customHeight="1" x14ac:dyDescent="0.8">
      <c r="A3414" s="3">
        <v>3414</v>
      </c>
      <c r="B3414" s="3" t="s">
        <v>9423</v>
      </c>
      <c r="C3414" s="3" t="s">
        <v>18037</v>
      </c>
      <c r="D3414" s="3" t="s">
        <v>9424</v>
      </c>
      <c r="E3414" s="3" t="s">
        <v>228</v>
      </c>
      <c r="F3414" s="5" t="s">
        <v>9425</v>
      </c>
      <c r="G3414" s="5" t="s">
        <v>13801</v>
      </c>
      <c r="H3414" s="5" t="s">
        <v>16878</v>
      </c>
      <c r="I3414" s="3"/>
      <c r="J3414" s="35"/>
      <c r="K3414" s="36">
        <f t="shared" si="795"/>
        <v>1</v>
      </c>
      <c r="L3414" s="37" t="str">
        <f t="shared" si="796"/>
        <v>040305626</v>
      </c>
      <c r="M3414" s="38" t="str">
        <f t="shared" si="797"/>
        <v>040305626</v>
      </c>
      <c r="N3414" s="39">
        <f t="shared" si="798"/>
        <v>1</v>
      </c>
      <c r="O3414" s="39">
        <f t="shared" si="799"/>
        <v>1</v>
      </c>
      <c r="P3414" s="39">
        <f>IF(M3414="បរទេស",1,IF(COUNTIF(M:M,$M3414)&gt;1,2,1))</f>
        <v>1</v>
      </c>
      <c r="Q3414" s="40">
        <f t="shared" si="800"/>
        <v>1</v>
      </c>
      <c r="R3414" s="41" t="str">
        <f t="shared" si="801"/>
        <v>0967748459</v>
      </c>
      <c r="S3414" s="37" t="str">
        <f t="shared" si="802"/>
        <v>0967748459</v>
      </c>
      <c r="T3414" s="39" t="e">
        <f t="shared" si="803"/>
        <v>#VALUE!</v>
      </c>
      <c r="U3414" s="37" t="str">
        <f t="shared" si="804"/>
        <v>0967748459</v>
      </c>
      <c r="V3414" s="42" t="str">
        <f t="shared" si="805"/>
        <v>0967748459</v>
      </c>
      <c r="W3414" s="39">
        <f t="shared" si="806"/>
        <v>1</v>
      </c>
      <c r="X3414" s="43">
        <f t="shared" si="807"/>
        <v>1</v>
      </c>
      <c r="Y3414" s="39">
        <f>IF(V3414="បរទេស",1,IF(COUNTIF(V:V,$V3414)&gt;1,2,1))</f>
        <v>1</v>
      </c>
      <c r="Z3414" s="40">
        <f t="shared" si="808"/>
        <v>1</v>
      </c>
      <c r="AA3414" s="40">
        <f t="shared" si="809"/>
        <v>1</v>
      </c>
    </row>
    <row r="3415" spans="1:27" ht="48" customHeight="1" x14ac:dyDescent="0.8">
      <c r="A3415" s="3">
        <v>3415</v>
      </c>
      <c r="B3415" s="3" t="s">
        <v>9426</v>
      </c>
      <c r="C3415" s="3" t="s">
        <v>18037</v>
      </c>
      <c r="D3415" s="3" t="s">
        <v>9427</v>
      </c>
      <c r="E3415" s="3" t="s">
        <v>1212</v>
      </c>
      <c r="F3415" s="5" t="s">
        <v>9428</v>
      </c>
      <c r="G3415" s="5" t="s">
        <v>13802</v>
      </c>
      <c r="H3415" s="5" t="s">
        <v>16879</v>
      </c>
      <c r="I3415" s="3"/>
      <c r="J3415" s="35"/>
      <c r="K3415" s="36">
        <f t="shared" si="795"/>
        <v>1</v>
      </c>
      <c r="L3415" s="37" t="str">
        <f t="shared" si="796"/>
        <v>040447925</v>
      </c>
      <c r="M3415" s="38" t="str">
        <f t="shared" si="797"/>
        <v>040447925</v>
      </c>
      <c r="N3415" s="39">
        <f t="shared" si="798"/>
        <v>1</v>
      </c>
      <c r="O3415" s="39">
        <f t="shared" si="799"/>
        <v>1</v>
      </c>
      <c r="P3415" s="39">
        <f>IF(M3415="បរទេស",1,IF(COUNTIF(M:M,$M3415)&gt;1,2,1))</f>
        <v>1</v>
      </c>
      <c r="Q3415" s="40">
        <f t="shared" si="800"/>
        <v>1</v>
      </c>
      <c r="R3415" s="41" t="str">
        <f t="shared" si="801"/>
        <v>0964176690</v>
      </c>
      <c r="S3415" s="37" t="str">
        <f t="shared" si="802"/>
        <v>0964176690</v>
      </c>
      <c r="T3415" s="39" t="e">
        <f t="shared" si="803"/>
        <v>#VALUE!</v>
      </c>
      <c r="U3415" s="37" t="str">
        <f t="shared" si="804"/>
        <v>0964176690</v>
      </c>
      <c r="V3415" s="42" t="str">
        <f t="shared" si="805"/>
        <v>0964176690</v>
      </c>
      <c r="W3415" s="39">
        <f t="shared" si="806"/>
        <v>1</v>
      </c>
      <c r="X3415" s="43">
        <f t="shared" si="807"/>
        <v>1</v>
      </c>
      <c r="Y3415" s="39">
        <f>IF(V3415="បរទេស",1,IF(COUNTIF(V:V,$V3415)&gt;1,2,1))</f>
        <v>1</v>
      </c>
      <c r="Z3415" s="40">
        <f t="shared" si="808"/>
        <v>1</v>
      </c>
      <c r="AA3415" s="40">
        <f t="shared" si="809"/>
        <v>1</v>
      </c>
    </row>
    <row r="3416" spans="1:27" ht="48" customHeight="1" x14ac:dyDescent="0.8">
      <c r="A3416" s="3">
        <v>3416</v>
      </c>
      <c r="B3416" s="3" t="s">
        <v>9429</v>
      </c>
      <c r="C3416" s="3" t="s">
        <v>18037</v>
      </c>
      <c r="D3416" s="3" t="s">
        <v>9430</v>
      </c>
      <c r="E3416" s="3" t="s">
        <v>1212</v>
      </c>
      <c r="F3416" s="5" t="s">
        <v>9431</v>
      </c>
      <c r="G3416" s="5" t="s">
        <v>13803</v>
      </c>
      <c r="H3416" s="5" t="s">
        <v>16880</v>
      </c>
      <c r="I3416" s="3"/>
      <c r="J3416" s="35"/>
      <c r="K3416" s="36">
        <f t="shared" si="795"/>
        <v>1</v>
      </c>
      <c r="L3416" s="37" t="str">
        <f t="shared" si="796"/>
        <v>040545584</v>
      </c>
      <c r="M3416" s="38" t="str">
        <f t="shared" si="797"/>
        <v>040545584</v>
      </c>
      <c r="N3416" s="39">
        <f t="shared" si="798"/>
        <v>1</v>
      </c>
      <c r="O3416" s="39">
        <f t="shared" si="799"/>
        <v>1</v>
      </c>
      <c r="P3416" s="39">
        <f>IF(M3416="បរទេស",1,IF(COUNTIF(M:M,$M3416)&gt;1,2,1))</f>
        <v>1</v>
      </c>
      <c r="Q3416" s="40">
        <f t="shared" si="800"/>
        <v>1</v>
      </c>
      <c r="R3416" s="41" t="str">
        <f t="shared" si="801"/>
        <v>0715026799</v>
      </c>
      <c r="S3416" s="37" t="str">
        <f t="shared" si="802"/>
        <v>0715026799</v>
      </c>
      <c r="T3416" s="39" t="e">
        <f t="shared" si="803"/>
        <v>#VALUE!</v>
      </c>
      <c r="U3416" s="37" t="str">
        <f t="shared" si="804"/>
        <v>0715026799</v>
      </c>
      <c r="V3416" s="42" t="str">
        <f t="shared" si="805"/>
        <v>0715026799</v>
      </c>
      <c r="W3416" s="39">
        <f t="shared" si="806"/>
        <v>1</v>
      </c>
      <c r="X3416" s="43">
        <f t="shared" si="807"/>
        <v>1</v>
      </c>
      <c r="Y3416" s="39">
        <f>IF(V3416="បរទេស",1,IF(COUNTIF(V:V,$V3416)&gt;1,2,1))</f>
        <v>1</v>
      </c>
      <c r="Z3416" s="40">
        <f t="shared" si="808"/>
        <v>1</v>
      </c>
      <c r="AA3416" s="40">
        <f t="shared" si="809"/>
        <v>1</v>
      </c>
    </row>
    <row r="3417" spans="1:27" ht="48" customHeight="1" x14ac:dyDescent="0.8">
      <c r="A3417" s="3">
        <v>3417</v>
      </c>
      <c r="B3417" s="3" t="s">
        <v>9432</v>
      </c>
      <c r="C3417" s="3" t="s">
        <v>18037</v>
      </c>
      <c r="D3417" s="3" t="s">
        <v>9433</v>
      </c>
      <c r="E3417" s="3" t="s">
        <v>1212</v>
      </c>
      <c r="F3417" s="5" t="s">
        <v>9434</v>
      </c>
      <c r="G3417" s="5" t="s">
        <v>13804</v>
      </c>
      <c r="H3417" s="5" t="s">
        <v>16881</v>
      </c>
      <c r="I3417" s="3"/>
      <c r="J3417" s="35"/>
      <c r="K3417" s="36">
        <f t="shared" si="795"/>
        <v>1</v>
      </c>
      <c r="L3417" s="37" t="str">
        <f t="shared" si="796"/>
        <v>040579383</v>
      </c>
      <c r="M3417" s="38" t="str">
        <f t="shared" si="797"/>
        <v>040579383</v>
      </c>
      <c r="N3417" s="39">
        <f t="shared" si="798"/>
        <v>1</v>
      </c>
      <c r="O3417" s="39">
        <f t="shared" si="799"/>
        <v>1</v>
      </c>
      <c r="P3417" s="39">
        <f>IF(M3417="បរទេស",1,IF(COUNTIF(M:M,$M3417)&gt;1,2,1))</f>
        <v>1</v>
      </c>
      <c r="Q3417" s="40">
        <f t="shared" si="800"/>
        <v>1</v>
      </c>
      <c r="R3417" s="41" t="str">
        <f t="shared" si="801"/>
        <v>0964717234</v>
      </c>
      <c r="S3417" s="37" t="str">
        <f t="shared" si="802"/>
        <v>0964717234</v>
      </c>
      <c r="T3417" s="39" t="e">
        <f t="shared" si="803"/>
        <v>#VALUE!</v>
      </c>
      <c r="U3417" s="37" t="str">
        <f t="shared" si="804"/>
        <v>0964717234</v>
      </c>
      <c r="V3417" s="42" t="str">
        <f t="shared" si="805"/>
        <v>0964717234</v>
      </c>
      <c r="W3417" s="39">
        <f t="shared" si="806"/>
        <v>1</v>
      </c>
      <c r="X3417" s="43">
        <f t="shared" si="807"/>
        <v>1</v>
      </c>
      <c r="Y3417" s="39">
        <f>IF(V3417="បរទេស",1,IF(COUNTIF(V:V,$V3417)&gt;1,2,1))</f>
        <v>1</v>
      </c>
      <c r="Z3417" s="40">
        <f t="shared" si="808"/>
        <v>1</v>
      </c>
      <c r="AA3417" s="40">
        <f t="shared" si="809"/>
        <v>1</v>
      </c>
    </row>
    <row r="3418" spans="1:27" ht="48" customHeight="1" x14ac:dyDescent="0.8">
      <c r="A3418" s="3">
        <v>3418</v>
      </c>
      <c r="B3418" s="3" t="s">
        <v>9435</v>
      </c>
      <c r="C3418" s="3" t="s">
        <v>18037</v>
      </c>
      <c r="D3418" s="3" t="s">
        <v>4548</v>
      </c>
      <c r="E3418" s="3" t="s">
        <v>1212</v>
      </c>
      <c r="F3418" s="5" t="s">
        <v>9436</v>
      </c>
      <c r="G3418" s="5" t="s">
        <v>13805</v>
      </c>
      <c r="H3418" s="5" t="s">
        <v>16882</v>
      </c>
      <c r="I3418" s="3"/>
      <c r="J3418" s="35"/>
      <c r="K3418" s="36">
        <f t="shared" si="795"/>
        <v>1</v>
      </c>
      <c r="L3418" s="37" t="str">
        <f t="shared" si="796"/>
        <v>090624057</v>
      </c>
      <c r="M3418" s="38" t="str">
        <f t="shared" si="797"/>
        <v>090624057</v>
      </c>
      <c r="N3418" s="39">
        <f t="shared" si="798"/>
        <v>1</v>
      </c>
      <c r="O3418" s="39">
        <f t="shared" si="799"/>
        <v>1</v>
      </c>
      <c r="P3418" s="39">
        <f>IF(M3418="បរទេស",1,IF(COUNTIF(M:M,$M3418)&gt;1,2,1))</f>
        <v>1</v>
      </c>
      <c r="Q3418" s="40">
        <f t="shared" si="800"/>
        <v>1</v>
      </c>
      <c r="R3418" s="41" t="str">
        <f t="shared" si="801"/>
        <v>060907502</v>
      </c>
      <c r="S3418" s="37" t="str">
        <f t="shared" si="802"/>
        <v>060907502</v>
      </c>
      <c r="T3418" s="39" t="e">
        <f t="shared" si="803"/>
        <v>#VALUE!</v>
      </c>
      <c r="U3418" s="37" t="str">
        <f t="shared" si="804"/>
        <v>060907502</v>
      </c>
      <c r="V3418" s="42" t="str">
        <f t="shared" si="805"/>
        <v>060907502</v>
      </c>
      <c r="W3418" s="39">
        <f t="shared" si="806"/>
        <v>1</v>
      </c>
      <c r="X3418" s="43">
        <f t="shared" si="807"/>
        <v>1</v>
      </c>
      <c r="Y3418" s="39">
        <f>IF(V3418="បរទេស",1,IF(COUNTIF(V:V,$V3418)&gt;1,2,1))</f>
        <v>1</v>
      </c>
      <c r="Z3418" s="40">
        <f t="shared" si="808"/>
        <v>1</v>
      </c>
      <c r="AA3418" s="40">
        <f t="shared" si="809"/>
        <v>1</v>
      </c>
    </row>
    <row r="3419" spans="1:27" ht="48" customHeight="1" x14ac:dyDescent="0.8">
      <c r="A3419" s="3">
        <v>3419</v>
      </c>
      <c r="B3419" s="3" t="s">
        <v>17641</v>
      </c>
      <c r="C3419" s="3" t="s">
        <v>18037</v>
      </c>
      <c r="D3419" s="5" t="s">
        <v>17978</v>
      </c>
      <c r="E3419" s="3" t="s">
        <v>780</v>
      </c>
      <c r="F3419" s="8" t="s">
        <v>17642</v>
      </c>
      <c r="G3419" s="5" t="s">
        <v>17643</v>
      </c>
      <c r="H3419" s="5" t="s">
        <v>17644</v>
      </c>
      <c r="I3419" s="3"/>
      <c r="J3419" s="35"/>
      <c r="K3419" s="36">
        <f t="shared" si="795"/>
        <v>1</v>
      </c>
      <c r="L3419" s="37" t="str">
        <f t="shared" si="796"/>
        <v>040516874</v>
      </c>
      <c r="M3419" s="38" t="str">
        <f t="shared" si="797"/>
        <v>040516874</v>
      </c>
      <c r="N3419" s="39">
        <f t="shared" si="798"/>
        <v>1</v>
      </c>
      <c r="O3419" s="39">
        <f t="shared" si="799"/>
        <v>1</v>
      </c>
      <c r="P3419" s="39">
        <f>IF(M3419="បរទេស",1,IF(COUNTIF(M:M,$M3419)&gt;1,2,1))</f>
        <v>1</v>
      </c>
      <c r="Q3419" s="40">
        <f t="shared" si="800"/>
        <v>1</v>
      </c>
      <c r="R3419" s="41" t="str">
        <f t="shared" si="801"/>
        <v>0718454003</v>
      </c>
      <c r="S3419" s="37" t="str">
        <f t="shared" si="802"/>
        <v>0718454003</v>
      </c>
      <c r="T3419" s="39" t="e">
        <f t="shared" si="803"/>
        <v>#VALUE!</v>
      </c>
      <c r="U3419" s="37" t="str">
        <f t="shared" si="804"/>
        <v>0718454003</v>
      </c>
      <c r="V3419" s="42" t="str">
        <f t="shared" si="805"/>
        <v>0718454003</v>
      </c>
      <c r="W3419" s="39">
        <f t="shared" si="806"/>
        <v>1</v>
      </c>
      <c r="X3419" s="43">
        <f t="shared" si="807"/>
        <v>1</v>
      </c>
      <c r="Y3419" s="39">
        <f>IF(V3419="បរទេស",1,IF(COUNTIF(V:V,$V3419)&gt;1,2,1))</f>
        <v>1</v>
      </c>
      <c r="Z3419" s="40">
        <f t="shared" si="808"/>
        <v>1</v>
      </c>
      <c r="AA3419" s="40">
        <f t="shared" si="809"/>
        <v>1</v>
      </c>
    </row>
    <row r="3420" spans="1:27" ht="48" customHeight="1" x14ac:dyDescent="0.8">
      <c r="A3420" s="3">
        <v>3420</v>
      </c>
      <c r="B3420" s="3" t="s">
        <v>9437</v>
      </c>
      <c r="C3420" s="3" t="s">
        <v>18037</v>
      </c>
      <c r="D3420" s="3" t="s">
        <v>9438</v>
      </c>
      <c r="E3420" s="3" t="s">
        <v>341</v>
      </c>
      <c r="F3420" s="5" t="s">
        <v>9439</v>
      </c>
      <c r="G3420" s="5" t="s">
        <v>13806</v>
      </c>
      <c r="H3420" s="5" t="s">
        <v>17223</v>
      </c>
      <c r="I3420" s="3"/>
      <c r="J3420" s="35"/>
      <c r="K3420" s="36">
        <f t="shared" si="795"/>
        <v>1</v>
      </c>
      <c r="L3420" s="37" t="str">
        <f t="shared" si="796"/>
        <v>040241449</v>
      </c>
      <c r="M3420" s="38" t="str">
        <f t="shared" si="797"/>
        <v>040241449</v>
      </c>
      <c r="N3420" s="39">
        <f t="shared" si="798"/>
        <v>1</v>
      </c>
      <c r="O3420" s="39">
        <f t="shared" si="799"/>
        <v>1</v>
      </c>
      <c r="P3420" s="39">
        <f>IF(M3420="បរទេស",1,IF(COUNTIF(M:M,$M3420)&gt;1,2,1))</f>
        <v>1</v>
      </c>
      <c r="Q3420" s="40">
        <f t="shared" si="800"/>
        <v>1</v>
      </c>
      <c r="R3420" s="41" t="str">
        <f t="shared" si="801"/>
        <v>087334241</v>
      </c>
      <c r="S3420" s="37" t="str">
        <f t="shared" si="802"/>
        <v>087334241</v>
      </c>
      <c r="T3420" s="39" t="e">
        <f t="shared" si="803"/>
        <v>#VALUE!</v>
      </c>
      <c r="U3420" s="37" t="str">
        <f t="shared" si="804"/>
        <v>087334241</v>
      </c>
      <c r="V3420" s="42" t="str">
        <f t="shared" si="805"/>
        <v>087334241</v>
      </c>
      <c r="W3420" s="39">
        <f t="shared" si="806"/>
        <v>1</v>
      </c>
      <c r="X3420" s="43">
        <f t="shared" si="807"/>
        <v>1</v>
      </c>
      <c r="Y3420" s="39">
        <f>IF(V3420="បរទេស",1,IF(COUNTIF(V:V,$V3420)&gt;1,2,1))</f>
        <v>1</v>
      </c>
      <c r="Z3420" s="40">
        <f t="shared" si="808"/>
        <v>1</v>
      </c>
      <c r="AA3420" s="40">
        <f t="shared" si="809"/>
        <v>1</v>
      </c>
    </row>
    <row r="3421" spans="1:27" ht="48" customHeight="1" x14ac:dyDescent="0.8">
      <c r="A3421" s="3">
        <v>3421</v>
      </c>
      <c r="B3421" s="3" t="s">
        <v>9440</v>
      </c>
      <c r="C3421" s="3" t="s">
        <v>18037</v>
      </c>
      <c r="D3421" s="3" t="s">
        <v>9441</v>
      </c>
      <c r="E3421" s="3" t="s">
        <v>2165</v>
      </c>
      <c r="F3421" s="5" t="s">
        <v>9442</v>
      </c>
      <c r="G3421" s="5" t="s">
        <v>13807</v>
      </c>
      <c r="H3421" s="5" t="s">
        <v>16883</v>
      </c>
      <c r="I3421" s="3"/>
      <c r="J3421" s="35"/>
      <c r="K3421" s="36">
        <f t="shared" si="795"/>
        <v>1</v>
      </c>
      <c r="L3421" s="37" t="str">
        <f t="shared" si="796"/>
        <v>040403642</v>
      </c>
      <c r="M3421" s="38" t="str">
        <f t="shared" si="797"/>
        <v>040403642</v>
      </c>
      <c r="N3421" s="39">
        <f t="shared" si="798"/>
        <v>1</v>
      </c>
      <c r="O3421" s="39">
        <f t="shared" si="799"/>
        <v>1</v>
      </c>
      <c r="P3421" s="39">
        <f>IF(M3421="បរទេស",1,IF(COUNTIF(M:M,$M3421)&gt;1,2,1))</f>
        <v>1</v>
      </c>
      <c r="Q3421" s="40">
        <f t="shared" si="800"/>
        <v>1</v>
      </c>
      <c r="R3421" s="41" t="str">
        <f t="shared" si="801"/>
        <v>0963181152</v>
      </c>
      <c r="S3421" s="37" t="str">
        <f t="shared" si="802"/>
        <v>0963181152</v>
      </c>
      <c r="T3421" s="39" t="e">
        <f t="shared" si="803"/>
        <v>#VALUE!</v>
      </c>
      <c r="U3421" s="37" t="str">
        <f t="shared" si="804"/>
        <v>0963181152</v>
      </c>
      <c r="V3421" s="42" t="str">
        <f t="shared" si="805"/>
        <v>0963181152</v>
      </c>
      <c r="W3421" s="39">
        <f t="shared" si="806"/>
        <v>1</v>
      </c>
      <c r="X3421" s="43">
        <f t="shared" si="807"/>
        <v>1</v>
      </c>
      <c r="Y3421" s="39">
        <f>IF(V3421="បរទេស",1,IF(COUNTIF(V:V,$V3421)&gt;1,2,1))</f>
        <v>1</v>
      </c>
      <c r="Z3421" s="40">
        <f t="shared" si="808"/>
        <v>1</v>
      </c>
      <c r="AA3421" s="40">
        <f t="shared" si="809"/>
        <v>1</v>
      </c>
    </row>
    <row r="3422" spans="1:27" ht="48" customHeight="1" x14ac:dyDescent="0.8">
      <c r="A3422" s="3">
        <v>3422</v>
      </c>
      <c r="B3422" s="3" t="s">
        <v>9443</v>
      </c>
      <c r="C3422" s="3" t="s">
        <v>18037</v>
      </c>
      <c r="D3422" s="3" t="s">
        <v>3177</v>
      </c>
      <c r="E3422" s="3" t="s">
        <v>341</v>
      </c>
      <c r="F3422" s="5" t="s">
        <v>9444</v>
      </c>
      <c r="G3422" s="5" t="s">
        <v>13808</v>
      </c>
      <c r="H3422" s="5" t="s">
        <v>17224</v>
      </c>
      <c r="I3422" s="3"/>
      <c r="J3422" s="35"/>
      <c r="K3422" s="36">
        <f t="shared" si="795"/>
        <v>1</v>
      </c>
      <c r="L3422" s="37" t="str">
        <f t="shared" si="796"/>
        <v>040296651</v>
      </c>
      <c r="M3422" s="38" t="str">
        <f t="shared" si="797"/>
        <v>040296651</v>
      </c>
      <c r="N3422" s="39">
        <f t="shared" si="798"/>
        <v>1</v>
      </c>
      <c r="O3422" s="39">
        <f t="shared" si="799"/>
        <v>1</v>
      </c>
      <c r="P3422" s="39">
        <f>IF(M3422="បរទេស",1,IF(COUNTIF(M:M,$M3422)&gt;1,2,1))</f>
        <v>1</v>
      </c>
      <c r="Q3422" s="40">
        <f t="shared" si="800"/>
        <v>1</v>
      </c>
      <c r="R3422" s="41" t="str">
        <f t="shared" si="801"/>
        <v>090422113</v>
      </c>
      <c r="S3422" s="37" t="str">
        <f t="shared" si="802"/>
        <v>090422113</v>
      </c>
      <c r="T3422" s="39" t="e">
        <f t="shared" si="803"/>
        <v>#VALUE!</v>
      </c>
      <c r="U3422" s="37" t="str">
        <f t="shared" si="804"/>
        <v>090422113</v>
      </c>
      <c r="V3422" s="42" t="str">
        <f t="shared" si="805"/>
        <v>090422113</v>
      </c>
      <c r="W3422" s="39">
        <f t="shared" si="806"/>
        <v>1</v>
      </c>
      <c r="X3422" s="43">
        <f t="shared" si="807"/>
        <v>1</v>
      </c>
      <c r="Y3422" s="39">
        <f>IF(V3422="បរទេស",1,IF(COUNTIF(V:V,$V3422)&gt;1,2,1))</f>
        <v>1</v>
      </c>
      <c r="Z3422" s="40">
        <f t="shared" si="808"/>
        <v>1</v>
      </c>
      <c r="AA3422" s="40">
        <f t="shared" si="809"/>
        <v>1</v>
      </c>
    </row>
    <row r="3423" spans="1:27" ht="48" customHeight="1" x14ac:dyDescent="0.8">
      <c r="A3423" s="3">
        <v>3423</v>
      </c>
      <c r="B3423" s="3" t="s">
        <v>9445</v>
      </c>
      <c r="C3423" s="3" t="s">
        <v>18037</v>
      </c>
      <c r="D3423" s="3" t="s">
        <v>7388</v>
      </c>
      <c r="E3423" s="3" t="s">
        <v>2165</v>
      </c>
      <c r="F3423" s="5" t="s">
        <v>9446</v>
      </c>
      <c r="G3423" s="5" t="s">
        <v>13809</v>
      </c>
      <c r="H3423" s="5" t="s">
        <v>16884</v>
      </c>
      <c r="I3423" s="3"/>
      <c r="J3423" s="35"/>
      <c r="K3423" s="36">
        <f t="shared" si="795"/>
        <v>1</v>
      </c>
      <c r="L3423" s="37" t="str">
        <f t="shared" si="796"/>
        <v>040474833</v>
      </c>
      <c r="M3423" s="38" t="str">
        <f t="shared" si="797"/>
        <v>040474833</v>
      </c>
      <c r="N3423" s="39">
        <f t="shared" si="798"/>
        <v>1</v>
      </c>
      <c r="O3423" s="39">
        <f t="shared" si="799"/>
        <v>1</v>
      </c>
      <c r="P3423" s="39">
        <f>IF(M3423="បរទេស",1,IF(COUNTIF(M:M,$M3423)&gt;1,2,1))</f>
        <v>1</v>
      </c>
      <c r="Q3423" s="40">
        <f t="shared" si="800"/>
        <v>1</v>
      </c>
      <c r="R3423" s="41" t="str">
        <f t="shared" si="801"/>
        <v>0884583073</v>
      </c>
      <c r="S3423" s="37" t="str">
        <f t="shared" si="802"/>
        <v>0884583073</v>
      </c>
      <c r="T3423" s="39" t="e">
        <f t="shared" si="803"/>
        <v>#VALUE!</v>
      </c>
      <c r="U3423" s="37" t="str">
        <f t="shared" si="804"/>
        <v>0884583073</v>
      </c>
      <c r="V3423" s="42" t="str">
        <f t="shared" si="805"/>
        <v>0884583073</v>
      </c>
      <c r="W3423" s="39">
        <f t="shared" si="806"/>
        <v>1</v>
      </c>
      <c r="X3423" s="43">
        <f t="shared" si="807"/>
        <v>1</v>
      </c>
      <c r="Y3423" s="39">
        <f>IF(V3423="បរទេស",1,IF(COUNTIF(V:V,$V3423)&gt;1,2,1))</f>
        <v>1</v>
      </c>
      <c r="Z3423" s="40">
        <f t="shared" si="808"/>
        <v>1</v>
      </c>
      <c r="AA3423" s="40">
        <f t="shared" si="809"/>
        <v>1</v>
      </c>
    </row>
    <row r="3424" spans="1:27" ht="48" customHeight="1" x14ac:dyDescent="0.8">
      <c r="A3424" s="3">
        <v>3424</v>
      </c>
      <c r="B3424" s="3" t="s">
        <v>9447</v>
      </c>
      <c r="C3424" s="3" t="s">
        <v>18037</v>
      </c>
      <c r="D3424" s="3" t="s">
        <v>4373</v>
      </c>
      <c r="E3424" s="3" t="s">
        <v>189</v>
      </c>
      <c r="F3424" s="5" t="s">
        <v>9448</v>
      </c>
      <c r="G3424" s="5" t="s">
        <v>13810</v>
      </c>
      <c r="H3424" s="5" t="s">
        <v>17324</v>
      </c>
      <c r="I3424" s="3"/>
      <c r="J3424" s="35"/>
      <c r="K3424" s="36">
        <f t="shared" si="795"/>
        <v>1</v>
      </c>
      <c r="L3424" s="37" t="str">
        <f t="shared" si="796"/>
        <v>040299416</v>
      </c>
      <c r="M3424" s="38" t="str">
        <f t="shared" si="797"/>
        <v>040299416</v>
      </c>
      <c r="N3424" s="39">
        <f t="shared" si="798"/>
        <v>1</v>
      </c>
      <c r="O3424" s="39">
        <f t="shared" si="799"/>
        <v>1</v>
      </c>
      <c r="P3424" s="39">
        <f>IF(M3424="បរទេស",1,IF(COUNTIF(M:M,$M3424)&gt;1,2,1))</f>
        <v>1</v>
      </c>
      <c r="Q3424" s="40">
        <f t="shared" si="800"/>
        <v>1</v>
      </c>
      <c r="R3424" s="41" t="str">
        <f t="shared" si="801"/>
        <v>0977383207</v>
      </c>
      <c r="S3424" s="37" t="str">
        <f t="shared" si="802"/>
        <v>0977383207</v>
      </c>
      <c r="T3424" s="39" t="e">
        <f t="shared" si="803"/>
        <v>#VALUE!</v>
      </c>
      <c r="U3424" s="37" t="str">
        <f t="shared" si="804"/>
        <v>0977383207</v>
      </c>
      <c r="V3424" s="42" t="str">
        <f t="shared" si="805"/>
        <v>0977383207</v>
      </c>
      <c r="W3424" s="39">
        <f t="shared" si="806"/>
        <v>1</v>
      </c>
      <c r="X3424" s="43">
        <f t="shared" si="807"/>
        <v>1</v>
      </c>
      <c r="Y3424" s="39">
        <f>IF(V3424="បរទេស",1,IF(COUNTIF(V:V,$V3424)&gt;1,2,1))</f>
        <v>1</v>
      </c>
      <c r="Z3424" s="40">
        <f t="shared" si="808"/>
        <v>1</v>
      </c>
      <c r="AA3424" s="40">
        <f t="shared" si="809"/>
        <v>1</v>
      </c>
    </row>
    <row r="3425" spans="1:27" ht="48" customHeight="1" x14ac:dyDescent="0.8">
      <c r="A3425" s="3">
        <v>3425</v>
      </c>
      <c r="B3425" s="3" t="s">
        <v>9449</v>
      </c>
      <c r="C3425" s="3" t="s">
        <v>18037</v>
      </c>
      <c r="D3425" s="3" t="s">
        <v>103</v>
      </c>
      <c r="E3425" s="3" t="s">
        <v>81</v>
      </c>
      <c r="F3425" s="5" t="s">
        <v>9450</v>
      </c>
      <c r="G3425" s="5" t="s">
        <v>13811</v>
      </c>
      <c r="H3425" s="5" t="s">
        <v>16885</v>
      </c>
      <c r="I3425" s="3"/>
      <c r="J3425" s="35"/>
      <c r="K3425" s="36">
        <f t="shared" si="795"/>
        <v>1</v>
      </c>
      <c r="L3425" s="37" t="str">
        <f t="shared" si="796"/>
        <v>040428833</v>
      </c>
      <c r="M3425" s="38" t="str">
        <f t="shared" si="797"/>
        <v>040428833</v>
      </c>
      <c r="N3425" s="39">
        <f t="shared" si="798"/>
        <v>1</v>
      </c>
      <c r="O3425" s="39">
        <f t="shared" si="799"/>
        <v>1</v>
      </c>
      <c r="P3425" s="39">
        <f>IF(M3425="បរទេស",1,IF(COUNTIF(M:M,$M3425)&gt;1,2,1))</f>
        <v>1</v>
      </c>
      <c r="Q3425" s="40">
        <f t="shared" si="800"/>
        <v>1</v>
      </c>
      <c r="R3425" s="41" t="str">
        <f t="shared" si="801"/>
        <v>070364894</v>
      </c>
      <c r="S3425" s="37" t="str">
        <f t="shared" si="802"/>
        <v>070364894</v>
      </c>
      <c r="T3425" s="39" t="e">
        <f t="shared" si="803"/>
        <v>#VALUE!</v>
      </c>
      <c r="U3425" s="37" t="str">
        <f t="shared" si="804"/>
        <v>070364894</v>
      </c>
      <c r="V3425" s="42" t="str">
        <f t="shared" si="805"/>
        <v>070364894</v>
      </c>
      <c r="W3425" s="39">
        <f t="shared" si="806"/>
        <v>1</v>
      </c>
      <c r="X3425" s="43">
        <f t="shared" si="807"/>
        <v>1</v>
      </c>
      <c r="Y3425" s="39">
        <f>IF(V3425="បរទេស",1,IF(COUNTIF(V:V,$V3425)&gt;1,2,1))</f>
        <v>1</v>
      </c>
      <c r="Z3425" s="40">
        <f t="shared" si="808"/>
        <v>1</v>
      </c>
      <c r="AA3425" s="40">
        <f t="shared" si="809"/>
        <v>1</v>
      </c>
    </row>
    <row r="3426" spans="1:27" ht="48" customHeight="1" x14ac:dyDescent="0.8">
      <c r="A3426" s="3">
        <v>3426</v>
      </c>
      <c r="B3426" s="3" t="s">
        <v>9451</v>
      </c>
      <c r="C3426" s="3" t="s">
        <v>18037</v>
      </c>
      <c r="D3426" s="3" t="s">
        <v>5840</v>
      </c>
      <c r="E3426" s="3" t="s">
        <v>77</v>
      </c>
      <c r="F3426" s="5" t="s">
        <v>9452</v>
      </c>
      <c r="G3426" s="5" t="s">
        <v>13812</v>
      </c>
      <c r="H3426" s="5" t="s">
        <v>16886</v>
      </c>
      <c r="I3426" s="3"/>
      <c r="J3426" s="35"/>
      <c r="K3426" s="36">
        <f t="shared" si="795"/>
        <v>1</v>
      </c>
      <c r="L3426" s="37" t="str">
        <f t="shared" si="796"/>
        <v>040377636</v>
      </c>
      <c r="M3426" s="38" t="str">
        <f t="shared" si="797"/>
        <v>040377636</v>
      </c>
      <c r="N3426" s="39">
        <f t="shared" si="798"/>
        <v>1</v>
      </c>
      <c r="O3426" s="39">
        <f t="shared" si="799"/>
        <v>1</v>
      </c>
      <c r="P3426" s="39">
        <f>IF(M3426="បរទេស",1,IF(COUNTIF(M:M,$M3426)&gt;1,2,1))</f>
        <v>1</v>
      </c>
      <c r="Q3426" s="40">
        <f t="shared" si="800"/>
        <v>1</v>
      </c>
      <c r="R3426" s="41" t="str">
        <f t="shared" si="801"/>
        <v>0715427276</v>
      </c>
      <c r="S3426" s="37" t="str">
        <f t="shared" si="802"/>
        <v>0715427276</v>
      </c>
      <c r="T3426" s="39" t="e">
        <f t="shared" si="803"/>
        <v>#VALUE!</v>
      </c>
      <c r="U3426" s="37" t="str">
        <f t="shared" si="804"/>
        <v>0715427276</v>
      </c>
      <c r="V3426" s="42" t="str">
        <f t="shared" si="805"/>
        <v>0715427276</v>
      </c>
      <c r="W3426" s="39">
        <f t="shared" si="806"/>
        <v>1</v>
      </c>
      <c r="X3426" s="43">
        <f t="shared" si="807"/>
        <v>1</v>
      </c>
      <c r="Y3426" s="39">
        <f>IF(V3426="បរទេស",1,IF(COUNTIF(V:V,$V3426)&gt;1,2,1))</f>
        <v>1</v>
      </c>
      <c r="Z3426" s="40">
        <f t="shared" si="808"/>
        <v>1</v>
      </c>
      <c r="AA3426" s="40">
        <f t="shared" si="809"/>
        <v>1</v>
      </c>
    </row>
    <row r="3427" spans="1:27" ht="48" customHeight="1" x14ac:dyDescent="0.8">
      <c r="A3427" s="3">
        <v>3427</v>
      </c>
      <c r="B3427" s="3" t="s">
        <v>9453</v>
      </c>
      <c r="C3427" s="3" t="s">
        <v>18037</v>
      </c>
      <c r="D3427" s="3" t="s">
        <v>9454</v>
      </c>
      <c r="E3427" s="3" t="s">
        <v>21</v>
      </c>
      <c r="F3427" s="5" t="s">
        <v>9455</v>
      </c>
      <c r="G3427" s="5" t="s">
        <v>13813</v>
      </c>
      <c r="H3427" s="5" t="s">
        <v>17693</v>
      </c>
      <c r="I3427" s="3"/>
      <c r="J3427" s="35"/>
      <c r="K3427" s="36">
        <f t="shared" si="795"/>
        <v>1</v>
      </c>
      <c r="L3427" s="37" t="str">
        <f t="shared" si="796"/>
        <v>040583138</v>
      </c>
      <c r="M3427" s="38" t="str">
        <f t="shared" si="797"/>
        <v>040583138</v>
      </c>
      <c r="N3427" s="39">
        <f t="shared" si="798"/>
        <v>1</v>
      </c>
      <c r="O3427" s="39">
        <f t="shared" si="799"/>
        <v>1</v>
      </c>
      <c r="P3427" s="39">
        <f>IF(M3427="បរទេស",1,IF(COUNTIF(M:M,$M3427)&gt;1,2,1))</f>
        <v>1</v>
      </c>
      <c r="Q3427" s="40">
        <f t="shared" si="800"/>
        <v>1</v>
      </c>
      <c r="R3427" s="41" t="str">
        <f t="shared" si="801"/>
        <v>0964943107</v>
      </c>
      <c r="S3427" s="37" t="str">
        <f t="shared" si="802"/>
        <v>0964943107</v>
      </c>
      <c r="T3427" s="39" t="e">
        <f t="shared" si="803"/>
        <v>#VALUE!</v>
      </c>
      <c r="U3427" s="37" t="str">
        <f t="shared" si="804"/>
        <v>0964943107</v>
      </c>
      <c r="V3427" s="42" t="str">
        <f t="shared" si="805"/>
        <v>0964943107</v>
      </c>
      <c r="W3427" s="39">
        <f t="shared" si="806"/>
        <v>1</v>
      </c>
      <c r="X3427" s="43">
        <f t="shared" si="807"/>
        <v>1</v>
      </c>
      <c r="Y3427" s="39">
        <f>IF(V3427="បរទេស",1,IF(COUNTIF(V:V,$V3427)&gt;1,2,1))</f>
        <v>1</v>
      </c>
      <c r="Z3427" s="40">
        <f t="shared" si="808"/>
        <v>1</v>
      </c>
      <c r="AA3427" s="40">
        <f t="shared" si="809"/>
        <v>1</v>
      </c>
    </row>
    <row r="3428" spans="1:27" ht="48" customHeight="1" x14ac:dyDescent="0.8">
      <c r="A3428" s="3">
        <v>3428</v>
      </c>
      <c r="B3428" s="3" t="s">
        <v>9456</v>
      </c>
      <c r="C3428" s="3" t="s">
        <v>18037</v>
      </c>
      <c r="D3428" s="3" t="s">
        <v>2307</v>
      </c>
      <c r="E3428" s="3" t="s">
        <v>305</v>
      </c>
      <c r="F3428" s="5" t="s">
        <v>9457</v>
      </c>
      <c r="G3428" s="5" t="s">
        <v>13814</v>
      </c>
      <c r="H3428" s="5" t="s">
        <v>17714</v>
      </c>
      <c r="I3428" s="3"/>
      <c r="J3428" s="35"/>
      <c r="K3428" s="36">
        <f t="shared" si="795"/>
        <v>1</v>
      </c>
      <c r="L3428" s="37" t="str">
        <f t="shared" si="796"/>
        <v>040483944</v>
      </c>
      <c r="M3428" s="38" t="str">
        <f t="shared" si="797"/>
        <v>040483944</v>
      </c>
      <c r="N3428" s="39">
        <f t="shared" si="798"/>
        <v>1</v>
      </c>
      <c r="O3428" s="39">
        <f t="shared" si="799"/>
        <v>1</v>
      </c>
      <c r="P3428" s="39">
        <f>IF(M3428="បរទេស",1,IF(COUNTIF(M:M,$M3428)&gt;1,2,1))</f>
        <v>1</v>
      </c>
      <c r="Q3428" s="40">
        <f t="shared" si="800"/>
        <v>1</v>
      </c>
      <c r="R3428" s="41" t="str">
        <f t="shared" si="801"/>
        <v>016962483</v>
      </c>
      <c r="S3428" s="37" t="str">
        <f t="shared" si="802"/>
        <v>016962483</v>
      </c>
      <c r="T3428" s="39" t="e">
        <f t="shared" si="803"/>
        <v>#VALUE!</v>
      </c>
      <c r="U3428" s="37" t="str">
        <f t="shared" si="804"/>
        <v>016962483</v>
      </c>
      <c r="V3428" s="42" t="str">
        <f t="shared" si="805"/>
        <v>016962483</v>
      </c>
      <c r="W3428" s="39">
        <f t="shared" si="806"/>
        <v>1</v>
      </c>
      <c r="X3428" s="43">
        <f t="shared" si="807"/>
        <v>1</v>
      </c>
      <c r="Y3428" s="39">
        <f>IF(V3428="បរទេស",1,IF(COUNTIF(V:V,$V3428)&gt;1,2,1))</f>
        <v>1</v>
      </c>
      <c r="Z3428" s="40">
        <f t="shared" si="808"/>
        <v>1</v>
      </c>
      <c r="AA3428" s="40">
        <f t="shared" si="809"/>
        <v>1</v>
      </c>
    </row>
    <row r="3429" spans="1:27" ht="48" customHeight="1" x14ac:dyDescent="0.8">
      <c r="A3429" s="3">
        <v>3429</v>
      </c>
      <c r="B3429" s="3" t="s">
        <v>9458</v>
      </c>
      <c r="C3429" s="3" t="s">
        <v>18037</v>
      </c>
      <c r="D3429" s="3" t="s">
        <v>9459</v>
      </c>
      <c r="E3429" s="3" t="s">
        <v>1905</v>
      </c>
      <c r="F3429" s="5" t="s">
        <v>9460</v>
      </c>
      <c r="G3429" s="5" t="s">
        <v>13815</v>
      </c>
      <c r="H3429" s="5" t="s">
        <v>16887</v>
      </c>
      <c r="I3429" s="3"/>
      <c r="J3429" s="35"/>
      <c r="K3429" s="36">
        <f t="shared" si="795"/>
        <v>1</v>
      </c>
      <c r="L3429" s="37" t="str">
        <f t="shared" si="796"/>
        <v>040201763</v>
      </c>
      <c r="M3429" s="38" t="str">
        <f t="shared" si="797"/>
        <v>040201763</v>
      </c>
      <c r="N3429" s="39">
        <f t="shared" si="798"/>
        <v>1</v>
      </c>
      <c r="O3429" s="39">
        <f t="shared" si="799"/>
        <v>1</v>
      </c>
      <c r="P3429" s="39">
        <f>IF(M3429="បរទេស",1,IF(COUNTIF(M:M,$M3429)&gt;1,2,1))</f>
        <v>1</v>
      </c>
      <c r="Q3429" s="40">
        <f t="shared" si="800"/>
        <v>1</v>
      </c>
      <c r="R3429" s="41" t="str">
        <f t="shared" si="801"/>
        <v>069853655</v>
      </c>
      <c r="S3429" s="37" t="str">
        <f t="shared" si="802"/>
        <v>069853655</v>
      </c>
      <c r="T3429" s="39" t="e">
        <f t="shared" si="803"/>
        <v>#VALUE!</v>
      </c>
      <c r="U3429" s="37" t="str">
        <f t="shared" si="804"/>
        <v>069853655</v>
      </c>
      <c r="V3429" s="42" t="str">
        <f t="shared" si="805"/>
        <v>069853655</v>
      </c>
      <c r="W3429" s="39">
        <f t="shared" si="806"/>
        <v>1</v>
      </c>
      <c r="X3429" s="43">
        <f t="shared" si="807"/>
        <v>1</v>
      </c>
      <c r="Y3429" s="39">
        <f>IF(V3429="បរទេស",1,IF(COUNTIF(V:V,$V3429)&gt;1,2,1))</f>
        <v>1</v>
      </c>
      <c r="Z3429" s="40">
        <f t="shared" si="808"/>
        <v>1</v>
      </c>
      <c r="AA3429" s="40">
        <f t="shared" si="809"/>
        <v>1</v>
      </c>
    </row>
    <row r="3430" spans="1:27" ht="48" customHeight="1" x14ac:dyDescent="0.8">
      <c r="A3430" s="3">
        <v>3430</v>
      </c>
      <c r="B3430" s="3" t="s">
        <v>9461</v>
      </c>
      <c r="C3430" s="3" t="s">
        <v>18037</v>
      </c>
      <c r="D3430" s="3" t="s">
        <v>7100</v>
      </c>
      <c r="E3430" s="3" t="s">
        <v>734</v>
      </c>
      <c r="F3430" s="5" t="s">
        <v>9462</v>
      </c>
      <c r="G3430" s="5" t="s">
        <v>13816</v>
      </c>
      <c r="H3430" s="5" t="s">
        <v>16888</v>
      </c>
      <c r="I3430" s="3"/>
      <c r="J3430" s="35"/>
      <c r="K3430" s="36">
        <f t="shared" si="795"/>
        <v>1</v>
      </c>
      <c r="L3430" s="37" t="str">
        <f t="shared" si="796"/>
        <v>150429442</v>
      </c>
      <c r="M3430" s="38" t="str">
        <f t="shared" si="797"/>
        <v>150429442</v>
      </c>
      <c r="N3430" s="39">
        <f t="shared" si="798"/>
        <v>1</v>
      </c>
      <c r="O3430" s="39">
        <f t="shared" si="799"/>
        <v>1</v>
      </c>
      <c r="P3430" s="39">
        <f>IF(M3430="បរទេស",1,IF(COUNTIF(M:M,$M3430)&gt;1,2,1))</f>
        <v>1</v>
      </c>
      <c r="Q3430" s="40">
        <f t="shared" si="800"/>
        <v>1</v>
      </c>
      <c r="R3430" s="41" t="str">
        <f t="shared" si="801"/>
        <v>0979480788</v>
      </c>
      <c r="S3430" s="37" t="str">
        <f t="shared" si="802"/>
        <v>0979480788</v>
      </c>
      <c r="T3430" s="39" t="e">
        <f t="shared" si="803"/>
        <v>#VALUE!</v>
      </c>
      <c r="U3430" s="37" t="str">
        <f t="shared" si="804"/>
        <v>0979480788</v>
      </c>
      <c r="V3430" s="42" t="str">
        <f t="shared" si="805"/>
        <v>0979480788</v>
      </c>
      <c r="W3430" s="39">
        <f t="shared" si="806"/>
        <v>1</v>
      </c>
      <c r="X3430" s="43">
        <f t="shared" si="807"/>
        <v>1</v>
      </c>
      <c r="Y3430" s="39">
        <f>IF(V3430="បរទេស",1,IF(COUNTIF(V:V,$V3430)&gt;1,2,1))</f>
        <v>1</v>
      </c>
      <c r="Z3430" s="40">
        <f t="shared" si="808"/>
        <v>1</v>
      </c>
      <c r="AA3430" s="40">
        <f t="shared" si="809"/>
        <v>1</v>
      </c>
    </row>
    <row r="3431" spans="1:27" ht="48" customHeight="1" x14ac:dyDescent="0.8">
      <c r="A3431" s="3">
        <v>3431</v>
      </c>
      <c r="B3431" s="3" t="s">
        <v>9463</v>
      </c>
      <c r="C3431" s="3" t="s">
        <v>18037</v>
      </c>
      <c r="D3431" s="3" t="s">
        <v>9464</v>
      </c>
      <c r="E3431" s="3" t="s">
        <v>1125</v>
      </c>
      <c r="F3431" s="5" t="s">
        <v>9465</v>
      </c>
      <c r="G3431" s="5" t="s">
        <v>13817</v>
      </c>
      <c r="H3431" s="5" t="s">
        <v>16889</v>
      </c>
      <c r="I3431" s="3"/>
      <c r="J3431" s="35"/>
      <c r="K3431" s="36">
        <f t="shared" si="795"/>
        <v>1</v>
      </c>
      <c r="L3431" s="37" t="str">
        <f t="shared" si="796"/>
        <v>040288814</v>
      </c>
      <c r="M3431" s="38" t="str">
        <f t="shared" si="797"/>
        <v>040288814</v>
      </c>
      <c r="N3431" s="39">
        <f t="shared" si="798"/>
        <v>1</v>
      </c>
      <c r="O3431" s="39">
        <f t="shared" si="799"/>
        <v>1</v>
      </c>
      <c r="P3431" s="39">
        <f>IF(M3431="បរទេស",1,IF(COUNTIF(M:M,$M3431)&gt;1,2,1))</f>
        <v>1</v>
      </c>
      <c r="Q3431" s="40">
        <f t="shared" si="800"/>
        <v>1</v>
      </c>
      <c r="R3431" s="41" t="str">
        <f t="shared" si="801"/>
        <v>085962780</v>
      </c>
      <c r="S3431" s="37" t="str">
        <f t="shared" si="802"/>
        <v>085962780</v>
      </c>
      <c r="T3431" s="39" t="e">
        <f t="shared" si="803"/>
        <v>#VALUE!</v>
      </c>
      <c r="U3431" s="37" t="str">
        <f t="shared" si="804"/>
        <v>085962780</v>
      </c>
      <c r="V3431" s="42" t="str">
        <f t="shared" si="805"/>
        <v>085962780</v>
      </c>
      <c r="W3431" s="39">
        <f t="shared" si="806"/>
        <v>1</v>
      </c>
      <c r="X3431" s="43">
        <f t="shared" si="807"/>
        <v>1</v>
      </c>
      <c r="Y3431" s="39">
        <f>IF(V3431="បរទេស",1,IF(COUNTIF(V:V,$V3431)&gt;1,2,1))</f>
        <v>1</v>
      </c>
      <c r="Z3431" s="40">
        <f t="shared" si="808"/>
        <v>1</v>
      </c>
      <c r="AA3431" s="40">
        <f t="shared" si="809"/>
        <v>1</v>
      </c>
    </row>
    <row r="3432" spans="1:27" ht="48" customHeight="1" x14ac:dyDescent="0.8">
      <c r="A3432" s="3">
        <v>3432</v>
      </c>
      <c r="B3432" s="3" t="s">
        <v>9466</v>
      </c>
      <c r="C3432" s="3" t="s">
        <v>18037</v>
      </c>
      <c r="D3432" s="3" t="s">
        <v>9467</v>
      </c>
      <c r="E3432" s="3" t="s">
        <v>1905</v>
      </c>
      <c r="F3432" s="5" t="s">
        <v>9468</v>
      </c>
      <c r="G3432" s="5" t="s">
        <v>13818</v>
      </c>
      <c r="H3432" s="5" t="s">
        <v>16890</v>
      </c>
      <c r="I3432" s="3"/>
      <c r="J3432" s="35"/>
      <c r="K3432" s="36">
        <f t="shared" si="795"/>
        <v>1</v>
      </c>
      <c r="L3432" s="37" t="str">
        <f t="shared" si="796"/>
        <v>040201398</v>
      </c>
      <c r="M3432" s="38" t="str">
        <f t="shared" si="797"/>
        <v>040201398</v>
      </c>
      <c r="N3432" s="39">
        <f t="shared" si="798"/>
        <v>1</v>
      </c>
      <c r="O3432" s="39">
        <f t="shared" si="799"/>
        <v>1</v>
      </c>
      <c r="P3432" s="39">
        <f>IF(M3432="បរទេស",1,IF(COUNTIF(M:M,$M3432)&gt;1,2,1))</f>
        <v>1</v>
      </c>
      <c r="Q3432" s="40">
        <f t="shared" si="800"/>
        <v>1</v>
      </c>
      <c r="R3432" s="41" t="str">
        <f t="shared" si="801"/>
        <v>0886143296</v>
      </c>
      <c r="S3432" s="37" t="str">
        <f t="shared" si="802"/>
        <v>0886143296</v>
      </c>
      <c r="T3432" s="39" t="e">
        <f t="shared" si="803"/>
        <v>#VALUE!</v>
      </c>
      <c r="U3432" s="37" t="str">
        <f t="shared" si="804"/>
        <v>0886143296</v>
      </c>
      <c r="V3432" s="42" t="str">
        <f t="shared" si="805"/>
        <v>0886143296</v>
      </c>
      <c r="W3432" s="39">
        <f t="shared" si="806"/>
        <v>1</v>
      </c>
      <c r="X3432" s="43">
        <f t="shared" si="807"/>
        <v>1</v>
      </c>
      <c r="Y3432" s="39">
        <f>IF(V3432="បរទេស",1,IF(COUNTIF(V:V,$V3432)&gt;1,2,1))</f>
        <v>1</v>
      </c>
      <c r="Z3432" s="40">
        <f t="shared" si="808"/>
        <v>1</v>
      </c>
      <c r="AA3432" s="40">
        <f t="shared" si="809"/>
        <v>1</v>
      </c>
    </row>
    <row r="3433" spans="1:27" ht="48" customHeight="1" x14ac:dyDescent="0.8">
      <c r="A3433" s="3">
        <v>3433</v>
      </c>
      <c r="B3433" s="3" t="s">
        <v>9469</v>
      </c>
      <c r="C3433" s="3" t="s">
        <v>18037</v>
      </c>
      <c r="D3433" s="3" t="s">
        <v>9470</v>
      </c>
      <c r="E3433" s="3" t="s">
        <v>1905</v>
      </c>
      <c r="F3433" s="5" t="s">
        <v>9471</v>
      </c>
      <c r="G3433" s="5" t="s">
        <v>13819</v>
      </c>
      <c r="H3433" s="5" t="s">
        <v>17198</v>
      </c>
      <c r="I3433" s="3"/>
      <c r="J3433" s="35"/>
      <c r="K3433" s="36">
        <f t="shared" si="795"/>
        <v>1</v>
      </c>
      <c r="L3433" s="37" t="str">
        <f t="shared" si="796"/>
        <v>040444330</v>
      </c>
      <c r="M3433" s="38" t="str">
        <f t="shared" si="797"/>
        <v>040444330</v>
      </c>
      <c r="N3433" s="39">
        <f t="shared" si="798"/>
        <v>1</v>
      </c>
      <c r="O3433" s="39">
        <f t="shared" si="799"/>
        <v>1</v>
      </c>
      <c r="P3433" s="39">
        <f>IF(M3433="បរទេស",1,IF(COUNTIF(M:M,$M3433)&gt;1,2,1))</f>
        <v>1</v>
      </c>
      <c r="Q3433" s="40">
        <f t="shared" si="800"/>
        <v>1</v>
      </c>
      <c r="R3433" s="41" t="str">
        <f t="shared" si="801"/>
        <v>015759765</v>
      </c>
      <c r="S3433" s="37" t="str">
        <f t="shared" si="802"/>
        <v>015759765</v>
      </c>
      <c r="T3433" s="39" t="e">
        <f t="shared" si="803"/>
        <v>#VALUE!</v>
      </c>
      <c r="U3433" s="37" t="str">
        <f t="shared" si="804"/>
        <v>015759765</v>
      </c>
      <c r="V3433" s="42" t="str">
        <f t="shared" si="805"/>
        <v>015759765</v>
      </c>
      <c r="W3433" s="39">
        <f t="shared" si="806"/>
        <v>1</v>
      </c>
      <c r="X3433" s="43">
        <f t="shared" si="807"/>
        <v>1</v>
      </c>
      <c r="Y3433" s="39">
        <f>IF(V3433="បរទេស",1,IF(COUNTIF(V:V,$V3433)&gt;1,2,1))</f>
        <v>1</v>
      </c>
      <c r="Z3433" s="40">
        <f t="shared" si="808"/>
        <v>1</v>
      </c>
      <c r="AA3433" s="40">
        <f t="shared" si="809"/>
        <v>1</v>
      </c>
    </row>
    <row r="3434" spans="1:27" ht="48" customHeight="1" x14ac:dyDescent="0.8">
      <c r="A3434" s="3">
        <v>3434</v>
      </c>
      <c r="B3434" s="3" t="s">
        <v>9472</v>
      </c>
      <c r="C3434" s="3" t="s">
        <v>18037</v>
      </c>
      <c r="D3434" s="3" t="s">
        <v>8697</v>
      </c>
      <c r="E3434" s="3" t="s">
        <v>185</v>
      </c>
      <c r="F3434" s="5" t="s">
        <v>9473</v>
      </c>
      <c r="G3434" s="5" t="s">
        <v>13820</v>
      </c>
      <c r="H3434" s="5" t="s">
        <v>16891</v>
      </c>
      <c r="I3434" s="3"/>
      <c r="J3434" s="35"/>
      <c r="K3434" s="36">
        <f t="shared" si="795"/>
        <v>1</v>
      </c>
      <c r="L3434" s="37" t="str">
        <f t="shared" si="796"/>
        <v>040197521</v>
      </c>
      <c r="M3434" s="38" t="str">
        <f t="shared" si="797"/>
        <v>040197521</v>
      </c>
      <c r="N3434" s="39">
        <f t="shared" si="798"/>
        <v>1</v>
      </c>
      <c r="O3434" s="39">
        <f t="shared" si="799"/>
        <v>1</v>
      </c>
      <c r="P3434" s="39">
        <f>IF(M3434="បរទេស",1,IF(COUNTIF(M:M,$M3434)&gt;1,2,1))</f>
        <v>1</v>
      </c>
      <c r="Q3434" s="40">
        <f t="shared" si="800"/>
        <v>1</v>
      </c>
      <c r="R3434" s="41" t="str">
        <f t="shared" si="801"/>
        <v>0888821257</v>
      </c>
      <c r="S3434" s="37" t="str">
        <f t="shared" si="802"/>
        <v>0888821257</v>
      </c>
      <c r="T3434" s="39" t="e">
        <f t="shared" si="803"/>
        <v>#VALUE!</v>
      </c>
      <c r="U3434" s="37" t="str">
        <f t="shared" si="804"/>
        <v>0888821257</v>
      </c>
      <c r="V3434" s="42" t="str">
        <f t="shared" si="805"/>
        <v>0888821257</v>
      </c>
      <c r="W3434" s="39">
        <f t="shared" si="806"/>
        <v>1</v>
      </c>
      <c r="X3434" s="43">
        <f t="shared" si="807"/>
        <v>1</v>
      </c>
      <c r="Y3434" s="39">
        <f>IF(V3434="បរទេស",1,IF(COUNTIF(V:V,$V3434)&gt;1,2,1))</f>
        <v>1</v>
      </c>
      <c r="Z3434" s="40">
        <f t="shared" si="808"/>
        <v>1</v>
      </c>
      <c r="AA3434" s="40">
        <f t="shared" si="809"/>
        <v>1</v>
      </c>
    </row>
    <row r="3435" spans="1:27" ht="48" customHeight="1" x14ac:dyDescent="0.8">
      <c r="A3435" s="3">
        <v>3435</v>
      </c>
      <c r="B3435" s="3" t="s">
        <v>9474</v>
      </c>
      <c r="C3435" s="3" t="s">
        <v>18037</v>
      </c>
      <c r="D3435" s="3" t="s">
        <v>5185</v>
      </c>
      <c r="E3435" s="3" t="s">
        <v>1125</v>
      </c>
      <c r="F3435" s="5" t="s">
        <v>9475</v>
      </c>
      <c r="G3435" s="5" t="s">
        <v>13821</v>
      </c>
      <c r="H3435" s="5" t="s">
        <v>16892</v>
      </c>
      <c r="I3435" s="3"/>
      <c r="J3435" s="35"/>
      <c r="K3435" s="36">
        <f t="shared" si="795"/>
        <v>1</v>
      </c>
      <c r="L3435" s="37" t="str">
        <f t="shared" si="796"/>
        <v>040400685</v>
      </c>
      <c r="M3435" s="38" t="str">
        <f t="shared" si="797"/>
        <v>040400685</v>
      </c>
      <c r="N3435" s="39">
        <f t="shared" si="798"/>
        <v>1</v>
      </c>
      <c r="O3435" s="39">
        <f t="shared" si="799"/>
        <v>1</v>
      </c>
      <c r="P3435" s="39">
        <f>IF(M3435="បរទេស",1,IF(COUNTIF(M:M,$M3435)&gt;1,2,1))</f>
        <v>1</v>
      </c>
      <c r="Q3435" s="40">
        <f t="shared" si="800"/>
        <v>1</v>
      </c>
      <c r="R3435" s="41" t="str">
        <f t="shared" si="801"/>
        <v>0966995622</v>
      </c>
      <c r="S3435" s="37" t="str">
        <f t="shared" si="802"/>
        <v>0966995622</v>
      </c>
      <c r="T3435" s="39" t="e">
        <f t="shared" si="803"/>
        <v>#VALUE!</v>
      </c>
      <c r="U3435" s="37" t="str">
        <f t="shared" si="804"/>
        <v>0966995622</v>
      </c>
      <c r="V3435" s="42" t="str">
        <f t="shared" si="805"/>
        <v>0966995622</v>
      </c>
      <c r="W3435" s="39">
        <f t="shared" si="806"/>
        <v>1</v>
      </c>
      <c r="X3435" s="43">
        <f t="shared" si="807"/>
        <v>1</v>
      </c>
      <c r="Y3435" s="39">
        <f>IF(V3435="បរទេស",1,IF(COUNTIF(V:V,$V3435)&gt;1,2,1))</f>
        <v>1</v>
      </c>
      <c r="Z3435" s="40">
        <f t="shared" si="808"/>
        <v>1</v>
      </c>
      <c r="AA3435" s="40">
        <f t="shared" si="809"/>
        <v>1</v>
      </c>
    </row>
    <row r="3436" spans="1:27" ht="48" customHeight="1" x14ac:dyDescent="0.8">
      <c r="A3436" s="3">
        <v>3436</v>
      </c>
      <c r="B3436" s="3" t="s">
        <v>9476</v>
      </c>
      <c r="C3436" s="3" t="s">
        <v>18037</v>
      </c>
      <c r="D3436" s="3" t="s">
        <v>9477</v>
      </c>
      <c r="E3436" s="3" t="s">
        <v>1905</v>
      </c>
      <c r="F3436" s="5" t="s">
        <v>9478</v>
      </c>
      <c r="G3436" s="5" t="s">
        <v>13822</v>
      </c>
      <c r="H3436" s="5" t="s">
        <v>17199</v>
      </c>
      <c r="I3436" s="3"/>
      <c r="J3436" s="35"/>
      <c r="K3436" s="36">
        <f t="shared" si="795"/>
        <v>1</v>
      </c>
      <c r="L3436" s="37" t="str">
        <f t="shared" si="796"/>
        <v>040455079</v>
      </c>
      <c r="M3436" s="38" t="str">
        <f t="shared" si="797"/>
        <v>040455079</v>
      </c>
      <c r="N3436" s="39">
        <f t="shared" si="798"/>
        <v>1</v>
      </c>
      <c r="O3436" s="39">
        <f t="shared" si="799"/>
        <v>1</v>
      </c>
      <c r="P3436" s="39">
        <f>IF(M3436="បរទេស",1,IF(COUNTIF(M:M,$M3436)&gt;1,2,1))</f>
        <v>1</v>
      </c>
      <c r="Q3436" s="40">
        <f t="shared" si="800"/>
        <v>1</v>
      </c>
      <c r="R3436" s="41" t="str">
        <f t="shared" si="801"/>
        <v>087467502</v>
      </c>
      <c r="S3436" s="37" t="str">
        <f t="shared" si="802"/>
        <v>087467502</v>
      </c>
      <c r="T3436" s="39" t="e">
        <f t="shared" si="803"/>
        <v>#VALUE!</v>
      </c>
      <c r="U3436" s="37" t="str">
        <f t="shared" si="804"/>
        <v>087467502</v>
      </c>
      <c r="V3436" s="42" t="str">
        <f t="shared" si="805"/>
        <v>087467502</v>
      </c>
      <c r="W3436" s="39">
        <f t="shared" si="806"/>
        <v>1</v>
      </c>
      <c r="X3436" s="43">
        <f t="shared" si="807"/>
        <v>1</v>
      </c>
      <c r="Y3436" s="39">
        <f>IF(V3436="បរទេស",1,IF(COUNTIF(V:V,$V3436)&gt;1,2,1))</f>
        <v>1</v>
      </c>
      <c r="Z3436" s="40">
        <f t="shared" si="808"/>
        <v>1</v>
      </c>
      <c r="AA3436" s="40">
        <f t="shared" si="809"/>
        <v>1</v>
      </c>
    </row>
    <row r="3437" spans="1:27" ht="48" customHeight="1" x14ac:dyDescent="0.8">
      <c r="A3437" s="3">
        <v>3437</v>
      </c>
      <c r="B3437" s="3" t="s">
        <v>9479</v>
      </c>
      <c r="C3437" s="3" t="s">
        <v>18037</v>
      </c>
      <c r="D3437" s="3" t="s">
        <v>294</v>
      </c>
      <c r="E3437" s="3" t="s">
        <v>1125</v>
      </c>
      <c r="F3437" s="5" t="s">
        <v>9480</v>
      </c>
      <c r="G3437" s="5" t="s">
        <v>13823</v>
      </c>
      <c r="H3437" s="5" t="s">
        <v>16893</v>
      </c>
      <c r="I3437" s="3"/>
      <c r="J3437" s="35"/>
      <c r="K3437" s="36">
        <f t="shared" si="795"/>
        <v>1</v>
      </c>
      <c r="L3437" s="37" t="str">
        <f t="shared" si="796"/>
        <v>040424992</v>
      </c>
      <c r="M3437" s="38" t="str">
        <f t="shared" si="797"/>
        <v>040424992</v>
      </c>
      <c r="N3437" s="39">
        <f t="shared" si="798"/>
        <v>1</v>
      </c>
      <c r="O3437" s="39">
        <f t="shared" si="799"/>
        <v>1</v>
      </c>
      <c r="P3437" s="39">
        <f>IF(M3437="បរទេស",1,IF(COUNTIF(M:M,$M3437)&gt;1,2,1))</f>
        <v>1</v>
      </c>
      <c r="Q3437" s="40">
        <f t="shared" si="800"/>
        <v>1</v>
      </c>
      <c r="R3437" s="41" t="str">
        <f t="shared" si="801"/>
        <v>0969357603</v>
      </c>
      <c r="S3437" s="37" t="str">
        <f t="shared" si="802"/>
        <v>0969357603</v>
      </c>
      <c r="T3437" s="39" t="e">
        <f t="shared" si="803"/>
        <v>#VALUE!</v>
      </c>
      <c r="U3437" s="37" t="str">
        <f t="shared" si="804"/>
        <v>0969357603</v>
      </c>
      <c r="V3437" s="42" t="str">
        <f t="shared" si="805"/>
        <v>0969357603</v>
      </c>
      <c r="W3437" s="39">
        <f t="shared" si="806"/>
        <v>1</v>
      </c>
      <c r="X3437" s="43">
        <f t="shared" si="807"/>
        <v>1</v>
      </c>
      <c r="Y3437" s="39">
        <f>IF(V3437="បរទេស",1,IF(COUNTIF(V:V,$V3437)&gt;1,2,1))</f>
        <v>1</v>
      </c>
      <c r="Z3437" s="40">
        <f t="shared" si="808"/>
        <v>1</v>
      </c>
      <c r="AA3437" s="40">
        <f t="shared" si="809"/>
        <v>1</v>
      </c>
    </row>
    <row r="3438" spans="1:27" ht="48" customHeight="1" x14ac:dyDescent="0.8">
      <c r="A3438" s="3">
        <v>3438</v>
      </c>
      <c r="B3438" s="3" t="s">
        <v>9481</v>
      </c>
      <c r="C3438" s="3" t="s">
        <v>18037</v>
      </c>
      <c r="D3438" s="3" t="s">
        <v>9482</v>
      </c>
      <c r="E3438" s="3" t="s">
        <v>1125</v>
      </c>
      <c r="F3438" s="5" t="s">
        <v>9483</v>
      </c>
      <c r="G3438" s="5" t="s">
        <v>13824</v>
      </c>
      <c r="H3438" s="5" t="s">
        <v>17759</v>
      </c>
      <c r="I3438" s="3"/>
      <c r="J3438" s="35"/>
      <c r="K3438" s="36">
        <f t="shared" si="795"/>
        <v>1</v>
      </c>
      <c r="L3438" s="37" t="str">
        <f t="shared" si="796"/>
        <v>040373365</v>
      </c>
      <c r="M3438" s="38" t="str">
        <f t="shared" si="797"/>
        <v>040373365</v>
      </c>
      <c r="N3438" s="39">
        <f t="shared" si="798"/>
        <v>1</v>
      </c>
      <c r="O3438" s="39">
        <f t="shared" si="799"/>
        <v>1</v>
      </c>
      <c r="P3438" s="39">
        <f>IF(M3438="បរទេស",1,IF(COUNTIF(M:M,$M3438)&gt;1,2,1))</f>
        <v>1</v>
      </c>
      <c r="Q3438" s="40">
        <f t="shared" si="800"/>
        <v>1</v>
      </c>
      <c r="R3438" s="41" t="str">
        <f t="shared" si="801"/>
        <v>0964864623</v>
      </c>
      <c r="S3438" s="37" t="str">
        <f t="shared" si="802"/>
        <v>0964864623</v>
      </c>
      <c r="T3438" s="39" t="e">
        <f t="shared" si="803"/>
        <v>#VALUE!</v>
      </c>
      <c r="U3438" s="37" t="str">
        <f t="shared" si="804"/>
        <v>0964864623</v>
      </c>
      <c r="V3438" s="42" t="str">
        <f t="shared" si="805"/>
        <v>0964864623</v>
      </c>
      <c r="W3438" s="39">
        <f t="shared" si="806"/>
        <v>1</v>
      </c>
      <c r="X3438" s="43">
        <f t="shared" si="807"/>
        <v>1</v>
      </c>
      <c r="Y3438" s="39">
        <f>IF(V3438="បរទេស",1,IF(COUNTIF(V:V,$V3438)&gt;1,2,1))</f>
        <v>1</v>
      </c>
      <c r="Z3438" s="40">
        <f t="shared" si="808"/>
        <v>1</v>
      </c>
      <c r="AA3438" s="40">
        <f t="shared" si="809"/>
        <v>1</v>
      </c>
    </row>
    <row r="3439" spans="1:27" ht="48" customHeight="1" x14ac:dyDescent="0.8">
      <c r="A3439" s="3">
        <v>3439</v>
      </c>
      <c r="B3439" s="3" t="s">
        <v>9484</v>
      </c>
      <c r="C3439" s="3" t="s">
        <v>18037</v>
      </c>
      <c r="D3439" s="3" t="s">
        <v>9485</v>
      </c>
      <c r="E3439" s="3" t="s">
        <v>2267</v>
      </c>
      <c r="F3439" s="5" t="s">
        <v>9486</v>
      </c>
      <c r="G3439" s="5" t="s">
        <v>13825</v>
      </c>
      <c r="H3439" s="5" t="s">
        <v>17768</v>
      </c>
      <c r="I3439" s="3"/>
      <c r="J3439" s="35"/>
      <c r="K3439" s="36">
        <f t="shared" si="795"/>
        <v>1</v>
      </c>
      <c r="L3439" s="37" t="str">
        <f t="shared" si="796"/>
        <v>040301491</v>
      </c>
      <c r="M3439" s="38" t="str">
        <f t="shared" si="797"/>
        <v>040301491</v>
      </c>
      <c r="N3439" s="39">
        <f t="shared" si="798"/>
        <v>1</v>
      </c>
      <c r="O3439" s="39">
        <f t="shared" si="799"/>
        <v>1</v>
      </c>
      <c r="P3439" s="39">
        <f>IF(M3439="បរទេស",1,IF(COUNTIF(M:M,$M3439)&gt;1,2,1))</f>
        <v>1</v>
      </c>
      <c r="Q3439" s="40">
        <f t="shared" si="800"/>
        <v>1</v>
      </c>
      <c r="R3439" s="41" t="str">
        <f t="shared" si="801"/>
        <v>0715995067</v>
      </c>
      <c r="S3439" s="37" t="str">
        <f t="shared" si="802"/>
        <v>0715995067</v>
      </c>
      <c r="T3439" s="39" t="e">
        <f t="shared" si="803"/>
        <v>#VALUE!</v>
      </c>
      <c r="U3439" s="37" t="str">
        <f t="shared" si="804"/>
        <v>0715995067</v>
      </c>
      <c r="V3439" s="42" t="str">
        <f t="shared" si="805"/>
        <v>0715995067</v>
      </c>
      <c r="W3439" s="39">
        <f t="shared" si="806"/>
        <v>1</v>
      </c>
      <c r="X3439" s="43">
        <f t="shared" si="807"/>
        <v>1</v>
      </c>
      <c r="Y3439" s="39">
        <f>IF(V3439="បរទេស",1,IF(COUNTIF(V:V,$V3439)&gt;1,2,1))</f>
        <v>1</v>
      </c>
      <c r="Z3439" s="40">
        <f t="shared" si="808"/>
        <v>1</v>
      </c>
      <c r="AA3439" s="40">
        <f t="shared" si="809"/>
        <v>1</v>
      </c>
    </row>
    <row r="3440" spans="1:27" ht="48" customHeight="1" x14ac:dyDescent="0.8">
      <c r="A3440" s="3">
        <v>3440</v>
      </c>
      <c r="B3440" s="3" t="s">
        <v>9487</v>
      </c>
      <c r="C3440" s="3" t="s">
        <v>18037</v>
      </c>
      <c r="D3440" s="3" t="s">
        <v>9488</v>
      </c>
      <c r="E3440" s="3" t="s">
        <v>1905</v>
      </c>
      <c r="F3440" s="5" t="s">
        <v>9489</v>
      </c>
      <c r="G3440" s="5" t="s">
        <v>13826</v>
      </c>
      <c r="H3440" s="5" t="s">
        <v>16894</v>
      </c>
      <c r="I3440" s="3"/>
      <c r="J3440" s="35"/>
      <c r="K3440" s="36">
        <f t="shared" si="795"/>
        <v>1</v>
      </c>
      <c r="L3440" s="37" t="str">
        <f t="shared" si="796"/>
        <v>040476243</v>
      </c>
      <c r="M3440" s="38" t="str">
        <f t="shared" si="797"/>
        <v>040476243</v>
      </c>
      <c r="N3440" s="39">
        <f t="shared" si="798"/>
        <v>1</v>
      </c>
      <c r="O3440" s="39">
        <f t="shared" si="799"/>
        <v>1</v>
      </c>
      <c r="P3440" s="39">
        <f>IF(M3440="បរទេស",1,IF(COUNTIF(M:M,$M3440)&gt;1,2,1))</f>
        <v>1</v>
      </c>
      <c r="Q3440" s="40">
        <f t="shared" si="800"/>
        <v>1</v>
      </c>
      <c r="R3440" s="41" t="str">
        <f t="shared" si="801"/>
        <v>067913910</v>
      </c>
      <c r="S3440" s="37" t="str">
        <f t="shared" si="802"/>
        <v>067913910</v>
      </c>
      <c r="T3440" s="39" t="e">
        <f t="shared" si="803"/>
        <v>#VALUE!</v>
      </c>
      <c r="U3440" s="37" t="str">
        <f t="shared" si="804"/>
        <v>067913910</v>
      </c>
      <c r="V3440" s="42" t="str">
        <f t="shared" si="805"/>
        <v>067913910</v>
      </c>
      <c r="W3440" s="39">
        <f t="shared" si="806"/>
        <v>1</v>
      </c>
      <c r="X3440" s="43">
        <f t="shared" si="807"/>
        <v>1</v>
      </c>
      <c r="Y3440" s="39">
        <f>IF(V3440="បរទេស",1,IF(COUNTIF(V:V,$V3440)&gt;1,2,1))</f>
        <v>1</v>
      </c>
      <c r="Z3440" s="40">
        <f t="shared" si="808"/>
        <v>1</v>
      </c>
      <c r="AA3440" s="40">
        <f t="shared" si="809"/>
        <v>1</v>
      </c>
    </row>
    <row r="3441" spans="1:27" ht="48" customHeight="1" x14ac:dyDescent="0.8">
      <c r="A3441" s="3">
        <v>3441</v>
      </c>
      <c r="B3441" s="3" t="s">
        <v>9490</v>
      </c>
      <c r="C3441" s="3" t="s">
        <v>18037</v>
      </c>
      <c r="D3441" s="3" t="s">
        <v>3111</v>
      </c>
      <c r="E3441" s="3" t="s">
        <v>679</v>
      </c>
      <c r="F3441" s="5" t="s">
        <v>9491</v>
      </c>
      <c r="G3441" s="5" t="s">
        <v>13827</v>
      </c>
      <c r="H3441" s="5" t="s">
        <v>16895</v>
      </c>
      <c r="I3441" s="3"/>
      <c r="J3441" s="35"/>
      <c r="K3441" s="36">
        <f t="shared" si="795"/>
        <v>1</v>
      </c>
      <c r="L3441" s="37" t="str">
        <f t="shared" si="796"/>
        <v>040291103</v>
      </c>
      <c r="M3441" s="38" t="str">
        <f t="shared" si="797"/>
        <v>040291103</v>
      </c>
      <c r="N3441" s="39">
        <f t="shared" si="798"/>
        <v>1</v>
      </c>
      <c r="O3441" s="39">
        <f t="shared" si="799"/>
        <v>1</v>
      </c>
      <c r="P3441" s="39">
        <f>IF(M3441="បរទេស",1,IF(COUNTIF(M:M,$M3441)&gt;1,2,1))</f>
        <v>1</v>
      </c>
      <c r="Q3441" s="40">
        <f t="shared" si="800"/>
        <v>1</v>
      </c>
      <c r="R3441" s="41" t="str">
        <f t="shared" si="801"/>
        <v>0714763374</v>
      </c>
      <c r="S3441" s="37" t="str">
        <f t="shared" si="802"/>
        <v>0714763374</v>
      </c>
      <c r="T3441" s="39" t="e">
        <f t="shared" si="803"/>
        <v>#VALUE!</v>
      </c>
      <c r="U3441" s="37" t="str">
        <f t="shared" si="804"/>
        <v>0714763374</v>
      </c>
      <c r="V3441" s="42" t="str">
        <f t="shared" si="805"/>
        <v>0714763374</v>
      </c>
      <c r="W3441" s="39">
        <f t="shared" si="806"/>
        <v>1</v>
      </c>
      <c r="X3441" s="43">
        <f t="shared" si="807"/>
        <v>1</v>
      </c>
      <c r="Y3441" s="39">
        <f>IF(V3441="បរទេស",1,IF(COUNTIF(V:V,$V3441)&gt;1,2,1))</f>
        <v>1</v>
      </c>
      <c r="Z3441" s="40">
        <f t="shared" si="808"/>
        <v>1</v>
      </c>
      <c r="AA3441" s="40">
        <f t="shared" si="809"/>
        <v>1</v>
      </c>
    </row>
    <row r="3442" spans="1:27" ht="48" customHeight="1" x14ac:dyDescent="0.8">
      <c r="A3442" s="3">
        <v>3442</v>
      </c>
      <c r="B3442" s="3" t="s">
        <v>9492</v>
      </c>
      <c r="C3442" s="3" t="s">
        <v>18037</v>
      </c>
      <c r="D3442" s="3" t="s">
        <v>6872</v>
      </c>
      <c r="E3442" s="3" t="s">
        <v>1163</v>
      </c>
      <c r="F3442" s="5" t="s">
        <v>9493</v>
      </c>
      <c r="G3442" s="5" t="s">
        <v>13828</v>
      </c>
      <c r="H3442" s="5" t="s">
        <v>16896</v>
      </c>
      <c r="I3442" s="3"/>
      <c r="J3442" s="35"/>
      <c r="K3442" s="36">
        <f t="shared" si="795"/>
        <v>1</v>
      </c>
      <c r="L3442" s="37" t="str">
        <f t="shared" si="796"/>
        <v>040305895</v>
      </c>
      <c r="M3442" s="38" t="str">
        <f t="shared" si="797"/>
        <v>040305895</v>
      </c>
      <c r="N3442" s="39">
        <f t="shared" si="798"/>
        <v>1</v>
      </c>
      <c r="O3442" s="39">
        <f t="shared" si="799"/>
        <v>1</v>
      </c>
      <c r="P3442" s="39">
        <f>IF(M3442="បរទេស",1,IF(COUNTIF(M:M,$M3442)&gt;1,2,1))</f>
        <v>1</v>
      </c>
      <c r="Q3442" s="40">
        <f t="shared" si="800"/>
        <v>1</v>
      </c>
      <c r="R3442" s="41" t="str">
        <f t="shared" si="801"/>
        <v>0882474571</v>
      </c>
      <c r="S3442" s="37" t="str">
        <f t="shared" si="802"/>
        <v>0882474571</v>
      </c>
      <c r="T3442" s="39" t="e">
        <f t="shared" si="803"/>
        <v>#VALUE!</v>
      </c>
      <c r="U3442" s="37" t="str">
        <f t="shared" si="804"/>
        <v>0882474571</v>
      </c>
      <c r="V3442" s="42" t="str">
        <f t="shared" si="805"/>
        <v>0882474571</v>
      </c>
      <c r="W3442" s="39">
        <f t="shared" si="806"/>
        <v>1</v>
      </c>
      <c r="X3442" s="43">
        <f t="shared" si="807"/>
        <v>1</v>
      </c>
      <c r="Y3442" s="39">
        <f>IF(V3442="បរទេស",1,IF(COUNTIF(V:V,$V3442)&gt;1,2,1))</f>
        <v>1</v>
      </c>
      <c r="Z3442" s="40">
        <f t="shared" si="808"/>
        <v>1</v>
      </c>
      <c r="AA3442" s="40">
        <f t="shared" si="809"/>
        <v>1</v>
      </c>
    </row>
    <row r="3443" spans="1:27" ht="48" customHeight="1" x14ac:dyDescent="0.8">
      <c r="A3443" s="3">
        <v>3443</v>
      </c>
      <c r="B3443" s="3" t="s">
        <v>9494</v>
      </c>
      <c r="C3443" s="3" t="s">
        <v>18037</v>
      </c>
      <c r="D3443" s="3" t="s">
        <v>231</v>
      </c>
      <c r="E3443" s="3" t="s">
        <v>1905</v>
      </c>
      <c r="F3443" s="5" t="s">
        <v>9495</v>
      </c>
      <c r="G3443" s="5" t="s">
        <v>13829</v>
      </c>
      <c r="H3443" s="5" t="s">
        <v>16897</v>
      </c>
      <c r="I3443" s="3"/>
      <c r="J3443" s="35"/>
      <c r="K3443" s="36">
        <f t="shared" si="795"/>
        <v>1</v>
      </c>
      <c r="L3443" s="37" t="str">
        <f t="shared" si="796"/>
        <v>040383421</v>
      </c>
      <c r="M3443" s="38" t="str">
        <f t="shared" si="797"/>
        <v>040383421</v>
      </c>
      <c r="N3443" s="39">
        <f t="shared" si="798"/>
        <v>1</v>
      </c>
      <c r="O3443" s="39">
        <f t="shared" si="799"/>
        <v>1</v>
      </c>
      <c r="P3443" s="39">
        <f>IF(M3443="បរទេស",1,IF(COUNTIF(M:M,$M3443)&gt;1,2,1))</f>
        <v>1</v>
      </c>
      <c r="Q3443" s="40">
        <f t="shared" si="800"/>
        <v>1</v>
      </c>
      <c r="R3443" s="41" t="str">
        <f t="shared" si="801"/>
        <v>0964171534</v>
      </c>
      <c r="S3443" s="37" t="str">
        <f t="shared" si="802"/>
        <v>0964171534</v>
      </c>
      <c r="T3443" s="39" t="e">
        <f t="shared" si="803"/>
        <v>#VALUE!</v>
      </c>
      <c r="U3443" s="37" t="str">
        <f t="shared" si="804"/>
        <v>0964171534</v>
      </c>
      <c r="V3443" s="42" t="str">
        <f t="shared" si="805"/>
        <v>0964171534</v>
      </c>
      <c r="W3443" s="39">
        <f t="shared" si="806"/>
        <v>1</v>
      </c>
      <c r="X3443" s="43">
        <f t="shared" si="807"/>
        <v>1</v>
      </c>
      <c r="Y3443" s="39">
        <f>IF(V3443="បរទេស",1,IF(COUNTIF(V:V,$V3443)&gt;1,2,1))</f>
        <v>1</v>
      </c>
      <c r="Z3443" s="40">
        <f t="shared" si="808"/>
        <v>1</v>
      </c>
      <c r="AA3443" s="40">
        <f t="shared" si="809"/>
        <v>1</v>
      </c>
    </row>
    <row r="3444" spans="1:27" ht="48" customHeight="1" x14ac:dyDescent="0.8">
      <c r="A3444" s="3">
        <v>3444</v>
      </c>
      <c r="B3444" s="3" t="s">
        <v>9496</v>
      </c>
      <c r="C3444" s="3" t="s">
        <v>18037</v>
      </c>
      <c r="D3444" s="3" t="s">
        <v>9497</v>
      </c>
      <c r="E3444" s="3" t="s">
        <v>1125</v>
      </c>
      <c r="F3444" s="5" t="s">
        <v>9498</v>
      </c>
      <c r="G3444" s="5" t="s">
        <v>13830</v>
      </c>
      <c r="H3444" s="5" t="s">
        <v>16898</v>
      </c>
      <c r="I3444" s="3"/>
      <c r="J3444" s="35"/>
      <c r="K3444" s="36">
        <f t="shared" si="795"/>
        <v>1</v>
      </c>
      <c r="L3444" s="37" t="str">
        <f t="shared" si="796"/>
        <v>040294340</v>
      </c>
      <c r="M3444" s="38" t="str">
        <f t="shared" si="797"/>
        <v>040294340</v>
      </c>
      <c r="N3444" s="39">
        <f t="shared" si="798"/>
        <v>1</v>
      </c>
      <c r="O3444" s="39">
        <f t="shared" si="799"/>
        <v>1</v>
      </c>
      <c r="P3444" s="39">
        <f>IF(M3444="បរទេស",1,IF(COUNTIF(M:M,$M3444)&gt;1,2,1))</f>
        <v>1</v>
      </c>
      <c r="Q3444" s="40">
        <f t="shared" si="800"/>
        <v>1</v>
      </c>
      <c r="R3444" s="41" t="str">
        <f t="shared" si="801"/>
        <v>0715151943</v>
      </c>
      <c r="S3444" s="37" t="str">
        <f t="shared" si="802"/>
        <v>0715151943</v>
      </c>
      <c r="T3444" s="39" t="e">
        <f t="shared" si="803"/>
        <v>#VALUE!</v>
      </c>
      <c r="U3444" s="37" t="str">
        <f t="shared" si="804"/>
        <v>0715151943</v>
      </c>
      <c r="V3444" s="42" t="str">
        <f t="shared" si="805"/>
        <v>0715151943</v>
      </c>
      <c r="W3444" s="39">
        <f t="shared" si="806"/>
        <v>1</v>
      </c>
      <c r="X3444" s="43">
        <f t="shared" si="807"/>
        <v>1</v>
      </c>
      <c r="Y3444" s="39">
        <f>IF(V3444="បរទេស",1,IF(COUNTIF(V:V,$V3444)&gt;1,2,1))</f>
        <v>1</v>
      </c>
      <c r="Z3444" s="40">
        <f t="shared" si="808"/>
        <v>1</v>
      </c>
      <c r="AA3444" s="40">
        <f t="shared" si="809"/>
        <v>1</v>
      </c>
    </row>
    <row r="3445" spans="1:27" ht="48" customHeight="1" x14ac:dyDescent="0.8">
      <c r="A3445" s="3">
        <v>3445</v>
      </c>
      <c r="B3445" s="3" t="s">
        <v>9499</v>
      </c>
      <c r="C3445" s="3" t="s">
        <v>18037</v>
      </c>
      <c r="D3445" s="3" t="s">
        <v>9500</v>
      </c>
      <c r="E3445" s="3" t="s">
        <v>1905</v>
      </c>
      <c r="F3445" s="5" t="s">
        <v>9501</v>
      </c>
      <c r="G3445" s="5" t="s">
        <v>13831</v>
      </c>
      <c r="H3445" s="5" t="s">
        <v>17200</v>
      </c>
      <c r="I3445" s="3"/>
      <c r="J3445" s="35"/>
      <c r="K3445" s="36">
        <f t="shared" si="795"/>
        <v>1</v>
      </c>
      <c r="L3445" s="37" t="str">
        <f t="shared" si="796"/>
        <v>040411589</v>
      </c>
      <c r="M3445" s="38" t="str">
        <f t="shared" si="797"/>
        <v>040411589</v>
      </c>
      <c r="N3445" s="39">
        <f t="shared" si="798"/>
        <v>1</v>
      </c>
      <c r="O3445" s="39">
        <f t="shared" si="799"/>
        <v>1</v>
      </c>
      <c r="P3445" s="39">
        <f>IF(M3445="បរទេស",1,IF(COUNTIF(M:M,$M3445)&gt;1,2,1))</f>
        <v>1</v>
      </c>
      <c r="Q3445" s="40">
        <f t="shared" si="800"/>
        <v>1</v>
      </c>
      <c r="R3445" s="41" t="str">
        <f t="shared" si="801"/>
        <v>0712489580</v>
      </c>
      <c r="S3445" s="37" t="str">
        <f t="shared" si="802"/>
        <v>0712489580</v>
      </c>
      <c r="T3445" s="39" t="e">
        <f t="shared" si="803"/>
        <v>#VALUE!</v>
      </c>
      <c r="U3445" s="37" t="str">
        <f t="shared" si="804"/>
        <v>0712489580</v>
      </c>
      <c r="V3445" s="42" t="str">
        <f t="shared" si="805"/>
        <v>0712489580</v>
      </c>
      <c r="W3445" s="39">
        <f t="shared" si="806"/>
        <v>1</v>
      </c>
      <c r="X3445" s="43">
        <f t="shared" si="807"/>
        <v>1</v>
      </c>
      <c r="Y3445" s="39">
        <f>IF(V3445="បរទេស",1,IF(COUNTIF(V:V,$V3445)&gt;1,2,1))</f>
        <v>1</v>
      </c>
      <c r="Z3445" s="40">
        <f t="shared" si="808"/>
        <v>1</v>
      </c>
      <c r="AA3445" s="40">
        <f t="shared" si="809"/>
        <v>1</v>
      </c>
    </row>
    <row r="3446" spans="1:27" ht="48" customHeight="1" x14ac:dyDescent="0.8">
      <c r="A3446" s="3">
        <v>3446</v>
      </c>
      <c r="B3446" s="3" t="s">
        <v>9502</v>
      </c>
      <c r="C3446" s="3" t="s">
        <v>18037</v>
      </c>
      <c r="D3446" s="3" t="s">
        <v>1662</v>
      </c>
      <c r="E3446" s="3" t="s">
        <v>33</v>
      </c>
      <c r="F3446" s="5" t="s">
        <v>9503</v>
      </c>
      <c r="G3446" s="5" t="s">
        <v>13832</v>
      </c>
      <c r="H3446" s="5" t="s">
        <v>16899</v>
      </c>
      <c r="I3446" s="3"/>
      <c r="J3446" s="35"/>
      <c r="K3446" s="36">
        <f t="shared" si="795"/>
        <v>1</v>
      </c>
      <c r="L3446" s="37" t="str">
        <f t="shared" si="796"/>
        <v>040400564</v>
      </c>
      <c r="M3446" s="38" t="str">
        <f t="shared" si="797"/>
        <v>040400564</v>
      </c>
      <c r="N3446" s="39">
        <f t="shared" si="798"/>
        <v>1</v>
      </c>
      <c r="O3446" s="39">
        <f t="shared" si="799"/>
        <v>1</v>
      </c>
      <c r="P3446" s="39">
        <f>IF(M3446="បរទេស",1,IF(COUNTIF(M:M,$M3446)&gt;1,2,1))</f>
        <v>1</v>
      </c>
      <c r="Q3446" s="40">
        <f t="shared" si="800"/>
        <v>1</v>
      </c>
      <c r="R3446" s="41" t="str">
        <f t="shared" si="801"/>
        <v>0962148398</v>
      </c>
      <c r="S3446" s="37" t="str">
        <f t="shared" si="802"/>
        <v>0962148398</v>
      </c>
      <c r="T3446" s="39" t="e">
        <f t="shared" si="803"/>
        <v>#VALUE!</v>
      </c>
      <c r="U3446" s="37" t="str">
        <f t="shared" si="804"/>
        <v>0962148398</v>
      </c>
      <c r="V3446" s="42" t="str">
        <f t="shared" si="805"/>
        <v>0962148398</v>
      </c>
      <c r="W3446" s="39">
        <f t="shared" si="806"/>
        <v>1</v>
      </c>
      <c r="X3446" s="43">
        <f t="shared" si="807"/>
        <v>1</v>
      </c>
      <c r="Y3446" s="39">
        <f>IF(V3446="បរទេស",1,IF(COUNTIF(V:V,$V3446)&gt;1,2,1))</f>
        <v>1</v>
      </c>
      <c r="Z3446" s="40">
        <f t="shared" si="808"/>
        <v>1</v>
      </c>
      <c r="AA3446" s="40">
        <f t="shared" si="809"/>
        <v>1</v>
      </c>
    </row>
    <row r="3447" spans="1:27" ht="48" customHeight="1" x14ac:dyDescent="0.8">
      <c r="A3447" s="3">
        <v>3447</v>
      </c>
      <c r="B3447" s="3" t="s">
        <v>9504</v>
      </c>
      <c r="C3447" s="3" t="s">
        <v>18037</v>
      </c>
      <c r="D3447" s="3" t="s">
        <v>9505</v>
      </c>
      <c r="E3447" s="3" t="s">
        <v>301</v>
      </c>
      <c r="F3447" s="5" t="s">
        <v>9506</v>
      </c>
      <c r="G3447" s="5" t="s">
        <v>13833</v>
      </c>
      <c r="H3447" s="5" t="s">
        <v>16900</v>
      </c>
      <c r="I3447" s="3"/>
      <c r="J3447" s="35"/>
      <c r="K3447" s="36">
        <f t="shared" si="795"/>
        <v>1</v>
      </c>
      <c r="L3447" s="37" t="str">
        <f t="shared" si="796"/>
        <v>040404068</v>
      </c>
      <c r="M3447" s="38" t="str">
        <f t="shared" si="797"/>
        <v>040404068</v>
      </c>
      <c r="N3447" s="39">
        <f t="shared" si="798"/>
        <v>1</v>
      </c>
      <c r="O3447" s="39">
        <f t="shared" si="799"/>
        <v>1</v>
      </c>
      <c r="P3447" s="39">
        <f>IF(M3447="បរទេស",1,IF(COUNTIF(M:M,$M3447)&gt;1,2,1))</f>
        <v>1</v>
      </c>
      <c r="Q3447" s="40">
        <f t="shared" si="800"/>
        <v>1</v>
      </c>
      <c r="R3447" s="41" t="str">
        <f t="shared" si="801"/>
        <v>016980937</v>
      </c>
      <c r="S3447" s="37" t="str">
        <f t="shared" si="802"/>
        <v>016980937</v>
      </c>
      <c r="T3447" s="39" t="e">
        <f t="shared" si="803"/>
        <v>#VALUE!</v>
      </c>
      <c r="U3447" s="37" t="str">
        <f t="shared" si="804"/>
        <v>016980937</v>
      </c>
      <c r="V3447" s="42" t="str">
        <f t="shared" si="805"/>
        <v>016980937</v>
      </c>
      <c r="W3447" s="39">
        <f t="shared" si="806"/>
        <v>1</v>
      </c>
      <c r="X3447" s="43">
        <f t="shared" si="807"/>
        <v>1</v>
      </c>
      <c r="Y3447" s="39">
        <f>IF(V3447="បរទេស",1,IF(COUNTIF(V:V,$V3447)&gt;1,2,1))</f>
        <v>1</v>
      </c>
      <c r="Z3447" s="40">
        <f t="shared" si="808"/>
        <v>1</v>
      </c>
      <c r="AA3447" s="40">
        <f t="shared" si="809"/>
        <v>1</v>
      </c>
    </row>
    <row r="3448" spans="1:27" ht="48" customHeight="1" x14ac:dyDescent="0.8">
      <c r="A3448" s="3">
        <v>3448</v>
      </c>
      <c r="B3448" s="3" t="s">
        <v>9507</v>
      </c>
      <c r="C3448" s="3" t="s">
        <v>18037</v>
      </c>
      <c r="D3448" s="3" t="s">
        <v>9508</v>
      </c>
      <c r="E3448" s="3" t="s">
        <v>1905</v>
      </c>
      <c r="F3448" s="5" t="s">
        <v>9509</v>
      </c>
      <c r="G3448" s="5" t="s">
        <v>13834</v>
      </c>
      <c r="H3448" s="5" t="s">
        <v>16901</v>
      </c>
      <c r="I3448" s="3"/>
      <c r="J3448" s="35"/>
      <c r="K3448" s="36">
        <f t="shared" si="795"/>
        <v>1</v>
      </c>
      <c r="L3448" s="37" t="str">
        <f t="shared" si="796"/>
        <v>040357498</v>
      </c>
      <c r="M3448" s="38" t="str">
        <f t="shared" si="797"/>
        <v>040357498</v>
      </c>
      <c r="N3448" s="39">
        <f t="shared" si="798"/>
        <v>1</v>
      </c>
      <c r="O3448" s="39">
        <f t="shared" si="799"/>
        <v>1</v>
      </c>
      <c r="P3448" s="39">
        <f>IF(M3448="បរទេស",1,IF(COUNTIF(M:M,$M3448)&gt;1,2,1))</f>
        <v>1</v>
      </c>
      <c r="Q3448" s="40">
        <f t="shared" si="800"/>
        <v>1</v>
      </c>
      <c r="R3448" s="41" t="str">
        <f t="shared" si="801"/>
        <v>0966169932</v>
      </c>
      <c r="S3448" s="37" t="str">
        <f t="shared" si="802"/>
        <v>0966169932</v>
      </c>
      <c r="T3448" s="39" t="e">
        <f t="shared" si="803"/>
        <v>#VALUE!</v>
      </c>
      <c r="U3448" s="37" t="str">
        <f t="shared" si="804"/>
        <v>0966169932</v>
      </c>
      <c r="V3448" s="42" t="str">
        <f t="shared" si="805"/>
        <v>0966169932</v>
      </c>
      <c r="W3448" s="39">
        <f t="shared" si="806"/>
        <v>1</v>
      </c>
      <c r="X3448" s="43">
        <f t="shared" si="807"/>
        <v>1</v>
      </c>
      <c r="Y3448" s="39">
        <f>IF(V3448="បរទេស",1,IF(COUNTIF(V:V,$V3448)&gt;1,2,1))</f>
        <v>1</v>
      </c>
      <c r="Z3448" s="40">
        <f t="shared" si="808"/>
        <v>1</v>
      </c>
      <c r="AA3448" s="40">
        <f t="shared" si="809"/>
        <v>1</v>
      </c>
    </row>
    <row r="3449" spans="1:27" ht="48" customHeight="1" x14ac:dyDescent="0.8">
      <c r="A3449" s="3">
        <v>3449</v>
      </c>
      <c r="B3449" s="3" t="s">
        <v>9510</v>
      </c>
      <c r="C3449" s="3" t="s">
        <v>18037</v>
      </c>
      <c r="D3449" s="3" t="s">
        <v>9511</v>
      </c>
      <c r="E3449" s="3" t="s">
        <v>207</v>
      </c>
      <c r="F3449" s="5" t="s">
        <v>9512</v>
      </c>
      <c r="G3449" s="5" t="s">
        <v>13835</v>
      </c>
      <c r="H3449" s="5" t="s">
        <v>16902</v>
      </c>
      <c r="I3449" s="3"/>
      <c r="J3449" s="35"/>
      <c r="K3449" s="36">
        <f t="shared" si="795"/>
        <v>1</v>
      </c>
      <c r="L3449" s="37" t="str">
        <f t="shared" si="796"/>
        <v>040465076</v>
      </c>
      <c r="M3449" s="38" t="str">
        <f t="shared" si="797"/>
        <v>040465076</v>
      </c>
      <c r="N3449" s="39">
        <f t="shared" si="798"/>
        <v>1</v>
      </c>
      <c r="O3449" s="39">
        <f t="shared" si="799"/>
        <v>1</v>
      </c>
      <c r="P3449" s="39">
        <f>IF(M3449="បរទេស",1,IF(COUNTIF(M:M,$M3449)&gt;1,2,1))</f>
        <v>1</v>
      </c>
      <c r="Q3449" s="40">
        <f t="shared" si="800"/>
        <v>1</v>
      </c>
      <c r="R3449" s="41" t="str">
        <f t="shared" si="801"/>
        <v>0977911339</v>
      </c>
      <c r="S3449" s="37" t="str">
        <f t="shared" si="802"/>
        <v>0977911339</v>
      </c>
      <c r="T3449" s="39" t="e">
        <f t="shared" si="803"/>
        <v>#VALUE!</v>
      </c>
      <c r="U3449" s="37" t="str">
        <f t="shared" si="804"/>
        <v>0977911339</v>
      </c>
      <c r="V3449" s="42" t="str">
        <f t="shared" si="805"/>
        <v>0977911339</v>
      </c>
      <c r="W3449" s="39">
        <f t="shared" si="806"/>
        <v>1</v>
      </c>
      <c r="X3449" s="43">
        <f t="shared" si="807"/>
        <v>1</v>
      </c>
      <c r="Y3449" s="39">
        <f>IF(V3449="បរទេស",1,IF(COUNTIF(V:V,$V3449)&gt;1,2,1))</f>
        <v>1</v>
      </c>
      <c r="Z3449" s="40">
        <f t="shared" si="808"/>
        <v>1</v>
      </c>
      <c r="AA3449" s="40">
        <f t="shared" si="809"/>
        <v>1</v>
      </c>
    </row>
    <row r="3450" spans="1:27" ht="48" customHeight="1" x14ac:dyDescent="0.8">
      <c r="A3450" s="3">
        <v>3450</v>
      </c>
      <c r="B3450" s="3" t="s">
        <v>9513</v>
      </c>
      <c r="C3450" s="3" t="s">
        <v>18037</v>
      </c>
      <c r="D3450" s="3" t="s">
        <v>456</v>
      </c>
      <c r="E3450" s="3" t="s">
        <v>301</v>
      </c>
      <c r="F3450" s="5" t="s">
        <v>9514</v>
      </c>
      <c r="G3450" s="5" t="s">
        <v>13836</v>
      </c>
      <c r="H3450" s="5" t="s">
        <v>16903</v>
      </c>
      <c r="I3450" s="3"/>
      <c r="J3450" s="35"/>
      <c r="K3450" s="36">
        <f t="shared" si="795"/>
        <v>1</v>
      </c>
      <c r="L3450" s="37" t="str">
        <f t="shared" si="796"/>
        <v>040066720</v>
      </c>
      <c r="M3450" s="38" t="str">
        <f t="shared" si="797"/>
        <v>040066720</v>
      </c>
      <c r="N3450" s="39">
        <f t="shared" si="798"/>
        <v>1</v>
      </c>
      <c r="O3450" s="39">
        <f t="shared" si="799"/>
        <v>1</v>
      </c>
      <c r="P3450" s="39">
        <f>IF(M3450="បរទេស",1,IF(COUNTIF(M:M,$M3450)&gt;1,2,1))</f>
        <v>1</v>
      </c>
      <c r="Q3450" s="40">
        <f t="shared" si="800"/>
        <v>1</v>
      </c>
      <c r="R3450" s="41" t="str">
        <f t="shared" si="801"/>
        <v>081323031</v>
      </c>
      <c r="S3450" s="37" t="str">
        <f t="shared" si="802"/>
        <v>081323031</v>
      </c>
      <c r="T3450" s="39" t="e">
        <f t="shared" si="803"/>
        <v>#VALUE!</v>
      </c>
      <c r="U3450" s="37" t="str">
        <f t="shared" si="804"/>
        <v>081323031</v>
      </c>
      <c r="V3450" s="42" t="str">
        <f t="shared" si="805"/>
        <v>081323031</v>
      </c>
      <c r="W3450" s="39">
        <f t="shared" si="806"/>
        <v>1</v>
      </c>
      <c r="X3450" s="43">
        <f t="shared" si="807"/>
        <v>1</v>
      </c>
      <c r="Y3450" s="39">
        <f>IF(V3450="បរទេស",1,IF(COUNTIF(V:V,$V3450)&gt;1,2,1))</f>
        <v>1</v>
      </c>
      <c r="Z3450" s="40">
        <f t="shared" si="808"/>
        <v>1</v>
      </c>
      <c r="AA3450" s="40">
        <f t="shared" si="809"/>
        <v>1</v>
      </c>
    </row>
    <row r="3451" spans="1:27" ht="48" customHeight="1" x14ac:dyDescent="0.8">
      <c r="A3451" s="3">
        <v>3451</v>
      </c>
      <c r="B3451" s="3" t="s">
        <v>9515</v>
      </c>
      <c r="C3451" s="3" t="s">
        <v>18037</v>
      </c>
      <c r="D3451" s="3" t="s">
        <v>3326</v>
      </c>
      <c r="E3451" s="3" t="s">
        <v>1905</v>
      </c>
      <c r="F3451" s="5" t="s">
        <v>9516</v>
      </c>
      <c r="G3451" s="5" t="s">
        <v>13837</v>
      </c>
      <c r="H3451" s="5" t="s">
        <v>17201</v>
      </c>
      <c r="I3451" s="3"/>
      <c r="J3451" s="35"/>
      <c r="K3451" s="36">
        <f t="shared" si="795"/>
        <v>1</v>
      </c>
      <c r="L3451" s="37" t="str">
        <f t="shared" si="796"/>
        <v>040305282</v>
      </c>
      <c r="M3451" s="38" t="str">
        <f t="shared" si="797"/>
        <v>040305282</v>
      </c>
      <c r="N3451" s="39">
        <f t="shared" si="798"/>
        <v>1</v>
      </c>
      <c r="O3451" s="39">
        <f t="shared" si="799"/>
        <v>1</v>
      </c>
      <c r="P3451" s="39">
        <f>IF(M3451="បរទេស",1,IF(COUNTIF(M:M,$M3451)&gt;1,2,1))</f>
        <v>1</v>
      </c>
      <c r="Q3451" s="40">
        <f t="shared" si="800"/>
        <v>1</v>
      </c>
      <c r="R3451" s="41" t="str">
        <f t="shared" si="801"/>
        <v>060731142</v>
      </c>
      <c r="S3451" s="37" t="str">
        <f t="shared" si="802"/>
        <v>060731142</v>
      </c>
      <c r="T3451" s="39" t="e">
        <f t="shared" si="803"/>
        <v>#VALUE!</v>
      </c>
      <c r="U3451" s="37" t="str">
        <f t="shared" si="804"/>
        <v>060731142</v>
      </c>
      <c r="V3451" s="42" t="str">
        <f t="shared" si="805"/>
        <v>060731142</v>
      </c>
      <c r="W3451" s="39">
        <f t="shared" si="806"/>
        <v>1</v>
      </c>
      <c r="X3451" s="43">
        <f t="shared" si="807"/>
        <v>1</v>
      </c>
      <c r="Y3451" s="39">
        <f>IF(V3451="បរទេស",1,IF(COUNTIF(V:V,$V3451)&gt;1,2,1))</f>
        <v>1</v>
      </c>
      <c r="Z3451" s="40">
        <f t="shared" si="808"/>
        <v>1</v>
      </c>
      <c r="AA3451" s="40">
        <f t="shared" si="809"/>
        <v>1</v>
      </c>
    </row>
    <row r="3452" spans="1:27" ht="48" customHeight="1" x14ac:dyDescent="0.8">
      <c r="A3452" s="3">
        <v>3452</v>
      </c>
      <c r="B3452" s="3" t="s">
        <v>9517</v>
      </c>
      <c r="C3452" s="3" t="s">
        <v>18037</v>
      </c>
      <c r="D3452" s="3" t="s">
        <v>9518</v>
      </c>
      <c r="E3452" s="3" t="s">
        <v>1630</v>
      </c>
      <c r="F3452" s="5" t="s">
        <v>9519</v>
      </c>
      <c r="G3452" s="5" t="s">
        <v>13838</v>
      </c>
      <c r="H3452" s="5" t="s">
        <v>16904</v>
      </c>
      <c r="I3452" s="3"/>
      <c r="J3452" s="35"/>
      <c r="K3452" s="36">
        <f t="shared" si="795"/>
        <v>1</v>
      </c>
      <c r="L3452" s="37" t="str">
        <f t="shared" si="796"/>
        <v>040468569</v>
      </c>
      <c r="M3452" s="38" t="str">
        <f t="shared" si="797"/>
        <v>040468569</v>
      </c>
      <c r="N3452" s="39">
        <f t="shared" si="798"/>
        <v>1</v>
      </c>
      <c r="O3452" s="39">
        <f t="shared" si="799"/>
        <v>1</v>
      </c>
      <c r="P3452" s="39">
        <f>IF(M3452="បរទេស",1,IF(COUNTIF(M:M,$M3452)&gt;1,2,1))</f>
        <v>1</v>
      </c>
      <c r="Q3452" s="40">
        <f t="shared" si="800"/>
        <v>1</v>
      </c>
      <c r="R3452" s="41" t="str">
        <f t="shared" si="801"/>
        <v>0717363742</v>
      </c>
      <c r="S3452" s="37" t="str">
        <f t="shared" si="802"/>
        <v>0717363742</v>
      </c>
      <c r="T3452" s="39" t="e">
        <f t="shared" si="803"/>
        <v>#VALUE!</v>
      </c>
      <c r="U3452" s="37" t="str">
        <f t="shared" si="804"/>
        <v>0717363742</v>
      </c>
      <c r="V3452" s="42" t="str">
        <f t="shared" si="805"/>
        <v>0717363742</v>
      </c>
      <c r="W3452" s="39">
        <f t="shared" si="806"/>
        <v>1</v>
      </c>
      <c r="X3452" s="43">
        <f t="shared" si="807"/>
        <v>1</v>
      </c>
      <c r="Y3452" s="39">
        <f>IF(V3452="បរទេស",1,IF(COUNTIF(V:V,$V3452)&gt;1,2,1))</f>
        <v>1</v>
      </c>
      <c r="Z3452" s="40">
        <f t="shared" si="808"/>
        <v>1</v>
      </c>
      <c r="AA3452" s="40">
        <f t="shared" si="809"/>
        <v>1</v>
      </c>
    </row>
    <row r="3453" spans="1:27" ht="48" customHeight="1" x14ac:dyDescent="0.8">
      <c r="A3453" s="3">
        <v>3453</v>
      </c>
      <c r="B3453" s="3" t="s">
        <v>9520</v>
      </c>
      <c r="C3453" s="3" t="s">
        <v>18037</v>
      </c>
      <c r="D3453" s="3" t="s">
        <v>9521</v>
      </c>
      <c r="E3453" s="3" t="s">
        <v>1905</v>
      </c>
      <c r="F3453" s="5" t="s">
        <v>9522</v>
      </c>
      <c r="G3453" s="5" t="s">
        <v>13839</v>
      </c>
      <c r="H3453" s="5" t="s">
        <v>16905</v>
      </c>
      <c r="I3453" s="3"/>
      <c r="J3453" s="35"/>
      <c r="K3453" s="36">
        <f t="shared" si="795"/>
        <v>1</v>
      </c>
      <c r="L3453" s="37" t="str">
        <f t="shared" si="796"/>
        <v>040108378</v>
      </c>
      <c r="M3453" s="38" t="str">
        <f t="shared" si="797"/>
        <v>040108378</v>
      </c>
      <c r="N3453" s="39">
        <f t="shared" si="798"/>
        <v>1</v>
      </c>
      <c r="O3453" s="39">
        <f t="shared" si="799"/>
        <v>1</v>
      </c>
      <c r="P3453" s="39">
        <f>IF(M3453="បរទេស",1,IF(COUNTIF(M:M,$M3453)&gt;1,2,1))</f>
        <v>1</v>
      </c>
      <c r="Q3453" s="40">
        <f t="shared" si="800"/>
        <v>1</v>
      </c>
      <c r="R3453" s="41" t="str">
        <f t="shared" si="801"/>
        <v>069607862</v>
      </c>
      <c r="S3453" s="37" t="str">
        <f t="shared" si="802"/>
        <v>069607862</v>
      </c>
      <c r="T3453" s="39" t="e">
        <f t="shared" si="803"/>
        <v>#VALUE!</v>
      </c>
      <c r="U3453" s="37" t="str">
        <f t="shared" si="804"/>
        <v>069607862</v>
      </c>
      <c r="V3453" s="42" t="str">
        <f t="shared" si="805"/>
        <v>069607862</v>
      </c>
      <c r="W3453" s="39">
        <f t="shared" si="806"/>
        <v>1</v>
      </c>
      <c r="X3453" s="43">
        <f t="shared" si="807"/>
        <v>1</v>
      </c>
      <c r="Y3453" s="39">
        <f>IF(V3453="បរទេស",1,IF(COUNTIF(V:V,$V3453)&gt;1,2,1))</f>
        <v>1</v>
      </c>
      <c r="Z3453" s="40">
        <f t="shared" si="808"/>
        <v>1</v>
      </c>
      <c r="AA3453" s="40">
        <f t="shared" si="809"/>
        <v>1</v>
      </c>
    </row>
    <row r="3454" spans="1:27" ht="48" customHeight="1" x14ac:dyDescent="0.8">
      <c r="A3454" s="3">
        <v>3454</v>
      </c>
      <c r="B3454" s="3" t="s">
        <v>9523</v>
      </c>
      <c r="C3454" s="3" t="s">
        <v>18037</v>
      </c>
      <c r="D3454" s="3" t="s">
        <v>9524</v>
      </c>
      <c r="E3454" s="3" t="s">
        <v>767</v>
      </c>
      <c r="F3454" s="5" t="s">
        <v>9525</v>
      </c>
      <c r="G3454" s="5" t="s">
        <v>13840</v>
      </c>
      <c r="H3454" s="5" t="s">
        <v>16906</v>
      </c>
      <c r="I3454" s="3"/>
      <c r="J3454" s="35"/>
      <c r="K3454" s="36">
        <f t="shared" si="795"/>
        <v>1</v>
      </c>
      <c r="L3454" s="37" t="str">
        <f t="shared" si="796"/>
        <v>040305707</v>
      </c>
      <c r="M3454" s="38" t="str">
        <f t="shared" si="797"/>
        <v>040305707</v>
      </c>
      <c r="N3454" s="39">
        <f t="shared" si="798"/>
        <v>1</v>
      </c>
      <c r="O3454" s="39">
        <f t="shared" si="799"/>
        <v>1</v>
      </c>
      <c r="P3454" s="39">
        <f>IF(M3454="បរទេស",1,IF(COUNTIF(M:M,$M3454)&gt;1,2,1))</f>
        <v>1</v>
      </c>
      <c r="Q3454" s="40">
        <f t="shared" si="800"/>
        <v>1</v>
      </c>
      <c r="R3454" s="41" t="str">
        <f t="shared" si="801"/>
        <v>067636571</v>
      </c>
      <c r="S3454" s="37" t="str">
        <f t="shared" si="802"/>
        <v>067636571</v>
      </c>
      <c r="T3454" s="39" t="e">
        <f t="shared" si="803"/>
        <v>#VALUE!</v>
      </c>
      <c r="U3454" s="37" t="str">
        <f t="shared" si="804"/>
        <v>067636571</v>
      </c>
      <c r="V3454" s="42" t="str">
        <f t="shared" si="805"/>
        <v>067636571</v>
      </c>
      <c r="W3454" s="39">
        <f t="shared" si="806"/>
        <v>1</v>
      </c>
      <c r="X3454" s="43">
        <f t="shared" si="807"/>
        <v>1</v>
      </c>
      <c r="Y3454" s="39">
        <f>IF(V3454="បរទេស",1,IF(COUNTIF(V:V,$V3454)&gt;1,2,1))</f>
        <v>1</v>
      </c>
      <c r="Z3454" s="40">
        <f t="shared" si="808"/>
        <v>1</v>
      </c>
      <c r="AA3454" s="40">
        <f t="shared" si="809"/>
        <v>1</v>
      </c>
    </row>
    <row r="3455" spans="1:27" ht="48" customHeight="1" x14ac:dyDescent="0.8">
      <c r="A3455" s="3">
        <v>3455</v>
      </c>
      <c r="B3455" s="3" t="s">
        <v>9526</v>
      </c>
      <c r="C3455" s="3" t="s">
        <v>18037</v>
      </c>
      <c r="D3455" s="3" t="s">
        <v>324</v>
      </c>
      <c r="E3455" s="3" t="s">
        <v>1905</v>
      </c>
      <c r="F3455" s="5" t="s">
        <v>9527</v>
      </c>
      <c r="G3455" s="5" t="s">
        <v>13841</v>
      </c>
      <c r="H3455" s="5" t="s">
        <v>16907</v>
      </c>
      <c r="I3455" s="3"/>
      <c r="J3455" s="35"/>
      <c r="K3455" s="36">
        <f t="shared" si="795"/>
        <v>1</v>
      </c>
      <c r="L3455" s="37" t="str">
        <f t="shared" si="796"/>
        <v>040304627</v>
      </c>
      <c r="M3455" s="38" t="str">
        <f t="shared" si="797"/>
        <v>040304627</v>
      </c>
      <c r="N3455" s="39">
        <f t="shared" si="798"/>
        <v>1</v>
      </c>
      <c r="O3455" s="39">
        <f t="shared" si="799"/>
        <v>1</v>
      </c>
      <c r="P3455" s="39">
        <f>IF(M3455="បរទេស",1,IF(COUNTIF(M:M,$M3455)&gt;1,2,1))</f>
        <v>1</v>
      </c>
      <c r="Q3455" s="40">
        <f t="shared" si="800"/>
        <v>1</v>
      </c>
      <c r="R3455" s="41" t="str">
        <f t="shared" si="801"/>
        <v>015742313</v>
      </c>
      <c r="S3455" s="37" t="str">
        <f t="shared" si="802"/>
        <v>015742313</v>
      </c>
      <c r="T3455" s="39" t="e">
        <f t="shared" si="803"/>
        <v>#VALUE!</v>
      </c>
      <c r="U3455" s="37" t="str">
        <f t="shared" si="804"/>
        <v>015742313</v>
      </c>
      <c r="V3455" s="42" t="str">
        <f t="shared" si="805"/>
        <v>015742313</v>
      </c>
      <c r="W3455" s="39">
        <f t="shared" si="806"/>
        <v>1</v>
      </c>
      <c r="X3455" s="43">
        <f t="shared" si="807"/>
        <v>1</v>
      </c>
      <c r="Y3455" s="39">
        <f>IF(V3455="បរទេស",1,IF(COUNTIF(V:V,$V3455)&gt;1,2,1))</f>
        <v>1</v>
      </c>
      <c r="Z3455" s="40">
        <f t="shared" si="808"/>
        <v>1</v>
      </c>
      <c r="AA3455" s="40">
        <f t="shared" si="809"/>
        <v>1</v>
      </c>
    </row>
    <row r="3456" spans="1:27" ht="48" customHeight="1" x14ac:dyDescent="0.8">
      <c r="A3456" s="3">
        <v>3456</v>
      </c>
      <c r="B3456" s="3" t="s">
        <v>9528</v>
      </c>
      <c r="C3456" s="3" t="s">
        <v>18037</v>
      </c>
      <c r="D3456" s="3" t="s">
        <v>9529</v>
      </c>
      <c r="E3456" s="3" t="s">
        <v>61</v>
      </c>
      <c r="F3456" s="5" t="s">
        <v>9530</v>
      </c>
      <c r="G3456" s="5" t="s">
        <v>13842</v>
      </c>
      <c r="H3456" s="5" t="s">
        <v>16908</v>
      </c>
      <c r="I3456" s="3"/>
      <c r="J3456" s="35"/>
      <c r="K3456" s="36">
        <f t="shared" si="795"/>
        <v>1</v>
      </c>
      <c r="L3456" s="37" t="str">
        <f t="shared" si="796"/>
        <v>040310253</v>
      </c>
      <c r="M3456" s="38" t="str">
        <f t="shared" si="797"/>
        <v>040310253</v>
      </c>
      <c r="N3456" s="39">
        <f t="shared" si="798"/>
        <v>1</v>
      </c>
      <c r="O3456" s="39">
        <f t="shared" si="799"/>
        <v>1</v>
      </c>
      <c r="P3456" s="39">
        <f>IF(M3456="បរទេស",1,IF(COUNTIF(M:M,$M3456)&gt;1,2,1))</f>
        <v>1</v>
      </c>
      <c r="Q3456" s="40">
        <f t="shared" si="800"/>
        <v>1</v>
      </c>
      <c r="R3456" s="41" t="str">
        <f t="shared" si="801"/>
        <v>0968521279</v>
      </c>
      <c r="S3456" s="37" t="str">
        <f t="shared" si="802"/>
        <v>0968521279</v>
      </c>
      <c r="T3456" s="39" t="e">
        <f t="shared" si="803"/>
        <v>#VALUE!</v>
      </c>
      <c r="U3456" s="37" t="str">
        <f t="shared" si="804"/>
        <v>0968521279</v>
      </c>
      <c r="V3456" s="42" t="str">
        <f t="shared" si="805"/>
        <v>0968521279</v>
      </c>
      <c r="W3456" s="39">
        <f t="shared" si="806"/>
        <v>1</v>
      </c>
      <c r="X3456" s="43">
        <f t="shared" si="807"/>
        <v>1</v>
      </c>
      <c r="Y3456" s="39">
        <f>IF(V3456="បរទេស",1,IF(COUNTIF(V:V,$V3456)&gt;1,2,1))</f>
        <v>1</v>
      </c>
      <c r="Z3456" s="40">
        <f t="shared" si="808"/>
        <v>1</v>
      </c>
      <c r="AA3456" s="40">
        <f t="shared" si="809"/>
        <v>1</v>
      </c>
    </row>
    <row r="3457" spans="1:27" ht="48" customHeight="1" x14ac:dyDescent="0.8">
      <c r="A3457" s="3">
        <v>3457</v>
      </c>
      <c r="B3457" s="3" t="s">
        <v>9531</v>
      </c>
      <c r="C3457" s="3" t="s">
        <v>18037</v>
      </c>
      <c r="D3457" s="3" t="s">
        <v>7240</v>
      </c>
      <c r="E3457" s="3" t="s">
        <v>1905</v>
      </c>
      <c r="F3457" s="5" t="s">
        <v>9532</v>
      </c>
      <c r="G3457" s="5" t="s">
        <v>13843</v>
      </c>
      <c r="H3457" s="5" t="s">
        <v>16909</v>
      </c>
      <c r="I3457" s="3"/>
      <c r="J3457" s="35"/>
      <c r="K3457" s="36">
        <f t="shared" si="795"/>
        <v>1</v>
      </c>
      <c r="L3457" s="37" t="str">
        <f t="shared" si="796"/>
        <v>040310363</v>
      </c>
      <c r="M3457" s="38" t="str">
        <f t="shared" si="797"/>
        <v>040310363</v>
      </c>
      <c r="N3457" s="39">
        <f t="shared" si="798"/>
        <v>1</v>
      </c>
      <c r="O3457" s="39">
        <f t="shared" si="799"/>
        <v>1</v>
      </c>
      <c r="P3457" s="39">
        <f>IF(M3457="បរទេស",1,IF(COUNTIF(M:M,$M3457)&gt;1,2,1))</f>
        <v>1</v>
      </c>
      <c r="Q3457" s="40">
        <f t="shared" si="800"/>
        <v>1</v>
      </c>
      <c r="R3457" s="41" t="str">
        <f t="shared" si="801"/>
        <v>0968691857</v>
      </c>
      <c r="S3457" s="37" t="str">
        <f t="shared" si="802"/>
        <v>0968691857</v>
      </c>
      <c r="T3457" s="39" t="e">
        <f t="shared" si="803"/>
        <v>#VALUE!</v>
      </c>
      <c r="U3457" s="37" t="str">
        <f t="shared" si="804"/>
        <v>0968691857</v>
      </c>
      <c r="V3457" s="42" t="str">
        <f t="shared" si="805"/>
        <v>0968691857</v>
      </c>
      <c r="W3457" s="39">
        <f t="shared" si="806"/>
        <v>1</v>
      </c>
      <c r="X3457" s="43">
        <f t="shared" si="807"/>
        <v>1</v>
      </c>
      <c r="Y3457" s="39">
        <f>IF(V3457="បរទេស",1,IF(COUNTIF(V:V,$V3457)&gt;1,2,1))</f>
        <v>1</v>
      </c>
      <c r="Z3457" s="40">
        <f t="shared" si="808"/>
        <v>1</v>
      </c>
      <c r="AA3457" s="40">
        <f t="shared" si="809"/>
        <v>1</v>
      </c>
    </row>
    <row r="3458" spans="1:27" ht="48" customHeight="1" x14ac:dyDescent="0.8">
      <c r="A3458" s="3">
        <v>3458</v>
      </c>
      <c r="B3458" s="3" t="s">
        <v>9533</v>
      </c>
      <c r="C3458" s="3" t="s">
        <v>18037</v>
      </c>
      <c r="D3458" s="3" t="s">
        <v>2228</v>
      </c>
      <c r="E3458" s="3" t="s">
        <v>167</v>
      </c>
      <c r="F3458" s="5" t="s">
        <v>9534</v>
      </c>
      <c r="G3458" s="5" t="s">
        <v>13844</v>
      </c>
      <c r="H3458" s="5" t="s">
        <v>16910</v>
      </c>
      <c r="I3458" s="3"/>
      <c r="J3458" s="35"/>
      <c r="K3458" s="36">
        <f t="shared" ref="K3458:K3521" si="810">IF(OR(H3458="បរទេស",G3458="បរទេស"),2,1)</f>
        <v>1</v>
      </c>
      <c r="L3458" s="37" t="str">
        <f t="shared" ref="L3458:L3521" si="81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3458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040202210</v>
      </c>
      <c r="M3458" s="38" t="str">
        <f t="shared" ref="M3458:M3521" si="812">IF(L3458="បរទេស","បរទេស",IF(AND($BC$2=1,LEN(L3458)=8),"0"&amp;L3458,IF(LEN(L3458)&gt;9,2,LEFT(L3458,9))))</f>
        <v>040202210</v>
      </c>
      <c r="N3458" s="39">
        <f t="shared" ref="N3458:N3521" si="813">IF(L3458="បរទេស",1,IF((LEN($M3458)-9)=0,1,2))</f>
        <v>1</v>
      </c>
      <c r="O3458" s="39">
        <f t="shared" ref="O3458:O3521" si="814">IF(M3458="",2,1)</f>
        <v>1</v>
      </c>
      <c r="P3458" s="39">
        <f>IF(M3458="បរទេស",1,IF(COUNTIF(M:M,$M3458)&gt;1,2,1))</f>
        <v>1</v>
      </c>
      <c r="Q3458" s="40">
        <f t="shared" ref="Q3458:Q3521" si="815">IF(M3458="បរទេស",1,MAX(N3458:P3458))</f>
        <v>1</v>
      </c>
      <c r="R3458" s="41" t="str">
        <f t="shared" ref="R3458:R3521" si="816">H3458</f>
        <v>086823025</v>
      </c>
      <c r="S3458" s="37" t="str">
        <f t="shared" ref="S3458:S3521" si="817">SUBSTITUTE(SUBSTITUTE(SUBSTITUTE(SUBSTITUTE(SUBSTITUTE(SUBSTITUTE(SUBSTITUTE(SUBSTITUTE(SUBSTITUTE(SUBSTITUTE(SUBSTITUTE(SUBSTITUTE(SUBSTITUTE(SUBSTITUTE(SUBSTITUTE(SUBSTITUTE(SUBSTITUTE(SUBSTITUTE(SUBSTITUTE(SUBSTITUTE(SUBSTITUTE(SUBSTITUTE(R3458,"១","1"),"២","2"),"៣","3"),"៤","4"),"៥","5"),"៦","6"),"៧","7"),"៨","8"),"៩","9"),"០","0")," ","")," ",""),"​",""),",","/"),"-",""),"(",""),")",""),"+855","0"),"(855)","0"),"O","0"),"o","0"),".","")</f>
        <v>086823025</v>
      </c>
      <c r="T3458" s="39" t="e">
        <f t="shared" ref="T3458:T3521" si="818">LEFT(S3458, SEARCH("/",S3458,1)-1)</f>
        <v>#VALUE!</v>
      </c>
      <c r="U3458" s="37" t="str">
        <f t="shared" ref="U3458:U3521" si="819">IFERROR(T3458,S3458)</f>
        <v>086823025</v>
      </c>
      <c r="V3458" s="42" t="str">
        <f t="shared" ref="V3458:V3521" si="820">IF(LEFT(U3458,5)="បរទេស","បរទេស",IF(LEFT(U3458,3)="855","0"&amp;MID(U3458,4,10),IF(LEFT(U3458,1)="0",MID(U3458,1,10),IF(LEFT(U3458,1)&gt;=1,"0"&amp;MID(U3458,1,10),U3458))))</f>
        <v>086823025</v>
      </c>
      <c r="W3458" s="39">
        <f t="shared" ref="W3458:W3521" si="821">IF(V3458="បរទេស",1,IF(OR(LEN(V3458)=9,LEN(V3458)=10),1,2))</f>
        <v>1</v>
      </c>
      <c r="X3458" s="43">
        <f t="shared" ref="X3458:X3521" si="822">IF(V3458="",2,1)</f>
        <v>1</v>
      </c>
      <c r="Y3458" s="39">
        <f>IF(V3458="បរទេស",1,IF(COUNTIF(V:V,$V3458)&gt;1,2,1))</f>
        <v>1</v>
      </c>
      <c r="Z3458" s="40">
        <f t="shared" ref="Z3458:Z3521" si="823">IF(V3458="បរទេស",1,MAX(W3458:Y3458))</f>
        <v>1</v>
      </c>
      <c r="AA3458" s="40">
        <f t="shared" ref="AA3458:AA3521" si="824">IF(K3458=2,2,MAX(J3458,Q3458,Z3458,Z3458))</f>
        <v>1</v>
      </c>
    </row>
    <row r="3459" spans="1:27" ht="48" customHeight="1" x14ac:dyDescent="0.8">
      <c r="A3459" s="3">
        <v>3459</v>
      </c>
      <c r="B3459" s="3" t="s">
        <v>9535</v>
      </c>
      <c r="C3459" s="3" t="s">
        <v>18037</v>
      </c>
      <c r="D3459" s="3" t="s">
        <v>9536</v>
      </c>
      <c r="E3459" s="3" t="s">
        <v>1125</v>
      </c>
      <c r="F3459" s="5" t="s">
        <v>9537</v>
      </c>
      <c r="G3459" s="5" t="s">
        <v>13845</v>
      </c>
      <c r="H3459" s="5" t="s">
        <v>16911</v>
      </c>
      <c r="I3459" s="3"/>
      <c r="J3459" s="35"/>
      <c r="K3459" s="36">
        <f t="shared" si="810"/>
        <v>1</v>
      </c>
      <c r="L3459" s="37" t="str">
        <f t="shared" si="811"/>
        <v>040547221</v>
      </c>
      <c r="M3459" s="38" t="str">
        <f t="shared" si="812"/>
        <v>040547221</v>
      </c>
      <c r="N3459" s="39">
        <f t="shared" si="813"/>
        <v>1</v>
      </c>
      <c r="O3459" s="39">
        <f t="shared" si="814"/>
        <v>1</v>
      </c>
      <c r="P3459" s="39">
        <f>IF(M3459="បរទេស",1,IF(COUNTIF(M:M,$M3459)&gt;1,2,1))</f>
        <v>1</v>
      </c>
      <c r="Q3459" s="40">
        <f t="shared" si="815"/>
        <v>1</v>
      </c>
      <c r="R3459" s="41" t="str">
        <f t="shared" si="816"/>
        <v>081353077</v>
      </c>
      <c r="S3459" s="37" t="str">
        <f t="shared" si="817"/>
        <v>081353077</v>
      </c>
      <c r="T3459" s="39" t="e">
        <f t="shared" si="818"/>
        <v>#VALUE!</v>
      </c>
      <c r="U3459" s="37" t="str">
        <f t="shared" si="819"/>
        <v>081353077</v>
      </c>
      <c r="V3459" s="42" t="str">
        <f t="shared" si="820"/>
        <v>081353077</v>
      </c>
      <c r="W3459" s="39">
        <f t="shared" si="821"/>
        <v>1</v>
      </c>
      <c r="X3459" s="43">
        <f t="shared" si="822"/>
        <v>1</v>
      </c>
      <c r="Y3459" s="39">
        <f>IF(V3459="បរទេស",1,IF(COUNTIF(V:V,$V3459)&gt;1,2,1))</f>
        <v>1</v>
      </c>
      <c r="Z3459" s="40">
        <f t="shared" si="823"/>
        <v>1</v>
      </c>
      <c r="AA3459" s="40">
        <f t="shared" si="824"/>
        <v>1</v>
      </c>
    </row>
    <row r="3460" spans="1:27" ht="48" customHeight="1" x14ac:dyDescent="0.8">
      <c r="A3460" s="3">
        <v>3460</v>
      </c>
      <c r="B3460" s="3" t="s">
        <v>9538</v>
      </c>
      <c r="C3460" s="3" t="s">
        <v>18037</v>
      </c>
      <c r="D3460" s="3" t="s">
        <v>9539</v>
      </c>
      <c r="E3460" s="3" t="s">
        <v>359</v>
      </c>
      <c r="F3460" s="5" t="s">
        <v>9540</v>
      </c>
      <c r="G3460" s="5" t="s">
        <v>13846</v>
      </c>
      <c r="H3460" s="5" t="s">
        <v>16912</v>
      </c>
      <c r="I3460" s="3"/>
      <c r="J3460" s="35"/>
      <c r="K3460" s="36">
        <f t="shared" si="810"/>
        <v>1</v>
      </c>
      <c r="L3460" s="37" t="str">
        <f t="shared" si="811"/>
        <v>040574731</v>
      </c>
      <c r="M3460" s="38" t="str">
        <f t="shared" si="812"/>
        <v>040574731</v>
      </c>
      <c r="N3460" s="39">
        <f t="shared" si="813"/>
        <v>1</v>
      </c>
      <c r="O3460" s="39">
        <f t="shared" si="814"/>
        <v>1</v>
      </c>
      <c r="P3460" s="39">
        <f>IF(M3460="បរទេស",1,IF(COUNTIF(M:M,$M3460)&gt;1,2,1))</f>
        <v>1</v>
      </c>
      <c r="Q3460" s="40">
        <f t="shared" si="815"/>
        <v>1</v>
      </c>
      <c r="R3460" s="41" t="str">
        <f t="shared" si="816"/>
        <v>087650741</v>
      </c>
      <c r="S3460" s="37" t="str">
        <f t="shared" si="817"/>
        <v>087650741</v>
      </c>
      <c r="T3460" s="39" t="e">
        <f t="shared" si="818"/>
        <v>#VALUE!</v>
      </c>
      <c r="U3460" s="37" t="str">
        <f t="shared" si="819"/>
        <v>087650741</v>
      </c>
      <c r="V3460" s="42" t="str">
        <f t="shared" si="820"/>
        <v>087650741</v>
      </c>
      <c r="W3460" s="39">
        <f t="shared" si="821"/>
        <v>1</v>
      </c>
      <c r="X3460" s="43">
        <f t="shared" si="822"/>
        <v>1</v>
      </c>
      <c r="Y3460" s="39">
        <f>IF(V3460="បរទេស",1,IF(COUNTIF(V:V,$V3460)&gt;1,2,1))</f>
        <v>1</v>
      </c>
      <c r="Z3460" s="40">
        <f t="shared" si="823"/>
        <v>1</v>
      </c>
      <c r="AA3460" s="40">
        <f t="shared" si="824"/>
        <v>1</v>
      </c>
    </row>
    <row r="3461" spans="1:27" ht="48" customHeight="1" x14ac:dyDescent="0.8">
      <c r="A3461" s="3">
        <v>3461</v>
      </c>
      <c r="B3461" s="3" t="s">
        <v>9541</v>
      </c>
      <c r="C3461" s="3" t="s">
        <v>18037</v>
      </c>
      <c r="D3461" s="3" t="s">
        <v>321</v>
      </c>
      <c r="E3461" s="3" t="s">
        <v>341</v>
      </c>
      <c r="F3461" s="5" t="s">
        <v>9542</v>
      </c>
      <c r="G3461" s="5" t="s">
        <v>13847</v>
      </c>
      <c r="H3461" s="5" t="s">
        <v>16913</v>
      </c>
      <c r="I3461" s="3"/>
      <c r="J3461" s="35"/>
      <c r="K3461" s="36">
        <f t="shared" si="810"/>
        <v>1</v>
      </c>
      <c r="L3461" s="37" t="str">
        <f t="shared" si="811"/>
        <v>040341282</v>
      </c>
      <c r="M3461" s="38" t="str">
        <f t="shared" si="812"/>
        <v>040341282</v>
      </c>
      <c r="N3461" s="39">
        <f t="shared" si="813"/>
        <v>1</v>
      </c>
      <c r="O3461" s="39">
        <f t="shared" si="814"/>
        <v>1</v>
      </c>
      <c r="P3461" s="39">
        <f>IF(M3461="បរទេស",1,IF(COUNTIF(M:M,$M3461)&gt;1,2,1))</f>
        <v>1</v>
      </c>
      <c r="Q3461" s="40">
        <f t="shared" si="815"/>
        <v>1</v>
      </c>
      <c r="R3461" s="41" t="str">
        <f t="shared" si="816"/>
        <v>0979353175</v>
      </c>
      <c r="S3461" s="37" t="str">
        <f t="shared" si="817"/>
        <v>0979353175</v>
      </c>
      <c r="T3461" s="39" t="e">
        <f t="shared" si="818"/>
        <v>#VALUE!</v>
      </c>
      <c r="U3461" s="37" t="str">
        <f t="shared" si="819"/>
        <v>0979353175</v>
      </c>
      <c r="V3461" s="42" t="str">
        <f t="shared" si="820"/>
        <v>0979353175</v>
      </c>
      <c r="W3461" s="39">
        <f t="shared" si="821"/>
        <v>1</v>
      </c>
      <c r="X3461" s="43">
        <f t="shared" si="822"/>
        <v>1</v>
      </c>
      <c r="Y3461" s="39">
        <f>IF(V3461="បរទេស",1,IF(COUNTIF(V:V,$V3461)&gt;1,2,1))</f>
        <v>1</v>
      </c>
      <c r="Z3461" s="40">
        <f t="shared" si="823"/>
        <v>1</v>
      </c>
      <c r="AA3461" s="40">
        <f t="shared" si="824"/>
        <v>1</v>
      </c>
    </row>
    <row r="3462" spans="1:27" ht="48" customHeight="1" x14ac:dyDescent="0.8">
      <c r="A3462" s="3">
        <v>3462</v>
      </c>
      <c r="B3462" s="3" t="s">
        <v>9543</v>
      </c>
      <c r="C3462" s="3" t="s">
        <v>18037</v>
      </c>
      <c r="D3462" s="3" t="s">
        <v>9544</v>
      </c>
      <c r="E3462" s="3" t="s">
        <v>1905</v>
      </c>
      <c r="F3462" s="5" t="s">
        <v>9545</v>
      </c>
      <c r="G3462" s="5" t="s">
        <v>13848</v>
      </c>
      <c r="H3462" s="5" t="s">
        <v>16914</v>
      </c>
      <c r="I3462" s="3"/>
      <c r="J3462" s="35"/>
      <c r="K3462" s="36">
        <f t="shared" si="810"/>
        <v>1</v>
      </c>
      <c r="L3462" s="37" t="str">
        <f t="shared" si="811"/>
        <v>040314494</v>
      </c>
      <c r="M3462" s="38" t="str">
        <f t="shared" si="812"/>
        <v>040314494</v>
      </c>
      <c r="N3462" s="39">
        <f t="shared" si="813"/>
        <v>1</v>
      </c>
      <c r="O3462" s="39">
        <f t="shared" si="814"/>
        <v>1</v>
      </c>
      <c r="P3462" s="39">
        <f>IF(M3462="បរទេស",1,IF(COUNTIF(M:M,$M3462)&gt;1,2,1))</f>
        <v>1</v>
      </c>
      <c r="Q3462" s="40">
        <f t="shared" si="815"/>
        <v>1</v>
      </c>
      <c r="R3462" s="41" t="str">
        <f t="shared" si="816"/>
        <v>090326413</v>
      </c>
      <c r="S3462" s="37" t="str">
        <f t="shared" si="817"/>
        <v>090326413</v>
      </c>
      <c r="T3462" s="39" t="e">
        <f t="shared" si="818"/>
        <v>#VALUE!</v>
      </c>
      <c r="U3462" s="37" t="str">
        <f t="shared" si="819"/>
        <v>090326413</v>
      </c>
      <c r="V3462" s="42" t="str">
        <f t="shared" si="820"/>
        <v>090326413</v>
      </c>
      <c r="W3462" s="39">
        <f t="shared" si="821"/>
        <v>1</v>
      </c>
      <c r="X3462" s="43">
        <f t="shared" si="822"/>
        <v>1</v>
      </c>
      <c r="Y3462" s="39">
        <f>IF(V3462="បរទេស",1,IF(COUNTIF(V:V,$V3462)&gt;1,2,1))</f>
        <v>1</v>
      </c>
      <c r="Z3462" s="40">
        <f t="shared" si="823"/>
        <v>1</v>
      </c>
      <c r="AA3462" s="40">
        <f t="shared" si="824"/>
        <v>1</v>
      </c>
    </row>
    <row r="3463" spans="1:27" ht="48" customHeight="1" x14ac:dyDescent="0.8">
      <c r="A3463" s="3">
        <v>3463</v>
      </c>
      <c r="B3463" s="3" t="s">
        <v>9546</v>
      </c>
      <c r="C3463" s="3" t="s">
        <v>18037</v>
      </c>
      <c r="D3463" s="3" t="s">
        <v>4083</v>
      </c>
      <c r="E3463" s="3" t="s">
        <v>1905</v>
      </c>
      <c r="F3463" s="5" t="s">
        <v>9547</v>
      </c>
      <c r="G3463" s="5" t="s">
        <v>13849</v>
      </c>
      <c r="H3463" s="5" t="s">
        <v>16915</v>
      </c>
      <c r="I3463" s="3"/>
      <c r="J3463" s="35"/>
      <c r="K3463" s="36">
        <f t="shared" si="810"/>
        <v>1</v>
      </c>
      <c r="L3463" s="37" t="str">
        <f t="shared" si="811"/>
        <v>040296520</v>
      </c>
      <c r="M3463" s="38" t="str">
        <f t="shared" si="812"/>
        <v>040296520</v>
      </c>
      <c r="N3463" s="39">
        <f t="shared" si="813"/>
        <v>1</v>
      </c>
      <c r="O3463" s="39">
        <f t="shared" si="814"/>
        <v>1</v>
      </c>
      <c r="P3463" s="39">
        <f>IF(M3463="បរទេស",1,IF(COUNTIF(M:M,$M3463)&gt;1,2,1))</f>
        <v>1</v>
      </c>
      <c r="Q3463" s="40">
        <f t="shared" si="815"/>
        <v>1</v>
      </c>
      <c r="R3463" s="41" t="str">
        <f t="shared" si="816"/>
        <v>0962284026</v>
      </c>
      <c r="S3463" s="37" t="str">
        <f t="shared" si="817"/>
        <v>0962284026</v>
      </c>
      <c r="T3463" s="39" t="e">
        <f t="shared" si="818"/>
        <v>#VALUE!</v>
      </c>
      <c r="U3463" s="37" t="str">
        <f t="shared" si="819"/>
        <v>0962284026</v>
      </c>
      <c r="V3463" s="42" t="str">
        <f t="shared" si="820"/>
        <v>0962284026</v>
      </c>
      <c r="W3463" s="39">
        <f t="shared" si="821"/>
        <v>1</v>
      </c>
      <c r="X3463" s="43">
        <f t="shared" si="822"/>
        <v>1</v>
      </c>
      <c r="Y3463" s="39">
        <f>IF(V3463="បរទេស",1,IF(COUNTIF(V:V,$V3463)&gt;1,2,1))</f>
        <v>1</v>
      </c>
      <c r="Z3463" s="40">
        <f t="shared" si="823"/>
        <v>1</v>
      </c>
      <c r="AA3463" s="40">
        <f t="shared" si="824"/>
        <v>1</v>
      </c>
    </row>
    <row r="3464" spans="1:27" ht="48" customHeight="1" x14ac:dyDescent="0.8">
      <c r="A3464" s="3">
        <v>3464</v>
      </c>
      <c r="B3464" s="3" t="s">
        <v>9548</v>
      </c>
      <c r="C3464" s="3" t="s">
        <v>18037</v>
      </c>
      <c r="D3464" s="3" t="s">
        <v>9549</v>
      </c>
      <c r="E3464" s="3" t="s">
        <v>13</v>
      </c>
      <c r="F3464" s="5" t="s">
        <v>9550</v>
      </c>
      <c r="G3464" s="5" t="s">
        <v>13850</v>
      </c>
      <c r="H3464" s="5" t="s">
        <v>16916</v>
      </c>
      <c r="I3464" s="3"/>
      <c r="J3464" s="35"/>
      <c r="K3464" s="36">
        <f t="shared" si="810"/>
        <v>1</v>
      </c>
      <c r="L3464" s="37" t="str">
        <f t="shared" si="811"/>
        <v>040531332</v>
      </c>
      <c r="M3464" s="38" t="str">
        <f t="shared" si="812"/>
        <v>040531332</v>
      </c>
      <c r="N3464" s="39">
        <f t="shared" si="813"/>
        <v>1</v>
      </c>
      <c r="O3464" s="39">
        <f t="shared" si="814"/>
        <v>1</v>
      </c>
      <c r="P3464" s="39">
        <f>IF(M3464="បរទេស",1,IF(COUNTIF(M:M,$M3464)&gt;1,2,1))</f>
        <v>1</v>
      </c>
      <c r="Q3464" s="40">
        <f t="shared" si="815"/>
        <v>1</v>
      </c>
      <c r="R3464" s="41" t="str">
        <f t="shared" si="816"/>
        <v>0964395347</v>
      </c>
      <c r="S3464" s="37" t="str">
        <f t="shared" si="817"/>
        <v>0964395347</v>
      </c>
      <c r="T3464" s="39" t="e">
        <f t="shared" si="818"/>
        <v>#VALUE!</v>
      </c>
      <c r="U3464" s="37" t="str">
        <f t="shared" si="819"/>
        <v>0964395347</v>
      </c>
      <c r="V3464" s="42" t="str">
        <f t="shared" si="820"/>
        <v>0964395347</v>
      </c>
      <c r="W3464" s="39">
        <f t="shared" si="821"/>
        <v>1</v>
      </c>
      <c r="X3464" s="43">
        <f t="shared" si="822"/>
        <v>1</v>
      </c>
      <c r="Y3464" s="39">
        <f>IF(V3464="បរទេស",1,IF(COUNTIF(V:V,$V3464)&gt;1,2,1))</f>
        <v>1</v>
      </c>
      <c r="Z3464" s="40">
        <f t="shared" si="823"/>
        <v>1</v>
      </c>
      <c r="AA3464" s="40">
        <f t="shared" si="824"/>
        <v>1</v>
      </c>
    </row>
    <row r="3465" spans="1:27" ht="48" customHeight="1" x14ac:dyDescent="0.8">
      <c r="A3465" s="3">
        <v>3465</v>
      </c>
      <c r="B3465" s="3" t="s">
        <v>9551</v>
      </c>
      <c r="C3465" s="3" t="s">
        <v>18037</v>
      </c>
      <c r="D3465" s="3" t="s">
        <v>444</v>
      </c>
      <c r="E3465" s="3" t="s">
        <v>29</v>
      </c>
      <c r="F3465" s="5" t="s">
        <v>9552</v>
      </c>
      <c r="G3465" s="5" t="s">
        <v>13851</v>
      </c>
      <c r="H3465" s="5" t="s">
        <v>16917</v>
      </c>
      <c r="I3465" s="3"/>
      <c r="J3465" s="35"/>
      <c r="K3465" s="36">
        <f t="shared" si="810"/>
        <v>1</v>
      </c>
      <c r="L3465" s="37" t="str">
        <f t="shared" si="811"/>
        <v>040302716</v>
      </c>
      <c r="M3465" s="38" t="str">
        <f t="shared" si="812"/>
        <v>040302716</v>
      </c>
      <c r="N3465" s="39">
        <f t="shared" si="813"/>
        <v>1</v>
      </c>
      <c r="O3465" s="39">
        <f t="shared" si="814"/>
        <v>1</v>
      </c>
      <c r="P3465" s="39">
        <f>IF(M3465="បរទេស",1,IF(COUNTIF(M:M,$M3465)&gt;1,2,1))</f>
        <v>1</v>
      </c>
      <c r="Q3465" s="40">
        <f t="shared" si="815"/>
        <v>1</v>
      </c>
      <c r="R3465" s="41" t="str">
        <f t="shared" si="816"/>
        <v>0962897322</v>
      </c>
      <c r="S3465" s="37" t="str">
        <f t="shared" si="817"/>
        <v>0962897322</v>
      </c>
      <c r="T3465" s="39" t="e">
        <f t="shared" si="818"/>
        <v>#VALUE!</v>
      </c>
      <c r="U3465" s="37" t="str">
        <f t="shared" si="819"/>
        <v>0962897322</v>
      </c>
      <c r="V3465" s="42" t="str">
        <f t="shared" si="820"/>
        <v>0962897322</v>
      </c>
      <c r="W3465" s="39">
        <f t="shared" si="821"/>
        <v>1</v>
      </c>
      <c r="X3465" s="43">
        <f t="shared" si="822"/>
        <v>1</v>
      </c>
      <c r="Y3465" s="39">
        <f>IF(V3465="បរទេស",1,IF(COUNTIF(V:V,$V3465)&gt;1,2,1))</f>
        <v>1</v>
      </c>
      <c r="Z3465" s="40">
        <f t="shared" si="823"/>
        <v>1</v>
      </c>
      <c r="AA3465" s="40">
        <f t="shared" si="824"/>
        <v>1</v>
      </c>
    </row>
    <row r="3466" spans="1:27" ht="48" customHeight="1" x14ac:dyDescent="0.8">
      <c r="A3466" s="3">
        <v>3466</v>
      </c>
      <c r="B3466" s="3" t="s">
        <v>9553</v>
      </c>
      <c r="C3466" s="3" t="s">
        <v>18037</v>
      </c>
      <c r="D3466" s="3" t="s">
        <v>9554</v>
      </c>
      <c r="E3466" s="3" t="s">
        <v>1905</v>
      </c>
      <c r="F3466" s="5" t="s">
        <v>9555</v>
      </c>
      <c r="G3466" s="5" t="s">
        <v>13852</v>
      </c>
      <c r="H3466" s="5" t="s">
        <v>16918</v>
      </c>
      <c r="I3466" s="3"/>
      <c r="J3466" s="35"/>
      <c r="K3466" s="36">
        <f t="shared" si="810"/>
        <v>1</v>
      </c>
      <c r="L3466" s="37" t="str">
        <f t="shared" si="811"/>
        <v>040441141</v>
      </c>
      <c r="M3466" s="38" t="str">
        <f t="shared" si="812"/>
        <v>040441141</v>
      </c>
      <c r="N3466" s="39">
        <f t="shared" si="813"/>
        <v>1</v>
      </c>
      <c r="O3466" s="39">
        <f t="shared" si="814"/>
        <v>1</v>
      </c>
      <c r="P3466" s="39">
        <f>IF(M3466="បរទេស",1,IF(COUNTIF(M:M,$M3466)&gt;1,2,1))</f>
        <v>1</v>
      </c>
      <c r="Q3466" s="40">
        <f t="shared" si="815"/>
        <v>1</v>
      </c>
      <c r="R3466" s="41" t="str">
        <f t="shared" si="816"/>
        <v>0963863770</v>
      </c>
      <c r="S3466" s="37" t="str">
        <f t="shared" si="817"/>
        <v>0963863770</v>
      </c>
      <c r="T3466" s="39" t="e">
        <f t="shared" si="818"/>
        <v>#VALUE!</v>
      </c>
      <c r="U3466" s="37" t="str">
        <f t="shared" si="819"/>
        <v>0963863770</v>
      </c>
      <c r="V3466" s="42" t="str">
        <f t="shared" si="820"/>
        <v>0963863770</v>
      </c>
      <c r="W3466" s="39">
        <f t="shared" si="821"/>
        <v>1</v>
      </c>
      <c r="X3466" s="43">
        <f t="shared" si="822"/>
        <v>1</v>
      </c>
      <c r="Y3466" s="39">
        <f>IF(V3466="បរទេស",1,IF(COUNTIF(V:V,$V3466)&gt;1,2,1))</f>
        <v>1</v>
      </c>
      <c r="Z3466" s="40">
        <f t="shared" si="823"/>
        <v>1</v>
      </c>
      <c r="AA3466" s="40">
        <f t="shared" si="824"/>
        <v>1</v>
      </c>
    </row>
    <row r="3467" spans="1:27" ht="48" customHeight="1" x14ac:dyDescent="0.8">
      <c r="A3467" s="3">
        <v>3467</v>
      </c>
      <c r="B3467" s="3" t="s">
        <v>9556</v>
      </c>
      <c r="C3467" s="3" t="s">
        <v>18037</v>
      </c>
      <c r="D3467" s="3" t="s">
        <v>9557</v>
      </c>
      <c r="E3467" s="3" t="s">
        <v>328</v>
      </c>
      <c r="F3467" s="5" t="s">
        <v>9558</v>
      </c>
      <c r="G3467" s="5" t="s">
        <v>13853</v>
      </c>
      <c r="H3467" s="5" t="s">
        <v>16919</v>
      </c>
      <c r="I3467" s="3"/>
      <c r="J3467" s="35"/>
      <c r="K3467" s="36">
        <f t="shared" si="810"/>
        <v>1</v>
      </c>
      <c r="L3467" s="37" t="str">
        <f t="shared" si="811"/>
        <v>040517388</v>
      </c>
      <c r="M3467" s="38" t="str">
        <f t="shared" si="812"/>
        <v>040517388</v>
      </c>
      <c r="N3467" s="39">
        <f t="shared" si="813"/>
        <v>1</v>
      </c>
      <c r="O3467" s="39">
        <f t="shared" si="814"/>
        <v>1</v>
      </c>
      <c r="P3467" s="39">
        <f>IF(M3467="បរទេស",1,IF(COUNTIF(M:M,$M3467)&gt;1,2,1))</f>
        <v>1</v>
      </c>
      <c r="Q3467" s="40">
        <f t="shared" si="815"/>
        <v>1</v>
      </c>
      <c r="R3467" s="41" t="str">
        <f t="shared" si="816"/>
        <v>077307499</v>
      </c>
      <c r="S3467" s="37" t="str">
        <f t="shared" si="817"/>
        <v>077307499</v>
      </c>
      <c r="T3467" s="39" t="e">
        <f t="shared" si="818"/>
        <v>#VALUE!</v>
      </c>
      <c r="U3467" s="37" t="str">
        <f t="shared" si="819"/>
        <v>077307499</v>
      </c>
      <c r="V3467" s="42" t="str">
        <f t="shared" si="820"/>
        <v>077307499</v>
      </c>
      <c r="W3467" s="39">
        <f t="shared" si="821"/>
        <v>1</v>
      </c>
      <c r="X3467" s="43">
        <f t="shared" si="822"/>
        <v>1</v>
      </c>
      <c r="Y3467" s="39">
        <f>IF(V3467="បរទេស",1,IF(COUNTIF(V:V,$V3467)&gt;1,2,1))</f>
        <v>1</v>
      </c>
      <c r="Z3467" s="40">
        <f t="shared" si="823"/>
        <v>1</v>
      </c>
      <c r="AA3467" s="40">
        <f t="shared" si="824"/>
        <v>1</v>
      </c>
    </row>
    <row r="3468" spans="1:27" ht="48" customHeight="1" x14ac:dyDescent="0.8">
      <c r="A3468" s="3">
        <v>3468</v>
      </c>
      <c r="B3468" s="3" t="s">
        <v>9559</v>
      </c>
      <c r="C3468" s="3" t="s">
        <v>18037</v>
      </c>
      <c r="D3468" s="3" t="s">
        <v>6103</v>
      </c>
      <c r="E3468" s="3" t="s">
        <v>1905</v>
      </c>
      <c r="F3468" s="5" t="s">
        <v>9560</v>
      </c>
      <c r="G3468" s="5" t="s">
        <v>13854</v>
      </c>
      <c r="H3468" s="5" t="s">
        <v>16920</v>
      </c>
      <c r="I3468" s="3"/>
      <c r="J3468" s="35"/>
      <c r="K3468" s="36">
        <f t="shared" si="810"/>
        <v>1</v>
      </c>
      <c r="L3468" s="37" t="str">
        <f t="shared" si="811"/>
        <v>040577695</v>
      </c>
      <c r="M3468" s="38" t="str">
        <f t="shared" si="812"/>
        <v>040577695</v>
      </c>
      <c r="N3468" s="39">
        <f t="shared" si="813"/>
        <v>1</v>
      </c>
      <c r="O3468" s="39">
        <f t="shared" si="814"/>
        <v>1</v>
      </c>
      <c r="P3468" s="39">
        <f>IF(M3468="បរទេស",1,IF(COUNTIF(M:M,$M3468)&gt;1,2,1))</f>
        <v>1</v>
      </c>
      <c r="Q3468" s="40">
        <f t="shared" si="815"/>
        <v>1</v>
      </c>
      <c r="R3468" s="41" t="str">
        <f t="shared" si="816"/>
        <v>0972826386</v>
      </c>
      <c r="S3468" s="37" t="str">
        <f t="shared" si="817"/>
        <v>0972826386</v>
      </c>
      <c r="T3468" s="39" t="e">
        <f t="shared" si="818"/>
        <v>#VALUE!</v>
      </c>
      <c r="U3468" s="37" t="str">
        <f t="shared" si="819"/>
        <v>0972826386</v>
      </c>
      <c r="V3468" s="42" t="str">
        <f t="shared" si="820"/>
        <v>0972826386</v>
      </c>
      <c r="W3468" s="39">
        <f t="shared" si="821"/>
        <v>1</v>
      </c>
      <c r="X3468" s="43">
        <f t="shared" si="822"/>
        <v>1</v>
      </c>
      <c r="Y3468" s="39">
        <f>IF(V3468="បរទេស",1,IF(COUNTIF(V:V,$V3468)&gt;1,2,1))</f>
        <v>1</v>
      </c>
      <c r="Z3468" s="40">
        <f t="shared" si="823"/>
        <v>1</v>
      </c>
      <c r="AA3468" s="40">
        <f t="shared" si="824"/>
        <v>1</v>
      </c>
    </row>
    <row r="3469" spans="1:27" ht="48" customHeight="1" x14ac:dyDescent="0.8">
      <c r="A3469" s="3">
        <v>3469</v>
      </c>
      <c r="B3469" s="3" t="s">
        <v>9561</v>
      </c>
      <c r="C3469" s="3" t="s">
        <v>18037</v>
      </c>
      <c r="D3469" s="3" t="s">
        <v>9562</v>
      </c>
      <c r="E3469" s="3" t="s">
        <v>1125</v>
      </c>
      <c r="F3469" s="5" t="s">
        <v>9563</v>
      </c>
      <c r="G3469" s="5" t="s">
        <v>13855</v>
      </c>
      <c r="H3469" s="5" t="s">
        <v>16921</v>
      </c>
      <c r="I3469" s="3"/>
      <c r="J3469" s="35"/>
      <c r="K3469" s="36">
        <f t="shared" si="810"/>
        <v>1</v>
      </c>
      <c r="L3469" s="37" t="str">
        <f t="shared" si="811"/>
        <v>040480045</v>
      </c>
      <c r="M3469" s="38" t="str">
        <f t="shared" si="812"/>
        <v>040480045</v>
      </c>
      <c r="N3469" s="39">
        <f t="shared" si="813"/>
        <v>1</v>
      </c>
      <c r="O3469" s="39">
        <f t="shared" si="814"/>
        <v>1</v>
      </c>
      <c r="P3469" s="39">
        <f>IF(M3469="បរទេស",1,IF(COUNTIF(M:M,$M3469)&gt;1,2,1))</f>
        <v>1</v>
      </c>
      <c r="Q3469" s="40">
        <f t="shared" si="815"/>
        <v>1</v>
      </c>
      <c r="R3469" s="41" t="str">
        <f t="shared" si="816"/>
        <v>010499087</v>
      </c>
      <c r="S3469" s="37" t="str">
        <f t="shared" si="817"/>
        <v>010499087</v>
      </c>
      <c r="T3469" s="39" t="e">
        <f t="shared" si="818"/>
        <v>#VALUE!</v>
      </c>
      <c r="U3469" s="37" t="str">
        <f t="shared" si="819"/>
        <v>010499087</v>
      </c>
      <c r="V3469" s="42" t="str">
        <f t="shared" si="820"/>
        <v>010499087</v>
      </c>
      <c r="W3469" s="39">
        <f t="shared" si="821"/>
        <v>1</v>
      </c>
      <c r="X3469" s="43">
        <f t="shared" si="822"/>
        <v>1</v>
      </c>
      <c r="Y3469" s="39">
        <f>IF(V3469="បរទេស",1,IF(COUNTIF(V:V,$V3469)&gt;1,2,1))</f>
        <v>1</v>
      </c>
      <c r="Z3469" s="40">
        <f t="shared" si="823"/>
        <v>1</v>
      </c>
      <c r="AA3469" s="40">
        <f t="shared" si="824"/>
        <v>1</v>
      </c>
    </row>
    <row r="3470" spans="1:27" ht="48" customHeight="1" x14ac:dyDescent="0.8">
      <c r="A3470" s="3">
        <v>3470</v>
      </c>
      <c r="B3470" s="3" t="s">
        <v>9564</v>
      </c>
      <c r="C3470" s="3" t="s">
        <v>18037</v>
      </c>
      <c r="D3470" s="3" t="s">
        <v>9565</v>
      </c>
      <c r="E3470" s="3" t="s">
        <v>1630</v>
      </c>
      <c r="F3470" s="5" t="s">
        <v>9566</v>
      </c>
      <c r="G3470" s="5" t="s">
        <v>13856</v>
      </c>
      <c r="H3470" s="5" t="s">
        <v>16922</v>
      </c>
      <c r="I3470" s="3"/>
      <c r="J3470" s="35"/>
      <c r="K3470" s="36">
        <f t="shared" si="810"/>
        <v>1</v>
      </c>
      <c r="L3470" s="37" t="str">
        <f t="shared" si="811"/>
        <v>040524695</v>
      </c>
      <c r="M3470" s="38" t="str">
        <f t="shared" si="812"/>
        <v>040524695</v>
      </c>
      <c r="N3470" s="39">
        <f t="shared" si="813"/>
        <v>1</v>
      </c>
      <c r="O3470" s="39">
        <f t="shared" si="814"/>
        <v>1</v>
      </c>
      <c r="P3470" s="39">
        <f>IF(M3470="បរទេស",1,IF(COUNTIF(M:M,$M3470)&gt;1,2,1))</f>
        <v>1</v>
      </c>
      <c r="Q3470" s="40">
        <f t="shared" si="815"/>
        <v>1</v>
      </c>
      <c r="R3470" s="41" t="str">
        <f t="shared" si="816"/>
        <v>016972364</v>
      </c>
      <c r="S3470" s="37" t="str">
        <f t="shared" si="817"/>
        <v>016972364</v>
      </c>
      <c r="T3470" s="39" t="e">
        <f t="shared" si="818"/>
        <v>#VALUE!</v>
      </c>
      <c r="U3470" s="37" t="str">
        <f t="shared" si="819"/>
        <v>016972364</v>
      </c>
      <c r="V3470" s="42" t="str">
        <f t="shared" si="820"/>
        <v>016972364</v>
      </c>
      <c r="W3470" s="39">
        <f t="shared" si="821"/>
        <v>1</v>
      </c>
      <c r="X3470" s="43">
        <f t="shared" si="822"/>
        <v>1</v>
      </c>
      <c r="Y3470" s="39">
        <f>IF(V3470="បរទេស",1,IF(COUNTIF(V:V,$V3470)&gt;1,2,1))</f>
        <v>1</v>
      </c>
      <c r="Z3470" s="40">
        <f t="shared" si="823"/>
        <v>1</v>
      </c>
      <c r="AA3470" s="40">
        <f t="shared" si="824"/>
        <v>1</v>
      </c>
    </row>
    <row r="3471" spans="1:27" ht="48" customHeight="1" x14ac:dyDescent="0.8">
      <c r="A3471" s="3">
        <v>3471</v>
      </c>
      <c r="B3471" s="3" t="s">
        <v>9567</v>
      </c>
      <c r="C3471" s="3" t="s">
        <v>18037</v>
      </c>
      <c r="D3471" s="3" t="s">
        <v>6112</v>
      </c>
      <c r="E3471" s="3" t="s">
        <v>1125</v>
      </c>
      <c r="F3471" s="5" t="s">
        <v>9568</v>
      </c>
      <c r="G3471" s="5" t="s">
        <v>13857</v>
      </c>
      <c r="H3471" s="5" t="s">
        <v>16923</v>
      </c>
      <c r="I3471" s="3"/>
      <c r="J3471" s="35"/>
      <c r="K3471" s="36">
        <f t="shared" si="810"/>
        <v>1</v>
      </c>
      <c r="L3471" s="37" t="str">
        <f t="shared" si="811"/>
        <v>040504386</v>
      </c>
      <c r="M3471" s="38" t="str">
        <f t="shared" si="812"/>
        <v>040504386</v>
      </c>
      <c r="N3471" s="39">
        <f t="shared" si="813"/>
        <v>1</v>
      </c>
      <c r="O3471" s="39">
        <f t="shared" si="814"/>
        <v>1</v>
      </c>
      <c r="P3471" s="39">
        <f>IF(M3471="បរទេស",1,IF(COUNTIF(M:M,$M3471)&gt;1,2,1))</f>
        <v>1</v>
      </c>
      <c r="Q3471" s="40">
        <f t="shared" si="815"/>
        <v>1</v>
      </c>
      <c r="R3471" s="41" t="str">
        <f t="shared" si="816"/>
        <v>0965131877</v>
      </c>
      <c r="S3471" s="37" t="str">
        <f t="shared" si="817"/>
        <v>0965131877</v>
      </c>
      <c r="T3471" s="39" t="e">
        <f t="shared" si="818"/>
        <v>#VALUE!</v>
      </c>
      <c r="U3471" s="37" t="str">
        <f t="shared" si="819"/>
        <v>0965131877</v>
      </c>
      <c r="V3471" s="42" t="str">
        <f t="shared" si="820"/>
        <v>0965131877</v>
      </c>
      <c r="W3471" s="39">
        <f t="shared" si="821"/>
        <v>1</v>
      </c>
      <c r="X3471" s="43">
        <f t="shared" si="822"/>
        <v>1</v>
      </c>
      <c r="Y3471" s="39">
        <f>IF(V3471="បរទេស",1,IF(COUNTIF(V:V,$V3471)&gt;1,2,1))</f>
        <v>1</v>
      </c>
      <c r="Z3471" s="40">
        <f t="shared" si="823"/>
        <v>1</v>
      </c>
      <c r="AA3471" s="40">
        <f t="shared" si="824"/>
        <v>1</v>
      </c>
    </row>
    <row r="3472" spans="1:27" ht="48" customHeight="1" x14ac:dyDescent="0.8">
      <c r="A3472" s="3">
        <v>3472</v>
      </c>
      <c r="B3472" s="3" t="s">
        <v>9569</v>
      </c>
      <c r="C3472" s="3" t="s">
        <v>18037</v>
      </c>
      <c r="D3472" s="3" t="s">
        <v>9570</v>
      </c>
      <c r="E3472" s="3" t="s">
        <v>1905</v>
      </c>
      <c r="F3472" s="5" t="s">
        <v>9571</v>
      </c>
      <c r="G3472" s="5" t="s">
        <v>13858</v>
      </c>
      <c r="H3472" s="5" t="s">
        <v>17202</v>
      </c>
      <c r="I3472" s="3"/>
      <c r="J3472" s="35"/>
      <c r="K3472" s="36">
        <f t="shared" si="810"/>
        <v>1</v>
      </c>
      <c r="L3472" s="37" t="str">
        <f t="shared" si="811"/>
        <v>040508373</v>
      </c>
      <c r="M3472" s="38" t="str">
        <f t="shared" si="812"/>
        <v>040508373</v>
      </c>
      <c r="N3472" s="39">
        <f t="shared" si="813"/>
        <v>1</v>
      </c>
      <c r="O3472" s="39">
        <f t="shared" si="814"/>
        <v>1</v>
      </c>
      <c r="P3472" s="39">
        <f>IF(M3472="បរទេស",1,IF(COUNTIF(M:M,$M3472)&gt;1,2,1))</f>
        <v>1</v>
      </c>
      <c r="Q3472" s="40">
        <f t="shared" si="815"/>
        <v>1</v>
      </c>
      <c r="R3472" s="41" t="str">
        <f t="shared" si="816"/>
        <v>087724381</v>
      </c>
      <c r="S3472" s="37" t="str">
        <f t="shared" si="817"/>
        <v>087724381</v>
      </c>
      <c r="T3472" s="39" t="e">
        <f t="shared" si="818"/>
        <v>#VALUE!</v>
      </c>
      <c r="U3472" s="37" t="str">
        <f t="shared" si="819"/>
        <v>087724381</v>
      </c>
      <c r="V3472" s="42" t="str">
        <f t="shared" si="820"/>
        <v>087724381</v>
      </c>
      <c r="W3472" s="39">
        <f t="shared" si="821"/>
        <v>1</v>
      </c>
      <c r="X3472" s="43">
        <f t="shared" si="822"/>
        <v>1</v>
      </c>
      <c r="Y3472" s="39">
        <f>IF(V3472="បរទេស",1,IF(COUNTIF(V:V,$V3472)&gt;1,2,1))</f>
        <v>1</v>
      </c>
      <c r="Z3472" s="40">
        <f t="shared" si="823"/>
        <v>1</v>
      </c>
      <c r="AA3472" s="40">
        <f t="shared" si="824"/>
        <v>1</v>
      </c>
    </row>
    <row r="3473" spans="1:27" ht="48" customHeight="1" x14ac:dyDescent="0.8">
      <c r="A3473" s="3">
        <v>3473</v>
      </c>
      <c r="B3473" s="3" t="s">
        <v>9572</v>
      </c>
      <c r="C3473" s="3" t="s">
        <v>18037</v>
      </c>
      <c r="D3473" s="3" t="s">
        <v>9573</v>
      </c>
      <c r="E3473" s="3" t="s">
        <v>328</v>
      </c>
      <c r="F3473" s="5" t="s">
        <v>9574</v>
      </c>
      <c r="G3473" s="5" t="s">
        <v>13859</v>
      </c>
      <c r="H3473" s="5" t="s">
        <v>16924</v>
      </c>
      <c r="I3473" s="3"/>
      <c r="J3473" s="35"/>
      <c r="K3473" s="36">
        <f t="shared" si="810"/>
        <v>1</v>
      </c>
      <c r="L3473" s="37" t="str">
        <f t="shared" si="811"/>
        <v>040517390</v>
      </c>
      <c r="M3473" s="38" t="str">
        <f t="shared" si="812"/>
        <v>040517390</v>
      </c>
      <c r="N3473" s="39">
        <f t="shared" si="813"/>
        <v>1</v>
      </c>
      <c r="O3473" s="39">
        <f t="shared" si="814"/>
        <v>1</v>
      </c>
      <c r="P3473" s="39">
        <f>IF(M3473="បរទេស",1,IF(COUNTIF(M:M,$M3473)&gt;1,2,1))</f>
        <v>1</v>
      </c>
      <c r="Q3473" s="40">
        <f t="shared" si="815"/>
        <v>1</v>
      </c>
      <c r="R3473" s="41" t="str">
        <f t="shared" si="816"/>
        <v>099274869</v>
      </c>
      <c r="S3473" s="37" t="str">
        <f t="shared" si="817"/>
        <v>099274869</v>
      </c>
      <c r="T3473" s="39" t="e">
        <f t="shared" si="818"/>
        <v>#VALUE!</v>
      </c>
      <c r="U3473" s="37" t="str">
        <f t="shared" si="819"/>
        <v>099274869</v>
      </c>
      <c r="V3473" s="42" t="str">
        <f t="shared" si="820"/>
        <v>099274869</v>
      </c>
      <c r="W3473" s="39">
        <f t="shared" si="821"/>
        <v>1</v>
      </c>
      <c r="X3473" s="43">
        <f t="shared" si="822"/>
        <v>1</v>
      </c>
      <c r="Y3473" s="39">
        <f>IF(V3473="បរទេស",1,IF(COUNTIF(V:V,$V3473)&gt;1,2,1))</f>
        <v>1</v>
      </c>
      <c r="Z3473" s="40">
        <f t="shared" si="823"/>
        <v>1</v>
      </c>
      <c r="AA3473" s="40">
        <f t="shared" si="824"/>
        <v>1</v>
      </c>
    </row>
    <row r="3474" spans="1:27" ht="48" customHeight="1" x14ac:dyDescent="0.8">
      <c r="A3474" s="3">
        <v>3474</v>
      </c>
      <c r="B3474" s="3" t="s">
        <v>9575</v>
      </c>
      <c r="C3474" s="3" t="s">
        <v>18037</v>
      </c>
      <c r="D3474" s="3" t="s">
        <v>9576</v>
      </c>
      <c r="E3474" s="3" t="s">
        <v>1905</v>
      </c>
      <c r="F3474" s="5" t="s">
        <v>9577</v>
      </c>
      <c r="G3474" s="5" t="s">
        <v>13860</v>
      </c>
      <c r="H3474" s="5" t="s">
        <v>16925</v>
      </c>
      <c r="I3474" s="3"/>
      <c r="J3474" s="35"/>
      <c r="K3474" s="36">
        <f t="shared" si="810"/>
        <v>1</v>
      </c>
      <c r="L3474" s="37" t="str">
        <f t="shared" si="811"/>
        <v>040563076</v>
      </c>
      <c r="M3474" s="38" t="str">
        <f t="shared" si="812"/>
        <v>040563076</v>
      </c>
      <c r="N3474" s="39">
        <f t="shared" si="813"/>
        <v>1</v>
      </c>
      <c r="O3474" s="39">
        <f t="shared" si="814"/>
        <v>1</v>
      </c>
      <c r="P3474" s="39">
        <f>IF(M3474="បរទេស",1,IF(COUNTIF(M:M,$M3474)&gt;1,2,1))</f>
        <v>1</v>
      </c>
      <c r="Q3474" s="40">
        <f t="shared" si="815"/>
        <v>1</v>
      </c>
      <c r="R3474" s="41" t="str">
        <f t="shared" si="816"/>
        <v>0963002203</v>
      </c>
      <c r="S3474" s="37" t="str">
        <f t="shared" si="817"/>
        <v>0963002203</v>
      </c>
      <c r="T3474" s="39" t="e">
        <f t="shared" si="818"/>
        <v>#VALUE!</v>
      </c>
      <c r="U3474" s="37" t="str">
        <f t="shared" si="819"/>
        <v>0963002203</v>
      </c>
      <c r="V3474" s="42" t="str">
        <f t="shared" si="820"/>
        <v>0963002203</v>
      </c>
      <c r="W3474" s="39">
        <f t="shared" si="821"/>
        <v>1</v>
      </c>
      <c r="X3474" s="43">
        <f t="shared" si="822"/>
        <v>1</v>
      </c>
      <c r="Y3474" s="39">
        <f>IF(V3474="បរទេស",1,IF(COUNTIF(V:V,$V3474)&gt;1,2,1))</f>
        <v>1</v>
      </c>
      <c r="Z3474" s="40">
        <f t="shared" si="823"/>
        <v>1</v>
      </c>
      <c r="AA3474" s="40">
        <f t="shared" si="824"/>
        <v>1</v>
      </c>
    </row>
    <row r="3475" spans="1:27" ht="48" customHeight="1" x14ac:dyDescent="0.8">
      <c r="A3475" s="3">
        <v>3475</v>
      </c>
      <c r="B3475" s="3" t="s">
        <v>9578</v>
      </c>
      <c r="C3475" s="3" t="s">
        <v>18037</v>
      </c>
      <c r="D3475" s="3" t="s">
        <v>6206</v>
      </c>
      <c r="E3475" s="3" t="s">
        <v>207</v>
      </c>
      <c r="F3475" s="5" t="s">
        <v>9579</v>
      </c>
      <c r="G3475" s="5" t="s">
        <v>13861</v>
      </c>
      <c r="H3475" s="5" t="s">
        <v>16926</v>
      </c>
      <c r="I3475" s="3"/>
      <c r="J3475" s="35"/>
      <c r="K3475" s="36">
        <f t="shared" si="810"/>
        <v>1</v>
      </c>
      <c r="L3475" s="37" t="str">
        <f t="shared" si="811"/>
        <v>040216394</v>
      </c>
      <c r="M3475" s="38" t="str">
        <f t="shared" si="812"/>
        <v>040216394</v>
      </c>
      <c r="N3475" s="39">
        <f t="shared" si="813"/>
        <v>1</v>
      </c>
      <c r="O3475" s="39">
        <f t="shared" si="814"/>
        <v>1</v>
      </c>
      <c r="P3475" s="39">
        <f>IF(M3475="បរទេស",1,IF(COUNTIF(M:M,$M3475)&gt;1,2,1))</f>
        <v>1</v>
      </c>
      <c r="Q3475" s="40">
        <f t="shared" si="815"/>
        <v>1</v>
      </c>
      <c r="R3475" s="41" t="str">
        <f t="shared" si="816"/>
        <v>0979070949</v>
      </c>
      <c r="S3475" s="37" t="str">
        <f t="shared" si="817"/>
        <v>0979070949</v>
      </c>
      <c r="T3475" s="39" t="e">
        <f t="shared" si="818"/>
        <v>#VALUE!</v>
      </c>
      <c r="U3475" s="37" t="str">
        <f t="shared" si="819"/>
        <v>0979070949</v>
      </c>
      <c r="V3475" s="42" t="str">
        <f t="shared" si="820"/>
        <v>0979070949</v>
      </c>
      <c r="W3475" s="39">
        <f t="shared" si="821"/>
        <v>1</v>
      </c>
      <c r="X3475" s="43">
        <f t="shared" si="822"/>
        <v>1</v>
      </c>
      <c r="Y3475" s="39">
        <f>IF(V3475="បរទេស",1,IF(COUNTIF(V:V,$V3475)&gt;1,2,1))</f>
        <v>1</v>
      </c>
      <c r="Z3475" s="40">
        <f t="shared" si="823"/>
        <v>1</v>
      </c>
      <c r="AA3475" s="40">
        <f t="shared" si="824"/>
        <v>1</v>
      </c>
    </row>
    <row r="3476" spans="1:27" ht="48" customHeight="1" x14ac:dyDescent="0.8">
      <c r="A3476" s="3">
        <v>3476</v>
      </c>
      <c r="B3476" s="3" t="s">
        <v>9580</v>
      </c>
      <c r="C3476" s="3" t="s">
        <v>18037</v>
      </c>
      <c r="D3476" s="3" t="s">
        <v>99</v>
      </c>
      <c r="E3476" s="3" t="s">
        <v>301</v>
      </c>
      <c r="F3476" s="5" t="s">
        <v>9581</v>
      </c>
      <c r="G3476" s="5" t="s">
        <v>13862</v>
      </c>
      <c r="H3476" s="5" t="s">
        <v>16927</v>
      </c>
      <c r="I3476" s="3"/>
      <c r="J3476" s="35"/>
      <c r="K3476" s="36">
        <f t="shared" si="810"/>
        <v>1</v>
      </c>
      <c r="L3476" s="37" t="str">
        <f t="shared" si="811"/>
        <v>040194168</v>
      </c>
      <c r="M3476" s="38" t="str">
        <f t="shared" si="812"/>
        <v>040194168</v>
      </c>
      <c r="N3476" s="39">
        <f t="shared" si="813"/>
        <v>1</v>
      </c>
      <c r="O3476" s="39">
        <f t="shared" si="814"/>
        <v>1</v>
      </c>
      <c r="P3476" s="39">
        <f>IF(M3476="បរទេស",1,IF(COUNTIF(M:M,$M3476)&gt;1,2,1))</f>
        <v>1</v>
      </c>
      <c r="Q3476" s="40">
        <f t="shared" si="815"/>
        <v>1</v>
      </c>
      <c r="R3476" s="41" t="str">
        <f t="shared" si="816"/>
        <v>092119373</v>
      </c>
      <c r="S3476" s="37" t="str">
        <f t="shared" si="817"/>
        <v>092119373</v>
      </c>
      <c r="T3476" s="39" t="e">
        <f t="shared" si="818"/>
        <v>#VALUE!</v>
      </c>
      <c r="U3476" s="37" t="str">
        <f t="shared" si="819"/>
        <v>092119373</v>
      </c>
      <c r="V3476" s="42" t="str">
        <f t="shared" si="820"/>
        <v>092119373</v>
      </c>
      <c r="W3476" s="39">
        <f t="shared" si="821"/>
        <v>1</v>
      </c>
      <c r="X3476" s="43">
        <f t="shared" si="822"/>
        <v>1</v>
      </c>
      <c r="Y3476" s="39">
        <f>IF(V3476="បរទេស",1,IF(COUNTIF(V:V,$V3476)&gt;1,2,1))</f>
        <v>1</v>
      </c>
      <c r="Z3476" s="40">
        <f t="shared" si="823"/>
        <v>1</v>
      </c>
      <c r="AA3476" s="40">
        <f t="shared" si="824"/>
        <v>1</v>
      </c>
    </row>
    <row r="3477" spans="1:27" ht="48" customHeight="1" x14ac:dyDescent="0.8">
      <c r="A3477" s="3">
        <v>3477</v>
      </c>
      <c r="B3477" s="3" t="s">
        <v>9582</v>
      </c>
      <c r="C3477" s="3" t="s">
        <v>18037</v>
      </c>
      <c r="D3477" s="3" t="s">
        <v>9583</v>
      </c>
      <c r="E3477" s="3" t="s">
        <v>1125</v>
      </c>
      <c r="F3477" s="5" t="s">
        <v>9584</v>
      </c>
      <c r="G3477" s="5" t="s">
        <v>13863</v>
      </c>
      <c r="H3477" s="5" t="s">
        <v>16928</v>
      </c>
      <c r="I3477" s="3"/>
      <c r="J3477" s="35"/>
      <c r="K3477" s="36">
        <f t="shared" si="810"/>
        <v>1</v>
      </c>
      <c r="L3477" s="37" t="str">
        <f t="shared" si="811"/>
        <v>040208802</v>
      </c>
      <c r="M3477" s="38" t="str">
        <f t="shared" si="812"/>
        <v>040208802</v>
      </c>
      <c r="N3477" s="39">
        <f t="shared" si="813"/>
        <v>1</v>
      </c>
      <c r="O3477" s="39">
        <f t="shared" si="814"/>
        <v>1</v>
      </c>
      <c r="P3477" s="39">
        <f>IF(M3477="បរទេស",1,IF(COUNTIF(M:M,$M3477)&gt;1,2,1))</f>
        <v>1</v>
      </c>
      <c r="Q3477" s="40">
        <f t="shared" si="815"/>
        <v>1</v>
      </c>
      <c r="R3477" s="41" t="str">
        <f t="shared" si="816"/>
        <v>0963364742</v>
      </c>
      <c r="S3477" s="37" t="str">
        <f t="shared" si="817"/>
        <v>0963364742</v>
      </c>
      <c r="T3477" s="39" t="e">
        <f t="shared" si="818"/>
        <v>#VALUE!</v>
      </c>
      <c r="U3477" s="37" t="str">
        <f t="shared" si="819"/>
        <v>0963364742</v>
      </c>
      <c r="V3477" s="42" t="str">
        <f t="shared" si="820"/>
        <v>0963364742</v>
      </c>
      <c r="W3477" s="39">
        <f t="shared" si="821"/>
        <v>1</v>
      </c>
      <c r="X3477" s="43">
        <f t="shared" si="822"/>
        <v>1</v>
      </c>
      <c r="Y3477" s="39">
        <f>IF(V3477="បរទេស",1,IF(COUNTIF(V:V,$V3477)&gt;1,2,1))</f>
        <v>1</v>
      </c>
      <c r="Z3477" s="40">
        <f t="shared" si="823"/>
        <v>1</v>
      </c>
      <c r="AA3477" s="40">
        <f t="shared" si="824"/>
        <v>1</v>
      </c>
    </row>
    <row r="3478" spans="1:27" ht="48" customHeight="1" x14ac:dyDescent="0.8">
      <c r="A3478" s="3">
        <v>3478</v>
      </c>
      <c r="B3478" s="3" t="s">
        <v>9585</v>
      </c>
      <c r="C3478" s="3" t="s">
        <v>18037</v>
      </c>
      <c r="D3478" s="3" t="s">
        <v>9586</v>
      </c>
      <c r="E3478" s="3" t="s">
        <v>61</v>
      </c>
      <c r="F3478" s="5" t="s">
        <v>9587</v>
      </c>
      <c r="G3478" s="5" t="s">
        <v>13864</v>
      </c>
      <c r="H3478" s="5" t="s">
        <v>16929</v>
      </c>
      <c r="I3478" s="3"/>
      <c r="J3478" s="35"/>
      <c r="K3478" s="36">
        <f t="shared" si="810"/>
        <v>1</v>
      </c>
      <c r="L3478" s="37" t="str">
        <f t="shared" si="811"/>
        <v>040300001</v>
      </c>
      <c r="M3478" s="38" t="str">
        <f t="shared" si="812"/>
        <v>040300001</v>
      </c>
      <c r="N3478" s="39">
        <f t="shared" si="813"/>
        <v>1</v>
      </c>
      <c r="O3478" s="39">
        <f t="shared" si="814"/>
        <v>1</v>
      </c>
      <c r="P3478" s="39">
        <f>IF(M3478="បរទេស",1,IF(COUNTIF(M:M,$M3478)&gt;1,2,1))</f>
        <v>1</v>
      </c>
      <c r="Q3478" s="40">
        <f t="shared" si="815"/>
        <v>1</v>
      </c>
      <c r="R3478" s="41" t="str">
        <f t="shared" si="816"/>
        <v>0886216537</v>
      </c>
      <c r="S3478" s="37" t="str">
        <f t="shared" si="817"/>
        <v>0886216537</v>
      </c>
      <c r="T3478" s="39" t="e">
        <f t="shared" si="818"/>
        <v>#VALUE!</v>
      </c>
      <c r="U3478" s="37" t="str">
        <f t="shared" si="819"/>
        <v>0886216537</v>
      </c>
      <c r="V3478" s="42" t="str">
        <f t="shared" si="820"/>
        <v>0886216537</v>
      </c>
      <c r="W3478" s="39">
        <f t="shared" si="821"/>
        <v>1</v>
      </c>
      <c r="X3478" s="43">
        <f t="shared" si="822"/>
        <v>1</v>
      </c>
      <c r="Y3478" s="39">
        <f>IF(V3478="បរទេស",1,IF(COUNTIF(V:V,$V3478)&gt;1,2,1))</f>
        <v>1</v>
      </c>
      <c r="Z3478" s="40">
        <f t="shared" si="823"/>
        <v>1</v>
      </c>
      <c r="AA3478" s="40">
        <f t="shared" si="824"/>
        <v>1</v>
      </c>
    </row>
    <row r="3479" spans="1:27" ht="48" customHeight="1" x14ac:dyDescent="0.8">
      <c r="A3479" s="3">
        <v>3479</v>
      </c>
      <c r="B3479" s="3" t="s">
        <v>9588</v>
      </c>
      <c r="C3479" s="3" t="s">
        <v>18037</v>
      </c>
      <c r="D3479" s="3" t="s">
        <v>9589</v>
      </c>
      <c r="E3479" s="3" t="s">
        <v>149</v>
      </c>
      <c r="F3479" s="5" t="s">
        <v>9590</v>
      </c>
      <c r="G3479" s="5" t="s">
        <v>13865</v>
      </c>
      <c r="H3479" s="5" t="s">
        <v>17535</v>
      </c>
      <c r="I3479" s="3"/>
      <c r="J3479" s="35"/>
      <c r="K3479" s="36">
        <f t="shared" si="810"/>
        <v>1</v>
      </c>
      <c r="L3479" s="37" t="str">
        <f t="shared" si="811"/>
        <v>040425762</v>
      </c>
      <c r="M3479" s="38" t="str">
        <f t="shared" si="812"/>
        <v>040425762</v>
      </c>
      <c r="N3479" s="39">
        <f t="shared" si="813"/>
        <v>1</v>
      </c>
      <c r="O3479" s="39">
        <f t="shared" si="814"/>
        <v>1</v>
      </c>
      <c r="P3479" s="39">
        <f>IF(M3479="បរទេស",1,IF(COUNTIF(M:M,$M3479)&gt;1,2,1))</f>
        <v>1</v>
      </c>
      <c r="Q3479" s="40">
        <f t="shared" si="815"/>
        <v>1</v>
      </c>
      <c r="R3479" s="41" t="str">
        <f t="shared" si="816"/>
        <v>087355785</v>
      </c>
      <c r="S3479" s="37" t="str">
        <f t="shared" si="817"/>
        <v>087355785</v>
      </c>
      <c r="T3479" s="39" t="e">
        <f t="shared" si="818"/>
        <v>#VALUE!</v>
      </c>
      <c r="U3479" s="37" t="str">
        <f t="shared" si="819"/>
        <v>087355785</v>
      </c>
      <c r="V3479" s="42" t="str">
        <f t="shared" si="820"/>
        <v>087355785</v>
      </c>
      <c r="W3479" s="39">
        <f t="shared" si="821"/>
        <v>1</v>
      </c>
      <c r="X3479" s="43">
        <f t="shared" si="822"/>
        <v>1</v>
      </c>
      <c r="Y3479" s="39">
        <f>IF(V3479="បរទេស",1,IF(COUNTIF(V:V,$V3479)&gt;1,2,1))</f>
        <v>1</v>
      </c>
      <c r="Z3479" s="40">
        <f t="shared" si="823"/>
        <v>1</v>
      </c>
      <c r="AA3479" s="40">
        <f t="shared" si="824"/>
        <v>1</v>
      </c>
    </row>
    <row r="3480" spans="1:27" ht="48" customHeight="1" x14ac:dyDescent="0.8">
      <c r="A3480" s="3">
        <v>3480</v>
      </c>
      <c r="B3480" s="3" t="s">
        <v>9591</v>
      </c>
      <c r="C3480" s="3" t="s">
        <v>18037</v>
      </c>
      <c r="D3480" s="3" t="s">
        <v>9592</v>
      </c>
      <c r="E3480" s="3" t="s">
        <v>2165</v>
      </c>
      <c r="F3480" s="5" t="s">
        <v>9593</v>
      </c>
      <c r="G3480" s="5" t="s">
        <v>13866</v>
      </c>
      <c r="H3480" s="5" t="s">
        <v>16930</v>
      </c>
      <c r="I3480" s="3"/>
      <c r="J3480" s="35"/>
      <c r="K3480" s="36">
        <f t="shared" si="810"/>
        <v>1</v>
      </c>
      <c r="L3480" s="37" t="str">
        <f t="shared" si="811"/>
        <v>040218211</v>
      </c>
      <c r="M3480" s="38" t="str">
        <f t="shared" si="812"/>
        <v>040218211</v>
      </c>
      <c r="N3480" s="39">
        <f t="shared" si="813"/>
        <v>1</v>
      </c>
      <c r="O3480" s="39">
        <f t="shared" si="814"/>
        <v>1</v>
      </c>
      <c r="P3480" s="39">
        <f>IF(M3480="បរទេស",1,IF(COUNTIF(M:M,$M3480)&gt;1,2,1))</f>
        <v>1</v>
      </c>
      <c r="Q3480" s="40">
        <f t="shared" si="815"/>
        <v>1</v>
      </c>
      <c r="R3480" s="41" t="str">
        <f t="shared" si="816"/>
        <v>078623773</v>
      </c>
      <c r="S3480" s="37" t="str">
        <f t="shared" si="817"/>
        <v>078623773</v>
      </c>
      <c r="T3480" s="39" t="e">
        <f t="shared" si="818"/>
        <v>#VALUE!</v>
      </c>
      <c r="U3480" s="37" t="str">
        <f t="shared" si="819"/>
        <v>078623773</v>
      </c>
      <c r="V3480" s="42" t="str">
        <f t="shared" si="820"/>
        <v>078623773</v>
      </c>
      <c r="W3480" s="39">
        <f t="shared" si="821"/>
        <v>1</v>
      </c>
      <c r="X3480" s="43">
        <f t="shared" si="822"/>
        <v>1</v>
      </c>
      <c r="Y3480" s="39">
        <f>IF(V3480="បរទេស",1,IF(COUNTIF(V:V,$V3480)&gt;1,2,1))</f>
        <v>1</v>
      </c>
      <c r="Z3480" s="40">
        <f t="shared" si="823"/>
        <v>1</v>
      </c>
      <c r="AA3480" s="40">
        <f t="shared" si="824"/>
        <v>1</v>
      </c>
    </row>
    <row r="3481" spans="1:27" ht="48" customHeight="1" x14ac:dyDescent="0.8">
      <c r="A3481" s="3">
        <v>3481</v>
      </c>
      <c r="B3481" s="3" t="s">
        <v>9594</v>
      </c>
      <c r="C3481" s="3" t="s">
        <v>18037</v>
      </c>
      <c r="D3481" s="3" t="s">
        <v>9595</v>
      </c>
      <c r="E3481" s="3" t="s">
        <v>92</v>
      </c>
      <c r="F3481" s="5" t="s">
        <v>9596</v>
      </c>
      <c r="G3481" s="5" t="s">
        <v>13867</v>
      </c>
      <c r="H3481" s="5" t="s">
        <v>16931</v>
      </c>
      <c r="I3481" s="3"/>
      <c r="J3481" s="35"/>
      <c r="K3481" s="36">
        <f t="shared" si="810"/>
        <v>1</v>
      </c>
      <c r="L3481" s="37" t="str">
        <f t="shared" si="811"/>
        <v>101463559</v>
      </c>
      <c r="M3481" s="38" t="str">
        <f t="shared" si="812"/>
        <v>101463559</v>
      </c>
      <c r="N3481" s="39">
        <f t="shared" si="813"/>
        <v>1</v>
      </c>
      <c r="O3481" s="39">
        <f t="shared" si="814"/>
        <v>1</v>
      </c>
      <c r="P3481" s="39">
        <f>IF(M3481="បរទេស",1,IF(COUNTIF(M:M,$M3481)&gt;1,2,1))</f>
        <v>1</v>
      </c>
      <c r="Q3481" s="40">
        <f t="shared" si="815"/>
        <v>1</v>
      </c>
      <c r="R3481" s="41" t="str">
        <f t="shared" si="816"/>
        <v>0979283343</v>
      </c>
      <c r="S3481" s="37" t="str">
        <f t="shared" si="817"/>
        <v>0979283343</v>
      </c>
      <c r="T3481" s="39" t="e">
        <f t="shared" si="818"/>
        <v>#VALUE!</v>
      </c>
      <c r="U3481" s="37" t="str">
        <f t="shared" si="819"/>
        <v>0979283343</v>
      </c>
      <c r="V3481" s="42" t="str">
        <f t="shared" si="820"/>
        <v>0979283343</v>
      </c>
      <c r="W3481" s="39">
        <f t="shared" si="821"/>
        <v>1</v>
      </c>
      <c r="X3481" s="43">
        <f t="shared" si="822"/>
        <v>1</v>
      </c>
      <c r="Y3481" s="39">
        <f>IF(V3481="បរទេស",1,IF(COUNTIF(V:V,$V3481)&gt;1,2,1))</f>
        <v>1</v>
      </c>
      <c r="Z3481" s="40">
        <f t="shared" si="823"/>
        <v>1</v>
      </c>
      <c r="AA3481" s="40">
        <f t="shared" si="824"/>
        <v>1</v>
      </c>
    </row>
    <row r="3482" spans="1:27" ht="48" customHeight="1" x14ac:dyDescent="0.8">
      <c r="A3482" s="3">
        <v>3482</v>
      </c>
      <c r="B3482" s="3" t="s">
        <v>9597</v>
      </c>
      <c r="C3482" s="3" t="s">
        <v>18037</v>
      </c>
      <c r="D3482" s="3" t="s">
        <v>9598</v>
      </c>
      <c r="E3482" s="3" t="s">
        <v>277</v>
      </c>
      <c r="F3482" s="5" t="s">
        <v>9599</v>
      </c>
      <c r="G3482" s="5" t="s">
        <v>13868</v>
      </c>
      <c r="H3482" s="5" t="s">
        <v>16932</v>
      </c>
      <c r="I3482" s="3"/>
      <c r="J3482" s="35"/>
      <c r="K3482" s="36">
        <f t="shared" si="810"/>
        <v>1</v>
      </c>
      <c r="L3482" s="37" t="str">
        <f t="shared" si="811"/>
        <v>040469051</v>
      </c>
      <c r="M3482" s="38" t="str">
        <f t="shared" si="812"/>
        <v>040469051</v>
      </c>
      <c r="N3482" s="39">
        <f t="shared" si="813"/>
        <v>1</v>
      </c>
      <c r="O3482" s="39">
        <f t="shared" si="814"/>
        <v>1</v>
      </c>
      <c r="P3482" s="39">
        <f>IF(M3482="បរទេស",1,IF(COUNTIF(M:M,$M3482)&gt;1,2,1))</f>
        <v>1</v>
      </c>
      <c r="Q3482" s="40">
        <f t="shared" si="815"/>
        <v>1</v>
      </c>
      <c r="R3482" s="41" t="str">
        <f t="shared" si="816"/>
        <v>0963857844</v>
      </c>
      <c r="S3482" s="37" t="str">
        <f t="shared" si="817"/>
        <v>0963857844</v>
      </c>
      <c r="T3482" s="39" t="e">
        <f t="shared" si="818"/>
        <v>#VALUE!</v>
      </c>
      <c r="U3482" s="37" t="str">
        <f t="shared" si="819"/>
        <v>0963857844</v>
      </c>
      <c r="V3482" s="42" t="str">
        <f t="shared" si="820"/>
        <v>0963857844</v>
      </c>
      <c r="W3482" s="39">
        <f t="shared" si="821"/>
        <v>1</v>
      </c>
      <c r="X3482" s="43">
        <f t="shared" si="822"/>
        <v>1</v>
      </c>
      <c r="Y3482" s="39">
        <f>IF(V3482="បរទេស",1,IF(COUNTIF(V:V,$V3482)&gt;1,2,1))</f>
        <v>1</v>
      </c>
      <c r="Z3482" s="40">
        <f t="shared" si="823"/>
        <v>1</v>
      </c>
      <c r="AA3482" s="40">
        <f t="shared" si="824"/>
        <v>1</v>
      </c>
    </row>
    <row r="3483" spans="1:27" ht="48" customHeight="1" x14ac:dyDescent="0.8">
      <c r="A3483" s="3">
        <v>3483</v>
      </c>
      <c r="B3483" s="3" t="s">
        <v>9600</v>
      </c>
      <c r="C3483" s="3" t="s">
        <v>18037</v>
      </c>
      <c r="D3483" s="3" t="s">
        <v>4819</v>
      </c>
      <c r="E3483" s="3" t="s">
        <v>277</v>
      </c>
      <c r="F3483" s="5" t="s">
        <v>9601</v>
      </c>
      <c r="G3483" s="5" t="s">
        <v>13869</v>
      </c>
      <c r="H3483" s="5" t="s">
        <v>16933</v>
      </c>
      <c r="I3483" s="3"/>
      <c r="J3483" s="35"/>
      <c r="K3483" s="36">
        <f t="shared" si="810"/>
        <v>1</v>
      </c>
      <c r="L3483" s="37" t="str">
        <f t="shared" si="811"/>
        <v>040296099</v>
      </c>
      <c r="M3483" s="38" t="str">
        <f t="shared" si="812"/>
        <v>040296099</v>
      </c>
      <c r="N3483" s="39">
        <f t="shared" si="813"/>
        <v>1</v>
      </c>
      <c r="O3483" s="39">
        <f t="shared" si="814"/>
        <v>1</v>
      </c>
      <c r="P3483" s="39">
        <f>IF(M3483="បរទេស",1,IF(COUNTIF(M:M,$M3483)&gt;1,2,1))</f>
        <v>1</v>
      </c>
      <c r="Q3483" s="40">
        <f t="shared" si="815"/>
        <v>1</v>
      </c>
      <c r="R3483" s="41" t="str">
        <f t="shared" si="816"/>
        <v>066846323</v>
      </c>
      <c r="S3483" s="37" t="str">
        <f t="shared" si="817"/>
        <v>066846323</v>
      </c>
      <c r="T3483" s="39" t="e">
        <f t="shared" si="818"/>
        <v>#VALUE!</v>
      </c>
      <c r="U3483" s="37" t="str">
        <f t="shared" si="819"/>
        <v>066846323</v>
      </c>
      <c r="V3483" s="42" t="str">
        <f t="shared" si="820"/>
        <v>066846323</v>
      </c>
      <c r="W3483" s="39">
        <f t="shared" si="821"/>
        <v>1</v>
      </c>
      <c r="X3483" s="43">
        <f t="shared" si="822"/>
        <v>1</v>
      </c>
      <c r="Y3483" s="39">
        <f>IF(V3483="បរទេស",1,IF(COUNTIF(V:V,$V3483)&gt;1,2,1))</f>
        <v>1</v>
      </c>
      <c r="Z3483" s="40">
        <f t="shared" si="823"/>
        <v>1</v>
      </c>
      <c r="AA3483" s="40">
        <f t="shared" si="824"/>
        <v>1</v>
      </c>
    </row>
    <row r="3484" spans="1:27" ht="48" customHeight="1" x14ac:dyDescent="0.8">
      <c r="A3484" s="3">
        <v>3484</v>
      </c>
      <c r="B3484" s="3" t="s">
        <v>9602</v>
      </c>
      <c r="C3484" s="3" t="s">
        <v>18037</v>
      </c>
      <c r="D3484" s="3" t="s">
        <v>5724</v>
      </c>
      <c r="E3484" s="3" t="s">
        <v>341</v>
      </c>
      <c r="F3484" s="5" t="s">
        <v>9603</v>
      </c>
      <c r="G3484" s="5" t="s">
        <v>13870</v>
      </c>
      <c r="H3484" s="5" t="s">
        <v>16934</v>
      </c>
      <c r="I3484" s="3"/>
      <c r="J3484" s="35"/>
      <c r="K3484" s="36">
        <f t="shared" si="810"/>
        <v>1</v>
      </c>
      <c r="L3484" s="37" t="str">
        <f t="shared" si="811"/>
        <v>040318734</v>
      </c>
      <c r="M3484" s="38" t="str">
        <f t="shared" si="812"/>
        <v>040318734</v>
      </c>
      <c r="N3484" s="39">
        <f t="shared" si="813"/>
        <v>1</v>
      </c>
      <c r="O3484" s="39">
        <f t="shared" si="814"/>
        <v>1</v>
      </c>
      <c r="P3484" s="39">
        <f>IF(M3484="បរទេស",1,IF(COUNTIF(M:M,$M3484)&gt;1,2,1))</f>
        <v>1</v>
      </c>
      <c r="Q3484" s="40">
        <f t="shared" si="815"/>
        <v>1</v>
      </c>
      <c r="R3484" s="41" t="str">
        <f t="shared" si="816"/>
        <v>087303340</v>
      </c>
      <c r="S3484" s="37" t="str">
        <f t="shared" si="817"/>
        <v>087303340</v>
      </c>
      <c r="T3484" s="39" t="e">
        <f t="shared" si="818"/>
        <v>#VALUE!</v>
      </c>
      <c r="U3484" s="37" t="str">
        <f t="shared" si="819"/>
        <v>087303340</v>
      </c>
      <c r="V3484" s="42" t="str">
        <f t="shared" si="820"/>
        <v>087303340</v>
      </c>
      <c r="W3484" s="39">
        <f t="shared" si="821"/>
        <v>1</v>
      </c>
      <c r="X3484" s="43">
        <f t="shared" si="822"/>
        <v>1</v>
      </c>
      <c r="Y3484" s="39">
        <f>IF(V3484="បរទេស",1,IF(COUNTIF(V:V,$V3484)&gt;1,2,1))</f>
        <v>1</v>
      </c>
      <c r="Z3484" s="40">
        <f t="shared" si="823"/>
        <v>1</v>
      </c>
      <c r="AA3484" s="40">
        <f t="shared" si="824"/>
        <v>1</v>
      </c>
    </row>
    <row r="3485" spans="1:27" ht="48" customHeight="1" x14ac:dyDescent="0.8">
      <c r="A3485" s="3">
        <v>3485</v>
      </c>
      <c r="B3485" s="3" t="s">
        <v>1507</v>
      </c>
      <c r="C3485" s="3" t="s">
        <v>18037</v>
      </c>
      <c r="D3485" s="3" t="s">
        <v>9604</v>
      </c>
      <c r="E3485" s="3" t="s">
        <v>41</v>
      </c>
      <c r="F3485" s="5" t="s">
        <v>9605</v>
      </c>
      <c r="G3485" s="5" t="s">
        <v>13871</v>
      </c>
      <c r="H3485" s="5" t="s">
        <v>17462</v>
      </c>
      <c r="I3485" s="3"/>
      <c r="J3485" s="35"/>
      <c r="K3485" s="36">
        <f t="shared" si="810"/>
        <v>1</v>
      </c>
      <c r="L3485" s="37" t="str">
        <f t="shared" si="811"/>
        <v>040197645</v>
      </c>
      <c r="M3485" s="38" t="str">
        <f t="shared" si="812"/>
        <v>040197645</v>
      </c>
      <c r="N3485" s="39">
        <f t="shared" si="813"/>
        <v>1</v>
      </c>
      <c r="O3485" s="39">
        <f t="shared" si="814"/>
        <v>1</v>
      </c>
      <c r="P3485" s="39">
        <f>IF(M3485="បរទេស",1,IF(COUNTIF(M:M,$M3485)&gt;1,2,1))</f>
        <v>1</v>
      </c>
      <c r="Q3485" s="40">
        <f t="shared" si="815"/>
        <v>1</v>
      </c>
      <c r="R3485" s="41" t="str">
        <f t="shared" si="816"/>
        <v>061247270</v>
      </c>
      <c r="S3485" s="37" t="str">
        <f t="shared" si="817"/>
        <v>061247270</v>
      </c>
      <c r="T3485" s="39" t="e">
        <f t="shared" si="818"/>
        <v>#VALUE!</v>
      </c>
      <c r="U3485" s="37" t="str">
        <f t="shared" si="819"/>
        <v>061247270</v>
      </c>
      <c r="V3485" s="42" t="str">
        <f t="shared" si="820"/>
        <v>061247270</v>
      </c>
      <c r="W3485" s="39">
        <f t="shared" si="821"/>
        <v>1</v>
      </c>
      <c r="X3485" s="43">
        <f t="shared" si="822"/>
        <v>1</v>
      </c>
      <c r="Y3485" s="39">
        <f>IF(V3485="បរទេស",1,IF(COUNTIF(V:V,$V3485)&gt;1,2,1))</f>
        <v>1</v>
      </c>
      <c r="Z3485" s="40">
        <f t="shared" si="823"/>
        <v>1</v>
      </c>
      <c r="AA3485" s="40">
        <f t="shared" si="824"/>
        <v>1</v>
      </c>
    </row>
    <row r="3486" spans="1:27" ht="48" customHeight="1" x14ac:dyDescent="0.8">
      <c r="A3486" s="3">
        <v>3486</v>
      </c>
      <c r="B3486" s="3" t="s">
        <v>9606</v>
      </c>
      <c r="C3486" s="3" t="s">
        <v>18037</v>
      </c>
      <c r="D3486" s="3" t="s">
        <v>9607</v>
      </c>
      <c r="E3486" s="3" t="s">
        <v>402</v>
      </c>
      <c r="F3486" s="5" t="s">
        <v>9608</v>
      </c>
      <c r="G3486" s="5" t="s">
        <v>13872</v>
      </c>
      <c r="H3486" s="5" t="s">
        <v>17433</v>
      </c>
      <c r="I3486" s="3"/>
      <c r="J3486" s="35"/>
      <c r="K3486" s="36">
        <f t="shared" si="810"/>
        <v>1</v>
      </c>
      <c r="L3486" s="37" t="str">
        <f t="shared" si="811"/>
        <v>040269294</v>
      </c>
      <c r="M3486" s="38" t="str">
        <f t="shared" si="812"/>
        <v>040269294</v>
      </c>
      <c r="N3486" s="39">
        <f t="shared" si="813"/>
        <v>1</v>
      </c>
      <c r="O3486" s="39">
        <f t="shared" si="814"/>
        <v>1</v>
      </c>
      <c r="P3486" s="39">
        <f>IF(M3486="បរទេស",1,IF(COUNTIF(M:M,$M3486)&gt;1,2,1))</f>
        <v>1</v>
      </c>
      <c r="Q3486" s="40">
        <f t="shared" si="815"/>
        <v>1</v>
      </c>
      <c r="R3486" s="41" t="str">
        <f t="shared" si="816"/>
        <v>0962674966</v>
      </c>
      <c r="S3486" s="37" t="str">
        <f t="shared" si="817"/>
        <v>0962674966</v>
      </c>
      <c r="T3486" s="39" t="e">
        <f t="shared" si="818"/>
        <v>#VALUE!</v>
      </c>
      <c r="U3486" s="37" t="str">
        <f t="shared" si="819"/>
        <v>0962674966</v>
      </c>
      <c r="V3486" s="42" t="str">
        <f t="shared" si="820"/>
        <v>0962674966</v>
      </c>
      <c r="W3486" s="39">
        <f t="shared" si="821"/>
        <v>1</v>
      </c>
      <c r="X3486" s="43">
        <f t="shared" si="822"/>
        <v>1</v>
      </c>
      <c r="Y3486" s="39">
        <f>IF(V3486="បរទេស",1,IF(COUNTIF(V:V,$V3486)&gt;1,2,1))</f>
        <v>1</v>
      </c>
      <c r="Z3486" s="40">
        <f t="shared" si="823"/>
        <v>1</v>
      </c>
      <c r="AA3486" s="40">
        <f t="shared" si="824"/>
        <v>1</v>
      </c>
    </row>
    <row r="3487" spans="1:27" ht="48" customHeight="1" x14ac:dyDescent="0.8">
      <c r="A3487" s="3">
        <v>3487</v>
      </c>
      <c r="B3487" s="3" t="s">
        <v>9609</v>
      </c>
      <c r="C3487" s="3" t="s">
        <v>18037</v>
      </c>
      <c r="D3487" s="3" t="s">
        <v>9610</v>
      </c>
      <c r="E3487" s="3" t="s">
        <v>1905</v>
      </c>
      <c r="F3487" s="5" t="s">
        <v>9611</v>
      </c>
      <c r="G3487" s="5" t="s">
        <v>13873</v>
      </c>
      <c r="H3487" s="5" t="s">
        <v>17203</v>
      </c>
      <c r="I3487" s="3"/>
      <c r="J3487" s="35"/>
      <c r="K3487" s="36">
        <f t="shared" si="810"/>
        <v>1</v>
      </c>
      <c r="L3487" s="37" t="str">
        <f t="shared" si="811"/>
        <v>040065547</v>
      </c>
      <c r="M3487" s="38" t="str">
        <f t="shared" si="812"/>
        <v>040065547</v>
      </c>
      <c r="N3487" s="39">
        <f t="shared" si="813"/>
        <v>1</v>
      </c>
      <c r="O3487" s="39">
        <f t="shared" si="814"/>
        <v>1</v>
      </c>
      <c r="P3487" s="39">
        <f>IF(M3487="បរទេស",1,IF(COUNTIF(M:M,$M3487)&gt;1,2,1))</f>
        <v>1</v>
      </c>
      <c r="Q3487" s="40">
        <f t="shared" si="815"/>
        <v>1</v>
      </c>
      <c r="R3487" s="41" t="str">
        <f t="shared" si="816"/>
        <v>0972536811</v>
      </c>
      <c r="S3487" s="37" t="str">
        <f t="shared" si="817"/>
        <v>0972536811</v>
      </c>
      <c r="T3487" s="39" t="e">
        <f t="shared" si="818"/>
        <v>#VALUE!</v>
      </c>
      <c r="U3487" s="37" t="str">
        <f t="shared" si="819"/>
        <v>0972536811</v>
      </c>
      <c r="V3487" s="42" t="str">
        <f t="shared" si="820"/>
        <v>0972536811</v>
      </c>
      <c r="W3487" s="39">
        <f t="shared" si="821"/>
        <v>1</v>
      </c>
      <c r="X3487" s="43">
        <f t="shared" si="822"/>
        <v>1</v>
      </c>
      <c r="Y3487" s="39">
        <f>IF(V3487="បរទេស",1,IF(COUNTIF(V:V,$V3487)&gt;1,2,1))</f>
        <v>1</v>
      </c>
      <c r="Z3487" s="40">
        <f t="shared" si="823"/>
        <v>1</v>
      </c>
      <c r="AA3487" s="40">
        <f t="shared" si="824"/>
        <v>1</v>
      </c>
    </row>
    <row r="3488" spans="1:27" ht="48" customHeight="1" x14ac:dyDescent="0.8">
      <c r="A3488" s="3">
        <v>3488</v>
      </c>
      <c r="B3488" s="3" t="s">
        <v>9612</v>
      </c>
      <c r="C3488" s="3" t="s">
        <v>18037</v>
      </c>
      <c r="D3488" s="3" t="s">
        <v>1072</v>
      </c>
      <c r="E3488" s="3" t="s">
        <v>41</v>
      </c>
      <c r="F3488" s="5" t="s">
        <v>9613</v>
      </c>
      <c r="G3488" s="5" t="s">
        <v>13874</v>
      </c>
      <c r="H3488" s="5" t="s">
        <v>16935</v>
      </c>
      <c r="I3488" s="3"/>
      <c r="J3488" s="35"/>
      <c r="K3488" s="36">
        <f t="shared" si="810"/>
        <v>1</v>
      </c>
      <c r="L3488" s="37" t="str">
        <f t="shared" si="811"/>
        <v>040307602</v>
      </c>
      <c r="M3488" s="38" t="str">
        <f t="shared" si="812"/>
        <v>040307602</v>
      </c>
      <c r="N3488" s="39">
        <f t="shared" si="813"/>
        <v>1</v>
      </c>
      <c r="O3488" s="39">
        <f t="shared" si="814"/>
        <v>1</v>
      </c>
      <c r="P3488" s="39">
        <f>IF(M3488="បរទេស",1,IF(COUNTIF(M:M,$M3488)&gt;1,2,1))</f>
        <v>1</v>
      </c>
      <c r="Q3488" s="40">
        <f t="shared" si="815"/>
        <v>1</v>
      </c>
      <c r="R3488" s="41" t="str">
        <f t="shared" si="816"/>
        <v>093729682</v>
      </c>
      <c r="S3488" s="37" t="str">
        <f t="shared" si="817"/>
        <v>093729682</v>
      </c>
      <c r="T3488" s="39" t="e">
        <f t="shared" si="818"/>
        <v>#VALUE!</v>
      </c>
      <c r="U3488" s="37" t="str">
        <f t="shared" si="819"/>
        <v>093729682</v>
      </c>
      <c r="V3488" s="42" t="str">
        <f t="shared" si="820"/>
        <v>093729682</v>
      </c>
      <c r="W3488" s="39">
        <f t="shared" si="821"/>
        <v>1</v>
      </c>
      <c r="X3488" s="43">
        <f t="shared" si="822"/>
        <v>1</v>
      </c>
      <c r="Y3488" s="39">
        <f>IF(V3488="បរទេស",1,IF(COUNTIF(V:V,$V3488)&gt;1,2,1))</f>
        <v>1</v>
      </c>
      <c r="Z3488" s="40">
        <f t="shared" si="823"/>
        <v>1</v>
      </c>
      <c r="AA3488" s="40">
        <f t="shared" si="824"/>
        <v>1</v>
      </c>
    </row>
    <row r="3489" spans="1:27" ht="48" customHeight="1" x14ac:dyDescent="0.8">
      <c r="A3489" s="3">
        <v>3489</v>
      </c>
      <c r="B3489" s="3" t="s">
        <v>9614</v>
      </c>
      <c r="C3489" s="3" t="s">
        <v>18037</v>
      </c>
      <c r="D3489" s="3" t="s">
        <v>9615</v>
      </c>
      <c r="E3489" s="3" t="s">
        <v>2165</v>
      </c>
      <c r="F3489" s="5" t="s">
        <v>9616</v>
      </c>
      <c r="G3489" s="5" t="s">
        <v>13875</v>
      </c>
      <c r="H3489" s="5" t="s">
        <v>16936</v>
      </c>
      <c r="I3489" s="3"/>
      <c r="J3489" s="35"/>
      <c r="K3489" s="36">
        <f t="shared" si="810"/>
        <v>1</v>
      </c>
      <c r="L3489" s="37" t="str">
        <f t="shared" si="811"/>
        <v>040379835</v>
      </c>
      <c r="M3489" s="38" t="str">
        <f t="shared" si="812"/>
        <v>040379835</v>
      </c>
      <c r="N3489" s="39">
        <f t="shared" si="813"/>
        <v>1</v>
      </c>
      <c r="O3489" s="39">
        <f t="shared" si="814"/>
        <v>1</v>
      </c>
      <c r="P3489" s="39">
        <f>IF(M3489="បរទេស",1,IF(COUNTIF(M:M,$M3489)&gt;1,2,1))</f>
        <v>1</v>
      </c>
      <c r="Q3489" s="40">
        <f t="shared" si="815"/>
        <v>1</v>
      </c>
      <c r="R3489" s="41" t="str">
        <f t="shared" si="816"/>
        <v>0886062127</v>
      </c>
      <c r="S3489" s="37" t="str">
        <f t="shared" si="817"/>
        <v>0886062127</v>
      </c>
      <c r="T3489" s="39" t="e">
        <f t="shared" si="818"/>
        <v>#VALUE!</v>
      </c>
      <c r="U3489" s="37" t="str">
        <f t="shared" si="819"/>
        <v>0886062127</v>
      </c>
      <c r="V3489" s="42" t="str">
        <f t="shared" si="820"/>
        <v>0886062127</v>
      </c>
      <c r="W3489" s="39">
        <f t="shared" si="821"/>
        <v>1</v>
      </c>
      <c r="X3489" s="43">
        <f t="shared" si="822"/>
        <v>1</v>
      </c>
      <c r="Y3489" s="39">
        <f>IF(V3489="បរទេស",1,IF(COUNTIF(V:V,$V3489)&gt;1,2,1))</f>
        <v>1</v>
      </c>
      <c r="Z3489" s="40">
        <f t="shared" si="823"/>
        <v>1</v>
      </c>
      <c r="AA3489" s="40">
        <f t="shared" si="824"/>
        <v>1</v>
      </c>
    </row>
    <row r="3490" spans="1:27" ht="48" customHeight="1" x14ac:dyDescent="0.8">
      <c r="A3490" s="3">
        <v>3490</v>
      </c>
      <c r="B3490" s="3" t="s">
        <v>8478</v>
      </c>
      <c r="C3490" s="3" t="s">
        <v>18037</v>
      </c>
      <c r="D3490" s="3" t="s">
        <v>216</v>
      </c>
      <c r="E3490" s="3" t="s">
        <v>41</v>
      </c>
      <c r="F3490" s="5" t="s">
        <v>9617</v>
      </c>
      <c r="G3490" s="5" t="s">
        <v>13876</v>
      </c>
      <c r="H3490" s="5" t="s">
        <v>16937</v>
      </c>
      <c r="I3490" s="3"/>
      <c r="J3490" s="35"/>
      <c r="K3490" s="36">
        <f t="shared" si="810"/>
        <v>1</v>
      </c>
      <c r="L3490" s="37" t="str">
        <f t="shared" si="811"/>
        <v>040294008</v>
      </c>
      <c r="M3490" s="38" t="str">
        <f t="shared" si="812"/>
        <v>040294008</v>
      </c>
      <c r="N3490" s="39">
        <f t="shared" si="813"/>
        <v>1</v>
      </c>
      <c r="O3490" s="39">
        <f t="shared" si="814"/>
        <v>1</v>
      </c>
      <c r="P3490" s="39">
        <f>IF(M3490="បរទេស",1,IF(COUNTIF(M:M,$M3490)&gt;1,2,1))</f>
        <v>1</v>
      </c>
      <c r="Q3490" s="40">
        <f t="shared" si="815"/>
        <v>1</v>
      </c>
      <c r="R3490" s="41" t="str">
        <f t="shared" si="816"/>
        <v>0717807403</v>
      </c>
      <c r="S3490" s="37" t="str">
        <f t="shared" si="817"/>
        <v>0717807403</v>
      </c>
      <c r="T3490" s="39" t="e">
        <f t="shared" si="818"/>
        <v>#VALUE!</v>
      </c>
      <c r="U3490" s="37" t="str">
        <f t="shared" si="819"/>
        <v>0717807403</v>
      </c>
      <c r="V3490" s="42" t="str">
        <f t="shared" si="820"/>
        <v>0717807403</v>
      </c>
      <c r="W3490" s="39">
        <f t="shared" si="821"/>
        <v>1</v>
      </c>
      <c r="X3490" s="43">
        <f t="shared" si="822"/>
        <v>1</v>
      </c>
      <c r="Y3490" s="39">
        <f>IF(V3490="បរទេស",1,IF(COUNTIF(V:V,$V3490)&gt;1,2,1))</f>
        <v>1</v>
      </c>
      <c r="Z3490" s="40">
        <f t="shared" si="823"/>
        <v>1</v>
      </c>
      <c r="AA3490" s="40">
        <f t="shared" si="824"/>
        <v>1</v>
      </c>
    </row>
    <row r="3491" spans="1:27" ht="48" customHeight="1" x14ac:dyDescent="0.8">
      <c r="A3491" s="3">
        <v>3491</v>
      </c>
      <c r="B3491" s="3" t="s">
        <v>9618</v>
      </c>
      <c r="C3491" s="3" t="s">
        <v>18037</v>
      </c>
      <c r="D3491" s="3" t="s">
        <v>721</v>
      </c>
      <c r="E3491" s="3" t="s">
        <v>1905</v>
      </c>
      <c r="F3491" s="5" t="s">
        <v>9619</v>
      </c>
      <c r="G3491" s="5" t="s">
        <v>13877</v>
      </c>
      <c r="H3491" s="5" t="s">
        <v>16938</v>
      </c>
      <c r="I3491" s="3"/>
      <c r="J3491" s="35"/>
      <c r="K3491" s="36">
        <f t="shared" si="810"/>
        <v>1</v>
      </c>
      <c r="L3491" s="37" t="str">
        <f t="shared" si="811"/>
        <v>040219131</v>
      </c>
      <c r="M3491" s="38" t="str">
        <f t="shared" si="812"/>
        <v>040219131</v>
      </c>
      <c r="N3491" s="39">
        <f t="shared" si="813"/>
        <v>1</v>
      </c>
      <c r="O3491" s="39">
        <f t="shared" si="814"/>
        <v>1</v>
      </c>
      <c r="P3491" s="39">
        <f>IF(M3491="បរទេស",1,IF(COUNTIF(M:M,$M3491)&gt;1,2,1))</f>
        <v>1</v>
      </c>
      <c r="Q3491" s="40">
        <f t="shared" si="815"/>
        <v>1</v>
      </c>
      <c r="R3491" s="41" t="str">
        <f t="shared" si="816"/>
        <v>095343622</v>
      </c>
      <c r="S3491" s="37" t="str">
        <f t="shared" si="817"/>
        <v>095343622</v>
      </c>
      <c r="T3491" s="39" t="e">
        <f t="shared" si="818"/>
        <v>#VALUE!</v>
      </c>
      <c r="U3491" s="37" t="str">
        <f t="shared" si="819"/>
        <v>095343622</v>
      </c>
      <c r="V3491" s="42" t="str">
        <f t="shared" si="820"/>
        <v>095343622</v>
      </c>
      <c r="W3491" s="39">
        <f t="shared" si="821"/>
        <v>1</v>
      </c>
      <c r="X3491" s="43">
        <f t="shared" si="822"/>
        <v>1</v>
      </c>
      <c r="Y3491" s="39">
        <f>IF(V3491="បរទេស",1,IF(COUNTIF(V:V,$V3491)&gt;1,2,1))</f>
        <v>1</v>
      </c>
      <c r="Z3491" s="40">
        <f t="shared" si="823"/>
        <v>1</v>
      </c>
      <c r="AA3491" s="40">
        <f t="shared" si="824"/>
        <v>1</v>
      </c>
    </row>
    <row r="3492" spans="1:27" ht="48" customHeight="1" x14ac:dyDescent="0.8">
      <c r="A3492" s="3">
        <v>3492</v>
      </c>
      <c r="B3492" s="3" t="s">
        <v>9620</v>
      </c>
      <c r="C3492" s="3" t="s">
        <v>18037</v>
      </c>
      <c r="D3492" s="3" t="s">
        <v>9621</v>
      </c>
      <c r="E3492" s="3" t="s">
        <v>277</v>
      </c>
      <c r="F3492" s="5" t="s">
        <v>9622</v>
      </c>
      <c r="G3492" s="5" t="s">
        <v>13878</v>
      </c>
      <c r="H3492" s="5" t="s">
        <v>16939</v>
      </c>
      <c r="I3492" s="3"/>
      <c r="J3492" s="35"/>
      <c r="K3492" s="36">
        <f t="shared" si="810"/>
        <v>1</v>
      </c>
      <c r="L3492" s="37" t="str">
        <f t="shared" si="811"/>
        <v>040107302</v>
      </c>
      <c r="M3492" s="38" t="str">
        <f t="shared" si="812"/>
        <v>040107302</v>
      </c>
      <c r="N3492" s="39">
        <f t="shared" si="813"/>
        <v>1</v>
      </c>
      <c r="O3492" s="39">
        <f t="shared" si="814"/>
        <v>1</v>
      </c>
      <c r="P3492" s="39">
        <f>IF(M3492="បរទេស",1,IF(COUNTIF(M:M,$M3492)&gt;1,2,1))</f>
        <v>1</v>
      </c>
      <c r="Q3492" s="40">
        <f t="shared" si="815"/>
        <v>1</v>
      </c>
      <c r="R3492" s="41" t="str">
        <f t="shared" si="816"/>
        <v>093588968</v>
      </c>
      <c r="S3492" s="37" t="str">
        <f t="shared" si="817"/>
        <v>093588968</v>
      </c>
      <c r="T3492" s="39" t="e">
        <f t="shared" si="818"/>
        <v>#VALUE!</v>
      </c>
      <c r="U3492" s="37" t="str">
        <f t="shared" si="819"/>
        <v>093588968</v>
      </c>
      <c r="V3492" s="42" t="str">
        <f t="shared" si="820"/>
        <v>093588968</v>
      </c>
      <c r="W3492" s="39">
        <f t="shared" si="821"/>
        <v>1</v>
      </c>
      <c r="X3492" s="43">
        <f t="shared" si="822"/>
        <v>1</v>
      </c>
      <c r="Y3492" s="39">
        <f>IF(V3492="បរទេស",1,IF(COUNTIF(V:V,$V3492)&gt;1,2,1))</f>
        <v>1</v>
      </c>
      <c r="Z3492" s="40">
        <f t="shared" si="823"/>
        <v>1</v>
      </c>
      <c r="AA3492" s="40">
        <f t="shared" si="824"/>
        <v>1</v>
      </c>
    </row>
    <row r="3493" spans="1:27" ht="48" customHeight="1" x14ac:dyDescent="0.8">
      <c r="A3493" s="3">
        <v>3493</v>
      </c>
      <c r="B3493" s="3" t="s">
        <v>9623</v>
      </c>
      <c r="C3493" s="3" t="s">
        <v>18037</v>
      </c>
      <c r="D3493" s="3" t="s">
        <v>663</v>
      </c>
      <c r="E3493" s="3" t="s">
        <v>149</v>
      </c>
      <c r="F3493" s="5" t="s">
        <v>9624</v>
      </c>
      <c r="G3493" s="5" t="s">
        <v>13879</v>
      </c>
      <c r="H3493" s="5" t="s">
        <v>17536</v>
      </c>
      <c r="I3493" s="3"/>
      <c r="J3493" s="35"/>
      <c r="K3493" s="36">
        <f t="shared" si="810"/>
        <v>1</v>
      </c>
      <c r="L3493" s="37" t="str">
        <f t="shared" si="811"/>
        <v>040360483</v>
      </c>
      <c r="M3493" s="38" t="str">
        <f t="shared" si="812"/>
        <v>040360483</v>
      </c>
      <c r="N3493" s="39">
        <f t="shared" si="813"/>
        <v>1</v>
      </c>
      <c r="O3493" s="39">
        <f t="shared" si="814"/>
        <v>1</v>
      </c>
      <c r="P3493" s="39">
        <f>IF(M3493="បរទេស",1,IF(COUNTIF(M:M,$M3493)&gt;1,2,1))</f>
        <v>1</v>
      </c>
      <c r="Q3493" s="40">
        <f t="shared" si="815"/>
        <v>1</v>
      </c>
      <c r="R3493" s="41" t="str">
        <f t="shared" si="816"/>
        <v>0974107960</v>
      </c>
      <c r="S3493" s="37" t="str">
        <f t="shared" si="817"/>
        <v>0974107960</v>
      </c>
      <c r="T3493" s="39" t="e">
        <f t="shared" si="818"/>
        <v>#VALUE!</v>
      </c>
      <c r="U3493" s="37" t="str">
        <f t="shared" si="819"/>
        <v>0974107960</v>
      </c>
      <c r="V3493" s="42" t="str">
        <f t="shared" si="820"/>
        <v>0974107960</v>
      </c>
      <c r="W3493" s="39">
        <f t="shared" si="821"/>
        <v>1</v>
      </c>
      <c r="X3493" s="43">
        <f t="shared" si="822"/>
        <v>1</v>
      </c>
      <c r="Y3493" s="39">
        <f>IF(V3493="បរទេស",1,IF(COUNTIF(V:V,$V3493)&gt;1,2,1))</f>
        <v>1</v>
      </c>
      <c r="Z3493" s="40">
        <f t="shared" si="823"/>
        <v>1</v>
      </c>
      <c r="AA3493" s="40">
        <f t="shared" si="824"/>
        <v>1</v>
      </c>
    </row>
    <row r="3494" spans="1:27" ht="48" customHeight="1" x14ac:dyDescent="0.8">
      <c r="A3494" s="3">
        <v>3494</v>
      </c>
      <c r="B3494" s="3" t="s">
        <v>9625</v>
      </c>
      <c r="C3494" s="3" t="s">
        <v>18037</v>
      </c>
      <c r="D3494" s="3" t="s">
        <v>9626</v>
      </c>
      <c r="E3494" s="3" t="s">
        <v>486</v>
      </c>
      <c r="F3494" s="5" t="s">
        <v>9627</v>
      </c>
      <c r="G3494" s="5" t="s">
        <v>13880</v>
      </c>
      <c r="H3494" s="5" t="s">
        <v>16940</v>
      </c>
      <c r="I3494" s="3"/>
      <c r="J3494" s="35"/>
      <c r="K3494" s="36">
        <f t="shared" si="810"/>
        <v>1</v>
      </c>
      <c r="L3494" s="37" t="str">
        <f t="shared" si="811"/>
        <v>040358304</v>
      </c>
      <c r="M3494" s="38" t="str">
        <f t="shared" si="812"/>
        <v>040358304</v>
      </c>
      <c r="N3494" s="39">
        <f t="shared" si="813"/>
        <v>1</v>
      </c>
      <c r="O3494" s="39">
        <f t="shared" si="814"/>
        <v>1</v>
      </c>
      <c r="P3494" s="39">
        <f>IF(M3494="បរទេស",1,IF(COUNTIF(M:M,$M3494)&gt;1,2,1))</f>
        <v>1</v>
      </c>
      <c r="Q3494" s="40">
        <f t="shared" si="815"/>
        <v>1</v>
      </c>
      <c r="R3494" s="41" t="str">
        <f t="shared" si="816"/>
        <v>087760445</v>
      </c>
      <c r="S3494" s="37" t="str">
        <f t="shared" si="817"/>
        <v>087760445</v>
      </c>
      <c r="T3494" s="39" t="e">
        <f t="shared" si="818"/>
        <v>#VALUE!</v>
      </c>
      <c r="U3494" s="37" t="str">
        <f t="shared" si="819"/>
        <v>087760445</v>
      </c>
      <c r="V3494" s="42" t="str">
        <f t="shared" si="820"/>
        <v>087760445</v>
      </c>
      <c r="W3494" s="39">
        <f t="shared" si="821"/>
        <v>1</v>
      </c>
      <c r="X3494" s="43">
        <f t="shared" si="822"/>
        <v>1</v>
      </c>
      <c r="Y3494" s="39">
        <f>IF(V3494="បរទេស",1,IF(COUNTIF(V:V,$V3494)&gt;1,2,1))</f>
        <v>1</v>
      </c>
      <c r="Z3494" s="40">
        <f t="shared" si="823"/>
        <v>1</v>
      </c>
      <c r="AA3494" s="40">
        <f t="shared" si="824"/>
        <v>1</v>
      </c>
    </row>
    <row r="3495" spans="1:27" ht="48" customHeight="1" x14ac:dyDescent="0.8">
      <c r="A3495" s="3">
        <v>3495</v>
      </c>
      <c r="B3495" s="3" t="s">
        <v>9628</v>
      </c>
      <c r="C3495" s="3" t="s">
        <v>18037</v>
      </c>
      <c r="D3495" s="3" t="s">
        <v>9629</v>
      </c>
      <c r="E3495" s="3" t="s">
        <v>149</v>
      </c>
      <c r="F3495" s="5" t="s">
        <v>9630</v>
      </c>
      <c r="G3495" s="5" t="s">
        <v>13881</v>
      </c>
      <c r="H3495" s="5" t="s">
        <v>16941</v>
      </c>
      <c r="I3495" s="3"/>
      <c r="J3495" s="35"/>
      <c r="K3495" s="36">
        <f t="shared" si="810"/>
        <v>1</v>
      </c>
      <c r="L3495" s="37" t="str">
        <f t="shared" si="811"/>
        <v>160550447</v>
      </c>
      <c r="M3495" s="38" t="str">
        <f t="shared" si="812"/>
        <v>160550447</v>
      </c>
      <c r="N3495" s="39">
        <f t="shared" si="813"/>
        <v>1</v>
      </c>
      <c r="O3495" s="39">
        <f t="shared" si="814"/>
        <v>1</v>
      </c>
      <c r="P3495" s="39">
        <f>IF(M3495="បរទេស",1,IF(COUNTIF(M:M,$M3495)&gt;1,2,1))</f>
        <v>1</v>
      </c>
      <c r="Q3495" s="40">
        <f t="shared" si="815"/>
        <v>1</v>
      </c>
      <c r="R3495" s="41" t="str">
        <f t="shared" si="816"/>
        <v>010380998</v>
      </c>
      <c r="S3495" s="37" t="str">
        <f t="shared" si="817"/>
        <v>010380998</v>
      </c>
      <c r="T3495" s="39" t="e">
        <f t="shared" si="818"/>
        <v>#VALUE!</v>
      </c>
      <c r="U3495" s="37" t="str">
        <f t="shared" si="819"/>
        <v>010380998</v>
      </c>
      <c r="V3495" s="42" t="str">
        <f t="shared" si="820"/>
        <v>010380998</v>
      </c>
      <c r="W3495" s="39">
        <f t="shared" si="821"/>
        <v>1</v>
      </c>
      <c r="X3495" s="43">
        <f t="shared" si="822"/>
        <v>1</v>
      </c>
      <c r="Y3495" s="39">
        <f>IF(V3495="បរទេស",1,IF(COUNTIF(V:V,$V3495)&gt;1,2,1))</f>
        <v>1</v>
      </c>
      <c r="Z3495" s="40">
        <f t="shared" si="823"/>
        <v>1</v>
      </c>
      <c r="AA3495" s="40">
        <f t="shared" si="824"/>
        <v>1</v>
      </c>
    </row>
    <row r="3496" spans="1:27" ht="48" customHeight="1" x14ac:dyDescent="0.8">
      <c r="A3496" s="3">
        <v>3496</v>
      </c>
      <c r="B3496" s="3" t="s">
        <v>9631</v>
      </c>
      <c r="C3496" s="3" t="s">
        <v>18037</v>
      </c>
      <c r="D3496" s="3" t="s">
        <v>9632</v>
      </c>
      <c r="E3496" s="3" t="s">
        <v>149</v>
      </c>
      <c r="F3496" s="5" t="s">
        <v>9633</v>
      </c>
      <c r="G3496" s="5" t="s">
        <v>13882</v>
      </c>
      <c r="H3496" s="5" t="s">
        <v>16942</v>
      </c>
      <c r="I3496" s="3"/>
      <c r="J3496" s="35"/>
      <c r="K3496" s="36">
        <f t="shared" si="810"/>
        <v>1</v>
      </c>
      <c r="L3496" s="37" t="str">
        <f t="shared" si="811"/>
        <v>040067602</v>
      </c>
      <c r="M3496" s="38" t="str">
        <f t="shared" si="812"/>
        <v>040067602</v>
      </c>
      <c r="N3496" s="39">
        <f t="shared" si="813"/>
        <v>1</v>
      </c>
      <c r="O3496" s="39">
        <f t="shared" si="814"/>
        <v>1</v>
      </c>
      <c r="P3496" s="39">
        <f>IF(M3496="បរទេស",1,IF(COUNTIF(M:M,$M3496)&gt;1,2,1))</f>
        <v>1</v>
      </c>
      <c r="Q3496" s="40">
        <f t="shared" si="815"/>
        <v>1</v>
      </c>
      <c r="R3496" s="41" t="str">
        <f t="shared" si="816"/>
        <v>0888004876</v>
      </c>
      <c r="S3496" s="37" t="str">
        <f t="shared" si="817"/>
        <v>0888004876</v>
      </c>
      <c r="T3496" s="39" t="e">
        <f t="shared" si="818"/>
        <v>#VALUE!</v>
      </c>
      <c r="U3496" s="37" t="str">
        <f t="shared" si="819"/>
        <v>0888004876</v>
      </c>
      <c r="V3496" s="42" t="str">
        <f t="shared" si="820"/>
        <v>0888004876</v>
      </c>
      <c r="W3496" s="39">
        <f t="shared" si="821"/>
        <v>1</v>
      </c>
      <c r="X3496" s="43">
        <f t="shared" si="822"/>
        <v>1</v>
      </c>
      <c r="Y3496" s="39">
        <f>IF(V3496="បរទេស",1,IF(COUNTIF(V:V,$V3496)&gt;1,2,1))</f>
        <v>1</v>
      </c>
      <c r="Z3496" s="40">
        <f t="shared" si="823"/>
        <v>1</v>
      </c>
      <c r="AA3496" s="40">
        <f t="shared" si="824"/>
        <v>1</v>
      </c>
    </row>
    <row r="3497" spans="1:27" ht="48" customHeight="1" x14ac:dyDescent="0.8">
      <c r="A3497" s="3">
        <v>3497</v>
      </c>
      <c r="B3497" s="3" t="s">
        <v>9634</v>
      </c>
      <c r="C3497" s="3" t="s">
        <v>18037</v>
      </c>
      <c r="D3497" s="3" t="s">
        <v>9635</v>
      </c>
      <c r="E3497" s="3" t="s">
        <v>402</v>
      </c>
      <c r="F3497" s="5" t="s">
        <v>9636</v>
      </c>
      <c r="G3497" s="5" t="s">
        <v>13883</v>
      </c>
      <c r="H3497" s="5" t="s">
        <v>17434</v>
      </c>
      <c r="I3497" s="3"/>
      <c r="J3497" s="35"/>
      <c r="K3497" s="36">
        <f t="shared" si="810"/>
        <v>1</v>
      </c>
      <c r="L3497" s="37" t="str">
        <f t="shared" si="811"/>
        <v>040341611</v>
      </c>
      <c r="M3497" s="38" t="str">
        <f t="shared" si="812"/>
        <v>040341611</v>
      </c>
      <c r="N3497" s="39">
        <f t="shared" si="813"/>
        <v>1</v>
      </c>
      <c r="O3497" s="39">
        <f t="shared" si="814"/>
        <v>1</v>
      </c>
      <c r="P3497" s="39">
        <f>IF(M3497="បរទេស",1,IF(COUNTIF(M:M,$M3497)&gt;1,2,1))</f>
        <v>1</v>
      </c>
      <c r="Q3497" s="40">
        <f t="shared" si="815"/>
        <v>1</v>
      </c>
      <c r="R3497" s="41" t="str">
        <f t="shared" si="816"/>
        <v>090255875</v>
      </c>
      <c r="S3497" s="37" t="str">
        <f t="shared" si="817"/>
        <v>090255875</v>
      </c>
      <c r="T3497" s="39" t="e">
        <f t="shared" si="818"/>
        <v>#VALUE!</v>
      </c>
      <c r="U3497" s="37" t="str">
        <f t="shared" si="819"/>
        <v>090255875</v>
      </c>
      <c r="V3497" s="42" t="str">
        <f t="shared" si="820"/>
        <v>090255875</v>
      </c>
      <c r="W3497" s="39">
        <f t="shared" si="821"/>
        <v>1</v>
      </c>
      <c r="X3497" s="43">
        <f t="shared" si="822"/>
        <v>1</v>
      </c>
      <c r="Y3497" s="39">
        <f>IF(V3497="បរទេស",1,IF(COUNTIF(V:V,$V3497)&gt;1,2,1))</f>
        <v>1</v>
      </c>
      <c r="Z3497" s="40">
        <f t="shared" si="823"/>
        <v>1</v>
      </c>
      <c r="AA3497" s="40">
        <f t="shared" si="824"/>
        <v>1</v>
      </c>
    </row>
    <row r="3498" spans="1:27" ht="48" customHeight="1" x14ac:dyDescent="0.8">
      <c r="A3498" s="3">
        <v>3498</v>
      </c>
      <c r="B3498" s="3" t="s">
        <v>9637</v>
      </c>
      <c r="C3498" s="3" t="s">
        <v>18037</v>
      </c>
      <c r="D3498" s="3" t="s">
        <v>9638</v>
      </c>
      <c r="E3498" s="3" t="s">
        <v>402</v>
      </c>
      <c r="F3498" s="5" t="s">
        <v>9639</v>
      </c>
      <c r="G3498" s="5" t="s">
        <v>13884</v>
      </c>
      <c r="H3498" s="5" t="s">
        <v>16943</v>
      </c>
      <c r="I3498" s="3"/>
      <c r="J3498" s="35"/>
      <c r="K3498" s="36">
        <f t="shared" si="810"/>
        <v>1</v>
      </c>
      <c r="L3498" s="37" t="str">
        <f t="shared" si="811"/>
        <v>040422903</v>
      </c>
      <c r="M3498" s="38" t="str">
        <f t="shared" si="812"/>
        <v>040422903</v>
      </c>
      <c r="N3498" s="39">
        <f t="shared" si="813"/>
        <v>1</v>
      </c>
      <c r="O3498" s="39">
        <f t="shared" si="814"/>
        <v>1</v>
      </c>
      <c r="P3498" s="39">
        <f>IF(M3498="បរទេស",1,IF(COUNTIF(M:M,$M3498)&gt;1,2,1))</f>
        <v>1</v>
      </c>
      <c r="Q3498" s="40">
        <f t="shared" si="815"/>
        <v>1</v>
      </c>
      <c r="R3498" s="41" t="str">
        <f t="shared" si="816"/>
        <v>0714445040</v>
      </c>
      <c r="S3498" s="37" t="str">
        <f t="shared" si="817"/>
        <v>0714445040</v>
      </c>
      <c r="T3498" s="39" t="e">
        <f t="shared" si="818"/>
        <v>#VALUE!</v>
      </c>
      <c r="U3498" s="37" t="str">
        <f t="shared" si="819"/>
        <v>0714445040</v>
      </c>
      <c r="V3498" s="42" t="str">
        <f t="shared" si="820"/>
        <v>0714445040</v>
      </c>
      <c r="W3498" s="39">
        <f t="shared" si="821"/>
        <v>1</v>
      </c>
      <c r="X3498" s="43">
        <f t="shared" si="822"/>
        <v>1</v>
      </c>
      <c r="Y3498" s="39">
        <f>IF(V3498="បរទេស",1,IF(COUNTIF(V:V,$V3498)&gt;1,2,1))</f>
        <v>1</v>
      </c>
      <c r="Z3498" s="40">
        <f t="shared" si="823"/>
        <v>1</v>
      </c>
      <c r="AA3498" s="40">
        <f t="shared" si="824"/>
        <v>1</v>
      </c>
    </row>
    <row r="3499" spans="1:27" ht="48" customHeight="1" x14ac:dyDescent="0.8">
      <c r="A3499" s="3">
        <v>3499</v>
      </c>
      <c r="B3499" s="3" t="s">
        <v>9640</v>
      </c>
      <c r="C3499" s="3" t="s">
        <v>18037</v>
      </c>
      <c r="D3499" s="3" t="s">
        <v>9641</v>
      </c>
      <c r="E3499" s="3" t="s">
        <v>207</v>
      </c>
      <c r="F3499" s="5" t="s">
        <v>9642</v>
      </c>
      <c r="G3499" s="5" t="s">
        <v>13885</v>
      </c>
      <c r="H3499" s="5" t="s">
        <v>16944</v>
      </c>
      <c r="I3499" s="3"/>
      <c r="J3499" s="35"/>
      <c r="K3499" s="36">
        <f t="shared" si="810"/>
        <v>1</v>
      </c>
      <c r="L3499" s="37" t="str">
        <f t="shared" si="811"/>
        <v>040511384</v>
      </c>
      <c r="M3499" s="38" t="str">
        <f t="shared" si="812"/>
        <v>040511384</v>
      </c>
      <c r="N3499" s="39">
        <f t="shared" si="813"/>
        <v>1</v>
      </c>
      <c r="O3499" s="39">
        <f t="shared" si="814"/>
        <v>1</v>
      </c>
      <c r="P3499" s="39">
        <f>IF(M3499="បរទេស",1,IF(COUNTIF(M:M,$M3499)&gt;1,2,1))</f>
        <v>1</v>
      </c>
      <c r="Q3499" s="40">
        <f t="shared" si="815"/>
        <v>1</v>
      </c>
      <c r="R3499" s="41" t="str">
        <f t="shared" si="816"/>
        <v>0967081970</v>
      </c>
      <c r="S3499" s="37" t="str">
        <f t="shared" si="817"/>
        <v>0967081970</v>
      </c>
      <c r="T3499" s="39" t="e">
        <f t="shared" si="818"/>
        <v>#VALUE!</v>
      </c>
      <c r="U3499" s="37" t="str">
        <f t="shared" si="819"/>
        <v>0967081970</v>
      </c>
      <c r="V3499" s="42" t="str">
        <f t="shared" si="820"/>
        <v>0967081970</v>
      </c>
      <c r="W3499" s="39">
        <f t="shared" si="821"/>
        <v>1</v>
      </c>
      <c r="X3499" s="43">
        <f t="shared" si="822"/>
        <v>1</v>
      </c>
      <c r="Y3499" s="39">
        <f>IF(V3499="បរទេស",1,IF(COUNTIF(V:V,$V3499)&gt;1,2,1))</f>
        <v>1</v>
      </c>
      <c r="Z3499" s="40">
        <f t="shared" si="823"/>
        <v>1</v>
      </c>
      <c r="AA3499" s="40">
        <f t="shared" si="824"/>
        <v>1</v>
      </c>
    </row>
    <row r="3500" spans="1:27" ht="48" customHeight="1" x14ac:dyDescent="0.8">
      <c r="A3500" s="3">
        <v>3500</v>
      </c>
      <c r="B3500" s="3" t="s">
        <v>9643</v>
      </c>
      <c r="C3500" s="3" t="s">
        <v>18037</v>
      </c>
      <c r="D3500" s="3" t="s">
        <v>9644</v>
      </c>
      <c r="E3500" s="3" t="s">
        <v>17</v>
      </c>
      <c r="F3500" s="5" t="s">
        <v>9645</v>
      </c>
      <c r="G3500" s="5" t="s">
        <v>13886</v>
      </c>
      <c r="H3500" s="5" t="s">
        <v>16945</v>
      </c>
      <c r="I3500" s="3"/>
      <c r="J3500" s="35"/>
      <c r="K3500" s="36">
        <f t="shared" si="810"/>
        <v>1</v>
      </c>
      <c r="L3500" s="37" t="str">
        <f t="shared" si="811"/>
        <v>040483856</v>
      </c>
      <c r="M3500" s="38" t="str">
        <f t="shared" si="812"/>
        <v>040483856</v>
      </c>
      <c r="N3500" s="39">
        <f t="shared" si="813"/>
        <v>1</v>
      </c>
      <c r="O3500" s="39">
        <f t="shared" si="814"/>
        <v>1</v>
      </c>
      <c r="P3500" s="39">
        <f>IF(M3500="បរទេស",1,IF(COUNTIF(M:M,$M3500)&gt;1,2,1))</f>
        <v>1</v>
      </c>
      <c r="Q3500" s="40">
        <f t="shared" si="815"/>
        <v>1</v>
      </c>
      <c r="R3500" s="41" t="str">
        <f t="shared" si="816"/>
        <v>0714427351</v>
      </c>
      <c r="S3500" s="37" t="str">
        <f t="shared" si="817"/>
        <v>0714427351</v>
      </c>
      <c r="T3500" s="39" t="e">
        <f t="shared" si="818"/>
        <v>#VALUE!</v>
      </c>
      <c r="U3500" s="37" t="str">
        <f t="shared" si="819"/>
        <v>0714427351</v>
      </c>
      <c r="V3500" s="42" t="str">
        <f t="shared" si="820"/>
        <v>0714427351</v>
      </c>
      <c r="W3500" s="39">
        <f t="shared" si="821"/>
        <v>1</v>
      </c>
      <c r="X3500" s="43">
        <f t="shared" si="822"/>
        <v>1</v>
      </c>
      <c r="Y3500" s="39">
        <f>IF(V3500="បរទេស",1,IF(COUNTIF(V:V,$V3500)&gt;1,2,1))</f>
        <v>1</v>
      </c>
      <c r="Z3500" s="40">
        <f t="shared" si="823"/>
        <v>1</v>
      </c>
      <c r="AA3500" s="40">
        <f t="shared" si="824"/>
        <v>1</v>
      </c>
    </row>
    <row r="3501" spans="1:27" ht="48" customHeight="1" x14ac:dyDescent="0.8">
      <c r="A3501" s="3">
        <v>3501</v>
      </c>
      <c r="B3501" s="3" t="s">
        <v>9646</v>
      </c>
      <c r="C3501" s="3" t="s">
        <v>18037</v>
      </c>
      <c r="D3501" s="3" t="s">
        <v>9647</v>
      </c>
      <c r="E3501" s="3" t="s">
        <v>305</v>
      </c>
      <c r="F3501" s="5" t="s">
        <v>9648</v>
      </c>
      <c r="G3501" s="5" t="s">
        <v>13887</v>
      </c>
      <c r="H3501" s="5" t="s">
        <v>16946</v>
      </c>
      <c r="I3501" s="3"/>
      <c r="J3501" s="35"/>
      <c r="K3501" s="36">
        <f t="shared" si="810"/>
        <v>1</v>
      </c>
      <c r="L3501" s="37" t="str">
        <f t="shared" si="811"/>
        <v>040397500</v>
      </c>
      <c r="M3501" s="38" t="str">
        <f t="shared" si="812"/>
        <v>040397500</v>
      </c>
      <c r="N3501" s="39">
        <f t="shared" si="813"/>
        <v>1</v>
      </c>
      <c r="O3501" s="39">
        <f t="shared" si="814"/>
        <v>1</v>
      </c>
      <c r="P3501" s="39">
        <f>IF(M3501="បរទេស",1,IF(COUNTIF(M:M,$M3501)&gt;1,2,1))</f>
        <v>1</v>
      </c>
      <c r="Q3501" s="40">
        <f t="shared" si="815"/>
        <v>1</v>
      </c>
      <c r="R3501" s="41" t="str">
        <f t="shared" si="816"/>
        <v>0974348851</v>
      </c>
      <c r="S3501" s="37" t="str">
        <f t="shared" si="817"/>
        <v>0974348851</v>
      </c>
      <c r="T3501" s="39" t="e">
        <f t="shared" si="818"/>
        <v>#VALUE!</v>
      </c>
      <c r="U3501" s="37" t="str">
        <f t="shared" si="819"/>
        <v>0974348851</v>
      </c>
      <c r="V3501" s="42" t="str">
        <f t="shared" si="820"/>
        <v>0974348851</v>
      </c>
      <c r="W3501" s="39">
        <f t="shared" si="821"/>
        <v>1</v>
      </c>
      <c r="X3501" s="43">
        <f t="shared" si="822"/>
        <v>1</v>
      </c>
      <c r="Y3501" s="39">
        <f>IF(V3501="បរទេស",1,IF(COUNTIF(V:V,$V3501)&gt;1,2,1))</f>
        <v>1</v>
      </c>
      <c r="Z3501" s="40">
        <f t="shared" si="823"/>
        <v>1</v>
      </c>
      <c r="AA3501" s="40">
        <f t="shared" si="824"/>
        <v>1</v>
      </c>
    </row>
    <row r="3502" spans="1:27" ht="48" customHeight="1" x14ac:dyDescent="0.8">
      <c r="A3502" s="3">
        <v>3502</v>
      </c>
      <c r="B3502" s="3" t="s">
        <v>9649</v>
      </c>
      <c r="C3502" s="3" t="s">
        <v>18037</v>
      </c>
      <c r="D3502" s="3" t="s">
        <v>9650</v>
      </c>
      <c r="E3502" s="3" t="s">
        <v>41</v>
      </c>
      <c r="F3502" s="5" t="s">
        <v>9651</v>
      </c>
      <c r="G3502" s="5" t="s">
        <v>13888</v>
      </c>
      <c r="H3502" s="5" t="s">
        <v>16947</v>
      </c>
      <c r="I3502" s="3"/>
      <c r="J3502" s="35"/>
      <c r="K3502" s="36">
        <f t="shared" si="810"/>
        <v>1</v>
      </c>
      <c r="L3502" s="37" t="str">
        <f t="shared" si="811"/>
        <v>040556820</v>
      </c>
      <c r="M3502" s="38" t="str">
        <f t="shared" si="812"/>
        <v>040556820</v>
      </c>
      <c r="N3502" s="39">
        <f t="shared" si="813"/>
        <v>1</v>
      </c>
      <c r="O3502" s="39">
        <f t="shared" si="814"/>
        <v>1</v>
      </c>
      <c r="P3502" s="39">
        <f>IF(M3502="បរទេស",1,IF(COUNTIF(M:M,$M3502)&gt;1,2,1))</f>
        <v>1</v>
      </c>
      <c r="Q3502" s="40">
        <f t="shared" si="815"/>
        <v>1</v>
      </c>
      <c r="R3502" s="41" t="str">
        <f t="shared" si="816"/>
        <v>0965298391</v>
      </c>
      <c r="S3502" s="37" t="str">
        <f t="shared" si="817"/>
        <v>0965298391</v>
      </c>
      <c r="T3502" s="39" t="e">
        <f t="shared" si="818"/>
        <v>#VALUE!</v>
      </c>
      <c r="U3502" s="37" t="str">
        <f t="shared" si="819"/>
        <v>0965298391</v>
      </c>
      <c r="V3502" s="42" t="str">
        <f t="shared" si="820"/>
        <v>0965298391</v>
      </c>
      <c r="W3502" s="39">
        <f t="shared" si="821"/>
        <v>1</v>
      </c>
      <c r="X3502" s="43">
        <f t="shared" si="822"/>
        <v>1</v>
      </c>
      <c r="Y3502" s="39">
        <f>IF(V3502="បរទេស",1,IF(COUNTIF(V:V,$V3502)&gt;1,2,1))</f>
        <v>1</v>
      </c>
      <c r="Z3502" s="40">
        <f t="shared" si="823"/>
        <v>1</v>
      </c>
      <c r="AA3502" s="40">
        <f t="shared" si="824"/>
        <v>1</v>
      </c>
    </row>
    <row r="3503" spans="1:27" ht="48" customHeight="1" x14ac:dyDescent="0.8">
      <c r="A3503" s="3">
        <v>3503</v>
      </c>
      <c r="B3503" s="3" t="s">
        <v>9652</v>
      </c>
      <c r="C3503" s="3" t="s">
        <v>18037</v>
      </c>
      <c r="D3503" s="3" t="s">
        <v>9653</v>
      </c>
      <c r="E3503" s="3" t="s">
        <v>1905</v>
      </c>
      <c r="F3503" s="5" t="s">
        <v>9654</v>
      </c>
      <c r="G3503" s="5" t="s">
        <v>13889</v>
      </c>
      <c r="H3503" s="5" t="s">
        <v>17204</v>
      </c>
      <c r="I3503" s="3"/>
      <c r="J3503" s="35"/>
      <c r="K3503" s="36">
        <f t="shared" si="810"/>
        <v>1</v>
      </c>
      <c r="L3503" s="37" t="str">
        <f t="shared" si="811"/>
        <v>040423396</v>
      </c>
      <c r="M3503" s="38" t="str">
        <f t="shared" si="812"/>
        <v>040423396</v>
      </c>
      <c r="N3503" s="39">
        <f t="shared" si="813"/>
        <v>1</v>
      </c>
      <c r="O3503" s="39">
        <f t="shared" si="814"/>
        <v>1</v>
      </c>
      <c r="P3503" s="39">
        <f>IF(M3503="បរទេស",1,IF(COUNTIF(M:M,$M3503)&gt;1,2,1))</f>
        <v>1</v>
      </c>
      <c r="Q3503" s="40">
        <f t="shared" si="815"/>
        <v>1</v>
      </c>
      <c r="R3503" s="41" t="str">
        <f t="shared" si="816"/>
        <v>0976563074</v>
      </c>
      <c r="S3503" s="37" t="str">
        <f t="shared" si="817"/>
        <v>0976563074</v>
      </c>
      <c r="T3503" s="39" t="e">
        <f t="shared" si="818"/>
        <v>#VALUE!</v>
      </c>
      <c r="U3503" s="37" t="str">
        <f t="shared" si="819"/>
        <v>0976563074</v>
      </c>
      <c r="V3503" s="42" t="str">
        <f t="shared" si="820"/>
        <v>0976563074</v>
      </c>
      <c r="W3503" s="39">
        <f t="shared" si="821"/>
        <v>1</v>
      </c>
      <c r="X3503" s="43">
        <f t="shared" si="822"/>
        <v>1</v>
      </c>
      <c r="Y3503" s="39">
        <f>IF(V3503="បរទេស",1,IF(COUNTIF(V:V,$V3503)&gt;1,2,1))</f>
        <v>1</v>
      </c>
      <c r="Z3503" s="40">
        <f t="shared" si="823"/>
        <v>1</v>
      </c>
      <c r="AA3503" s="40">
        <f t="shared" si="824"/>
        <v>1</v>
      </c>
    </row>
    <row r="3504" spans="1:27" ht="48" customHeight="1" x14ac:dyDescent="0.8">
      <c r="A3504" s="3">
        <v>3504</v>
      </c>
      <c r="B3504" s="3" t="s">
        <v>9655</v>
      </c>
      <c r="C3504" s="3" t="s">
        <v>18037</v>
      </c>
      <c r="D3504" s="3" t="s">
        <v>9656</v>
      </c>
      <c r="E3504" s="3" t="s">
        <v>123</v>
      </c>
      <c r="F3504" s="5" t="s">
        <v>9657</v>
      </c>
      <c r="G3504" s="5" t="s">
        <v>13890</v>
      </c>
      <c r="H3504" s="5" t="s">
        <v>16948</v>
      </c>
      <c r="I3504" s="3"/>
      <c r="J3504" s="35"/>
      <c r="K3504" s="36">
        <f t="shared" si="810"/>
        <v>1</v>
      </c>
      <c r="L3504" s="37" t="str">
        <f t="shared" si="811"/>
        <v>040562594</v>
      </c>
      <c r="M3504" s="38" t="str">
        <f t="shared" si="812"/>
        <v>040562594</v>
      </c>
      <c r="N3504" s="39">
        <f t="shared" si="813"/>
        <v>1</v>
      </c>
      <c r="O3504" s="39">
        <f t="shared" si="814"/>
        <v>1</v>
      </c>
      <c r="P3504" s="39">
        <f>IF(M3504="បរទេស",1,IF(COUNTIF(M:M,$M3504)&gt;1,2,1))</f>
        <v>1</v>
      </c>
      <c r="Q3504" s="40">
        <f t="shared" si="815"/>
        <v>1</v>
      </c>
      <c r="R3504" s="41" t="str">
        <f t="shared" si="816"/>
        <v>0884457487</v>
      </c>
      <c r="S3504" s="37" t="str">
        <f t="shared" si="817"/>
        <v>0884457487</v>
      </c>
      <c r="T3504" s="39" t="e">
        <f t="shared" si="818"/>
        <v>#VALUE!</v>
      </c>
      <c r="U3504" s="37" t="str">
        <f t="shared" si="819"/>
        <v>0884457487</v>
      </c>
      <c r="V3504" s="42" t="str">
        <f t="shared" si="820"/>
        <v>0884457487</v>
      </c>
      <c r="W3504" s="39">
        <f t="shared" si="821"/>
        <v>1</v>
      </c>
      <c r="X3504" s="43">
        <f t="shared" si="822"/>
        <v>1</v>
      </c>
      <c r="Y3504" s="39">
        <f>IF(V3504="បរទេស",1,IF(COUNTIF(V:V,$V3504)&gt;1,2,1))</f>
        <v>1</v>
      </c>
      <c r="Z3504" s="40">
        <f t="shared" si="823"/>
        <v>1</v>
      </c>
      <c r="AA3504" s="40">
        <f t="shared" si="824"/>
        <v>1</v>
      </c>
    </row>
    <row r="3505" spans="1:27" ht="48" customHeight="1" x14ac:dyDescent="0.8">
      <c r="A3505" s="3">
        <v>3505</v>
      </c>
      <c r="B3505" s="3" t="s">
        <v>9658</v>
      </c>
      <c r="C3505" s="3" t="s">
        <v>18037</v>
      </c>
      <c r="D3505" s="3" t="s">
        <v>9266</v>
      </c>
      <c r="E3505" s="3" t="s">
        <v>189</v>
      </c>
      <c r="F3505" s="5" t="s">
        <v>9659</v>
      </c>
      <c r="G3505" s="5" t="s">
        <v>13891</v>
      </c>
      <c r="H3505" s="5" t="s">
        <v>17325</v>
      </c>
      <c r="I3505" s="3"/>
      <c r="J3505" s="35"/>
      <c r="K3505" s="36">
        <f t="shared" si="810"/>
        <v>1</v>
      </c>
      <c r="L3505" s="37" t="str">
        <f t="shared" si="811"/>
        <v>061222041</v>
      </c>
      <c r="M3505" s="38" t="str">
        <f t="shared" si="812"/>
        <v>061222041</v>
      </c>
      <c r="N3505" s="39">
        <f t="shared" si="813"/>
        <v>1</v>
      </c>
      <c r="O3505" s="39">
        <f t="shared" si="814"/>
        <v>1</v>
      </c>
      <c r="P3505" s="39">
        <f>IF(M3505="បរទេស",1,IF(COUNTIF(M:M,$M3505)&gt;1,2,1))</f>
        <v>1</v>
      </c>
      <c r="Q3505" s="40">
        <f t="shared" si="815"/>
        <v>1</v>
      </c>
      <c r="R3505" s="41" t="str">
        <f t="shared" si="816"/>
        <v>085201151</v>
      </c>
      <c r="S3505" s="37" t="str">
        <f t="shared" si="817"/>
        <v>085201151</v>
      </c>
      <c r="T3505" s="39" t="e">
        <f t="shared" si="818"/>
        <v>#VALUE!</v>
      </c>
      <c r="U3505" s="37" t="str">
        <f t="shared" si="819"/>
        <v>085201151</v>
      </c>
      <c r="V3505" s="42" t="str">
        <f t="shared" si="820"/>
        <v>085201151</v>
      </c>
      <c r="W3505" s="39">
        <f t="shared" si="821"/>
        <v>1</v>
      </c>
      <c r="X3505" s="43">
        <f t="shared" si="822"/>
        <v>1</v>
      </c>
      <c r="Y3505" s="39">
        <f>IF(V3505="បរទេស",1,IF(COUNTIF(V:V,$V3505)&gt;1,2,1))</f>
        <v>1</v>
      </c>
      <c r="Z3505" s="40">
        <f t="shared" si="823"/>
        <v>1</v>
      </c>
      <c r="AA3505" s="40">
        <f t="shared" si="824"/>
        <v>1</v>
      </c>
    </row>
    <row r="3506" spans="1:27" ht="48" customHeight="1" x14ac:dyDescent="0.8">
      <c r="A3506" s="3">
        <v>3506</v>
      </c>
      <c r="B3506" s="3" t="s">
        <v>9660</v>
      </c>
      <c r="C3506" s="3" t="s">
        <v>18037</v>
      </c>
      <c r="D3506" s="3" t="s">
        <v>9661</v>
      </c>
      <c r="E3506" s="3" t="s">
        <v>224</v>
      </c>
      <c r="F3506" s="5" t="s">
        <v>9662</v>
      </c>
      <c r="G3506" s="5" t="s">
        <v>13892</v>
      </c>
      <c r="H3506" s="5" t="s">
        <v>17503</v>
      </c>
      <c r="I3506" s="3"/>
      <c r="J3506" s="35"/>
      <c r="K3506" s="36">
        <f t="shared" si="810"/>
        <v>1</v>
      </c>
      <c r="L3506" s="37" t="str">
        <f t="shared" si="811"/>
        <v>040268825</v>
      </c>
      <c r="M3506" s="38" t="str">
        <f t="shared" si="812"/>
        <v>040268825</v>
      </c>
      <c r="N3506" s="39">
        <f t="shared" si="813"/>
        <v>1</v>
      </c>
      <c r="O3506" s="39">
        <f t="shared" si="814"/>
        <v>1</v>
      </c>
      <c r="P3506" s="39">
        <f>IF(M3506="បរទេស",1,IF(COUNTIF(M:M,$M3506)&gt;1,2,1))</f>
        <v>1</v>
      </c>
      <c r="Q3506" s="40">
        <f t="shared" si="815"/>
        <v>1</v>
      </c>
      <c r="R3506" s="41" t="str">
        <f t="shared" si="816"/>
        <v>0968806549</v>
      </c>
      <c r="S3506" s="37" t="str">
        <f t="shared" si="817"/>
        <v>0968806549</v>
      </c>
      <c r="T3506" s="39" t="e">
        <f t="shared" si="818"/>
        <v>#VALUE!</v>
      </c>
      <c r="U3506" s="37" t="str">
        <f t="shared" si="819"/>
        <v>0968806549</v>
      </c>
      <c r="V3506" s="42" t="str">
        <f t="shared" si="820"/>
        <v>0968806549</v>
      </c>
      <c r="W3506" s="39">
        <f t="shared" si="821"/>
        <v>1</v>
      </c>
      <c r="X3506" s="43">
        <f t="shared" si="822"/>
        <v>1</v>
      </c>
      <c r="Y3506" s="39">
        <f>IF(V3506="បរទេស",1,IF(COUNTIF(V:V,$V3506)&gt;1,2,1))</f>
        <v>1</v>
      </c>
      <c r="Z3506" s="40">
        <f t="shared" si="823"/>
        <v>1</v>
      </c>
      <c r="AA3506" s="40">
        <f t="shared" si="824"/>
        <v>1</v>
      </c>
    </row>
    <row r="3507" spans="1:27" ht="48" customHeight="1" x14ac:dyDescent="0.8">
      <c r="A3507" s="3">
        <v>3507</v>
      </c>
      <c r="B3507" s="3" t="s">
        <v>9663</v>
      </c>
      <c r="C3507" s="3" t="s">
        <v>18037</v>
      </c>
      <c r="D3507" s="3" t="s">
        <v>3786</v>
      </c>
      <c r="E3507" s="3" t="s">
        <v>2084</v>
      </c>
      <c r="F3507" s="5" t="s">
        <v>9664</v>
      </c>
      <c r="G3507" s="5" t="s">
        <v>13893</v>
      </c>
      <c r="H3507" s="5" t="s">
        <v>16949</v>
      </c>
      <c r="I3507" s="3"/>
      <c r="J3507" s="35"/>
      <c r="K3507" s="36">
        <f t="shared" si="810"/>
        <v>1</v>
      </c>
      <c r="L3507" s="37" t="str">
        <f t="shared" si="811"/>
        <v>040358737</v>
      </c>
      <c r="M3507" s="38" t="str">
        <f t="shared" si="812"/>
        <v>040358737</v>
      </c>
      <c r="N3507" s="39">
        <f t="shared" si="813"/>
        <v>1</v>
      </c>
      <c r="O3507" s="39">
        <f t="shared" si="814"/>
        <v>1</v>
      </c>
      <c r="P3507" s="39">
        <f>IF(M3507="បរទេស",1,IF(COUNTIF(M:M,$M3507)&gt;1,2,1))</f>
        <v>1</v>
      </c>
      <c r="Q3507" s="40">
        <f t="shared" si="815"/>
        <v>1</v>
      </c>
      <c r="R3507" s="41" t="str">
        <f t="shared" si="816"/>
        <v>0966900451</v>
      </c>
      <c r="S3507" s="37" t="str">
        <f t="shared" si="817"/>
        <v>0966900451</v>
      </c>
      <c r="T3507" s="39" t="e">
        <f t="shared" si="818"/>
        <v>#VALUE!</v>
      </c>
      <c r="U3507" s="37" t="str">
        <f t="shared" si="819"/>
        <v>0966900451</v>
      </c>
      <c r="V3507" s="42" t="str">
        <f t="shared" si="820"/>
        <v>0966900451</v>
      </c>
      <c r="W3507" s="39">
        <f t="shared" si="821"/>
        <v>1</v>
      </c>
      <c r="X3507" s="43">
        <f t="shared" si="822"/>
        <v>1</v>
      </c>
      <c r="Y3507" s="39">
        <f>IF(V3507="បរទេស",1,IF(COUNTIF(V:V,$V3507)&gt;1,2,1))</f>
        <v>1</v>
      </c>
      <c r="Z3507" s="40">
        <f t="shared" si="823"/>
        <v>1</v>
      </c>
      <c r="AA3507" s="40">
        <f t="shared" si="824"/>
        <v>1</v>
      </c>
    </row>
    <row r="3508" spans="1:27" ht="48" customHeight="1" x14ac:dyDescent="0.8">
      <c r="A3508" s="3">
        <v>3508</v>
      </c>
      <c r="B3508" s="3" t="s">
        <v>9458</v>
      </c>
      <c r="C3508" s="3" t="s">
        <v>18037</v>
      </c>
      <c r="D3508" s="3" t="s">
        <v>9070</v>
      </c>
      <c r="E3508" s="3" t="s">
        <v>160</v>
      </c>
      <c r="F3508" s="5" t="s">
        <v>9665</v>
      </c>
      <c r="G3508" s="5" t="s">
        <v>13894</v>
      </c>
      <c r="H3508" s="5" t="s">
        <v>17251</v>
      </c>
      <c r="I3508" s="3"/>
      <c r="J3508" s="35"/>
      <c r="K3508" s="36">
        <f t="shared" si="810"/>
        <v>1</v>
      </c>
      <c r="L3508" s="37" t="str">
        <f t="shared" si="811"/>
        <v>040508429</v>
      </c>
      <c r="M3508" s="38" t="str">
        <f t="shared" si="812"/>
        <v>040508429</v>
      </c>
      <c r="N3508" s="39">
        <f t="shared" si="813"/>
        <v>1</v>
      </c>
      <c r="O3508" s="39">
        <f t="shared" si="814"/>
        <v>1</v>
      </c>
      <c r="P3508" s="39">
        <f>IF(M3508="បរទេស",1,IF(COUNTIF(M:M,$M3508)&gt;1,2,1))</f>
        <v>1</v>
      </c>
      <c r="Q3508" s="40">
        <f t="shared" si="815"/>
        <v>1</v>
      </c>
      <c r="R3508" s="41" t="str">
        <f t="shared" si="816"/>
        <v>017510438</v>
      </c>
      <c r="S3508" s="37" t="str">
        <f t="shared" si="817"/>
        <v>017510438</v>
      </c>
      <c r="T3508" s="39" t="e">
        <f t="shared" si="818"/>
        <v>#VALUE!</v>
      </c>
      <c r="U3508" s="37" t="str">
        <f t="shared" si="819"/>
        <v>017510438</v>
      </c>
      <c r="V3508" s="42" t="str">
        <f t="shared" si="820"/>
        <v>017510438</v>
      </c>
      <c r="W3508" s="39">
        <f t="shared" si="821"/>
        <v>1</v>
      </c>
      <c r="X3508" s="43">
        <f t="shared" si="822"/>
        <v>1</v>
      </c>
      <c r="Y3508" s="39">
        <f>IF(V3508="បរទេស",1,IF(COUNTIF(V:V,$V3508)&gt;1,2,1))</f>
        <v>1</v>
      </c>
      <c r="Z3508" s="40">
        <f t="shared" si="823"/>
        <v>1</v>
      </c>
      <c r="AA3508" s="40">
        <f t="shared" si="824"/>
        <v>1</v>
      </c>
    </row>
    <row r="3509" spans="1:27" ht="48" customHeight="1" x14ac:dyDescent="0.8">
      <c r="A3509" s="3">
        <v>3509</v>
      </c>
      <c r="B3509" s="3" t="s">
        <v>9666</v>
      </c>
      <c r="C3509" s="3" t="s">
        <v>18037</v>
      </c>
      <c r="D3509" s="3" t="s">
        <v>9667</v>
      </c>
      <c r="E3509" s="3" t="s">
        <v>1783</v>
      </c>
      <c r="F3509" s="5" t="s">
        <v>9668</v>
      </c>
      <c r="G3509" s="5" t="s">
        <v>13895</v>
      </c>
      <c r="H3509" s="5" t="s">
        <v>16950</v>
      </c>
      <c r="I3509" s="3"/>
      <c r="J3509" s="35"/>
      <c r="K3509" s="36">
        <f t="shared" si="810"/>
        <v>1</v>
      </c>
      <c r="L3509" s="37" t="str">
        <f t="shared" si="811"/>
        <v>040548833</v>
      </c>
      <c r="M3509" s="38" t="str">
        <f t="shared" si="812"/>
        <v>040548833</v>
      </c>
      <c r="N3509" s="39">
        <f t="shared" si="813"/>
        <v>1</v>
      </c>
      <c r="O3509" s="39">
        <f t="shared" si="814"/>
        <v>1</v>
      </c>
      <c r="P3509" s="39">
        <f>IF(M3509="បរទេស",1,IF(COUNTIF(M:M,$M3509)&gt;1,2,1))</f>
        <v>1</v>
      </c>
      <c r="Q3509" s="40">
        <f t="shared" si="815"/>
        <v>1</v>
      </c>
      <c r="R3509" s="41" t="str">
        <f t="shared" si="816"/>
        <v>077221343</v>
      </c>
      <c r="S3509" s="37" t="str">
        <f t="shared" si="817"/>
        <v>077221343</v>
      </c>
      <c r="T3509" s="39" t="e">
        <f t="shared" si="818"/>
        <v>#VALUE!</v>
      </c>
      <c r="U3509" s="37" t="str">
        <f t="shared" si="819"/>
        <v>077221343</v>
      </c>
      <c r="V3509" s="42" t="str">
        <f t="shared" si="820"/>
        <v>077221343</v>
      </c>
      <c r="W3509" s="39">
        <f t="shared" si="821"/>
        <v>1</v>
      </c>
      <c r="X3509" s="43">
        <f t="shared" si="822"/>
        <v>1</v>
      </c>
      <c r="Y3509" s="39">
        <f>IF(V3509="បរទេស",1,IF(COUNTIF(V:V,$V3509)&gt;1,2,1))</f>
        <v>1</v>
      </c>
      <c r="Z3509" s="40">
        <f t="shared" si="823"/>
        <v>1</v>
      </c>
      <c r="AA3509" s="40">
        <f t="shared" si="824"/>
        <v>1</v>
      </c>
    </row>
    <row r="3510" spans="1:27" ht="48" customHeight="1" x14ac:dyDescent="0.8">
      <c r="A3510" s="3">
        <v>3510</v>
      </c>
      <c r="B3510" s="3" t="s">
        <v>9669</v>
      </c>
      <c r="C3510" s="3" t="s">
        <v>18037</v>
      </c>
      <c r="D3510" s="3" t="s">
        <v>8022</v>
      </c>
      <c r="E3510" s="3" t="s">
        <v>1252</v>
      </c>
      <c r="F3510" s="5" t="s">
        <v>9670</v>
      </c>
      <c r="G3510" s="5" t="s">
        <v>13896</v>
      </c>
      <c r="H3510" s="5" t="s">
        <v>16951</v>
      </c>
      <c r="I3510" s="3"/>
      <c r="J3510" s="35"/>
      <c r="K3510" s="36">
        <f t="shared" si="810"/>
        <v>1</v>
      </c>
      <c r="L3510" s="37" t="str">
        <f t="shared" si="811"/>
        <v>040319096</v>
      </c>
      <c r="M3510" s="38" t="str">
        <f t="shared" si="812"/>
        <v>040319096</v>
      </c>
      <c r="N3510" s="39">
        <f t="shared" si="813"/>
        <v>1</v>
      </c>
      <c r="O3510" s="39">
        <f t="shared" si="814"/>
        <v>1</v>
      </c>
      <c r="P3510" s="39">
        <f>IF(M3510="បរទេស",1,IF(COUNTIF(M:M,$M3510)&gt;1,2,1))</f>
        <v>1</v>
      </c>
      <c r="Q3510" s="40">
        <f t="shared" si="815"/>
        <v>1</v>
      </c>
      <c r="R3510" s="41" t="str">
        <f t="shared" si="816"/>
        <v>0884160608</v>
      </c>
      <c r="S3510" s="37" t="str">
        <f t="shared" si="817"/>
        <v>0884160608</v>
      </c>
      <c r="T3510" s="39" t="e">
        <f t="shared" si="818"/>
        <v>#VALUE!</v>
      </c>
      <c r="U3510" s="37" t="str">
        <f t="shared" si="819"/>
        <v>0884160608</v>
      </c>
      <c r="V3510" s="42" t="str">
        <f t="shared" si="820"/>
        <v>0884160608</v>
      </c>
      <c r="W3510" s="39">
        <f t="shared" si="821"/>
        <v>1</v>
      </c>
      <c r="X3510" s="43">
        <f t="shared" si="822"/>
        <v>1</v>
      </c>
      <c r="Y3510" s="39">
        <f>IF(V3510="បរទេស",1,IF(COUNTIF(V:V,$V3510)&gt;1,2,1))</f>
        <v>1</v>
      </c>
      <c r="Z3510" s="40">
        <f t="shared" si="823"/>
        <v>1</v>
      </c>
      <c r="AA3510" s="40">
        <f t="shared" si="824"/>
        <v>1</v>
      </c>
    </row>
    <row r="3511" spans="1:27" ht="48" customHeight="1" x14ac:dyDescent="0.8">
      <c r="A3511" s="3">
        <v>3511</v>
      </c>
      <c r="B3511" s="3" t="s">
        <v>9671</v>
      </c>
      <c r="C3511" s="3" t="s">
        <v>18037</v>
      </c>
      <c r="D3511" s="3" t="s">
        <v>9672</v>
      </c>
      <c r="E3511" s="3" t="s">
        <v>309</v>
      </c>
      <c r="F3511" s="5" t="s">
        <v>9673</v>
      </c>
      <c r="G3511" s="5" t="s">
        <v>13897</v>
      </c>
      <c r="H3511" s="5" t="s">
        <v>16952</v>
      </c>
      <c r="I3511" s="3"/>
      <c r="J3511" s="35"/>
      <c r="K3511" s="36">
        <f t="shared" si="810"/>
        <v>1</v>
      </c>
      <c r="L3511" s="37" t="str">
        <f t="shared" si="811"/>
        <v>040544032</v>
      </c>
      <c r="M3511" s="38" t="str">
        <f t="shared" si="812"/>
        <v>040544032</v>
      </c>
      <c r="N3511" s="39">
        <f t="shared" si="813"/>
        <v>1</v>
      </c>
      <c r="O3511" s="39">
        <f t="shared" si="814"/>
        <v>1</v>
      </c>
      <c r="P3511" s="39">
        <f>IF(M3511="បរទេស",1,IF(COUNTIF(M:M,$M3511)&gt;1,2,1))</f>
        <v>1</v>
      </c>
      <c r="Q3511" s="40">
        <f t="shared" si="815"/>
        <v>1</v>
      </c>
      <c r="R3511" s="41" t="str">
        <f t="shared" si="816"/>
        <v>099340959</v>
      </c>
      <c r="S3511" s="37" t="str">
        <f t="shared" si="817"/>
        <v>099340959</v>
      </c>
      <c r="T3511" s="39" t="e">
        <f t="shared" si="818"/>
        <v>#VALUE!</v>
      </c>
      <c r="U3511" s="37" t="str">
        <f t="shared" si="819"/>
        <v>099340959</v>
      </c>
      <c r="V3511" s="42" t="str">
        <f t="shared" si="820"/>
        <v>099340959</v>
      </c>
      <c r="W3511" s="39">
        <f t="shared" si="821"/>
        <v>1</v>
      </c>
      <c r="X3511" s="43">
        <f t="shared" si="822"/>
        <v>1</v>
      </c>
      <c r="Y3511" s="39">
        <f>IF(V3511="បរទេស",1,IF(COUNTIF(V:V,$V3511)&gt;1,2,1))</f>
        <v>1</v>
      </c>
      <c r="Z3511" s="40">
        <f t="shared" si="823"/>
        <v>1</v>
      </c>
      <c r="AA3511" s="40">
        <f t="shared" si="824"/>
        <v>1</v>
      </c>
    </row>
    <row r="3512" spans="1:27" ht="48" customHeight="1" x14ac:dyDescent="0.8">
      <c r="A3512" s="3">
        <v>3512</v>
      </c>
      <c r="B3512" s="3" t="s">
        <v>9674</v>
      </c>
      <c r="C3512" s="3" t="s">
        <v>18037</v>
      </c>
      <c r="D3512" s="3" t="s">
        <v>9675</v>
      </c>
      <c r="E3512" s="3" t="s">
        <v>41</v>
      </c>
      <c r="F3512" s="5" t="s">
        <v>9676</v>
      </c>
      <c r="G3512" s="5" t="s">
        <v>13898</v>
      </c>
      <c r="H3512" s="5" t="s">
        <v>16953</v>
      </c>
      <c r="I3512" s="3"/>
      <c r="J3512" s="35"/>
      <c r="K3512" s="36">
        <f t="shared" si="810"/>
        <v>1</v>
      </c>
      <c r="L3512" s="37" t="str">
        <f t="shared" si="811"/>
        <v>040514889</v>
      </c>
      <c r="M3512" s="38" t="str">
        <f t="shared" si="812"/>
        <v>040514889</v>
      </c>
      <c r="N3512" s="39">
        <f t="shared" si="813"/>
        <v>1</v>
      </c>
      <c r="O3512" s="39">
        <f t="shared" si="814"/>
        <v>1</v>
      </c>
      <c r="P3512" s="39">
        <f>IF(M3512="បរទេស",1,IF(COUNTIF(M:M,$M3512)&gt;1,2,1))</f>
        <v>1</v>
      </c>
      <c r="Q3512" s="40">
        <f t="shared" si="815"/>
        <v>1</v>
      </c>
      <c r="R3512" s="41" t="str">
        <f t="shared" si="816"/>
        <v>092288102</v>
      </c>
      <c r="S3512" s="37" t="str">
        <f t="shared" si="817"/>
        <v>092288102</v>
      </c>
      <c r="T3512" s="39" t="e">
        <f t="shared" si="818"/>
        <v>#VALUE!</v>
      </c>
      <c r="U3512" s="37" t="str">
        <f t="shared" si="819"/>
        <v>092288102</v>
      </c>
      <c r="V3512" s="42" t="str">
        <f t="shared" si="820"/>
        <v>092288102</v>
      </c>
      <c r="W3512" s="39">
        <f t="shared" si="821"/>
        <v>1</v>
      </c>
      <c r="X3512" s="43">
        <f t="shared" si="822"/>
        <v>1</v>
      </c>
      <c r="Y3512" s="39">
        <f>IF(V3512="បរទេស",1,IF(COUNTIF(V:V,$V3512)&gt;1,2,1))</f>
        <v>1</v>
      </c>
      <c r="Z3512" s="40">
        <f t="shared" si="823"/>
        <v>1</v>
      </c>
      <c r="AA3512" s="40">
        <f t="shared" si="824"/>
        <v>1</v>
      </c>
    </row>
    <row r="3513" spans="1:27" ht="48" customHeight="1" x14ac:dyDescent="0.8">
      <c r="A3513" s="3">
        <v>3513</v>
      </c>
      <c r="B3513" s="3" t="s">
        <v>9677</v>
      </c>
      <c r="C3513" s="3" t="s">
        <v>18037</v>
      </c>
      <c r="D3513" s="3" t="s">
        <v>9678</v>
      </c>
      <c r="E3513" s="3" t="s">
        <v>1783</v>
      </c>
      <c r="F3513" s="5" t="s">
        <v>9679</v>
      </c>
      <c r="G3513" s="5" t="s">
        <v>13899</v>
      </c>
      <c r="H3513" s="5" t="s">
        <v>16954</v>
      </c>
      <c r="I3513" s="3"/>
      <c r="J3513" s="35"/>
      <c r="K3513" s="36">
        <f t="shared" si="810"/>
        <v>1</v>
      </c>
      <c r="L3513" s="37" t="str">
        <f t="shared" si="811"/>
        <v>040410972</v>
      </c>
      <c r="M3513" s="38" t="str">
        <f t="shared" si="812"/>
        <v>040410972</v>
      </c>
      <c r="N3513" s="39">
        <f t="shared" si="813"/>
        <v>1</v>
      </c>
      <c r="O3513" s="39">
        <f t="shared" si="814"/>
        <v>1</v>
      </c>
      <c r="P3513" s="39">
        <f>IF(M3513="បរទេស",1,IF(COUNTIF(M:M,$M3513)&gt;1,2,1))</f>
        <v>1</v>
      </c>
      <c r="Q3513" s="40">
        <f t="shared" si="815"/>
        <v>1</v>
      </c>
      <c r="R3513" s="41" t="str">
        <f t="shared" si="816"/>
        <v>0966729363</v>
      </c>
      <c r="S3513" s="37" t="str">
        <f t="shared" si="817"/>
        <v>0966729363</v>
      </c>
      <c r="T3513" s="39" t="e">
        <f t="shared" si="818"/>
        <v>#VALUE!</v>
      </c>
      <c r="U3513" s="37" t="str">
        <f t="shared" si="819"/>
        <v>0966729363</v>
      </c>
      <c r="V3513" s="42" t="str">
        <f t="shared" si="820"/>
        <v>0966729363</v>
      </c>
      <c r="W3513" s="39">
        <f t="shared" si="821"/>
        <v>1</v>
      </c>
      <c r="X3513" s="43">
        <f t="shared" si="822"/>
        <v>1</v>
      </c>
      <c r="Y3513" s="39">
        <f>IF(V3513="បរទេស",1,IF(COUNTIF(V:V,$V3513)&gt;1,2,1))</f>
        <v>1</v>
      </c>
      <c r="Z3513" s="40">
        <f t="shared" si="823"/>
        <v>1</v>
      </c>
      <c r="AA3513" s="40">
        <f t="shared" si="824"/>
        <v>1</v>
      </c>
    </row>
    <row r="3514" spans="1:27" ht="48" customHeight="1" x14ac:dyDescent="0.8">
      <c r="A3514" s="3">
        <v>3514</v>
      </c>
      <c r="B3514" s="3" t="s">
        <v>9680</v>
      </c>
      <c r="C3514" s="3" t="s">
        <v>18037</v>
      </c>
      <c r="D3514" s="3" t="s">
        <v>9681</v>
      </c>
      <c r="E3514" s="3" t="s">
        <v>1252</v>
      </c>
      <c r="F3514" s="5" t="s">
        <v>9682</v>
      </c>
      <c r="G3514" s="5" t="s">
        <v>13900</v>
      </c>
      <c r="H3514" s="5" t="s">
        <v>16955</v>
      </c>
      <c r="I3514" s="3"/>
      <c r="J3514" s="35"/>
      <c r="K3514" s="36">
        <f t="shared" si="810"/>
        <v>1</v>
      </c>
      <c r="L3514" s="37" t="str">
        <f t="shared" si="811"/>
        <v>040485790</v>
      </c>
      <c r="M3514" s="38" t="str">
        <f t="shared" si="812"/>
        <v>040485790</v>
      </c>
      <c r="N3514" s="39">
        <f t="shared" si="813"/>
        <v>1</v>
      </c>
      <c r="O3514" s="39">
        <f t="shared" si="814"/>
        <v>1</v>
      </c>
      <c r="P3514" s="39">
        <f>IF(M3514="បរទេស",1,IF(COUNTIF(M:M,$M3514)&gt;1,2,1))</f>
        <v>1</v>
      </c>
      <c r="Q3514" s="40">
        <f t="shared" si="815"/>
        <v>1</v>
      </c>
      <c r="R3514" s="41" t="str">
        <f t="shared" si="816"/>
        <v>0885654198</v>
      </c>
      <c r="S3514" s="37" t="str">
        <f t="shared" si="817"/>
        <v>0885654198</v>
      </c>
      <c r="T3514" s="39" t="e">
        <f t="shared" si="818"/>
        <v>#VALUE!</v>
      </c>
      <c r="U3514" s="37" t="str">
        <f t="shared" si="819"/>
        <v>0885654198</v>
      </c>
      <c r="V3514" s="42" t="str">
        <f t="shared" si="820"/>
        <v>0885654198</v>
      </c>
      <c r="W3514" s="39">
        <f t="shared" si="821"/>
        <v>1</v>
      </c>
      <c r="X3514" s="43">
        <f t="shared" si="822"/>
        <v>1</v>
      </c>
      <c r="Y3514" s="39">
        <f>IF(V3514="បរទេស",1,IF(COUNTIF(V:V,$V3514)&gt;1,2,1))</f>
        <v>1</v>
      </c>
      <c r="Z3514" s="40">
        <f t="shared" si="823"/>
        <v>1</v>
      </c>
      <c r="AA3514" s="40">
        <f t="shared" si="824"/>
        <v>1</v>
      </c>
    </row>
    <row r="3515" spans="1:27" ht="48" customHeight="1" x14ac:dyDescent="0.8">
      <c r="A3515" s="3">
        <v>3515</v>
      </c>
      <c r="B3515" s="3" t="s">
        <v>9683</v>
      </c>
      <c r="C3515" s="3" t="s">
        <v>18037</v>
      </c>
      <c r="D3515" s="3" t="s">
        <v>9684</v>
      </c>
      <c r="E3515" s="3" t="s">
        <v>21</v>
      </c>
      <c r="F3515" s="5" t="s">
        <v>9685</v>
      </c>
      <c r="G3515" s="5" t="s">
        <v>13901</v>
      </c>
      <c r="H3515" s="5" t="s">
        <v>16956</v>
      </c>
      <c r="I3515" s="3"/>
      <c r="J3515" s="35"/>
      <c r="K3515" s="36">
        <f t="shared" si="810"/>
        <v>1</v>
      </c>
      <c r="L3515" s="37" t="str">
        <f t="shared" si="811"/>
        <v>040302498</v>
      </c>
      <c r="M3515" s="38" t="str">
        <f t="shared" si="812"/>
        <v>040302498</v>
      </c>
      <c r="N3515" s="39">
        <f t="shared" si="813"/>
        <v>1</v>
      </c>
      <c r="O3515" s="39">
        <f t="shared" si="814"/>
        <v>1</v>
      </c>
      <c r="P3515" s="39">
        <f>IF(M3515="បរទេស",1,IF(COUNTIF(M:M,$M3515)&gt;1,2,1))</f>
        <v>1</v>
      </c>
      <c r="Q3515" s="40">
        <f t="shared" si="815"/>
        <v>1</v>
      </c>
      <c r="R3515" s="41" t="str">
        <f t="shared" si="816"/>
        <v>0972098349</v>
      </c>
      <c r="S3515" s="37" t="str">
        <f t="shared" si="817"/>
        <v>0972098349</v>
      </c>
      <c r="T3515" s="39" t="e">
        <f t="shared" si="818"/>
        <v>#VALUE!</v>
      </c>
      <c r="U3515" s="37" t="str">
        <f t="shared" si="819"/>
        <v>0972098349</v>
      </c>
      <c r="V3515" s="42" t="str">
        <f t="shared" si="820"/>
        <v>0972098349</v>
      </c>
      <c r="W3515" s="39">
        <f t="shared" si="821"/>
        <v>1</v>
      </c>
      <c r="X3515" s="43">
        <f t="shared" si="822"/>
        <v>1</v>
      </c>
      <c r="Y3515" s="39">
        <f>IF(V3515="បរទេស",1,IF(COUNTIF(V:V,$V3515)&gt;1,2,1))</f>
        <v>1</v>
      </c>
      <c r="Z3515" s="40">
        <f t="shared" si="823"/>
        <v>1</v>
      </c>
      <c r="AA3515" s="40">
        <f t="shared" si="824"/>
        <v>1</v>
      </c>
    </row>
    <row r="3516" spans="1:27" ht="48" customHeight="1" x14ac:dyDescent="0.8">
      <c r="A3516" s="3">
        <v>3516</v>
      </c>
      <c r="B3516" s="3" t="s">
        <v>9686</v>
      </c>
      <c r="C3516" s="3" t="s">
        <v>18037</v>
      </c>
      <c r="D3516" s="3" t="s">
        <v>9687</v>
      </c>
      <c r="E3516" s="3" t="s">
        <v>2165</v>
      </c>
      <c r="F3516" s="5" t="s">
        <v>9688</v>
      </c>
      <c r="G3516" s="5" t="s">
        <v>13902</v>
      </c>
      <c r="H3516" s="5" t="s">
        <v>17391</v>
      </c>
      <c r="I3516" s="3"/>
      <c r="J3516" s="35"/>
      <c r="K3516" s="36">
        <f t="shared" si="810"/>
        <v>1</v>
      </c>
      <c r="L3516" s="37" t="str">
        <f t="shared" si="811"/>
        <v>040372500</v>
      </c>
      <c r="M3516" s="38" t="str">
        <f t="shared" si="812"/>
        <v>040372500</v>
      </c>
      <c r="N3516" s="39">
        <f t="shared" si="813"/>
        <v>1</v>
      </c>
      <c r="O3516" s="39">
        <f t="shared" si="814"/>
        <v>1</v>
      </c>
      <c r="P3516" s="39">
        <f>IF(M3516="បរទេស",1,IF(COUNTIF(M:M,$M3516)&gt;1,2,1))</f>
        <v>1</v>
      </c>
      <c r="Q3516" s="40">
        <f t="shared" si="815"/>
        <v>1</v>
      </c>
      <c r="R3516" s="41" t="str">
        <f t="shared" si="816"/>
        <v>0885780538</v>
      </c>
      <c r="S3516" s="37" t="str">
        <f t="shared" si="817"/>
        <v>0885780538</v>
      </c>
      <c r="T3516" s="39" t="e">
        <f t="shared" si="818"/>
        <v>#VALUE!</v>
      </c>
      <c r="U3516" s="37" t="str">
        <f t="shared" si="819"/>
        <v>0885780538</v>
      </c>
      <c r="V3516" s="42" t="str">
        <f t="shared" si="820"/>
        <v>0885780538</v>
      </c>
      <c r="W3516" s="39">
        <f t="shared" si="821"/>
        <v>1</v>
      </c>
      <c r="X3516" s="43">
        <f t="shared" si="822"/>
        <v>1</v>
      </c>
      <c r="Y3516" s="39">
        <f>IF(V3516="បរទេស",1,IF(COUNTIF(V:V,$V3516)&gt;1,2,1))</f>
        <v>1</v>
      </c>
      <c r="Z3516" s="40">
        <f t="shared" si="823"/>
        <v>1</v>
      </c>
      <c r="AA3516" s="40">
        <f t="shared" si="824"/>
        <v>1</v>
      </c>
    </row>
    <row r="3517" spans="1:27" ht="48" customHeight="1" x14ac:dyDescent="0.8">
      <c r="A3517" s="3">
        <v>3517</v>
      </c>
      <c r="B3517" s="3" t="s">
        <v>9689</v>
      </c>
      <c r="C3517" s="3" t="s">
        <v>18037</v>
      </c>
      <c r="D3517" s="3" t="s">
        <v>7706</v>
      </c>
      <c r="E3517" s="3" t="s">
        <v>1252</v>
      </c>
      <c r="F3517" s="5" t="s">
        <v>9690</v>
      </c>
      <c r="G3517" s="5" t="s">
        <v>13903</v>
      </c>
      <c r="H3517" s="5" t="s">
        <v>17939</v>
      </c>
      <c r="I3517" s="3"/>
      <c r="J3517" s="35"/>
      <c r="K3517" s="36">
        <f t="shared" si="810"/>
        <v>1</v>
      </c>
      <c r="L3517" s="37" t="str">
        <f t="shared" si="811"/>
        <v>040476417</v>
      </c>
      <c r="M3517" s="38" t="str">
        <f t="shared" si="812"/>
        <v>040476417</v>
      </c>
      <c r="N3517" s="39">
        <f t="shared" si="813"/>
        <v>1</v>
      </c>
      <c r="O3517" s="39">
        <f t="shared" si="814"/>
        <v>1</v>
      </c>
      <c r="P3517" s="39">
        <f>IF(M3517="បរទេស",1,IF(COUNTIF(M:M,$M3517)&gt;1,2,1))</f>
        <v>1</v>
      </c>
      <c r="Q3517" s="40">
        <f t="shared" si="815"/>
        <v>1</v>
      </c>
      <c r="R3517" s="41" t="str">
        <f t="shared" si="816"/>
        <v>060234087</v>
      </c>
      <c r="S3517" s="37" t="str">
        <f t="shared" si="817"/>
        <v>060234087</v>
      </c>
      <c r="T3517" s="39" t="e">
        <f t="shared" si="818"/>
        <v>#VALUE!</v>
      </c>
      <c r="U3517" s="37" t="str">
        <f t="shared" si="819"/>
        <v>060234087</v>
      </c>
      <c r="V3517" s="42" t="str">
        <f t="shared" si="820"/>
        <v>060234087</v>
      </c>
      <c r="W3517" s="39">
        <f t="shared" si="821"/>
        <v>1</v>
      </c>
      <c r="X3517" s="43">
        <f t="shared" si="822"/>
        <v>1</v>
      </c>
      <c r="Y3517" s="39">
        <f>IF(V3517="បរទេស",1,IF(COUNTIF(V:V,$V3517)&gt;1,2,1))</f>
        <v>1</v>
      </c>
      <c r="Z3517" s="40">
        <f t="shared" si="823"/>
        <v>1</v>
      </c>
      <c r="AA3517" s="40">
        <f t="shared" si="824"/>
        <v>1</v>
      </c>
    </row>
    <row r="3518" spans="1:27" ht="48" customHeight="1" x14ac:dyDescent="0.8">
      <c r="A3518" s="3">
        <v>3518</v>
      </c>
      <c r="B3518" s="3" t="s">
        <v>9691</v>
      </c>
      <c r="C3518" s="3" t="s">
        <v>18037</v>
      </c>
      <c r="D3518" s="3" t="s">
        <v>5663</v>
      </c>
      <c r="E3518" s="3" t="s">
        <v>309</v>
      </c>
      <c r="F3518" s="5" t="s">
        <v>9692</v>
      </c>
      <c r="G3518" s="5" t="s">
        <v>13904</v>
      </c>
      <c r="H3518" s="5" t="s">
        <v>16957</v>
      </c>
      <c r="I3518" s="3"/>
      <c r="J3518" s="35"/>
      <c r="K3518" s="36">
        <f t="shared" si="810"/>
        <v>1</v>
      </c>
      <c r="L3518" s="37" t="str">
        <f t="shared" si="811"/>
        <v>040312293</v>
      </c>
      <c r="M3518" s="38" t="str">
        <f t="shared" si="812"/>
        <v>040312293</v>
      </c>
      <c r="N3518" s="39">
        <f t="shared" si="813"/>
        <v>1</v>
      </c>
      <c r="O3518" s="39">
        <f t="shared" si="814"/>
        <v>1</v>
      </c>
      <c r="P3518" s="39">
        <f>IF(M3518="បរទេស",1,IF(COUNTIF(M:M,$M3518)&gt;1,2,1))</f>
        <v>1</v>
      </c>
      <c r="Q3518" s="40">
        <f t="shared" si="815"/>
        <v>1</v>
      </c>
      <c r="R3518" s="41" t="str">
        <f t="shared" si="816"/>
        <v>0965796601</v>
      </c>
      <c r="S3518" s="37" t="str">
        <f t="shared" si="817"/>
        <v>0965796601</v>
      </c>
      <c r="T3518" s="39" t="e">
        <f t="shared" si="818"/>
        <v>#VALUE!</v>
      </c>
      <c r="U3518" s="37" t="str">
        <f t="shared" si="819"/>
        <v>0965796601</v>
      </c>
      <c r="V3518" s="42" t="str">
        <f t="shared" si="820"/>
        <v>0965796601</v>
      </c>
      <c r="W3518" s="39">
        <f t="shared" si="821"/>
        <v>1</v>
      </c>
      <c r="X3518" s="43">
        <f t="shared" si="822"/>
        <v>1</v>
      </c>
      <c r="Y3518" s="39">
        <f>IF(V3518="បរទេស",1,IF(COUNTIF(V:V,$V3518)&gt;1,2,1))</f>
        <v>1</v>
      </c>
      <c r="Z3518" s="40">
        <f t="shared" si="823"/>
        <v>1</v>
      </c>
      <c r="AA3518" s="40">
        <f t="shared" si="824"/>
        <v>1</v>
      </c>
    </row>
    <row r="3519" spans="1:27" ht="48" customHeight="1" x14ac:dyDescent="0.8">
      <c r="A3519" s="3">
        <v>3519</v>
      </c>
      <c r="B3519" s="3" t="s">
        <v>9693</v>
      </c>
      <c r="C3519" s="3" t="s">
        <v>18037</v>
      </c>
      <c r="D3519" s="3" t="s">
        <v>938</v>
      </c>
      <c r="E3519" s="3" t="s">
        <v>57</v>
      </c>
      <c r="F3519" s="5" t="s">
        <v>9694</v>
      </c>
      <c r="G3519" s="5" t="s">
        <v>13905</v>
      </c>
      <c r="H3519" s="5" t="s">
        <v>16958</v>
      </c>
      <c r="I3519" s="3"/>
      <c r="J3519" s="35"/>
      <c r="K3519" s="36">
        <f t="shared" si="810"/>
        <v>1</v>
      </c>
      <c r="L3519" s="37" t="str">
        <f t="shared" si="811"/>
        <v>040308803</v>
      </c>
      <c r="M3519" s="38" t="str">
        <f t="shared" si="812"/>
        <v>040308803</v>
      </c>
      <c r="N3519" s="39">
        <f t="shared" si="813"/>
        <v>1</v>
      </c>
      <c r="O3519" s="39">
        <f t="shared" si="814"/>
        <v>1</v>
      </c>
      <c r="P3519" s="39">
        <f>IF(M3519="បរទេស",1,IF(COUNTIF(M:M,$M3519)&gt;1,2,1))</f>
        <v>1</v>
      </c>
      <c r="Q3519" s="40">
        <f t="shared" si="815"/>
        <v>1</v>
      </c>
      <c r="R3519" s="41" t="str">
        <f t="shared" si="816"/>
        <v>0962439621</v>
      </c>
      <c r="S3519" s="37" t="str">
        <f t="shared" si="817"/>
        <v>0962439621</v>
      </c>
      <c r="T3519" s="39" t="e">
        <f t="shared" si="818"/>
        <v>#VALUE!</v>
      </c>
      <c r="U3519" s="37" t="str">
        <f t="shared" si="819"/>
        <v>0962439621</v>
      </c>
      <c r="V3519" s="42" t="str">
        <f t="shared" si="820"/>
        <v>0962439621</v>
      </c>
      <c r="W3519" s="39">
        <f t="shared" si="821"/>
        <v>1</v>
      </c>
      <c r="X3519" s="43">
        <f t="shared" si="822"/>
        <v>1</v>
      </c>
      <c r="Y3519" s="39">
        <f>IF(V3519="បរទេស",1,IF(COUNTIF(V:V,$V3519)&gt;1,2,1))</f>
        <v>1</v>
      </c>
      <c r="Z3519" s="40">
        <f t="shared" si="823"/>
        <v>1</v>
      </c>
      <c r="AA3519" s="40">
        <f t="shared" si="824"/>
        <v>1</v>
      </c>
    </row>
    <row r="3520" spans="1:27" ht="48" customHeight="1" x14ac:dyDescent="0.8">
      <c r="A3520" s="3">
        <v>3520</v>
      </c>
      <c r="B3520" s="3" t="s">
        <v>9695</v>
      </c>
      <c r="C3520" s="3" t="s">
        <v>18037</v>
      </c>
      <c r="D3520" s="3" t="s">
        <v>9696</v>
      </c>
      <c r="E3520" s="3" t="s">
        <v>309</v>
      </c>
      <c r="F3520" s="5" t="s">
        <v>9697</v>
      </c>
      <c r="G3520" s="5" t="s">
        <v>13906</v>
      </c>
      <c r="H3520" s="5" t="s">
        <v>16959</v>
      </c>
      <c r="I3520" s="3"/>
      <c r="J3520" s="35"/>
      <c r="K3520" s="36">
        <f t="shared" si="810"/>
        <v>1</v>
      </c>
      <c r="L3520" s="37" t="str">
        <f t="shared" si="811"/>
        <v>040520497</v>
      </c>
      <c r="M3520" s="38" t="str">
        <f t="shared" si="812"/>
        <v>040520497</v>
      </c>
      <c r="N3520" s="39">
        <f t="shared" si="813"/>
        <v>1</v>
      </c>
      <c r="O3520" s="39">
        <f t="shared" si="814"/>
        <v>1</v>
      </c>
      <c r="P3520" s="39">
        <f>IF(M3520="បរទេស",1,IF(COUNTIF(M:M,$M3520)&gt;1,2,1))</f>
        <v>1</v>
      </c>
      <c r="Q3520" s="40">
        <f t="shared" si="815"/>
        <v>1</v>
      </c>
      <c r="R3520" s="41" t="str">
        <f t="shared" si="816"/>
        <v>087751253</v>
      </c>
      <c r="S3520" s="37" t="str">
        <f t="shared" si="817"/>
        <v>087751253</v>
      </c>
      <c r="T3520" s="39" t="e">
        <f t="shared" si="818"/>
        <v>#VALUE!</v>
      </c>
      <c r="U3520" s="37" t="str">
        <f t="shared" si="819"/>
        <v>087751253</v>
      </c>
      <c r="V3520" s="42" t="str">
        <f t="shared" si="820"/>
        <v>087751253</v>
      </c>
      <c r="W3520" s="39">
        <f t="shared" si="821"/>
        <v>1</v>
      </c>
      <c r="X3520" s="43">
        <f t="shared" si="822"/>
        <v>1</v>
      </c>
      <c r="Y3520" s="39">
        <f>IF(V3520="បរទេស",1,IF(COUNTIF(V:V,$V3520)&gt;1,2,1))</f>
        <v>1</v>
      </c>
      <c r="Z3520" s="40">
        <f t="shared" si="823"/>
        <v>1</v>
      </c>
      <c r="AA3520" s="40">
        <f t="shared" si="824"/>
        <v>1</v>
      </c>
    </row>
    <row r="3521" spans="1:27" ht="48" customHeight="1" x14ac:dyDescent="0.8">
      <c r="A3521" s="3">
        <v>3521</v>
      </c>
      <c r="B3521" s="3" t="s">
        <v>9698</v>
      </c>
      <c r="C3521" s="3" t="s">
        <v>18037</v>
      </c>
      <c r="D3521" s="3" t="s">
        <v>9699</v>
      </c>
      <c r="E3521" s="3" t="s">
        <v>1783</v>
      </c>
      <c r="F3521" s="5" t="s">
        <v>9700</v>
      </c>
      <c r="G3521" s="5" t="s">
        <v>13907</v>
      </c>
      <c r="H3521" s="5" t="s">
        <v>17214</v>
      </c>
      <c r="I3521" s="3"/>
      <c r="J3521" s="35"/>
      <c r="K3521" s="36">
        <f t="shared" si="810"/>
        <v>1</v>
      </c>
      <c r="L3521" s="37" t="str">
        <f t="shared" si="811"/>
        <v>040592424</v>
      </c>
      <c r="M3521" s="38" t="str">
        <f t="shared" si="812"/>
        <v>040592424</v>
      </c>
      <c r="N3521" s="39">
        <f t="shared" si="813"/>
        <v>1</v>
      </c>
      <c r="O3521" s="39">
        <f t="shared" si="814"/>
        <v>1</v>
      </c>
      <c r="P3521" s="39">
        <f>IF(M3521="បរទេស",1,IF(COUNTIF(M:M,$M3521)&gt;1,2,1))</f>
        <v>1</v>
      </c>
      <c r="Q3521" s="40">
        <f t="shared" si="815"/>
        <v>1</v>
      </c>
      <c r="R3521" s="41" t="str">
        <f t="shared" si="816"/>
        <v>0964275885</v>
      </c>
      <c r="S3521" s="37" t="str">
        <f t="shared" si="817"/>
        <v>0964275885</v>
      </c>
      <c r="T3521" s="39" t="e">
        <f t="shared" si="818"/>
        <v>#VALUE!</v>
      </c>
      <c r="U3521" s="37" t="str">
        <f t="shared" si="819"/>
        <v>0964275885</v>
      </c>
      <c r="V3521" s="42" t="str">
        <f t="shared" si="820"/>
        <v>0964275885</v>
      </c>
      <c r="W3521" s="39">
        <f t="shared" si="821"/>
        <v>1</v>
      </c>
      <c r="X3521" s="43">
        <f t="shared" si="822"/>
        <v>1</v>
      </c>
      <c r="Y3521" s="39">
        <f>IF(V3521="បរទេស",1,IF(COUNTIF(V:V,$V3521)&gt;1,2,1))</f>
        <v>1</v>
      </c>
      <c r="Z3521" s="40">
        <f t="shared" si="823"/>
        <v>1</v>
      </c>
      <c r="AA3521" s="40">
        <f t="shared" si="824"/>
        <v>1</v>
      </c>
    </row>
    <row r="3522" spans="1:27" ht="48" customHeight="1" x14ac:dyDescent="0.8">
      <c r="A3522" s="3">
        <v>3522</v>
      </c>
      <c r="B3522" s="3" t="s">
        <v>9701</v>
      </c>
      <c r="C3522" s="3" t="s">
        <v>18037</v>
      </c>
      <c r="D3522" s="3" t="s">
        <v>6194</v>
      </c>
      <c r="E3522" s="3" t="s">
        <v>17</v>
      </c>
      <c r="F3522" s="5" t="s">
        <v>9702</v>
      </c>
      <c r="G3522" s="5" t="s">
        <v>13908</v>
      </c>
      <c r="H3522" s="5" t="s">
        <v>16960</v>
      </c>
      <c r="I3522" s="3"/>
      <c r="J3522" s="35"/>
      <c r="K3522" s="36">
        <f t="shared" ref="K3522:K3585" si="825">IF(OR(H3522="បរទេស",G3522="បរទេស"),2,1)</f>
        <v>1</v>
      </c>
      <c r="L3522" s="37" t="str">
        <f t="shared" ref="L3522:L3585" si="82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3522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040420555</v>
      </c>
      <c r="M3522" s="38" t="str">
        <f t="shared" ref="M3522:M3585" si="827">IF(L3522="បរទេស","បរទេស",IF(AND($BC$2=1,LEN(L3522)=8),"0"&amp;L3522,IF(LEN(L3522)&gt;9,2,LEFT(L3522,9))))</f>
        <v>040420555</v>
      </c>
      <c r="N3522" s="39">
        <f t="shared" ref="N3522:N3585" si="828">IF(L3522="បរទេស",1,IF((LEN($M3522)-9)=0,1,2))</f>
        <v>1</v>
      </c>
      <c r="O3522" s="39">
        <f t="shared" ref="O3522:O3585" si="829">IF(M3522="",2,1)</f>
        <v>1</v>
      </c>
      <c r="P3522" s="39">
        <f>IF(M3522="បរទេស",1,IF(COUNTIF(M:M,$M3522)&gt;1,2,1))</f>
        <v>1</v>
      </c>
      <c r="Q3522" s="40">
        <f t="shared" ref="Q3522:Q3585" si="830">IF(M3522="បរទេស",1,MAX(N3522:P3522))</f>
        <v>1</v>
      </c>
      <c r="R3522" s="41" t="str">
        <f t="shared" ref="R3522:R3585" si="831">H3522</f>
        <v>0884782788</v>
      </c>
      <c r="S3522" s="37" t="str">
        <f t="shared" ref="S3522:S3585" si="832">SUBSTITUTE(SUBSTITUTE(SUBSTITUTE(SUBSTITUTE(SUBSTITUTE(SUBSTITUTE(SUBSTITUTE(SUBSTITUTE(SUBSTITUTE(SUBSTITUTE(SUBSTITUTE(SUBSTITUTE(SUBSTITUTE(SUBSTITUTE(SUBSTITUTE(SUBSTITUTE(SUBSTITUTE(SUBSTITUTE(SUBSTITUTE(SUBSTITUTE(SUBSTITUTE(SUBSTITUTE(R3522,"១","1"),"២","2"),"៣","3"),"៤","4"),"៥","5"),"៦","6"),"៧","7"),"៨","8"),"៩","9"),"០","0")," ","")," ",""),"​",""),",","/"),"-",""),"(",""),")",""),"+855","0"),"(855)","0"),"O","0"),"o","0"),".","")</f>
        <v>0884782788</v>
      </c>
      <c r="T3522" s="39" t="e">
        <f t="shared" ref="T3522:T3585" si="833">LEFT(S3522, SEARCH("/",S3522,1)-1)</f>
        <v>#VALUE!</v>
      </c>
      <c r="U3522" s="37" t="str">
        <f t="shared" ref="U3522:U3585" si="834">IFERROR(T3522,S3522)</f>
        <v>0884782788</v>
      </c>
      <c r="V3522" s="42" t="str">
        <f t="shared" ref="V3522:V3585" si="835">IF(LEFT(U3522,5)="បរទេស","បរទេស",IF(LEFT(U3522,3)="855","0"&amp;MID(U3522,4,10),IF(LEFT(U3522,1)="0",MID(U3522,1,10),IF(LEFT(U3522,1)&gt;=1,"0"&amp;MID(U3522,1,10),U3522))))</f>
        <v>0884782788</v>
      </c>
      <c r="W3522" s="39">
        <f t="shared" ref="W3522:W3585" si="836">IF(V3522="បរទេស",1,IF(OR(LEN(V3522)=9,LEN(V3522)=10),1,2))</f>
        <v>1</v>
      </c>
      <c r="X3522" s="43">
        <f t="shared" ref="X3522:X3585" si="837">IF(V3522="",2,1)</f>
        <v>1</v>
      </c>
      <c r="Y3522" s="39">
        <f>IF(V3522="បរទេស",1,IF(COUNTIF(V:V,$V3522)&gt;1,2,1))</f>
        <v>1</v>
      </c>
      <c r="Z3522" s="40">
        <f t="shared" ref="Z3522:Z3585" si="838">IF(V3522="បរទេស",1,MAX(W3522:Y3522))</f>
        <v>1</v>
      </c>
      <c r="AA3522" s="40">
        <f t="shared" ref="AA3522:AA3585" si="839">IF(K3522=2,2,MAX(J3522,Q3522,Z3522,Z3522))</f>
        <v>1</v>
      </c>
    </row>
    <row r="3523" spans="1:27" ht="48" customHeight="1" x14ac:dyDescent="0.8">
      <c r="A3523" s="3">
        <v>3523</v>
      </c>
      <c r="B3523" s="3" t="s">
        <v>9703</v>
      </c>
      <c r="C3523" s="3" t="s">
        <v>18037</v>
      </c>
      <c r="D3523" s="3" t="s">
        <v>9704</v>
      </c>
      <c r="E3523" s="3" t="s">
        <v>21</v>
      </c>
      <c r="F3523" s="5" t="s">
        <v>9705</v>
      </c>
      <c r="G3523" s="5" t="s">
        <v>13909</v>
      </c>
      <c r="H3523" s="5" t="s">
        <v>17694</v>
      </c>
      <c r="I3523" s="3"/>
      <c r="J3523" s="35"/>
      <c r="K3523" s="36">
        <f t="shared" si="825"/>
        <v>1</v>
      </c>
      <c r="L3523" s="37" t="str">
        <f t="shared" si="826"/>
        <v>040252211</v>
      </c>
      <c r="M3523" s="38" t="str">
        <f t="shared" si="827"/>
        <v>040252211</v>
      </c>
      <c r="N3523" s="39">
        <f t="shared" si="828"/>
        <v>1</v>
      </c>
      <c r="O3523" s="39">
        <f t="shared" si="829"/>
        <v>1</v>
      </c>
      <c r="P3523" s="39">
        <f>IF(M3523="បរទេស",1,IF(COUNTIF(M:M,$M3523)&gt;1,2,1))</f>
        <v>1</v>
      </c>
      <c r="Q3523" s="40">
        <f t="shared" si="830"/>
        <v>1</v>
      </c>
      <c r="R3523" s="41" t="str">
        <f t="shared" si="831"/>
        <v>0313520222</v>
      </c>
      <c r="S3523" s="37" t="str">
        <f t="shared" si="832"/>
        <v>0313520222</v>
      </c>
      <c r="T3523" s="39" t="e">
        <f t="shared" si="833"/>
        <v>#VALUE!</v>
      </c>
      <c r="U3523" s="37" t="str">
        <f t="shared" si="834"/>
        <v>0313520222</v>
      </c>
      <c r="V3523" s="42" t="str">
        <f t="shared" si="835"/>
        <v>0313520222</v>
      </c>
      <c r="W3523" s="39">
        <f t="shared" si="836"/>
        <v>1</v>
      </c>
      <c r="X3523" s="43">
        <f t="shared" si="837"/>
        <v>1</v>
      </c>
      <c r="Y3523" s="39">
        <f>IF(V3523="បរទេស",1,IF(COUNTIF(V:V,$V3523)&gt;1,2,1))</f>
        <v>1</v>
      </c>
      <c r="Z3523" s="40">
        <f t="shared" si="838"/>
        <v>1</v>
      </c>
      <c r="AA3523" s="40">
        <f t="shared" si="839"/>
        <v>1</v>
      </c>
    </row>
    <row r="3524" spans="1:27" ht="48" customHeight="1" x14ac:dyDescent="0.8">
      <c r="A3524" s="3">
        <v>3524</v>
      </c>
      <c r="B3524" s="3" t="s">
        <v>9706</v>
      </c>
      <c r="C3524" s="3" t="s">
        <v>18037</v>
      </c>
      <c r="D3524" s="3" t="s">
        <v>9707</v>
      </c>
      <c r="E3524" s="3" t="s">
        <v>424</v>
      </c>
      <c r="F3524" s="5" t="s">
        <v>9708</v>
      </c>
      <c r="G3524" s="5" t="s">
        <v>13910</v>
      </c>
      <c r="H3524" s="5" t="s">
        <v>16961</v>
      </c>
      <c r="I3524" s="3"/>
      <c r="J3524" s="35"/>
      <c r="K3524" s="36">
        <f t="shared" si="825"/>
        <v>1</v>
      </c>
      <c r="L3524" s="37" t="str">
        <f t="shared" si="826"/>
        <v>040506011</v>
      </c>
      <c r="M3524" s="38" t="str">
        <f t="shared" si="827"/>
        <v>040506011</v>
      </c>
      <c r="N3524" s="39">
        <f t="shared" si="828"/>
        <v>1</v>
      </c>
      <c r="O3524" s="39">
        <f t="shared" si="829"/>
        <v>1</v>
      </c>
      <c r="P3524" s="39">
        <f>IF(M3524="បរទេស",1,IF(COUNTIF(M:M,$M3524)&gt;1,2,1))</f>
        <v>1</v>
      </c>
      <c r="Q3524" s="40">
        <f t="shared" si="830"/>
        <v>1</v>
      </c>
      <c r="R3524" s="41" t="str">
        <f t="shared" si="831"/>
        <v>011854799</v>
      </c>
      <c r="S3524" s="37" t="str">
        <f t="shared" si="832"/>
        <v>011854799</v>
      </c>
      <c r="T3524" s="39" t="e">
        <f t="shared" si="833"/>
        <v>#VALUE!</v>
      </c>
      <c r="U3524" s="37" t="str">
        <f t="shared" si="834"/>
        <v>011854799</v>
      </c>
      <c r="V3524" s="42" t="str">
        <f t="shared" si="835"/>
        <v>011854799</v>
      </c>
      <c r="W3524" s="39">
        <f t="shared" si="836"/>
        <v>1</v>
      </c>
      <c r="X3524" s="43">
        <f t="shared" si="837"/>
        <v>1</v>
      </c>
      <c r="Y3524" s="39">
        <f>IF(V3524="បរទេស",1,IF(COUNTIF(V:V,$V3524)&gt;1,2,1))</f>
        <v>1</v>
      </c>
      <c r="Z3524" s="40">
        <f t="shared" si="838"/>
        <v>1</v>
      </c>
      <c r="AA3524" s="40">
        <f t="shared" si="839"/>
        <v>1</v>
      </c>
    </row>
    <row r="3525" spans="1:27" ht="48" customHeight="1" x14ac:dyDescent="0.8">
      <c r="A3525" s="3">
        <v>3525</v>
      </c>
      <c r="B3525" s="3" t="s">
        <v>9709</v>
      </c>
      <c r="C3525" s="3" t="s">
        <v>18037</v>
      </c>
      <c r="D3525" s="3" t="s">
        <v>7353</v>
      </c>
      <c r="E3525" s="3" t="s">
        <v>1712</v>
      </c>
      <c r="F3525" s="5" t="s">
        <v>9710</v>
      </c>
      <c r="G3525" s="5" t="s">
        <v>13911</v>
      </c>
      <c r="H3525" s="5" t="s">
        <v>16962</v>
      </c>
      <c r="I3525" s="3"/>
      <c r="J3525" s="35"/>
      <c r="K3525" s="36">
        <f t="shared" si="825"/>
        <v>1</v>
      </c>
      <c r="L3525" s="37" t="str">
        <f t="shared" si="826"/>
        <v>040525450</v>
      </c>
      <c r="M3525" s="38" t="str">
        <f t="shared" si="827"/>
        <v>040525450</v>
      </c>
      <c r="N3525" s="39">
        <f t="shared" si="828"/>
        <v>1</v>
      </c>
      <c r="O3525" s="39">
        <f t="shared" si="829"/>
        <v>1</v>
      </c>
      <c r="P3525" s="39">
        <f>IF(M3525="បរទេស",1,IF(COUNTIF(M:M,$M3525)&gt;1,2,1))</f>
        <v>1</v>
      </c>
      <c r="Q3525" s="40">
        <f t="shared" si="830"/>
        <v>1</v>
      </c>
      <c r="R3525" s="41" t="str">
        <f t="shared" si="831"/>
        <v>087226494</v>
      </c>
      <c r="S3525" s="37" t="str">
        <f t="shared" si="832"/>
        <v>087226494</v>
      </c>
      <c r="T3525" s="39" t="e">
        <f t="shared" si="833"/>
        <v>#VALUE!</v>
      </c>
      <c r="U3525" s="37" t="str">
        <f t="shared" si="834"/>
        <v>087226494</v>
      </c>
      <c r="V3525" s="42" t="str">
        <f t="shared" si="835"/>
        <v>087226494</v>
      </c>
      <c r="W3525" s="39">
        <f t="shared" si="836"/>
        <v>1</v>
      </c>
      <c r="X3525" s="43">
        <f t="shared" si="837"/>
        <v>1</v>
      </c>
      <c r="Y3525" s="39">
        <f>IF(V3525="បរទេស",1,IF(COUNTIF(V:V,$V3525)&gt;1,2,1))</f>
        <v>1</v>
      </c>
      <c r="Z3525" s="40">
        <f t="shared" si="838"/>
        <v>1</v>
      </c>
      <c r="AA3525" s="40">
        <f t="shared" si="839"/>
        <v>1</v>
      </c>
    </row>
    <row r="3526" spans="1:27" ht="48" customHeight="1" x14ac:dyDescent="0.8">
      <c r="A3526" s="3">
        <v>3526</v>
      </c>
      <c r="B3526" s="3" t="s">
        <v>9711</v>
      </c>
      <c r="C3526" s="3" t="s">
        <v>18037</v>
      </c>
      <c r="D3526" s="3" t="s">
        <v>9712</v>
      </c>
      <c r="E3526" s="3" t="s">
        <v>1125</v>
      </c>
      <c r="F3526" s="5" t="s">
        <v>9713</v>
      </c>
      <c r="G3526" s="5" t="s">
        <v>13912</v>
      </c>
      <c r="H3526" s="5" t="s">
        <v>16963</v>
      </c>
      <c r="I3526" s="3"/>
      <c r="J3526" s="35"/>
      <c r="K3526" s="36">
        <f t="shared" si="825"/>
        <v>1</v>
      </c>
      <c r="L3526" s="37" t="str">
        <f t="shared" si="826"/>
        <v>040446596</v>
      </c>
      <c r="M3526" s="38" t="str">
        <f t="shared" si="827"/>
        <v>040446596</v>
      </c>
      <c r="N3526" s="39">
        <f t="shared" si="828"/>
        <v>1</v>
      </c>
      <c r="O3526" s="39">
        <f t="shared" si="829"/>
        <v>1</v>
      </c>
      <c r="P3526" s="39">
        <f>IF(M3526="បរទេស",1,IF(COUNTIF(M:M,$M3526)&gt;1,2,1))</f>
        <v>1</v>
      </c>
      <c r="Q3526" s="40">
        <f t="shared" si="830"/>
        <v>1</v>
      </c>
      <c r="R3526" s="41" t="str">
        <f t="shared" si="831"/>
        <v>0963473408</v>
      </c>
      <c r="S3526" s="37" t="str">
        <f t="shared" si="832"/>
        <v>0963473408</v>
      </c>
      <c r="T3526" s="39" t="e">
        <f t="shared" si="833"/>
        <v>#VALUE!</v>
      </c>
      <c r="U3526" s="37" t="str">
        <f t="shared" si="834"/>
        <v>0963473408</v>
      </c>
      <c r="V3526" s="42" t="str">
        <f t="shared" si="835"/>
        <v>0963473408</v>
      </c>
      <c r="W3526" s="39">
        <f t="shared" si="836"/>
        <v>1</v>
      </c>
      <c r="X3526" s="43">
        <f t="shared" si="837"/>
        <v>1</v>
      </c>
      <c r="Y3526" s="39">
        <f>IF(V3526="បរទេស",1,IF(COUNTIF(V:V,$V3526)&gt;1,2,1))</f>
        <v>1</v>
      </c>
      <c r="Z3526" s="40">
        <f t="shared" si="838"/>
        <v>1</v>
      </c>
      <c r="AA3526" s="40">
        <f t="shared" si="839"/>
        <v>1</v>
      </c>
    </row>
    <row r="3527" spans="1:27" ht="48" customHeight="1" x14ac:dyDescent="0.8">
      <c r="A3527" s="3">
        <v>3527</v>
      </c>
      <c r="B3527" s="3" t="s">
        <v>9714</v>
      </c>
      <c r="C3527" s="3" t="s">
        <v>18037</v>
      </c>
      <c r="D3527" s="3" t="s">
        <v>9715</v>
      </c>
      <c r="E3527" s="3" t="s">
        <v>424</v>
      </c>
      <c r="F3527" s="5" t="s">
        <v>9716</v>
      </c>
      <c r="G3527" s="5" t="s">
        <v>13913</v>
      </c>
      <c r="H3527" s="5" t="s">
        <v>16964</v>
      </c>
      <c r="I3527" s="3"/>
      <c r="J3527" s="35"/>
      <c r="K3527" s="36">
        <f t="shared" si="825"/>
        <v>1</v>
      </c>
      <c r="L3527" s="37" t="str">
        <f t="shared" si="826"/>
        <v>050822810</v>
      </c>
      <c r="M3527" s="38" t="str">
        <f t="shared" si="827"/>
        <v>050822810</v>
      </c>
      <c r="N3527" s="39">
        <f t="shared" si="828"/>
        <v>1</v>
      </c>
      <c r="O3527" s="39">
        <f t="shared" si="829"/>
        <v>1</v>
      </c>
      <c r="P3527" s="39">
        <f>IF(M3527="បរទេស",1,IF(COUNTIF(M:M,$M3527)&gt;1,2,1))</f>
        <v>1</v>
      </c>
      <c r="Q3527" s="40">
        <f t="shared" si="830"/>
        <v>1</v>
      </c>
      <c r="R3527" s="41" t="str">
        <f t="shared" si="831"/>
        <v>0963915117</v>
      </c>
      <c r="S3527" s="37" t="str">
        <f t="shared" si="832"/>
        <v>0963915117</v>
      </c>
      <c r="T3527" s="39" t="e">
        <f t="shared" si="833"/>
        <v>#VALUE!</v>
      </c>
      <c r="U3527" s="37" t="str">
        <f t="shared" si="834"/>
        <v>0963915117</v>
      </c>
      <c r="V3527" s="42" t="str">
        <f t="shared" si="835"/>
        <v>0963915117</v>
      </c>
      <c r="W3527" s="39">
        <f t="shared" si="836"/>
        <v>1</v>
      </c>
      <c r="X3527" s="43">
        <f t="shared" si="837"/>
        <v>1</v>
      </c>
      <c r="Y3527" s="39">
        <f>IF(V3527="បរទេស",1,IF(COUNTIF(V:V,$V3527)&gt;1,2,1))</f>
        <v>1</v>
      </c>
      <c r="Z3527" s="40">
        <f t="shared" si="838"/>
        <v>1</v>
      </c>
      <c r="AA3527" s="40">
        <f t="shared" si="839"/>
        <v>1</v>
      </c>
    </row>
    <row r="3528" spans="1:27" ht="48" customHeight="1" x14ac:dyDescent="0.8">
      <c r="A3528" s="3">
        <v>3528</v>
      </c>
      <c r="B3528" s="3" t="s">
        <v>9717</v>
      </c>
      <c r="C3528" s="3" t="s">
        <v>18037</v>
      </c>
      <c r="D3528" s="3" t="s">
        <v>9718</v>
      </c>
      <c r="E3528" s="3" t="s">
        <v>437</v>
      </c>
      <c r="F3528" s="5" t="s">
        <v>9719</v>
      </c>
      <c r="G3528" s="5" t="s">
        <v>13914</v>
      </c>
      <c r="H3528" s="5" t="s">
        <v>17662</v>
      </c>
      <c r="I3528" s="3"/>
      <c r="J3528" s="35"/>
      <c r="K3528" s="36">
        <f t="shared" si="825"/>
        <v>1</v>
      </c>
      <c r="L3528" s="37" t="str">
        <f t="shared" si="826"/>
        <v>040343616</v>
      </c>
      <c r="M3528" s="38" t="str">
        <f t="shared" si="827"/>
        <v>040343616</v>
      </c>
      <c r="N3528" s="39">
        <f t="shared" si="828"/>
        <v>1</v>
      </c>
      <c r="O3528" s="39">
        <f t="shared" si="829"/>
        <v>1</v>
      </c>
      <c r="P3528" s="39">
        <f>IF(M3528="បរទេស",1,IF(COUNTIF(M:M,$M3528)&gt;1,2,1))</f>
        <v>1</v>
      </c>
      <c r="Q3528" s="40">
        <f t="shared" si="830"/>
        <v>1</v>
      </c>
      <c r="R3528" s="41" t="str">
        <f t="shared" si="831"/>
        <v>0973118875</v>
      </c>
      <c r="S3528" s="37" t="str">
        <f t="shared" si="832"/>
        <v>0973118875</v>
      </c>
      <c r="T3528" s="39" t="e">
        <f t="shared" si="833"/>
        <v>#VALUE!</v>
      </c>
      <c r="U3528" s="37" t="str">
        <f t="shared" si="834"/>
        <v>0973118875</v>
      </c>
      <c r="V3528" s="42" t="str">
        <f t="shared" si="835"/>
        <v>0973118875</v>
      </c>
      <c r="W3528" s="39">
        <f t="shared" si="836"/>
        <v>1</v>
      </c>
      <c r="X3528" s="43">
        <f t="shared" si="837"/>
        <v>1</v>
      </c>
      <c r="Y3528" s="39">
        <f>IF(V3528="បរទេស",1,IF(COUNTIF(V:V,$V3528)&gt;1,2,1))</f>
        <v>1</v>
      </c>
      <c r="Z3528" s="40">
        <f t="shared" si="838"/>
        <v>1</v>
      </c>
      <c r="AA3528" s="40">
        <f t="shared" si="839"/>
        <v>1</v>
      </c>
    </row>
    <row r="3529" spans="1:27" ht="48" customHeight="1" x14ac:dyDescent="0.8">
      <c r="A3529" s="3">
        <v>3529</v>
      </c>
      <c r="B3529" s="3" t="s">
        <v>9720</v>
      </c>
      <c r="C3529" s="3" t="s">
        <v>18037</v>
      </c>
      <c r="D3529" s="3" t="s">
        <v>9721</v>
      </c>
      <c r="E3529" s="3" t="s">
        <v>81</v>
      </c>
      <c r="F3529" s="5" t="s">
        <v>9722</v>
      </c>
      <c r="G3529" s="5" t="s">
        <v>13915</v>
      </c>
      <c r="H3529" s="5" t="s">
        <v>16965</v>
      </c>
      <c r="I3529" s="3"/>
      <c r="J3529" s="35"/>
      <c r="K3529" s="36">
        <f t="shared" si="825"/>
        <v>1</v>
      </c>
      <c r="L3529" s="37" t="str">
        <f t="shared" si="826"/>
        <v>040222891</v>
      </c>
      <c r="M3529" s="38" t="str">
        <f t="shared" si="827"/>
        <v>040222891</v>
      </c>
      <c r="N3529" s="39">
        <f t="shared" si="828"/>
        <v>1</v>
      </c>
      <c r="O3529" s="39">
        <f t="shared" si="829"/>
        <v>1</v>
      </c>
      <c r="P3529" s="39">
        <f>IF(M3529="បរទេស",1,IF(COUNTIF(M:M,$M3529)&gt;1,2,1))</f>
        <v>1</v>
      </c>
      <c r="Q3529" s="40">
        <f t="shared" si="830"/>
        <v>1</v>
      </c>
      <c r="R3529" s="41" t="str">
        <f t="shared" si="831"/>
        <v>0965050916</v>
      </c>
      <c r="S3529" s="37" t="str">
        <f t="shared" si="832"/>
        <v>0965050916</v>
      </c>
      <c r="T3529" s="39" t="e">
        <f t="shared" si="833"/>
        <v>#VALUE!</v>
      </c>
      <c r="U3529" s="37" t="str">
        <f t="shared" si="834"/>
        <v>0965050916</v>
      </c>
      <c r="V3529" s="42" t="str">
        <f t="shared" si="835"/>
        <v>0965050916</v>
      </c>
      <c r="W3529" s="39">
        <f t="shared" si="836"/>
        <v>1</v>
      </c>
      <c r="X3529" s="43">
        <f t="shared" si="837"/>
        <v>1</v>
      </c>
      <c r="Y3529" s="39">
        <f>IF(V3529="បរទេស",1,IF(COUNTIF(V:V,$V3529)&gt;1,2,1))</f>
        <v>1</v>
      </c>
      <c r="Z3529" s="40">
        <f t="shared" si="838"/>
        <v>1</v>
      </c>
      <c r="AA3529" s="40">
        <f t="shared" si="839"/>
        <v>1</v>
      </c>
    </row>
    <row r="3530" spans="1:27" ht="48" customHeight="1" x14ac:dyDescent="0.8">
      <c r="A3530" s="3">
        <v>3530</v>
      </c>
      <c r="B3530" s="3" t="s">
        <v>17925</v>
      </c>
      <c r="C3530" s="3" t="s">
        <v>18037</v>
      </c>
      <c r="D3530" s="5" t="s">
        <v>2760</v>
      </c>
      <c r="E3530" s="3" t="s">
        <v>17926</v>
      </c>
      <c r="F3530" s="5" t="s">
        <v>17927</v>
      </c>
      <c r="G3530" s="5" t="s">
        <v>17928</v>
      </c>
      <c r="H3530" s="5" t="s">
        <v>17929</v>
      </c>
      <c r="I3530" s="3"/>
      <c r="J3530" s="35"/>
      <c r="K3530" s="36">
        <f t="shared" si="825"/>
        <v>1</v>
      </c>
      <c r="L3530" s="37" t="str">
        <f t="shared" si="826"/>
        <v>040218008</v>
      </c>
      <c r="M3530" s="38" t="str">
        <f t="shared" si="827"/>
        <v>040218008</v>
      </c>
      <c r="N3530" s="39">
        <f t="shared" si="828"/>
        <v>1</v>
      </c>
      <c r="O3530" s="39">
        <f t="shared" si="829"/>
        <v>1</v>
      </c>
      <c r="P3530" s="39">
        <f>IF(M3530="បរទេស",1,IF(COUNTIF(M:M,$M3530)&gt;1,2,1))</f>
        <v>1</v>
      </c>
      <c r="Q3530" s="40">
        <f t="shared" si="830"/>
        <v>1</v>
      </c>
      <c r="R3530" s="41" t="str">
        <f t="shared" si="831"/>
        <v>0964715027</v>
      </c>
      <c r="S3530" s="37" t="str">
        <f t="shared" si="832"/>
        <v>0964715027</v>
      </c>
      <c r="T3530" s="39" t="e">
        <f t="shared" si="833"/>
        <v>#VALUE!</v>
      </c>
      <c r="U3530" s="37" t="str">
        <f t="shared" si="834"/>
        <v>0964715027</v>
      </c>
      <c r="V3530" s="42" t="str">
        <f t="shared" si="835"/>
        <v>0964715027</v>
      </c>
      <c r="W3530" s="39">
        <f t="shared" si="836"/>
        <v>1</v>
      </c>
      <c r="X3530" s="43">
        <f t="shared" si="837"/>
        <v>1</v>
      </c>
      <c r="Y3530" s="39">
        <f>IF(V3530="បរទេស",1,IF(COUNTIF(V:V,$V3530)&gt;1,2,1))</f>
        <v>1</v>
      </c>
      <c r="Z3530" s="40">
        <f t="shared" si="838"/>
        <v>1</v>
      </c>
      <c r="AA3530" s="40">
        <f t="shared" si="839"/>
        <v>1</v>
      </c>
    </row>
    <row r="3531" spans="1:27" ht="48" customHeight="1" x14ac:dyDescent="0.8">
      <c r="A3531" s="3">
        <v>3531</v>
      </c>
      <c r="B3531" s="3" t="s">
        <v>9723</v>
      </c>
      <c r="C3531" s="3" t="s">
        <v>18037</v>
      </c>
      <c r="D3531" s="3" t="s">
        <v>9724</v>
      </c>
      <c r="E3531" s="3" t="s">
        <v>1030</v>
      </c>
      <c r="F3531" s="5" t="s">
        <v>9725</v>
      </c>
      <c r="G3531" s="5" t="s">
        <v>13916</v>
      </c>
      <c r="H3531" s="5" t="s">
        <v>16966</v>
      </c>
      <c r="I3531" s="3"/>
      <c r="J3531" s="35"/>
      <c r="K3531" s="36">
        <f t="shared" si="825"/>
        <v>1</v>
      </c>
      <c r="L3531" s="37" t="str">
        <f t="shared" si="826"/>
        <v>040340972</v>
      </c>
      <c r="M3531" s="38" t="str">
        <f t="shared" si="827"/>
        <v>040340972</v>
      </c>
      <c r="N3531" s="39">
        <f t="shared" si="828"/>
        <v>1</v>
      </c>
      <c r="O3531" s="39">
        <f t="shared" si="829"/>
        <v>1</v>
      </c>
      <c r="P3531" s="39">
        <f>IF(M3531="បរទេស",1,IF(COUNTIF(M:M,$M3531)&gt;1,2,1))</f>
        <v>1</v>
      </c>
      <c r="Q3531" s="40">
        <f t="shared" si="830"/>
        <v>1</v>
      </c>
      <c r="R3531" s="41" t="str">
        <f t="shared" si="831"/>
        <v>068422733</v>
      </c>
      <c r="S3531" s="37" t="str">
        <f t="shared" si="832"/>
        <v>068422733</v>
      </c>
      <c r="T3531" s="39" t="e">
        <f t="shared" si="833"/>
        <v>#VALUE!</v>
      </c>
      <c r="U3531" s="37" t="str">
        <f t="shared" si="834"/>
        <v>068422733</v>
      </c>
      <c r="V3531" s="42" t="str">
        <f t="shared" si="835"/>
        <v>068422733</v>
      </c>
      <c r="W3531" s="39">
        <f t="shared" si="836"/>
        <v>1</v>
      </c>
      <c r="X3531" s="43">
        <f t="shared" si="837"/>
        <v>1</v>
      </c>
      <c r="Y3531" s="39">
        <f>IF(V3531="បរទេស",1,IF(COUNTIF(V:V,$V3531)&gt;1,2,1))</f>
        <v>1</v>
      </c>
      <c r="Z3531" s="40">
        <f t="shared" si="838"/>
        <v>1</v>
      </c>
      <c r="AA3531" s="40">
        <f t="shared" si="839"/>
        <v>1</v>
      </c>
    </row>
    <row r="3532" spans="1:27" ht="48" customHeight="1" x14ac:dyDescent="0.8">
      <c r="A3532" s="3">
        <v>3532</v>
      </c>
      <c r="B3532" s="3" t="s">
        <v>9726</v>
      </c>
      <c r="C3532" s="3" t="s">
        <v>18037</v>
      </c>
      <c r="D3532" s="3" t="s">
        <v>9727</v>
      </c>
      <c r="E3532" s="3" t="s">
        <v>679</v>
      </c>
      <c r="F3532" s="5" t="s">
        <v>9728</v>
      </c>
      <c r="G3532" s="5" t="s">
        <v>13917</v>
      </c>
      <c r="H3532" s="5" t="s">
        <v>16967</v>
      </c>
      <c r="I3532" s="3"/>
      <c r="J3532" s="35"/>
      <c r="K3532" s="36">
        <f t="shared" si="825"/>
        <v>1</v>
      </c>
      <c r="L3532" s="37" t="str">
        <f t="shared" si="826"/>
        <v>020859316</v>
      </c>
      <c r="M3532" s="38" t="str">
        <f t="shared" si="827"/>
        <v>020859316</v>
      </c>
      <c r="N3532" s="39">
        <f t="shared" si="828"/>
        <v>1</v>
      </c>
      <c r="O3532" s="39">
        <f t="shared" si="829"/>
        <v>1</v>
      </c>
      <c r="P3532" s="39">
        <f>IF(M3532="បរទេស",1,IF(COUNTIF(M:M,$M3532)&gt;1,2,1))</f>
        <v>1</v>
      </c>
      <c r="Q3532" s="40">
        <f t="shared" si="830"/>
        <v>1</v>
      </c>
      <c r="R3532" s="41" t="str">
        <f t="shared" si="831"/>
        <v>016462313</v>
      </c>
      <c r="S3532" s="37" t="str">
        <f t="shared" si="832"/>
        <v>016462313</v>
      </c>
      <c r="T3532" s="39" t="e">
        <f t="shared" si="833"/>
        <v>#VALUE!</v>
      </c>
      <c r="U3532" s="37" t="str">
        <f t="shared" si="834"/>
        <v>016462313</v>
      </c>
      <c r="V3532" s="42" t="str">
        <f t="shared" si="835"/>
        <v>016462313</v>
      </c>
      <c r="W3532" s="39">
        <f t="shared" si="836"/>
        <v>1</v>
      </c>
      <c r="X3532" s="43">
        <f t="shared" si="837"/>
        <v>1</v>
      </c>
      <c r="Y3532" s="39">
        <f>IF(V3532="បរទេស",1,IF(COUNTIF(V:V,$V3532)&gt;1,2,1))</f>
        <v>1</v>
      </c>
      <c r="Z3532" s="40">
        <f t="shared" si="838"/>
        <v>1</v>
      </c>
      <c r="AA3532" s="40">
        <f t="shared" si="839"/>
        <v>1</v>
      </c>
    </row>
    <row r="3533" spans="1:27" ht="48" customHeight="1" x14ac:dyDescent="0.8">
      <c r="A3533" s="3">
        <v>3533</v>
      </c>
      <c r="B3533" s="3" t="s">
        <v>9729</v>
      </c>
      <c r="C3533" s="3" t="s">
        <v>18037</v>
      </c>
      <c r="D3533" s="3" t="s">
        <v>9730</v>
      </c>
      <c r="E3533" s="3" t="s">
        <v>2115</v>
      </c>
      <c r="F3533" s="5" t="s">
        <v>9731</v>
      </c>
      <c r="G3533" s="5" t="s">
        <v>13918</v>
      </c>
      <c r="H3533" s="5" t="s">
        <v>16968</v>
      </c>
      <c r="I3533" s="3"/>
      <c r="J3533" s="35"/>
      <c r="K3533" s="36">
        <f t="shared" si="825"/>
        <v>1</v>
      </c>
      <c r="L3533" s="37" t="str">
        <f t="shared" si="826"/>
        <v>040479117</v>
      </c>
      <c r="M3533" s="38" t="str">
        <f t="shared" si="827"/>
        <v>040479117</v>
      </c>
      <c r="N3533" s="39">
        <f t="shared" si="828"/>
        <v>1</v>
      </c>
      <c r="O3533" s="39">
        <f t="shared" si="829"/>
        <v>1</v>
      </c>
      <c r="P3533" s="39">
        <f>IF(M3533="បរទេស",1,IF(COUNTIF(M:M,$M3533)&gt;1,2,1))</f>
        <v>1</v>
      </c>
      <c r="Q3533" s="40">
        <f t="shared" si="830"/>
        <v>1</v>
      </c>
      <c r="R3533" s="41" t="str">
        <f t="shared" si="831"/>
        <v>0969311919</v>
      </c>
      <c r="S3533" s="37" t="str">
        <f t="shared" si="832"/>
        <v>0969311919</v>
      </c>
      <c r="T3533" s="39" t="e">
        <f t="shared" si="833"/>
        <v>#VALUE!</v>
      </c>
      <c r="U3533" s="37" t="str">
        <f t="shared" si="834"/>
        <v>0969311919</v>
      </c>
      <c r="V3533" s="42" t="str">
        <f t="shared" si="835"/>
        <v>0969311919</v>
      </c>
      <c r="W3533" s="39">
        <f t="shared" si="836"/>
        <v>1</v>
      </c>
      <c r="X3533" s="43">
        <f t="shared" si="837"/>
        <v>1</v>
      </c>
      <c r="Y3533" s="39">
        <f>IF(V3533="បរទេស",1,IF(COUNTIF(V:V,$V3533)&gt;1,2,1))</f>
        <v>1</v>
      </c>
      <c r="Z3533" s="40">
        <f t="shared" si="838"/>
        <v>1</v>
      </c>
      <c r="AA3533" s="40">
        <f t="shared" si="839"/>
        <v>1</v>
      </c>
    </row>
    <row r="3534" spans="1:27" ht="48" customHeight="1" x14ac:dyDescent="0.8">
      <c r="A3534" s="3">
        <v>3534</v>
      </c>
      <c r="B3534" s="3" t="s">
        <v>9732</v>
      </c>
      <c r="C3534" s="3" t="s">
        <v>18037</v>
      </c>
      <c r="D3534" s="3" t="s">
        <v>9733</v>
      </c>
      <c r="E3534" s="3" t="s">
        <v>3220</v>
      </c>
      <c r="F3534" s="5" t="s">
        <v>9734</v>
      </c>
      <c r="G3534" s="5" t="s">
        <v>13919</v>
      </c>
      <c r="H3534" s="5" t="s">
        <v>17774</v>
      </c>
      <c r="I3534" s="3"/>
      <c r="J3534" s="35"/>
      <c r="K3534" s="36">
        <f t="shared" si="825"/>
        <v>1</v>
      </c>
      <c r="L3534" s="37" t="str">
        <f t="shared" si="826"/>
        <v>040377654</v>
      </c>
      <c r="M3534" s="38" t="str">
        <f t="shared" si="827"/>
        <v>040377654</v>
      </c>
      <c r="N3534" s="39">
        <f t="shared" si="828"/>
        <v>1</v>
      </c>
      <c r="O3534" s="39">
        <f t="shared" si="829"/>
        <v>1</v>
      </c>
      <c r="P3534" s="39">
        <f>IF(M3534="បរទេស",1,IF(COUNTIF(M:M,$M3534)&gt;1,2,1))</f>
        <v>1</v>
      </c>
      <c r="Q3534" s="40">
        <f t="shared" si="830"/>
        <v>1</v>
      </c>
      <c r="R3534" s="41" t="str">
        <f t="shared" si="831"/>
        <v>0764201789</v>
      </c>
      <c r="S3534" s="37" t="str">
        <f t="shared" si="832"/>
        <v>0764201789</v>
      </c>
      <c r="T3534" s="39" t="e">
        <f t="shared" si="833"/>
        <v>#VALUE!</v>
      </c>
      <c r="U3534" s="37" t="str">
        <f t="shared" si="834"/>
        <v>0764201789</v>
      </c>
      <c r="V3534" s="42" t="str">
        <f t="shared" si="835"/>
        <v>0764201789</v>
      </c>
      <c r="W3534" s="39">
        <f t="shared" si="836"/>
        <v>1</v>
      </c>
      <c r="X3534" s="43">
        <f t="shared" si="837"/>
        <v>1</v>
      </c>
      <c r="Y3534" s="39">
        <f>IF(V3534="បរទេស",1,IF(COUNTIF(V:V,$V3534)&gt;1,2,1))</f>
        <v>1</v>
      </c>
      <c r="Z3534" s="40">
        <f t="shared" si="838"/>
        <v>1</v>
      </c>
      <c r="AA3534" s="40">
        <f t="shared" si="839"/>
        <v>1</v>
      </c>
    </row>
    <row r="3535" spans="1:27" ht="48" customHeight="1" x14ac:dyDescent="0.8">
      <c r="A3535" s="3">
        <v>3535</v>
      </c>
      <c r="B3535" s="3" t="s">
        <v>9735</v>
      </c>
      <c r="C3535" s="3" t="s">
        <v>18037</v>
      </c>
      <c r="D3535" s="3" t="s">
        <v>9736</v>
      </c>
      <c r="E3535" s="3" t="s">
        <v>3220</v>
      </c>
      <c r="F3535" s="5" t="s">
        <v>9737</v>
      </c>
      <c r="G3535" s="5" t="s">
        <v>13920</v>
      </c>
      <c r="H3535" s="5" t="s">
        <v>16969</v>
      </c>
      <c r="I3535" s="3"/>
      <c r="J3535" s="35"/>
      <c r="K3535" s="36">
        <f t="shared" si="825"/>
        <v>1</v>
      </c>
      <c r="L3535" s="37" t="str">
        <f t="shared" si="826"/>
        <v>062098369</v>
      </c>
      <c r="M3535" s="38" t="str">
        <f t="shared" si="827"/>
        <v>062098369</v>
      </c>
      <c r="N3535" s="39">
        <f t="shared" si="828"/>
        <v>1</v>
      </c>
      <c r="O3535" s="39">
        <f t="shared" si="829"/>
        <v>1</v>
      </c>
      <c r="P3535" s="39">
        <f>IF(M3535="បរទេស",1,IF(COUNTIF(M:M,$M3535)&gt;1,2,1))</f>
        <v>1</v>
      </c>
      <c r="Q3535" s="40">
        <f t="shared" si="830"/>
        <v>1</v>
      </c>
      <c r="R3535" s="41" t="str">
        <f t="shared" si="831"/>
        <v>0972845925</v>
      </c>
      <c r="S3535" s="37" t="str">
        <f t="shared" si="832"/>
        <v>0972845925</v>
      </c>
      <c r="T3535" s="39" t="e">
        <f t="shared" si="833"/>
        <v>#VALUE!</v>
      </c>
      <c r="U3535" s="37" t="str">
        <f t="shared" si="834"/>
        <v>0972845925</v>
      </c>
      <c r="V3535" s="42" t="str">
        <f t="shared" si="835"/>
        <v>0972845925</v>
      </c>
      <c r="W3535" s="39">
        <f t="shared" si="836"/>
        <v>1</v>
      </c>
      <c r="X3535" s="43">
        <f t="shared" si="837"/>
        <v>1</v>
      </c>
      <c r="Y3535" s="39">
        <f>IF(V3535="បរទេស",1,IF(COUNTIF(V:V,$V3535)&gt;1,2,1))</f>
        <v>1</v>
      </c>
      <c r="Z3535" s="40">
        <f t="shared" si="838"/>
        <v>1</v>
      </c>
      <c r="AA3535" s="40">
        <f t="shared" si="839"/>
        <v>1</v>
      </c>
    </row>
    <row r="3536" spans="1:27" ht="48" customHeight="1" x14ac:dyDescent="0.8">
      <c r="A3536" s="3">
        <v>3536</v>
      </c>
      <c r="B3536" s="3" t="s">
        <v>9738</v>
      </c>
      <c r="C3536" s="3" t="s">
        <v>18037</v>
      </c>
      <c r="D3536" s="3" t="s">
        <v>9739</v>
      </c>
      <c r="E3536" s="3" t="s">
        <v>341</v>
      </c>
      <c r="F3536" s="5" t="s">
        <v>9740</v>
      </c>
      <c r="G3536" s="5" t="s">
        <v>13921</v>
      </c>
      <c r="H3536" s="5" t="s">
        <v>16970</v>
      </c>
      <c r="I3536" s="3"/>
      <c r="J3536" s="35"/>
      <c r="K3536" s="36">
        <f t="shared" si="825"/>
        <v>1</v>
      </c>
      <c r="L3536" s="37" t="str">
        <f t="shared" si="826"/>
        <v>040519849</v>
      </c>
      <c r="M3536" s="38" t="str">
        <f t="shared" si="827"/>
        <v>040519849</v>
      </c>
      <c r="N3536" s="39">
        <f t="shared" si="828"/>
        <v>1</v>
      </c>
      <c r="O3536" s="39">
        <f t="shared" si="829"/>
        <v>1</v>
      </c>
      <c r="P3536" s="39">
        <f>IF(M3536="បរទេស",1,IF(COUNTIF(M:M,$M3536)&gt;1,2,1))</f>
        <v>1</v>
      </c>
      <c r="Q3536" s="40">
        <f t="shared" si="830"/>
        <v>1</v>
      </c>
      <c r="R3536" s="41" t="str">
        <f t="shared" si="831"/>
        <v>0963473496</v>
      </c>
      <c r="S3536" s="37" t="str">
        <f t="shared" si="832"/>
        <v>0963473496</v>
      </c>
      <c r="T3536" s="39" t="e">
        <f t="shared" si="833"/>
        <v>#VALUE!</v>
      </c>
      <c r="U3536" s="37" t="str">
        <f t="shared" si="834"/>
        <v>0963473496</v>
      </c>
      <c r="V3536" s="42" t="str">
        <f t="shared" si="835"/>
        <v>0963473496</v>
      </c>
      <c r="W3536" s="39">
        <f t="shared" si="836"/>
        <v>1</v>
      </c>
      <c r="X3536" s="43">
        <f t="shared" si="837"/>
        <v>1</v>
      </c>
      <c r="Y3536" s="39">
        <f>IF(V3536="បរទេស",1,IF(COUNTIF(V:V,$V3536)&gt;1,2,1))</f>
        <v>1</v>
      </c>
      <c r="Z3536" s="40">
        <f t="shared" si="838"/>
        <v>1</v>
      </c>
      <c r="AA3536" s="40">
        <f t="shared" si="839"/>
        <v>1</v>
      </c>
    </row>
    <row r="3537" spans="1:27" ht="48" customHeight="1" x14ac:dyDescent="0.8">
      <c r="A3537" s="3">
        <v>3537</v>
      </c>
      <c r="B3537" s="3" t="s">
        <v>9741</v>
      </c>
      <c r="C3537" s="3" t="s">
        <v>18037</v>
      </c>
      <c r="D3537" s="3" t="s">
        <v>9742</v>
      </c>
      <c r="E3537" s="3" t="s">
        <v>341</v>
      </c>
      <c r="F3537" s="5" t="s">
        <v>9743</v>
      </c>
      <c r="G3537" s="5" t="s">
        <v>13922</v>
      </c>
      <c r="H3537" s="5" t="s">
        <v>16971</v>
      </c>
      <c r="I3537" s="3"/>
      <c r="J3537" s="35"/>
      <c r="K3537" s="36">
        <f t="shared" si="825"/>
        <v>1</v>
      </c>
      <c r="L3537" s="37" t="str">
        <f t="shared" si="826"/>
        <v>190951882</v>
      </c>
      <c r="M3537" s="38" t="str">
        <f t="shared" si="827"/>
        <v>190951882</v>
      </c>
      <c r="N3537" s="39">
        <f t="shared" si="828"/>
        <v>1</v>
      </c>
      <c r="O3537" s="39">
        <f t="shared" si="829"/>
        <v>1</v>
      </c>
      <c r="P3537" s="39">
        <f>IF(M3537="បរទេស",1,IF(COUNTIF(M:M,$M3537)&gt;1,2,1))</f>
        <v>1</v>
      </c>
      <c r="Q3537" s="40">
        <f t="shared" si="830"/>
        <v>1</v>
      </c>
      <c r="R3537" s="41" t="str">
        <f t="shared" si="831"/>
        <v>093729313</v>
      </c>
      <c r="S3537" s="37" t="str">
        <f t="shared" si="832"/>
        <v>093729313</v>
      </c>
      <c r="T3537" s="39" t="e">
        <f t="shared" si="833"/>
        <v>#VALUE!</v>
      </c>
      <c r="U3537" s="37" t="str">
        <f t="shared" si="834"/>
        <v>093729313</v>
      </c>
      <c r="V3537" s="42" t="str">
        <f t="shared" si="835"/>
        <v>093729313</v>
      </c>
      <c r="W3537" s="39">
        <f t="shared" si="836"/>
        <v>1</v>
      </c>
      <c r="X3537" s="43">
        <f t="shared" si="837"/>
        <v>1</v>
      </c>
      <c r="Y3537" s="39">
        <f>IF(V3537="បរទេស",1,IF(COUNTIF(V:V,$V3537)&gt;1,2,1))</f>
        <v>1</v>
      </c>
      <c r="Z3537" s="40">
        <f t="shared" si="838"/>
        <v>1</v>
      </c>
      <c r="AA3537" s="40">
        <f t="shared" si="839"/>
        <v>1</v>
      </c>
    </row>
    <row r="3538" spans="1:27" ht="48" customHeight="1" x14ac:dyDescent="0.8">
      <c r="A3538" s="3">
        <v>3538</v>
      </c>
      <c r="B3538" s="3" t="s">
        <v>9744</v>
      </c>
      <c r="C3538" s="3" t="s">
        <v>18037</v>
      </c>
      <c r="D3538" s="3" t="s">
        <v>9745</v>
      </c>
      <c r="E3538" s="3" t="s">
        <v>1712</v>
      </c>
      <c r="F3538" s="5" t="s">
        <v>9746</v>
      </c>
      <c r="G3538" s="5" t="s">
        <v>13923</v>
      </c>
      <c r="H3538" s="5" t="s">
        <v>17783</v>
      </c>
      <c r="I3538" s="3"/>
      <c r="J3538" s="35"/>
      <c r="K3538" s="36">
        <f t="shared" si="825"/>
        <v>1</v>
      </c>
      <c r="L3538" s="37" t="str">
        <f t="shared" si="826"/>
        <v>040602429</v>
      </c>
      <c r="M3538" s="38" t="str">
        <f t="shared" si="827"/>
        <v>040602429</v>
      </c>
      <c r="N3538" s="39">
        <f t="shared" si="828"/>
        <v>1</v>
      </c>
      <c r="O3538" s="39">
        <f t="shared" si="829"/>
        <v>1</v>
      </c>
      <c r="P3538" s="39">
        <f>IF(M3538="បរទេស",1,IF(COUNTIF(M:M,$M3538)&gt;1,2,1))</f>
        <v>1</v>
      </c>
      <c r="Q3538" s="40">
        <f t="shared" si="830"/>
        <v>1</v>
      </c>
      <c r="R3538" s="41" t="str">
        <f t="shared" si="831"/>
        <v>069607668</v>
      </c>
      <c r="S3538" s="37" t="str">
        <f t="shared" si="832"/>
        <v>069607668</v>
      </c>
      <c r="T3538" s="39" t="e">
        <f t="shared" si="833"/>
        <v>#VALUE!</v>
      </c>
      <c r="U3538" s="37" t="str">
        <f t="shared" si="834"/>
        <v>069607668</v>
      </c>
      <c r="V3538" s="42" t="str">
        <f t="shared" si="835"/>
        <v>069607668</v>
      </c>
      <c r="W3538" s="39">
        <f t="shared" si="836"/>
        <v>1</v>
      </c>
      <c r="X3538" s="43">
        <f t="shared" si="837"/>
        <v>1</v>
      </c>
      <c r="Y3538" s="39">
        <f>IF(V3538="បរទេស",1,IF(COUNTIF(V:V,$V3538)&gt;1,2,1))</f>
        <v>1</v>
      </c>
      <c r="Z3538" s="40">
        <f t="shared" si="838"/>
        <v>1</v>
      </c>
      <c r="AA3538" s="40">
        <f t="shared" si="839"/>
        <v>1</v>
      </c>
    </row>
    <row r="3539" spans="1:27" ht="48" customHeight="1" x14ac:dyDescent="0.8">
      <c r="A3539" s="3">
        <v>3539</v>
      </c>
      <c r="B3539" s="3" t="s">
        <v>9747</v>
      </c>
      <c r="C3539" s="3" t="s">
        <v>18037</v>
      </c>
      <c r="D3539" s="3" t="s">
        <v>6056</v>
      </c>
      <c r="E3539" s="3" t="s">
        <v>3220</v>
      </c>
      <c r="F3539" s="5" t="s">
        <v>9748</v>
      </c>
      <c r="G3539" s="5" t="s">
        <v>13924</v>
      </c>
      <c r="H3539" s="5" t="s">
        <v>16972</v>
      </c>
      <c r="I3539" s="3"/>
      <c r="J3539" s="35"/>
      <c r="K3539" s="36">
        <f t="shared" si="825"/>
        <v>1</v>
      </c>
      <c r="L3539" s="37" t="str">
        <f t="shared" si="826"/>
        <v>040549628</v>
      </c>
      <c r="M3539" s="38" t="str">
        <f t="shared" si="827"/>
        <v>040549628</v>
      </c>
      <c r="N3539" s="39">
        <f t="shared" si="828"/>
        <v>1</v>
      </c>
      <c r="O3539" s="39">
        <f t="shared" si="829"/>
        <v>1</v>
      </c>
      <c r="P3539" s="39">
        <f>IF(M3539="បរទេស",1,IF(COUNTIF(M:M,$M3539)&gt;1,2,1))</f>
        <v>1</v>
      </c>
      <c r="Q3539" s="40">
        <f t="shared" si="830"/>
        <v>1</v>
      </c>
      <c r="R3539" s="41" t="str">
        <f t="shared" si="831"/>
        <v>069871491</v>
      </c>
      <c r="S3539" s="37" t="str">
        <f t="shared" si="832"/>
        <v>069871491</v>
      </c>
      <c r="T3539" s="39" t="e">
        <f t="shared" si="833"/>
        <v>#VALUE!</v>
      </c>
      <c r="U3539" s="37" t="str">
        <f t="shared" si="834"/>
        <v>069871491</v>
      </c>
      <c r="V3539" s="42" t="str">
        <f t="shared" si="835"/>
        <v>069871491</v>
      </c>
      <c r="W3539" s="39">
        <f t="shared" si="836"/>
        <v>1</v>
      </c>
      <c r="X3539" s="43">
        <f t="shared" si="837"/>
        <v>1</v>
      </c>
      <c r="Y3539" s="39">
        <f>IF(V3539="បរទេស",1,IF(COUNTIF(V:V,$V3539)&gt;1,2,1))</f>
        <v>1</v>
      </c>
      <c r="Z3539" s="40">
        <f t="shared" si="838"/>
        <v>1</v>
      </c>
      <c r="AA3539" s="40">
        <f t="shared" si="839"/>
        <v>1</v>
      </c>
    </row>
    <row r="3540" spans="1:27" ht="48" customHeight="1" x14ac:dyDescent="0.8">
      <c r="A3540" s="3">
        <v>3540</v>
      </c>
      <c r="B3540" s="3" t="s">
        <v>9749</v>
      </c>
      <c r="C3540" s="3" t="s">
        <v>18037</v>
      </c>
      <c r="D3540" s="3" t="s">
        <v>9750</v>
      </c>
      <c r="E3540" s="3" t="s">
        <v>3220</v>
      </c>
      <c r="F3540" s="5" t="s">
        <v>9751</v>
      </c>
      <c r="G3540" s="5" t="s">
        <v>13925</v>
      </c>
      <c r="H3540" s="5" t="s">
        <v>17775</v>
      </c>
      <c r="I3540" s="3"/>
      <c r="J3540" s="35"/>
      <c r="K3540" s="36">
        <f t="shared" si="825"/>
        <v>1</v>
      </c>
      <c r="L3540" s="37" t="str">
        <f t="shared" si="826"/>
        <v>040429526</v>
      </c>
      <c r="M3540" s="38" t="str">
        <f t="shared" si="827"/>
        <v>040429526</v>
      </c>
      <c r="N3540" s="39">
        <f t="shared" si="828"/>
        <v>1</v>
      </c>
      <c r="O3540" s="39">
        <f t="shared" si="829"/>
        <v>1</v>
      </c>
      <c r="P3540" s="39">
        <f>IF(M3540="បរទេស",1,IF(COUNTIF(M:M,$M3540)&gt;1,2,1))</f>
        <v>1</v>
      </c>
      <c r="Q3540" s="40">
        <f t="shared" si="830"/>
        <v>1</v>
      </c>
      <c r="R3540" s="41" t="str">
        <f t="shared" si="831"/>
        <v>069726403</v>
      </c>
      <c r="S3540" s="37" t="str">
        <f t="shared" si="832"/>
        <v>069726403</v>
      </c>
      <c r="T3540" s="39" t="e">
        <f t="shared" si="833"/>
        <v>#VALUE!</v>
      </c>
      <c r="U3540" s="37" t="str">
        <f t="shared" si="834"/>
        <v>069726403</v>
      </c>
      <c r="V3540" s="42" t="str">
        <f t="shared" si="835"/>
        <v>069726403</v>
      </c>
      <c r="W3540" s="39">
        <f t="shared" si="836"/>
        <v>1</v>
      </c>
      <c r="X3540" s="43">
        <f t="shared" si="837"/>
        <v>1</v>
      </c>
      <c r="Y3540" s="39">
        <f>IF(V3540="បរទេស",1,IF(COUNTIF(V:V,$V3540)&gt;1,2,1))</f>
        <v>1</v>
      </c>
      <c r="Z3540" s="40">
        <f t="shared" si="838"/>
        <v>1</v>
      </c>
      <c r="AA3540" s="40">
        <f t="shared" si="839"/>
        <v>1</v>
      </c>
    </row>
    <row r="3541" spans="1:27" ht="48" customHeight="1" x14ac:dyDescent="0.8">
      <c r="A3541" s="3">
        <v>3541</v>
      </c>
      <c r="B3541" s="3" t="s">
        <v>9752</v>
      </c>
      <c r="C3541" s="3" t="s">
        <v>18037</v>
      </c>
      <c r="D3541" s="3" t="s">
        <v>7735</v>
      </c>
      <c r="E3541" s="3" t="s">
        <v>3220</v>
      </c>
      <c r="F3541" s="5" t="s">
        <v>9753</v>
      </c>
      <c r="G3541" s="5" t="s">
        <v>13926</v>
      </c>
      <c r="H3541" s="5" t="s">
        <v>16973</v>
      </c>
      <c r="I3541" s="3"/>
      <c r="J3541" s="35"/>
      <c r="K3541" s="36">
        <f t="shared" si="825"/>
        <v>1</v>
      </c>
      <c r="L3541" s="37" t="str">
        <f t="shared" si="826"/>
        <v>040386137</v>
      </c>
      <c r="M3541" s="38" t="str">
        <f t="shared" si="827"/>
        <v>040386137</v>
      </c>
      <c r="N3541" s="39">
        <f t="shared" si="828"/>
        <v>1</v>
      </c>
      <c r="O3541" s="39">
        <f t="shared" si="829"/>
        <v>1</v>
      </c>
      <c r="P3541" s="39">
        <f>IF(M3541="បរទេស",1,IF(COUNTIF(M:M,$M3541)&gt;1,2,1))</f>
        <v>1</v>
      </c>
      <c r="Q3541" s="40">
        <f t="shared" si="830"/>
        <v>1</v>
      </c>
      <c r="R3541" s="41" t="str">
        <f t="shared" si="831"/>
        <v>086439570</v>
      </c>
      <c r="S3541" s="37" t="str">
        <f t="shared" si="832"/>
        <v>086439570</v>
      </c>
      <c r="T3541" s="39" t="e">
        <f t="shared" si="833"/>
        <v>#VALUE!</v>
      </c>
      <c r="U3541" s="37" t="str">
        <f t="shared" si="834"/>
        <v>086439570</v>
      </c>
      <c r="V3541" s="42" t="str">
        <f t="shared" si="835"/>
        <v>086439570</v>
      </c>
      <c r="W3541" s="39">
        <f t="shared" si="836"/>
        <v>1</v>
      </c>
      <c r="X3541" s="43">
        <f t="shared" si="837"/>
        <v>1</v>
      </c>
      <c r="Y3541" s="39">
        <f>IF(V3541="បរទេស",1,IF(COUNTIF(V:V,$V3541)&gt;1,2,1))</f>
        <v>1</v>
      </c>
      <c r="Z3541" s="40">
        <f t="shared" si="838"/>
        <v>1</v>
      </c>
      <c r="AA3541" s="40">
        <f t="shared" si="839"/>
        <v>1</v>
      </c>
    </row>
    <row r="3542" spans="1:27" ht="48" customHeight="1" x14ac:dyDescent="0.8">
      <c r="A3542" s="3">
        <v>3542</v>
      </c>
      <c r="B3542" s="3" t="s">
        <v>9754</v>
      </c>
      <c r="C3542" s="3" t="s">
        <v>18037</v>
      </c>
      <c r="D3542" s="3" t="s">
        <v>9755</v>
      </c>
      <c r="E3542" s="3" t="s">
        <v>460</v>
      </c>
      <c r="F3542" s="5" t="s">
        <v>9756</v>
      </c>
      <c r="G3542" s="5" t="s">
        <v>13927</v>
      </c>
      <c r="H3542" s="5" t="s">
        <v>16974</v>
      </c>
      <c r="I3542" s="3"/>
      <c r="J3542" s="35"/>
      <c r="K3542" s="36">
        <f t="shared" si="825"/>
        <v>1</v>
      </c>
      <c r="L3542" s="37" t="str">
        <f t="shared" si="826"/>
        <v>040093260</v>
      </c>
      <c r="M3542" s="38" t="str">
        <f t="shared" si="827"/>
        <v>040093260</v>
      </c>
      <c r="N3542" s="39">
        <f t="shared" si="828"/>
        <v>1</v>
      </c>
      <c r="O3542" s="39">
        <f t="shared" si="829"/>
        <v>1</v>
      </c>
      <c r="P3542" s="39">
        <f>IF(M3542="បរទេស",1,IF(COUNTIF(M:M,$M3542)&gt;1,2,1))</f>
        <v>1</v>
      </c>
      <c r="Q3542" s="40">
        <f t="shared" si="830"/>
        <v>1</v>
      </c>
      <c r="R3542" s="41" t="str">
        <f t="shared" si="831"/>
        <v>0319888091</v>
      </c>
      <c r="S3542" s="37" t="str">
        <f t="shared" si="832"/>
        <v>0319888091</v>
      </c>
      <c r="T3542" s="39" t="e">
        <f t="shared" si="833"/>
        <v>#VALUE!</v>
      </c>
      <c r="U3542" s="37" t="str">
        <f t="shared" si="834"/>
        <v>0319888091</v>
      </c>
      <c r="V3542" s="42" t="str">
        <f t="shared" si="835"/>
        <v>0319888091</v>
      </c>
      <c r="W3542" s="39">
        <f t="shared" si="836"/>
        <v>1</v>
      </c>
      <c r="X3542" s="43">
        <f t="shared" si="837"/>
        <v>1</v>
      </c>
      <c r="Y3542" s="39">
        <f>IF(V3542="បរទេស",1,IF(COUNTIF(V:V,$V3542)&gt;1,2,1))</f>
        <v>1</v>
      </c>
      <c r="Z3542" s="40">
        <f t="shared" si="838"/>
        <v>1</v>
      </c>
      <c r="AA3542" s="40">
        <f t="shared" si="839"/>
        <v>1</v>
      </c>
    </row>
    <row r="3543" spans="1:27" ht="48" customHeight="1" x14ac:dyDescent="0.8">
      <c r="A3543" s="3">
        <v>3543</v>
      </c>
      <c r="B3543" s="3" t="s">
        <v>9757</v>
      </c>
      <c r="C3543" s="3" t="s">
        <v>18037</v>
      </c>
      <c r="D3543" s="3" t="s">
        <v>9758</v>
      </c>
      <c r="E3543" s="3" t="s">
        <v>2267</v>
      </c>
      <c r="F3543" s="5" t="s">
        <v>9759</v>
      </c>
      <c r="G3543" s="5" t="s">
        <v>13928</v>
      </c>
      <c r="H3543" s="5" t="s">
        <v>17769</v>
      </c>
      <c r="I3543" s="3"/>
      <c r="J3543" s="35"/>
      <c r="K3543" s="36">
        <f t="shared" si="825"/>
        <v>1</v>
      </c>
      <c r="L3543" s="37" t="str">
        <f t="shared" si="826"/>
        <v>040306340</v>
      </c>
      <c r="M3543" s="38" t="str">
        <f t="shared" si="827"/>
        <v>040306340</v>
      </c>
      <c r="N3543" s="39">
        <f t="shared" si="828"/>
        <v>1</v>
      </c>
      <c r="O3543" s="39">
        <f t="shared" si="829"/>
        <v>1</v>
      </c>
      <c r="P3543" s="39">
        <f>IF(M3543="បរទេស",1,IF(COUNTIF(M:M,$M3543)&gt;1,2,1))</f>
        <v>1</v>
      </c>
      <c r="Q3543" s="40">
        <f t="shared" si="830"/>
        <v>1</v>
      </c>
      <c r="R3543" s="41" t="str">
        <f t="shared" si="831"/>
        <v>0719697706</v>
      </c>
      <c r="S3543" s="37" t="str">
        <f t="shared" si="832"/>
        <v>0719697706</v>
      </c>
      <c r="T3543" s="39" t="e">
        <f t="shared" si="833"/>
        <v>#VALUE!</v>
      </c>
      <c r="U3543" s="37" t="str">
        <f t="shared" si="834"/>
        <v>0719697706</v>
      </c>
      <c r="V3543" s="42" t="str">
        <f t="shared" si="835"/>
        <v>0719697706</v>
      </c>
      <c r="W3543" s="39">
        <f t="shared" si="836"/>
        <v>1</v>
      </c>
      <c r="X3543" s="43">
        <f t="shared" si="837"/>
        <v>1</v>
      </c>
      <c r="Y3543" s="39">
        <f>IF(V3543="បរទេស",1,IF(COUNTIF(V:V,$V3543)&gt;1,2,1))</f>
        <v>1</v>
      </c>
      <c r="Z3543" s="40">
        <f t="shared" si="838"/>
        <v>1</v>
      </c>
      <c r="AA3543" s="40">
        <f t="shared" si="839"/>
        <v>1</v>
      </c>
    </row>
    <row r="3544" spans="1:27" ht="48" customHeight="1" x14ac:dyDescent="0.8">
      <c r="A3544" s="3">
        <v>3544</v>
      </c>
      <c r="B3544" s="3" t="s">
        <v>9760</v>
      </c>
      <c r="C3544" s="3" t="s">
        <v>18037</v>
      </c>
      <c r="D3544" s="3" t="s">
        <v>9761</v>
      </c>
      <c r="E3544" s="3" t="s">
        <v>3220</v>
      </c>
      <c r="F3544" s="5" t="s">
        <v>9762</v>
      </c>
      <c r="G3544" s="5" t="s">
        <v>13929</v>
      </c>
      <c r="H3544" s="5" t="s">
        <v>16975</v>
      </c>
      <c r="I3544" s="3"/>
      <c r="J3544" s="35"/>
      <c r="K3544" s="36">
        <f t="shared" si="825"/>
        <v>1</v>
      </c>
      <c r="L3544" s="37" t="str">
        <f t="shared" si="826"/>
        <v>040547489</v>
      </c>
      <c r="M3544" s="38" t="str">
        <f t="shared" si="827"/>
        <v>040547489</v>
      </c>
      <c r="N3544" s="39">
        <f t="shared" si="828"/>
        <v>1</v>
      </c>
      <c r="O3544" s="39">
        <f t="shared" si="829"/>
        <v>1</v>
      </c>
      <c r="P3544" s="39">
        <f>IF(M3544="បរទេស",1,IF(COUNTIF(M:M,$M3544)&gt;1,2,1))</f>
        <v>1</v>
      </c>
      <c r="Q3544" s="40">
        <f t="shared" si="830"/>
        <v>1</v>
      </c>
      <c r="R3544" s="41" t="str">
        <f t="shared" si="831"/>
        <v>0965425610</v>
      </c>
      <c r="S3544" s="37" t="str">
        <f t="shared" si="832"/>
        <v>0965425610</v>
      </c>
      <c r="T3544" s="39" t="e">
        <f t="shared" si="833"/>
        <v>#VALUE!</v>
      </c>
      <c r="U3544" s="37" t="str">
        <f t="shared" si="834"/>
        <v>0965425610</v>
      </c>
      <c r="V3544" s="42" t="str">
        <f t="shared" si="835"/>
        <v>0965425610</v>
      </c>
      <c r="W3544" s="39">
        <f t="shared" si="836"/>
        <v>1</v>
      </c>
      <c r="X3544" s="43">
        <f t="shared" si="837"/>
        <v>1</v>
      </c>
      <c r="Y3544" s="39">
        <f>IF(V3544="បរទេស",1,IF(COUNTIF(V:V,$V3544)&gt;1,2,1))</f>
        <v>1</v>
      </c>
      <c r="Z3544" s="40">
        <f t="shared" si="838"/>
        <v>1</v>
      </c>
      <c r="AA3544" s="40">
        <f t="shared" si="839"/>
        <v>1</v>
      </c>
    </row>
    <row r="3545" spans="1:27" ht="48" customHeight="1" x14ac:dyDescent="0.8">
      <c r="A3545" s="3">
        <v>3545</v>
      </c>
      <c r="B3545" s="3" t="s">
        <v>9763</v>
      </c>
      <c r="C3545" s="3" t="s">
        <v>18037</v>
      </c>
      <c r="D3545" s="3" t="s">
        <v>4830</v>
      </c>
      <c r="E3545" s="3" t="s">
        <v>3220</v>
      </c>
      <c r="F3545" s="5" t="s">
        <v>9764</v>
      </c>
      <c r="G3545" s="5" t="s">
        <v>13930</v>
      </c>
      <c r="H3545" s="5" t="s">
        <v>16976</v>
      </c>
      <c r="I3545" s="3"/>
      <c r="J3545" s="35"/>
      <c r="K3545" s="36">
        <f t="shared" si="825"/>
        <v>1</v>
      </c>
      <c r="L3545" s="37" t="str">
        <f t="shared" si="826"/>
        <v>040291093</v>
      </c>
      <c r="M3545" s="38" t="str">
        <f t="shared" si="827"/>
        <v>040291093</v>
      </c>
      <c r="N3545" s="39">
        <f t="shared" si="828"/>
        <v>1</v>
      </c>
      <c r="O3545" s="39">
        <f t="shared" si="829"/>
        <v>1</v>
      </c>
      <c r="P3545" s="39">
        <f>IF(M3545="បរទេស",1,IF(COUNTIF(M:M,$M3545)&gt;1,2,1))</f>
        <v>1</v>
      </c>
      <c r="Q3545" s="40">
        <f t="shared" si="830"/>
        <v>1</v>
      </c>
      <c r="R3545" s="41" t="str">
        <f t="shared" si="831"/>
        <v>086519960</v>
      </c>
      <c r="S3545" s="37" t="str">
        <f t="shared" si="832"/>
        <v>086519960</v>
      </c>
      <c r="T3545" s="39" t="e">
        <f t="shared" si="833"/>
        <v>#VALUE!</v>
      </c>
      <c r="U3545" s="37" t="str">
        <f t="shared" si="834"/>
        <v>086519960</v>
      </c>
      <c r="V3545" s="42" t="str">
        <f t="shared" si="835"/>
        <v>086519960</v>
      </c>
      <c r="W3545" s="39">
        <f t="shared" si="836"/>
        <v>1</v>
      </c>
      <c r="X3545" s="43">
        <f t="shared" si="837"/>
        <v>1</v>
      </c>
      <c r="Y3545" s="39">
        <f>IF(V3545="បរទេស",1,IF(COUNTIF(V:V,$V3545)&gt;1,2,1))</f>
        <v>1</v>
      </c>
      <c r="Z3545" s="40">
        <f t="shared" si="838"/>
        <v>1</v>
      </c>
      <c r="AA3545" s="40">
        <f t="shared" si="839"/>
        <v>1</v>
      </c>
    </row>
    <row r="3546" spans="1:27" ht="48" customHeight="1" x14ac:dyDescent="0.8">
      <c r="A3546" s="3">
        <v>3546</v>
      </c>
      <c r="B3546" s="3" t="s">
        <v>9765</v>
      </c>
      <c r="C3546" s="3" t="s">
        <v>18037</v>
      </c>
      <c r="D3546" s="3" t="s">
        <v>6388</v>
      </c>
      <c r="E3546" s="3" t="s">
        <v>3220</v>
      </c>
      <c r="F3546" s="5" t="s">
        <v>9766</v>
      </c>
      <c r="G3546" s="5" t="s">
        <v>13931</v>
      </c>
      <c r="H3546" s="5" t="s">
        <v>16977</v>
      </c>
      <c r="I3546" s="3"/>
      <c r="J3546" s="35"/>
      <c r="K3546" s="36">
        <f t="shared" si="825"/>
        <v>1</v>
      </c>
      <c r="L3546" s="37" t="str">
        <f t="shared" si="826"/>
        <v>040455149</v>
      </c>
      <c r="M3546" s="38" t="str">
        <f t="shared" si="827"/>
        <v>040455149</v>
      </c>
      <c r="N3546" s="39">
        <f t="shared" si="828"/>
        <v>1</v>
      </c>
      <c r="O3546" s="39">
        <f t="shared" si="829"/>
        <v>1</v>
      </c>
      <c r="P3546" s="39">
        <f>IF(M3546="បរទេស",1,IF(COUNTIF(M:M,$M3546)&gt;1,2,1))</f>
        <v>1</v>
      </c>
      <c r="Q3546" s="40">
        <f t="shared" si="830"/>
        <v>1</v>
      </c>
      <c r="R3546" s="41" t="str">
        <f t="shared" si="831"/>
        <v>089705929</v>
      </c>
      <c r="S3546" s="37" t="str">
        <f t="shared" si="832"/>
        <v>089705929</v>
      </c>
      <c r="T3546" s="39" t="e">
        <f t="shared" si="833"/>
        <v>#VALUE!</v>
      </c>
      <c r="U3546" s="37" t="str">
        <f t="shared" si="834"/>
        <v>089705929</v>
      </c>
      <c r="V3546" s="42" t="str">
        <f t="shared" si="835"/>
        <v>089705929</v>
      </c>
      <c r="W3546" s="39">
        <f t="shared" si="836"/>
        <v>1</v>
      </c>
      <c r="X3546" s="43">
        <f t="shared" si="837"/>
        <v>1</v>
      </c>
      <c r="Y3546" s="39">
        <f>IF(V3546="បរទេស",1,IF(COUNTIF(V:V,$V3546)&gt;1,2,1))</f>
        <v>1</v>
      </c>
      <c r="Z3546" s="40">
        <f t="shared" si="838"/>
        <v>1</v>
      </c>
      <c r="AA3546" s="40">
        <f t="shared" si="839"/>
        <v>1</v>
      </c>
    </row>
    <row r="3547" spans="1:27" ht="48" customHeight="1" x14ac:dyDescent="0.8">
      <c r="A3547" s="3">
        <v>3547</v>
      </c>
      <c r="B3547" s="3" t="s">
        <v>9767</v>
      </c>
      <c r="C3547" s="3" t="s">
        <v>18037</v>
      </c>
      <c r="D3547" s="3" t="s">
        <v>9768</v>
      </c>
      <c r="E3547" s="3" t="s">
        <v>13</v>
      </c>
      <c r="F3547" s="5" t="s">
        <v>9769</v>
      </c>
      <c r="G3547" s="5" t="s">
        <v>13932</v>
      </c>
      <c r="H3547" s="5" t="s">
        <v>16978</v>
      </c>
      <c r="I3547" s="3"/>
      <c r="J3547" s="35"/>
      <c r="K3547" s="36">
        <f t="shared" si="825"/>
        <v>1</v>
      </c>
      <c r="L3547" s="37" t="str">
        <f t="shared" si="826"/>
        <v>040550100</v>
      </c>
      <c r="M3547" s="38" t="str">
        <f t="shared" si="827"/>
        <v>040550100</v>
      </c>
      <c r="N3547" s="39">
        <f t="shared" si="828"/>
        <v>1</v>
      </c>
      <c r="O3547" s="39">
        <f t="shared" si="829"/>
        <v>1</v>
      </c>
      <c r="P3547" s="39">
        <f>IF(M3547="បរទេស",1,IF(COUNTIF(M:M,$M3547)&gt;1,2,1))</f>
        <v>1</v>
      </c>
      <c r="Q3547" s="40">
        <f t="shared" si="830"/>
        <v>1</v>
      </c>
      <c r="R3547" s="41" t="str">
        <f t="shared" si="831"/>
        <v>0963991712</v>
      </c>
      <c r="S3547" s="37" t="str">
        <f t="shared" si="832"/>
        <v>0963991712</v>
      </c>
      <c r="T3547" s="39" t="e">
        <f t="shared" si="833"/>
        <v>#VALUE!</v>
      </c>
      <c r="U3547" s="37" t="str">
        <f t="shared" si="834"/>
        <v>0963991712</v>
      </c>
      <c r="V3547" s="42" t="str">
        <f t="shared" si="835"/>
        <v>0963991712</v>
      </c>
      <c r="W3547" s="39">
        <f t="shared" si="836"/>
        <v>1</v>
      </c>
      <c r="X3547" s="43">
        <f t="shared" si="837"/>
        <v>1</v>
      </c>
      <c r="Y3547" s="39">
        <f>IF(V3547="បរទេស",1,IF(COUNTIF(V:V,$V3547)&gt;1,2,1))</f>
        <v>1</v>
      </c>
      <c r="Z3547" s="40">
        <f t="shared" si="838"/>
        <v>1</v>
      </c>
      <c r="AA3547" s="40">
        <f t="shared" si="839"/>
        <v>1</v>
      </c>
    </row>
    <row r="3548" spans="1:27" ht="48" customHeight="1" x14ac:dyDescent="0.8">
      <c r="A3548" s="3">
        <v>3548</v>
      </c>
      <c r="B3548" s="3" t="s">
        <v>9770</v>
      </c>
      <c r="C3548" s="3" t="s">
        <v>18037</v>
      </c>
      <c r="D3548" s="3" t="s">
        <v>9576</v>
      </c>
      <c r="E3548" s="3" t="s">
        <v>1712</v>
      </c>
      <c r="F3548" s="5" t="s">
        <v>9771</v>
      </c>
      <c r="G3548" s="5" t="s">
        <v>13933</v>
      </c>
      <c r="H3548" s="5" t="s">
        <v>16979</v>
      </c>
      <c r="I3548" s="3"/>
      <c r="J3548" s="35"/>
      <c r="K3548" s="36">
        <f t="shared" si="825"/>
        <v>1</v>
      </c>
      <c r="L3548" s="37" t="str">
        <f t="shared" si="826"/>
        <v>040558324</v>
      </c>
      <c r="M3548" s="38" t="str">
        <f t="shared" si="827"/>
        <v>040558324</v>
      </c>
      <c r="N3548" s="39">
        <f t="shared" si="828"/>
        <v>1</v>
      </c>
      <c r="O3548" s="39">
        <f t="shared" si="829"/>
        <v>1</v>
      </c>
      <c r="P3548" s="39">
        <f>IF(M3548="បរទេស",1,IF(COUNTIF(M:M,$M3548)&gt;1,2,1))</f>
        <v>1</v>
      </c>
      <c r="Q3548" s="40">
        <f t="shared" si="830"/>
        <v>1</v>
      </c>
      <c r="R3548" s="41" t="str">
        <f t="shared" si="831"/>
        <v>0962875703</v>
      </c>
      <c r="S3548" s="37" t="str">
        <f t="shared" si="832"/>
        <v>0962875703</v>
      </c>
      <c r="T3548" s="39" t="e">
        <f t="shared" si="833"/>
        <v>#VALUE!</v>
      </c>
      <c r="U3548" s="37" t="str">
        <f t="shared" si="834"/>
        <v>0962875703</v>
      </c>
      <c r="V3548" s="42" t="str">
        <f t="shared" si="835"/>
        <v>0962875703</v>
      </c>
      <c r="W3548" s="39">
        <f t="shared" si="836"/>
        <v>1</v>
      </c>
      <c r="X3548" s="43">
        <f t="shared" si="837"/>
        <v>1</v>
      </c>
      <c r="Y3548" s="39">
        <f>IF(V3548="បរទេស",1,IF(COUNTIF(V:V,$V3548)&gt;1,2,1))</f>
        <v>1</v>
      </c>
      <c r="Z3548" s="40">
        <f t="shared" si="838"/>
        <v>1</v>
      </c>
      <c r="AA3548" s="40">
        <f t="shared" si="839"/>
        <v>1</v>
      </c>
    </row>
    <row r="3549" spans="1:27" ht="48" customHeight="1" x14ac:dyDescent="0.8">
      <c r="A3549" s="3">
        <v>3549</v>
      </c>
      <c r="B3549" s="3" t="s">
        <v>9772</v>
      </c>
      <c r="C3549" s="3" t="s">
        <v>18037</v>
      </c>
      <c r="D3549" s="3" t="s">
        <v>9773</v>
      </c>
      <c r="E3549" s="3" t="s">
        <v>3220</v>
      </c>
      <c r="F3549" s="5" t="s">
        <v>9774</v>
      </c>
      <c r="G3549" s="5" t="s">
        <v>13934</v>
      </c>
      <c r="H3549" s="5" t="s">
        <v>16980</v>
      </c>
      <c r="I3549" s="3"/>
      <c r="J3549" s="35"/>
      <c r="K3549" s="36">
        <f t="shared" si="825"/>
        <v>1</v>
      </c>
      <c r="L3549" s="37" t="str">
        <f t="shared" si="826"/>
        <v>040547278</v>
      </c>
      <c r="M3549" s="38" t="str">
        <f t="shared" si="827"/>
        <v>040547278</v>
      </c>
      <c r="N3549" s="39">
        <f t="shared" si="828"/>
        <v>1</v>
      </c>
      <c r="O3549" s="39">
        <f t="shared" si="829"/>
        <v>1</v>
      </c>
      <c r="P3549" s="39">
        <f>IF(M3549="បរទេស",1,IF(COUNTIF(M:M,$M3549)&gt;1,2,1))</f>
        <v>1</v>
      </c>
      <c r="Q3549" s="40">
        <f t="shared" si="830"/>
        <v>1</v>
      </c>
      <c r="R3549" s="41" t="str">
        <f t="shared" si="831"/>
        <v>0967342859</v>
      </c>
      <c r="S3549" s="37" t="str">
        <f t="shared" si="832"/>
        <v>0967342859</v>
      </c>
      <c r="T3549" s="39" t="e">
        <f t="shared" si="833"/>
        <v>#VALUE!</v>
      </c>
      <c r="U3549" s="37" t="str">
        <f t="shared" si="834"/>
        <v>0967342859</v>
      </c>
      <c r="V3549" s="42" t="str">
        <f t="shared" si="835"/>
        <v>0967342859</v>
      </c>
      <c r="W3549" s="39">
        <f t="shared" si="836"/>
        <v>1</v>
      </c>
      <c r="X3549" s="43">
        <f t="shared" si="837"/>
        <v>1</v>
      </c>
      <c r="Y3549" s="39">
        <f>IF(V3549="បរទេស",1,IF(COUNTIF(V:V,$V3549)&gt;1,2,1))</f>
        <v>1</v>
      </c>
      <c r="Z3549" s="40">
        <f t="shared" si="838"/>
        <v>1</v>
      </c>
      <c r="AA3549" s="40">
        <f t="shared" si="839"/>
        <v>1</v>
      </c>
    </row>
    <row r="3550" spans="1:27" ht="48" customHeight="1" x14ac:dyDescent="0.8">
      <c r="A3550" s="3">
        <v>3550</v>
      </c>
      <c r="B3550" s="3" t="s">
        <v>9775</v>
      </c>
      <c r="C3550" s="3" t="s">
        <v>18037</v>
      </c>
      <c r="D3550" s="3" t="s">
        <v>9776</v>
      </c>
      <c r="E3550" s="3" t="s">
        <v>284</v>
      </c>
      <c r="F3550" s="5" t="s">
        <v>9777</v>
      </c>
      <c r="G3550" s="5" t="s">
        <v>13935</v>
      </c>
      <c r="H3550" s="5" t="s">
        <v>17311</v>
      </c>
      <c r="I3550" s="3"/>
      <c r="J3550" s="35"/>
      <c r="K3550" s="36">
        <f t="shared" si="825"/>
        <v>1</v>
      </c>
      <c r="L3550" s="37" t="str">
        <f t="shared" si="826"/>
        <v>040432104</v>
      </c>
      <c r="M3550" s="38" t="str">
        <f t="shared" si="827"/>
        <v>040432104</v>
      </c>
      <c r="N3550" s="39">
        <f t="shared" si="828"/>
        <v>1</v>
      </c>
      <c r="O3550" s="39">
        <f t="shared" si="829"/>
        <v>1</v>
      </c>
      <c r="P3550" s="39">
        <f>IF(M3550="បរទេស",1,IF(COUNTIF(M:M,$M3550)&gt;1,2,1))</f>
        <v>1</v>
      </c>
      <c r="Q3550" s="40">
        <f t="shared" si="830"/>
        <v>1</v>
      </c>
      <c r="R3550" s="41" t="str">
        <f t="shared" si="831"/>
        <v>087753284</v>
      </c>
      <c r="S3550" s="37" t="str">
        <f t="shared" si="832"/>
        <v>087753284</v>
      </c>
      <c r="T3550" s="39" t="e">
        <f t="shared" si="833"/>
        <v>#VALUE!</v>
      </c>
      <c r="U3550" s="37" t="str">
        <f t="shared" si="834"/>
        <v>087753284</v>
      </c>
      <c r="V3550" s="42" t="str">
        <f t="shared" si="835"/>
        <v>087753284</v>
      </c>
      <c r="W3550" s="39">
        <f t="shared" si="836"/>
        <v>1</v>
      </c>
      <c r="X3550" s="43">
        <f t="shared" si="837"/>
        <v>1</v>
      </c>
      <c r="Y3550" s="39">
        <f>IF(V3550="បរទេស",1,IF(COUNTIF(V:V,$V3550)&gt;1,2,1))</f>
        <v>1</v>
      </c>
      <c r="Z3550" s="40">
        <f t="shared" si="838"/>
        <v>1</v>
      </c>
      <c r="AA3550" s="40">
        <f t="shared" si="839"/>
        <v>1</v>
      </c>
    </row>
    <row r="3551" spans="1:27" ht="48" customHeight="1" x14ac:dyDescent="0.8">
      <c r="A3551" s="3">
        <v>3551</v>
      </c>
      <c r="B3551" s="3" t="s">
        <v>9778</v>
      </c>
      <c r="C3551" s="3" t="s">
        <v>18037</v>
      </c>
      <c r="D3551" s="3" t="s">
        <v>9168</v>
      </c>
      <c r="E3551" s="3" t="s">
        <v>3220</v>
      </c>
      <c r="F3551" s="5" t="s">
        <v>9779</v>
      </c>
      <c r="G3551" s="5" t="s">
        <v>13936</v>
      </c>
      <c r="H3551" s="5" t="s">
        <v>16981</v>
      </c>
      <c r="I3551" s="3"/>
      <c r="J3551" s="35"/>
      <c r="K3551" s="36">
        <f t="shared" si="825"/>
        <v>1</v>
      </c>
      <c r="L3551" s="37" t="str">
        <f t="shared" si="826"/>
        <v>040495215</v>
      </c>
      <c r="M3551" s="38" t="str">
        <f t="shared" si="827"/>
        <v>040495215</v>
      </c>
      <c r="N3551" s="39">
        <f t="shared" si="828"/>
        <v>1</v>
      </c>
      <c r="O3551" s="39">
        <f t="shared" si="829"/>
        <v>1</v>
      </c>
      <c r="P3551" s="39">
        <f>IF(M3551="បរទេស",1,IF(COUNTIF(M:M,$M3551)&gt;1,2,1))</f>
        <v>1</v>
      </c>
      <c r="Q3551" s="40">
        <f t="shared" si="830"/>
        <v>1</v>
      </c>
      <c r="R3551" s="41" t="str">
        <f t="shared" si="831"/>
        <v>016819050</v>
      </c>
      <c r="S3551" s="37" t="str">
        <f t="shared" si="832"/>
        <v>016819050</v>
      </c>
      <c r="T3551" s="39" t="e">
        <f t="shared" si="833"/>
        <v>#VALUE!</v>
      </c>
      <c r="U3551" s="37" t="str">
        <f t="shared" si="834"/>
        <v>016819050</v>
      </c>
      <c r="V3551" s="42" t="str">
        <f t="shared" si="835"/>
        <v>016819050</v>
      </c>
      <c r="W3551" s="39">
        <f t="shared" si="836"/>
        <v>1</v>
      </c>
      <c r="X3551" s="43">
        <f t="shared" si="837"/>
        <v>1</v>
      </c>
      <c r="Y3551" s="39">
        <f>IF(V3551="បរទេស",1,IF(COUNTIF(V:V,$V3551)&gt;1,2,1))</f>
        <v>1</v>
      </c>
      <c r="Z3551" s="40">
        <f t="shared" si="838"/>
        <v>1</v>
      </c>
      <c r="AA3551" s="40">
        <f t="shared" si="839"/>
        <v>1</v>
      </c>
    </row>
    <row r="3552" spans="1:27" ht="48" customHeight="1" x14ac:dyDescent="0.8">
      <c r="A3552" s="3">
        <v>3552</v>
      </c>
      <c r="B3552" s="3" t="s">
        <v>9780</v>
      </c>
      <c r="C3552" s="3" t="s">
        <v>18037</v>
      </c>
      <c r="D3552" s="3" t="s">
        <v>9781</v>
      </c>
      <c r="E3552" s="3" t="s">
        <v>1125</v>
      </c>
      <c r="F3552" s="5" t="s">
        <v>9782</v>
      </c>
      <c r="G3552" s="5" t="s">
        <v>13937</v>
      </c>
      <c r="H3552" s="5" t="s">
        <v>17760</v>
      </c>
      <c r="I3552" s="3"/>
      <c r="J3552" s="35"/>
      <c r="K3552" s="36">
        <f t="shared" si="825"/>
        <v>1</v>
      </c>
      <c r="L3552" s="37" t="str">
        <f t="shared" si="826"/>
        <v>040500035</v>
      </c>
      <c r="M3552" s="38" t="str">
        <f t="shared" si="827"/>
        <v>040500035</v>
      </c>
      <c r="N3552" s="39">
        <f t="shared" si="828"/>
        <v>1</v>
      </c>
      <c r="O3552" s="39">
        <f t="shared" si="829"/>
        <v>1</v>
      </c>
      <c r="P3552" s="39">
        <f>IF(M3552="បរទេស",1,IF(COUNTIF(M:M,$M3552)&gt;1,2,1))</f>
        <v>1</v>
      </c>
      <c r="Q3552" s="40">
        <f t="shared" si="830"/>
        <v>1</v>
      </c>
      <c r="R3552" s="41" t="str">
        <f t="shared" si="831"/>
        <v>0965691913</v>
      </c>
      <c r="S3552" s="37" t="str">
        <f t="shared" si="832"/>
        <v>0965691913</v>
      </c>
      <c r="T3552" s="39" t="e">
        <f t="shared" si="833"/>
        <v>#VALUE!</v>
      </c>
      <c r="U3552" s="37" t="str">
        <f t="shared" si="834"/>
        <v>0965691913</v>
      </c>
      <c r="V3552" s="42" t="str">
        <f t="shared" si="835"/>
        <v>0965691913</v>
      </c>
      <c r="W3552" s="39">
        <f t="shared" si="836"/>
        <v>1</v>
      </c>
      <c r="X3552" s="43">
        <f t="shared" si="837"/>
        <v>1</v>
      </c>
      <c r="Y3552" s="39">
        <f>IF(V3552="បរទេស",1,IF(COUNTIF(V:V,$V3552)&gt;1,2,1))</f>
        <v>1</v>
      </c>
      <c r="Z3552" s="40">
        <f t="shared" si="838"/>
        <v>1</v>
      </c>
      <c r="AA3552" s="40">
        <f t="shared" si="839"/>
        <v>1</v>
      </c>
    </row>
    <row r="3553" spans="1:27" ht="48" customHeight="1" x14ac:dyDescent="0.8">
      <c r="A3553" s="3">
        <v>3553</v>
      </c>
      <c r="B3553" s="3" t="s">
        <v>9783</v>
      </c>
      <c r="C3553" s="3" t="s">
        <v>18037</v>
      </c>
      <c r="D3553" s="3" t="s">
        <v>9784</v>
      </c>
      <c r="E3553" s="3" t="s">
        <v>2267</v>
      </c>
      <c r="F3553" s="5" t="s">
        <v>9785</v>
      </c>
      <c r="G3553" s="5" t="s">
        <v>13938</v>
      </c>
      <c r="H3553" s="5" t="s">
        <v>16982</v>
      </c>
      <c r="I3553" s="3"/>
      <c r="J3553" s="35"/>
      <c r="K3553" s="36">
        <f t="shared" si="825"/>
        <v>1</v>
      </c>
      <c r="L3553" s="37" t="str">
        <f t="shared" si="826"/>
        <v>040585734</v>
      </c>
      <c r="M3553" s="38" t="str">
        <f t="shared" si="827"/>
        <v>040585734</v>
      </c>
      <c r="N3553" s="39">
        <f t="shared" si="828"/>
        <v>1</v>
      </c>
      <c r="O3553" s="39">
        <f t="shared" si="829"/>
        <v>1</v>
      </c>
      <c r="P3553" s="39">
        <f>IF(M3553="បរទេស",1,IF(COUNTIF(M:M,$M3553)&gt;1,2,1))</f>
        <v>1</v>
      </c>
      <c r="Q3553" s="40">
        <f t="shared" si="830"/>
        <v>1</v>
      </c>
      <c r="R3553" s="41" t="str">
        <f t="shared" si="831"/>
        <v>092553072</v>
      </c>
      <c r="S3553" s="37" t="str">
        <f t="shared" si="832"/>
        <v>092553072</v>
      </c>
      <c r="T3553" s="39" t="e">
        <f t="shared" si="833"/>
        <v>#VALUE!</v>
      </c>
      <c r="U3553" s="37" t="str">
        <f t="shared" si="834"/>
        <v>092553072</v>
      </c>
      <c r="V3553" s="42" t="str">
        <f t="shared" si="835"/>
        <v>092553072</v>
      </c>
      <c r="W3553" s="39">
        <f t="shared" si="836"/>
        <v>1</v>
      </c>
      <c r="X3553" s="43">
        <f t="shared" si="837"/>
        <v>1</v>
      </c>
      <c r="Y3553" s="39">
        <f>IF(V3553="បរទេស",1,IF(COUNTIF(V:V,$V3553)&gt;1,2,1))</f>
        <v>1</v>
      </c>
      <c r="Z3553" s="40">
        <f t="shared" si="838"/>
        <v>1</v>
      </c>
      <c r="AA3553" s="40">
        <f t="shared" si="839"/>
        <v>1</v>
      </c>
    </row>
    <row r="3554" spans="1:27" ht="48" customHeight="1" x14ac:dyDescent="0.8">
      <c r="A3554" s="3">
        <v>3554</v>
      </c>
      <c r="B3554" s="3" t="s">
        <v>9786</v>
      </c>
      <c r="C3554" s="3" t="s">
        <v>18037</v>
      </c>
      <c r="D3554" s="3" t="s">
        <v>5164</v>
      </c>
      <c r="E3554" s="3" t="s">
        <v>3220</v>
      </c>
      <c r="F3554" s="5" t="s">
        <v>9787</v>
      </c>
      <c r="G3554" s="5" t="s">
        <v>13939</v>
      </c>
      <c r="H3554" s="5" t="s">
        <v>17776</v>
      </c>
      <c r="I3554" s="3"/>
      <c r="J3554" s="35"/>
      <c r="K3554" s="36">
        <f t="shared" si="825"/>
        <v>1</v>
      </c>
      <c r="L3554" s="37" t="str">
        <f t="shared" si="826"/>
        <v>040252136</v>
      </c>
      <c r="M3554" s="38" t="str">
        <f t="shared" si="827"/>
        <v>040252136</v>
      </c>
      <c r="N3554" s="39">
        <f t="shared" si="828"/>
        <v>1</v>
      </c>
      <c r="O3554" s="39">
        <f t="shared" si="829"/>
        <v>1</v>
      </c>
      <c r="P3554" s="39">
        <f>IF(M3554="បរទេស",1,IF(COUNTIF(M:M,$M3554)&gt;1,2,1))</f>
        <v>1</v>
      </c>
      <c r="Q3554" s="40">
        <f t="shared" si="830"/>
        <v>1</v>
      </c>
      <c r="R3554" s="41" t="str">
        <f t="shared" si="831"/>
        <v>085316553</v>
      </c>
      <c r="S3554" s="37" t="str">
        <f t="shared" si="832"/>
        <v>085316553</v>
      </c>
      <c r="T3554" s="39" t="e">
        <f t="shared" si="833"/>
        <v>#VALUE!</v>
      </c>
      <c r="U3554" s="37" t="str">
        <f t="shared" si="834"/>
        <v>085316553</v>
      </c>
      <c r="V3554" s="42" t="str">
        <f t="shared" si="835"/>
        <v>085316553</v>
      </c>
      <c r="W3554" s="39">
        <f t="shared" si="836"/>
        <v>1</v>
      </c>
      <c r="X3554" s="43">
        <f t="shared" si="837"/>
        <v>1</v>
      </c>
      <c r="Y3554" s="39">
        <f>IF(V3554="បរទេស",1,IF(COUNTIF(V:V,$V3554)&gt;1,2,1))</f>
        <v>1</v>
      </c>
      <c r="Z3554" s="40">
        <f t="shared" si="838"/>
        <v>1</v>
      </c>
      <c r="AA3554" s="40">
        <f t="shared" si="839"/>
        <v>1</v>
      </c>
    </row>
    <row r="3555" spans="1:27" ht="48" customHeight="1" x14ac:dyDescent="0.8">
      <c r="A3555" s="3">
        <v>3555</v>
      </c>
      <c r="B3555" s="3" t="s">
        <v>9788</v>
      </c>
      <c r="C3555" s="3" t="s">
        <v>18037</v>
      </c>
      <c r="D3555" s="3" t="s">
        <v>5930</v>
      </c>
      <c r="E3555" s="3" t="s">
        <v>3220</v>
      </c>
      <c r="F3555" s="5" t="s">
        <v>9789</v>
      </c>
      <c r="G3555" s="5" t="s">
        <v>13940</v>
      </c>
      <c r="H3555" s="5" t="s">
        <v>16983</v>
      </c>
      <c r="I3555" s="3"/>
      <c r="J3555" s="35"/>
      <c r="K3555" s="36">
        <f t="shared" si="825"/>
        <v>1</v>
      </c>
      <c r="L3555" s="37" t="str">
        <f t="shared" si="826"/>
        <v>020746115</v>
      </c>
      <c r="M3555" s="38" t="str">
        <f t="shared" si="827"/>
        <v>020746115</v>
      </c>
      <c r="N3555" s="39">
        <f t="shared" si="828"/>
        <v>1</v>
      </c>
      <c r="O3555" s="39">
        <f t="shared" si="829"/>
        <v>1</v>
      </c>
      <c r="P3555" s="39">
        <f>IF(M3555="បរទេស",1,IF(COUNTIF(M:M,$M3555)&gt;1,2,1))</f>
        <v>1</v>
      </c>
      <c r="Q3555" s="40">
        <f t="shared" si="830"/>
        <v>1</v>
      </c>
      <c r="R3555" s="41" t="str">
        <f t="shared" si="831"/>
        <v>0968897944</v>
      </c>
      <c r="S3555" s="37" t="str">
        <f t="shared" si="832"/>
        <v>0968897944</v>
      </c>
      <c r="T3555" s="39" t="e">
        <f t="shared" si="833"/>
        <v>#VALUE!</v>
      </c>
      <c r="U3555" s="37" t="str">
        <f t="shared" si="834"/>
        <v>0968897944</v>
      </c>
      <c r="V3555" s="42" t="str">
        <f t="shared" si="835"/>
        <v>0968897944</v>
      </c>
      <c r="W3555" s="39">
        <f t="shared" si="836"/>
        <v>1</v>
      </c>
      <c r="X3555" s="43">
        <f t="shared" si="837"/>
        <v>1</v>
      </c>
      <c r="Y3555" s="39">
        <f>IF(V3555="បរទេស",1,IF(COUNTIF(V:V,$V3555)&gt;1,2,1))</f>
        <v>1</v>
      </c>
      <c r="Z3555" s="40">
        <f t="shared" si="838"/>
        <v>1</v>
      </c>
      <c r="AA3555" s="40">
        <f t="shared" si="839"/>
        <v>1</v>
      </c>
    </row>
    <row r="3556" spans="1:27" ht="48" customHeight="1" x14ac:dyDescent="0.8">
      <c r="A3556" s="3">
        <v>3556</v>
      </c>
      <c r="B3556" s="3" t="s">
        <v>9790</v>
      </c>
      <c r="C3556" s="3" t="s">
        <v>18037</v>
      </c>
      <c r="D3556" s="3" t="s">
        <v>9791</v>
      </c>
      <c r="E3556" s="3" t="s">
        <v>2267</v>
      </c>
      <c r="F3556" s="5" t="s">
        <v>9792</v>
      </c>
      <c r="G3556" s="5" t="s">
        <v>13941</v>
      </c>
      <c r="H3556" s="5" t="s">
        <v>16984</v>
      </c>
      <c r="I3556" s="3"/>
      <c r="J3556" s="35"/>
      <c r="K3556" s="36">
        <f t="shared" si="825"/>
        <v>1</v>
      </c>
      <c r="L3556" s="37" t="str">
        <f t="shared" si="826"/>
        <v>040341607</v>
      </c>
      <c r="M3556" s="38" t="str">
        <f t="shared" si="827"/>
        <v>040341607</v>
      </c>
      <c r="N3556" s="39">
        <f t="shared" si="828"/>
        <v>1</v>
      </c>
      <c r="O3556" s="39">
        <f t="shared" si="829"/>
        <v>1</v>
      </c>
      <c r="P3556" s="39">
        <f>IF(M3556="បរទេស",1,IF(COUNTIF(M:M,$M3556)&gt;1,2,1))</f>
        <v>1</v>
      </c>
      <c r="Q3556" s="40">
        <f t="shared" si="830"/>
        <v>1</v>
      </c>
      <c r="R3556" s="41" t="str">
        <f t="shared" si="831"/>
        <v>087583761</v>
      </c>
      <c r="S3556" s="37" t="str">
        <f t="shared" si="832"/>
        <v>087583761</v>
      </c>
      <c r="T3556" s="39" t="e">
        <f t="shared" si="833"/>
        <v>#VALUE!</v>
      </c>
      <c r="U3556" s="37" t="str">
        <f t="shared" si="834"/>
        <v>087583761</v>
      </c>
      <c r="V3556" s="42" t="str">
        <f t="shared" si="835"/>
        <v>087583761</v>
      </c>
      <c r="W3556" s="39">
        <f t="shared" si="836"/>
        <v>1</v>
      </c>
      <c r="X3556" s="43">
        <f t="shared" si="837"/>
        <v>1</v>
      </c>
      <c r="Y3556" s="39">
        <f>IF(V3556="បរទេស",1,IF(COUNTIF(V:V,$V3556)&gt;1,2,1))</f>
        <v>1</v>
      </c>
      <c r="Z3556" s="40">
        <f t="shared" si="838"/>
        <v>1</v>
      </c>
      <c r="AA3556" s="40">
        <f t="shared" si="839"/>
        <v>1</v>
      </c>
    </row>
    <row r="3557" spans="1:27" ht="48" customHeight="1" x14ac:dyDescent="0.8">
      <c r="A3557" s="3">
        <v>3557</v>
      </c>
      <c r="B3557" s="3" t="s">
        <v>9793</v>
      </c>
      <c r="C3557" s="3" t="s">
        <v>18037</v>
      </c>
      <c r="D3557" s="3" t="s">
        <v>9794</v>
      </c>
      <c r="E3557" s="3" t="s">
        <v>224</v>
      </c>
      <c r="F3557" s="5" t="s">
        <v>9795</v>
      </c>
      <c r="G3557" s="5" t="s">
        <v>13942</v>
      </c>
      <c r="H3557" s="5" t="s">
        <v>17504</v>
      </c>
      <c r="I3557" s="3"/>
      <c r="J3557" s="35"/>
      <c r="K3557" s="36">
        <f t="shared" si="825"/>
        <v>1</v>
      </c>
      <c r="L3557" s="37" t="str">
        <f t="shared" si="826"/>
        <v>040357298</v>
      </c>
      <c r="M3557" s="38" t="str">
        <f t="shared" si="827"/>
        <v>040357298</v>
      </c>
      <c r="N3557" s="39">
        <f t="shared" si="828"/>
        <v>1</v>
      </c>
      <c r="O3557" s="39">
        <f t="shared" si="829"/>
        <v>1</v>
      </c>
      <c r="P3557" s="39">
        <f>IF(M3557="បរទេស",1,IF(COUNTIF(M:M,$M3557)&gt;1,2,1))</f>
        <v>1</v>
      </c>
      <c r="Q3557" s="40">
        <f t="shared" si="830"/>
        <v>1</v>
      </c>
      <c r="R3557" s="41" t="str">
        <f t="shared" si="831"/>
        <v>093927051</v>
      </c>
      <c r="S3557" s="37" t="str">
        <f t="shared" si="832"/>
        <v>093927051</v>
      </c>
      <c r="T3557" s="39" t="e">
        <f t="shared" si="833"/>
        <v>#VALUE!</v>
      </c>
      <c r="U3557" s="37" t="str">
        <f t="shared" si="834"/>
        <v>093927051</v>
      </c>
      <c r="V3557" s="42" t="str">
        <f t="shared" si="835"/>
        <v>093927051</v>
      </c>
      <c r="W3557" s="39">
        <f t="shared" si="836"/>
        <v>1</v>
      </c>
      <c r="X3557" s="43">
        <f t="shared" si="837"/>
        <v>1</v>
      </c>
      <c r="Y3557" s="39">
        <f>IF(V3557="បរទេស",1,IF(COUNTIF(V:V,$V3557)&gt;1,2,1))</f>
        <v>1</v>
      </c>
      <c r="Z3557" s="40">
        <f t="shared" si="838"/>
        <v>1</v>
      </c>
      <c r="AA3557" s="40">
        <f t="shared" si="839"/>
        <v>1</v>
      </c>
    </row>
    <row r="3558" spans="1:27" ht="48" customHeight="1" x14ac:dyDescent="0.8">
      <c r="A3558" s="3">
        <v>3558</v>
      </c>
      <c r="B3558" s="3" t="s">
        <v>9796</v>
      </c>
      <c r="C3558" s="3" t="s">
        <v>18037</v>
      </c>
      <c r="D3558" s="3" t="s">
        <v>9797</v>
      </c>
      <c r="E3558" s="3" t="s">
        <v>3220</v>
      </c>
      <c r="F3558" s="5" t="s">
        <v>9798</v>
      </c>
      <c r="G3558" s="5" t="s">
        <v>13943</v>
      </c>
      <c r="H3558" s="5" t="s">
        <v>16985</v>
      </c>
      <c r="I3558" s="3"/>
      <c r="J3558" s="35"/>
      <c r="K3558" s="36">
        <f t="shared" si="825"/>
        <v>1</v>
      </c>
      <c r="L3558" s="37" t="str">
        <f t="shared" si="826"/>
        <v>040295996</v>
      </c>
      <c r="M3558" s="38" t="str">
        <f t="shared" si="827"/>
        <v>040295996</v>
      </c>
      <c r="N3558" s="39">
        <f t="shared" si="828"/>
        <v>1</v>
      </c>
      <c r="O3558" s="39">
        <f t="shared" si="829"/>
        <v>1</v>
      </c>
      <c r="P3558" s="39">
        <f>IF(M3558="បរទេស",1,IF(COUNTIF(M:M,$M3558)&gt;1,2,1))</f>
        <v>1</v>
      </c>
      <c r="Q3558" s="40">
        <f t="shared" si="830"/>
        <v>1</v>
      </c>
      <c r="R3558" s="41" t="str">
        <f t="shared" si="831"/>
        <v>0963849186</v>
      </c>
      <c r="S3558" s="37" t="str">
        <f t="shared" si="832"/>
        <v>0963849186</v>
      </c>
      <c r="T3558" s="39" t="e">
        <f t="shared" si="833"/>
        <v>#VALUE!</v>
      </c>
      <c r="U3558" s="37" t="str">
        <f t="shared" si="834"/>
        <v>0963849186</v>
      </c>
      <c r="V3558" s="42" t="str">
        <f t="shared" si="835"/>
        <v>0963849186</v>
      </c>
      <c r="W3558" s="39">
        <f t="shared" si="836"/>
        <v>1</v>
      </c>
      <c r="X3558" s="43">
        <f t="shared" si="837"/>
        <v>1</v>
      </c>
      <c r="Y3558" s="39">
        <f>IF(V3558="បរទេស",1,IF(COUNTIF(V:V,$V3558)&gt;1,2,1))</f>
        <v>1</v>
      </c>
      <c r="Z3558" s="40">
        <f t="shared" si="838"/>
        <v>1</v>
      </c>
      <c r="AA3558" s="40">
        <f t="shared" si="839"/>
        <v>1</v>
      </c>
    </row>
    <row r="3559" spans="1:27" ht="48" customHeight="1" x14ac:dyDescent="0.8">
      <c r="A3559" s="3">
        <v>3559</v>
      </c>
      <c r="B3559" s="3" t="s">
        <v>9799</v>
      </c>
      <c r="C3559" s="3" t="s">
        <v>18037</v>
      </c>
      <c r="D3559" s="3" t="s">
        <v>9800</v>
      </c>
      <c r="E3559" s="3" t="s">
        <v>3220</v>
      </c>
      <c r="F3559" s="5" t="s">
        <v>9801</v>
      </c>
      <c r="G3559" s="5" t="s">
        <v>13944</v>
      </c>
      <c r="H3559" s="5" t="s">
        <v>17777</v>
      </c>
      <c r="I3559" s="3"/>
      <c r="J3559" s="35"/>
      <c r="K3559" s="36">
        <f t="shared" si="825"/>
        <v>1</v>
      </c>
      <c r="L3559" s="37" t="str">
        <f t="shared" si="826"/>
        <v>040412066</v>
      </c>
      <c r="M3559" s="38" t="str">
        <f t="shared" si="827"/>
        <v>040412066</v>
      </c>
      <c r="N3559" s="39">
        <f t="shared" si="828"/>
        <v>1</v>
      </c>
      <c r="O3559" s="39">
        <f t="shared" si="829"/>
        <v>1</v>
      </c>
      <c r="P3559" s="39">
        <f>IF(M3559="បរទេស",1,IF(COUNTIF(M:M,$M3559)&gt;1,2,1))</f>
        <v>1</v>
      </c>
      <c r="Q3559" s="40">
        <f t="shared" si="830"/>
        <v>1</v>
      </c>
      <c r="R3559" s="41" t="str">
        <f t="shared" si="831"/>
        <v>081357594</v>
      </c>
      <c r="S3559" s="37" t="str">
        <f t="shared" si="832"/>
        <v>081357594</v>
      </c>
      <c r="T3559" s="39" t="e">
        <f t="shared" si="833"/>
        <v>#VALUE!</v>
      </c>
      <c r="U3559" s="37" t="str">
        <f t="shared" si="834"/>
        <v>081357594</v>
      </c>
      <c r="V3559" s="42" t="str">
        <f t="shared" si="835"/>
        <v>081357594</v>
      </c>
      <c r="W3559" s="39">
        <f t="shared" si="836"/>
        <v>1</v>
      </c>
      <c r="X3559" s="43">
        <f t="shared" si="837"/>
        <v>1</v>
      </c>
      <c r="Y3559" s="39">
        <f>IF(V3559="បរទេស",1,IF(COUNTIF(V:V,$V3559)&gt;1,2,1))</f>
        <v>1</v>
      </c>
      <c r="Z3559" s="40">
        <f t="shared" si="838"/>
        <v>1</v>
      </c>
      <c r="AA3559" s="40">
        <f t="shared" si="839"/>
        <v>1</v>
      </c>
    </row>
    <row r="3560" spans="1:27" ht="48" customHeight="1" x14ac:dyDescent="0.8">
      <c r="A3560" s="3">
        <v>3560</v>
      </c>
      <c r="B3560" s="3" t="s">
        <v>9802</v>
      </c>
      <c r="C3560" s="3" t="s">
        <v>18037</v>
      </c>
      <c r="D3560" s="3" t="s">
        <v>9803</v>
      </c>
      <c r="E3560" s="3" t="s">
        <v>3220</v>
      </c>
      <c r="F3560" s="5" t="s">
        <v>9804</v>
      </c>
      <c r="G3560" s="5" t="s">
        <v>13945</v>
      </c>
      <c r="H3560" s="5" t="s">
        <v>16986</v>
      </c>
      <c r="I3560" s="3"/>
      <c r="J3560" s="35"/>
      <c r="K3560" s="36">
        <f t="shared" si="825"/>
        <v>1</v>
      </c>
      <c r="L3560" s="37" t="str">
        <f t="shared" si="826"/>
        <v>040363098</v>
      </c>
      <c r="M3560" s="38" t="str">
        <f t="shared" si="827"/>
        <v>040363098</v>
      </c>
      <c r="N3560" s="39">
        <f t="shared" si="828"/>
        <v>1</v>
      </c>
      <c r="O3560" s="39">
        <f t="shared" si="829"/>
        <v>1</v>
      </c>
      <c r="P3560" s="39">
        <f>IF(M3560="បរទេស",1,IF(COUNTIF(M:M,$M3560)&gt;1,2,1))</f>
        <v>1</v>
      </c>
      <c r="Q3560" s="40">
        <f t="shared" si="830"/>
        <v>1</v>
      </c>
      <c r="R3560" s="41" t="str">
        <f t="shared" si="831"/>
        <v>070901926</v>
      </c>
      <c r="S3560" s="37" t="str">
        <f t="shared" si="832"/>
        <v>070901926</v>
      </c>
      <c r="T3560" s="39" t="e">
        <f t="shared" si="833"/>
        <v>#VALUE!</v>
      </c>
      <c r="U3560" s="37" t="str">
        <f t="shared" si="834"/>
        <v>070901926</v>
      </c>
      <c r="V3560" s="42" t="str">
        <f t="shared" si="835"/>
        <v>070901926</v>
      </c>
      <c r="W3560" s="39">
        <f t="shared" si="836"/>
        <v>1</v>
      </c>
      <c r="X3560" s="43">
        <f t="shared" si="837"/>
        <v>1</v>
      </c>
      <c r="Y3560" s="39">
        <f>IF(V3560="បរទេស",1,IF(COUNTIF(V:V,$V3560)&gt;1,2,1))</f>
        <v>1</v>
      </c>
      <c r="Z3560" s="40">
        <f t="shared" si="838"/>
        <v>1</v>
      </c>
      <c r="AA3560" s="40">
        <f t="shared" si="839"/>
        <v>1</v>
      </c>
    </row>
    <row r="3561" spans="1:27" ht="48" customHeight="1" x14ac:dyDescent="0.8">
      <c r="A3561" s="3">
        <v>3561</v>
      </c>
      <c r="B3561" s="3" t="s">
        <v>9805</v>
      </c>
      <c r="C3561" s="3" t="s">
        <v>18037</v>
      </c>
      <c r="D3561" s="3" t="s">
        <v>9806</v>
      </c>
      <c r="E3561" s="3" t="s">
        <v>3220</v>
      </c>
      <c r="F3561" s="5" t="s">
        <v>9807</v>
      </c>
      <c r="G3561" s="5" t="s">
        <v>13946</v>
      </c>
      <c r="H3561" s="5" t="s">
        <v>16987</v>
      </c>
      <c r="I3561" s="3"/>
      <c r="J3561" s="35"/>
      <c r="K3561" s="36">
        <f t="shared" si="825"/>
        <v>1</v>
      </c>
      <c r="L3561" s="37" t="str">
        <f t="shared" si="826"/>
        <v>040374791</v>
      </c>
      <c r="M3561" s="38" t="str">
        <f t="shared" si="827"/>
        <v>040374791</v>
      </c>
      <c r="N3561" s="39">
        <f t="shared" si="828"/>
        <v>1</v>
      </c>
      <c r="O3561" s="39">
        <f t="shared" si="829"/>
        <v>1</v>
      </c>
      <c r="P3561" s="39">
        <f>IF(M3561="បរទេស",1,IF(COUNTIF(M:M,$M3561)&gt;1,2,1))</f>
        <v>1</v>
      </c>
      <c r="Q3561" s="40">
        <f t="shared" si="830"/>
        <v>1</v>
      </c>
      <c r="R3561" s="41" t="str">
        <f t="shared" si="831"/>
        <v>0962951114</v>
      </c>
      <c r="S3561" s="37" t="str">
        <f t="shared" si="832"/>
        <v>0962951114</v>
      </c>
      <c r="T3561" s="39" t="e">
        <f t="shared" si="833"/>
        <v>#VALUE!</v>
      </c>
      <c r="U3561" s="37" t="str">
        <f t="shared" si="834"/>
        <v>0962951114</v>
      </c>
      <c r="V3561" s="42" t="str">
        <f t="shared" si="835"/>
        <v>0962951114</v>
      </c>
      <c r="W3561" s="39">
        <f t="shared" si="836"/>
        <v>1</v>
      </c>
      <c r="X3561" s="43">
        <f t="shared" si="837"/>
        <v>1</v>
      </c>
      <c r="Y3561" s="39">
        <f>IF(V3561="បរទេស",1,IF(COUNTIF(V:V,$V3561)&gt;1,2,1))</f>
        <v>1</v>
      </c>
      <c r="Z3561" s="40">
        <f t="shared" si="838"/>
        <v>1</v>
      </c>
      <c r="AA3561" s="40">
        <f t="shared" si="839"/>
        <v>1</v>
      </c>
    </row>
    <row r="3562" spans="1:27" ht="48" customHeight="1" x14ac:dyDescent="0.8">
      <c r="A3562" s="3">
        <v>3562</v>
      </c>
      <c r="B3562" s="3" t="s">
        <v>9808</v>
      </c>
      <c r="C3562" s="3" t="s">
        <v>18037</v>
      </c>
      <c r="D3562" s="3" t="s">
        <v>9809</v>
      </c>
      <c r="E3562" s="3" t="s">
        <v>486</v>
      </c>
      <c r="F3562" s="5" t="s">
        <v>9810</v>
      </c>
      <c r="G3562" s="5" t="s">
        <v>13947</v>
      </c>
      <c r="H3562" s="5" t="s">
        <v>17556</v>
      </c>
      <c r="I3562" s="3"/>
      <c r="J3562" s="35"/>
      <c r="K3562" s="36">
        <f t="shared" si="825"/>
        <v>1</v>
      </c>
      <c r="L3562" s="37" t="str">
        <f t="shared" si="826"/>
        <v>040515478</v>
      </c>
      <c r="M3562" s="38" t="str">
        <f t="shared" si="827"/>
        <v>040515478</v>
      </c>
      <c r="N3562" s="39">
        <f t="shared" si="828"/>
        <v>1</v>
      </c>
      <c r="O3562" s="39">
        <f t="shared" si="829"/>
        <v>1</v>
      </c>
      <c r="P3562" s="39">
        <f>IF(M3562="បរទេស",1,IF(COUNTIF(M:M,$M3562)&gt;1,2,1))</f>
        <v>1</v>
      </c>
      <c r="Q3562" s="40">
        <f t="shared" si="830"/>
        <v>1</v>
      </c>
      <c r="R3562" s="41" t="str">
        <f t="shared" si="831"/>
        <v>087356113</v>
      </c>
      <c r="S3562" s="37" t="str">
        <f t="shared" si="832"/>
        <v>087356113</v>
      </c>
      <c r="T3562" s="39" t="e">
        <f t="shared" si="833"/>
        <v>#VALUE!</v>
      </c>
      <c r="U3562" s="37" t="str">
        <f t="shared" si="834"/>
        <v>087356113</v>
      </c>
      <c r="V3562" s="42" t="str">
        <f t="shared" si="835"/>
        <v>087356113</v>
      </c>
      <c r="W3562" s="39">
        <f t="shared" si="836"/>
        <v>1</v>
      </c>
      <c r="X3562" s="43">
        <f t="shared" si="837"/>
        <v>1</v>
      </c>
      <c r="Y3562" s="39">
        <f>IF(V3562="បរទេស",1,IF(COUNTIF(V:V,$V3562)&gt;1,2,1))</f>
        <v>1</v>
      </c>
      <c r="Z3562" s="40">
        <f t="shared" si="838"/>
        <v>1</v>
      </c>
      <c r="AA3562" s="40">
        <f t="shared" si="839"/>
        <v>1</v>
      </c>
    </row>
    <row r="3563" spans="1:27" ht="48" customHeight="1" x14ac:dyDescent="0.8">
      <c r="A3563" s="3">
        <v>3563</v>
      </c>
      <c r="B3563" s="3" t="s">
        <v>9811</v>
      </c>
      <c r="C3563" s="3" t="s">
        <v>18037</v>
      </c>
      <c r="D3563" s="3" t="s">
        <v>4017</v>
      </c>
      <c r="E3563" s="3" t="s">
        <v>1521</v>
      </c>
      <c r="F3563" s="5" t="s">
        <v>9812</v>
      </c>
      <c r="G3563" s="5" t="s">
        <v>13948</v>
      </c>
      <c r="H3563" s="5" t="s">
        <v>16988</v>
      </c>
      <c r="I3563" s="3"/>
      <c r="J3563" s="35"/>
      <c r="K3563" s="36">
        <f t="shared" si="825"/>
        <v>1</v>
      </c>
      <c r="L3563" s="37" t="str">
        <f t="shared" si="826"/>
        <v>040423709</v>
      </c>
      <c r="M3563" s="38" t="str">
        <f t="shared" si="827"/>
        <v>040423709</v>
      </c>
      <c r="N3563" s="39">
        <f t="shared" si="828"/>
        <v>1</v>
      </c>
      <c r="O3563" s="39">
        <f t="shared" si="829"/>
        <v>1</v>
      </c>
      <c r="P3563" s="39">
        <f>IF(M3563="បរទេស",1,IF(COUNTIF(M:M,$M3563)&gt;1,2,1))</f>
        <v>1</v>
      </c>
      <c r="Q3563" s="40">
        <f t="shared" si="830"/>
        <v>1</v>
      </c>
      <c r="R3563" s="41" t="str">
        <f t="shared" si="831"/>
        <v>0963837069</v>
      </c>
      <c r="S3563" s="37" t="str">
        <f t="shared" si="832"/>
        <v>0963837069</v>
      </c>
      <c r="T3563" s="39" t="e">
        <f t="shared" si="833"/>
        <v>#VALUE!</v>
      </c>
      <c r="U3563" s="37" t="str">
        <f t="shared" si="834"/>
        <v>0963837069</v>
      </c>
      <c r="V3563" s="42" t="str">
        <f t="shared" si="835"/>
        <v>0963837069</v>
      </c>
      <c r="W3563" s="39">
        <f t="shared" si="836"/>
        <v>1</v>
      </c>
      <c r="X3563" s="43">
        <f t="shared" si="837"/>
        <v>1</v>
      </c>
      <c r="Y3563" s="39">
        <f>IF(V3563="បរទេស",1,IF(COUNTIF(V:V,$V3563)&gt;1,2,1))</f>
        <v>1</v>
      </c>
      <c r="Z3563" s="40">
        <f t="shared" si="838"/>
        <v>1</v>
      </c>
      <c r="AA3563" s="40">
        <f t="shared" si="839"/>
        <v>1</v>
      </c>
    </row>
    <row r="3564" spans="1:27" ht="48" customHeight="1" x14ac:dyDescent="0.8">
      <c r="A3564" s="3">
        <v>3564</v>
      </c>
      <c r="B3564" s="3" t="s">
        <v>9813</v>
      </c>
      <c r="C3564" s="3" t="s">
        <v>18037</v>
      </c>
      <c r="D3564" s="3" t="s">
        <v>9814</v>
      </c>
      <c r="E3564" s="3" t="s">
        <v>527</v>
      </c>
      <c r="F3564" s="5" t="s">
        <v>9815</v>
      </c>
      <c r="G3564" s="5" t="s">
        <v>13949</v>
      </c>
      <c r="H3564" s="5" t="s">
        <v>16989</v>
      </c>
      <c r="I3564" s="3"/>
      <c r="J3564" s="35"/>
      <c r="K3564" s="36">
        <f t="shared" si="825"/>
        <v>1</v>
      </c>
      <c r="L3564" s="37" t="str">
        <f t="shared" si="826"/>
        <v>040517447</v>
      </c>
      <c r="M3564" s="38" t="str">
        <f t="shared" si="827"/>
        <v>040517447</v>
      </c>
      <c r="N3564" s="39">
        <f t="shared" si="828"/>
        <v>1</v>
      </c>
      <c r="O3564" s="39">
        <f t="shared" si="829"/>
        <v>1</v>
      </c>
      <c r="P3564" s="39">
        <f>IF(M3564="បរទេស",1,IF(COUNTIF(M:M,$M3564)&gt;1,2,1))</f>
        <v>1</v>
      </c>
      <c r="Q3564" s="40">
        <f t="shared" si="830"/>
        <v>1</v>
      </c>
      <c r="R3564" s="41" t="str">
        <f t="shared" si="831"/>
        <v>011927359</v>
      </c>
      <c r="S3564" s="37" t="str">
        <f t="shared" si="832"/>
        <v>011927359</v>
      </c>
      <c r="T3564" s="39" t="e">
        <f t="shared" si="833"/>
        <v>#VALUE!</v>
      </c>
      <c r="U3564" s="37" t="str">
        <f t="shared" si="834"/>
        <v>011927359</v>
      </c>
      <c r="V3564" s="42" t="str">
        <f t="shared" si="835"/>
        <v>011927359</v>
      </c>
      <c r="W3564" s="39">
        <f t="shared" si="836"/>
        <v>1</v>
      </c>
      <c r="X3564" s="43">
        <f t="shared" si="837"/>
        <v>1</v>
      </c>
      <c r="Y3564" s="39">
        <f>IF(V3564="បរទេស",1,IF(COUNTIF(V:V,$V3564)&gt;1,2,1))</f>
        <v>1</v>
      </c>
      <c r="Z3564" s="40">
        <f t="shared" si="838"/>
        <v>1</v>
      </c>
      <c r="AA3564" s="40">
        <f t="shared" si="839"/>
        <v>1</v>
      </c>
    </row>
    <row r="3565" spans="1:27" ht="48" customHeight="1" x14ac:dyDescent="0.8">
      <c r="A3565" s="3">
        <v>3565</v>
      </c>
      <c r="B3565" s="3" t="s">
        <v>9816</v>
      </c>
      <c r="C3565" s="3" t="s">
        <v>18037</v>
      </c>
      <c r="D3565" s="3" t="s">
        <v>9565</v>
      </c>
      <c r="E3565" s="3" t="s">
        <v>527</v>
      </c>
      <c r="F3565" s="5" t="s">
        <v>9817</v>
      </c>
      <c r="G3565" s="5" t="s">
        <v>13950</v>
      </c>
      <c r="H3565" s="5" t="s">
        <v>16990</v>
      </c>
      <c r="I3565" s="3"/>
      <c r="J3565" s="35"/>
      <c r="K3565" s="36">
        <f t="shared" si="825"/>
        <v>1</v>
      </c>
      <c r="L3565" s="37" t="str">
        <f t="shared" si="826"/>
        <v>040531166</v>
      </c>
      <c r="M3565" s="38" t="str">
        <f t="shared" si="827"/>
        <v>040531166</v>
      </c>
      <c r="N3565" s="39">
        <f t="shared" si="828"/>
        <v>1</v>
      </c>
      <c r="O3565" s="39">
        <f t="shared" si="829"/>
        <v>1</v>
      </c>
      <c r="P3565" s="39">
        <f>IF(M3565="បរទេស",1,IF(COUNTIF(M:M,$M3565)&gt;1,2,1))</f>
        <v>1</v>
      </c>
      <c r="Q3565" s="40">
        <f t="shared" si="830"/>
        <v>1</v>
      </c>
      <c r="R3565" s="41" t="str">
        <f t="shared" si="831"/>
        <v>061786572</v>
      </c>
      <c r="S3565" s="37" t="str">
        <f t="shared" si="832"/>
        <v>061786572</v>
      </c>
      <c r="T3565" s="39" t="e">
        <f t="shared" si="833"/>
        <v>#VALUE!</v>
      </c>
      <c r="U3565" s="37" t="str">
        <f t="shared" si="834"/>
        <v>061786572</v>
      </c>
      <c r="V3565" s="42" t="str">
        <f t="shared" si="835"/>
        <v>061786572</v>
      </c>
      <c r="W3565" s="39">
        <f t="shared" si="836"/>
        <v>1</v>
      </c>
      <c r="X3565" s="43">
        <f t="shared" si="837"/>
        <v>1</v>
      </c>
      <c r="Y3565" s="39">
        <f>IF(V3565="បរទេស",1,IF(COUNTIF(V:V,$V3565)&gt;1,2,1))</f>
        <v>1</v>
      </c>
      <c r="Z3565" s="40">
        <f t="shared" si="838"/>
        <v>1</v>
      </c>
      <c r="AA3565" s="40">
        <f t="shared" si="839"/>
        <v>1</v>
      </c>
    </row>
    <row r="3566" spans="1:27" ht="48" customHeight="1" x14ac:dyDescent="0.8">
      <c r="A3566" s="3">
        <v>3566</v>
      </c>
      <c r="B3566" s="3" t="s">
        <v>9818</v>
      </c>
      <c r="C3566" s="3" t="s">
        <v>18037</v>
      </c>
      <c r="D3566" s="3" t="s">
        <v>9819</v>
      </c>
      <c r="E3566" s="3" t="s">
        <v>1125</v>
      </c>
      <c r="F3566" s="5" t="s">
        <v>9820</v>
      </c>
      <c r="G3566" s="5" t="s">
        <v>13951</v>
      </c>
      <c r="H3566" s="5" t="s">
        <v>16991</v>
      </c>
      <c r="I3566" s="3"/>
      <c r="J3566" s="35"/>
      <c r="K3566" s="36">
        <f t="shared" si="825"/>
        <v>1</v>
      </c>
      <c r="L3566" s="37" t="str">
        <f t="shared" si="826"/>
        <v>040338995</v>
      </c>
      <c r="M3566" s="38" t="str">
        <f t="shared" si="827"/>
        <v>040338995</v>
      </c>
      <c r="N3566" s="39">
        <f t="shared" si="828"/>
        <v>1</v>
      </c>
      <c r="O3566" s="39">
        <f t="shared" si="829"/>
        <v>1</v>
      </c>
      <c r="P3566" s="39">
        <f>IF(M3566="បរទេស",1,IF(COUNTIF(M:M,$M3566)&gt;1,2,1))</f>
        <v>1</v>
      </c>
      <c r="Q3566" s="40">
        <f t="shared" si="830"/>
        <v>1</v>
      </c>
      <c r="R3566" s="41" t="str">
        <f t="shared" si="831"/>
        <v>0966551323</v>
      </c>
      <c r="S3566" s="37" t="str">
        <f t="shared" si="832"/>
        <v>0966551323</v>
      </c>
      <c r="T3566" s="39" t="e">
        <f t="shared" si="833"/>
        <v>#VALUE!</v>
      </c>
      <c r="U3566" s="37" t="str">
        <f t="shared" si="834"/>
        <v>0966551323</v>
      </c>
      <c r="V3566" s="42" t="str">
        <f t="shared" si="835"/>
        <v>0966551323</v>
      </c>
      <c r="W3566" s="39">
        <f t="shared" si="836"/>
        <v>1</v>
      </c>
      <c r="X3566" s="43">
        <f t="shared" si="837"/>
        <v>1</v>
      </c>
      <c r="Y3566" s="39">
        <f>IF(V3566="បរទេស",1,IF(COUNTIF(V:V,$V3566)&gt;1,2,1))</f>
        <v>1</v>
      </c>
      <c r="Z3566" s="40">
        <f t="shared" si="838"/>
        <v>1</v>
      </c>
      <c r="AA3566" s="40">
        <f t="shared" si="839"/>
        <v>1</v>
      </c>
    </row>
    <row r="3567" spans="1:27" ht="48" customHeight="1" x14ac:dyDescent="0.8">
      <c r="A3567" s="3">
        <v>3567</v>
      </c>
      <c r="B3567" s="3" t="s">
        <v>9821</v>
      </c>
      <c r="C3567" s="3" t="s">
        <v>18037</v>
      </c>
      <c r="D3567" s="3" t="s">
        <v>9822</v>
      </c>
      <c r="E3567" s="3" t="s">
        <v>242</v>
      </c>
      <c r="F3567" s="5" t="s">
        <v>9823</v>
      </c>
      <c r="G3567" s="5" t="s">
        <v>13952</v>
      </c>
      <c r="H3567" s="5" t="s">
        <v>16992</v>
      </c>
      <c r="I3567" s="3"/>
      <c r="J3567" s="35"/>
      <c r="K3567" s="36">
        <f t="shared" si="825"/>
        <v>1</v>
      </c>
      <c r="L3567" s="37" t="str">
        <f t="shared" si="826"/>
        <v>040248863</v>
      </c>
      <c r="M3567" s="38" t="str">
        <f t="shared" si="827"/>
        <v>040248863</v>
      </c>
      <c r="N3567" s="39">
        <f t="shared" si="828"/>
        <v>1</v>
      </c>
      <c r="O3567" s="39">
        <f t="shared" si="829"/>
        <v>1</v>
      </c>
      <c r="P3567" s="39">
        <f>IF(M3567="បរទេស",1,IF(COUNTIF(M:M,$M3567)&gt;1,2,1))</f>
        <v>1</v>
      </c>
      <c r="Q3567" s="40">
        <f t="shared" si="830"/>
        <v>1</v>
      </c>
      <c r="R3567" s="41" t="str">
        <f t="shared" si="831"/>
        <v>092434631</v>
      </c>
      <c r="S3567" s="37" t="str">
        <f t="shared" si="832"/>
        <v>092434631</v>
      </c>
      <c r="T3567" s="39" t="e">
        <f t="shared" si="833"/>
        <v>#VALUE!</v>
      </c>
      <c r="U3567" s="37" t="str">
        <f t="shared" si="834"/>
        <v>092434631</v>
      </c>
      <c r="V3567" s="42" t="str">
        <f t="shared" si="835"/>
        <v>092434631</v>
      </c>
      <c r="W3567" s="39">
        <f t="shared" si="836"/>
        <v>1</v>
      </c>
      <c r="X3567" s="43">
        <f t="shared" si="837"/>
        <v>1</v>
      </c>
      <c r="Y3567" s="39">
        <f>IF(V3567="បរទេស",1,IF(COUNTIF(V:V,$V3567)&gt;1,2,1))</f>
        <v>1</v>
      </c>
      <c r="Z3567" s="40">
        <f t="shared" si="838"/>
        <v>1</v>
      </c>
      <c r="AA3567" s="40">
        <f t="shared" si="839"/>
        <v>1</v>
      </c>
    </row>
    <row r="3568" spans="1:27" ht="48" customHeight="1" x14ac:dyDescent="0.8">
      <c r="A3568" s="3">
        <v>3568</v>
      </c>
      <c r="B3568" s="3" t="s">
        <v>9824</v>
      </c>
      <c r="C3568" s="3" t="s">
        <v>18037</v>
      </c>
      <c r="D3568" s="3" t="s">
        <v>9825</v>
      </c>
      <c r="E3568" s="3" t="s">
        <v>527</v>
      </c>
      <c r="F3568" s="5" t="s">
        <v>9826</v>
      </c>
      <c r="G3568" s="5" t="s">
        <v>13953</v>
      </c>
      <c r="H3568" s="5" t="s">
        <v>16993</v>
      </c>
      <c r="I3568" s="3"/>
      <c r="J3568" s="35"/>
      <c r="K3568" s="36">
        <f t="shared" si="825"/>
        <v>1</v>
      </c>
      <c r="L3568" s="37" t="str">
        <f t="shared" si="826"/>
        <v>040515861</v>
      </c>
      <c r="M3568" s="38" t="str">
        <f t="shared" si="827"/>
        <v>040515861</v>
      </c>
      <c r="N3568" s="39">
        <f t="shared" si="828"/>
        <v>1</v>
      </c>
      <c r="O3568" s="39">
        <f t="shared" si="829"/>
        <v>1</v>
      </c>
      <c r="P3568" s="39">
        <f>IF(M3568="បរទេស",1,IF(COUNTIF(M:M,$M3568)&gt;1,2,1))</f>
        <v>1</v>
      </c>
      <c r="Q3568" s="40">
        <f t="shared" si="830"/>
        <v>1</v>
      </c>
      <c r="R3568" s="41" t="str">
        <f t="shared" si="831"/>
        <v>086498745</v>
      </c>
      <c r="S3568" s="37" t="str">
        <f t="shared" si="832"/>
        <v>086498745</v>
      </c>
      <c r="T3568" s="39" t="e">
        <f t="shared" si="833"/>
        <v>#VALUE!</v>
      </c>
      <c r="U3568" s="37" t="str">
        <f t="shared" si="834"/>
        <v>086498745</v>
      </c>
      <c r="V3568" s="42" t="str">
        <f t="shared" si="835"/>
        <v>086498745</v>
      </c>
      <c r="W3568" s="39">
        <f t="shared" si="836"/>
        <v>1</v>
      </c>
      <c r="X3568" s="43">
        <f t="shared" si="837"/>
        <v>1</v>
      </c>
      <c r="Y3568" s="39">
        <f>IF(V3568="បរទេស",1,IF(COUNTIF(V:V,$V3568)&gt;1,2,1))</f>
        <v>1</v>
      </c>
      <c r="Z3568" s="40">
        <f t="shared" si="838"/>
        <v>1</v>
      </c>
      <c r="AA3568" s="40">
        <f t="shared" si="839"/>
        <v>1</v>
      </c>
    </row>
    <row r="3569" spans="1:27" ht="48" customHeight="1" x14ac:dyDescent="0.8">
      <c r="A3569" s="3">
        <v>3569</v>
      </c>
      <c r="B3569" s="3" t="s">
        <v>9827</v>
      </c>
      <c r="C3569" s="3" t="s">
        <v>18037</v>
      </c>
      <c r="D3569" s="3" t="s">
        <v>4115</v>
      </c>
      <c r="E3569" s="3" t="s">
        <v>734</v>
      </c>
      <c r="F3569" s="5" t="s">
        <v>9828</v>
      </c>
      <c r="G3569" s="5" t="s">
        <v>13954</v>
      </c>
      <c r="H3569" s="5" t="s">
        <v>16994</v>
      </c>
      <c r="I3569" s="3"/>
      <c r="J3569" s="35"/>
      <c r="K3569" s="36">
        <f t="shared" si="825"/>
        <v>1</v>
      </c>
      <c r="L3569" s="37" t="str">
        <f t="shared" si="826"/>
        <v>010789223</v>
      </c>
      <c r="M3569" s="38" t="str">
        <f t="shared" si="827"/>
        <v>010789223</v>
      </c>
      <c r="N3569" s="39">
        <f t="shared" si="828"/>
        <v>1</v>
      </c>
      <c r="O3569" s="39">
        <f t="shared" si="829"/>
        <v>1</v>
      </c>
      <c r="P3569" s="39">
        <f>IF(M3569="បរទេស",1,IF(COUNTIF(M:M,$M3569)&gt;1,2,1))</f>
        <v>1</v>
      </c>
      <c r="Q3569" s="40">
        <f t="shared" si="830"/>
        <v>1</v>
      </c>
      <c r="R3569" s="41" t="str">
        <f t="shared" si="831"/>
        <v>0962222088</v>
      </c>
      <c r="S3569" s="37" t="str">
        <f t="shared" si="832"/>
        <v>0962222088</v>
      </c>
      <c r="T3569" s="39" t="e">
        <f t="shared" si="833"/>
        <v>#VALUE!</v>
      </c>
      <c r="U3569" s="37" t="str">
        <f t="shared" si="834"/>
        <v>0962222088</v>
      </c>
      <c r="V3569" s="42" t="str">
        <f t="shared" si="835"/>
        <v>0962222088</v>
      </c>
      <c r="W3569" s="39">
        <f t="shared" si="836"/>
        <v>1</v>
      </c>
      <c r="X3569" s="43">
        <f t="shared" si="837"/>
        <v>1</v>
      </c>
      <c r="Y3569" s="39">
        <f>IF(V3569="បរទេស",1,IF(COUNTIF(V:V,$V3569)&gt;1,2,1))</f>
        <v>1</v>
      </c>
      <c r="Z3569" s="40">
        <f t="shared" si="838"/>
        <v>1</v>
      </c>
      <c r="AA3569" s="40">
        <f t="shared" si="839"/>
        <v>1</v>
      </c>
    </row>
    <row r="3570" spans="1:27" ht="48" customHeight="1" x14ac:dyDescent="0.8">
      <c r="A3570" s="3">
        <v>3570</v>
      </c>
      <c r="B3570" s="3" t="s">
        <v>9829</v>
      </c>
      <c r="C3570" s="3" t="s">
        <v>18037</v>
      </c>
      <c r="D3570" s="3" t="s">
        <v>9830</v>
      </c>
      <c r="E3570" s="3" t="s">
        <v>100</v>
      </c>
      <c r="F3570" s="5" t="s">
        <v>9831</v>
      </c>
      <c r="G3570" s="5" t="s">
        <v>13955</v>
      </c>
      <c r="H3570" s="5" t="s">
        <v>16995</v>
      </c>
      <c r="I3570" s="3"/>
      <c r="J3570" s="35"/>
      <c r="K3570" s="36">
        <f t="shared" si="825"/>
        <v>1</v>
      </c>
      <c r="L3570" s="37" t="str">
        <f t="shared" si="826"/>
        <v>040251671</v>
      </c>
      <c r="M3570" s="38" t="str">
        <f t="shared" si="827"/>
        <v>040251671</v>
      </c>
      <c r="N3570" s="39">
        <f t="shared" si="828"/>
        <v>1</v>
      </c>
      <c r="O3570" s="39">
        <f t="shared" si="829"/>
        <v>1</v>
      </c>
      <c r="P3570" s="39">
        <f>IF(M3570="បរទេស",1,IF(COUNTIF(M:M,$M3570)&gt;1,2,1))</f>
        <v>1</v>
      </c>
      <c r="Q3570" s="40">
        <f t="shared" si="830"/>
        <v>1</v>
      </c>
      <c r="R3570" s="41" t="str">
        <f t="shared" si="831"/>
        <v>0978580132</v>
      </c>
      <c r="S3570" s="37" t="str">
        <f t="shared" si="832"/>
        <v>0978580132</v>
      </c>
      <c r="T3570" s="39" t="e">
        <f t="shared" si="833"/>
        <v>#VALUE!</v>
      </c>
      <c r="U3570" s="37" t="str">
        <f t="shared" si="834"/>
        <v>0978580132</v>
      </c>
      <c r="V3570" s="42" t="str">
        <f t="shared" si="835"/>
        <v>0978580132</v>
      </c>
      <c r="W3570" s="39">
        <f t="shared" si="836"/>
        <v>1</v>
      </c>
      <c r="X3570" s="43">
        <f t="shared" si="837"/>
        <v>1</v>
      </c>
      <c r="Y3570" s="39">
        <f>IF(V3570="បរទេស",1,IF(COUNTIF(V:V,$V3570)&gt;1,2,1))</f>
        <v>1</v>
      </c>
      <c r="Z3570" s="40">
        <f t="shared" si="838"/>
        <v>1</v>
      </c>
      <c r="AA3570" s="40">
        <f t="shared" si="839"/>
        <v>1</v>
      </c>
    </row>
    <row r="3571" spans="1:27" ht="48" customHeight="1" x14ac:dyDescent="0.8">
      <c r="A3571" s="3">
        <v>3571</v>
      </c>
      <c r="B3571" s="3" t="s">
        <v>9832</v>
      </c>
      <c r="C3571" s="3" t="s">
        <v>18037</v>
      </c>
      <c r="D3571" s="3" t="s">
        <v>9833</v>
      </c>
      <c r="E3571" s="3" t="s">
        <v>37</v>
      </c>
      <c r="F3571" s="5" t="s">
        <v>9834</v>
      </c>
      <c r="G3571" s="5" t="s">
        <v>13956</v>
      </c>
      <c r="H3571" s="5" t="s">
        <v>16996</v>
      </c>
      <c r="I3571" s="3"/>
      <c r="J3571" s="35"/>
      <c r="K3571" s="36">
        <f t="shared" si="825"/>
        <v>1</v>
      </c>
      <c r="L3571" s="37" t="str">
        <f t="shared" si="826"/>
        <v>040197708</v>
      </c>
      <c r="M3571" s="38" t="str">
        <f t="shared" si="827"/>
        <v>040197708</v>
      </c>
      <c r="N3571" s="39">
        <f t="shared" si="828"/>
        <v>1</v>
      </c>
      <c r="O3571" s="39">
        <f t="shared" si="829"/>
        <v>1</v>
      </c>
      <c r="P3571" s="39">
        <f>IF(M3571="បរទេស",1,IF(COUNTIF(M:M,$M3571)&gt;1,2,1))</f>
        <v>1</v>
      </c>
      <c r="Q3571" s="40">
        <f t="shared" si="830"/>
        <v>1</v>
      </c>
      <c r="R3571" s="41" t="str">
        <f t="shared" si="831"/>
        <v>089796488</v>
      </c>
      <c r="S3571" s="37" t="str">
        <f t="shared" si="832"/>
        <v>089796488</v>
      </c>
      <c r="T3571" s="39" t="e">
        <f t="shared" si="833"/>
        <v>#VALUE!</v>
      </c>
      <c r="U3571" s="37" t="str">
        <f t="shared" si="834"/>
        <v>089796488</v>
      </c>
      <c r="V3571" s="42" t="str">
        <f t="shared" si="835"/>
        <v>089796488</v>
      </c>
      <c r="W3571" s="39">
        <f t="shared" si="836"/>
        <v>1</v>
      </c>
      <c r="X3571" s="43">
        <f t="shared" si="837"/>
        <v>1</v>
      </c>
      <c r="Y3571" s="39">
        <f>IF(V3571="បរទេស",1,IF(COUNTIF(V:V,$V3571)&gt;1,2,1))</f>
        <v>1</v>
      </c>
      <c r="Z3571" s="40">
        <f t="shared" si="838"/>
        <v>1</v>
      </c>
      <c r="AA3571" s="40">
        <f t="shared" si="839"/>
        <v>1</v>
      </c>
    </row>
    <row r="3572" spans="1:27" ht="48" customHeight="1" x14ac:dyDescent="0.8">
      <c r="A3572" s="3">
        <v>3572</v>
      </c>
      <c r="B3572" s="3" t="s">
        <v>416</v>
      </c>
      <c r="C3572" s="3" t="s">
        <v>18037</v>
      </c>
      <c r="D3572" s="3" t="s">
        <v>5375</v>
      </c>
      <c r="E3572" s="3" t="s">
        <v>153</v>
      </c>
      <c r="F3572" s="5" t="s">
        <v>9835</v>
      </c>
      <c r="G3572" s="5" t="s">
        <v>13957</v>
      </c>
      <c r="H3572" s="5" t="s">
        <v>16997</v>
      </c>
      <c r="I3572" s="3"/>
      <c r="J3572" s="35"/>
      <c r="K3572" s="36">
        <f t="shared" si="825"/>
        <v>1</v>
      </c>
      <c r="L3572" s="37" t="str">
        <f t="shared" si="826"/>
        <v>040363253</v>
      </c>
      <c r="M3572" s="38" t="str">
        <f t="shared" si="827"/>
        <v>040363253</v>
      </c>
      <c r="N3572" s="39">
        <f t="shared" si="828"/>
        <v>1</v>
      </c>
      <c r="O3572" s="39">
        <f t="shared" si="829"/>
        <v>1</v>
      </c>
      <c r="P3572" s="39">
        <f>IF(M3572="បរទេស",1,IF(COUNTIF(M:M,$M3572)&gt;1,2,1))</f>
        <v>1</v>
      </c>
      <c r="Q3572" s="40">
        <f t="shared" si="830"/>
        <v>1</v>
      </c>
      <c r="R3572" s="41" t="str">
        <f t="shared" si="831"/>
        <v>0883098332</v>
      </c>
      <c r="S3572" s="37" t="str">
        <f t="shared" si="832"/>
        <v>0883098332</v>
      </c>
      <c r="T3572" s="39" t="e">
        <f t="shared" si="833"/>
        <v>#VALUE!</v>
      </c>
      <c r="U3572" s="37" t="str">
        <f t="shared" si="834"/>
        <v>0883098332</v>
      </c>
      <c r="V3572" s="42" t="str">
        <f t="shared" si="835"/>
        <v>0883098332</v>
      </c>
      <c r="W3572" s="39">
        <f t="shared" si="836"/>
        <v>1</v>
      </c>
      <c r="X3572" s="43">
        <f t="shared" si="837"/>
        <v>1</v>
      </c>
      <c r="Y3572" s="39">
        <f>IF(V3572="បរទេស",1,IF(COUNTIF(V:V,$V3572)&gt;1,2,1))</f>
        <v>1</v>
      </c>
      <c r="Z3572" s="40">
        <f t="shared" si="838"/>
        <v>1</v>
      </c>
      <c r="AA3572" s="40">
        <f t="shared" si="839"/>
        <v>1</v>
      </c>
    </row>
    <row r="3573" spans="1:27" ht="48" customHeight="1" x14ac:dyDescent="0.8">
      <c r="A3573" s="3">
        <v>3573</v>
      </c>
      <c r="B3573" s="3" t="s">
        <v>9836</v>
      </c>
      <c r="C3573" s="3" t="s">
        <v>18037</v>
      </c>
      <c r="D3573" s="3" t="s">
        <v>663</v>
      </c>
      <c r="E3573" s="3" t="s">
        <v>527</v>
      </c>
      <c r="F3573" s="5" t="s">
        <v>9837</v>
      </c>
      <c r="G3573" s="5" t="s">
        <v>13958</v>
      </c>
      <c r="H3573" s="5" t="s">
        <v>16998</v>
      </c>
      <c r="I3573" s="3"/>
      <c r="J3573" s="35"/>
      <c r="K3573" s="36">
        <f t="shared" si="825"/>
        <v>1</v>
      </c>
      <c r="L3573" s="37" t="str">
        <f t="shared" si="826"/>
        <v>040236068</v>
      </c>
      <c r="M3573" s="38" t="str">
        <f t="shared" si="827"/>
        <v>040236068</v>
      </c>
      <c r="N3573" s="39">
        <f t="shared" si="828"/>
        <v>1</v>
      </c>
      <c r="O3573" s="39">
        <f t="shared" si="829"/>
        <v>1</v>
      </c>
      <c r="P3573" s="39">
        <f>IF(M3573="បរទេស",1,IF(COUNTIF(M:M,$M3573)&gt;1,2,1))</f>
        <v>1</v>
      </c>
      <c r="Q3573" s="40">
        <f t="shared" si="830"/>
        <v>1</v>
      </c>
      <c r="R3573" s="41" t="str">
        <f t="shared" si="831"/>
        <v>0979662785</v>
      </c>
      <c r="S3573" s="37" t="str">
        <f t="shared" si="832"/>
        <v>0979662785</v>
      </c>
      <c r="T3573" s="39" t="e">
        <f t="shared" si="833"/>
        <v>#VALUE!</v>
      </c>
      <c r="U3573" s="37" t="str">
        <f t="shared" si="834"/>
        <v>0979662785</v>
      </c>
      <c r="V3573" s="42" t="str">
        <f t="shared" si="835"/>
        <v>0979662785</v>
      </c>
      <c r="W3573" s="39">
        <f t="shared" si="836"/>
        <v>1</v>
      </c>
      <c r="X3573" s="43">
        <f t="shared" si="837"/>
        <v>1</v>
      </c>
      <c r="Y3573" s="39">
        <f>IF(V3573="បរទេស",1,IF(COUNTIF(V:V,$V3573)&gt;1,2,1))</f>
        <v>1</v>
      </c>
      <c r="Z3573" s="40">
        <f t="shared" si="838"/>
        <v>1</v>
      </c>
      <c r="AA3573" s="40">
        <f t="shared" si="839"/>
        <v>1</v>
      </c>
    </row>
    <row r="3574" spans="1:27" ht="48" customHeight="1" x14ac:dyDescent="0.8">
      <c r="A3574" s="3">
        <v>3574</v>
      </c>
      <c r="B3574" s="3" t="s">
        <v>9838</v>
      </c>
      <c r="C3574" s="3" t="s">
        <v>18037</v>
      </c>
      <c r="D3574" s="3" t="s">
        <v>9839</v>
      </c>
      <c r="E3574" s="3" t="s">
        <v>527</v>
      </c>
      <c r="F3574" s="5" t="s">
        <v>9840</v>
      </c>
      <c r="G3574" s="5" t="s">
        <v>13959</v>
      </c>
      <c r="H3574" s="5" t="s">
        <v>16999</v>
      </c>
      <c r="I3574" s="3"/>
      <c r="J3574" s="35"/>
      <c r="K3574" s="36">
        <f t="shared" si="825"/>
        <v>1</v>
      </c>
      <c r="L3574" s="37" t="str">
        <f t="shared" si="826"/>
        <v>040377928</v>
      </c>
      <c r="M3574" s="38" t="str">
        <f t="shared" si="827"/>
        <v>040377928</v>
      </c>
      <c r="N3574" s="39">
        <f t="shared" si="828"/>
        <v>1</v>
      </c>
      <c r="O3574" s="39">
        <f t="shared" si="829"/>
        <v>1</v>
      </c>
      <c r="P3574" s="39">
        <f>IF(M3574="បរទេស",1,IF(COUNTIF(M:M,$M3574)&gt;1,2,1))</f>
        <v>1</v>
      </c>
      <c r="Q3574" s="40">
        <f t="shared" si="830"/>
        <v>1</v>
      </c>
      <c r="R3574" s="41" t="str">
        <f t="shared" si="831"/>
        <v>0714996014</v>
      </c>
      <c r="S3574" s="37" t="str">
        <f t="shared" si="832"/>
        <v>0714996014</v>
      </c>
      <c r="T3574" s="39" t="e">
        <f t="shared" si="833"/>
        <v>#VALUE!</v>
      </c>
      <c r="U3574" s="37" t="str">
        <f t="shared" si="834"/>
        <v>0714996014</v>
      </c>
      <c r="V3574" s="42" t="str">
        <f t="shared" si="835"/>
        <v>0714996014</v>
      </c>
      <c r="W3574" s="39">
        <f t="shared" si="836"/>
        <v>1</v>
      </c>
      <c r="X3574" s="43">
        <f t="shared" si="837"/>
        <v>1</v>
      </c>
      <c r="Y3574" s="39">
        <f>IF(V3574="បរទេស",1,IF(COUNTIF(V:V,$V3574)&gt;1,2,1))</f>
        <v>1</v>
      </c>
      <c r="Z3574" s="40">
        <f t="shared" si="838"/>
        <v>1</v>
      </c>
      <c r="AA3574" s="40">
        <f t="shared" si="839"/>
        <v>1</v>
      </c>
    </row>
    <row r="3575" spans="1:27" ht="48" customHeight="1" x14ac:dyDescent="0.8">
      <c r="A3575" s="3">
        <v>3575</v>
      </c>
      <c r="B3575" s="3" t="s">
        <v>9841</v>
      </c>
      <c r="C3575" s="3" t="s">
        <v>18037</v>
      </c>
      <c r="D3575" s="3" t="s">
        <v>7362</v>
      </c>
      <c r="E3575" s="3" t="s">
        <v>527</v>
      </c>
      <c r="F3575" s="5" t="s">
        <v>9842</v>
      </c>
      <c r="G3575" s="5" t="s">
        <v>13960</v>
      </c>
      <c r="H3575" s="5" t="s">
        <v>17875</v>
      </c>
      <c r="I3575" s="3"/>
      <c r="J3575" s="35"/>
      <c r="K3575" s="36">
        <f t="shared" si="825"/>
        <v>1</v>
      </c>
      <c r="L3575" s="37" t="str">
        <f t="shared" si="826"/>
        <v>040536672</v>
      </c>
      <c r="M3575" s="38" t="str">
        <f t="shared" si="827"/>
        <v>040536672</v>
      </c>
      <c r="N3575" s="39">
        <f t="shared" si="828"/>
        <v>1</v>
      </c>
      <c r="O3575" s="39">
        <f t="shared" si="829"/>
        <v>1</v>
      </c>
      <c r="P3575" s="39">
        <f>IF(M3575="បរទេស",1,IF(COUNTIF(M:M,$M3575)&gt;1,2,1))</f>
        <v>1</v>
      </c>
      <c r="Q3575" s="40">
        <f t="shared" si="830"/>
        <v>1</v>
      </c>
      <c r="R3575" s="41" t="str">
        <f t="shared" si="831"/>
        <v>0964954255</v>
      </c>
      <c r="S3575" s="37" t="str">
        <f t="shared" si="832"/>
        <v>0964954255</v>
      </c>
      <c r="T3575" s="39" t="e">
        <f t="shared" si="833"/>
        <v>#VALUE!</v>
      </c>
      <c r="U3575" s="37" t="str">
        <f t="shared" si="834"/>
        <v>0964954255</v>
      </c>
      <c r="V3575" s="42" t="str">
        <f t="shared" si="835"/>
        <v>0964954255</v>
      </c>
      <c r="W3575" s="39">
        <f t="shared" si="836"/>
        <v>1</v>
      </c>
      <c r="X3575" s="43">
        <f t="shared" si="837"/>
        <v>1</v>
      </c>
      <c r="Y3575" s="39">
        <f>IF(V3575="បរទេស",1,IF(COUNTIF(V:V,$V3575)&gt;1,2,1))</f>
        <v>1</v>
      </c>
      <c r="Z3575" s="40">
        <f t="shared" si="838"/>
        <v>1</v>
      </c>
      <c r="AA3575" s="40">
        <f t="shared" si="839"/>
        <v>1</v>
      </c>
    </row>
    <row r="3576" spans="1:27" ht="48" customHeight="1" x14ac:dyDescent="0.8">
      <c r="A3576" s="3">
        <v>3576</v>
      </c>
      <c r="B3576" s="3" t="s">
        <v>9843</v>
      </c>
      <c r="C3576" s="3" t="s">
        <v>18037</v>
      </c>
      <c r="D3576" s="3" t="s">
        <v>9844</v>
      </c>
      <c r="E3576" s="3" t="s">
        <v>277</v>
      </c>
      <c r="F3576" s="5" t="s">
        <v>9845</v>
      </c>
      <c r="G3576" s="5" t="s">
        <v>13961</v>
      </c>
      <c r="H3576" s="5" t="s">
        <v>17000</v>
      </c>
      <c r="I3576" s="3"/>
      <c r="J3576" s="35"/>
      <c r="K3576" s="36">
        <f t="shared" si="825"/>
        <v>1</v>
      </c>
      <c r="L3576" s="37" t="str">
        <f t="shared" si="826"/>
        <v>040599115</v>
      </c>
      <c r="M3576" s="38" t="str">
        <f t="shared" si="827"/>
        <v>040599115</v>
      </c>
      <c r="N3576" s="39">
        <f t="shared" si="828"/>
        <v>1</v>
      </c>
      <c r="O3576" s="39">
        <f t="shared" si="829"/>
        <v>1</v>
      </c>
      <c r="P3576" s="39">
        <f>IF(M3576="បរទេស",1,IF(COUNTIF(M:M,$M3576)&gt;1,2,1))</f>
        <v>1</v>
      </c>
      <c r="Q3576" s="40">
        <f t="shared" si="830"/>
        <v>1</v>
      </c>
      <c r="R3576" s="41" t="str">
        <f t="shared" si="831"/>
        <v>0966772001</v>
      </c>
      <c r="S3576" s="37" t="str">
        <f t="shared" si="832"/>
        <v>0966772001</v>
      </c>
      <c r="T3576" s="39" t="e">
        <f t="shared" si="833"/>
        <v>#VALUE!</v>
      </c>
      <c r="U3576" s="37" t="str">
        <f t="shared" si="834"/>
        <v>0966772001</v>
      </c>
      <c r="V3576" s="42" t="str">
        <f t="shared" si="835"/>
        <v>0966772001</v>
      </c>
      <c r="W3576" s="39">
        <f t="shared" si="836"/>
        <v>1</v>
      </c>
      <c r="X3576" s="43">
        <f t="shared" si="837"/>
        <v>1</v>
      </c>
      <c r="Y3576" s="39">
        <f>IF(V3576="បរទេស",1,IF(COUNTIF(V:V,$V3576)&gt;1,2,1))</f>
        <v>1</v>
      </c>
      <c r="Z3576" s="40">
        <f t="shared" si="838"/>
        <v>1</v>
      </c>
      <c r="AA3576" s="40">
        <f t="shared" si="839"/>
        <v>1</v>
      </c>
    </row>
    <row r="3577" spans="1:27" ht="48" customHeight="1" x14ac:dyDescent="0.8">
      <c r="A3577" s="3">
        <v>3577</v>
      </c>
      <c r="B3577" s="3" t="s">
        <v>9846</v>
      </c>
      <c r="C3577" s="3" t="s">
        <v>18037</v>
      </c>
      <c r="D3577" s="3" t="s">
        <v>2766</v>
      </c>
      <c r="E3577" s="3" t="s">
        <v>1125</v>
      </c>
      <c r="F3577" s="5" t="s">
        <v>9847</v>
      </c>
      <c r="G3577" s="5" t="s">
        <v>13962</v>
      </c>
      <c r="H3577" s="5" t="s">
        <v>17761</v>
      </c>
      <c r="I3577" s="3"/>
      <c r="J3577" s="35"/>
      <c r="K3577" s="36">
        <f t="shared" si="825"/>
        <v>1</v>
      </c>
      <c r="L3577" s="37" t="str">
        <f t="shared" si="826"/>
        <v>171152398</v>
      </c>
      <c r="M3577" s="38" t="str">
        <f t="shared" si="827"/>
        <v>171152398</v>
      </c>
      <c r="N3577" s="39">
        <f t="shared" si="828"/>
        <v>1</v>
      </c>
      <c r="O3577" s="39">
        <f t="shared" si="829"/>
        <v>1</v>
      </c>
      <c r="P3577" s="39">
        <f>IF(M3577="បរទេស",1,IF(COUNTIF(M:M,$M3577)&gt;1,2,1))</f>
        <v>1</v>
      </c>
      <c r="Q3577" s="40">
        <f t="shared" si="830"/>
        <v>1</v>
      </c>
      <c r="R3577" s="41" t="str">
        <f t="shared" si="831"/>
        <v>0968849273</v>
      </c>
      <c r="S3577" s="37" t="str">
        <f t="shared" si="832"/>
        <v>0968849273</v>
      </c>
      <c r="T3577" s="39" t="e">
        <f t="shared" si="833"/>
        <v>#VALUE!</v>
      </c>
      <c r="U3577" s="37" t="str">
        <f t="shared" si="834"/>
        <v>0968849273</v>
      </c>
      <c r="V3577" s="42" t="str">
        <f t="shared" si="835"/>
        <v>0968849273</v>
      </c>
      <c r="W3577" s="39">
        <f t="shared" si="836"/>
        <v>1</v>
      </c>
      <c r="X3577" s="43">
        <f t="shared" si="837"/>
        <v>1</v>
      </c>
      <c r="Y3577" s="39">
        <f>IF(V3577="បរទេស",1,IF(COUNTIF(V:V,$V3577)&gt;1,2,1))</f>
        <v>1</v>
      </c>
      <c r="Z3577" s="40">
        <f t="shared" si="838"/>
        <v>1</v>
      </c>
      <c r="AA3577" s="40">
        <f t="shared" si="839"/>
        <v>1</v>
      </c>
    </row>
    <row r="3578" spans="1:27" ht="48" customHeight="1" x14ac:dyDescent="0.8">
      <c r="A3578" s="3">
        <v>3578</v>
      </c>
      <c r="B3578" s="3" t="s">
        <v>9848</v>
      </c>
      <c r="C3578" s="3" t="s">
        <v>18039</v>
      </c>
      <c r="D3578" s="3" t="s">
        <v>666</v>
      </c>
      <c r="E3578" s="3" t="s">
        <v>138</v>
      </c>
      <c r="F3578" s="5" t="s">
        <v>9849</v>
      </c>
      <c r="G3578" s="5" t="s">
        <v>13963</v>
      </c>
      <c r="H3578" s="5" t="s">
        <v>17001</v>
      </c>
      <c r="I3578" s="3"/>
      <c r="J3578" s="35"/>
      <c r="K3578" s="36">
        <f t="shared" si="825"/>
        <v>1</v>
      </c>
      <c r="L3578" s="37" t="str">
        <f t="shared" si="826"/>
        <v>040373013</v>
      </c>
      <c r="M3578" s="38" t="str">
        <f t="shared" si="827"/>
        <v>040373013</v>
      </c>
      <c r="N3578" s="39">
        <f t="shared" si="828"/>
        <v>1</v>
      </c>
      <c r="O3578" s="39">
        <f t="shared" si="829"/>
        <v>1</v>
      </c>
      <c r="P3578" s="39">
        <f>IF(M3578="បរទេស",1,IF(COUNTIF(M:M,$M3578)&gt;1,2,1))</f>
        <v>1</v>
      </c>
      <c r="Q3578" s="40">
        <f t="shared" si="830"/>
        <v>1</v>
      </c>
      <c r="R3578" s="41" t="str">
        <f t="shared" si="831"/>
        <v>0882446103</v>
      </c>
      <c r="S3578" s="37" t="str">
        <f t="shared" si="832"/>
        <v>0882446103</v>
      </c>
      <c r="T3578" s="39" t="e">
        <f t="shared" si="833"/>
        <v>#VALUE!</v>
      </c>
      <c r="U3578" s="37" t="str">
        <f t="shared" si="834"/>
        <v>0882446103</v>
      </c>
      <c r="V3578" s="42" t="str">
        <f t="shared" si="835"/>
        <v>0882446103</v>
      </c>
      <c r="W3578" s="39">
        <f t="shared" si="836"/>
        <v>1</v>
      </c>
      <c r="X3578" s="43">
        <f t="shared" si="837"/>
        <v>1</v>
      </c>
      <c r="Y3578" s="39">
        <f>IF(V3578="បរទេស",1,IF(COUNTIF(V:V,$V3578)&gt;1,2,1))</f>
        <v>1</v>
      </c>
      <c r="Z3578" s="40">
        <f t="shared" si="838"/>
        <v>1</v>
      </c>
      <c r="AA3578" s="40">
        <f t="shared" si="839"/>
        <v>1</v>
      </c>
    </row>
    <row r="3579" spans="1:27" ht="48" customHeight="1" x14ac:dyDescent="0.8">
      <c r="A3579" s="3">
        <v>3579</v>
      </c>
      <c r="B3579" s="3" t="s">
        <v>9850</v>
      </c>
      <c r="C3579" s="3" t="s">
        <v>18039</v>
      </c>
      <c r="D3579" s="3" t="s">
        <v>9851</v>
      </c>
      <c r="E3579" s="3" t="s">
        <v>257</v>
      </c>
      <c r="F3579" s="5" t="s">
        <v>9852</v>
      </c>
      <c r="G3579" s="5" t="s">
        <v>13964</v>
      </c>
      <c r="H3579" s="5" t="s">
        <v>17002</v>
      </c>
      <c r="I3579" s="3"/>
      <c r="J3579" s="35"/>
      <c r="K3579" s="36">
        <f t="shared" si="825"/>
        <v>1</v>
      </c>
      <c r="L3579" s="37" t="str">
        <f t="shared" si="826"/>
        <v>040500961</v>
      </c>
      <c r="M3579" s="38" t="str">
        <f t="shared" si="827"/>
        <v>040500961</v>
      </c>
      <c r="N3579" s="39">
        <f t="shared" si="828"/>
        <v>1</v>
      </c>
      <c r="O3579" s="39">
        <f t="shared" si="829"/>
        <v>1</v>
      </c>
      <c r="P3579" s="39">
        <f>IF(M3579="បរទេស",1,IF(COUNTIF(M:M,$M3579)&gt;1,2,1))</f>
        <v>1</v>
      </c>
      <c r="Q3579" s="40">
        <f t="shared" si="830"/>
        <v>1</v>
      </c>
      <c r="R3579" s="41" t="str">
        <f t="shared" si="831"/>
        <v>0964770151</v>
      </c>
      <c r="S3579" s="37" t="str">
        <f t="shared" si="832"/>
        <v>0964770151</v>
      </c>
      <c r="T3579" s="39" t="e">
        <f t="shared" si="833"/>
        <v>#VALUE!</v>
      </c>
      <c r="U3579" s="37" t="str">
        <f t="shared" si="834"/>
        <v>0964770151</v>
      </c>
      <c r="V3579" s="42" t="str">
        <f t="shared" si="835"/>
        <v>0964770151</v>
      </c>
      <c r="W3579" s="39">
        <f t="shared" si="836"/>
        <v>1</v>
      </c>
      <c r="X3579" s="43">
        <f t="shared" si="837"/>
        <v>1</v>
      </c>
      <c r="Y3579" s="39">
        <f>IF(V3579="បរទេស",1,IF(COUNTIF(V:V,$V3579)&gt;1,2,1))</f>
        <v>1</v>
      </c>
      <c r="Z3579" s="40">
        <f t="shared" si="838"/>
        <v>1</v>
      </c>
      <c r="AA3579" s="40">
        <f t="shared" si="839"/>
        <v>1</v>
      </c>
    </row>
    <row r="3580" spans="1:27" ht="48" customHeight="1" x14ac:dyDescent="0.8">
      <c r="A3580" s="3">
        <v>3580</v>
      </c>
      <c r="B3580" s="3" t="s">
        <v>9853</v>
      </c>
      <c r="C3580" s="3" t="s">
        <v>18037</v>
      </c>
      <c r="D3580" s="3" t="s">
        <v>9854</v>
      </c>
      <c r="E3580" s="3" t="s">
        <v>17</v>
      </c>
      <c r="F3580" s="5" t="s">
        <v>9855</v>
      </c>
      <c r="G3580" s="5" t="s">
        <v>13965</v>
      </c>
      <c r="H3580" s="5" t="s">
        <v>17003</v>
      </c>
      <c r="I3580" s="3"/>
      <c r="J3580" s="35"/>
      <c r="K3580" s="36">
        <f t="shared" si="825"/>
        <v>1</v>
      </c>
      <c r="L3580" s="37" t="str">
        <f t="shared" si="826"/>
        <v>040549212</v>
      </c>
      <c r="M3580" s="38" t="str">
        <f t="shared" si="827"/>
        <v>040549212</v>
      </c>
      <c r="N3580" s="39">
        <f t="shared" si="828"/>
        <v>1</v>
      </c>
      <c r="O3580" s="39">
        <f t="shared" si="829"/>
        <v>1</v>
      </c>
      <c r="P3580" s="39">
        <f>IF(M3580="បរទេស",1,IF(COUNTIF(M:M,$M3580)&gt;1,2,1))</f>
        <v>1</v>
      </c>
      <c r="Q3580" s="40">
        <f t="shared" si="830"/>
        <v>1</v>
      </c>
      <c r="R3580" s="41" t="str">
        <f t="shared" si="831"/>
        <v>090342629</v>
      </c>
      <c r="S3580" s="37" t="str">
        <f t="shared" si="832"/>
        <v>090342629</v>
      </c>
      <c r="T3580" s="39" t="e">
        <f t="shared" si="833"/>
        <v>#VALUE!</v>
      </c>
      <c r="U3580" s="37" t="str">
        <f t="shared" si="834"/>
        <v>090342629</v>
      </c>
      <c r="V3580" s="42" t="str">
        <f t="shared" si="835"/>
        <v>090342629</v>
      </c>
      <c r="W3580" s="39">
        <f t="shared" si="836"/>
        <v>1</v>
      </c>
      <c r="X3580" s="43">
        <f t="shared" si="837"/>
        <v>1</v>
      </c>
      <c r="Y3580" s="39">
        <f>IF(V3580="បរទេស",1,IF(COUNTIF(V:V,$V3580)&gt;1,2,1))</f>
        <v>1</v>
      </c>
      <c r="Z3580" s="40">
        <f t="shared" si="838"/>
        <v>1</v>
      </c>
      <c r="AA3580" s="40">
        <f t="shared" si="839"/>
        <v>1</v>
      </c>
    </row>
    <row r="3581" spans="1:27" ht="48" customHeight="1" x14ac:dyDescent="0.8">
      <c r="A3581" s="3">
        <v>3581</v>
      </c>
      <c r="B3581" s="3" t="s">
        <v>9856</v>
      </c>
      <c r="C3581" s="3" t="s">
        <v>18037</v>
      </c>
      <c r="D3581" s="3" t="s">
        <v>1362</v>
      </c>
      <c r="E3581" s="3" t="s">
        <v>17</v>
      </c>
      <c r="F3581" s="5" t="s">
        <v>9857</v>
      </c>
      <c r="G3581" s="5" t="s">
        <v>13966</v>
      </c>
      <c r="H3581" s="5" t="s">
        <v>17004</v>
      </c>
      <c r="I3581" s="3"/>
      <c r="J3581" s="35"/>
      <c r="K3581" s="36">
        <f t="shared" si="825"/>
        <v>1</v>
      </c>
      <c r="L3581" s="37" t="str">
        <f t="shared" si="826"/>
        <v>110468783</v>
      </c>
      <c r="M3581" s="38" t="str">
        <f t="shared" si="827"/>
        <v>110468783</v>
      </c>
      <c r="N3581" s="39">
        <f t="shared" si="828"/>
        <v>1</v>
      </c>
      <c r="O3581" s="39">
        <f t="shared" si="829"/>
        <v>1</v>
      </c>
      <c r="P3581" s="39">
        <f>IF(M3581="បរទេស",1,IF(COUNTIF(M:M,$M3581)&gt;1,2,1))</f>
        <v>1</v>
      </c>
      <c r="Q3581" s="40">
        <f t="shared" si="830"/>
        <v>1</v>
      </c>
      <c r="R3581" s="41" t="str">
        <f t="shared" si="831"/>
        <v>0973738024</v>
      </c>
      <c r="S3581" s="37" t="str">
        <f t="shared" si="832"/>
        <v>0973738024</v>
      </c>
      <c r="T3581" s="39" t="e">
        <f t="shared" si="833"/>
        <v>#VALUE!</v>
      </c>
      <c r="U3581" s="37" t="str">
        <f t="shared" si="834"/>
        <v>0973738024</v>
      </c>
      <c r="V3581" s="42" t="str">
        <f t="shared" si="835"/>
        <v>0973738024</v>
      </c>
      <c r="W3581" s="39">
        <f t="shared" si="836"/>
        <v>1</v>
      </c>
      <c r="X3581" s="43">
        <f t="shared" si="837"/>
        <v>1</v>
      </c>
      <c r="Y3581" s="39">
        <f>IF(V3581="បរទេស",1,IF(COUNTIF(V:V,$V3581)&gt;1,2,1))</f>
        <v>1</v>
      </c>
      <c r="Z3581" s="40">
        <f t="shared" si="838"/>
        <v>1</v>
      </c>
      <c r="AA3581" s="40">
        <f t="shared" si="839"/>
        <v>1</v>
      </c>
    </row>
    <row r="3582" spans="1:27" ht="48" customHeight="1" x14ac:dyDescent="0.8">
      <c r="A3582" s="3">
        <v>3582</v>
      </c>
      <c r="B3582" s="3" t="s">
        <v>9858</v>
      </c>
      <c r="C3582" s="3" t="s">
        <v>18037</v>
      </c>
      <c r="D3582" s="3" t="s">
        <v>9859</v>
      </c>
      <c r="E3582" s="3" t="s">
        <v>17</v>
      </c>
      <c r="F3582" s="5" t="s">
        <v>9860</v>
      </c>
      <c r="G3582" s="5" t="s">
        <v>13967</v>
      </c>
      <c r="H3582" s="5" t="s">
        <v>17005</v>
      </c>
      <c r="I3582" s="3"/>
      <c r="J3582" s="35"/>
      <c r="K3582" s="36">
        <f t="shared" si="825"/>
        <v>1</v>
      </c>
      <c r="L3582" s="37" t="str">
        <f t="shared" si="826"/>
        <v>040418080</v>
      </c>
      <c r="M3582" s="38" t="str">
        <f t="shared" si="827"/>
        <v>040418080</v>
      </c>
      <c r="N3582" s="39">
        <f t="shared" si="828"/>
        <v>1</v>
      </c>
      <c r="O3582" s="39">
        <f t="shared" si="829"/>
        <v>1</v>
      </c>
      <c r="P3582" s="39">
        <f>IF(M3582="បរទេស",1,IF(COUNTIF(M:M,$M3582)&gt;1,2,1))</f>
        <v>1</v>
      </c>
      <c r="Q3582" s="40">
        <f t="shared" si="830"/>
        <v>1</v>
      </c>
      <c r="R3582" s="41" t="str">
        <f t="shared" si="831"/>
        <v>0965524946</v>
      </c>
      <c r="S3582" s="37" t="str">
        <f t="shared" si="832"/>
        <v>0965524946</v>
      </c>
      <c r="T3582" s="39" t="e">
        <f t="shared" si="833"/>
        <v>#VALUE!</v>
      </c>
      <c r="U3582" s="37" t="str">
        <f t="shared" si="834"/>
        <v>0965524946</v>
      </c>
      <c r="V3582" s="42" t="str">
        <f t="shared" si="835"/>
        <v>0965524946</v>
      </c>
      <c r="W3582" s="39">
        <f t="shared" si="836"/>
        <v>1</v>
      </c>
      <c r="X3582" s="43">
        <f t="shared" si="837"/>
        <v>1</v>
      </c>
      <c r="Y3582" s="39">
        <f>IF(V3582="បរទេស",1,IF(COUNTIF(V:V,$V3582)&gt;1,2,1))</f>
        <v>1</v>
      </c>
      <c r="Z3582" s="40">
        <f t="shared" si="838"/>
        <v>1</v>
      </c>
      <c r="AA3582" s="40">
        <f t="shared" si="839"/>
        <v>1</v>
      </c>
    </row>
    <row r="3583" spans="1:27" ht="48" customHeight="1" x14ac:dyDescent="0.8">
      <c r="A3583" s="3">
        <v>3583</v>
      </c>
      <c r="B3583" s="3" t="s">
        <v>9861</v>
      </c>
      <c r="C3583" s="3" t="s">
        <v>18037</v>
      </c>
      <c r="D3583" s="3" t="s">
        <v>9862</v>
      </c>
      <c r="E3583" s="3" t="s">
        <v>207</v>
      </c>
      <c r="F3583" s="5" t="s">
        <v>9863</v>
      </c>
      <c r="G3583" s="5" t="s">
        <v>13968</v>
      </c>
      <c r="H3583" s="5" t="s">
        <v>17006</v>
      </c>
      <c r="I3583" s="3"/>
      <c r="J3583" s="35"/>
      <c r="K3583" s="36">
        <f t="shared" si="825"/>
        <v>1</v>
      </c>
      <c r="L3583" s="37" t="str">
        <f t="shared" si="826"/>
        <v>040560961</v>
      </c>
      <c r="M3583" s="38" t="str">
        <f t="shared" si="827"/>
        <v>040560961</v>
      </c>
      <c r="N3583" s="39">
        <f t="shared" si="828"/>
        <v>1</v>
      </c>
      <c r="O3583" s="39">
        <f t="shared" si="829"/>
        <v>1</v>
      </c>
      <c r="P3583" s="39">
        <f>IF(M3583="បរទេស",1,IF(COUNTIF(M:M,$M3583)&gt;1,2,1))</f>
        <v>1</v>
      </c>
      <c r="Q3583" s="40">
        <f t="shared" si="830"/>
        <v>1</v>
      </c>
      <c r="R3583" s="41" t="str">
        <f t="shared" si="831"/>
        <v>0979064384</v>
      </c>
      <c r="S3583" s="37" t="str">
        <f t="shared" si="832"/>
        <v>0979064384</v>
      </c>
      <c r="T3583" s="39" t="e">
        <f t="shared" si="833"/>
        <v>#VALUE!</v>
      </c>
      <c r="U3583" s="37" t="str">
        <f t="shared" si="834"/>
        <v>0979064384</v>
      </c>
      <c r="V3583" s="42" t="str">
        <f t="shared" si="835"/>
        <v>0979064384</v>
      </c>
      <c r="W3583" s="39">
        <f t="shared" si="836"/>
        <v>1</v>
      </c>
      <c r="X3583" s="43">
        <f t="shared" si="837"/>
        <v>1</v>
      </c>
      <c r="Y3583" s="39">
        <f>IF(V3583="បរទេស",1,IF(COUNTIF(V:V,$V3583)&gt;1,2,1))</f>
        <v>1</v>
      </c>
      <c r="Z3583" s="40">
        <f t="shared" si="838"/>
        <v>1</v>
      </c>
      <c r="AA3583" s="40">
        <f t="shared" si="839"/>
        <v>1</v>
      </c>
    </row>
    <row r="3584" spans="1:27" ht="48" customHeight="1" x14ac:dyDescent="0.8">
      <c r="A3584" s="3">
        <v>3584</v>
      </c>
      <c r="B3584" s="3" t="s">
        <v>9864</v>
      </c>
      <c r="C3584" s="3" t="s">
        <v>18037</v>
      </c>
      <c r="D3584" s="3" t="s">
        <v>9865</v>
      </c>
      <c r="E3584" s="3" t="s">
        <v>207</v>
      </c>
      <c r="F3584" s="5" t="s">
        <v>9866</v>
      </c>
      <c r="G3584" s="5" t="s">
        <v>13969</v>
      </c>
      <c r="H3584" s="5" t="s">
        <v>17007</v>
      </c>
      <c r="I3584" s="3"/>
      <c r="J3584" s="35"/>
      <c r="K3584" s="36">
        <f t="shared" si="825"/>
        <v>1</v>
      </c>
      <c r="L3584" s="37" t="str">
        <f t="shared" si="826"/>
        <v>040539129</v>
      </c>
      <c r="M3584" s="38" t="str">
        <f t="shared" si="827"/>
        <v>040539129</v>
      </c>
      <c r="N3584" s="39">
        <f t="shared" si="828"/>
        <v>1</v>
      </c>
      <c r="O3584" s="39">
        <f t="shared" si="829"/>
        <v>1</v>
      </c>
      <c r="P3584" s="39">
        <f>IF(M3584="បរទេស",1,IF(COUNTIF(M:M,$M3584)&gt;1,2,1))</f>
        <v>1</v>
      </c>
      <c r="Q3584" s="40">
        <f t="shared" si="830"/>
        <v>1</v>
      </c>
      <c r="R3584" s="41" t="str">
        <f t="shared" si="831"/>
        <v>0962831012</v>
      </c>
      <c r="S3584" s="37" t="str">
        <f t="shared" si="832"/>
        <v>0962831012</v>
      </c>
      <c r="T3584" s="39" t="e">
        <f t="shared" si="833"/>
        <v>#VALUE!</v>
      </c>
      <c r="U3584" s="37" t="str">
        <f t="shared" si="834"/>
        <v>0962831012</v>
      </c>
      <c r="V3584" s="42" t="str">
        <f t="shared" si="835"/>
        <v>0962831012</v>
      </c>
      <c r="W3584" s="39">
        <f t="shared" si="836"/>
        <v>1</v>
      </c>
      <c r="X3584" s="43">
        <f t="shared" si="837"/>
        <v>1</v>
      </c>
      <c r="Y3584" s="39">
        <f>IF(V3584="បរទេស",1,IF(COUNTIF(V:V,$V3584)&gt;1,2,1))</f>
        <v>1</v>
      </c>
      <c r="Z3584" s="40">
        <f t="shared" si="838"/>
        <v>1</v>
      </c>
      <c r="AA3584" s="40">
        <f t="shared" si="839"/>
        <v>1</v>
      </c>
    </row>
    <row r="3585" spans="1:27" ht="48" customHeight="1" x14ac:dyDescent="0.8">
      <c r="A3585" s="3">
        <v>3585</v>
      </c>
      <c r="B3585" s="3" t="s">
        <v>9867</v>
      </c>
      <c r="C3585" s="3" t="s">
        <v>18037</v>
      </c>
      <c r="D3585" s="3" t="s">
        <v>9868</v>
      </c>
      <c r="E3585" s="3" t="s">
        <v>207</v>
      </c>
      <c r="F3585" s="5" t="s">
        <v>9869</v>
      </c>
      <c r="G3585" s="5" t="s">
        <v>13970</v>
      </c>
      <c r="H3585" s="5" t="s">
        <v>17008</v>
      </c>
      <c r="I3585" s="3"/>
      <c r="J3585" s="35"/>
      <c r="K3585" s="36">
        <f t="shared" si="825"/>
        <v>1</v>
      </c>
      <c r="L3585" s="37" t="str">
        <f t="shared" si="826"/>
        <v>040445689</v>
      </c>
      <c r="M3585" s="38" t="str">
        <f t="shared" si="827"/>
        <v>040445689</v>
      </c>
      <c r="N3585" s="39">
        <f t="shared" si="828"/>
        <v>1</v>
      </c>
      <c r="O3585" s="39">
        <f t="shared" si="829"/>
        <v>1</v>
      </c>
      <c r="P3585" s="39">
        <f>IF(M3585="បរទេស",1,IF(COUNTIF(M:M,$M3585)&gt;1,2,1))</f>
        <v>1</v>
      </c>
      <c r="Q3585" s="40">
        <f t="shared" si="830"/>
        <v>1</v>
      </c>
      <c r="R3585" s="41" t="str">
        <f t="shared" si="831"/>
        <v>015617359</v>
      </c>
      <c r="S3585" s="37" t="str">
        <f t="shared" si="832"/>
        <v>015617359</v>
      </c>
      <c r="T3585" s="39" t="e">
        <f t="shared" si="833"/>
        <v>#VALUE!</v>
      </c>
      <c r="U3585" s="37" t="str">
        <f t="shared" si="834"/>
        <v>015617359</v>
      </c>
      <c r="V3585" s="42" t="str">
        <f t="shared" si="835"/>
        <v>015617359</v>
      </c>
      <c r="W3585" s="39">
        <f t="shared" si="836"/>
        <v>1</v>
      </c>
      <c r="X3585" s="43">
        <f t="shared" si="837"/>
        <v>1</v>
      </c>
      <c r="Y3585" s="39">
        <f>IF(V3585="បរទេស",1,IF(COUNTIF(V:V,$V3585)&gt;1,2,1))</f>
        <v>1</v>
      </c>
      <c r="Z3585" s="40">
        <f t="shared" si="838"/>
        <v>1</v>
      </c>
      <c r="AA3585" s="40">
        <f t="shared" si="839"/>
        <v>1</v>
      </c>
    </row>
    <row r="3586" spans="1:27" ht="48" customHeight="1" x14ac:dyDescent="0.8">
      <c r="A3586" s="3">
        <v>3586</v>
      </c>
      <c r="B3586" s="3" t="s">
        <v>9870</v>
      </c>
      <c r="C3586" s="3" t="s">
        <v>18037</v>
      </c>
      <c r="D3586" s="3" t="s">
        <v>9871</v>
      </c>
      <c r="E3586" s="3" t="s">
        <v>123</v>
      </c>
      <c r="F3586" s="5" t="s">
        <v>9872</v>
      </c>
      <c r="G3586" s="5" t="s">
        <v>13971</v>
      </c>
      <c r="H3586" s="5" t="s">
        <v>17009</v>
      </c>
      <c r="I3586" s="3"/>
      <c r="J3586" s="35"/>
      <c r="K3586" s="36">
        <f t="shared" ref="K3586:K3649" si="840">IF(OR(H3586="បរទេស",G3586="បរទេស"),2,1)</f>
        <v>1</v>
      </c>
      <c r="L3586" s="37" t="str">
        <f t="shared" ref="L3586:L3649" si="84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3586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040500432</v>
      </c>
      <c r="M3586" s="38" t="str">
        <f t="shared" ref="M3586:M3649" si="842">IF(L3586="បរទេស","បរទេស",IF(AND($BC$2=1,LEN(L3586)=8),"0"&amp;L3586,IF(LEN(L3586)&gt;9,2,LEFT(L3586,9))))</f>
        <v>040500432</v>
      </c>
      <c r="N3586" s="39">
        <f t="shared" ref="N3586:N3649" si="843">IF(L3586="បរទេស",1,IF((LEN($M3586)-9)=0,1,2))</f>
        <v>1</v>
      </c>
      <c r="O3586" s="39">
        <f t="shared" ref="O3586:O3649" si="844">IF(M3586="",2,1)</f>
        <v>1</v>
      </c>
      <c r="P3586" s="39">
        <f>IF(M3586="បរទេស",1,IF(COUNTIF(M:M,$M3586)&gt;1,2,1))</f>
        <v>1</v>
      </c>
      <c r="Q3586" s="40">
        <f t="shared" ref="Q3586:Q3649" si="845">IF(M3586="បរទេស",1,MAX(N3586:P3586))</f>
        <v>1</v>
      </c>
      <c r="R3586" s="41" t="str">
        <f t="shared" ref="R3586:R3649" si="846">H3586</f>
        <v>0963147916</v>
      </c>
      <c r="S3586" s="37" t="str">
        <f t="shared" ref="S3586:S3649" si="847">SUBSTITUTE(SUBSTITUTE(SUBSTITUTE(SUBSTITUTE(SUBSTITUTE(SUBSTITUTE(SUBSTITUTE(SUBSTITUTE(SUBSTITUTE(SUBSTITUTE(SUBSTITUTE(SUBSTITUTE(SUBSTITUTE(SUBSTITUTE(SUBSTITUTE(SUBSTITUTE(SUBSTITUTE(SUBSTITUTE(SUBSTITUTE(SUBSTITUTE(SUBSTITUTE(SUBSTITUTE(R3586,"១","1"),"២","2"),"៣","3"),"៤","4"),"៥","5"),"៦","6"),"៧","7"),"៨","8"),"៩","9"),"០","0")," ","")," ",""),"​",""),",","/"),"-",""),"(",""),")",""),"+855","0"),"(855)","0"),"O","0"),"o","0"),".","")</f>
        <v>0963147916</v>
      </c>
      <c r="T3586" s="39" t="e">
        <f t="shared" ref="T3586:T3649" si="848">LEFT(S3586, SEARCH("/",S3586,1)-1)</f>
        <v>#VALUE!</v>
      </c>
      <c r="U3586" s="37" t="str">
        <f t="shared" ref="U3586:U3649" si="849">IFERROR(T3586,S3586)</f>
        <v>0963147916</v>
      </c>
      <c r="V3586" s="42" t="str">
        <f t="shared" ref="V3586:V3649" si="850">IF(LEFT(U3586,5)="បរទេស","បរទេស",IF(LEFT(U3586,3)="855","0"&amp;MID(U3586,4,10),IF(LEFT(U3586,1)="0",MID(U3586,1,10),IF(LEFT(U3586,1)&gt;=1,"0"&amp;MID(U3586,1,10),U3586))))</f>
        <v>0963147916</v>
      </c>
      <c r="W3586" s="39">
        <f t="shared" ref="W3586:W3649" si="851">IF(V3586="បរទេស",1,IF(OR(LEN(V3586)=9,LEN(V3586)=10),1,2))</f>
        <v>1</v>
      </c>
      <c r="X3586" s="43">
        <f t="shared" ref="X3586:X3649" si="852">IF(V3586="",2,1)</f>
        <v>1</v>
      </c>
      <c r="Y3586" s="39">
        <f>IF(V3586="បរទេស",1,IF(COUNTIF(V:V,$V3586)&gt;1,2,1))</f>
        <v>1</v>
      </c>
      <c r="Z3586" s="40">
        <f t="shared" ref="Z3586:Z3649" si="853">IF(V3586="បរទេស",1,MAX(W3586:Y3586))</f>
        <v>1</v>
      </c>
      <c r="AA3586" s="40">
        <f t="shared" ref="AA3586:AA3649" si="854">IF(K3586=2,2,MAX(J3586,Q3586,Z3586,Z3586))</f>
        <v>1</v>
      </c>
    </row>
    <row r="3587" spans="1:27" ht="48" customHeight="1" x14ac:dyDescent="0.8">
      <c r="A3587" s="3">
        <v>3587</v>
      </c>
      <c r="B3587" s="3" t="s">
        <v>9873</v>
      </c>
      <c r="C3587" s="3" t="s">
        <v>18037</v>
      </c>
      <c r="D3587" s="3" t="s">
        <v>8115</v>
      </c>
      <c r="E3587" s="3" t="s">
        <v>301</v>
      </c>
      <c r="F3587" s="5" t="s">
        <v>9874</v>
      </c>
      <c r="G3587" s="5" t="s">
        <v>13972</v>
      </c>
      <c r="H3587" s="5" t="s">
        <v>17741</v>
      </c>
      <c r="I3587" s="3"/>
      <c r="J3587" s="35"/>
      <c r="K3587" s="36">
        <f t="shared" si="840"/>
        <v>1</v>
      </c>
      <c r="L3587" s="37" t="str">
        <f t="shared" si="841"/>
        <v>040556915</v>
      </c>
      <c r="M3587" s="38" t="str">
        <f t="shared" si="842"/>
        <v>040556915</v>
      </c>
      <c r="N3587" s="39">
        <f t="shared" si="843"/>
        <v>1</v>
      </c>
      <c r="O3587" s="39">
        <f t="shared" si="844"/>
        <v>1</v>
      </c>
      <c r="P3587" s="39">
        <f>IF(M3587="បរទេស",1,IF(COUNTIF(M:M,$M3587)&gt;1,2,1))</f>
        <v>1</v>
      </c>
      <c r="Q3587" s="40">
        <f t="shared" si="845"/>
        <v>1</v>
      </c>
      <c r="R3587" s="41" t="str">
        <f t="shared" si="846"/>
        <v>0974306896</v>
      </c>
      <c r="S3587" s="37" t="str">
        <f t="shared" si="847"/>
        <v>0974306896</v>
      </c>
      <c r="T3587" s="39" t="e">
        <f t="shared" si="848"/>
        <v>#VALUE!</v>
      </c>
      <c r="U3587" s="37" t="str">
        <f t="shared" si="849"/>
        <v>0974306896</v>
      </c>
      <c r="V3587" s="42" t="str">
        <f t="shared" si="850"/>
        <v>0974306896</v>
      </c>
      <c r="W3587" s="39">
        <f t="shared" si="851"/>
        <v>1</v>
      </c>
      <c r="X3587" s="43">
        <f t="shared" si="852"/>
        <v>1</v>
      </c>
      <c r="Y3587" s="39">
        <f>IF(V3587="បរទេស",1,IF(COUNTIF(V:V,$V3587)&gt;1,2,1))</f>
        <v>1</v>
      </c>
      <c r="Z3587" s="40">
        <f t="shared" si="853"/>
        <v>1</v>
      </c>
      <c r="AA3587" s="40">
        <f t="shared" si="854"/>
        <v>1</v>
      </c>
    </row>
    <row r="3588" spans="1:27" ht="48" customHeight="1" x14ac:dyDescent="0.8">
      <c r="A3588" s="3">
        <v>3588</v>
      </c>
      <c r="B3588" s="3" t="s">
        <v>9875</v>
      </c>
      <c r="C3588" s="3" t="s">
        <v>18037</v>
      </c>
      <c r="D3588" s="3" t="s">
        <v>4231</v>
      </c>
      <c r="E3588" s="3" t="s">
        <v>77</v>
      </c>
      <c r="F3588" s="5" t="s">
        <v>9876</v>
      </c>
      <c r="G3588" s="5" t="s">
        <v>13973</v>
      </c>
      <c r="H3588" s="5" t="s">
        <v>17010</v>
      </c>
      <c r="I3588" s="3"/>
      <c r="J3588" s="35"/>
      <c r="K3588" s="36">
        <f t="shared" si="840"/>
        <v>1</v>
      </c>
      <c r="L3588" s="37" t="str">
        <f t="shared" si="841"/>
        <v>040314367</v>
      </c>
      <c r="M3588" s="38" t="str">
        <f t="shared" si="842"/>
        <v>040314367</v>
      </c>
      <c r="N3588" s="39">
        <f t="shared" si="843"/>
        <v>1</v>
      </c>
      <c r="O3588" s="39">
        <f t="shared" si="844"/>
        <v>1</v>
      </c>
      <c r="P3588" s="39">
        <f>IF(M3588="បរទេស",1,IF(COUNTIF(M:M,$M3588)&gt;1,2,1))</f>
        <v>1</v>
      </c>
      <c r="Q3588" s="40">
        <f t="shared" si="845"/>
        <v>1</v>
      </c>
      <c r="R3588" s="41" t="str">
        <f t="shared" si="846"/>
        <v>0965947653</v>
      </c>
      <c r="S3588" s="37" t="str">
        <f t="shared" si="847"/>
        <v>0965947653</v>
      </c>
      <c r="T3588" s="39" t="e">
        <f t="shared" si="848"/>
        <v>#VALUE!</v>
      </c>
      <c r="U3588" s="37" t="str">
        <f t="shared" si="849"/>
        <v>0965947653</v>
      </c>
      <c r="V3588" s="42" t="str">
        <f t="shared" si="850"/>
        <v>0965947653</v>
      </c>
      <c r="W3588" s="39">
        <f t="shared" si="851"/>
        <v>1</v>
      </c>
      <c r="X3588" s="43">
        <f t="shared" si="852"/>
        <v>1</v>
      </c>
      <c r="Y3588" s="39">
        <f>IF(V3588="បរទេស",1,IF(COUNTIF(V:V,$V3588)&gt;1,2,1))</f>
        <v>1</v>
      </c>
      <c r="Z3588" s="40">
        <f t="shared" si="853"/>
        <v>1</v>
      </c>
      <c r="AA3588" s="40">
        <f t="shared" si="854"/>
        <v>1</v>
      </c>
    </row>
    <row r="3589" spans="1:27" ht="48" customHeight="1" x14ac:dyDescent="0.8">
      <c r="A3589" s="3">
        <v>3589</v>
      </c>
      <c r="B3589" s="3" t="s">
        <v>9877</v>
      </c>
      <c r="C3589" s="3" t="s">
        <v>18037</v>
      </c>
      <c r="D3589" s="3" t="s">
        <v>280</v>
      </c>
      <c r="E3589" s="3" t="s">
        <v>301</v>
      </c>
      <c r="F3589" s="5" t="s">
        <v>9878</v>
      </c>
      <c r="G3589" s="5" t="s">
        <v>13974</v>
      </c>
      <c r="H3589" s="5" t="s">
        <v>17011</v>
      </c>
      <c r="I3589" s="3"/>
      <c r="J3589" s="35"/>
      <c r="K3589" s="36">
        <f t="shared" si="840"/>
        <v>1</v>
      </c>
      <c r="L3589" s="37" t="str">
        <f t="shared" si="841"/>
        <v>040242768</v>
      </c>
      <c r="M3589" s="38" t="str">
        <f t="shared" si="842"/>
        <v>040242768</v>
      </c>
      <c r="N3589" s="39">
        <f t="shared" si="843"/>
        <v>1</v>
      </c>
      <c r="O3589" s="39">
        <f t="shared" si="844"/>
        <v>1</v>
      </c>
      <c r="P3589" s="39">
        <f>IF(M3589="បរទេស",1,IF(COUNTIF(M:M,$M3589)&gt;1,2,1))</f>
        <v>1</v>
      </c>
      <c r="Q3589" s="40">
        <f t="shared" si="845"/>
        <v>1</v>
      </c>
      <c r="R3589" s="41" t="str">
        <f t="shared" si="846"/>
        <v>0972878665</v>
      </c>
      <c r="S3589" s="37" t="str">
        <f t="shared" si="847"/>
        <v>0972878665</v>
      </c>
      <c r="T3589" s="39" t="e">
        <f t="shared" si="848"/>
        <v>#VALUE!</v>
      </c>
      <c r="U3589" s="37" t="str">
        <f t="shared" si="849"/>
        <v>0972878665</v>
      </c>
      <c r="V3589" s="42" t="str">
        <f t="shared" si="850"/>
        <v>0972878665</v>
      </c>
      <c r="W3589" s="39">
        <f t="shared" si="851"/>
        <v>1</v>
      </c>
      <c r="X3589" s="43">
        <f t="shared" si="852"/>
        <v>1</v>
      </c>
      <c r="Y3589" s="39">
        <f>IF(V3589="បរទេស",1,IF(COUNTIF(V:V,$V3589)&gt;1,2,1))</f>
        <v>1</v>
      </c>
      <c r="Z3589" s="40">
        <f t="shared" si="853"/>
        <v>1</v>
      </c>
      <c r="AA3589" s="40">
        <f t="shared" si="854"/>
        <v>1</v>
      </c>
    </row>
    <row r="3590" spans="1:27" ht="48" customHeight="1" x14ac:dyDescent="0.8">
      <c r="A3590" s="3">
        <v>3590</v>
      </c>
      <c r="B3590" s="3" t="s">
        <v>9879</v>
      </c>
      <c r="C3590" s="3" t="s">
        <v>18037</v>
      </c>
      <c r="D3590" s="3" t="s">
        <v>9880</v>
      </c>
      <c r="E3590" s="3" t="s">
        <v>1316</v>
      </c>
      <c r="F3590" s="5" t="s">
        <v>9881</v>
      </c>
      <c r="G3590" s="5" t="s">
        <v>13975</v>
      </c>
      <c r="H3590" s="5" t="s">
        <v>17914</v>
      </c>
      <c r="I3590" s="3"/>
      <c r="J3590" s="35"/>
      <c r="K3590" s="36">
        <f t="shared" si="840"/>
        <v>1</v>
      </c>
      <c r="L3590" s="37" t="str">
        <f t="shared" si="841"/>
        <v>160562053</v>
      </c>
      <c r="M3590" s="38" t="str">
        <f t="shared" si="842"/>
        <v>160562053</v>
      </c>
      <c r="N3590" s="39">
        <f t="shared" si="843"/>
        <v>1</v>
      </c>
      <c r="O3590" s="39">
        <f t="shared" si="844"/>
        <v>1</v>
      </c>
      <c r="P3590" s="39">
        <f>IF(M3590="បរទេស",1,IF(COUNTIF(M:M,$M3590)&gt;1,2,1))</f>
        <v>1</v>
      </c>
      <c r="Q3590" s="40">
        <f t="shared" si="845"/>
        <v>1</v>
      </c>
      <c r="R3590" s="41" t="str">
        <f t="shared" si="846"/>
        <v>060780107</v>
      </c>
      <c r="S3590" s="37" t="str">
        <f t="shared" si="847"/>
        <v>060780107</v>
      </c>
      <c r="T3590" s="39" t="e">
        <f t="shared" si="848"/>
        <v>#VALUE!</v>
      </c>
      <c r="U3590" s="37" t="str">
        <f t="shared" si="849"/>
        <v>060780107</v>
      </c>
      <c r="V3590" s="42" t="str">
        <f t="shared" si="850"/>
        <v>060780107</v>
      </c>
      <c r="W3590" s="39">
        <f t="shared" si="851"/>
        <v>1</v>
      </c>
      <c r="X3590" s="43">
        <f t="shared" si="852"/>
        <v>1</v>
      </c>
      <c r="Y3590" s="39">
        <f>IF(V3590="បរទេស",1,IF(COUNTIF(V:V,$V3590)&gt;1,2,1))</f>
        <v>1</v>
      </c>
      <c r="Z3590" s="40">
        <f t="shared" si="853"/>
        <v>1</v>
      </c>
      <c r="AA3590" s="40">
        <f t="shared" si="854"/>
        <v>1</v>
      </c>
    </row>
    <row r="3591" spans="1:27" ht="48" customHeight="1" x14ac:dyDescent="0.8">
      <c r="A3591" s="3">
        <v>3591</v>
      </c>
      <c r="B3591" s="3" t="s">
        <v>9882</v>
      </c>
      <c r="C3591" s="3" t="s">
        <v>18037</v>
      </c>
      <c r="D3591" s="3" t="s">
        <v>9883</v>
      </c>
      <c r="E3591" s="3" t="s">
        <v>679</v>
      </c>
      <c r="F3591" s="5" t="s">
        <v>9884</v>
      </c>
      <c r="G3591" s="5" t="s">
        <v>13976</v>
      </c>
      <c r="H3591" s="5" t="s">
        <v>17012</v>
      </c>
      <c r="I3591" s="3"/>
      <c r="J3591" s="35"/>
      <c r="K3591" s="36">
        <f t="shared" si="840"/>
        <v>1</v>
      </c>
      <c r="L3591" s="37" t="str">
        <f t="shared" si="841"/>
        <v>040294399</v>
      </c>
      <c r="M3591" s="38" t="str">
        <f t="shared" si="842"/>
        <v>040294399</v>
      </c>
      <c r="N3591" s="39">
        <f t="shared" si="843"/>
        <v>1</v>
      </c>
      <c r="O3591" s="39">
        <f t="shared" si="844"/>
        <v>1</v>
      </c>
      <c r="P3591" s="39">
        <f>IF(M3591="បរទេស",1,IF(COUNTIF(M:M,$M3591)&gt;1,2,1))</f>
        <v>1</v>
      </c>
      <c r="Q3591" s="40">
        <f t="shared" si="845"/>
        <v>1</v>
      </c>
      <c r="R3591" s="41" t="str">
        <f t="shared" si="846"/>
        <v>089759332</v>
      </c>
      <c r="S3591" s="37" t="str">
        <f t="shared" si="847"/>
        <v>089759332</v>
      </c>
      <c r="T3591" s="39" t="e">
        <f t="shared" si="848"/>
        <v>#VALUE!</v>
      </c>
      <c r="U3591" s="37" t="str">
        <f t="shared" si="849"/>
        <v>089759332</v>
      </c>
      <c r="V3591" s="42" t="str">
        <f t="shared" si="850"/>
        <v>089759332</v>
      </c>
      <c r="W3591" s="39">
        <f t="shared" si="851"/>
        <v>1</v>
      </c>
      <c r="X3591" s="43">
        <f t="shared" si="852"/>
        <v>1</v>
      </c>
      <c r="Y3591" s="39">
        <f>IF(V3591="បរទេស",1,IF(COUNTIF(V:V,$V3591)&gt;1,2,1))</f>
        <v>1</v>
      </c>
      <c r="Z3591" s="40">
        <f t="shared" si="853"/>
        <v>1</v>
      </c>
      <c r="AA3591" s="40">
        <f t="shared" si="854"/>
        <v>1</v>
      </c>
    </row>
    <row r="3592" spans="1:27" ht="48" customHeight="1" x14ac:dyDescent="0.8">
      <c r="A3592" s="3">
        <v>3592</v>
      </c>
      <c r="B3592" s="3" t="s">
        <v>9885</v>
      </c>
      <c r="C3592" s="3" t="s">
        <v>18037</v>
      </c>
      <c r="D3592" s="3" t="s">
        <v>9886</v>
      </c>
      <c r="E3592" s="3" t="s">
        <v>61</v>
      </c>
      <c r="F3592" s="5" t="s">
        <v>9887</v>
      </c>
      <c r="G3592" s="5" t="s">
        <v>13977</v>
      </c>
      <c r="H3592" s="5" t="s">
        <v>17013</v>
      </c>
      <c r="I3592" s="3"/>
      <c r="J3592" s="35"/>
      <c r="K3592" s="36">
        <f t="shared" si="840"/>
        <v>1</v>
      </c>
      <c r="L3592" s="37" t="str">
        <f t="shared" si="841"/>
        <v>040354840</v>
      </c>
      <c r="M3592" s="38" t="str">
        <f t="shared" si="842"/>
        <v>040354840</v>
      </c>
      <c r="N3592" s="39">
        <f t="shared" si="843"/>
        <v>1</v>
      </c>
      <c r="O3592" s="39">
        <f t="shared" si="844"/>
        <v>1</v>
      </c>
      <c r="P3592" s="39">
        <f>IF(M3592="បរទេស",1,IF(COUNTIF(M:M,$M3592)&gt;1,2,1))</f>
        <v>1</v>
      </c>
      <c r="Q3592" s="40">
        <f t="shared" si="845"/>
        <v>1</v>
      </c>
      <c r="R3592" s="41" t="str">
        <f t="shared" si="846"/>
        <v>0969395006</v>
      </c>
      <c r="S3592" s="37" t="str">
        <f t="shared" si="847"/>
        <v>0969395006</v>
      </c>
      <c r="T3592" s="39" t="e">
        <f t="shared" si="848"/>
        <v>#VALUE!</v>
      </c>
      <c r="U3592" s="37" t="str">
        <f t="shared" si="849"/>
        <v>0969395006</v>
      </c>
      <c r="V3592" s="42" t="str">
        <f t="shared" si="850"/>
        <v>0969395006</v>
      </c>
      <c r="W3592" s="39">
        <f t="shared" si="851"/>
        <v>1</v>
      </c>
      <c r="X3592" s="43">
        <f t="shared" si="852"/>
        <v>1</v>
      </c>
      <c r="Y3592" s="39">
        <f>IF(V3592="បរទេស",1,IF(COUNTIF(V:V,$V3592)&gt;1,2,1))</f>
        <v>1</v>
      </c>
      <c r="Z3592" s="40">
        <f t="shared" si="853"/>
        <v>1</v>
      </c>
      <c r="AA3592" s="40">
        <f t="shared" si="854"/>
        <v>1</v>
      </c>
    </row>
    <row r="3593" spans="1:27" ht="48" customHeight="1" x14ac:dyDescent="0.8">
      <c r="A3593" s="3">
        <v>3593</v>
      </c>
      <c r="B3593" s="3" t="s">
        <v>9888</v>
      </c>
      <c r="C3593" s="3" t="s">
        <v>18037</v>
      </c>
      <c r="D3593" s="3" t="s">
        <v>9889</v>
      </c>
      <c r="E3593" s="3" t="s">
        <v>679</v>
      </c>
      <c r="F3593" s="5" t="s">
        <v>9890</v>
      </c>
      <c r="G3593" s="5" t="s">
        <v>13978</v>
      </c>
      <c r="H3593" s="5" t="s">
        <v>17014</v>
      </c>
      <c r="I3593" s="3"/>
      <c r="J3593" s="35"/>
      <c r="K3593" s="36">
        <f t="shared" si="840"/>
        <v>1</v>
      </c>
      <c r="L3593" s="37" t="str">
        <f t="shared" si="841"/>
        <v>040501959</v>
      </c>
      <c r="M3593" s="38" t="str">
        <f t="shared" si="842"/>
        <v>040501959</v>
      </c>
      <c r="N3593" s="39">
        <f t="shared" si="843"/>
        <v>1</v>
      </c>
      <c r="O3593" s="39">
        <f t="shared" si="844"/>
        <v>1</v>
      </c>
      <c r="P3593" s="39">
        <f>IF(M3593="បរទេស",1,IF(COUNTIF(M:M,$M3593)&gt;1,2,1))</f>
        <v>1</v>
      </c>
      <c r="Q3593" s="40">
        <f t="shared" si="845"/>
        <v>1</v>
      </c>
      <c r="R3593" s="41" t="str">
        <f t="shared" si="846"/>
        <v>0979224570</v>
      </c>
      <c r="S3593" s="37" t="str">
        <f t="shared" si="847"/>
        <v>0979224570</v>
      </c>
      <c r="T3593" s="39" t="e">
        <f t="shared" si="848"/>
        <v>#VALUE!</v>
      </c>
      <c r="U3593" s="37" t="str">
        <f t="shared" si="849"/>
        <v>0979224570</v>
      </c>
      <c r="V3593" s="42" t="str">
        <f t="shared" si="850"/>
        <v>0979224570</v>
      </c>
      <c r="W3593" s="39">
        <f t="shared" si="851"/>
        <v>1</v>
      </c>
      <c r="X3593" s="43">
        <f t="shared" si="852"/>
        <v>1</v>
      </c>
      <c r="Y3593" s="39">
        <f>IF(V3593="បរទេស",1,IF(COUNTIF(V:V,$V3593)&gt;1,2,1))</f>
        <v>1</v>
      </c>
      <c r="Z3593" s="40">
        <f t="shared" si="853"/>
        <v>1</v>
      </c>
      <c r="AA3593" s="40">
        <f t="shared" si="854"/>
        <v>1</v>
      </c>
    </row>
    <row r="3594" spans="1:27" ht="48" customHeight="1" x14ac:dyDescent="0.8">
      <c r="A3594" s="3">
        <v>3594</v>
      </c>
      <c r="B3594" s="3" t="s">
        <v>9891</v>
      </c>
      <c r="C3594" s="3" t="s">
        <v>18037</v>
      </c>
      <c r="D3594" s="3" t="s">
        <v>9892</v>
      </c>
      <c r="E3594" s="3" t="s">
        <v>61</v>
      </c>
      <c r="F3594" s="5" t="s">
        <v>9893</v>
      </c>
      <c r="G3594" s="5" t="s">
        <v>13979</v>
      </c>
      <c r="H3594" s="5" t="s">
        <v>17728</v>
      </c>
      <c r="I3594" s="3"/>
      <c r="J3594" s="35"/>
      <c r="K3594" s="36">
        <f t="shared" si="840"/>
        <v>1</v>
      </c>
      <c r="L3594" s="37" t="str">
        <f t="shared" si="841"/>
        <v>040242686</v>
      </c>
      <c r="M3594" s="38" t="str">
        <f t="shared" si="842"/>
        <v>040242686</v>
      </c>
      <c r="N3594" s="39">
        <f t="shared" si="843"/>
        <v>1</v>
      </c>
      <c r="O3594" s="39">
        <f t="shared" si="844"/>
        <v>1</v>
      </c>
      <c r="P3594" s="39">
        <f>IF(M3594="បរទេស",1,IF(COUNTIF(M:M,$M3594)&gt;1,2,1))</f>
        <v>1</v>
      </c>
      <c r="Q3594" s="40">
        <f t="shared" si="845"/>
        <v>1</v>
      </c>
      <c r="R3594" s="41" t="str">
        <f t="shared" si="846"/>
        <v>0972672302</v>
      </c>
      <c r="S3594" s="37" t="str">
        <f t="shared" si="847"/>
        <v>0972672302</v>
      </c>
      <c r="T3594" s="39" t="e">
        <f t="shared" si="848"/>
        <v>#VALUE!</v>
      </c>
      <c r="U3594" s="37" t="str">
        <f t="shared" si="849"/>
        <v>0972672302</v>
      </c>
      <c r="V3594" s="42" t="str">
        <f t="shared" si="850"/>
        <v>0972672302</v>
      </c>
      <c r="W3594" s="39">
        <f t="shared" si="851"/>
        <v>1</v>
      </c>
      <c r="X3594" s="43">
        <f t="shared" si="852"/>
        <v>1</v>
      </c>
      <c r="Y3594" s="39">
        <f>IF(V3594="បរទេស",1,IF(COUNTIF(V:V,$V3594)&gt;1,2,1))</f>
        <v>1</v>
      </c>
      <c r="Z3594" s="40">
        <f t="shared" si="853"/>
        <v>1</v>
      </c>
      <c r="AA3594" s="40">
        <f t="shared" si="854"/>
        <v>1</v>
      </c>
    </row>
    <row r="3595" spans="1:27" ht="48" customHeight="1" x14ac:dyDescent="0.8">
      <c r="A3595" s="3">
        <v>3595</v>
      </c>
      <c r="B3595" s="3" t="s">
        <v>9894</v>
      </c>
      <c r="C3595" s="3" t="s">
        <v>18037</v>
      </c>
      <c r="D3595" s="3" t="s">
        <v>9895</v>
      </c>
      <c r="E3595" s="3" t="s">
        <v>780</v>
      </c>
      <c r="F3595" s="5" t="s">
        <v>9896</v>
      </c>
      <c r="G3595" s="5" t="s">
        <v>13980</v>
      </c>
      <c r="H3595" s="5" t="s">
        <v>17015</v>
      </c>
      <c r="I3595" s="3"/>
      <c r="J3595" s="35"/>
      <c r="K3595" s="36">
        <f t="shared" si="840"/>
        <v>1</v>
      </c>
      <c r="L3595" s="37" t="str">
        <f t="shared" si="841"/>
        <v>040358521</v>
      </c>
      <c r="M3595" s="38" t="str">
        <f t="shared" si="842"/>
        <v>040358521</v>
      </c>
      <c r="N3595" s="39">
        <f t="shared" si="843"/>
        <v>1</v>
      </c>
      <c r="O3595" s="39">
        <f t="shared" si="844"/>
        <v>1</v>
      </c>
      <c r="P3595" s="39">
        <f>IF(M3595="បរទេស",1,IF(COUNTIF(M:M,$M3595)&gt;1,2,1))</f>
        <v>1</v>
      </c>
      <c r="Q3595" s="40">
        <f t="shared" si="845"/>
        <v>1</v>
      </c>
      <c r="R3595" s="41" t="str">
        <f t="shared" si="846"/>
        <v>0964889525</v>
      </c>
      <c r="S3595" s="37" t="str">
        <f t="shared" si="847"/>
        <v>0964889525</v>
      </c>
      <c r="T3595" s="39" t="e">
        <f t="shared" si="848"/>
        <v>#VALUE!</v>
      </c>
      <c r="U3595" s="37" t="str">
        <f t="shared" si="849"/>
        <v>0964889525</v>
      </c>
      <c r="V3595" s="42" t="str">
        <f t="shared" si="850"/>
        <v>0964889525</v>
      </c>
      <c r="W3595" s="39">
        <f t="shared" si="851"/>
        <v>1</v>
      </c>
      <c r="X3595" s="43">
        <f t="shared" si="852"/>
        <v>1</v>
      </c>
      <c r="Y3595" s="39">
        <f>IF(V3595="បរទេស",1,IF(COUNTIF(V:V,$V3595)&gt;1,2,1))</f>
        <v>1</v>
      </c>
      <c r="Z3595" s="40">
        <f t="shared" si="853"/>
        <v>1</v>
      </c>
      <c r="AA3595" s="40">
        <f t="shared" si="854"/>
        <v>1</v>
      </c>
    </row>
    <row r="3596" spans="1:27" ht="48" customHeight="1" x14ac:dyDescent="0.8">
      <c r="A3596" s="3">
        <v>3596</v>
      </c>
      <c r="B3596" s="3" t="s">
        <v>6560</v>
      </c>
      <c r="C3596" s="3" t="s">
        <v>18037</v>
      </c>
      <c r="D3596" s="3" t="s">
        <v>9897</v>
      </c>
      <c r="E3596" s="3" t="s">
        <v>1630</v>
      </c>
      <c r="F3596" s="5" t="s">
        <v>9898</v>
      </c>
      <c r="G3596" s="5" t="s">
        <v>13981</v>
      </c>
      <c r="H3596" s="5" t="s">
        <v>17016</v>
      </c>
      <c r="I3596" s="3"/>
      <c r="J3596" s="35"/>
      <c r="K3596" s="36">
        <f t="shared" si="840"/>
        <v>1</v>
      </c>
      <c r="L3596" s="37" t="str">
        <f t="shared" si="841"/>
        <v>040530518</v>
      </c>
      <c r="M3596" s="38" t="str">
        <f t="shared" si="842"/>
        <v>040530518</v>
      </c>
      <c r="N3596" s="39">
        <f t="shared" si="843"/>
        <v>1</v>
      </c>
      <c r="O3596" s="39">
        <f t="shared" si="844"/>
        <v>1</v>
      </c>
      <c r="P3596" s="39">
        <f>IF(M3596="បរទេស",1,IF(COUNTIF(M:M,$M3596)&gt;1,2,1))</f>
        <v>1</v>
      </c>
      <c r="Q3596" s="40">
        <f t="shared" si="845"/>
        <v>1</v>
      </c>
      <c r="R3596" s="41" t="str">
        <f t="shared" si="846"/>
        <v>0973715232</v>
      </c>
      <c r="S3596" s="37" t="str">
        <f t="shared" si="847"/>
        <v>0973715232</v>
      </c>
      <c r="T3596" s="39" t="e">
        <f t="shared" si="848"/>
        <v>#VALUE!</v>
      </c>
      <c r="U3596" s="37" t="str">
        <f t="shared" si="849"/>
        <v>0973715232</v>
      </c>
      <c r="V3596" s="42" t="str">
        <f t="shared" si="850"/>
        <v>0973715232</v>
      </c>
      <c r="W3596" s="39">
        <f t="shared" si="851"/>
        <v>1</v>
      </c>
      <c r="X3596" s="43">
        <f t="shared" si="852"/>
        <v>1</v>
      </c>
      <c r="Y3596" s="39">
        <f>IF(V3596="បរទេស",1,IF(COUNTIF(V:V,$V3596)&gt;1,2,1))</f>
        <v>1</v>
      </c>
      <c r="Z3596" s="40">
        <f t="shared" si="853"/>
        <v>1</v>
      </c>
      <c r="AA3596" s="40">
        <f t="shared" si="854"/>
        <v>1</v>
      </c>
    </row>
    <row r="3597" spans="1:27" ht="48" customHeight="1" x14ac:dyDescent="0.8">
      <c r="A3597" s="3">
        <v>3597</v>
      </c>
      <c r="B3597" s="3" t="s">
        <v>9899</v>
      </c>
      <c r="C3597" s="3" t="s">
        <v>18037</v>
      </c>
      <c r="D3597" s="3" t="s">
        <v>7249</v>
      </c>
      <c r="E3597" s="3" t="s">
        <v>328</v>
      </c>
      <c r="F3597" s="5" t="s">
        <v>9900</v>
      </c>
      <c r="G3597" s="5" t="s">
        <v>13982</v>
      </c>
      <c r="H3597" s="5" t="s">
        <v>17017</v>
      </c>
      <c r="I3597" s="3"/>
      <c r="J3597" s="35"/>
      <c r="K3597" s="36">
        <f t="shared" si="840"/>
        <v>1</v>
      </c>
      <c r="L3597" s="37" t="str">
        <f t="shared" si="841"/>
        <v>040531155</v>
      </c>
      <c r="M3597" s="38" t="str">
        <f t="shared" si="842"/>
        <v>040531155</v>
      </c>
      <c r="N3597" s="39">
        <f t="shared" si="843"/>
        <v>1</v>
      </c>
      <c r="O3597" s="39">
        <f t="shared" si="844"/>
        <v>1</v>
      </c>
      <c r="P3597" s="39">
        <f>IF(M3597="បរទេស",1,IF(COUNTIF(M:M,$M3597)&gt;1,2,1))</f>
        <v>1</v>
      </c>
      <c r="Q3597" s="40">
        <f t="shared" si="845"/>
        <v>1</v>
      </c>
      <c r="R3597" s="41" t="str">
        <f t="shared" si="846"/>
        <v>015759938</v>
      </c>
      <c r="S3597" s="37" t="str">
        <f t="shared" si="847"/>
        <v>015759938</v>
      </c>
      <c r="T3597" s="39" t="e">
        <f t="shared" si="848"/>
        <v>#VALUE!</v>
      </c>
      <c r="U3597" s="37" t="str">
        <f t="shared" si="849"/>
        <v>015759938</v>
      </c>
      <c r="V3597" s="42" t="str">
        <f t="shared" si="850"/>
        <v>015759938</v>
      </c>
      <c r="W3597" s="39">
        <f t="shared" si="851"/>
        <v>1</v>
      </c>
      <c r="X3597" s="43">
        <f t="shared" si="852"/>
        <v>1</v>
      </c>
      <c r="Y3597" s="39">
        <f>IF(V3597="បរទេស",1,IF(COUNTIF(V:V,$V3597)&gt;1,2,1))</f>
        <v>1</v>
      </c>
      <c r="Z3597" s="40">
        <f t="shared" si="853"/>
        <v>1</v>
      </c>
      <c r="AA3597" s="40">
        <f t="shared" si="854"/>
        <v>1</v>
      </c>
    </row>
    <row r="3598" spans="1:27" ht="48" customHeight="1" x14ac:dyDescent="0.8">
      <c r="A3598" s="3">
        <v>3598</v>
      </c>
      <c r="B3598" s="3" t="s">
        <v>9901</v>
      </c>
      <c r="C3598" s="3" t="s">
        <v>18037</v>
      </c>
      <c r="D3598" s="3" t="s">
        <v>9902</v>
      </c>
      <c r="E3598" s="3" t="s">
        <v>1630</v>
      </c>
      <c r="F3598" s="5" t="s">
        <v>9903</v>
      </c>
      <c r="G3598" s="5" t="s">
        <v>13983</v>
      </c>
      <c r="H3598" s="5" t="s">
        <v>17018</v>
      </c>
      <c r="I3598" s="3"/>
      <c r="J3598" s="35"/>
      <c r="K3598" s="36">
        <f t="shared" si="840"/>
        <v>1</v>
      </c>
      <c r="L3598" s="37" t="str">
        <f t="shared" si="841"/>
        <v>040581899</v>
      </c>
      <c r="M3598" s="38" t="str">
        <f t="shared" si="842"/>
        <v>040581899</v>
      </c>
      <c r="N3598" s="39">
        <f t="shared" si="843"/>
        <v>1</v>
      </c>
      <c r="O3598" s="39">
        <f t="shared" si="844"/>
        <v>1</v>
      </c>
      <c r="P3598" s="39">
        <f>IF(M3598="បរទេស",1,IF(COUNTIF(M:M,$M3598)&gt;1,2,1))</f>
        <v>1</v>
      </c>
      <c r="Q3598" s="40">
        <f t="shared" si="845"/>
        <v>1</v>
      </c>
      <c r="R3598" s="41" t="str">
        <f t="shared" si="846"/>
        <v>061514860</v>
      </c>
      <c r="S3598" s="37" t="str">
        <f t="shared" si="847"/>
        <v>061514860</v>
      </c>
      <c r="T3598" s="39" t="e">
        <f t="shared" si="848"/>
        <v>#VALUE!</v>
      </c>
      <c r="U3598" s="37" t="str">
        <f t="shared" si="849"/>
        <v>061514860</v>
      </c>
      <c r="V3598" s="42" t="str">
        <f t="shared" si="850"/>
        <v>061514860</v>
      </c>
      <c r="W3598" s="39">
        <f t="shared" si="851"/>
        <v>1</v>
      </c>
      <c r="X3598" s="43">
        <f t="shared" si="852"/>
        <v>1</v>
      </c>
      <c r="Y3598" s="39">
        <f>IF(V3598="បរទេស",1,IF(COUNTIF(V:V,$V3598)&gt;1,2,1))</f>
        <v>1</v>
      </c>
      <c r="Z3598" s="40">
        <f t="shared" si="853"/>
        <v>1</v>
      </c>
      <c r="AA3598" s="40">
        <f t="shared" si="854"/>
        <v>1</v>
      </c>
    </row>
    <row r="3599" spans="1:27" ht="48" customHeight="1" x14ac:dyDescent="0.8">
      <c r="A3599" s="3">
        <v>3599</v>
      </c>
      <c r="B3599" s="3" t="s">
        <v>9904</v>
      </c>
      <c r="C3599" s="3" t="s">
        <v>18037</v>
      </c>
      <c r="D3599" s="3" t="s">
        <v>9905</v>
      </c>
      <c r="E3599" s="3" t="s">
        <v>328</v>
      </c>
      <c r="F3599" s="5" t="s">
        <v>9906</v>
      </c>
      <c r="G3599" s="5" t="s">
        <v>13984</v>
      </c>
      <c r="H3599" s="5" t="s">
        <v>17019</v>
      </c>
      <c r="I3599" s="3"/>
      <c r="J3599" s="35"/>
      <c r="K3599" s="36">
        <f t="shared" si="840"/>
        <v>1</v>
      </c>
      <c r="L3599" s="37" t="str">
        <f t="shared" si="841"/>
        <v>040521230</v>
      </c>
      <c r="M3599" s="38" t="str">
        <f t="shared" si="842"/>
        <v>040521230</v>
      </c>
      <c r="N3599" s="39">
        <f t="shared" si="843"/>
        <v>1</v>
      </c>
      <c r="O3599" s="39">
        <f t="shared" si="844"/>
        <v>1</v>
      </c>
      <c r="P3599" s="39">
        <f>IF(M3599="បរទេស",1,IF(COUNTIF(M:M,$M3599)&gt;1,2,1))</f>
        <v>1</v>
      </c>
      <c r="Q3599" s="40">
        <f t="shared" si="845"/>
        <v>1</v>
      </c>
      <c r="R3599" s="41" t="str">
        <f t="shared" si="846"/>
        <v>067829848</v>
      </c>
      <c r="S3599" s="37" t="str">
        <f t="shared" si="847"/>
        <v>067829848</v>
      </c>
      <c r="T3599" s="39" t="e">
        <f t="shared" si="848"/>
        <v>#VALUE!</v>
      </c>
      <c r="U3599" s="37" t="str">
        <f t="shared" si="849"/>
        <v>067829848</v>
      </c>
      <c r="V3599" s="42" t="str">
        <f t="shared" si="850"/>
        <v>067829848</v>
      </c>
      <c r="W3599" s="39">
        <f t="shared" si="851"/>
        <v>1</v>
      </c>
      <c r="X3599" s="43">
        <f t="shared" si="852"/>
        <v>1</v>
      </c>
      <c r="Y3599" s="39">
        <f>IF(V3599="បរទេស",1,IF(COUNTIF(V:V,$V3599)&gt;1,2,1))</f>
        <v>1</v>
      </c>
      <c r="Z3599" s="40">
        <f t="shared" si="853"/>
        <v>1</v>
      </c>
      <c r="AA3599" s="40">
        <f t="shared" si="854"/>
        <v>1</v>
      </c>
    </row>
    <row r="3600" spans="1:27" ht="48" customHeight="1" x14ac:dyDescent="0.8">
      <c r="A3600" s="3">
        <v>3600</v>
      </c>
      <c r="B3600" s="3" t="s">
        <v>9907</v>
      </c>
      <c r="C3600" s="3" t="s">
        <v>18037</v>
      </c>
      <c r="D3600" s="3" t="s">
        <v>9908</v>
      </c>
      <c r="E3600" s="3" t="s">
        <v>171</v>
      </c>
      <c r="F3600" s="5" t="s">
        <v>9909</v>
      </c>
      <c r="G3600" s="5" t="s">
        <v>13985</v>
      </c>
      <c r="H3600" s="5" t="s">
        <v>17020</v>
      </c>
      <c r="I3600" s="3"/>
      <c r="J3600" s="35"/>
      <c r="K3600" s="36">
        <f t="shared" si="840"/>
        <v>1</v>
      </c>
      <c r="L3600" s="37" t="str">
        <f t="shared" si="841"/>
        <v>040580916</v>
      </c>
      <c r="M3600" s="38" t="str">
        <f t="shared" si="842"/>
        <v>040580916</v>
      </c>
      <c r="N3600" s="39">
        <f t="shared" si="843"/>
        <v>1</v>
      </c>
      <c r="O3600" s="39">
        <f t="shared" si="844"/>
        <v>1</v>
      </c>
      <c r="P3600" s="39">
        <f>IF(M3600="បរទេស",1,IF(COUNTIF(M:M,$M3600)&gt;1,2,1))</f>
        <v>1</v>
      </c>
      <c r="Q3600" s="40">
        <f t="shared" si="845"/>
        <v>1</v>
      </c>
      <c r="R3600" s="41" t="str">
        <f t="shared" si="846"/>
        <v>0713644538</v>
      </c>
      <c r="S3600" s="37" t="str">
        <f t="shared" si="847"/>
        <v>0713644538</v>
      </c>
      <c r="T3600" s="39" t="e">
        <f t="shared" si="848"/>
        <v>#VALUE!</v>
      </c>
      <c r="U3600" s="37" t="str">
        <f t="shared" si="849"/>
        <v>0713644538</v>
      </c>
      <c r="V3600" s="42" t="str">
        <f t="shared" si="850"/>
        <v>0713644538</v>
      </c>
      <c r="W3600" s="39">
        <f t="shared" si="851"/>
        <v>1</v>
      </c>
      <c r="X3600" s="43">
        <f t="shared" si="852"/>
        <v>1</v>
      </c>
      <c r="Y3600" s="39">
        <f>IF(V3600="បរទេស",1,IF(COUNTIF(V:V,$V3600)&gt;1,2,1))</f>
        <v>1</v>
      </c>
      <c r="Z3600" s="40">
        <f t="shared" si="853"/>
        <v>1</v>
      </c>
      <c r="AA3600" s="40">
        <f t="shared" si="854"/>
        <v>1</v>
      </c>
    </row>
    <row r="3601" spans="1:27" ht="48" customHeight="1" x14ac:dyDescent="0.8">
      <c r="A3601" s="3">
        <v>3601</v>
      </c>
      <c r="B3601" s="3" t="s">
        <v>9910</v>
      </c>
      <c r="C3601" s="3" t="s">
        <v>18037</v>
      </c>
      <c r="D3601" s="3" t="s">
        <v>9911</v>
      </c>
      <c r="E3601" s="3" t="s">
        <v>77</v>
      </c>
      <c r="F3601" s="5" t="s">
        <v>9912</v>
      </c>
      <c r="G3601" s="5" t="s">
        <v>13986</v>
      </c>
      <c r="H3601" s="5" t="s">
        <v>17021</v>
      </c>
      <c r="I3601" s="3"/>
      <c r="J3601" s="35"/>
      <c r="K3601" s="36">
        <f t="shared" si="840"/>
        <v>1</v>
      </c>
      <c r="L3601" s="37" t="str">
        <f t="shared" si="841"/>
        <v>040312427</v>
      </c>
      <c r="M3601" s="38" t="str">
        <f t="shared" si="842"/>
        <v>040312427</v>
      </c>
      <c r="N3601" s="39">
        <f t="shared" si="843"/>
        <v>1</v>
      </c>
      <c r="O3601" s="39">
        <f t="shared" si="844"/>
        <v>1</v>
      </c>
      <c r="P3601" s="39">
        <f>IF(M3601="បរទេស",1,IF(COUNTIF(M:M,$M3601)&gt;1,2,1))</f>
        <v>1</v>
      </c>
      <c r="Q3601" s="40">
        <f t="shared" si="845"/>
        <v>1</v>
      </c>
      <c r="R3601" s="41" t="str">
        <f t="shared" si="846"/>
        <v>0975160526</v>
      </c>
      <c r="S3601" s="37" t="str">
        <f t="shared" si="847"/>
        <v>0975160526</v>
      </c>
      <c r="T3601" s="39" t="e">
        <f t="shared" si="848"/>
        <v>#VALUE!</v>
      </c>
      <c r="U3601" s="37" t="str">
        <f t="shared" si="849"/>
        <v>0975160526</v>
      </c>
      <c r="V3601" s="42" t="str">
        <f t="shared" si="850"/>
        <v>0975160526</v>
      </c>
      <c r="W3601" s="39">
        <f t="shared" si="851"/>
        <v>1</v>
      </c>
      <c r="X3601" s="43">
        <f t="shared" si="852"/>
        <v>1</v>
      </c>
      <c r="Y3601" s="39">
        <f>IF(V3601="បរទេស",1,IF(COUNTIF(V:V,$V3601)&gt;1,2,1))</f>
        <v>1</v>
      </c>
      <c r="Z3601" s="40">
        <f t="shared" si="853"/>
        <v>1</v>
      </c>
      <c r="AA3601" s="40">
        <f t="shared" si="854"/>
        <v>1</v>
      </c>
    </row>
    <row r="3602" spans="1:27" ht="48" customHeight="1" x14ac:dyDescent="0.8">
      <c r="A3602" s="3">
        <v>3602</v>
      </c>
      <c r="B3602" s="3" t="s">
        <v>9913</v>
      </c>
      <c r="C3602" s="3" t="s">
        <v>18037</v>
      </c>
      <c r="D3602" s="3" t="s">
        <v>9914</v>
      </c>
      <c r="E3602" s="3" t="s">
        <v>2447</v>
      </c>
      <c r="F3602" s="5" t="s">
        <v>9915</v>
      </c>
      <c r="G3602" s="5" t="s">
        <v>13987</v>
      </c>
      <c r="H3602" s="5" t="s">
        <v>17022</v>
      </c>
      <c r="I3602" s="3"/>
      <c r="J3602" s="35"/>
      <c r="K3602" s="36">
        <f t="shared" si="840"/>
        <v>1</v>
      </c>
      <c r="L3602" s="37" t="str">
        <f t="shared" si="841"/>
        <v>040362488</v>
      </c>
      <c r="M3602" s="38" t="str">
        <f t="shared" si="842"/>
        <v>040362488</v>
      </c>
      <c r="N3602" s="39">
        <f t="shared" si="843"/>
        <v>1</v>
      </c>
      <c r="O3602" s="39">
        <f t="shared" si="844"/>
        <v>1</v>
      </c>
      <c r="P3602" s="39">
        <f>IF(M3602="បរទេស",1,IF(COUNTIF(M:M,$M3602)&gt;1,2,1))</f>
        <v>1</v>
      </c>
      <c r="Q3602" s="40">
        <f t="shared" si="845"/>
        <v>1</v>
      </c>
      <c r="R3602" s="41" t="str">
        <f t="shared" si="846"/>
        <v>016362485</v>
      </c>
      <c r="S3602" s="37" t="str">
        <f t="shared" si="847"/>
        <v>016362485</v>
      </c>
      <c r="T3602" s="39" t="e">
        <f t="shared" si="848"/>
        <v>#VALUE!</v>
      </c>
      <c r="U3602" s="37" t="str">
        <f t="shared" si="849"/>
        <v>016362485</v>
      </c>
      <c r="V3602" s="42" t="str">
        <f t="shared" si="850"/>
        <v>016362485</v>
      </c>
      <c r="W3602" s="39">
        <f t="shared" si="851"/>
        <v>1</v>
      </c>
      <c r="X3602" s="43">
        <f t="shared" si="852"/>
        <v>1</v>
      </c>
      <c r="Y3602" s="39">
        <f>IF(V3602="បរទេស",1,IF(COUNTIF(V:V,$V3602)&gt;1,2,1))</f>
        <v>1</v>
      </c>
      <c r="Z3602" s="40">
        <f t="shared" si="853"/>
        <v>1</v>
      </c>
      <c r="AA3602" s="40">
        <f t="shared" si="854"/>
        <v>1</v>
      </c>
    </row>
    <row r="3603" spans="1:27" ht="48" customHeight="1" x14ac:dyDescent="0.8">
      <c r="A3603" s="3">
        <v>3603</v>
      </c>
      <c r="B3603" s="3" t="s">
        <v>9916</v>
      </c>
      <c r="C3603" s="3" t="s">
        <v>18037</v>
      </c>
      <c r="D3603" s="3" t="s">
        <v>9917</v>
      </c>
      <c r="E3603" s="3" t="s">
        <v>1630</v>
      </c>
      <c r="F3603" s="5" t="s">
        <v>9918</v>
      </c>
      <c r="G3603" s="5" t="s">
        <v>13988</v>
      </c>
      <c r="H3603" s="5" t="s">
        <v>17656</v>
      </c>
      <c r="I3603" s="3"/>
      <c r="J3603" s="35"/>
      <c r="K3603" s="36">
        <f t="shared" si="840"/>
        <v>1</v>
      </c>
      <c r="L3603" s="37" t="str">
        <f t="shared" si="841"/>
        <v>040550088</v>
      </c>
      <c r="M3603" s="38" t="str">
        <f t="shared" si="842"/>
        <v>040550088</v>
      </c>
      <c r="N3603" s="39">
        <f t="shared" si="843"/>
        <v>1</v>
      </c>
      <c r="O3603" s="39">
        <f t="shared" si="844"/>
        <v>1</v>
      </c>
      <c r="P3603" s="39">
        <f>IF(M3603="បរទេស",1,IF(COUNTIF(M:M,$M3603)&gt;1,2,1))</f>
        <v>1</v>
      </c>
      <c r="Q3603" s="40">
        <f t="shared" si="845"/>
        <v>1</v>
      </c>
      <c r="R3603" s="41" t="str">
        <f t="shared" si="846"/>
        <v>0964736542</v>
      </c>
      <c r="S3603" s="37" t="str">
        <f t="shared" si="847"/>
        <v>0964736542</v>
      </c>
      <c r="T3603" s="39" t="e">
        <f t="shared" si="848"/>
        <v>#VALUE!</v>
      </c>
      <c r="U3603" s="37" t="str">
        <f t="shared" si="849"/>
        <v>0964736542</v>
      </c>
      <c r="V3603" s="42" t="str">
        <f t="shared" si="850"/>
        <v>0964736542</v>
      </c>
      <c r="W3603" s="39">
        <f t="shared" si="851"/>
        <v>1</v>
      </c>
      <c r="X3603" s="43">
        <f t="shared" si="852"/>
        <v>1</v>
      </c>
      <c r="Y3603" s="39">
        <f>IF(V3603="បរទេស",1,IF(COUNTIF(V:V,$V3603)&gt;1,2,1))</f>
        <v>1</v>
      </c>
      <c r="Z3603" s="40">
        <f t="shared" si="853"/>
        <v>1</v>
      </c>
      <c r="AA3603" s="40">
        <f t="shared" si="854"/>
        <v>1</v>
      </c>
    </row>
    <row r="3604" spans="1:27" ht="48" customHeight="1" x14ac:dyDescent="0.8">
      <c r="A3604" s="3">
        <v>3604</v>
      </c>
      <c r="B3604" s="3" t="s">
        <v>9919</v>
      </c>
      <c r="C3604" s="3" t="s">
        <v>18037</v>
      </c>
      <c r="D3604" s="3" t="s">
        <v>9920</v>
      </c>
      <c r="E3604" s="3" t="s">
        <v>1630</v>
      </c>
      <c r="F3604" s="5" t="s">
        <v>9921</v>
      </c>
      <c r="G3604" s="5" t="s">
        <v>13989</v>
      </c>
      <c r="H3604" s="5" t="s">
        <v>17023</v>
      </c>
      <c r="I3604" s="3"/>
      <c r="J3604" s="35"/>
      <c r="K3604" s="36">
        <f t="shared" si="840"/>
        <v>1</v>
      </c>
      <c r="L3604" s="37" t="str">
        <f t="shared" si="841"/>
        <v>040490721</v>
      </c>
      <c r="M3604" s="38" t="str">
        <f t="shared" si="842"/>
        <v>040490721</v>
      </c>
      <c r="N3604" s="39">
        <f t="shared" si="843"/>
        <v>1</v>
      </c>
      <c r="O3604" s="39">
        <f t="shared" si="844"/>
        <v>1</v>
      </c>
      <c r="P3604" s="39">
        <f>IF(M3604="បរទេស",1,IF(COUNTIF(M:M,$M3604)&gt;1,2,1))</f>
        <v>1</v>
      </c>
      <c r="Q3604" s="40">
        <f t="shared" si="845"/>
        <v>1</v>
      </c>
      <c r="R3604" s="41" t="str">
        <f t="shared" si="846"/>
        <v>0972902259</v>
      </c>
      <c r="S3604" s="37" t="str">
        <f t="shared" si="847"/>
        <v>0972902259</v>
      </c>
      <c r="T3604" s="39" t="e">
        <f t="shared" si="848"/>
        <v>#VALUE!</v>
      </c>
      <c r="U3604" s="37" t="str">
        <f t="shared" si="849"/>
        <v>0972902259</v>
      </c>
      <c r="V3604" s="42" t="str">
        <f t="shared" si="850"/>
        <v>0972902259</v>
      </c>
      <c r="W3604" s="39">
        <f t="shared" si="851"/>
        <v>1</v>
      </c>
      <c r="X3604" s="43">
        <f t="shared" si="852"/>
        <v>1</v>
      </c>
      <c r="Y3604" s="39">
        <f>IF(V3604="បរទេស",1,IF(COUNTIF(V:V,$V3604)&gt;1,2,1))</f>
        <v>1</v>
      </c>
      <c r="Z3604" s="40">
        <f t="shared" si="853"/>
        <v>1</v>
      </c>
      <c r="AA3604" s="40">
        <f t="shared" si="854"/>
        <v>1</v>
      </c>
    </row>
    <row r="3605" spans="1:27" ht="48" customHeight="1" x14ac:dyDescent="0.8">
      <c r="A3605" s="3">
        <v>3605</v>
      </c>
      <c r="B3605" s="3" t="s">
        <v>9922</v>
      </c>
      <c r="C3605" s="3" t="s">
        <v>18037</v>
      </c>
      <c r="D3605" s="3" t="s">
        <v>9923</v>
      </c>
      <c r="E3605" s="3" t="s">
        <v>424</v>
      </c>
      <c r="F3605" s="5" t="s">
        <v>9924</v>
      </c>
      <c r="G3605" s="5" t="s">
        <v>13990</v>
      </c>
      <c r="H3605" s="5" t="s">
        <v>17024</v>
      </c>
      <c r="I3605" s="3"/>
      <c r="J3605" s="35"/>
      <c r="K3605" s="36">
        <f t="shared" si="840"/>
        <v>1</v>
      </c>
      <c r="L3605" s="37" t="str">
        <f t="shared" si="841"/>
        <v>040458024</v>
      </c>
      <c r="M3605" s="38" t="str">
        <f t="shared" si="842"/>
        <v>040458024</v>
      </c>
      <c r="N3605" s="39">
        <f t="shared" si="843"/>
        <v>1</v>
      </c>
      <c r="O3605" s="39">
        <f t="shared" si="844"/>
        <v>1</v>
      </c>
      <c r="P3605" s="39">
        <f>IF(M3605="បរទេស",1,IF(COUNTIF(M:M,$M3605)&gt;1,2,1))</f>
        <v>1</v>
      </c>
      <c r="Q3605" s="40">
        <f t="shared" si="845"/>
        <v>1</v>
      </c>
      <c r="R3605" s="41" t="str">
        <f t="shared" si="846"/>
        <v>0962151857</v>
      </c>
      <c r="S3605" s="37" t="str">
        <f t="shared" si="847"/>
        <v>0962151857</v>
      </c>
      <c r="T3605" s="39" t="e">
        <f t="shared" si="848"/>
        <v>#VALUE!</v>
      </c>
      <c r="U3605" s="37" t="str">
        <f t="shared" si="849"/>
        <v>0962151857</v>
      </c>
      <c r="V3605" s="42" t="str">
        <f t="shared" si="850"/>
        <v>0962151857</v>
      </c>
      <c r="W3605" s="39">
        <f t="shared" si="851"/>
        <v>1</v>
      </c>
      <c r="X3605" s="43">
        <f t="shared" si="852"/>
        <v>1</v>
      </c>
      <c r="Y3605" s="39">
        <f>IF(V3605="បរទេស",1,IF(COUNTIF(V:V,$V3605)&gt;1,2,1))</f>
        <v>1</v>
      </c>
      <c r="Z3605" s="40">
        <f t="shared" si="853"/>
        <v>1</v>
      </c>
      <c r="AA3605" s="40">
        <f t="shared" si="854"/>
        <v>1</v>
      </c>
    </row>
    <row r="3606" spans="1:27" ht="48" customHeight="1" x14ac:dyDescent="0.8">
      <c r="A3606" s="3">
        <v>3606</v>
      </c>
      <c r="B3606" s="3" t="s">
        <v>9925</v>
      </c>
      <c r="C3606" s="3" t="s">
        <v>18037</v>
      </c>
      <c r="D3606" s="3" t="s">
        <v>9926</v>
      </c>
      <c r="E3606" s="3" t="s">
        <v>1712</v>
      </c>
      <c r="F3606" s="5" t="s">
        <v>9927</v>
      </c>
      <c r="G3606" s="5" t="s">
        <v>13991</v>
      </c>
      <c r="H3606" s="5" t="s">
        <v>17025</v>
      </c>
      <c r="I3606" s="3"/>
      <c r="J3606" s="35"/>
      <c r="K3606" s="36">
        <f t="shared" si="840"/>
        <v>1</v>
      </c>
      <c r="L3606" s="37" t="str">
        <f t="shared" si="841"/>
        <v>040383482</v>
      </c>
      <c r="M3606" s="38" t="str">
        <f t="shared" si="842"/>
        <v>040383482</v>
      </c>
      <c r="N3606" s="39">
        <f t="shared" si="843"/>
        <v>1</v>
      </c>
      <c r="O3606" s="39">
        <f t="shared" si="844"/>
        <v>1</v>
      </c>
      <c r="P3606" s="39">
        <f>IF(M3606="បរទេស",1,IF(COUNTIF(M:M,$M3606)&gt;1,2,1))</f>
        <v>1</v>
      </c>
      <c r="Q3606" s="40">
        <f t="shared" si="845"/>
        <v>1</v>
      </c>
      <c r="R3606" s="41" t="str">
        <f t="shared" si="846"/>
        <v>087695576</v>
      </c>
      <c r="S3606" s="37" t="str">
        <f t="shared" si="847"/>
        <v>087695576</v>
      </c>
      <c r="T3606" s="39" t="e">
        <f t="shared" si="848"/>
        <v>#VALUE!</v>
      </c>
      <c r="U3606" s="37" t="str">
        <f t="shared" si="849"/>
        <v>087695576</v>
      </c>
      <c r="V3606" s="42" t="str">
        <f t="shared" si="850"/>
        <v>087695576</v>
      </c>
      <c r="W3606" s="39">
        <f t="shared" si="851"/>
        <v>1</v>
      </c>
      <c r="X3606" s="43">
        <f t="shared" si="852"/>
        <v>1</v>
      </c>
      <c r="Y3606" s="39">
        <f>IF(V3606="បរទេស",1,IF(COUNTIF(V:V,$V3606)&gt;1,2,1))</f>
        <v>1</v>
      </c>
      <c r="Z3606" s="40">
        <f t="shared" si="853"/>
        <v>1</v>
      </c>
      <c r="AA3606" s="40">
        <f t="shared" si="854"/>
        <v>1</v>
      </c>
    </row>
    <row r="3607" spans="1:27" ht="48" customHeight="1" x14ac:dyDescent="0.8">
      <c r="A3607" s="3">
        <v>3607</v>
      </c>
      <c r="B3607" s="3" t="s">
        <v>416</v>
      </c>
      <c r="C3607" s="3" t="s">
        <v>18037</v>
      </c>
      <c r="D3607" s="3" t="s">
        <v>1258</v>
      </c>
      <c r="E3607" s="3" t="s">
        <v>1712</v>
      </c>
      <c r="F3607" s="5" t="s">
        <v>9928</v>
      </c>
      <c r="G3607" s="5" t="s">
        <v>13992</v>
      </c>
      <c r="H3607" s="5" t="s">
        <v>17026</v>
      </c>
      <c r="I3607" s="3"/>
      <c r="J3607" s="35"/>
      <c r="K3607" s="36">
        <f t="shared" si="840"/>
        <v>1</v>
      </c>
      <c r="L3607" s="37" t="str">
        <f t="shared" si="841"/>
        <v>040509850</v>
      </c>
      <c r="M3607" s="38" t="str">
        <f t="shared" si="842"/>
        <v>040509850</v>
      </c>
      <c r="N3607" s="39">
        <f t="shared" si="843"/>
        <v>1</v>
      </c>
      <c r="O3607" s="39">
        <f t="shared" si="844"/>
        <v>1</v>
      </c>
      <c r="P3607" s="39">
        <f>IF(M3607="បរទេស",1,IF(COUNTIF(M:M,$M3607)&gt;1,2,1))</f>
        <v>1</v>
      </c>
      <c r="Q3607" s="40">
        <f t="shared" si="845"/>
        <v>1</v>
      </c>
      <c r="R3607" s="41" t="str">
        <f t="shared" si="846"/>
        <v>0965523981</v>
      </c>
      <c r="S3607" s="37" t="str">
        <f t="shared" si="847"/>
        <v>0965523981</v>
      </c>
      <c r="T3607" s="39" t="e">
        <f t="shared" si="848"/>
        <v>#VALUE!</v>
      </c>
      <c r="U3607" s="37" t="str">
        <f t="shared" si="849"/>
        <v>0965523981</v>
      </c>
      <c r="V3607" s="42" t="str">
        <f t="shared" si="850"/>
        <v>0965523981</v>
      </c>
      <c r="W3607" s="39">
        <f t="shared" si="851"/>
        <v>1</v>
      </c>
      <c r="X3607" s="43">
        <f t="shared" si="852"/>
        <v>1</v>
      </c>
      <c r="Y3607" s="39">
        <f>IF(V3607="បរទេស",1,IF(COUNTIF(V:V,$V3607)&gt;1,2,1))</f>
        <v>1</v>
      </c>
      <c r="Z3607" s="40">
        <f t="shared" si="853"/>
        <v>1</v>
      </c>
      <c r="AA3607" s="40">
        <f t="shared" si="854"/>
        <v>1</v>
      </c>
    </row>
    <row r="3608" spans="1:27" ht="48" customHeight="1" x14ac:dyDescent="0.8">
      <c r="A3608" s="3">
        <v>3608</v>
      </c>
      <c r="B3608" s="3" t="s">
        <v>9929</v>
      </c>
      <c r="C3608" s="3" t="s">
        <v>18037</v>
      </c>
      <c r="D3608" s="3" t="s">
        <v>9930</v>
      </c>
      <c r="E3608" s="3" t="s">
        <v>1712</v>
      </c>
      <c r="F3608" s="5" t="s">
        <v>9931</v>
      </c>
      <c r="G3608" s="5" t="s">
        <v>13993</v>
      </c>
      <c r="H3608" s="5" t="s">
        <v>17784</v>
      </c>
      <c r="I3608" s="3"/>
      <c r="J3608" s="35"/>
      <c r="K3608" s="36">
        <f t="shared" si="840"/>
        <v>1</v>
      </c>
      <c r="L3608" s="37" t="str">
        <f t="shared" si="841"/>
        <v>040311105</v>
      </c>
      <c r="M3608" s="38" t="str">
        <f t="shared" si="842"/>
        <v>040311105</v>
      </c>
      <c r="N3608" s="39">
        <f t="shared" si="843"/>
        <v>1</v>
      </c>
      <c r="O3608" s="39">
        <f t="shared" si="844"/>
        <v>1</v>
      </c>
      <c r="P3608" s="39">
        <f>IF(M3608="បរទេស",1,IF(COUNTIF(M:M,$M3608)&gt;1,2,1))</f>
        <v>1</v>
      </c>
      <c r="Q3608" s="40">
        <f t="shared" si="845"/>
        <v>1</v>
      </c>
      <c r="R3608" s="41" t="str">
        <f t="shared" si="846"/>
        <v>0963394743</v>
      </c>
      <c r="S3608" s="37" t="str">
        <f t="shared" si="847"/>
        <v>0963394743</v>
      </c>
      <c r="T3608" s="39" t="e">
        <f t="shared" si="848"/>
        <v>#VALUE!</v>
      </c>
      <c r="U3608" s="37" t="str">
        <f t="shared" si="849"/>
        <v>0963394743</v>
      </c>
      <c r="V3608" s="42" t="str">
        <f t="shared" si="850"/>
        <v>0963394743</v>
      </c>
      <c r="W3608" s="39">
        <f t="shared" si="851"/>
        <v>1</v>
      </c>
      <c r="X3608" s="43">
        <f t="shared" si="852"/>
        <v>1</v>
      </c>
      <c r="Y3608" s="39">
        <f>IF(V3608="បរទេស",1,IF(COUNTIF(V:V,$V3608)&gt;1,2,1))</f>
        <v>1</v>
      </c>
      <c r="Z3608" s="40">
        <f t="shared" si="853"/>
        <v>1</v>
      </c>
      <c r="AA3608" s="40">
        <f t="shared" si="854"/>
        <v>1</v>
      </c>
    </row>
    <row r="3609" spans="1:27" ht="48" customHeight="1" x14ac:dyDescent="0.8">
      <c r="A3609" s="3">
        <v>3609</v>
      </c>
      <c r="B3609" s="3" t="s">
        <v>9932</v>
      </c>
      <c r="C3609" s="3" t="s">
        <v>18037</v>
      </c>
      <c r="D3609" s="3" t="s">
        <v>9933</v>
      </c>
      <c r="E3609" s="3" t="s">
        <v>1125</v>
      </c>
      <c r="F3609" s="5" t="s">
        <v>9934</v>
      </c>
      <c r="G3609" s="5" t="s">
        <v>13994</v>
      </c>
      <c r="H3609" s="5" t="s">
        <v>18002</v>
      </c>
      <c r="I3609" s="3"/>
      <c r="J3609" s="35"/>
      <c r="K3609" s="36">
        <f t="shared" si="840"/>
        <v>1</v>
      </c>
      <c r="L3609" s="37" t="str">
        <f t="shared" si="841"/>
        <v>040197727</v>
      </c>
      <c r="M3609" s="38" t="str">
        <f t="shared" si="842"/>
        <v>040197727</v>
      </c>
      <c r="N3609" s="39">
        <f t="shared" si="843"/>
        <v>1</v>
      </c>
      <c r="O3609" s="39">
        <f t="shared" si="844"/>
        <v>1</v>
      </c>
      <c r="P3609" s="39">
        <f>IF(M3609="បរទេស",1,IF(COUNTIF(M:M,$M3609)&gt;1,2,1))</f>
        <v>1</v>
      </c>
      <c r="Q3609" s="40">
        <f t="shared" si="845"/>
        <v>1</v>
      </c>
      <c r="R3609" s="41" t="str">
        <f t="shared" si="846"/>
        <v>085286576</v>
      </c>
      <c r="S3609" s="37" t="str">
        <f t="shared" si="847"/>
        <v>085286576</v>
      </c>
      <c r="T3609" s="39" t="e">
        <f t="shared" si="848"/>
        <v>#VALUE!</v>
      </c>
      <c r="U3609" s="37" t="str">
        <f t="shared" si="849"/>
        <v>085286576</v>
      </c>
      <c r="V3609" s="42" t="str">
        <f t="shared" si="850"/>
        <v>085286576</v>
      </c>
      <c r="W3609" s="39">
        <f t="shared" si="851"/>
        <v>1</v>
      </c>
      <c r="X3609" s="43">
        <f t="shared" si="852"/>
        <v>1</v>
      </c>
      <c r="Y3609" s="39">
        <f>IF(V3609="បរទេស",1,IF(COUNTIF(V:V,$V3609)&gt;1,2,1))</f>
        <v>1</v>
      </c>
      <c r="Z3609" s="40">
        <f t="shared" si="853"/>
        <v>1</v>
      </c>
      <c r="AA3609" s="40">
        <f t="shared" si="854"/>
        <v>1</v>
      </c>
    </row>
    <row r="3610" spans="1:27" ht="48" customHeight="1" x14ac:dyDescent="0.8">
      <c r="A3610" s="3">
        <v>3610</v>
      </c>
      <c r="B3610" s="3" t="s">
        <v>9935</v>
      </c>
      <c r="C3610" s="3" t="s">
        <v>18037</v>
      </c>
      <c r="D3610" s="3" t="s">
        <v>4542</v>
      </c>
      <c r="E3610" s="3" t="s">
        <v>1712</v>
      </c>
      <c r="F3610" s="5" t="s">
        <v>9936</v>
      </c>
      <c r="G3610" s="5" t="s">
        <v>13995</v>
      </c>
      <c r="H3610" s="5" t="s">
        <v>18003</v>
      </c>
      <c r="I3610" s="3"/>
      <c r="J3610" s="35"/>
      <c r="K3610" s="36">
        <f t="shared" si="840"/>
        <v>1</v>
      </c>
      <c r="L3610" s="37" t="str">
        <f t="shared" si="841"/>
        <v>040351975</v>
      </c>
      <c r="M3610" s="38" t="str">
        <f t="shared" si="842"/>
        <v>040351975</v>
      </c>
      <c r="N3610" s="39">
        <f t="shared" si="843"/>
        <v>1</v>
      </c>
      <c r="O3610" s="39">
        <f t="shared" si="844"/>
        <v>1</v>
      </c>
      <c r="P3610" s="39">
        <f>IF(M3610="បរទេស",1,IF(COUNTIF(M:M,$M3610)&gt;1,2,1))</f>
        <v>1</v>
      </c>
      <c r="Q3610" s="40">
        <f t="shared" si="845"/>
        <v>1</v>
      </c>
      <c r="R3610" s="41" t="str">
        <f t="shared" si="846"/>
        <v>0974547854</v>
      </c>
      <c r="S3610" s="37" t="str">
        <f t="shared" si="847"/>
        <v>0974547854</v>
      </c>
      <c r="T3610" s="39" t="e">
        <f t="shared" si="848"/>
        <v>#VALUE!</v>
      </c>
      <c r="U3610" s="37" t="str">
        <f t="shared" si="849"/>
        <v>0974547854</v>
      </c>
      <c r="V3610" s="42" t="str">
        <f t="shared" si="850"/>
        <v>0974547854</v>
      </c>
      <c r="W3610" s="39">
        <f t="shared" si="851"/>
        <v>1</v>
      </c>
      <c r="X3610" s="43">
        <f t="shared" si="852"/>
        <v>1</v>
      </c>
      <c r="Y3610" s="39">
        <f>IF(V3610="បរទេស",1,IF(COUNTIF(V:V,$V3610)&gt;1,2,1))</f>
        <v>1</v>
      </c>
      <c r="Z3610" s="40">
        <f t="shared" si="853"/>
        <v>1</v>
      </c>
      <c r="AA3610" s="40">
        <f t="shared" si="854"/>
        <v>1</v>
      </c>
    </row>
    <row r="3611" spans="1:27" ht="48" customHeight="1" x14ac:dyDescent="0.8">
      <c r="A3611" s="3">
        <v>3611</v>
      </c>
      <c r="B3611" s="3" t="s">
        <v>9937</v>
      </c>
      <c r="C3611" s="3" t="s">
        <v>18037</v>
      </c>
      <c r="D3611" s="3" t="s">
        <v>3398</v>
      </c>
      <c r="E3611" s="3" t="s">
        <v>2447</v>
      </c>
      <c r="F3611" s="5" t="s">
        <v>9938</v>
      </c>
      <c r="G3611" s="5" t="s">
        <v>13996</v>
      </c>
      <c r="H3611" s="5" t="s">
        <v>17027</v>
      </c>
      <c r="I3611" s="3"/>
      <c r="J3611" s="35"/>
      <c r="K3611" s="36">
        <f t="shared" si="840"/>
        <v>1</v>
      </c>
      <c r="L3611" s="37" t="str">
        <f t="shared" si="841"/>
        <v>040172749</v>
      </c>
      <c r="M3611" s="38" t="str">
        <f t="shared" si="842"/>
        <v>040172749</v>
      </c>
      <c r="N3611" s="39">
        <f t="shared" si="843"/>
        <v>1</v>
      </c>
      <c r="O3611" s="39">
        <f t="shared" si="844"/>
        <v>1</v>
      </c>
      <c r="P3611" s="39">
        <f>IF(M3611="បរទេស",1,IF(COUNTIF(M:M,$M3611)&gt;1,2,1))</f>
        <v>1</v>
      </c>
      <c r="Q3611" s="40">
        <f t="shared" si="845"/>
        <v>1</v>
      </c>
      <c r="R3611" s="41" t="str">
        <f t="shared" si="846"/>
        <v>0974639068</v>
      </c>
      <c r="S3611" s="37" t="str">
        <f t="shared" si="847"/>
        <v>0974639068</v>
      </c>
      <c r="T3611" s="39" t="e">
        <f t="shared" si="848"/>
        <v>#VALUE!</v>
      </c>
      <c r="U3611" s="37" t="str">
        <f t="shared" si="849"/>
        <v>0974639068</v>
      </c>
      <c r="V3611" s="42" t="str">
        <f t="shared" si="850"/>
        <v>0974639068</v>
      </c>
      <c r="W3611" s="39">
        <f t="shared" si="851"/>
        <v>1</v>
      </c>
      <c r="X3611" s="43">
        <f t="shared" si="852"/>
        <v>1</v>
      </c>
      <c r="Y3611" s="39">
        <f>IF(V3611="បរទេស",1,IF(COUNTIF(V:V,$V3611)&gt;1,2,1))</f>
        <v>1</v>
      </c>
      <c r="Z3611" s="40">
        <f t="shared" si="853"/>
        <v>1</v>
      </c>
      <c r="AA3611" s="40">
        <f t="shared" si="854"/>
        <v>1</v>
      </c>
    </row>
    <row r="3612" spans="1:27" ht="48" customHeight="1" x14ac:dyDescent="0.8">
      <c r="A3612" s="3">
        <v>3612</v>
      </c>
      <c r="B3612" s="3" t="s">
        <v>9939</v>
      </c>
      <c r="C3612" s="3" t="s">
        <v>18037</v>
      </c>
      <c r="D3612" s="3" t="s">
        <v>2911</v>
      </c>
      <c r="E3612" s="3" t="s">
        <v>424</v>
      </c>
      <c r="F3612" s="5" t="s">
        <v>9940</v>
      </c>
      <c r="G3612" s="5" t="s">
        <v>13997</v>
      </c>
      <c r="H3612" s="5" t="s">
        <v>17028</v>
      </c>
      <c r="I3612" s="3"/>
      <c r="J3612" s="35"/>
      <c r="K3612" s="36">
        <f t="shared" si="840"/>
        <v>1</v>
      </c>
      <c r="L3612" s="37" t="str">
        <f t="shared" si="841"/>
        <v>040226909</v>
      </c>
      <c r="M3612" s="38" t="str">
        <f t="shared" si="842"/>
        <v>040226909</v>
      </c>
      <c r="N3612" s="39">
        <f t="shared" si="843"/>
        <v>1</v>
      </c>
      <c r="O3612" s="39">
        <f t="shared" si="844"/>
        <v>1</v>
      </c>
      <c r="P3612" s="39">
        <f>IF(M3612="បរទេស",1,IF(COUNTIF(M:M,$M3612)&gt;1,2,1))</f>
        <v>1</v>
      </c>
      <c r="Q3612" s="40">
        <f t="shared" si="845"/>
        <v>1</v>
      </c>
      <c r="R3612" s="41" t="str">
        <f t="shared" si="846"/>
        <v>086763189</v>
      </c>
      <c r="S3612" s="37" t="str">
        <f t="shared" si="847"/>
        <v>086763189</v>
      </c>
      <c r="T3612" s="39" t="e">
        <f t="shared" si="848"/>
        <v>#VALUE!</v>
      </c>
      <c r="U3612" s="37" t="str">
        <f t="shared" si="849"/>
        <v>086763189</v>
      </c>
      <c r="V3612" s="42" t="str">
        <f t="shared" si="850"/>
        <v>086763189</v>
      </c>
      <c r="W3612" s="39">
        <f t="shared" si="851"/>
        <v>1</v>
      </c>
      <c r="X3612" s="43">
        <f t="shared" si="852"/>
        <v>1</v>
      </c>
      <c r="Y3612" s="39">
        <f>IF(V3612="បរទេស",1,IF(COUNTIF(V:V,$V3612)&gt;1,2,1))</f>
        <v>1</v>
      </c>
      <c r="Z3612" s="40">
        <f t="shared" si="853"/>
        <v>1</v>
      </c>
      <c r="AA3612" s="40">
        <f t="shared" si="854"/>
        <v>1</v>
      </c>
    </row>
    <row r="3613" spans="1:27" ht="48" customHeight="1" x14ac:dyDescent="0.8">
      <c r="A3613" s="3">
        <v>3613</v>
      </c>
      <c r="B3613" s="3" t="s">
        <v>9941</v>
      </c>
      <c r="C3613" s="3" t="s">
        <v>18037</v>
      </c>
      <c r="D3613" s="3" t="s">
        <v>9942</v>
      </c>
      <c r="E3613" s="3" t="s">
        <v>328</v>
      </c>
      <c r="F3613" s="5" t="s">
        <v>9943</v>
      </c>
      <c r="G3613" s="5" t="s">
        <v>13998</v>
      </c>
      <c r="H3613" s="5" t="s">
        <v>17029</v>
      </c>
      <c r="I3613" s="3"/>
      <c r="J3613" s="35"/>
      <c r="K3613" s="36">
        <f t="shared" si="840"/>
        <v>1</v>
      </c>
      <c r="L3613" s="37" t="str">
        <f t="shared" si="841"/>
        <v>040351946</v>
      </c>
      <c r="M3613" s="38" t="str">
        <f t="shared" si="842"/>
        <v>040351946</v>
      </c>
      <c r="N3613" s="39">
        <f t="shared" si="843"/>
        <v>1</v>
      </c>
      <c r="O3613" s="39">
        <f t="shared" si="844"/>
        <v>1</v>
      </c>
      <c r="P3613" s="39">
        <f>IF(M3613="បរទេស",1,IF(COUNTIF(M:M,$M3613)&gt;1,2,1))</f>
        <v>1</v>
      </c>
      <c r="Q3613" s="40">
        <f t="shared" si="845"/>
        <v>1</v>
      </c>
      <c r="R3613" s="41" t="str">
        <f t="shared" si="846"/>
        <v>0973305159</v>
      </c>
      <c r="S3613" s="37" t="str">
        <f t="shared" si="847"/>
        <v>0973305159</v>
      </c>
      <c r="T3613" s="39" t="e">
        <f t="shared" si="848"/>
        <v>#VALUE!</v>
      </c>
      <c r="U3613" s="37" t="str">
        <f t="shared" si="849"/>
        <v>0973305159</v>
      </c>
      <c r="V3613" s="42" t="str">
        <f t="shared" si="850"/>
        <v>0973305159</v>
      </c>
      <c r="W3613" s="39">
        <f t="shared" si="851"/>
        <v>1</v>
      </c>
      <c r="X3613" s="43">
        <f t="shared" si="852"/>
        <v>1</v>
      </c>
      <c r="Y3613" s="39">
        <f>IF(V3613="បរទេស",1,IF(COUNTIF(V:V,$V3613)&gt;1,2,1))</f>
        <v>1</v>
      </c>
      <c r="Z3613" s="40">
        <f t="shared" si="853"/>
        <v>1</v>
      </c>
      <c r="AA3613" s="40">
        <f t="shared" si="854"/>
        <v>1</v>
      </c>
    </row>
    <row r="3614" spans="1:27" ht="48" customHeight="1" x14ac:dyDescent="0.8">
      <c r="A3614" s="3">
        <v>3614</v>
      </c>
      <c r="B3614" s="3" t="s">
        <v>9944</v>
      </c>
      <c r="C3614" s="3" t="s">
        <v>18037</v>
      </c>
      <c r="D3614" s="3" t="s">
        <v>9945</v>
      </c>
      <c r="E3614" s="3" t="s">
        <v>817</v>
      </c>
      <c r="F3614" s="5" t="s">
        <v>9946</v>
      </c>
      <c r="G3614" s="5" t="s">
        <v>13999</v>
      </c>
      <c r="H3614" s="5" t="s">
        <v>17030</v>
      </c>
      <c r="I3614" s="3"/>
      <c r="J3614" s="35"/>
      <c r="K3614" s="36">
        <f t="shared" si="840"/>
        <v>1</v>
      </c>
      <c r="L3614" s="37" t="str">
        <f t="shared" si="841"/>
        <v>040550938</v>
      </c>
      <c r="M3614" s="38" t="str">
        <f t="shared" si="842"/>
        <v>040550938</v>
      </c>
      <c r="N3614" s="39">
        <f t="shared" si="843"/>
        <v>1</v>
      </c>
      <c r="O3614" s="39">
        <f t="shared" si="844"/>
        <v>1</v>
      </c>
      <c r="P3614" s="39">
        <f>IF(M3614="បរទេស",1,IF(COUNTIF(M:M,$M3614)&gt;1,2,1))</f>
        <v>1</v>
      </c>
      <c r="Q3614" s="40">
        <f t="shared" si="845"/>
        <v>1</v>
      </c>
      <c r="R3614" s="41" t="str">
        <f t="shared" si="846"/>
        <v>092653829</v>
      </c>
      <c r="S3614" s="37" t="str">
        <f t="shared" si="847"/>
        <v>092653829</v>
      </c>
      <c r="T3614" s="39" t="e">
        <f t="shared" si="848"/>
        <v>#VALUE!</v>
      </c>
      <c r="U3614" s="37" t="str">
        <f t="shared" si="849"/>
        <v>092653829</v>
      </c>
      <c r="V3614" s="42" t="str">
        <f t="shared" si="850"/>
        <v>092653829</v>
      </c>
      <c r="W3614" s="39">
        <f t="shared" si="851"/>
        <v>1</v>
      </c>
      <c r="X3614" s="43">
        <f t="shared" si="852"/>
        <v>1</v>
      </c>
      <c r="Y3614" s="39">
        <f>IF(V3614="បរទេស",1,IF(COUNTIF(V:V,$V3614)&gt;1,2,1))</f>
        <v>1</v>
      </c>
      <c r="Z3614" s="40">
        <f t="shared" si="853"/>
        <v>1</v>
      </c>
      <c r="AA3614" s="40">
        <f t="shared" si="854"/>
        <v>1</v>
      </c>
    </row>
    <row r="3615" spans="1:27" ht="48" customHeight="1" x14ac:dyDescent="0.8">
      <c r="A3615" s="3">
        <v>3615</v>
      </c>
      <c r="B3615" s="3" t="s">
        <v>9947</v>
      </c>
      <c r="C3615" s="3" t="s">
        <v>18037</v>
      </c>
      <c r="D3615" s="3" t="s">
        <v>9948</v>
      </c>
      <c r="E3615" s="3" t="s">
        <v>441</v>
      </c>
      <c r="F3615" s="5" t="s">
        <v>9949</v>
      </c>
      <c r="G3615" s="5" t="s">
        <v>14000</v>
      </c>
      <c r="H3615" s="5" t="s">
        <v>17031</v>
      </c>
      <c r="I3615" s="3"/>
      <c r="J3615" s="35"/>
      <c r="K3615" s="36">
        <f t="shared" si="840"/>
        <v>1</v>
      </c>
      <c r="L3615" s="37" t="str">
        <f t="shared" si="841"/>
        <v>062252444</v>
      </c>
      <c r="M3615" s="38" t="str">
        <f t="shared" si="842"/>
        <v>062252444</v>
      </c>
      <c r="N3615" s="39">
        <f t="shared" si="843"/>
        <v>1</v>
      </c>
      <c r="O3615" s="39">
        <f t="shared" si="844"/>
        <v>1</v>
      </c>
      <c r="P3615" s="39">
        <f>IF(M3615="បរទេស",1,IF(COUNTIF(M:M,$M3615)&gt;1,2,1))</f>
        <v>1</v>
      </c>
      <c r="Q3615" s="40">
        <f t="shared" si="845"/>
        <v>1</v>
      </c>
      <c r="R3615" s="41" t="str">
        <f t="shared" si="846"/>
        <v>068658715</v>
      </c>
      <c r="S3615" s="37" t="str">
        <f t="shared" si="847"/>
        <v>068658715</v>
      </c>
      <c r="T3615" s="39" t="e">
        <f t="shared" si="848"/>
        <v>#VALUE!</v>
      </c>
      <c r="U3615" s="37" t="str">
        <f t="shared" si="849"/>
        <v>068658715</v>
      </c>
      <c r="V3615" s="42" t="str">
        <f t="shared" si="850"/>
        <v>068658715</v>
      </c>
      <c r="W3615" s="39">
        <f t="shared" si="851"/>
        <v>1</v>
      </c>
      <c r="X3615" s="43">
        <f t="shared" si="852"/>
        <v>1</v>
      </c>
      <c r="Y3615" s="39">
        <f>IF(V3615="បរទេស",1,IF(COUNTIF(V:V,$V3615)&gt;1,2,1))</f>
        <v>1</v>
      </c>
      <c r="Z3615" s="40">
        <f t="shared" si="853"/>
        <v>1</v>
      </c>
      <c r="AA3615" s="40">
        <f t="shared" si="854"/>
        <v>1</v>
      </c>
    </row>
    <row r="3616" spans="1:27" ht="48" customHeight="1" x14ac:dyDescent="0.8">
      <c r="A3616" s="3">
        <v>3616</v>
      </c>
      <c r="B3616" s="3" t="s">
        <v>9950</v>
      </c>
      <c r="C3616" s="3" t="s">
        <v>18037</v>
      </c>
      <c r="D3616" s="3" t="s">
        <v>9951</v>
      </c>
      <c r="E3616" s="3" t="s">
        <v>817</v>
      </c>
      <c r="F3616" s="5" t="s">
        <v>9952</v>
      </c>
      <c r="G3616" s="5" t="s">
        <v>14001</v>
      </c>
      <c r="H3616" s="5" t="s">
        <v>17032</v>
      </c>
      <c r="I3616" s="3"/>
      <c r="J3616" s="35"/>
      <c r="K3616" s="36">
        <f t="shared" si="840"/>
        <v>1</v>
      </c>
      <c r="L3616" s="37" t="str">
        <f t="shared" si="841"/>
        <v>040547650</v>
      </c>
      <c r="M3616" s="38" t="str">
        <f t="shared" si="842"/>
        <v>040547650</v>
      </c>
      <c r="N3616" s="39">
        <f t="shared" si="843"/>
        <v>1</v>
      </c>
      <c r="O3616" s="39">
        <f t="shared" si="844"/>
        <v>1</v>
      </c>
      <c r="P3616" s="39">
        <f>IF(M3616="បរទេស",1,IF(COUNTIF(M:M,$M3616)&gt;1,2,1))</f>
        <v>1</v>
      </c>
      <c r="Q3616" s="40">
        <f t="shared" si="845"/>
        <v>1</v>
      </c>
      <c r="R3616" s="41" t="str">
        <f t="shared" si="846"/>
        <v>089631151</v>
      </c>
      <c r="S3616" s="37" t="str">
        <f t="shared" si="847"/>
        <v>089631151</v>
      </c>
      <c r="T3616" s="39" t="e">
        <f t="shared" si="848"/>
        <v>#VALUE!</v>
      </c>
      <c r="U3616" s="37" t="str">
        <f t="shared" si="849"/>
        <v>089631151</v>
      </c>
      <c r="V3616" s="42" t="str">
        <f t="shared" si="850"/>
        <v>089631151</v>
      </c>
      <c r="W3616" s="39">
        <f t="shared" si="851"/>
        <v>1</v>
      </c>
      <c r="X3616" s="43">
        <f t="shared" si="852"/>
        <v>1</v>
      </c>
      <c r="Y3616" s="39">
        <f>IF(V3616="បរទេស",1,IF(COUNTIF(V:V,$V3616)&gt;1,2,1))</f>
        <v>1</v>
      </c>
      <c r="Z3616" s="40">
        <f t="shared" si="853"/>
        <v>1</v>
      </c>
      <c r="AA3616" s="40">
        <f t="shared" si="854"/>
        <v>1</v>
      </c>
    </row>
    <row r="3617" spans="1:27" ht="48" customHeight="1" x14ac:dyDescent="0.8">
      <c r="A3617" s="3">
        <v>3617</v>
      </c>
      <c r="B3617" s="3" t="s">
        <v>9953</v>
      </c>
      <c r="C3617" s="3" t="s">
        <v>18037</v>
      </c>
      <c r="D3617" s="3" t="s">
        <v>7168</v>
      </c>
      <c r="E3617" s="3" t="s">
        <v>1125</v>
      </c>
      <c r="F3617" s="5" t="s">
        <v>9954</v>
      </c>
      <c r="G3617" s="5" t="s">
        <v>14002</v>
      </c>
      <c r="H3617" s="5" t="s">
        <v>17033</v>
      </c>
      <c r="I3617" s="3"/>
      <c r="J3617" s="35"/>
      <c r="K3617" s="36">
        <f t="shared" si="840"/>
        <v>1</v>
      </c>
      <c r="L3617" s="37" t="str">
        <f t="shared" si="841"/>
        <v>040546031</v>
      </c>
      <c r="M3617" s="38" t="str">
        <f t="shared" si="842"/>
        <v>040546031</v>
      </c>
      <c r="N3617" s="39">
        <f t="shared" si="843"/>
        <v>1</v>
      </c>
      <c r="O3617" s="39">
        <f t="shared" si="844"/>
        <v>1</v>
      </c>
      <c r="P3617" s="39">
        <f>IF(M3617="បរទេស",1,IF(COUNTIF(M:M,$M3617)&gt;1,2,1))</f>
        <v>1</v>
      </c>
      <c r="Q3617" s="40">
        <f t="shared" si="845"/>
        <v>1</v>
      </c>
      <c r="R3617" s="41" t="str">
        <f t="shared" si="846"/>
        <v>0889931020</v>
      </c>
      <c r="S3617" s="37" t="str">
        <f t="shared" si="847"/>
        <v>0889931020</v>
      </c>
      <c r="T3617" s="39" t="e">
        <f t="shared" si="848"/>
        <v>#VALUE!</v>
      </c>
      <c r="U3617" s="37" t="str">
        <f t="shared" si="849"/>
        <v>0889931020</v>
      </c>
      <c r="V3617" s="42" t="str">
        <f t="shared" si="850"/>
        <v>0889931020</v>
      </c>
      <c r="W3617" s="39">
        <f t="shared" si="851"/>
        <v>1</v>
      </c>
      <c r="X3617" s="43">
        <f t="shared" si="852"/>
        <v>1</v>
      </c>
      <c r="Y3617" s="39">
        <f>IF(V3617="បរទេស",1,IF(COUNTIF(V:V,$V3617)&gt;1,2,1))</f>
        <v>1</v>
      </c>
      <c r="Z3617" s="40">
        <f t="shared" si="853"/>
        <v>1</v>
      </c>
      <c r="AA3617" s="40">
        <f t="shared" si="854"/>
        <v>1</v>
      </c>
    </row>
    <row r="3618" spans="1:27" ht="48" customHeight="1" x14ac:dyDescent="0.8">
      <c r="A3618" s="3">
        <v>3618</v>
      </c>
      <c r="B3618" s="3" t="s">
        <v>9955</v>
      </c>
      <c r="C3618" s="3" t="s">
        <v>18037</v>
      </c>
      <c r="D3618" s="3" t="s">
        <v>9956</v>
      </c>
      <c r="E3618" s="3" t="s">
        <v>1125</v>
      </c>
      <c r="F3618" s="5" t="s">
        <v>9957</v>
      </c>
      <c r="G3618" s="5" t="s">
        <v>14003</v>
      </c>
      <c r="H3618" s="5" t="s">
        <v>17034</v>
      </c>
      <c r="I3618" s="3"/>
      <c r="J3618" s="35"/>
      <c r="K3618" s="36">
        <f t="shared" si="840"/>
        <v>1</v>
      </c>
      <c r="L3618" s="37" t="str">
        <f t="shared" si="841"/>
        <v>040216760</v>
      </c>
      <c r="M3618" s="38" t="str">
        <f t="shared" si="842"/>
        <v>040216760</v>
      </c>
      <c r="N3618" s="39">
        <f t="shared" si="843"/>
        <v>1</v>
      </c>
      <c r="O3618" s="39">
        <f t="shared" si="844"/>
        <v>1</v>
      </c>
      <c r="P3618" s="39">
        <f>IF(M3618="បរទេស",1,IF(COUNTIF(M:M,$M3618)&gt;1,2,1))</f>
        <v>1</v>
      </c>
      <c r="Q3618" s="40">
        <f t="shared" si="845"/>
        <v>1</v>
      </c>
      <c r="R3618" s="41" t="str">
        <f t="shared" si="846"/>
        <v>099602760</v>
      </c>
      <c r="S3618" s="37" t="str">
        <f t="shared" si="847"/>
        <v>099602760</v>
      </c>
      <c r="T3618" s="39" t="e">
        <f t="shared" si="848"/>
        <v>#VALUE!</v>
      </c>
      <c r="U3618" s="37" t="str">
        <f t="shared" si="849"/>
        <v>099602760</v>
      </c>
      <c r="V3618" s="42" t="str">
        <f t="shared" si="850"/>
        <v>099602760</v>
      </c>
      <c r="W3618" s="39">
        <f t="shared" si="851"/>
        <v>1</v>
      </c>
      <c r="X3618" s="43">
        <f t="shared" si="852"/>
        <v>1</v>
      </c>
      <c r="Y3618" s="39">
        <f>IF(V3618="បរទេស",1,IF(COUNTIF(V:V,$V3618)&gt;1,2,1))</f>
        <v>1</v>
      </c>
      <c r="Z3618" s="40">
        <f t="shared" si="853"/>
        <v>1</v>
      </c>
      <c r="AA3618" s="40">
        <f t="shared" si="854"/>
        <v>1</v>
      </c>
    </row>
    <row r="3619" spans="1:27" ht="48" customHeight="1" x14ac:dyDescent="0.8">
      <c r="A3619" s="3">
        <v>3619</v>
      </c>
      <c r="B3619" s="3" t="s">
        <v>9958</v>
      </c>
      <c r="C3619" s="3" t="s">
        <v>18037</v>
      </c>
      <c r="D3619" s="3" t="s">
        <v>9959</v>
      </c>
      <c r="E3619" s="3" t="s">
        <v>527</v>
      </c>
      <c r="F3619" s="5" t="s">
        <v>9960</v>
      </c>
      <c r="G3619" s="5" t="s">
        <v>14004</v>
      </c>
      <c r="H3619" s="5" t="s">
        <v>17035</v>
      </c>
      <c r="I3619" s="3"/>
      <c r="J3619" s="35"/>
      <c r="K3619" s="36">
        <f t="shared" si="840"/>
        <v>1</v>
      </c>
      <c r="L3619" s="37" t="str">
        <f t="shared" si="841"/>
        <v>040406676</v>
      </c>
      <c r="M3619" s="38" t="str">
        <f t="shared" si="842"/>
        <v>040406676</v>
      </c>
      <c r="N3619" s="39">
        <f t="shared" si="843"/>
        <v>1</v>
      </c>
      <c r="O3619" s="39">
        <f t="shared" si="844"/>
        <v>1</v>
      </c>
      <c r="P3619" s="39">
        <f>IF(M3619="បរទេស",1,IF(COUNTIF(M:M,$M3619)&gt;1,2,1))</f>
        <v>1</v>
      </c>
      <c r="Q3619" s="40">
        <f t="shared" si="845"/>
        <v>1</v>
      </c>
      <c r="R3619" s="41" t="str">
        <f t="shared" si="846"/>
        <v>0969511896</v>
      </c>
      <c r="S3619" s="37" t="str">
        <f t="shared" si="847"/>
        <v>0969511896</v>
      </c>
      <c r="T3619" s="39" t="e">
        <f t="shared" si="848"/>
        <v>#VALUE!</v>
      </c>
      <c r="U3619" s="37" t="str">
        <f t="shared" si="849"/>
        <v>0969511896</v>
      </c>
      <c r="V3619" s="42" t="str">
        <f t="shared" si="850"/>
        <v>0969511896</v>
      </c>
      <c r="W3619" s="39">
        <f t="shared" si="851"/>
        <v>1</v>
      </c>
      <c r="X3619" s="43">
        <f t="shared" si="852"/>
        <v>1</v>
      </c>
      <c r="Y3619" s="39">
        <f>IF(V3619="បរទេស",1,IF(COUNTIF(V:V,$V3619)&gt;1,2,1))</f>
        <v>1</v>
      </c>
      <c r="Z3619" s="40">
        <f t="shared" si="853"/>
        <v>1</v>
      </c>
      <c r="AA3619" s="40">
        <f t="shared" si="854"/>
        <v>1</v>
      </c>
    </row>
    <row r="3620" spans="1:27" ht="48" customHeight="1" x14ac:dyDescent="0.8">
      <c r="A3620" s="3">
        <v>3620</v>
      </c>
      <c r="B3620" s="3" t="s">
        <v>9961</v>
      </c>
      <c r="C3620" s="3" t="s">
        <v>18037</v>
      </c>
      <c r="D3620" s="3" t="s">
        <v>6161</v>
      </c>
      <c r="E3620" s="3" t="s">
        <v>242</v>
      </c>
      <c r="F3620" s="5" t="s">
        <v>9962</v>
      </c>
      <c r="G3620" s="5" t="s">
        <v>14005</v>
      </c>
      <c r="H3620" s="5" t="s">
        <v>17036</v>
      </c>
      <c r="I3620" s="3"/>
      <c r="J3620" s="35"/>
      <c r="K3620" s="36">
        <f t="shared" si="840"/>
        <v>1</v>
      </c>
      <c r="L3620" s="37" t="str">
        <f t="shared" si="841"/>
        <v>040389154</v>
      </c>
      <c r="M3620" s="38" t="str">
        <f t="shared" si="842"/>
        <v>040389154</v>
      </c>
      <c r="N3620" s="39">
        <f t="shared" si="843"/>
        <v>1</v>
      </c>
      <c r="O3620" s="39">
        <f t="shared" si="844"/>
        <v>1</v>
      </c>
      <c r="P3620" s="39">
        <f>IF(M3620="បរទេស",1,IF(COUNTIF(M:M,$M3620)&gt;1,2,1))</f>
        <v>1</v>
      </c>
      <c r="Q3620" s="40">
        <f t="shared" si="845"/>
        <v>1</v>
      </c>
      <c r="R3620" s="41" t="str">
        <f t="shared" si="846"/>
        <v>067588236</v>
      </c>
      <c r="S3620" s="37" t="str">
        <f t="shared" si="847"/>
        <v>067588236</v>
      </c>
      <c r="T3620" s="39" t="e">
        <f t="shared" si="848"/>
        <v>#VALUE!</v>
      </c>
      <c r="U3620" s="37" t="str">
        <f t="shared" si="849"/>
        <v>067588236</v>
      </c>
      <c r="V3620" s="42" t="str">
        <f t="shared" si="850"/>
        <v>067588236</v>
      </c>
      <c r="W3620" s="39">
        <f t="shared" si="851"/>
        <v>1</v>
      </c>
      <c r="X3620" s="43">
        <f t="shared" si="852"/>
        <v>1</v>
      </c>
      <c r="Y3620" s="39">
        <f>IF(V3620="បរទេស",1,IF(COUNTIF(V:V,$V3620)&gt;1,2,1))</f>
        <v>1</v>
      </c>
      <c r="Z3620" s="40">
        <f t="shared" si="853"/>
        <v>1</v>
      </c>
      <c r="AA3620" s="40">
        <f t="shared" si="854"/>
        <v>1</v>
      </c>
    </row>
    <row r="3621" spans="1:27" ht="48" customHeight="1" x14ac:dyDescent="0.8">
      <c r="A3621" s="3">
        <v>3621</v>
      </c>
      <c r="B3621" s="3" t="s">
        <v>9963</v>
      </c>
      <c r="C3621" s="3" t="s">
        <v>18037</v>
      </c>
      <c r="D3621" s="3" t="s">
        <v>417</v>
      </c>
      <c r="E3621" s="3" t="s">
        <v>138</v>
      </c>
      <c r="F3621" s="5" t="s">
        <v>9964</v>
      </c>
      <c r="G3621" s="5" t="s">
        <v>14006</v>
      </c>
      <c r="H3621" s="5" t="s">
        <v>17037</v>
      </c>
      <c r="I3621" s="3"/>
      <c r="J3621" s="35"/>
      <c r="K3621" s="36">
        <f t="shared" si="840"/>
        <v>1</v>
      </c>
      <c r="L3621" s="37" t="str">
        <f t="shared" si="841"/>
        <v>040486346</v>
      </c>
      <c r="M3621" s="38" t="str">
        <f t="shared" si="842"/>
        <v>040486346</v>
      </c>
      <c r="N3621" s="39">
        <f t="shared" si="843"/>
        <v>1</v>
      </c>
      <c r="O3621" s="39">
        <f t="shared" si="844"/>
        <v>1</v>
      </c>
      <c r="P3621" s="39">
        <f>IF(M3621="បរទេស",1,IF(COUNTIF(M:M,$M3621)&gt;1,2,1))</f>
        <v>1</v>
      </c>
      <c r="Q3621" s="40">
        <f t="shared" si="845"/>
        <v>1</v>
      </c>
      <c r="R3621" s="41" t="str">
        <f t="shared" si="846"/>
        <v>086762378</v>
      </c>
      <c r="S3621" s="37" t="str">
        <f t="shared" si="847"/>
        <v>086762378</v>
      </c>
      <c r="T3621" s="39" t="e">
        <f t="shared" si="848"/>
        <v>#VALUE!</v>
      </c>
      <c r="U3621" s="37" t="str">
        <f t="shared" si="849"/>
        <v>086762378</v>
      </c>
      <c r="V3621" s="42" t="str">
        <f t="shared" si="850"/>
        <v>086762378</v>
      </c>
      <c r="W3621" s="39">
        <f t="shared" si="851"/>
        <v>1</v>
      </c>
      <c r="X3621" s="43">
        <f t="shared" si="852"/>
        <v>1</v>
      </c>
      <c r="Y3621" s="39">
        <f>IF(V3621="បរទេស",1,IF(COUNTIF(V:V,$V3621)&gt;1,2,1))</f>
        <v>1</v>
      </c>
      <c r="Z3621" s="40">
        <f t="shared" si="853"/>
        <v>1</v>
      </c>
      <c r="AA3621" s="40">
        <f t="shared" si="854"/>
        <v>1</v>
      </c>
    </row>
    <row r="3622" spans="1:27" ht="48" customHeight="1" x14ac:dyDescent="0.8">
      <c r="A3622" s="3">
        <v>3622</v>
      </c>
      <c r="B3622" s="3" t="s">
        <v>9965</v>
      </c>
      <c r="C3622" s="3" t="s">
        <v>18037</v>
      </c>
      <c r="D3622" s="3" t="s">
        <v>417</v>
      </c>
      <c r="E3622" s="3" t="s">
        <v>242</v>
      </c>
      <c r="F3622" s="5" t="s">
        <v>9966</v>
      </c>
      <c r="G3622" s="5" t="s">
        <v>14007</v>
      </c>
      <c r="H3622" s="5" t="s">
        <v>17847</v>
      </c>
      <c r="I3622" s="3"/>
      <c r="J3622" s="35"/>
      <c r="K3622" s="36">
        <f t="shared" si="840"/>
        <v>1</v>
      </c>
      <c r="L3622" s="37" t="str">
        <f t="shared" si="841"/>
        <v>040531840</v>
      </c>
      <c r="M3622" s="38" t="str">
        <f t="shared" si="842"/>
        <v>040531840</v>
      </c>
      <c r="N3622" s="39">
        <f t="shared" si="843"/>
        <v>1</v>
      </c>
      <c r="O3622" s="39">
        <f t="shared" si="844"/>
        <v>1</v>
      </c>
      <c r="P3622" s="39">
        <f>IF(M3622="បរទេស",1,IF(COUNTIF(M:M,$M3622)&gt;1,2,1))</f>
        <v>1</v>
      </c>
      <c r="Q3622" s="40">
        <f t="shared" si="845"/>
        <v>1</v>
      </c>
      <c r="R3622" s="41" t="str">
        <f t="shared" si="846"/>
        <v>0968845627</v>
      </c>
      <c r="S3622" s="37" t="str">
        <f t="shared" si="847"/>
        <v>0968845627</v>
      </c>
      <c r="T3622" s="39" t="e">
        <f t="shared" si="848"/>
        <v>#VALUE!</v>
      </c>
      <c r="U3622" s="37" t="str">
        <f t="shared" si="849"/>
        <v>0968845627</v>
      </c>
      <c r="V3622" s="42" t="str">
        <f t="shared" si="850"/>
        <v>0968845627</v>
      </c>
      <c r="W3622" s="39">
        <f t="shared" si="851"/>
        <v>1</v>
      </c>
      <c r="X3622" s="43">
        <f t="shared" si="852"/>
        <v>1</v>
      </c>
      <c r="Y3622" s="39">
        <f>IF(V3622="បរទេស",1,IF(COUNTIF(V:V,$V3622)&gt;1,2,1))</f>
        <v>1</v>
      </c>
      <c r="Z3622" s="40">
        <f t="shared" si="853"/>
        <v>1</v>
      </c>
      <c r="AA3622" s="40">
        <f t="shared" si="854"/>
        <v>1</v>
      </c>
    </row>
    <row r="3623" spans="1:27" ht="48" customHeight="1" x14ac:dyDescent="0.8">
      <c r="A3623" s="3">
        <v>3623</v>
      </c>
      <c r="B3623" s="3" t="s">
        <v>9967</v>
      </c>
      <c r="C3623" s="3" t="s">
        <v>18037</v>
      </c>
      <c r="D3623" s="3" t="s">
        <v>8680</v>
      </c>
      <c r="E3623" s="3" t="s">
        <v>527</v>
      </c>
      <c r="F3623" s="5" t="s">
        <v>9968</v>
      </c>
      <c r="G3623" s="5" t="s">
        <v>14008</v>
      </c>
      <c r="H3623" s="5" t="s">
        <v>17038</v>
      </c>
      <c r="I3623" s="3"/>
      <c r="J3623" s="35"/>
      <c r="K3623" s="36">
        <f t="shared" si="840"/>
        <v>1</v>
      </c>
      <c r="L3623" s="37" t="str">
        <f t="shared" si="841"/>
        <v>040272964</v>
      </c>
      <c r="M3623" s="38" t="str">
        <f t="shared" si="842"/>
        <v>040272964</v>
      </c>
      <c r="N3623" s="39">
        <f t="shared" si="843"/>
        <v>1</v>
      </c>
      <c r="O3623" s="39">
        <f t="shared" si="844"/>
        <v>1</v>
      </c>
      <c r="P3623" s="39">
        <f>IF(M3623="បរទេស",1,IF(COUNTIF(M:M,$M3623)&gt;1,2,1))</f>
        <v>1</v>
      </c>
      <c r="Q3623" s="40">
        <f t="shared" si="845"/>
        <v>1</v>
      </c>
      <c r="R3623" s="41" t="str">
        <f t="shared" si="846"/>
        <v>0884319450</v>
      </c>
      <c r="S3623" s="37" t="str">
        <f t="shared" si="847"/>
        <v>0884319450</v>
      </c>
      <c r="T3623" s="39" t="e">
        <f t="shared" si="848"/>
        <v>#VALUE!</v>
      </c>
      <c r="U3623" s="37" t="str">
        <f t="shared" si="849"/>
        <v>0884319450</v>
      </c>
      <c r="V3623" s="42" t="str">
        <f t="shared" si="850"/>
        <v>0884319450</v>
      </c>
      <c r="W3623" s="39">
        <f t="shared" si="851"/>
        <v>1</v>
      </c>
      <c r="X3623" s="43">
        <f t="shared" si="852"/>
        <v>1</v>
      </c>
      <c r="Y3623" s="39">
        <f>IF(V3623="បរទេស",1,IF(COUNTIF(V:V,$V3623)&gt;1,2,1))</f>
        <v>1</v>
      </c>
      <c r="Z3623" s="40">
        <f t="shared" si="853"/>
        <v>1</v>
      </c>
      <c r="AA3623" s="40">
        <f t="shared" si="854"/>
        <v>1</v>
      </c>
    </row>
    <row r="3624" spans="1:27" ht="48" customHeight="1" x14ac:dyDescent="0.8">
      <c r="A3624" s="3">
        <v>3624</v>
      </c>
      <c r="B3624" s="3" t="s">
        <v>9969</v>
      </c>
      <c r="C3624" s="3" t="s">
        <v>18037</v>
      </c>
      <c r="D3624" s="3" t="s">
        <v>9970</v>
      </c>
      <c r="E3624" s="3" t="s">
        <v>153</v>
      </c>
      <c r="F3624" s="5" t="s">
        <v>9971</v>
      </c>
      <c r="G3624" s="5" t="s">
        <v>14009</v>
      </c>
      <c r="H3624" s="5" t="s">
        <v>17039</v>
      </c>
      <c r="I3624" s="3"/>
      <c r="J3624" s="35"/>
      <c r="K3624" s="36">
        <f t="shared" si="840"/>
        <v>1</v>
      </c>
      <c r="L3624" s="37" t="str">
        <f t="shared" si="841"/>
        <v>040341196</v>
      </c>
      <c r="M3624" s="38" t="str">
        <f t="shared" si="842"/>
        <v>040341196</v>
      </c>
      <c r="N3624" s="39">
        <f t="shared" si="843"/>
        <v>1</v>
      </c>
      <c r="O3624" s="39">
        <f t="shared" si="844"/>
        <v>1</v>
      </c>
      <c r="P3624" s="39">
        <f>IF(M3624="បរទេស",1,IF(COUNTIF(M:M,$M3624)&gt;1,2,1))</f>
        <v>1</v>
      </c>
      <c r="Q3624" s="40">
        <f t="shared" si="845"/>
        <v>1</v>
      </c>
      <c r="R3624" s="41" t="str">
        <f t="shared" si="846"/>
        <v>0969241252</v>
      </c>
      <c r="S3624" s="37" t="str">
        <f t="shared" si="847"/>
        <v>0969241252</v>
      </c>
      <c r="T3624" s="39" t="e">
        <f t="shared" si="848"/>
        <v>#VALUE!</v>
      </c>
      <c r="U3624" s="37" t="str">
        <f t="shared" si="849"/>
        <v>0969241252</v>
      </c>
      <c r="V3624" s="42" t="str">
        <f t="shared" si="850"/>
        <v>0969241252</v>
      </c>
      <c r="W3624" s="39">
        <f t="shared" si="851"/>
        <v>1</v>
      </c>
      <c r="X3624" s="43">
        <f t="shared" si="852"/>
        <v>1</v>
      </c>
      <c r="Y3624" s="39">
        <f>IF(V3624="បរទេស",1,IF(COUNTIF(V:V,$V3624)&gt;1,2,1))</f>
        <v>1</v>
      </c>
      <c r="Z3624" s="40">
        <f t="shared" si="853"/>
        <v>1</v>
      </c>
      <c r="AA3624" s="40">
        <f t="shared" si="854"/>
        <v>1</v>
      </c>
    </row>
    <row r="3625" spans="1:27" ht="48" customHeight="1" x14ac:dyDescent="0.8">
      <c r="A3625" s="3">
        <v>3625</v>
      </c>
      <c r="B3625" s="3" t="s">
        <v>9972</v>
      </c>
      <c r="C3625" s="3" t="s">
        <v>18037</v>
      </c>
      <c r="D3625" s="3" t="s">
        <v>9973</v>
      </c>
      <c r="E3625" s="3" t="s">
        <v>1030</v>
      </c>
      <c r="F3625" s="5" t="s">
        <v>9974</v>
      </c>
      <c r="G3625" s="5" t="s">
        <v>14010</v>
      </c>
      <c r="H3625" s="5" t="s">
        <v>17040</v>
      </c>
      <c r="I3625" s="3"/>
      <c r="J3625" s="35"/>
      <c r="K3625" s="36">
        <f t="shared" si="840"/>
        <v>1</v>
      </c>
      <c r="L3625" s="37" t="str">
        <f t="shared" si="841"/>
        <v>040553716</v>
      </c>
      <c r="M3625" s="38" t="str">
        <f t="shared" si="842"/>
        <v>040553716</v>
      </c>
      <c r="N3625" s="39">
        <f t="shared" si="843"/>
        <v>1</v>
      </c>
      <c r="O3625" s="39">
        <f t="shared" si="844"/>
        <v>1</v>
      </c>
      <c r="P3625" s="39">
        <f>IF(M3625="បរទេស",1,IF(COUNTIF(M:M,$M3625)&gt;1,2,1))</f>
        <v>1</v>
      </c>
      <c r="Q3625" s="40">
        <f t="shared" si="845"/>
        <v>1</v>
      </c>
      <c r="R3625" s="41" t="str">
        <f t="shared" si="846"/>
        <v>077482847</v>
      </c>
      <c r="S3625" s="37" t="str">
        <f t="shared" si="847"/>
        <v>077482847</v>
      </c>
      <c r="T3625" s="39" t="e">
        <f t="shared" si="848"/>
        <v>#VALUE!</v>
      </c>
      <c r="U3625" s="37" t="str">
        <f t="shared" si="849"/>
        <v>077482847</v>
      </c>
      <c r="V3625" s="42" t="str">
        <f t="shared" si="850"/>
        <v>077482847</v>
      </c>
      <c r="W3625" s="39">
        <f t="shared" si="851"/>
        <v>1</v>
      </c>
      <c r="X3625" s="43">
        <f t="shared" si="852"/>
        <v>1</v>
      </c>
      <c r="Y3625" s="39">
        <f>IF(V3625="បរទេស",1,IF(COUNTIF(V:V,$V3625)&gt;1,2,1))</f>
        <v>1</v>
      </c>
      <c r="Z3625" s="40">
        <f t="shared" si="853"/>
        <v>1</v>
      </c>
      <c r="AA3625" s="40">
        <f t="shared" si="854"/>
        <v>1</v>
      </c>
    </row>
    <row r="3626" spans="1:27" ht="48" customHeight="1" x14ac:dyDescent="0.8">
      <c r="A3626" s="3">
        <v>3626</v>
      </c>
      <c r="B3626" s="3" t="s">
        <v>9975</v>
      </c>
      <c r="C3626" s="3" t="s">
        <v>18037</v>
      </c>
      <c r="D3626" s="3" t="s">
        <v>9090</v>
      </c>
      <c r="E3626" s="3" t="s">
        <v>61</v>
      </c>
      <c r="F3626" s="5" t="s">
        <v>9976</v>
      </c>
      <c r="G3626" s="5" t="s">
        <v>14011</v>
      </c>
      <c r="H3626" s="5" t="s">
        <v>17041</v>
      </c>
      <c r="I3626" s="3"/>
      <c r="J3626" s="35"/>
      <c r="K3626" s="36">
        <f t="shared" si="840"/>
        <v>1</v>
      </c>
      <c r="L3626" s="37" t="str">
        <f t="shared" si="841"/>
        <v>040595132</v>
      </c>
      <c r="M3626" s="38" t="str">
        <f t="shared" si="842"/>
        <v>040595132</v>
      </c>
      <c r="N3626" s="39">
        <f t="shared" si="843"/>
        <v>1</v>
      </c>
      <c r="O3626" s="39">
        <f t="shared" si="844"/>
        <v>1</v>
      </c>
      <c r="P3626" s="39">
        <f>IF(M3626="បរទេស",1,IF(COUNTIF(M:M,$M3626)&gt;1,2,1))</f>
        <v>1</v>
      </c>
      <c r="Q3626" s="40">
        <f t="shared" si="845"/>
        <v>1</v>
      </c>
      <c r="R3626" s="41" t="str">
        <f t="shared" si="846"/>
        <v>0969889241</v>
      </c>
      <c r="S3626" s="37" t="str">
        <f t="shared" si="847"/>
        <v>0969889241</v>
      </c>
      <c r="T3626" s="39" t="e">
        <f t="shared" si="848"/>
        <v>#VALUE!</v>
      </c>
      <c r="U3626" s="37" t="str">
        <f t="shared" si="849"/>
        <v>0969889241</v>
      </c>
      <c r="V3626" s="42" t="str">
        <f t="shared" si="850"/>
        <v>0969889241</v>
      </c>
      <c r="W3626" s="39">
        <f t="shared" si="851"/>
        <v>1</v>
      </c>
      <c r="X3626" s="43">
        <f t="shared" si="852"/>
        <v>1</v>
      </c>
      <c r="Y3626" s="39">
        <f>IF(V3626="បរទេស",1,IF(COUNTIF(V:V,$V3626)&gt;1,2,1))</f>
        <v>1</v>
      </c>
      <c r="Z3626" s="40">
        <f t="shared" si="853"/>
        <v>1</v>
      </c>
      <c r="AA3626" s="40">
        <f t="shared" si="854"/>
        <v>1</v>
      </c>
    </row>
    <row r="3627" spans="1:27" ht="48" customHeight="1" x14ac:dyDescent="0.8">
      <c r="A3627" s="3">
        <v>3627</v>
      </c>
      <c r="B3627" s="3" t="s">
        <v>9977</v>
      </c>
      <c r="C3627" s="3" t="s">
        <v>18037</v>
      </c>
      <c r="D3627" s="3" t="s">
        <v>8389</v>
      </c>
      <c r="E3627" s="3" t="s">
        <v>424</v>
      </c>
      <c r="F3627" s="5" t="s">
        <v>9978</v>
      </c>
      <c r="G3627" s="5" t="s">
        <v>14012</v>
      </c>
      <c r="H3627" s="5" t="s">
        <v>17042</v>
      </c>
      <c r="I3627" s="3"/>
      <c r="J3627" s="35"/>
      <c r="K3627" s="36">
        <f t="shared" si="840"/>
        <v>1</v>
      </c>
      <c r="L3627" s="37" t="str">
        <f t="shared" si="841"/>
        <v>040560089</v>
      </c>
      <c r="M3627" s="38" t="str">
        <f t="shared" si="842"/>
        <v>040560089</v>
      </c>
      <c r="N3627" s="39">
        <f t="shared" si="843"/>
        <v>1</v>
      </c>
      <c r="O3627" s="39">
        <f t="shared" si="844"/>
        <v>1</v>
      </c>
      <c r="P3627" s="39">
        <f>IF(M3627="បរទេស",1,IF(COUNTIF(M:M,$M3627)&gt;1,2,1))</f>
        <v>1</v>
      </c>
      <c r="Q3627" s="40">
        <f t="shared" si="845"/>
        <v>1</v>
      </c>
      <c r="R3627" s="41" t="str">
        <f t="shared" si="846"/>
        <v>092218148</v>
      </c>
      <c r="S3627" s="37" t="str">
        <f t="shared" si="847"/>
        <v>092218148</v>
      </c>
      <c r="T3627" s="39" t="e">
        <f t="shared" si="848"/>
        <v>#VALUE!</v>
      </c>
      <c r="U3627" s="37" t="str">
        <f t="shared" si="849"/>
        <v>092218148</v>
      </c>
      <c r="V3627" s="42" t="str">
        <f t="shared" si="850"/>
        <v>092218148</v>
      </c>
      <c r="W3627" s="39">
        <f t="shared" si="851"/>
        <v>1</v>
      </c>
      <c r="X3627" s="43">
        <f t="shared" si="852"/>
        <v>1</v>
      </c>
      <c r="Y3627" s="39">
        <f>IF(V3627="បរទេស",1,IF(COUNTIF(V:V,$V3627)&gt;1,2,1))</f>
        <v>1</v>
      </c>
      <c r="Z3627" s="40">
        <f t="shared" si="853"/>
        <v>1</v>
      </c>
      <c r="AA3627" s="40">
        <f t="shared" si="854"/>
        <v>1</v>
      </c>
    </row>
    <row r="3628" spans="1:27" ht="48" customHeight="1" x14ac:dyDescent="0.8">
      <c r="A3628" s="3">
        <v>3628</v>
      </c>
      <c r="B3628" s="3" t="s">
        <v>9979</v>
      </c>
      <c r="C3628" s="3" t="s">
        <v>18037</v>
      </c>
      <c r="D3628" s="3" t="s">
        <v>9980</v>
      </c>
      <c r="E3628" s="3" t="s">
        <v>2447</v>
      </c>
      <c r="F3628" s="5" t="s">
        <v>9981</v>
      </c>
      <c r="G3628" s="5" t="s">
        <v>14013</v>
      </c>
      <c r="H3628" s="5" t="s">
        <v>17658</v>
      </c>
      <c r="I3628" s="3"/>
      <c r="J3628" s="35"/>
      <c r="K3628" s="36">
        <f t="shared" si="840"/>
        <v>1</v>
      </c>
      <c r="L3628" s="37" t="str">
        <f t="shared" si="841"/>
        <v>040524975</v>
      </c>
      <c r="M3628" s="38" t="str">
        <f t="shared" si="842"/>
        <v>040524975</v>
      </c>
      <c r="N3628" s="39">
        <f t="shared" si="843"/>
        <v>1</v>
      </c>
      <c r="O3628" s="39">
        <f t="shared" si="844"/>
        <v>1</v>
      </c>
      <c r="P3628" s="39">
        <f>IF(M3628="បរទេស",1,IF(COUNTIF(M:M,$M3628)&gt;1,2,1))</f>
        <v>1</v>
      </c>
      <c r="Q3628" s="40">
        <f t="shared" si="845"/>
        <v>1</v>
      </c>
      <c r="R3628" s="41" t="str">
        <f t="shared" si="846"/>
        <v>087724300</v>
      </c>
      <c r="S3628" s="37" t="str">
        <f t="shared" si="847"/>
        <v>087724300</v>
      </c>
      <c r="T3628" s="39" t="e">
        <f t="shared" si="848"/>
        <v>#VALUE!</v>
      </c>
      <c r="U3628" s="37" t="str">
        <f t="shared" si="849"/>
        <v>087724300</v>
      </c>
      <c r="V3628" s="42" t="str">
        <f t="shared" si="850"/>
        <v>087724300</v>
      </c>
      <c r="W3628" s="39">
        <f t="shared" si="851"/>
        <v>1</v>
      </c>
      <c r="X3628" s="43">
        <f t="shared" si="852"/>
        <v>1</v>
      </c>
      <c r="Y3628" s="39">
        <f>IF(V3628="បរទេស",1,IF(COUNTIF(V:V,$V3628)&gt;1,2,1))</f>
        <v>1</v>
      </c>
      <c r="Z3628" s="40">
        <f t="shared" si="853"/>
        <v>1</v>
      </c>
      <c r="AA3628" s="40">
        <f t="shared" si="854"/>
        <v>1</v>
      </c>
    </row>
    <row r="3629" spans="1:27" ht="48" customHeight="1" x14ac:dyDescent="0.8">
      <c r="A3629" s="3">
        <v>3629</v>
      </c>
      <c r="B3629" s="3" t="s">
        <v>9982</v>
      </c>
      <c r="C3629" s="3" t="s">
        <v>18037</v>
      </c>
      <c r="D3629" s="3" t="s">
        <v>9207</v>
      </c>
      <c r="E3629" s="3" t="s">
        <v>301</v>
      </c>
      <c r="F3629" s="5" t="s">
        <v>9983</v>
      </c>
      <c r="G3629" s="5" t="s">
        <v>14014</v>
      </c>
      <c r="H3629" s="5" t="s">
        <v>18004</v>
      </c>
      <c r="I3629" s="3"/>
      <c r="J3629" s="35"/>
      <c r="K3629" s="36">
        <f t="shared" si="840"/>
        <v>1</v>
      </c>
      <c r="L3629" s="37" t="str">
        <f t="shared" si="841"/>
        <v>040508636</v>
      </c>
      <c r="M3629" s="38" t="str">
        <f t="shared" si="842"/>
        <v>040508636</v>
      </c>
      <c r="N3629" s="39">
        <f t="shared" si="843"/>
        <v>1</v>
      </c>
      <c r="O3629" s="39">
        <f t="shared" si="844"/>
        <v>1</v>
      </c>
      <c r="P3629" s="39">
        <f>IF(M3629="បរទេស",1,IF(COUNTIF(M:M,$M3629)&gt;1,2,1))</f>
        <v>1</v>
      </c>
      <c r="Q3629" s="40">
        <f t="shared" si="845"/>
        <v>1</v>
      </c>
      <c r="R3629" s="41" t="str">
        <f t="shared" si="846"/>
        <v>0974382848</v>
      </c>
      <c r="S3629" s="37" t="str">
        <f t="shared" si="847"/>
        <v>0974382848</v>
      </c>
      <c r="T3629" s="39" t="e">
        <f t="shared" si="848"/>
        <v>#VALUE!</v>
      </c>
      <c r="U3629" s="37" t="str">
        <f t="shared" si="849"/>
        <v>0974382848</v>
      </c>
      <c r="V3629" s="42" t="str">
        <f t="shared" si="850"/>
        <v>0974382848</v>
      </c>
      <c r="W3629" s="39">
        <f t="shared" si="851"/>
        <v>1</v>
      </c>
      <c r="X3629" s="43">
        <f t="shared" si="852"/>
        <v>1</v>
      </c>
      <c r="Y3629" s="39">
        <f>IF(V3629="បរទេស",1,IF(COUNTIF(V:V,$V3629)&gt;1,2,1))</f>
        <v>1</v>
      </c>
      <c r="Z3629" s="40">
        <f t="shared" si="853"/>
        <v>1</v>
      </c>
      <c r="AA3629" s="40">
        <f t="shared" si="854"/>
        <v>1</v>
      </c>
    </row>
    <row r="3630" spans="1:27" ht="48" customHeight="1" x14ac:dyDescent="0.8">
      <c r="A3630" s="3">
        <v>3630</v>
      </c>
      <c r="B3630" s="3" t="s">
        <v>9984</v>
      </c>
      <c r="C3630" s="3" t="s">
        <v>18037</v>
      </c>
      <c r="D3630" s="3" t="s">
        <v>4760</v>
      </c>
      <c r="E3630" s="3" t="s">
        <v>2267</v>
      </c>
      <c r="F3630" s="5" t="s">
        <v>9985</v>
      </c>
      <c r="G3630" s="5" t="s">
        <v>14015</v>
      </c>
      <c r="H3630" s="5" t="s">
        <v>17043</v>
      </c>
      <c r="I3630" s="3"/>
      <c r="J3630" s="35"/>
      <c r="K3630" s="36">
        <f t="shared" si="840"/>
        <v>1</v>
      </c>
      <c r="L3630" s="37" t="str">
        <f t="shared" si="841"/>
        <v>040485516</v>
      </c>
      <c r="M3630" s="38" t="str">
        <f t="shared" si="842"/>
        <v>040485516</v>
      </c>
      <c r="N3630" s="39">
        <f t="shared" si="843"/>
        <v>1</v>
      </c>
      <c r="O3630" s="39">
        <f t="shared" si="844"/>
        <v>1</v>
      </c>
      <c r="P3630" s="39">
        <f>IF(M3630="បរទេស",1,IF(COUNTIF(M:M,$M3630)&gt;1,2,1))</f>
        <v>1</v>
      </c>
      <c r="Q3630" s="40">
        <f t="shared" si="845"/>
        <v>1</v>
      </c>
      <c r="R3630" s="41" t="str">
        <f t="shared" si="846"/>
        <v>0713304810</v>
      </c>
      <c r="S3630" s="37" t="str">
        <f t="shared" si="847"/>
        <v>0713304810</v>
      </c>
      <c r="T3630" s="39" t="e">
        <f t="shared" si="848"/>
        <v>#VALUE!</v>
      </c>
      <c r="U3630" s="37" t="str">
        <f t="shared" si="849"/>
        <v>0713304810</v>
      </c>
      <c r="V3630" s="42" t="str">
        <f t="shared" si="850"/>
        <v>0713304810</v>
      </c>
      <c r="W3630" s="39">
        <f t="shared" si="851"/>
        <v>1</v>
      </c>
      <c r="X3630" s="43">
        <f t="shared" si="852"/>
        <v>1</v>
      </c>
      <c r="Y3630" s="39">
        <f>IF(V3630="បរទេស",1,IF(COUNTIF(V:V,$V3630)&gt;1,2,1))</f>
        <v>1</v>
      </c>
      <c r="Z3630" s="40">
        <f t="shared" si="853"/>
        <v>1</v>
      </c>
      <c r="AA3630" s="40">
        <f t="shared" si="854"/>
        <v>1</v>
      </c>
    </row>
    <row r="3631" spans="1:27" ht="48" customHeight="1" x14ac:dyDescent="0.8">
      <c r="A3631" s="3">
        <v>3631</v>
      </c>
      <c r="B3631" s="3" t="s">
        <v>9986</v>
      </c>
      <c r="C3631" s="3" t="s">
        <v>18037</v>
      </c>
      <c r="D3631" s="3" t="s">
        <v>9987</v>
      </c>
      <c r="E3631" s="3" t="s">
        <v>1030</v>
      </c>
      <c r="F3631" s="5" t="s">
        <v>9988</v>
      </c>
      <c r="G3631" s="5" t="s">
        <v>14016</v>
      </c>
      <c r="H3631" s="5" t="s">
        <v>17044</v>
      </c>
      <c r="I3631" s="3"/>
      <c r="J3631" s="35"/>
      <c r="K3631" s="36">
        <f t="shared" si="840"/>
        <v>1</v>
      </c>
      <c r="L3631" s="37" t="str">
        <f t="shared" si="841"/>
        <v>040386826</v>
      </c>
      <c r="M3631" s="38" t="str">
        <f t="shared" si="842"/>
        <v>040386826</v>
      </c>
      <c r="N3631" s="39">
        <f t="shared" si="843"/>
        <v>1</v>
      </c>
      <c r="O3631" s="39">
        <f t="shared" si="844"/>
        <v>1</v>
      </c>
      <c r="P3631" s="39">
        <f>IF(M3631="បរទេស",1,IF(COUNTIF(M:M,$M3631)&gt;1,2,1))</f>
        <v>1</v>
      </c>
      <c r="Q3631" s="40">
        <f t="shared" si="845"/>
        <v>1</v>
      </c>
      <c r="R3631" s="41" t="str">
        <f t="shared" si="846"/>
        <v>015870712</v>
      </c>
      <c r="S3631" s="37" t="str">
        <f t="shared" si="847"/>
        <v>015870712</v>
      </c>
      <c r="T3631" s="39" t="e">
        <f t="shared" si="848"/>
        <v>#VALUE!</v>
      </c>
      <c r="U3631" s="37" t="str">
        <f t="shared" si="849"/>
        <v>015870712</v>
      </c>
      <c r="V3631" s="42" t="str">
        <f t="shared" si="850"/>
        <v>015870712</v>
      </c>
      <c r="W3631" s="39">
        <f t="shared" si="851"/>
        <v>1</v>
      </c>
      <c r="X3631" s="43">
        <f t="shared" si="852"/>
        <v>1</v>
      </c>
      <c r="Y3631" s="39">
        <f>IF(V3631="បរទេស",1,IF(COUNTIF(V:V,$V3631)&gt;1,2,1))</f>
        <v>1</v>
      </c>
      <c r="Z3631" s="40">
        <f t="shared" si="853"/>
        <v>1</v>
      </c>
      <c r="AA3631" s="40">
        <f t="shared" si="854"/>
        <v>1</v>
      </c>
    </row>
    <row r="3632" spans="1:27" ht="48" customHeight="1" x14ac:dyDescent="0.8">
      <c r="A3632" s="3">
        <v>3632</v>
      </c>
      <c r="B3632" s="3" t="s">
        <v>9989</v>
      </c>
      <c r="C3632" s="3" t="s">
        <v>18037</v>
      </c>
      <c r="D3632" s="3" t="s">
        <v>395</v>
      </c>
      <c r="E3632" s="3" t="s">
        <v>77</v>
      </c>
      <c r="F3632" s="5" t="s">
        <v>9990</v>
      </c>
      <c r="G3632" s="5" t="s">
        <v>14017</v>
      </c>
      <c r="H3632" s="5" t="s">
        <v>17045</v>
      </c>
      <c r="I3632" s="3"/>
      <c r="J3632" s="35"/>
      <c r="K3632" s="36">
        <f t="shared" si="840"/>
        <v>1</v>
      </c>
      <c r="L3632" s="37" t="str">
        <f t="shared" si="841"/>
        <v>040455950</v>
      </c>
      <c r="M3632" s="38" t="str">
        <f t="shared" si="842"/>
        <v>040455950</v>
      </c>
      <c r="N3632" s="39">
        <f t="shared" si="843"/>
        <v>1</v>
      </c>
      <c r="O3632" s="39">
        <f t="shared" si="844"/>
        <v>1</v>
      </c>
      <c r="P3632" s="39">
        <f>IF(M3632="បរទេស",1,IF(COUNTIF(M:M,$M3632)&gt;1,2,1))</f>
        <v>1</v>
      </c>
      <c r="Q3632" s="40">
        <f t="shared" si="845"/>
        <v>1</v>
      </c>
      <c r="R3632" s="41" t="str">
        <f t="shared" si="846"/>
        <v>087337853</v>
      </c>
      <c r="S3632" s="37" t="str">
        <f t="shared" si="847"/>
        <v>087337853</v>
      </c>
      <c r="T3632" s="39" t="e">
        <f t="shared" si="848"/>
        <v>#VALUE!</v>
      </c>
      <c r="U3632" s="37" t="str">
        <f t="shared" si="849"/>
        <v>087337853</v>
      </c>
      <c r="V3632" s="42" t="str">
        <f t="shared" si="850"/>
        <v>087337853</v>
      </c>
      <c r="W3632" s="39">
        <f t="shared" si="851"/>
        <v>1</v>
      </c>
      <c r="X3632" s="43">
        <f t="shared" si="852"/>
        <v>1</v>
      </c>
      <c r="Y3632" s="39">
        <f>IF(V3632="បរទេស",1,IF(COUNTIF(V:V,$V3632)&gt;1,2,1))</f>
        <v>1</v>
      </c>
      <c r="Z3632" s="40">
        <f t="shared" si="853"/>
        <v>1</v>
      </c>
      <c r="AA3632" s="40">
        <f t="shared" si="854"/>
        <v>1</v>
      </c>
    </row>
    <row r="3633" spans="1:27" ht="48" customHeight="1" x14ac:dyDescent="0.8">
      <c r="A3633" s="3">
        <v>3633</v>
      </c>
      <c r="B3633" s="3" t="s">
        <v>9991</v>
      </c>
      <c r="C3633" s="3" t="s">
        <v>18037</v>
      </c>
      <c r="D3633" s="3" t="s">
        <v>9992</v>
      </c>
      <c r="E3633" s="3" t="s">
        <v>437</v>
      </c>
      <c r="F3633" s="5" t="s">
        <v>9993</v>
      </c>
      <c r="G3633" s="5" t="s">
        <v>14018</v>
      </c>
      <c r="H3633" s="5" t="s">
        <v>17663</v>
      </c>
      <c r="I3633" s="3"/>
      <c r="J3633" s="35"/>
      <c r="K3633" s="36">
        <f t="shared" si="840"/>
        <v>1</v>
      </c>
      <c r="L3633" s="37" t="str">
        <f t="shared" si="841"/>
        <v>040592975</v>
      </c>
      <c r="M3633" s="38" t="str">
        <f t="shared" si="842"/>
        <v>040592975</v>
      </c>
      <c r="N3633" s="39">
        <f t="shared" si="843"/>
        <v>1</v>
      </c>
      <c r="O3633" s="39">
        <f t="shared" si="844"/>
        <v>1</v>
      </c>
      <c r="P3633" s="39">
        <f>IF(M3633="បរទេស",1,IF(COUNTIF(M:M,$M3633)&gt;1,2,1))</f>
        <v>1</v>
      </c>
      <c r="Q3633" s="40">
        <f t="shared" si="845"/>
        <v>1</v>
      </c>
      <c r="R3633" s="41" t="str">
        <f t="shared" si="846"/>
        <v>016343622</v>
      </c>
      <c r="S3633" s="37" t="str">
        <f t="shared" si="847"/>
        <v>016343622</v>
      </c>
      <c r="T3633" s="39" t="e">
        <f t="shared" si="848"/>
        <v>#VALUE!</v>
      </c>
      <c r="U3633" s="37" t="str">
        <f t="shared" si="849"/>
        <v>016343622</v>
      </c>
      <c r="V3633" s="42" t="str">
        <f t="shared" si="850"/>
        <v>016343622</v>
      </c>
      <c r="W3633" s="39">
        <f t="shared" si="851"/>
        <v>1</v>
      </c>
      <c r="X3633" s="43">
        <f t="shared" si="852"/>
        <v>1</v>
      </c>
      <c r="Y3633" s="39">
        <f>IF(V3633="បរទេស",1,IF(COUNTIF(V:V,$V3633)&gt;1,2,1))</f>
        <v>1</v>
      </c>
      <c r="Z3633" s="40">
        <f t="shared" si="853"/>
        <v>1</v>
      </c>
      <c r="AA3633" s="40">
        <f t="shared" si="854"/>
        <v>1</v>
      </c>
    </row>
    <row r="3634" spans="1:27" ht="48" customHeight="1" x14ac:dyDescent="0.8">
      <c r="A3634" s="3">
        <v>3634</v>
      </c>
      <c r="B3634" s="3" t="s">
        <v>9994</v>
      </c>
      <c r="C3634" s="3" t="s">
        <v>18037</v>
      </c>
      <c r="D3634" s="3" t="s">
        <v>9995</v>
      </c>
      <c r="E3634" s="3" t="s">
        <v>138</v>
      </c>
      <c r="F3634" s="5" t="s">
        <v>9996</v>
      </c>
      <c r="G3634" s="5" t="s">
        <v>14019</v>
      </c>
      <c r="H3634" s="5" t="s">
        <v>17046</v>
      </c>
      <c r="I3634" s="3"/>
      <c r="J3634" s="35"/>
      <c r="K3634" s="36">
        <f t="shared" si="840"/>
        <v>1</v>
      </c>
      <c r="L3634" s="37" t="str">
        <f t="shared" si="841"/>
        <v>040249683</v>
      </c>
      <c r="M3634" s="38" t="str">
        <f t="shared" si="842"/>
        <v>040249683</v>
      </c>
      <c r="N3634" s="39">
        <f t="shared" si="843"/>
        <v>1</v>
      </c>
      <c r="O3634" s="39">
        <f t="shared" si="844"/>
        <v>1</v>
      </c>
      <c r="P3634" s="39">
        <f>IF(M3634="បរទេស",1,IF(COUNTIF(M:M,$M3634)&gt;1,2,1))</f>
        <v>1</v>
      </c>
      <c r="Q3634" s="40">
        <f t="shared" si="845"/>
        <v>1</v>
      </c>
      <c r="R3634" s="41" t="str">
        <f t="shared" si="846"/>
        <v>0962248383</v>
      </c>
      <c r="S3634" s="37" t="str">
        <f t="shared" si="847"/>
        <v>0962248383</v>
      </c>
      <c r="T3634" s="39" t="e">
        <f t="shared" si="848"/>
        <v>#VALUE!</v>
      </c>
      <c r="U3634" s="37" t="str">
        <f t="shared" si="849"/>
        <v>0962248383</v>
      </c>
      <c r="V3634" s="42" t="str">
        <f t="shared" si="850"/>
        <v>0962248383</v>
      </c>
      <c r="W3634" s="39">
        <f t="shared" si="851"/>
        <v>1</v>
      </c>
      <c r="X3634" s="43">
        <f t="shared" si="852"/>
        <v>1</v>
      </c>
      <c r="Y3634" s="39">
        <f>IF(V3634="បរទេស",1,IF(COUNTIF(V:V,$V3634)&gt;1,2,1))</f>
        <v>1</v>
      </c>
      <c r="Z3634" s="40">
        <f t="shared" si="853"/>
        <v>1</v>
      </c>
      <c r="AA3634" s="40">
        <f t="shared" si="854"/>
        <v>1</v>
      </c>
    </row>
    <row r="3635" spans="1:27" ht="48" customHeight="1" x14ac:dyDescent="0.8">
      <c r="A3635" s="3">
        <v>3635</v>
      </c>
      <c r="B3635" s="3" t="s">
        <v>9997</v>
      </c>
      <c r="C3635" s="3" t="s">
        <v>18037</v>
      </c>
      <c r="D3635" s="3" t="s">
        <v>9998</v>
      </c>
      <c r="E3635" s="3" t="s">
        <v>224</v>
      </c>
      <c r="F3635" s="5" t="s">
        <v>9999</v>
      </c>
      <c r="G3635" s="5" t="s">
        <v>14020</v>
      </c>
      <c r="H3635" s="5" t="s">
        <v>17047</v>
      </c>
      <c r="I3635" s="3"/>
      <c r="J3635" s="35"/>
      <c r="K3635" s="36">
        <f t="shared" si="840"/>
        <v>1</v>
      </c>
      <c r="L3635" s="37" t="str">
        <f t="shared" si="841"/>
        <v>030485910</v>
      </c>
      <c r="M3635" s="38" t="str">
        <f t="shared" si="842"/>
        <v>030485910</v>
      </c>
      <c r="N3635" s="39">
        <f t="shared" si="843"/>
        <v>1</v>
      </c>
      <c r="O3635" s="39">
        <f t="shared" si="844"/>
        <v>1</v>
      </c>
      <c r="P3635" s="39">
        <f>IF(M3635="បរទេស",1,IF(COUNTIF(M:M,$M3635)&gt;1,2,1))</f>
        <v>1</v>
      </c>
      <c r="Q3635" s="40">
        <f t="shared" si="845"/>
        <v>1</v>
      </c>
      <c r="R3635" s="41" t="str">
        <f t="shared" si="846"/>
        <v>0969243872</v>
      </c>
      <c r="S3635" s="37" t="str">
        <f t="shared" si="847"/>
        <v>0969243872</v>
      </c>
      <c r="T3635" s="39" t="e">
        <f t="shared" si="848"/>
        <v>#VALUE!</v>
      </c>
      <c r="U3635" s="37" t="str">
        <f t="shared" si="849"/>
        <v>0969243872</v>
      </c>
      <c r="V3635" s="42" t="str">
        <f t="shared" si="850"/>
        <v>0969243872</v>
      </c>
      <c r="W3635" s="39">
        <f t="shared" si="851"/>
        <v>1</v>
      </c>
      <c r="X3635" s="43">
        <f t="shared" si="852"/>
        <v>1</v>
      </c>
      <c r="Y3635" s="39">
        <f>IF(V3635="បរទេស",1,IF(COUNTIF(V:V,$V3635)&gt;1,2,1))</f>
        <v>1</v>
      </c>
      <c r="Z3635" s="40">
        <f t="shared" si="853"/>
        <v>1</v>
      </c>
      <c r="AA3635" s="40">
        <f t="shared" si="854"/>
        <v>1</v>
      </c>
    </row>
    <row r="3636" spans="1:27" ht="48" customHeight="1" x14ac:dyDescent="0.8">
      <c r="A3636" s="3">
        <v>3636</v>
      </c>
      <c r="B3636" s="3" t="s">
        <v>10000</v>
      </c>
      <c r="C3636" s="3" t="s">
        <v>18037</v>
      </c>
      <c r="D3636" s="3" t="s">
        <v>10001</v>
      </c>
      <c r="E3636" s="3" t="s">
        <v>2267</v>
      </c>
      <c r="F3636" s="5" t="s">
        <v>10002</v>
      </c>
      <c r="G3636" s="5" t="s">
        <v>14021</v>
      </c>
      <c r="H3636" s="5" t="s">
        <v>17048</v>
      </c>
      <c r="I3636" s="3"/>
      <c r="J3636" s="35"/>
      <c r="K3636" s="36">
        <f t="shared" si="840"/>
        <v>1</v>
      </c>
      <c r="L3636" s="37" t="str">
        <f t="shared" si="841"/>
        <v>040427070</v>
      </c>
      <c r="M3636" s="38" t="str">
        <f t="shared" si="842"/>
        <v>040427070</v>
      </c>
      <c r="N3636" s="39">
        <f t="shared" si="843"/>
        <v>1</v>
      </c>
      <c r="O3636" s="39">
        <f t="shared" si="844"/>
        <v>1</v>
      </c>
      <c r="P3636" s="39">
        <f>IF(M3636="បរទេស",1,IF(COUNTIF(M:M,$M3636)&gt;1,2,1))</f>
        <v>1</v>
      </c>
      <c r="Q3636" s="40">
        <f t="shared" si="845"/>
        <v>1</v>
      </c>
      <c r="R3636" s="41" t="str">
        <f t="shared" si="846"/>
        <v>069918712</v>
      </c>
      <c r="S3636" s="37" t="str">
        <f t="shared" si="847"/>
        <v>069918712</v>
      </c>
      <c r="T3636" s="39" t="e">
        <f t="shared" si="848"/>
        <v>#VALUE!</v>
      </c>
      <c r="U3636" s="37" t="str">
        <f t="shared" si="849"/>
        <v>069918712</v>
      </c>
      <c r="V3636" s="42" t="str">
        <f t="shared" si="850"/>
        <v>069918712</v>
      </c>
      <c r="W3636" s="39">
        <f t="shared" si="851"/>
        <v>1</v>
      </c>
      <c r="X3636" s="43">
        <f t="shared" si="852"/>
        <v>1</v>
      </c>
      <c r="Y3636" s="39">
        <f>IF(V3636="បរទេស",1,IF(COUNTIF(V:V,$V3636)&gt;1,2,1))</f>
        <v>1</v>
      </c>
      <c r="Z3636" s="40">
        <f t="shared" si="853"/>
        <v>1</v>
      </c>
      <c r="AA3636" s="40">
        <f t="shared" si="854"/>
        <v>1</v>
      </c>
    </row>
    <row r="3637" spans="1:27" ht="48" customHeight="1" x14ac:dyDescent="0.8">
      <c r="A3637" s="3">
        <v>3637</v>
      </c>
      <c r="B3637" s="3" t="s">
        <v>10003</v>
      </c>
      <c r="C3637" s="3" t="s">
        <v>18037</v>
      </c>
      <c r="D3637" s="3" t="s">
        <v>10004</v>
      </c>
      <c r="E3637" s="3" t="s">
        <v>149</v>
      </c>
      <c r="F3637" s="5" t="s">
        <v>10005</v>
      </c>
      <c r="G3637" s="5" t="s">
        <v>14022</v>
      </c>
      <c r="H3637" s="5" t="s">
        <v>17049</v>
      </c>
      <c r="I3637" s="3"/>
      <c r="J3637" s="35"/>
      <c r="K3637" s="36">
        <f t="shared" si="840"/>
        <v>1</v>
      </c>
      <c r="L3637" s="37" t="str">
        <f t="shared" si="841"/>
        <v>040340957</v>
      </c>
      <c r="M3637" s="38" t="str">
        <f t="shared" si="842"/>
        <v>040340957</v>
      </c>
      <c r="N3637" s="39">
        <f t="shared" si="843"/>
        <v>1</v>
      </c>
      <c r="O3637" s="39">
        <f t="shared" si="844"/>
        <v>1</v>
      </c>
      <c r="P3637" s="39">
        <f>IF(M3637="បរទេស",1,IF(COUNTIF(M:M,$M3637)&gt;1,2,1))</f>
        <v>1</v>
      </c>
      <c r="Q3637" s="40">
        <f t="shared" si="845"/>
        <v>1</v>
      </c>
      <c r="R3637" s="41" t="str">
        <f t="shared" si="846"/>
        <v>0883368264</v>
      </c>
      <c r="S3637" s="37" t="str">
        <f t="shared" si="847"/>
        <v>0883368264</v>
      </c>
      <c r="T3637" s="39" t="e">
        <f t="shared" si="848"/>
        <v>#VALUE!</v>
      </c>
      <c r="U3637" s="37" t="str">
        <f t="shared" si="849"/>
        <v>0883368264</v>
      </c>
      <c r="V3637" s="42" t="str">
        <f t="shared" si="850"/>
        <v>0883368264</v>
      </c>
      <c r="W3637" s="39">
        <f t="shared" si="851"/>
        <v>1</v>
      </c>
      <c r="X3637" s="43">
        <f t="shared" si="852"/>
        <v>1</v>
      </c>
      <c r="Y3637" s="39">
        <f>IF(V3637="បរទេស",1,IF(COUNTIF(V:V,$V3637)&gt;1,2,1))</f>
        <v>1</v>
      </c>
      <c r="Z3637" s="40">
        <f t="shared" si="853"/>
        <v>1</v>
      </c>
      <c r="AA3637" s="40">
        <f t="shared" si="854"/>
        <v>1</v>
      </c>
    </row>
    <row r="3638" spans="1:27" ht="48" customHeight="1" x14ac:dyDescent="0.8">
      <c r="A3638" s="3">
        <v>3638</v>
      </c>
      <c r="B3638" s="3" t="s">
        <v>10006</v>
      </c>
      <c r="C3638" s="3" t="s">
        <v>18037</v>
      </c>
      <c r="D3638" s="3" t="s">
        <v>10007</v>
      </c>
      <c r="E3638" s="3" t="s">
        <v>780</v>
      </c>
      <c r="F3638" s="5" t="s">
        <v>10008</v>
      </c>
      <c r="G3638" s="5" t="s">
        <v>14023</v>
      </c>
      <c r="H3638" s="5" t="s">
        <v>17050</v>
      </c>
      <c r="I3638" s="3"/>
      <c r="J3638" s="35"/>
      <c r="K3638" s="36">
        <f t="shared" si="840"/>
        <v>1</v>
      </c>
      <c r="L3638" s="37" t="str">
        <f t="shared" si="841"/>
        <v>040293693</v>
      </c>
      <c r="M3638" s="38" t="str">
        <f t="shared" si="842"/>
        <v>040293693</v>
      </c>
      <c r="N3638" s="39">
        <f t="shared" si="843"/>
        <v>1</v>
      </c>
      <c r="O3638" s="39">
        <f t="shared" si="844"/>
        <v>1</v>
      </c>
      <c r="P3638" s="39">
        <f>IF(M3638="បរទេស",1,IF(COUNTIF(M:M,$M3638)&gt;1,2,1))</f>
        <v>1</v>
      </c>
      <c r="Q3638" s="40">
        <f t="shared" si="845"/>
        <v>1</v>
      </c>
      <c r="R3638" s="41" t="str">
        <f t="shared" si="846"/>
        <v>0968199822</v>
      </c>
      <c r="S3638" s="37" t="str">
        <f t="shared" si="847"/>
        <v>0968199822</v>
      </c>
      <c r="T3638" s="39" t="e">
        <f t="shared" si="848"/>
        <v>#VALUE!</v>
      </c>
      <c r="U3638" s="37" t="str">
        <f t="shared" si="849"/>
        <v>0968199822</v>
      </c>
      <c r="V3638" s="42" t="str">
        <f t="shared" si="850"/>
        <v>0968199822</v>
      </c>
      <c r="W3638" s="39">
        <f t="shared" si="851"/>
        <v>1</v>
      </c>
      <c r="X3638" s="43">
        <f t="shared" si="852"/>
        <v>1</v>
      </c>
      <c r="Y3638" s="39">
        <f>IF(V3638="បរទេស",1,IF(COUNTIF(V:V,$V3638)&gt;1,2,1))</f>
        <v>1</v>
      </c>
      <c r="Z3638" s="40">
        <f t="shared" si="853"/>
        <v>1</v>
      </c>
      <c r="AA3638" s="40">
        <f t="shared" si="854"/>
        <v>1</v>
      </c>
    </row>
    <row r="3639" spans="1:27" ht="48" customHeight="1" x14ac:dyDescent="0.8">
      <c r="A3639" s="3">
        <v>3639</v>
      </c>
      <c r="B3639" s="3" t="s">
        <v>10009</v>
      </c>
      <c r="C3639" s="3" t="s">
        <v>18037</v>
      </c>
      <c r="D3639" s="3" t="s">
        <v>7026</v>
      </c>
      <c r="E3639" s="3" t="s">
        <v>45</v>
      </c>
      <c r="F3639" s="5" t="s">
        <v>10010</v>
      </c>
      <c r="G3639" s="5" t="s">
        <v>14024</v>
      </c>
      <c r="H3639" s="5" t="s">
        <v>17420</v>
      </c>
      <c r="I3639" s="3"/>
      <c r="J3639" s="35"/>
      <c r="K3639" s="36">
        <f t="shared" si="840"/>
        <v>1</v>
      </c>
      <c r="L3639" s="37" t="str">
        <f t="shared" si="841"/>
        <v>040372636</v>
      </c>
      <c r="M3639" s="38" t="str">
        <f t="shared" si="842"/>
        <v>040372636</v>
      </c>
      <c r="N3639" s="39">
        <f t="shared" si="843"/>
        <v>1</v>
      </c>
      <c r="O3639" s="39">
        <f t="shared" si="844"/>
        <v>1</v>
      </c>
      <c r="P3639" s="39">
        <f>IF(M3639="បរទេស",1,IF(COUNTIF(M:M,$M3639)&gt;1,2,1))</f>
        <v>1</v>
      </c>
      <c r="Q3639" s="40">
        <f t="shared" si="845"/>
        <v>1</v>
      </c>
      <c r="R3639" s="41" t="str">
        <f t="shared" si="846"/>
        <v>0972284798</v>
      </c>
      <c r="S3639" s="37" t="str">
        <f t="shared" si="847"/>
        <v>0972284798</v>
      </c>
      <c r="T3639" s="39" t="e">
        <f t="shared" si="848"/>
        <v>#VALUE!</v>
      </c>
      <c r="U3639" s="37" t="str">
        <f t="shared" si="849"/>
        <v>0972284798</v>
      </c>
      <c r="V3639" s="42" t="str">
        <f t="shared" si="850"/>
        <v>0972284798</v>
      </c>
      <c r="W3639" s="39">
        <f t="shared" si="851"/>
        <v>1</v>
      </c>
      <c r="X3639" s="43">
        <f t="shared" si="852"/>
        <v>1</v>
      </c>
      <c r="Y3639" s="39">
        <f>IF(V3639="បរទេស",1,IF(COUNTIF(V:V,$V3639)&gt;1,2,1))</f>
        <v>1</v>
      </c>
      <c r="Z3639" s="40">
        <f t="shared" si="853"/>
        <v>1</v>
      </c>
      <c r="AA3639" s="40">
        <f t="shared" si="854"/>
        <v>1</v>
      </c>
    </row>
    <row r="3640" spans="1:27" ht="48" customHeight="1" x14ac:dyDescent="0.8">
      <c r="A3640" s="3">
        <v>3640</v>
      </c>
      <c r="B3640" s="3" t="s">
        <v>10011</v>
      </c>
      <c r="C3640" s="3" t="s">
        <v>18037</v>
      </c>
      <c r="D3640" s="3" t="s">
        <v>1592</v>
      </c>
      <c r="E3640" s="3" t="s">
        <v>2267</v>
      </c>
      <c r="F3640" s="5" t="s">
        <v>10012</v>
      </c>
      <c r="G3640" s="5" t="s">
        <v>14025</v>
      </c>
      <c r="H3640" s="5" t="s">
        <v>17051</v>
      </c>
      <c r="I3640" s="3"/>
      <c r="J3640" s="35"/>
      <c r="K3640" s="36">
        <f t="shared" si="840"/>
        <v>1</v>
      </c>
      <c r="L3640" s="37" t="str">
        <f t="shared" si="841"/>
        <v>040468878</v>
      </c>
      <c r="M3640" s="38" t="str">
        <f t="shared" si="842"/>
        <v>040468878</v>
      </c>
      <c r="N3640" s="39">
        <f t="shared" si="843"/>
        <v>1</v>
      </c>
      <c r="O3640" s="39">
        <f t="shared" si="844"/>
        <v>1</v>
      </c>
      <c r="P3640" s="39">
        <f>IF(M3640="បរទេស",1,IF(COUNTIF(M:M,$M3640)&gt;1,2,1))</f>
        <v>1</v>
      </c>
      <c r="Q3640" s="40">
        <f t="shared" si="845"/>
        <v>1</v>
      </c>
      <c r="R3640" s="41" t="str">
        <f t="shared" si="846"/>
        <v>012671021</v>
      </c>
      <c r="S3640" s="37" t="str">
        <f t="shared" si="847"/>
        <v>012671021</v>
      </c>
      <c r="T3640" s="39" t="e">
        <f t="shared" si="848"/>
        <v>#VALUE!</v>
      </c>
      <c r="U3640" s="37" t="str">
        <f t="shared" si="849"/>
        <v>012671021</v>
      </c>
      <c r="V3640" s="42" t="str">
        <f t="shared" si="850"/>
        <v>012671021</v>
      </c>
      <c r="W3640" s="39">
        <f t="shared" si="851"/>
        <v>1</v>
      </c>
      <c r="X3640" s="43">
        <f t="shared" si="852"/>
        <v>1</v>
      </c>
      <c r="Y3640" s="39">
        <f>IF(V3640="បរទេស",1,IF(COUNTIF(V:V,$V3640)&gt;1,2,1))</f>
        <v>1</v>
      </c>
      <c r="Z3640" s="40">
        <f t="shared" si="853"/>
        <v>1</v>
      </c>
      <c r="AA3640" s="40">
        <f t="shared" si="854"/>
        <v>1</v>
      </c>
    </row>
    <row r="3641" spans="1:27" ht="48" customHeight="1" x14ac:dyDescent="0.8">
      <c r="A3641" s="3">
        <v>3641</v>
      </c>
      <c r="B3641" s="3" t="s">
        <v>10013</v>
      </c>
      <c r="C3641" s="3" t="s">
        <v>18037</v>
      </c>
      <c r="D3641" s="3" t="s">
        <v>2459</v>
      </c>
      <c r="E3641" s="3" t="s">
        <v>1712</v>
      </c>
      <c r="F3641" s="5" t="s">
        <v>10014</v>
      </c>
      <c r="G3641" s="5" t="s">
        <v>14026</v>
      </c>
      <c r="H3641" s="5" t="s">
        <v>17052</v>
      </c>
      <c r="I3641" s="3"/>
      <c r="J3641" s="35"/>
      <c r="K3641" s="36">
        <f t="shared" si="840"/>
        <v>1</v>
      </c>
      <c r="L3641" s="37" t="str">
        <f t="shared" si="841"/>
        <v>040314146</v>
      </c>
      <c r="M3641" s="38" t="str">
        <f t="shared" si="842"/>
        <v>040314146</v>
      </c>
      <c r="N3641" s="39">
        <f t="shared" si="843"/>
        <v>1</v>
      </c>
      <c r="O3641" s="39">
        <f t="shared" si="844"/>
        <v>1</v>
      </c>
      <c r="P3641" s="39">
        <f>IF(M3641="បរទេស",1,IF(COUNTIF(M:M,$M3641)&gt;1,2,1))</f>
        <v>1</v>
      </c>
      <c r="Q3641" s="40">
        <f t="shared" si="845"/>
        <v>1</v>
      </c>
      <c r="R3641" s="41" t="str">
        <f t="shared" si="846"/>
        <v>0973274147</v>
      </c>
      <c r="S3641" s="37" t="str">
        <f t="shared" si="847"/>
        <v>0973274147</v>
      </c>
      <c r="T3641" s="39" t="e">
        <f t="shared" si="848"/>
        <v>#VALUE!</v>
      </c>
      <c r="U3641" s="37" t="str">
        <f t="shared" si="849"/>
        <v>0973274147</v>
      </c>
      <c r="V3641" s="42" t="str">
        <f t="shared" si="850"/>
        <v>0973274147</v>
      </c>
      <c r="W3641" s="39">
        <f t="shared" si="851"/>
        <v>1</v>
      </c>
      <c r="X3641" s="43">
        <f t="shared" si="852"/>
        <v>1</v>
      </c>
      <c r="Y3641" s="39">
        <f>IF(V3641="បរទេស",1,IF(COUNTIF(V:V,$V3641)&gt;1,2,1))</f>
        <v>1</v>
      </c>
      <c r="Z3641" s="40">
        <f t="shared" si="853"/>
        <v>1</v>
      </c>
      <c r="AA3641" s="40">
        <f t="shared" si="854"/>
        <v>1</v>
      </c>
    </row>
    <row r="3642" spans="1:27" ht="48" customHeight="1" x14ac:dyDescent="0.8">
      <c r="A3642" s="3">
        <v>3642</v>
      </c>
      <c r="B3642" s="3" t="s">
        <v>10015</v>
      </c>
      <c r="C3642" s="3" t="s">
        <v>18037</v>
      </c>
      <c r="D3642" s="3" t="s">
        <v>10016</v>
      </c>
      <c r="E3642" s="3" t="s">
        <v>679</v>
      </c>
      <c r="F3642" s="5" t="s">
        <v>10017</v>
      </c>
      <c r="G3642" s="5" t="s">
        <v>14027</v>
      </c>
      <c r="H3642" s="5" t="s">
        <v>17053</v>
      </c>
      <c r="I3642" s="3"/>
      <c r="J3642" s="35"/>
      <c r="K3642" s="36">
        <f t="shared" si="840"/>
        <v>1</v>
      </c>
      <c r="L3642" s="37" t="str">
        <f t="shared" si="841"/>
        <v>040313937</v>
      </c>
      <c r="M3642" s="38" t="str">
        <f t="shared" si="842"/>
        <v>040313937</v>
      </c>
      <c r="N3642" s="39">
        <f t="shared" si="843"/>
        <v>1</v>
      </c>
      <c r="O3642" s="39">
        <f t="shared" si="844"/>
        <v>1</v>
      </c>
      <c r="P3642" s="39">
        <f>IF(M3642="បរទេស",1,IF(COUNTIF(M:M,$M3642)&gt;1,2,1))</f>
        <v>1</v>
      </c>
      <c r="Q3642" s="40">
        <f t="shared" si="845"/>
        <v>1</v>
      </c>
      <c r="R3642" s="41" t="str">
        <f t="shared" si="846"/>
        <v>0962186799</v>
      </c>
      <c r="S3642" s="37" t="str">
        <f t="shared" si="847"/>
        <v>0962186799</v>
      </c>
      <c r="T3642" s="39" t="e">
        <f t="shared" si="848"/>
        <v>#VALUE!</v>
      </c>
      <c r="U3642" s="37" t="str">
        <f t="shared" si="849"/>
        <v>0962186799</v>
      </c>
      <c r="V3642" s="42" t="str">
        <f t="shared" si="850"/>
        <v>0962186799</v>
      </c>
      <c r="W3642" s="39">
        <f t="shared" si="851"/>
        <v>1</v>
      </c>
      <c r="X3642" s="43">
        <f t="shared" si="852"/>
        <v>1</v>
      </c>
      <c r="Y3642" s="39">
        <f>IF(V3642="បរទេស",1,IF(COUNTIF(V:V,$V3642)&gt;1,2,1))</f>
        <v>1</v>
      </c>
      <c r="Z3642" s="40">
        <f t="shared" si="853"/>
        <v>1</v>
      </c>
      <c r="AA3642" s="40">
        <f t="shared" si="854"/>
        <v>1</v>
      </c>
    </row>
    <row r="3643" spans="1:27" ht="48" customHeight="1" x14ac:dyDescent="0.8">
      <c r="A3643" s="3">
        <v>3643</v>
      </c>
      <c r="B3643" s="3" t="s">
        <v>10018</v>
      </c>
      <c r="C3643" s="3" t="s">
        <v>18037</v>
      </c>
      <c r="D3643" s="3" t="s">
        <v>10019</v>
      </c>
      <c r="E3643" s="3" t="s">
        <v>2267</v>
      </c>
      <c r="F3643" s="5" t="s">
        <v>10020</v>
      </c>
      <c r="G3643" s="5" t="s">
        <v>14028</v>
      </c>
      <c r="H3643" s="5" t="s">
        <v>17770</v>
      </c>
      <c r="I3643" s="3"/>
      <c r="J3643" s="35"/>
      <c r="K3643" s="36">
        <f t="shared" si="840"/>
        <v>1</v>
      </c>
      <c r="L3643" s="37" t="str">
        <f t="shared" si="841"/>
        <v>040509655</v>
      </c>
      <c r="M3643" s="38" t="str">
        <f t="shared" si="842"/>
        <v>040509655</v>
      </c>
      <c r="N3643" s="39">
        <f t="shared" si="843"/>
        <v>1</v>
      </c>
      <c r="O3643" s="39">
        <f t="shared" si="844"/>
        <v>1</v>
      </c>
      <c r="P3643" s="39">
        <f>IF(M3643="បរទេស",1,IF(COUNTIF(M:M,$M3643)&gt;1,2,1))</f>
        <v>1</v>
      </c>
      <c r="Q3643" s="40">
        <f t="shared" si="845"/>
        <v>1</v>
      </c>
      <c r="R3643" s="41" t="str">
        <f t="shared" si="846"/>
        <v>066811568</v>
      </c>
      <c r="S3643" s="37" t="str">
        <f t="shared" si="847"/>
        <v>066811568</v>
      </c>
      <c r="T3643" s="39" t="e">
        <f t="shared" si="848"/>
        <v>#VALUE!</v>
      </c>
      <c r="U3643" s="37" t="str">
        <f t="shared" si="849"/>
        <v>066811568</v>
      </c>
      <c r="V3643" s="42" t="str">
        <f t="shared" si="850"/>
        <v>066811568</v>
      </c>
      <c r="W3643" s="39">
        <f t="shared" si="851"/>
        <v>1</v>
      </c>
      <c r="X3643" s="43">
        <f t="shared" si="852"/>
        <v>1</v>
      </c>
      <c r="Y3643" s="39">
        <f>IF(V3643="បរទេស",1,IF(COUNTIF(V:V,$V3643)&gt;1,2,1))</f>
        <v>1</v>
      </c>
      <c r="Z3643" s="40">
        <f t="shared" si="853"/>
        <v>1</v>
      </c>
      <c r="AA3643" s="40">
        <f t="shared" si="854"/>
        <v>1</v>
      </c>
    </row>
    <row r="3644" spans="1:27" ht="48" customHeight="1" x14ac:dyDescent="0.8">
      <c r="A3644" s="3">
        <v>3644</v>
      </c>
      <c r="B3644" s="3" t="s">
        <v>10021</v>
      </c>
      <c r="C3644" s="3" t="s">
        <v>18037</v>
      </c>
      <c r="D3644" s="3" t="s">
        <v>10022</v>
      </c>
      <c r="E3644" s="3" t="s">
        <v>359</v>
      </c>
      <c r="F3644" s="5" t="s">
        <v>10023</v>
      </c>
      <c r="G3644" s="5" t="s">
        <v>14029</v>
      </c>
      <c r="H3644" s="5" t="s">
        <v>17054</v>
      </c>
      <c r="I3644" s="3"/>
      <c r="J3644" s="35"/>
      <c r="K3644" s="36">
        <f t="shared" si="840"/>
        <v>1</v>
      </c>
      <c r="L3644" s="37" t="str">
        <f t="shared" si="841"/>
        <v>040564695</v>
      </c>
      <c r="M3644" s="38" t="str">
        <f t="shared" si="842"/>
        <v>040564695</v>
      </c>
      <c r="N3644" s="39">
        <f t="shared" si="843"/>
        <v>1</v>
      </c>
      <c r="O3644" s="39">
        <f t="shared" si="844"/>
        <v>1</v>
      </c>
      <c r="P3644" s="39">
        <f>IF(M3644="បរទេស",1,IF(COUNTIF(M:M,$M3644)&gt;1,2,1))</f>
        <v>1</v>
      </c>
      <c r="Q3644" s="40">
        <f t="shared" si="845"/>
        <v>1</v>
      </c>
      <c r="R3644" s="41" t="str">
        <f t="shared" si="846"/>
        <v>0968541043</v>
      </c>
      <c r="S3644" s="37" t="str">
        <f t="shared" si="847"/>
        <v>0968541043</v>
      </c>
      <c r="T3644" s="39" t="e">
        <f t="shared" si="848"/>
        <v>#VALUE!</v>
      </c>
      <c r="U3644" s="37" t="str">
        <f t="shared" si="849"/>
        <v>0968541043</v>
      </c>
      <c r="V3644" s="42" t="str">
        <f t="shared" si="850"/>
        <v>0968541043</v>
      </c>
      <c r="W3644" s="39">
        <f t="shared" si="851"/>
        <v>1</v>
      </c>
      <c r="X3644" s="43">
        <f t="shared" si="852"/>
        <v>1</v>
      </c>
      <c r="Y3644" s="39">
        <f>IF(V3644="បរទេស",1,IF(COUNTIF(V:V,$V3644)&gt;1,2,1))</f>
        <v>1</v>
      </c>
      <c r="Z3644" s="40">
        <f t="shared" si="853"/>
        <v>1</v>
      </c>
      <c r="AA3644" s="40">
        <f t="shared" si="854"/>
        <v>1</v>
      </c>
    </row>
    <row r="3645" spans="1:27" ht="48" customHeight="1" x14ac:dyDescent="0.8">
      <c r="A3645" s="3">
        <v>3645</v>
      </c>
      <c r="B3645" s="3" t="s">
        <v>10024</v>
      </c>
      <c r="C3645" s="3" t="s">
        <v>18037</v>
      </c>
      <c r="D3645" s="3" t="s">
        <v>10025</v>
      </c>
      <c r="E3645" s="3" t="s">
        <v>134</v>
      </c>
      <c r="F3645" s="5" t="s">
        <v>10026</v>
      </c>
      <c r="G3645" s="5" t="s">
        <v>14030</v>
      </c>
      <c r="H3645" s="5" t="s">
        <v>17055</v>
      </c>
      <c r="I3645" s="3"/>
      <c r="J3645" s="35"/>
      <c r="K3645" s="36">
        <f t="shared" si="840"/>
        <v>1</v>
      </c>
      <c r="L3645" s="37" t="str">
        <f t="shared" si="841"/>
        <v>040538584</v>
      </c>
      <c r="M3645" s="38" t="str">
        <f t="shared" si="842"/>
        <v>040538584</v>
      </c>
      <c r="N3645" s="39">
        <f t="shared" si="843"/>
        <v>1</v>
      </c>
      <c r="O3645" s="39">
        <f t="shared" si="844"/>
        <v>1</v>
      </c>
      <c r="P3645" s="39">
        <f>IF(M3645="បរទេស",1,IF(COUNTIF(M:M,$M3645)&gt;1,2,1))</f>
        <v>1</v>
      </c>
      <c r="Q3645" s="40">
        <f t="shared" si="845"/>
        <v>1</v>
      </c>
      <c r="R3645" s="41" t="str">
        <f t="shared" si="846"/>
        <v>0313456133</v>
      </c>
      <c r="S3645" s="37" t="str">
        <f t="shared" si="847"/>
        <v>0313456133</v>
      </c>
      <c r="T3645" s="39" t="e">
        <f t="shared" si="848"/>
        <v>#VALUE!</v>
      </c>
      <c r="U3645" s="37" t="str">
        <f t="shared" si="849"/>
        <v>0313456133</v>
      </c>
      <c r="V3645" s="42" t="str">
        <f t="shared" si="850"/>
        <v>0313456133</v>
      </c>
      <c r="W3645" s="39">
        <f t="shared" si="851"/>
        <v>1</v>
      </c>
      <c r="X3645" s="43">
        <f t="shared" si="852"/>
        <v>1</v>
      </c>
      <c r="Y3645" s="39">
        <f>IF(V3645="បរទេស",1,IF(COUNTIF(V:V,$V3645)&gt;1,2,1))</f>
        <v>1</v>
      </c>
      <c r="Z3645" s="40">
        <f t="shared" si="853"/>
        <v>1</v>
      </c>
      <c r="AA3645" s="40">
        <f t="shared" si="854"/>
        <v>1</v>
      </c>
    </row>
    <row r="3646" spans="1:27" ht="48" customHeight="1" x14ac:dyDescent="0.8">
      <c r="A3646" s="3">
        <v>3646</v>
      </c>
      <c r="B3646" s="3" t="s">
        <v>10027</v>
      </c>
      <c r="C3646" s="3" t="s">
        <v>18037</v>
      </c>
      <c r="D3646" s="3" t="s">
        <v>10028</v>
      </c>
      <c r="E3646" s="3" t="s">
        <v>1712</v>
      </c>
      <c r="F3646" s="5" t="s">
        <v>10029</v>
      </c>
      <c r="G3646" s="5" t="s">
        <v>14031</v>
      </c>
      <c r="H3646" s="5" t="s">
        <v>17056</v>
      </c>
      <c r="I3646" s="3"/>
      <c r="J3646" s="35"/>
      <c r="K3646" s="36">
        <f t="shared" si="840"/>
        <v>1</v>
      </c>
      <c r="L3646" s="37" t="str">
        <f t="shared" si="841"/>
        <v>040217391</v>
      </c>
      <c r="M3646" s="38" t="str">
        <f t="shared" si="842"/>
        <v>040217391</v>
      </c>
      <c r="N3646" s="39">
        <f t="shared" si="843"/>
        <v>1</v>
      </c>
      <c r="O3646" s="39">
        <f t="shared" si="844"/>
        <v>1</v>
      </c>
      <c r="P3646" s="39">
        <f>IF(M3646="បរទេស",1,IF(COUNTIF(M:M,$M3646)&gt;1,2,1))</f>
        <v>1</v>
      </c>
      <c r="Q3646" s="40">
        <f t="shared" si="845"/>
        <v>1</v>
      </c>
      <c r="R3646" s="41" t="str">
        <f t="shared" si="846"/>
        <v>0966977855</v>
      </c>
      <c r="S3646" s="37" t="str">
        <f t="shared" si="847"/>
        <v>0966977855</v>
      </c>
      <c r="T3646" s="39" t="e">
        <f t="shared" si="848"/>
        <v>#VALUE!</v>
      </c>
      <c r="U3646" s="37" t="str">
        <f t="shared" si="849"/>
        <v>0966977855</v>
      </c>
      <c r="V3646" s="42" t="str">
        <f t="shared" si="850"/>
        <v>0966977855</v>
      </c>
      <c r="W3646" s="39">
        <f t="shared" si="851"/>
        <v>1</v>
      </c>
      <c r="X3646" s="43">
        <f t="shared" si="852"/>
        <v>1</v>
      </c>
      <c r="Y3646" s="39">
        <f>IF(V3646="បរទេស",1,IF(COUNTIF(V:V,$V3646)&gt;1,2,1))</f>
        <v>1</v>
      </c>
      <c r="Z3646" s="40">
        <f t="shared" si="853"/>
        <v>1</v>
      </c>
      <c r="AA3646" s="40">
        <f t="shared" si="854"/>
        <v>1</v>
      </c>
    </row>
    <row r="3647" spans="1:27" ht="48" customHeight="1" x14ac:dyDescent="0.8">
      <c r="A3647" s="3">
        <v>3647</v>
      </c>
      <c r="B3647" s="3" t="s">
        <v>10030</v>
      </c>
      <c r="C3647" s="3" t="s">
        <v>18037</v>
      </c>
      <c r="D3647" s="3" t="s">
        <v>10031</v>
      </c>
      <c r="E3647" s="3" t="s">
        <v>1125</v>
      </c>
      <c r="F3647" s="5" t="s">
        <v>10032</v>
      </c>
      <c r="G3647" s="5" t="s">
        <v>14032</v>
      </c>
      <c r="H3647" s="5" t="s">
        <v>18005</v>
      </c>
      <c r="I3647" s="3"/>
      <c r="J3647" s="35"/>
      <c r="K3647" s="36">
        <f t="shared" si="840"/>
        <v>1</v>
      </c>
      <c r="L3647" s="37" t="str">
        <f t="shared" si="841"/>
        <v>050385977</v>
      </c>
      <c r="M3647" s="38" t="str">
        <f t="shared" si="842"/>
        <v>050385977</v>
      </c>
      <c r="N3647" s="39">
        <f t="shared" si="843"/>
        <v>1</v>
      </c>
      <c r="O3647" s="39">
        <f t="shared" si="844"/>
        <v>1</v>
      </c>
      <c r="P3647" s="39">
        <f>IF(M3647="បរទេស",1,IF(COUNTIF(M:M,$M3647)&gt;1,2,1))</f>
        <v>1</v>
      </c>
      <c r="Q3647" s="40">
        <f t="shared" si="845"/>
        <v>1</v>
      </c>
      <c r="R3647" s="41" t="str">
        <f t="shared" si="846"/>
        <v>0966250863</v>
      </c>
      <c r="S3647" s="37" t="str">
        <f t="shared" si="847"/>
        <v>0966250863</v>
      </c>
      <c r="T3647" s="39" t="e">
        <f t="shared" si="848"/>
        <v>#VALUE!</v>
      </c>
      <c r="U3647" s="37" t="str">
        <f t="shared" si="849"/>
        <v>0966250863</v>
      </c>
      <c r="V3647" s="42" t="str">
        <f t="shared" si="850"/>
        <v>0966250863</v>
      </c>
      <c r="W3647" s="39">
        <f t="shared" si="851"/>
        <v>1</v>
      </c>
      <c r="X3647" s="43">
        <f t="shared" si="852"/>
        <v>1</v>
      </c>
      <c r="Y3647" s="39">
        <f>IF(V3647="បរទេស",1,IF(COUNTIF(V:V,$V3647)&gt;1,2,1))</f>
        <v>1</v>
      </c>
      <c r="Z3647" s="40">
        <f t="shared" si="853"/>
        <v>1</v>
      </c>
      <c r="AA3647" s="40">
        <f t="shared" si="854"/>
        <v>1</v>
      </c>
    </row>
    <row r="3648" spans="1:27" ht="48" customHeight="1" x14ac:dyDescent="0.8">
      <c r="A3648" s="3">
        <v>3648</v>
      </c>
      <c r="B3648" s="3" t="s">
        <v>10033</v>
      </c>
      <c r="C3648" s="3" t="s">
        <v>18037</v>
      </c>
      <c r="D3648" s="3" t="s">
        <v>10034</v>
      </c>
      <c r="E3648" s="3" t="s">
        <v>511</v>
      </c>
      <c r="F3648" s="5" t="s">
        <v>10035</v>
      </c>
      <c r="G3648" s="5" t="s">
        <v>14033</v>
      </c>
      <c r="H3648" s="5" t="s">
        <v>17057</v>
      </c>
      <c r="I3648" s="3"/>
      <c r="J3648" s="35"/>
      <c r="K3648" s="36">
        <f t="shared" si="840"/>
        <v>1</v>
      </c>
      <c r="L3648" s="37" t="str">
        <f t="shared" si="841"/>
        <v>040528379</v>
      </c>
      <c r="M3648" s="38" t="str">
        <f t="shared" si="842"/>
        <v>040528379</v>
      </c>
      <c r="N3648" s="39">
        <f t="shared" si="843"/>
        <v>1</v>
      </c>
      <c r="O3648" s="39">
        <f t="shared" si="844"/>
        <v>1</v>
      </c>
      <c r="P3648" s="39">
        <f>IF(M3648="បរទេស",1,IF(COUNTIF(M:M,$M3648)&gt;1,2,1))</f>
        <v>1</v>
      </c>
      <c r="Q3648" s="40">
        <f t="shared" si="845"/>
        <v>1</v>
      </c>
      <c r="R3648" s="41" t="str">
        <f t="shared" si="846"/>
        <v>085842138</v>
      </c>
      <c r="S3648" s="37" t="str">
        <f t="shared" si="847"/>
        <v>085842138</v>
      </c>
      <c r="T3648" s="39" t="e">
        <f t="shared" si="848"/>
        <v>#VALUE!</v>
      </c>
      <c r="U3648" s="37" t="str">
        <f t="shared" si="849"/>
        <v>085842138</v>
      </c>
      <c r="V3648" s="42" t="str">
        <f t="shared" si="850"/>
        <v>085842138</v>
      </c>
      <c r="W3648" s="39">
        <f t="shared" si="851"/>
        <v>1</v>
      </c>
      <c r="X3648" s="43">
        <f t="shared" si="852"/>
        <v>1</v>
      </c>
      <c r="Y3648" s="39">
        <f>IF(V3648="បរទេស",1,IF(COUNTIF(V:V,$V3648)&gt;1,2,1))</f>
        <v>1</v>
      </c>
      <c r="Z3648" s="40">
        <f t="shared" si="853"/>
        <v>1</v>
      </c>
      <c r="AA3648" s="40">
        <f t="shared" si="854"/>
        <v>1</v>
      </c>
    </row>
    <row r="3649" spans="1:27" ht="48" customHeight="1" x14ac:dyDescent="0.8">
      <c r="A3649" s="3">
        <v>3649</v>
      </c>
      <c r="B3649" s="3" t="s">
        <v>10036</v>
      </c>
      <c r="C3649" s="3" t="s">
        <v>18037</v>
      </c>
      <c r="D3649" s="3" t="s">
        <v>10037</v>
      </c>
      <c r="E3649" s="3" t="s">
        <v>441</v>
      </c>
      <c r="F3649" s="5" t="s">
        <v>10038</v>
      </c>
      <c r="G3649" s="5" t="s">
        <v>14034</v>
      </c>
      <c r="H3649" s="5" t="s">
        <v>17058</v>
      </c>
      <c r="I3649" s="3"/>
      <c r="J3649" s="35"/>
      <c r="K3649" s="36">
        <f t="shared" si="840"/>
        <v>1</v>
      </c>
      <c r="L3649" s="37" t="str">
        <f t="shared" si="841"/>
        <v>040477710</v>
      </c>
      <c r="M3649" s="38" t="str">
        <f t="shared" si="842"/>
        <v>040477710</v>
      </c>
      <c r="N3649" s="39">
        <f t="shared" si="843"/>
        <v>1</v>
      </c>
      <c r="O3649" s="39">
        <f t="shared" si="844"/>
        <v>1</v>
      </c>
      <c r="P3649" s="39">
        <f>IF(M3649="បរទេស",1,IF(COUNTIF(M:M,$M3649)&gt;1,2,1))</f>
        <v>1</v>
      </c>
      <c r="Q3649" s="40">
        <f t="shared" si="845"/>
        <v>1</v>
      </c>
      <c r="R3649" s="41" t="str">
        <f t="shared" si="846"/>
        <v>0963313614</v>
      </c>
      <c r="S3649" s="37" t="str">
        <f t="shared" si="847"/>
        <v>0963313614</v>
      </c>
      <c r="T3649" s="39" t="e">
        <f t="shared" si="848"/>
        <v>#VALUE!</v>
      </c>
      <c r="U3649" s="37" t="str">
        <f t="shared" si="849"/>
        <v>0963313614</v>
      </c>
      <c r="V3649" s="42" t="str">
        <f t="shared" si="850"/>
        <v>0963313614</v>
      </c>
      <c r="W3649" s="39">
        <f t="shared" si="851"/>
        <v>1</v>
      </c>
      <c r="X3649" s="43">
        <f t="shared" si="852"/>
        <v>1</v>
      </c>
      <c r="Y3649" s="39">
        <f>IF(V3649="បរទេស",1,IF(COUNTIF(V:V,$V3649)&gt;1,2,1))</f>
        <v>1</v>
      </c>
      <c r="Z3649" s="40">
        <f t="shared" si="853"/>
        <v>1</v>
      </c>
      <c r="AA3649" s="40">
        <f t="shared" si="854"/>
        <v>1</v>
      </c>
    </row>
    <row r="3650" spans="1:27" ht="48" customHeight="1" x14ac:dyDescent="0.8">
      <c r="A3650" s="3">
        <v>3650</v>
      </c>
      <c r="B3650" s="3" t="s">
        <v>10039</v>
      </c>
      <c r="C3650" s="3" t="s">
        <v>18037</v>
      </c>
      <c r="D3650" s="3" t="s">
        <v>2432</v>
      </c>
      <c r="E3650" s="3" t="s">
        <v>134</v>
      </c>
      <c r="F3650" s="5" t="s">
        <v>10040</v>
      </c>
      <c r="G3650" s="5" t="s">
        <v>14035</v>
      </c>
      <c r="H3650" s="5" t="s">
        <v>17059</v>
      </c>
      <c r="I3650" s="3"/>
      <c r="J3650" s="35"/>
      <c r="K3650" s="36">
        <f t="shared" ref="K3650:K3713" si="855">IF(OR(H3650="បរទេស",G3650="បរទេស"),2,1)</f>
        <v>1</v>
      </c>
      <c r="L3650" s="37" t="str">
        <f t="shared" ref="L3650:L3713" si="85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3650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050871769</v>
      </c>
      <c r="M3650" s="38" t="str">
        <f t="shared" ref="M3650:M3713" si="857">IF(L3650="បរទេស","បរទេស",IF(AND($BC$2=1,LEN(L3650)=8),"0"&amp;L3650,IF(LEN(L3650)&gt;9,2,LEFT(L3650,9))))</f>
        <v>050871769</v>
      </c>
      <c r="N3650" s="39">
        <f t="shared" ref="N3650:N3713" si="858">IF(L3650="បរទេស",1,IF((LEN($M3650)-9)=0,1,2))</f>
        <v>1</v>
      </c>
      <c r="O3650" s="39">
        <f t="shared" ref="O3650:O3713" si="859">IF(M3650="",2,1)</f>
        <v>1</v>
      </c>
      <c r="P3650" s="39">
        <f>IF(M3650="បរទេស",1,IF(COUNTIF(M:M,$M3650)&gt;1,2,1))</f>
        <v>1</v>
      </c>
      <c r="Q3650" s="40">
        <f t="shared" ref="Q3650:Q3713" si="860">IF(M3650="បរទេស",1,MAX(N3650:P3650))</f>
        <v>1</v>
      </c>
      <c r="R3650" s="41" t="str">
        <f t="shared" ref="R3650:R3713" si="861">H3650</f>
        <v>0889787245</v>
      </c>
      <c r="S3650" s="37" t="str">
        <f t="shared" ref="S3650:S3713" si="862">SUBSTITUTE(SUBSTITUTE(SUBSTITUTE(SUBSTITUTE(SUBSTITUTE(SUBSTITUTE(SUBSTITUTE(SUBSTITUTE(SUBSTITUTE(SUBSTITUTE(SUBSTITUTE(SUBSTITUTE(SUBSTITUTE(SUBSTITUTE(SUBSTITUTE(SUBSTITUTE(SUBSTITUTE(SUBSTITUTE(SUBSTITUTE(SUBSTITUTE(SUBSTITUTE(SUBSTITUTE(R3650,"១","1"),"២","2"),"៣","3"),"៤","4"),"៥","5"),"៦","6"),"៧","7"),"៨","8"),"៩","9"),"០","0")," ","")," ",""),"​",""),",","/"),"-",""),"(",""),")",""),"+855","0"),"(855)","0"),"O","0"),"o","0"),".","")</f>
        <v>0889787245</v>
      </c>
      <c r="T3650" s="39" t="e">
        <f t="shared" ref="T3650:T3713" si="863">LEFT(S3650, SEARCH("/",S3650,1)-1)</f>
        <v>#VALUE!</v>
      </c>
      <c r="U3650" s="37" t="str">
        <f t="shared" ref="U3650:U3713" si="864">IFERROR(T3650,S3650)</f>
        <v>0889787245</v>
      </c>
      <c r="V3650" s="42" t="str">
        <f t="shared" ref="V3650:V3713" si="865">IF(LEFT(U3650,5)="បរទេស","បរទេស",IF(LEFT(U3650,3)="855","0"&amp;MID(U3650,4,10),IF(LEFT(U3650,1)="0",MID(U3650,1,10),IF(LEFT(U3650,1)&gt;=1,"0"&amp;MID(U3650,1,10),U3650))))</f>
        <v>0889787245</v>
      </c>
      <c r="W3650" s="39">
        <f t="shared" ref="W3650:W3713" si="866">IF(V3650="បរទេស",1,IF(OR(LEN(V3650)=9,LEN(V3650)=10),1,2))</f>
        <v>1</v>
      </c>
      <c r="X3650" s="43">
        <f t="shared" ref="X3650:X3713" si="867">IF(V3650="",2,1)</f>
        <v>1</v>
      </c>
      <c r="Y3650" s="39">
        <f>IF(V3650="បរទេស",1,IF(COUNTIF(V:V,$V3650)&gt;1,2,1))</f>
        <v>1</v>
      </c>
      <c r="Z3650" s="40">
        <f t="shared" ref="Z3650:Z3713" si="868">IF(V3650="បរទេស",1,MAX(W3650:Y3650))</f>
        <v>1</v>
      </c>
      <c r="AA3650" s="40">
        <f t="shared" ref="AA3650:AA3713" si="869">IF(K3650=2,2,MAX(J3650,Q3650,Z3650,Z3650))</f>
        <v>1</v>
      </c>
    </row>
    <row r="3651" spans="1:27" ht="48" customHeight="1" x14ac:dyDescent="0.8">
      <c r="A3651" s="3">
        <v>3651</v>
      </c>
      <c r="B3651" s="3" t="s">
        <v>10041</v>
      </c>
      <c r="C3651" s="3" t="s">
        <v>18037</v>
      </c>
      <c r="D3651" s="3" t="s">
        <v>10042</v>
      </c>
      <c r="E3651" s="3" t="s">
        <v>17</v>
      </c>
      <c r="F3651" s="5" t="s">
        <v>10043</v>
      </c>
      <c r="G3651" s="5" t="s">
        <v>14036</v>
      </c>
      <c r="H3651" s="5" t="s">
        <v>17060</v>
      </c>
      <c r="I3651" s="3"/>
      <c r="J3651" s="35"/>
      <c r="K3651" s="36">
        <f t="shared" si="855"/>
        <v>1</v>
      </c>
      <c r="L3651" s="37" t="str">
        <f t="shared" si="856"/>
        <v>040560220</v>
      </c>
      <c r="M3651" s="38" t="str">
        <f t="shared" si="857"/>
        <v>040560220</v>
      </c>
      <c r="N3651" s="39">
        <f t="shared" si="858"/>
        <v>1</v>
      </c>
      <c r="O3651" s="39">
        <f t="shared" si="859"/>
        <v>1</v>
      </c>
      <c r="P3651" s="39">
        <f>IF(M3651="បរទេស",1,IF(COUNTIF(M:M,$M3651)&gt;1,2,1))</f>
        <v>1</v>
      </c>
      <c r="Q3651" s="40">
        <f t="shared" si="860"/>
        <v>1</v>
      </c>
      <c r="R3651" s="41" t="str">
        <f t="shared" si="861"/>
        <v>095759537</v>
      </c>
      <c r="S3651" s="37" t="str">
        <f t="shared" si="862"/>
        <v>095759537</v>
      </c>
      <c r="T3651" s="39" t="e">
        <f t="shared" si="863"/>
        <v>#VALUE!</v>
      </c>
      <c r="U3651" s="37" t="str">
        <f t="shared" si="864"/>
        <v>095759537</v>
      </c>
      <c r="V3651" s="42" t="str">
        <f t="shared" si="865"/>
        <v>095759537</v>
      </c>
      <c r="W3651" s="39">
        <f t="shared" si="866"/>
        <v>1</v>
      </c>
      <c r="X3651" s="43">
        <f t="shared" si="867"/>
        <v>1</v>
      </c>
      <c r="Y3651" s="39">
        <f>IF(V3651="បរទេស",1,IF(COUNTIF(V:V,$V3651)&gt;1,2,1))</f>
        <v>1</v>
      </c>
      <c r="Z3651" s="40">
        <f t="shared" si="868"/>
        <v>1</v>
      </c>
      <c r="AA3651" s="40">
        <f t="shared" si="869"/>
        <v>1</v>
      </c>
    </row>
    <row r="3652" spans="1:27" ht="48" customHeight="1" x14ac:dyDescent="0.8">
      <c r="A3652" s="3">
        <v>3652</v>
      </c>
      <c r="B3652" s="3" t="s">
        <v>10044</v>
      </c>
      <c r="C3652" s="3" t="s">
        <v>18037</v>
      </c>
      <c r="D3652" s="3" t="s">
        <v>10045</v>
      </c>
      <c r="E3652" s="3" t="s">
        <v>2165</v>
      </c>
      <c r="F3652" s="5" t="s">
        <v>10046</v>
      </c>
      <c r="G3652" s="5" t="s">
        <v>14037</v>
      </c>
      <c r="H3652" s="5" t="s">
        <v>17392</v>
      </c>
      <c r="I3652" s="3"/>
      <c r="J3652" s="35"/>
      <c r="K3652" s="36">
        <f t="shared" si="855"/>
        <v>1</v>
      </c>
      <c r="L3652" s="37" t="str">
        <f t="shared" si="856"/>
        <v>040328328</v>
      </c>
      <c r="M3652" s="38" t="str">
        <f t="shared" si="857"/>
        <v>040328328</v>
      </c>
      <c r="N3652" s="39">
        <f t="shared" si="858"/>
        <v>1</v>
      </c>
      <c r="O3652" s="39">
        <f t="shared" si="859"/>
        <v>1</v>
      </c>
      <c r="P3652" s="39">
        <f>IF(M3652="បរទេស",1,IF(COUNTIF(M:M,$M3652)&gt;1,2,1))</f>
        <v>1</v>
      </c>
      <c r="Q3652" s="40">
        <f t="shared" si="860"/>
        <v>1</v>
      </c>
      <c r="R3652" s="41" t="str">
        <f t="shared" si="861"/>
        <v>081429984</v>
      </c>
      <c r="S3652" s="37" t="str">
        <f t="shared" si="862"/>
        <v>081429984</v>
      </c>
      <c r="T3652" s="39" t="e">
        <f t="shared" si="863"/>
        <v>#VALUE!</v>
      </c>
      <c r="U3652" s="37" t="str">
        <f t="shared" si="864"/>
        <v>081429984</v>
      </c>
      <c r="V3652" s="42" t="str">
        <f t="shared" si="865"/>
        <v>081429984</v>
      </c>
      <c r="W3652" s="39">
        <f t="shared" si="866"/>
        <v>1</v>
      </c>
      <c r="X3652" s="43">
        <f t="shared" si="867"/>
        <v>1</v>
      </c>
      <c r="Y3652" s="39">
        <f>IF(V3652="បរទេស",1,IF(COUNTIF(V:V,$V3652)&gt;1,2,1))</f>
        <v>1</v>
      </c>
      <c r="Z3652" s="40">
        <f t="shared" si="868"/>
        <v>1</v>
      </c>
      <c r="AA3652" s="40">
        <f t="shared" si="869"/>
        <v>1</v>
      </c>
    </row>
    <row r="3653" spans="1:27" ht="48" customHeight="1" x14ac:dyDescent="0.8">
      <c r="A3653" s="3">
        <v>3653</v>
      </c>
      <c r="B3653" s="3" t="s">
        <v>10047</v>
      </c>
      <c r="C3653" s="3" t="s">
        <v>18037</v>
      </c>
      <c r="D3653" s="3" t="s">
        <v>10048</v>
      </c>
      <c r="E3653" s="3" t="s">
        <v>486</v>
      </c>
      <c r="F3653" s="5" t="s">
        <v>10049</v>
      </c>
      <c r="G3653" s="5" t="s">
        <v>14038</v>
      </c>
      <c r="H3653" s="5" t="s">
        <v>17557</v>
      </c>
      <c r="I3653" s="3"/>
      <c r="J3653" s="35"/>
      <c r="K3653" s="36">
        <f t="shared" si="855"/>
        <v>1</v>
      </c>
      <c r="L3653" s="37" t="str">
        <f t="shared" si="856"/>
        <v>040562119</v>
      </c>
      <c r="M3653" s="38" t="str">
        <f t="shared" si="857"/>
        <v>040562119</v>
      </c>
      <c r="N3653" s="39">
        <f t="shared" si="858"/>
        <v>1</v>
      </c>
      <c r="O3653" s="39">
        <f t="shared" si="859"/>
        <v>1</v>
      </c>
      <c r="P3653" s="39">
        <f>IF(M3653="បរទេស",1,IF(COUNTIF(M:M,$M3653)&gt;1,2,1))</f>
        <v>1</v>
      </c>
      <c r="Q3653" s="40">
        <f t="shared" si="860"/>
        <v>1</v>
      </c>
      <c r="R3653" s="41" t="str">
        <f t="shared" si="861"/>
        <v>0886221828</v>
      </c>
      <c r="S3653" s="37" t="str">
        <f t="shared" si="862"/>
        <v>0886221828</v>
      </c>
      <c r="T3653" s="39" t="e">
        <f t="shared" si="863"/>
        <v>#VALUE!</v>
      </c>
      <c r="U3653" s="37" t="str">
        <f t="shared" si="864"/>
        <v>0886221828</v>
      </c>
      <c r="V3653" s="42" t="str">
        <f t="shared" si="865"/>
        <v>0886221828</v>
      </c>
      <c r="W3653" s="39">
        <f t="shared" si="866"/>
        <v>1</v>
      </c>
      <c r="X3653" s="43">
        <f t="shared" si="867"/>
        <v>1</v>
      </c>
      <c r="Y3653" s="39">
        <f>IF(V3653="បរទេស",1,IF(COUNTIF(V:V,$V3653)&gt;1,2,1))</f>
        <v>1</v>
      </c>
      <c r="Z3653" s="40">
        <f t="shared" si="868"/>
        <v>1</v>
      </c>
      <c r="AA3653" s="40">
        <f t="shared" si="869"/>
        <v>1</v>
      </c>
    </row>
    <row r="3654" spans="1:27" ht="48" customHeight="1" x14ac:dyDescent="0.8">
      <c r="A3654" s="3">
        <v>3654</v>
      </c>
      <c r="B3654" s="3" t="s">
        <v>10050</v>
      </c>
      <c r="C3654" s="3" t="s">
        <v>18037</v>
      </c>
      <c r="D3654" s="3" t="s">
        <v>10051</v>
      </c>
      <c r="E3654" s="3" t="s">
        <v>134</v>
      </c>
      <c r="F3654" s="5" t="s">
        <v>10052</v>
      </c>
      <c r="G3654" s="5" t="s">
        <v>14039</v>
      </c>
      <c r="H3654" s="5" t="s">
        <v>17061</v>
      </c>
      <c r="I3654" s="3"/>
      <c r="J3654" s="35"/>
      <c r="K3654" s="36">
        <f t="shared" si="855"/>
        <v>1</v>
      </c>
      <c r="L3654" s="37" t="str">
        <f t="shared" si="856"/>
        <v>040521337</v>
      </c>
      <c r="M3654" s="38" t="str">
        <f t="shared" si="857"/>
        <v>040521337</v>
      </c>
      <c r="N3654" s="39">
        <f t="shared" si="858"/>
        <v>1</v>
      </c>
      <c r="O3654" s="39">
        <f t="shared" si="859"/>
        <v>1</v>
      </c>
      <c r="P3654" s="39">
        <f>IF(M3654="បរទេស",1,IF(COUNTIF(M:M,$M3654)&gt;1,2,1))</f>
        <v>1</v>
      </c>
      <c r="Q3654" s="40">
        <f t="shared" si="860"/>
        <v>1</v>
      </c>
      <c r="R3654" s="41" t="str">
        <f t="shared" si="861"/>
        <v>085979877</v>
      </c>
      <c r="S3654" s="37" t="str">
        <f t="shared" si="862"/>
        <v>085979877</v>
      </c>
      <c r="T3654" s="39" t="e">
        <f t="shared" si="863"/>
        <v>#VALUE!</v>
      </c>
      <c r="U3654" s="37" t="str">
        <f t="shared" si="864"/>
        <v>085979877</v>
      </c>
      <c r="V3654" s="42" t="str">
        <f t="shared" si="865"/>
        <v>085979877</v>
      </c>
      <c r="W3654" s="39">
        <f t="shared" si="866"/>
        <v>1</v>
      </c>
      <c r="X3654" s="43">
        <f t="shared" si="867"/>
        <v>1</v>
      </c>
      <c r="Y3654" s="39">
        <f>IF(V3654="បរទេស",1,IF(COUNTIF(V:V,$V3654)&gt;1,2,1))</f>
        <v>1</v>
      </c>
      <c r="Z3654" s="40">
        <f t="shared" si="868"/>
        <v>1</v>
      </c>
      <c r="AA3654" s="40">
        <f t="shared" si="869"/>
        <v>1</v>
      </c>
    </row>
    <row r="3655" spans="1:27" ht="48" customHeight="1" x14ac:dyDescent="0.8">
      <c r="A3655" s="3">
        <v>3655</v>
      </c>
      <c r="B3655" s="3" t="s">
        <v>10053</v>
      </c>
      <c r="C3655" s="3" t="s">
        <v>18037</v>
      </c>
      <c r="D3655" s="3" t="s">
        <v>570</v>
      </c>
      <c r="E3655" s="3" t="s">
        <v>242</v>
      </c>
      <c r="F3655" s="5" t="s">
        <v>10054</v>
      </c>
      <c r="G3655" s="5" t="s">
        <v>14040</v>
      </c>
      <c r="H3655" s="5" t="s">
        <v>17062</v>
      </c>
      <c r="I3655" s="3"/>
      <c r="J3655" s="35"/>
      <c r="K3655" s="36">
        <f t="shared" si="855"/>
        <v>1</v>
      </c>
      <c r="L3655" s="37" t="str">
        <f t="shared" si="856"/>
        <v>040105658</v>
      </c>
      <c r="M3655" s="38" t="str">
        <f t="shared" si="857"/>
        <v>040105658</v>
      </c>
      <c r="N3655" s="39">
        <f t="shared" si="858"/>
        <v>1</v>
      </c>
      <c r="O3655" s="39">
        <f t="shared" si="859"/>
        <v>1</v>
      </c>
      <c r="P3655" s="39">
        <f>IF(M3655="បរទេស",1,IF(COUNTIF(M:M,$M3655)&gt;1,2,1))</f>
        <v>1</v>
      </c>
      <c r="Q3655" s="40">
        <f t="shared" si="860"/>
        <v>1</v>
      </c>
      <c r="R3655" s="41" t="str">
        <f t="shared" si="861"/>
        <v>093411817</v>
      </c>
      <c r="S3655" s="37" t="str">
        <f t="shared" si="862"/>
        <v>093411817</v>
      </c>
      <c r="T3655" s="39" t="e">
        <f t="shared" si="863"/>
        <v>#VALUE!</v>
      </c>
      <c r="U3655" s="37" t="str">
        <f t="shared" si="864"/>
        <v>093411817</v>
      </c>
      <c r="V3655" s="42" t="str">
        <f t="shared" si="865"/>
        <v>093411817</v>
      </c>
      <c r="W3655" s="39">
        <f t="shared" si="866"/>
        <v>1</v>
      </c>
      <c r="X3655" s="43">
        <f t="shared" si="867"/>
        <v>1</v>
      </c>
      <c r="Y3655" s="39">
        <f>IF(V3655="បរទេស",1,IF(COUNTIF(V:V,$V3655)&gt;1,2,1))</f>
        <v>1</v>
      </c>
      <c r="Z3655" s="40">
        <f t="shared" si="868"/>
        <v>1</v>
      </c>
      <c r="AA3655" s="40">
        <f t="shared" si="869"/>
        <v>1</v>
      </c>
    </row>
    <row r="3656" spans="1:27" ht="48" customHeight="1" x14ac:dyDescent="0.8">
      <c r="A3656" s="3">
        <v>3656</v>
      </c>
      <c r="B3656" s="3" t="s">
        <v>10055</v>
      </c>
      <c r="C3656" s="3" t="s">
        <v>18037</v>
      </c>
      <c r="D3656" s="3" t="s">
        <v>8593</v>
      </c>
      <c r="E3656" s="3" t="s">
        <v>1030</v>
      </c>
      <c r="F3656" s="5" t="s">
        <v>10056</v>
      </c>
      <c r="G3656" s="5" t="s">
        <v>14041</v>
      </c>
      <c r="H3656" s="5" t="s">
        <v>17063</v>
      </c>
      <c r="I3656" s="3"/>
      <c r="J3656" s="35"/>
      <c r="K3656" s="36">
        <f t="shared" si="855"/>
        <v>1</v>
      </c>
      <c r="L3656" s="37" t="str">
        <f t="shared" si="856"/>
        <v>040369326</v>
      </c>
      <c r="M3656" s="38" t="str">
        <f t="shared" si="857"/>
        <v>040369326</v>
      </c>
      <c r="N3656" s="39">
        <f t="shared" si="858"/>
        <v>1</v>
      </c>
      <c r="O3656" s="39">
        <f t="shared" si="859"/>
        <v>1</v>
      </c>
      <c r="P3656" s="39">
        <f>IF(M3656="បរទេស",1,IF(COUNTIF(M:M,$M3656)&gt;1,2,1))</f>
        <v>1</v>
      </c>
      <c r="Q3656" s="40">
        <f t="shared" si="860"/>
        <v>1</v>
      </c>
      <c r="R3656" s="41" t="str">
        <f t="shared" si="861"/>
        <v>0882552614</v>
      </c>
      <c r="S3656" s="37" t="str">
        <f t="shared" si="862"/>
        <v>0882552614</v>
      </c>
      <c r="T3656" s="39" t="e">
        <f t="shared" si="863"/>
        <v>#VALUE!</v>
      </c>
      <c r="U3656" s="37" t="str">
        <f t="shared" si="864"/>
        <v>0882552614</v>
      </c>
      <c r="V3656" s="42" t="str">
        <f t="shared" si="865"/>
        <v>0882552614</v>
      </c>
      <c r="W3656" s="39">
        <f t="shared" si="866"/>
        <v>1</v>
      </c>
      <c r="X3656" s="43">
        <f t="shared" si="867"/>
        <v>1</v>
      </c>
      <c r="Y3656" s="39">
        <f>IF(V3656="បរទេស",1,IF(COUNTIF(V:V,$V3656)&gt;1,2,1))</f>
        <v>1</v>
      </c>
      <c r="Z3656" s="40">
        <f t="shared" si="868"/>
        <v>1</v>
      </c>
      <c r="AA3656" s="40">
        <f t="shared" si="869"/>
        <v>1</v>
      </c>
    </row>
    <row r="3657" spans="1:27" ht="48" customHeight="1" x14ac:dyDescent="0.8">
      <c r="A3657" s="3">
        <v>3657</v>
      </c>
      <c r="B3657" s="3" t="s">
        <v>10057</v>
      </c>
      <c r="C3657" s="3" t="s">
        <v>18037</v>
      </c>
      <c r="D3657" s="3" t="s">
        <v>718</v>
      </c>
      <c r="E3657" s="3" t="s">
        <v>359</v>
      </c>
      <c r="F3657" s="5" t="s">
        <v>10058</v>
      </c>
      <c r="G3657" s="5" t="s">
        <v>14042</v>
      </c>
      <c r="H3657" s="5" t="s">
        <v>17064</v>
      </c>
      <c r="I3657" s="3"/>
      <c r="J3657" s="35"/>
      <c r="K3657" s="36">
        <f t="shared" si="855"/>
        <v>1</v>
      </c>
      <c r="L3657" s="37" t="str">
        <f t="shared" si="856"/>
        <v>040358688</v>
      </c>
      <c r="M3657" s="38" t="str">
        <f t="shared" si="857"/>
        <v>040358688</v>
      </c>
      <c r="N3657" s="39">
        <f t="shared" si="858"/>
        <v>1</v>
      </c>
      <c r="O3657" s="39">
        <f t="shared" si="859"/>
        <v>1</v>
      </c>
      <c r="P3657" s="39">
        <f>IF(M3657="បរទេស",1,IF(COUNTIF(M:M,$M3657)&gt;1,2,1))</f>
        <v>1</v>
      </c>
      <c r="Q3657" s="40">
        <f t="shared" si="860"/>
        <v>1</v>
      </c>
      <c r="R3657" s="41" t="str">
        <f t="shared" si="861"/>
        <v>087684692</v>
      </c>
      <c r="S3657" s="37" t="str">
        <f t="shared" si="862"/>
        <v>087684692</v>
      </c>
      <c r="T3657" s="39" t="e">
        <f t="shared" si="863"/>
        <v>#VALUE!</v>
      </c>
      <c r="U3657" s="37" t="str">
        <f t="shared" si="864"/>
        <v>087684692</v>
      </c>
      <c r="V3657" s="42" t="str">
        <f t="shared" si="865"/>
        <v>087684692</v>
      </c>
      <c r="W3657" s="39">
        <f t="shared" si="866"/>
        <v>1</v>
      </c>
      <c r="X3657" s="43">
        <f t="shared" si="867"/>
        <v>1</v>
      </c>
      <c r="Y3657" s="39">
        <f>IF(V3657="បរទេស",1,IF(COUNTIF(V:V,$V3657)&gt;1,2,1))</f>
        <v>1</v>
      </c>
      <c r="Z3657" s="40">
        <f t="shared" si="868"/>
        <v>1</v>
      </c>
      <c r="AA3657" s="40">
        <f t="shared" si="869"/>
        <v>1</v>
      </c>
    </row>
    <row r="3658" spans="1:27" ht="48" customHeight="1" x14ac:dyDescent="0.8">
      <c r="A3658" s="3">
        <v>3658</v>
      </c>
      <c r="B3658" s="3" t="s">
        <v>10059</v>
      </c>
      <c r="C3658" s="3" t="s">
        <v>18037</v>
      </c>
      <c r="D3658" s="3" t="s">
        <v>5278</v>
      </c>
      <c r="E3658" s="3" t="s">
        <v>301</v>
      </c>
      <c r="F3658" s="5" t="s">
        <v>10060</v>
      </c>
      <c r="G3658" s="5" t="s">
        <v>14043</v>
      </c>
      <c r="H3658" s="5" t="s">
        <v>17065</v>
      </c>
      <c r="I3658" s="3"/>
      <c r="J3658" s="35"/>
      <c r="K3658" s="36">
        <f t="shared" si="855"/>
        <v>1</v>
      </c>
      <c r="L3658" s="37" t="str">
        <f t="shared" si="856"/>
        <v>040414599</v>
      </c>
      <c r="M3658" s="38" t="str">
        <f t="shared" si="857"/>
        <v>040414599</v>
      </c>
      <c r="N3658" s="39">
        <f t="shared" si="858"/>
        <v>1</v>
      </c>
      <c r="O3658" s="39">
        <f t="shared" si="859"/>
        <v>1</v>
      </c>
      <c r="P3658" s="39">
        <f>IF(M3658="បរទេស",1,IF(COUNTIF(M:M,$M3658)&gt;1,2,1))</f>
        <v>1</v>
      </c>
      <c r="Q3658" s="40">
        <f t="shared" si="860"/>
        <v>1</v>
      </c>
      <c r="R3658" s="41" t="str">
        <f t="shared" si="861"/>
        <v>0962078730</v>
      </c>
      <c r="S3658" s="37" t="str">
        <f t="shared" si="862"/>
        <v>0962078730</v>
      </c>
      <c r="T3658" s="39" t="e">
        <f t="shared" si="863"/>
        <v>#VALUE!</v>
      </c>
      <c r="U3658" s="37" t="str">
        <f t="shared" si="864"/>
        <v>0962078730</v>
      </c>
      <c r="V3658" s="42" t="str">
        <f t="shared" si="865"/>
        <v>0962078730</v>
      </c>
      <c r="W3658" s="39">
        <f t="shared" si="866"/>
        <v>1</v>
      </c>
      <c r="X3658" s="43">
        <f t="shared" si="867"/>
        <v>1</v>
      </c>
      <c r="Y3658" s="39">
        <f>IF(V3658="បរទេស",1,IF(COUNTIF(V:V,$V3658)&gt;1,2,1))</f>
        <v>1</v>
      </c>
      <c r="Z3658" s="40">
        <f t="shared" si="868"/>
        <v>1</v>
      </c>
      <c r="AA3658" s="40">
        <f t="shared" si="869"/>
        <v>1</v>
      </c>
    </row>
    <row r="3659" spans="1:27" ht="48" customHeight="1" x14ac:dyDescent="0.8">
      <c r="A3659" s="3">
        <v>3659</v>
      </c>
      <c r="B3659" s="3" t="s">
        <v>10061</v>
      </c>
      <c r="C3659" s="3" t="s">
        <v>18037</v>
      </c>
      <c r="D3659" s="3" t="s">
        <v>1696</v>
      </c>
      <c r="E3659" s="3" t="s">
        <v>65</v>
      </c>
      <c r="F3659" s="5" t="s">
        <v>10062</v>
      </c>
      <c r="G3659" s="5" t="s">
        <v>14044</v>
      </c>
      <c r="H3659" s="5" t="s">
        <v>17066</v>
      </c>
      <c r="I3659" s="3"/>
      <c r="J3659" s="35"/>
      <c r="K3659" s="36">
        <f t="shared" si="855"/>
        <v>1</v>
      </c>
      <c r="L3659" s="37" t="str">
        <f t="shared" si="856"/>
        <v>040196425</v>
      </c>
      <c r="M3659" s="38" t="str">
        <f t="shared" si="857"/>
        <v>040196425</v>
      </c>
      <c r="N3659" s="39">
        <f t="shared" si="858"/>
        <v>1</v>
      </c>
      <c r="O3659" s="39">
        <f t="shared" si="859"/>
        <v>1</v>
      </c>
      <c r="P3659" s="39">
        <f>IF(M3659="បរទេស",1,IF(COUNTIF(M:M,$M3659)&gt;1,2,1))</f>
        <v>1</v>
      </c>
      <c r="Q3659" s="40">
        <f t="shared" si="860"/>
        <v>1</v>
      </c>
      <c r="R3659" s="41" t="str">
        <f t="shared" si="861"/>
        <v>0964018117</v>
      </c>
      <c r="S3659" s="37" t="str">
        <f t="shared" si="862"/>
        <v>0964018117</v>
      </c>
      <c r="T3659" s="39" t="e">
        <f t="shared" si="863"/>
        <v>#VALUE!</v>
      </c>
      <c r="U3659" s="37" t="str">
        <f t="shared" si="864"/>
        <v>0964018117</v>
      </c>
      <c r="V3659" s="42" t="str">
        <f t="shared" si="865"/>
        <v>0964018117</v>
      </c>
      <c r="W3659" s="39">
        <f t="shared" si="866"/>
        <v>1</v>
      </c>
      <c r="X3659" s="43">
        <f t="shared" si="867"/>
        <v>1</v>
      </c>
      <c r="Y3659" s="39">
        <f>IF(V3659="បរទេស",1,IF(COUNTIF(V:V,$V3659)&gt;1,2,1))</f>
        <v>1</v>
      </c>
      <c r="Z3659" s="40">
        <f t="shared" si="868"/>
        <v>1</v>
      </c>
      <c r="AA3659" s="40">
        <f t="shared" si="869"/>
        <v>1</v>
      </c>
    </row>
    <row r="3660" spans="1:27" ht="48" customHeight="1" x14ac:dyDescent="0.8">
      <c r="A3660" s="3">
        <v>3660</v>
      </c>
      <c r="B3660" s="3" t="s">
        <v>10063</v>
      </c>
      <c r="C3660" s="3" t="s">
        <v>18037</v>
      </c>
      <c r="D3660" s="3" t="s">
        <v>10064</v>
      </c>
      <c r="E3660" s="3" t="s">
        <v>301</v>
      </c>
      <c r="F3660" s="5" t="s">
        <v>10065</v>
      </c>
      <c r="G3660" s="5" t="s">
        <v>14045</v>
      </c>
      <c r="H3660" s="5" t="s">
        <v>17067</v>
      </c>
      <c r="I3660" s="3"/>
      <c r="J3660" s="35"/>
      <c r="K3660" s="36">
        <f t="shared" si="855"/>
        <v>1</v>
      </c>
      <c r="L3660" s="37" t="str">
        <f t="shared" si="856"/>
        <v>230064783</v>
      </c>
      <c r="M3660" s="38" t="str">
        <f t="shared" si="857"/>
        <v>230064783</v>
      </c>
      <c r="N3660" s="39">
        <f t="shared" si="858"/>
        <v>1</v>
      </c>
      <c r="O3660" s="39">
        <f t="shared" si="859"/>
        <v>1</v>
      </c>
      <c r="P3660" s="39">
        <f>IF(M3660="បរទេស",1,IF(COUNTIF(M:M,$M3660)&gt;1,2,1))</f>
        <v>1</v>
      </c>
      <c r="Q3660" s="40">
        <f t="shared" si="860"/>
        <v>1</v>
      </c>
      <c r="R3660" s="41" t="str">
        <f t="shared" si="861"/>
        <v>0888309805</v>
      </c>
      <c r="S3660" s="37" t="str">
        <f t="shared" si="862"/>
        <v>0888309805</v>
      </c>
      <c r="T3660" s="39" t="e">
        <f t="shared" si="863"/>
        <v>#VALUE!</v>
      </c>
      <c r="U3660" s="37" t="str">
        <f t="shared" si="864"/>
        <v>0888309805</v>
      </c>
      <c r="V3660" s="42" t="str">
        <f t="shared" si="865"/>
        <v>0888309805</v>
      </c>
      <c r="W3660" s="39">
        <f t="shared" si="866"/>
        <v>1</v>
      </c>
      <c r="X3660" s="43">
        <f t="shared" si="867"/>
        <v>1</v>
      </c>
      <c r="Y3660" s="39">
        <f>IF(V3660="បរទេស",1,IF(COUNTIF(V:V,$V3660)&gt;1,2,1))</f>
        <v>1</v>
      </c>
      <c r="Z3660" s="40">
        <f t="shared" si="868"/>
        <v>1</v>
      </c>
      <c r="AA3660" s="40">
        <f t="shared" si="869"/>
        <v>1</v>
      </c>
    </row>
    <row r="3661" spans="1:27" ht="48" customHeight="1" x14ac:dyDescent="0.8">
      <c r="A3661" s="3">
        <v>3661</v>
      </c>
      <c r="B3661" s="3" t="s">
        <v>10066</v>
      </c>
      <c r="C3661" s="3" t="s">
        <v>18037</v>
      </c>
      <c r="D3661" s="3" t="s">
        <v>5849</v>
      </c>
      <c r="E3661" s="3" t="s">
        <v>77</v>
      </c>
      <c r="F3661" s="5" t="s">
        <v>10067</v>
      </c>
      <c r="G3661" s="5" t="s">
        <v>14046</v>
      </c>
      <c r="H3661" s="5" t="s">
        <v>17068</v>
      </c>
      <c r="I3661" s="3"/>
      <c r="J3661" s="35"/>
      <c r="K3661" s="36">
        <f t="shared" si="855"/>
        <v>1</v>
      </c>
      <c r="L3661" s="37" t="str">
        <f t="shared" si="856"/>
        <v>040216733</v>
      </c>
      <c r="M3661" s="38" t="str">
        <f t="shared" si="857"/>
        <v>040216733</v>
      </c>
      <c r="N3661" s="39">
        <f t="shared" si="858"/>
        <v>1</v>
      </c>
      <c r="O3661" s="39">
        <f t="shared" si="859"/>
        <v>1</v>
      </c>
      <c r="P3661" s="39">
        <f>IF(M3661="បរទេស",1,IF(COUNTIF(M:M,$M3661)&gt;1,2,1))</f>
        <v>1</v>
      </c>
      <c r="Q3661" s="40">
        <f t="shared" si="860"/>
        <v>1</v>
      </c>
      <c r="R3661" s="41" t="str">
        <f t="shared" si="861"/>
        <v>0883351060</v>
      </c>
      <c r="S3661" s="37" t="str">
        <f t="shared" si="862"/>
        <v>0883351060</v>
      </c>
      <c r="T3661" s="39" t="e">
        <f t="shared" si="863"/>
        <v>#VALUE!</v>
      </c>
      <c r="U3661" s="37" t="str">
        <f t="shared" si="864"/>
        <v>0883351060</v>
      </c>
      <c r="V3661" s="42" t="str">
        <f t="shared" si="865"/>
        <v>0883351060</v>
      </c>
      <c r="W3661" s="39">
        <f t="shared" si="866"/>
        <v>1</v>
      </c>
      <c r="X3661" s="43">
        <f t="shared" si="867"/>
        <v>1</v>
      </c>
      <c r="Y3661" s="39">
        <f>IF(V3661="បរទេស",1,IF(COUNTIF(V:V,$V3661)&gt;1,2,1))</f>
        <v>1</v>
      </c>
      <c r="Z3661" s="40">
        <f t="shared" si="868"/>
        <v>1</v>
      </c>
      <c r="AA3661" s="40">
        <f t="shared" si="869"/>
        <v>1</v>
      </c>
    </row>
    <row r="3662" spans="1:27" ht="48" customHeight="1" x14ac:dyDescent="0.8">
      <c r="A3662" s="3">
        <v>3662</v>
      </c>
      <c r="B3662" s="3" t="s">
        <v>10068</v>
      </c>
      <c r="C3662" s="3" t="s">
        <v>18037</v>
      </c>
      <c r="D3662" s="3" t="s">
        <v>10069</v>
      </c>
      <c r="E3662" s="3" t="s">
        <v>2267</v>
      </c>
      <c r="F3662" s="5" t="s">
        <v>10070</v>
      </c>
      <c r="G3662" s="5" t="s">
        <v>14047</v>
      </c>
      <c r="H3662" s="5" t="s">
        <v>17771</v>
      </c>
      <c r="I3662" s="3"/>
      <c r="J3662" s="35"/>
      <c r="K3662" s="36">
        <f t="shared" si="855"/>
        <v>1</v>
      </c>
      <c r="L3662" s="37" t="str">
        <f t="shared" si="856"/>
        <v>040575350</v>
      </c>
      <c r="M3662" s="38" t="str">
        <f t="shared" si="857"/>
        <v>040575350</v>
      </c>
      <c r="N3662" s="39">
        <f t="shared" si="858"/>
        <v>1</v>
      </c>
      <c r="O3662" s="39">
        <f t="shared" si="859"/>
        <v>1</v>
      </c>
      <c r="P3662" s="39">
        <f>IF(M3662="បរទេស",1,IF(COUNTIF(M:M,$M3662)&gt;1,2,1))</f>
        <v>1</v>
      </c>
      <c r="Q3662" s="40">
        <f t="shared" si="860"/>
        <v>1</v>
      </c>
      <c r="R3662" s="41" t="str">
        <f t="shared" si="861"/>
        <v>0968019726</v>
      </c>
      <c r="S3662" s="37" t="str">
        <f t="shared" si="862"/>
        <v>0968019726</v>
      </c>
      <c r="T3662" s="39" t="e">
        <f t="shared" si="863"/>
        <v>#VALUE!</v>
      </c>
      <c r="U3662" s="37" t="str">
        <f t="shared" si="864"/>
        <v>0968019726</v>
      </c>
      <c r="V3662" s="42" t="str">
        <f t="shared" si="865"/>
        <v>0968019726</v>
      </c>
      <c r="W3662" s="39">
        <f t="shared" si="866"/>
        <v>1</v>
      </c>
      <c r="X3662" s="43">
        <f t="shared" si="867"/>
        <v>1</v>
      </c>
      <c r="Y3662" s="39">
        <f>IF(V3662="បរទេស",1,IF(COUNTIF(V:V,$V3662)&gt;1,2,1))</f>
        <v>1</v>
      </c>
      <c r="Z3662" s="40">
        <f t="shared" si="868"/>
        <v>1</v>
      </c>
      <c r="AA3662" s="40">
        <f t="shared" si="869"/>
        <v>1</v>
      </c>
    </row>
    <row r="3663" spans="1:27" ht="48" customHeight="1" x14ac:dyDescent="0.8">
      <c r="A3663" s="3">
        <v>3663</v>
      </c>
      <c r="B3663" s="3" t="s">
        <v>10071</v>
      </c>
      <c r="C3663" s="3" t="s">
        <v>18037</v>
      </c>
      <c r="D3663" s="3" t="s">
        <v>2919</v>
      </c>
      <c r="E3663" s="3" t="s">
        <v>441</v>
      </c>
      <c r="F3663" s="5" t="s">
        <v>10072</v>
      </c>
      <c r="G3663" s="5" t="s">
        <v>14048</v>
      </c>
      <c r="H3663" s="5" t="s">
        <v>17069</v>
      </c>
      <c r="I3663" s="3"/>
      <c r="J3663" s="35"/>
      <c r="K3663" s="36">
        <f t="shared" si="855"/>
        <v>1</v>
      </c>
      <c r="L3663" s="37" t="str">
        <f t="shared" si="856"/>
        <v>040370058</v>
      </c>
      <c r="M3663" s="38" t="str">
        <f t="shared" si="857"/>
        <v>040370058</v>
      </c>
      <c r="N3663" s="39">
        <f t="shared" si="858"/>
        <v>1</v>
      </c>
      <c r="O3663" s="39">
        <f t="shared" si="859"/>
        <v>1</v>
      </c>
      <c r="P3663" s="39">
        <f>IF(M3663="បរទេស",1,IF(COUNTIF(M:M,$M3663)&gt;1,2,1))</f>
        <v>1</v>
      </c>
      <c r="Q3663" s="40">
        <f t="shared" si="860"/>
        <v>1</v>
      </c>
      <c r="R3663" s="41" t="str">
        <f t="shared" si="861"/>
        <v>087902185</v>
      </c>
      <c r="S3663" s="37" t="str">
        <f t="shared" si="862"/>
        <v>087902185</v>
      </c>
      <c r="T3663" s="39" t="e">
        <f t="shared" si="863"/>
        <v>#VALUE!</v>
      </c>
      <c r="U3663" s="37" t="str">
        <f t="shared" si="864"/>
        <v>087902185</v>
      </c>
      <c r="V3663" s="42" t="str">
        <f t="shared" si="865"/>
        <v>087902185</v>
      </c>
      <c r="W3663" s="39">
        <f t="shared" si="866"/>
        <v>1</v>
      </c>
      <c r="X3663" s="43">
        <f t="shared" si="867"/>
        <v>1</v>
      </c>
      <c r="Y3663" s="39">
        <f>IF(V3663="បរទេស",1,IF(COUNTIF(V:V,$V3663)&gt;1,2,1))</f>
        <v>1</v>
      </c>
      <c r="Z3663" s="40">
        <f t="shared" si="868"/>
        <v>1</v>
      </c>
      <c r="AA3663" s="40">
        <f t="shared" si="869"/>
        <v>1</v>
      </c>
    </row>
    <row r="3664" spans="1:27" ht="48" customHeight="1" x14ac:dyDescent="0.8">
      <c r="A3664" s="3">
        <v>3664</v>
      </c>
      <c r="B3664" s="3" t="s">
        <v>10073</v>
      </c>
      <c r="C3664" s="3" t="s">
        <v>18037</v>
      </c>
      <c r="D3664" s="3" t="s">
        <v>10074</v>
      </c>
      <c r="E3664" s="3" t="s">
        <v>2447</v>
      </c>
      <c r="F3664" s="5" t="s">
        <v>10075</v>
      </c>
      <c r="G3664" s="5" t="s">
        <v>14049</v>
      </c>
      <c r="H3664" s="5" t="s">
        <v>17070</v>
      </c>
      <c r="I3664" s="3"/>
      <c r="J3664" s="35"/>
      <c r="K3664" s="36">
        <f t="shared" si="855"/>
        <v>1</v>
      </c>
      <c r="L3664" s="37" t="str">
        <f t="shared" si="856"/>
        <v>250392433</v>
      </c>
      <c r="M3664" s="38" t="str">
        <f t="shared" si="857"/>
        <v>250392433</v>
      </c>
      <c r="N3664" s="39">
        <f t="shared" si="858"/>
        <v>1</v>
      </c>
      <c r="O3664" s="39">
        <f t="shared" si="859"/>
        <v>1</v>
      </c>
      <c r="P3664" s="39">
        <f>IF(M3664="បរទេស",1,IF(COUNTIF(M:M,$M3664)&gt;1,2,1))</f>
        <v>1</v>
      </c>
      <c r="Q3664" s="40">
        <f t="shared" si="860"/>
        <v>1</v>
      </c>
      <c r="R3664" s="41" t="str">
        <f t="shared" si="861"/>
        <v>0884239861</v>
      </c>
      <c r="S3664" s="37" t="str">
        <f t="shared" si="862"/>
        <v>0884239861</v>
      </c>
      <c r="T3664" s="39" t="e">
        <f t="shared" si="863"/>
        <v>#VALUE!</v>
      </c>
      <c r="U3664" s="37" t="str">
        <f t="shared" si="864"/>
        <v>0884239861</v>
      </c>
      <c r="V3664" s="42" t="str">
        <f t="shared" si="865"/>
        <v>0884239861</v>
      </c>
      <c r="W3664" s="39">
        <f t="shared" si="866"/>
        <v>1</v>
      </c>
      <c r="X3664" s="43">
        <f t="shared" si="867"/>
        <v>1</v>
      </c>
      <c r="Y3664" s="39">
        <f>IF(V3664="បរទេស",1,IF(COUNTIF(V:V,$V3664)&gt;1,2,1))</f>
        <v>1</v>
      </c>
      <c r="Z3664" s="40">
        <f t="shared" si="868"/>
        <v>1</v>
      </c>
      <c r="AA3664" s="40">
        <f t="shared" si="869"/>
        <v>1</v>
      </c>
    </row>
    <row r="3665" spans="1:27" ht="48" customHeight="1" x14ac:dyDescent="0.8">
      <c r="A3665" s="3">
        <v>3665</v>
      </c>
      <c r="B3665" s="3" t="s">
        <v>10076</v>
      </c>
      <c r="C3665" s="3" t="s">
        <v>18037</v>
      </c>
      <c r="D3665" s="3" t="s">
        <v>10077</v>
      </c>
      <c r="E3665" s="3" t="s">
        <v>17</v>
      </c>
      <c r="F3665" s="5" t="s">
        <v>10078</v>
      </c>
      <c r="G3665" s="5" t="s">
        <v>14050</v>
      </c>
      <c r="H3665" s="5" t="s">
        <v>17071</v>
      </c>
      <c r="I3665" s="3"/>
      <c r="J3665" s="35"/>
      <c r="K3665" s="36">
        <f t="shared" si="855"/>
        <v>1</v>
      </c>
      <c r="L3665" s="37" t="str">
        <f t="shared" si="856"/>
        <v>040527635</v>
      </c>
      <c r="M3665" s="38" t="str">
        <f t="shared" si="857"/>
        <v>040527635</v>
      </c>
      <c r="N3665" s="39">
        <f t="shared" si="858"/>
        <v>1</v>
      </c>
      <c r="O3665" s="39">
        <f t="shared" si="859"/>
        <v>1</v>
      </c>
      <c r="P3665" s="39">
        <f>IF(M3665="បរទេស",1,IF(COUNTIF(M:M,$M3665)&gt;1,2,1))</f>
        <v>1</v>
      </c>
      <c r="Q3665" s="40">
        <f t="shared" si="860"/>
        <v>1</v>
      </c>
      <c r="R3665" s="41" t="str">
        <f t="shared" si="861"/>
        <v>011317649</v>
      </c>
      <c r="S3665" s="37" t="str">
        <f t="shared" si="862"/>
        <v>011317649</v>
      </c>
      <c r="T3665" s="39" t="e">
        <f t="shared" si="863"/>
        <v>#VALUE!</v>
      </c>
      <c r="U3665" s="37" t="str">
        <f t="shared" si="864"/>
        <v>011317649</v>
      </c>
      <c r="V3665" s="42" t="str">
        <f t="shared" si="865"/>
        <v>011317649</v>
      </c>
      <c r="W3665" s="39">
        <f t="shared" si="866"/>
        <v>1</v>
      </c>
      <c r="X3665" s="43">
        <f t="shared" si="867"/>
        <v>1</v>
      </c>
      <c r="Y3665" s="39">
        <f>IF(V3665="បរទេស",1,IF(COUNTIF(V:V,$V3665)&gt;1,2,1))</f>
        <v>1</v>
      </c>
      <c r="Z3665" s="40">
        <f t="shared" si="868"/>
        <v>1</v>
      </c>
      <c r="AA3665" s="40">
        <f t="shared" si="869"/>
        <v>1</v>
      </c>
    </row>
    <row r="3666" spans="1:27" ht="48" customHeight="1" x14ac:dyDescent="0.8">
      <c r="A3666" s="3">
        <v>3666</v>
      </c>
      <c r="B3666" s="3" t="s">
        <v>10079</v>
      </c>
      <c r="C3666" s="3" t="s">
        <v>18037</v>
      </c>
      <c r="D3666" s="3" t="s">
        <v>10080</v>
      </c>
      <c r="E3666" s="3" t="s">
        <v>1630</v>
      </c>
      <c r="F3666" s="5" t="s">
        <v>10081</v>
      </c>
      <c r="G3666" s="5" t="s">
        <v>14051</v>
      </c>
      <c r="H3666" s="5" t="s">
        <v>17072</v>
      </c>
      <c r="I3666" s="3"/>
      <c r="J3666" s="35"/>
      <c r="K3666" s="36">
        <f t="shared" si="855"/>
        <v>1</v>
      </c>
      <c r="L3666" s="37" t="str">
        <f t="shared" si="856"/>
        <v>040396604</v>
      </c>
      <c r="M3666" s="38" t="str">
        <f t="shared" si="857"/>
        <v>040396604</v>
      </c>
      <c r="N3666" s="39">
        <f t="shared" si="858"/>
        <v>1</v>
      </c>
      <c r="O3666" s="39">
        <f t="shared" si="859"/>
        <v>1</v>
      </c>
      <c r="P3666" s="39">
        <f>IF(M3666="បរទេស",1,IF(COUNTIF(M:M,$M3666)&gt;1,2,1))</f>
        <v>1</v>
      </c>
      <c r="Q3666" s="40">
        <f t="shared" si="860"/>
        <v>1</v>
      </c>
      <c r="R3666" s="41" t="str">
        <f t="shared" si="861"/>
        <v>066645833</v>
      </c>
      <c r="S3666" s="37" t="str">
        <f t="shared" si="862"/>
        <v>066645833</v>
      </c>
      <c r="T3666" s="39" t="e">
        <f t="shared" si="863"/>
        <v>#VALUE!</v>
      </c>
      <c r="U3666" s="37" t="str">
        <f t="shared" si="864"/>
        <v>066645833</v>
      </c>
      <c r="V3666" s="42" t="str">
        <f t="shared" si="865"/>
        <v>066645833</v>
      </c>
      <c r="W3666" s="39">
        <f t="shared" si="866"/>
        <v>1</v>
      </c>
      <c r="X3666" s="43">
        <f t="shared" si="867"/>
        <v>1</v>
      </c>
      <c r="Y3666" s="39">
        <f>IF(V3666="បរទេស",1,IF(COUNTIF(V:V,$V3666)&gt;1,2,1))</f>
        <v>1</v>
      </c>
      <c r="Z3666" s="40">
        <f t="shared" si="868"/>
        <v>1</v>
      </c>
      <c r="AA3666" s="40">
        <f t="shared" si="869"/>
        <v>1</v>
      </c>
    </row>
    <row r="3667" spans="1:27" ht="48" customHeight="1" x14ac:dyDescent="0.8">
      <c r="A3667" s="3">
        <v>3667</v>
      </c>
      <c r="B3667" s="3" t="s">
        <v>10082</v>
      </c>
      <c r="C3667" s="3" t="s">
        <v>18037</v>
      </c>
      <c r="D3667" s="3" t="s">
        <v>10083</v>
      </c>
      <c r="E3667" s="3" t="s">
        <v>81</v>
      </c>
      <c r="F3667" s="5" t="s">
        <v>10084</v>
      </c>
      <c r="G3667" s="5" t="s">
        <v>14052</v>
      </c>
      <c r="H3667" s="5" t="s">
        <v>17073</v>
      </c>
      <c r="I3667" s="3"/>
      <c r="J3667" s="35"/>
      <c r="K3667" s="36">
        <f t="shared" si="855"/>
        <v>1</v>
      </c>
      <c r="L3667" s="37" t="str">
        <f t="shared" si="856"/>
        <v>040305885</v>
      </c>
      <c r="M3667" s="38" t="str">
        <f t="shared" si="857"/>
        <v>040305885</v>
      </c>
      <c r="N3667" s="39">
        <f t="shared" si="858"/>
        <v>1</v>
      </c>
      <c r="O3667" s="39">
        <f t="shared" si="859"/>
        <v>1</v>
      </c>
      <c r="P3667" s="39">
        <f>IF(M3667="បរទេស",1,IF(COUNTIF(M:M,$M3667)&gt;1,2,1))</f>
        <v>1</v>
      </c>
      <c r="Q3667" s="40">
        <f t="shared" si="860"/>
        <v>1</v>
      </c>
      <c r="R3667" s="41" t="str">
        <f t="shared" si="861"/>
        <v>0963641853</v>
      </c>
      <c r="S3667" s="37" t="str">
        <f t="shared" si="862"/>
        <v>0963641853</v>
      </c>
      <c r="T3667" s="39" t="e">
        <f t="shared" si="863"/>
        <v>#VALUE!</v>
      </c>
      <c r="U3667" s="37" t="str">
        <f t="shared" si="864"/>
        <v>0963641853</v>
      </c>
      <c r="V3667" s="42" t="str">
        <f t="shared" si="865"/>
        <v>0963641853</v>
      </c>
      <c r="W3667" s="39">
        <f t="shared" si="866"/>
        <v>1</v>
      </c>
      <c r="X3667" s="43">
        <f t="shared" si="867"/>
        <v>1</v>
      </c>
      <c r="Y3667" s="39">
        <f>IF(V3667="បរទេស",1,IF(COUNTIF(V:V,$V3667)&gt;1,2,1))</f>
        <v>1</v>
      </c>
      <c r="Z3667" s="40">
        <f t="shared" si="868"/>
        <v>1</v>
      </c>
      <c r="AA3667" s="40">
        <f t="shared" si="869"/>
        <v>1</v>
      </c>
    </row>
    <row r="3668" spans="1:27" ht="48" customHeight="1" x14ac:dyDescent="0.8">
      <c r="A3668" s="3">
        <v>3668</v>
      </c>
      <c r="B3668" s="3" t="s">
        <v>10085</v>
      </c>
      <c r="C3668" s="3" t="s">
        <v>18037</v>
      </c>
      <c r="D3668" s="3" t="s">
        <v>1418</v>
      </c>
      <c r="E3668" s="3" t="s">
        <v>679</v>
      </c>
      <c r="F3668" s="5" t="s">
        <v>10086</v>
      </c>
      <c r="G3668" s="5" t="s">
        <v>14053</v>
      </c>
      <c r="H3668" s="5" t="s">
        <v>17074</v>
      </c>
      <c r="I3668" s="3"/>
      <c r="J3668" s="35"/>
      <c r="K3668" s="36">
        <f t="shared" si="855"/>
        <v>1</v>
      </c>
      <c r="L3668" s="37" t="str">
        <f t="shared" si="856"/>
        <v>040186162</v>
      </c>
      <c r="M3668" s="38" t="str">
        <f t="shared" si="857"/>
        <v>040186162</v>
      </c>
      <c r="N3668" s="39">
        <f t="shared" si="858"/>
        <v>1</v>
      </c>
      <c r="O3668" s="39">
        <f t="shared" si="859"/>
        <v>1</v>
      </c>
      <c r="P3668" s="39">
        <f>IF(M3668="បរទេស",1,IF(COUNTIF(M:M,$M3668)&gt;1,2,1))</f>
        <v>1</v>
      </c>
      <c r="Q3668" s="40">
        <f t="shared" si="860"/>
        <v>1</v>
      </c>
      <c r="R3668" s="41" t="str">
        <f t="shared" si="861"/>
        <v>081384697</v>
      </c>
      <c r="S3668" s="37" t="str">
        <f t="shared" si="862"/>
        <v>081384697</v>
      </c>
      <c r="T3668" s="39" t="e">
        <f t="shared" si="863"/>
        <v>#VALUE!</v>
      </c>
      <c r="U3668" s="37" t="str">
        <f t="shared" si="864"/>
        <v>081384697</v>
      </c>
      <c r="V3668" s="42" t="str">
        <f t="shared" si="865"/>
        <v>081384697</v>
      </c>
      <c r="W3668" s="39">
        <f t="shared" si="866"/>
        <v>1</v>
      </c>
      <c r="X3668" s="43">
        <f t="shared" si="867"/>
        <v>1</v>
      </c>
      <c r="Y3668" s="39">
        <f>IF(V3668="បរទេស",1,IF(COUNTIF(V:V,$V3668)&gt;1,2,1))</f>
        <v>1</v>
      </c>
      <c r="Z3668" s="40">
        <f t="shared" si="868"/>
        <v>1</v>
      </c>
      <c r="AA3668" s="40">
        <f t="shared" si="869"/>
        <v>1</v>
      </c>
    </row>
    <row r="3669" spans="1:27" ht="48" customHeight="1" x14ac:dyDescent="0.8">
      <c r="A3669" s="3">
        <v>3669</v>
      </c>
      <c r="B3669" s="3" t="s">
        <v>10087</v>
      </c>
      <c r="C3669" s="3" t="s">
        <v>18037</v>
      </c>
      <c r="D3669" s="3" t="s">
        <v>5678</v>
      </c>
      <c r="E3669" s="3" t="s">
        <v>424</v>
      </c>
      <c r="F3669" s="5" t="s">
        <v>10088</v>
      </c>
      <c r="G3669" s="5" t="s">
        <v>14054</v>
      </c>
      <c r="H3669" s="5" t="s">
        <v>17075</v>
      </c>
      <c r="I3669" s="3"/>
      <c r="J3669" s="35"/>
      <c r="K3669" s="36">
        <f t="shared" si="855"/>
        <v>1</v>
      </c>
      <c r="L3669" s="37" t="str">
        <f t="shared" si="856"/>
        <v>040380009</v>
      </c>
      <c r="M3669" s="38" t="str">
        <f t="shared" si="857"/>
        <v>040380009</v>
      </c>
      <c r="N3669" s="39">
        <f t="shared" si="858"/>
        <v>1</v>
      </c>
      <c r="O3669" s="39">
        <f t="shared" si="859"/>
        <v>1</v>
      </c>
      <c r="P3669" s="39">
        <f>IF(M3669="បរទេស",1,IF(COUNTIF(M:M,$M3669)&gt;1,2,1))</f>
        <v>1</v>
      </c>
      <c r="Q3669" s="40">
        <f t="shared" si="860"/>
        <v>1</v>
      </c>
      <c r="R3669" s="41" t="str">
        <f t="shared" si="861"/>
        <v>0968804094</v>
      </c>
      <c r="S3669" s="37" t="str">
        <f t="shared" si="862"/>
        <v>0968804094</v>
      </c>
      <c r="T3669" s="39" t="e">
        <f t="shared" si="863"/>
        <v>#VALUE!</v>
      </c>
      <c r="U3669" s="37" t="str">
        <f t="shared" si="864"/>
        <v>0968804094</v>
      </c>
      <c r="V3669" s="42" t="str">
        <f t="shared" si="865"/>
        <v>0968804094</v>
      </c>
      <c r="W3669" s="39">
        <f t="shared" si="866"/>
        <v>1</v>
      </c>
      <c r="X3669" s="43">
        <f t="shared" si="867"/>
        <v>1</v>
      </c>
      <c r="Y3669" s="39">
        <f>IF(V3669="បរទេស",1,IF(COUNTIF(V:V,$V3669)&gt;1,2,1))</f>
        <v>1</v>
      </c>
      <c r="Z3669" s="40">
        <f t="shared" si="868"/>
        <v>1</v>
      </c>
      <c r="AA3669" s="40">
        <f t="shared" si="869"/>
        <v>1</v>
      </c>
    </row>
    <row r="3670" spans="1:27" ht="48" customHeight="1" x14ac:dyDescent="0.8">
      <c r="A3670" s="3">
        <v>3670</v>
      </c>
      <c r="B3670" s="3" t="s">
        <v>10089</v>
      </c>
      <c r="C3670" s="3" t="s">
        <v>18037</v>
      </c>
      <c r="D3670" s="3" t="s">
        <v>10090</v>
      </c>
      <c r="E3670" s="3" t="s">
        <v>153</v>
      </c>
      <c r="F3670" s="5" t="s">
        <v>10091</v>
      </c>
      <c r="G3670" s="5" t="s">
        <v>14055</v>
      </c>
      <c r="H3670" s="5" t="s">
        <v>17076</v>
      </c>
      <c r="I3670" s="3"/>
      <c r="J3670" s="35"/>
      <c r="K3670" s="36">
        <f t="shared" si="855"/>
        <v>1</v>
      </c>
      <c r="L3670" s="37" t="str">
        <f t="shared" si="856"/>
        <v>040269784</v>
      </c>
      <c r="M3670" s="38" t="str">
        <f t="shared" si="857"/>
        <v>040269784</v>
      </c>
      <c r="N3670" s="39">
        <f t="shared" si="858"/>
        <v>1</v>
      </c>
      <c r="O3670" s="39">
        <f t="shared" si="859"/>
        <v>1</v>
      </c>
      <c r="P3670" s="39">
        <f>IF(M3670="បរទេស",1,IF(COUNTIF(M:M,$M3670)&gt;1,2,1))</f>
        <v>1</v>
      </c>
      <c r="Q3670" s="40">
        <f t="shared" si="860"/>
        <v>1</v>
      </c>
      <c r="R3670" s="41" t="str">
        <f t="shared" si="861"/>
        <v>087840399</v>
      </c>
      <c r="S3670" s="37" t="str">
        <f t="shared" si="862"/>
        <v>087840399</v>
      </c>
      <c r="T3670" s="39" t="e">
        <f t="shared" si="863"/>
        <v>#VALUE!</v>
      </c>
      <c r="U3670" s="37" t="str">
        <f t="shared" si="864"/>
        <v>087840399</v>
      </c>
      <c r="V3670" s="42" t="str">
        <f t="shared" si="865"/>
        <v>087840399</v>
      </c>
      <c r="W3670" s="39">
        <f t="shared" si="866"/>
        <v>1</v>
      </c>
      <c r="X3670" s="43">
        <f t="shared" si="867"/>
        <v>1</v>
      </c>
      <c r="Y3670" s="39">
        <f>IF(V3670="បរទេស",1,IF(COUNTIF(V:V,$V3670)&gt;1,2,1))</f>
        <v>1</v>
      </c>
      <c r="Z3670" s="40">
        <f t="shared" si="868"/>
        <v>1</v>
      </c>
      <c r="AA3670" s="40">
        <f t="shared" si="869"/>
        <v>1</v>
      </c>
    </row>
    <row r="3671" spans="1:27" ht="48" customHeight="1" x14ac:dyDescent="0.8">
      <c r="A3671" s="3">
        <v>3671</v>
      </c>
      <c r="B3671" s="3" t="s">
        <v>10092</v>
      </c>
      <c r="C3671" s="3" t="s">
        <v>18037</v>
      </c>
      <c r="D3671" s="3" t="s">
        <v>417</v>
      </c>
      <c r="E3671" s="3" t="s">
        <v>25</v>
      </c>
      <c r="F3671" s="5" t="s">
        <v>10093</v>
      </c>
      <c r="G3671" s="5" t="s">
        <v>14056</v>
      </c>
      <c r="H3671" s="5" t="s">
        <v>17077</v>
      </c>
      <c r="I3671" s="3"/>
      <c r="J3671" s="35"/>
      <c r="K3671" s="36">
        <f t="shared" si="855"/>
        <v>1</v>
      </c>
      <c r="L3671" s="37" t="str">
        <f t="shared" si="856"/>
        <v>040280792</v>
      </c>
      <c r="M3671" s="38" t="str">
        <f t="shared" si="857"/>
        <v>040280792</v>
      </c>
      <c r="N3671" s="39">
        <f t="shared" si="858"/>
        <v>1</v>
      </c>
      <c r="O3671" s="39">
        <f t="shared" si="859"/>
        <v>1</v>
      </c>
      <c r="P3671" s="39">
        <f>IF(M3671="បរទេស",1,IF(COUNTIF(M:M,$M3671)&gt;1,2,1))</f>
        <v>1</v>
      </c>
      <c r="Q3671" s="40">
        <f t="shared" si="860"/>
        <v>1</v>
      </c>
      <c r="R3671" s="41" t="str">
        <f t="shared" si="861"/>
        <v>0973602968</v>
      </c>
      <c r="S3671" s="37" t="str">
        <f t="shared" si="862"/>
        <v>0973602968</v>
      </c>
      <c r="T3671" s="39" t="e">
        <f t="shared" si="863"/>
        <v>#VALUE!</v>
      </c>
      <c r="U3671" s="37" t="str">
        <f t="shared" si="864"/>
        <v>0973602968</v>
      </c>
      <c r="V3671" s="42" t="str">
        <f t="shared" si="865"/>
        <v>0973602968</v>
      </c>
      <c r="W3671" s="39">
        <f t="shared" si="866"/>
        <v>1</v>
      </c>
      <c r="X3671" s="43">
        <f t="shared" si="867"/>
        <v>1</v>
      </c>
      <c r="Y3671" s="39">
        <f>IF(V3671="បរទេស",1,IF(COUNTIF(V:V,$V3671)&gt;1,2,1))</f>
        <v>1</v>
      </c>
      <c r="Z3671" s="40">
        <f t="shared" si="868"/>
        <v>1</v>
      </c>
      <c r="AA3671" s="40">
        <f t="shared" si="869"/>
        <v>1</v>
      </c>
    </row>
    <row r="3672" spans="1:27" ht="48" customHeight="1" x14ac:dyDescent="0.8">
      <c r="A3672" s="3">
        <v>3672</v>
      </c>
      <c r="B3672" s="3" t="s">
        <v>10094</v>
      </c>
      <c r="C3672" s="3" t="s">
        <v>18037</v>
      </c>
      <c r="D3672" s="3" t="s">
        <v>5924</v>
      </c>
      <c r="E3672" s="3" t="s">
        <v>1359</v>
      </c>
      <c r="F3672" s="5" t="s">
        <v>10095</v>
      </c>
      <c r="G3672" s="5" t="s">
        <v>14057</v>
      </c>
      <c r="H3672" s="5" t="s">
        <v>17078</v>
      </c>
      <c r="I3672" s="3"/>
      <c r="J3672" s="35"/>
      <c r="K3672" s="36">
        <f t="shared" si="855"/>
        <v>1</v>
      </c>
      <c r="L3672" s="37" t="str">
        <f t="shared" si="856"/>
        <v>040420089</v>
      </c>
      <c r="M3672" s="38" t="str">
        <f t="shared" si="857"/>
        <v>040420089</v>
      </c>
      <c r="N3672" s="39">
        <f t="shared" si="858"/>
        <v>1</v>
      </c>
      <c r="O3672" s="39">
        <f t="shared" si="859"/>
        <v>1</v>
      </c>
      <c r="P3672" s="39">
        <f>IF(M3672="បរទេស",1,IF(COUNTIF(M:M,$M3672)&gt;1,2,1))</f>
        <v>1</v>
      </c>
      <c r="Q3672" s="40">
        <f t="shared" si="860"/>
        <v>1</v>
      </c>
      <c r="R3672" s="41" t="str">
        <f t="shared" si="861"/>
        <v>010582212</v>
      </c>
      <c r="S3672" s="37" t="str">
        <f t="shared" si="862"/>
        <v>010582212</v>
      </c>
      <c r="T3672" s="39" t="e">
        <f t="shared" si="863"/>
        <v>#VALUE!</v>
      </c>
      <c r="U3672" s="37" t="str">
        <f t="shared" si="864"/>
        <v>010582212</v>
      </c>
      <c r="V3672" s="42" t="str">
        <f t="shared" si="865"/>
        <v>010582212</v>
      </c>
      <c r="W3672" s="39">
        <f t="shared" si="866"/>
        <v>1</v>
      </c>
      <c r="X3672" s="43">
        <f t="shared" si="867"/>
        <v>1</v>
      </c>
      <c r="Y3672" s="39">
        <f>IF(V3672="បរទេស",1,IF(COUNTIF(V:V,$V3672)&gt;1,2,1))</f>
        <v>1</v>
      </c>
      <c r="Z3672" s="40">
        <f t="shared" si="868"/>
        <v>1</v>
      </c>
      <c r="AA3672" s="40">
        <f t="shared" si="869"/>
        <v>1</v>
      </c>
    </row>
    <row r="3673" spans="1:27" ht="48" customHeight="1" x14ac:dyDescent="0.8">
      <c r="A3673" s="3">
        <v>3673</v>
      </c>
      <c r="B3673" s="3" t="s">
        <v>10096</v>
      </c>
      <c r="C3673" s="3" t="s">
        <v>18037</v>
      </c>
      <c r="D3673" s="3" t="s">
        <v>10097</v>
      </c>
      <c r="E3673" s="3" t="s">
        <v>153</v>
      </c>
      <c r="F3673" s="5" t="s">
        <v>10098</v>
      </c>
      <c r="G3673" s="5" t="s">
        <v>14058</v>
      </c>
      <c r="H3673" s="5" t="s">
        <v>17079</v>
      </c>
      <c r="I3673" s="3"/>
      <c r="J3673" s="35"/>
      <c r="K3673" s="36">
        <f t="shared" si="855"/>
        <v>1</v>
      </c>
      <c r="L3673" s="37" t="str">
        <f t="shared" si="856"/>
        <v>040455179</v>
      </c>
      <c r="M3673" s="38" t="str">
        <f t="shared" si="857"/>
        <v>040455179</v>
      </c>
      <c r="N3673" s="39">
        <f t="shared" si="858"/>
        <v>1</v>
      </c>
      <c r="O3673" s="39">
        <f t="shared" si="859"/>
        <v>1</v>
      </c>
      <c r="P3673" s="39">
        <f>IF(M3673="បរទេស",1,IF(COUNTIF(M:M,$M3673)&gt;1,2,1))</f>
        <v>1</v>
      </c>
      <c r="Q3673" s="40">
        <f t="shared" si="860"/>
        <v>1</v>
      </c>
      <c r="R3673" s="41" t="str">
        <f t="shared" si="861"/>
        <v>0884018017</v>
      </c>
      <c r="S3673" s="37" t="str">
        <f t="shared" si="862"/>
        <v>0884018017</v>
      </c>
      <c r="T3673" s="39" t="e">
        <f t="shared" si="863"/>
        <v>#VALUE!</v>
      </c>
      <c r="U3673" s="37" t="str">
        <f t="shared" si="864"/>
        <v>0884018017</v>
      </c>
      <c r="V3673" s="42" t="str">
        <f t="shared" si="865"/>
        <v>0884018017</v>
      </c>
      <c r="W3673" s="39">
        <f t="shared" si="866"/>
        <v>1</v>
      </c>
      <c r="X3673" s="43">
        <f t="shared" si="867"/>
        <v>1</v>
      </c>
      <c r="Y3673" s="39">
        <f>IF(V3673="បរទេស",1,IF(COUNTIF(V:V,$V3673)&gt;1,2,1))</f>
        <v>1</v>
      </c>
      <c r="Z3673" s="40">
        <f t="shared" si="868"/>
        <v>1</v>
      </c>
      <c r="AA3673" s="40">
        <f t="shared" si="869"/>
        <v>1</v>
      </c>
    </row>
    <row r="3674" spans="1:27" ht="48" customHeight="1" x14ac:dyDescent="0.8">
      <c r="A3674" s="3">
        <v>3674</v>
      </c>
      <c r="B3674" s="3" t="s">
        <v>10099</v>
      </c>
      <c r="C3674" s="3" t="s">
        <v>18037</v>
      </c>
      <c r="D3674" s="3" t="s">
        <v>3498</v>
      </c>
      <c r="E3674" s="3" t="s">
        <v>1359</v>
      </c>
      <c r="F3674" s="5" t="s">
        <v>10100</v>
      </c>
      <c r="G3674" s="5" t="s">
        <v>14059</v>
      </c>
      <c r="H3674" s="5" t="s">
        <v>17080</v>
      </c>
      <c r="I3674" s="3"/>
      <c r="J3674" s="35"/>
      <c r="K3674" s="36">
        <f t="shared" si="855"/>
        <v>1</v>
      </c>
      <c r="L3674" s="37" t="str">
        <f t="shared" si="856"/>
        <v>040354714</v>
      </c>
      <c r="M3674" s="38" t="str">
        <f t="shared" si="857"/>
        <v>040354714</v>
      </c>
      <c r="N3674" s="39">
        <f t="shared" si="858"/>
        <v>1</v>
      </c>
      <c r="O3674" s="39">
        <f t="shared" si="859"/>
        <v>1</v>
      </c>
      <c r="P3674" s="39">
        <f>IF(M3674="បរទេស",1,IF(COUNTIF(M:M,$M3674)&gt;1,2,1))</f>
        <v>1</v>
      </c>
      <c r="Q3674" s="40">
        <f t="shared" si="860"/>
        <v>1</v>
      </c>
      <c r="R3674" s="41" t="str">
        <f t="shared" si="861"/>
        <v>098536610</v>
      </c>
      <c r="S3674" s="37" t="str">
        <f t="shared" si="862"/>
        <v>098536610</v>
      </c>
      <c r="T3674" s="39" t="e">
        <f t="shared" si="863"/>
        <v>#VALUE!</v>
      </c>
      <c r="U3674" s="37" t="str">
        <f t="shared" si="864"/>
        <v>098536610</v>
      </c>
      <c r="V3674" s="42" t="str">
        <f t="shared" si="865"/>
        <v>098536610</v>
      </c>
      <c r="W3674" s="39">
        <f t="shared" si="866"/>
        <v>1</v>
      </c>
      <c r="X3674" s="43">
        <f t="shared" si="867"/>
        <v>1</v>
      </c>
      <c r="Y3674" s="39">
        <f>IF(V3674="បរទេស",1,IF(COUNTIF(V:V,$V3674)&gt;1,2,1))</f>
        <v>1</v>
      </c>
      <c r="Z3674" s="40">
        <f t="shared" si="868"/>
        <v>1</v>
      </c>
      <c r="AA3674" s="40">
        <f t="shared" si="869"/>
        <v>1</v>
      </c>
    </row>
    <row r="3675" spans="1:27" ht="48" customHeight="1" x14ac:dyDescent="0.8">
      <c r="A3675" s="3">
        <v>3675</v>
      </c>
      <c r="B3675" s="3" t="s">
        <v>10101</v>
      </c>
      <c r="C3675" s="3" t="s">
        <v>18037</v>
      </c>
      <c r="D3675" s="3" t="s">
        <v>10102</v>
      </c>
      <c r="E3675" s="3" t="s">
        <v>1359</v>
      </c>
      <c r="F3675" s="5" t="s">
        <v>10103</v>
      </c>
      <c r="G3675" s="5" t="s">
        <v>14060</v>
      </c>
      <c r="H3675" s="5" t="s">
        <v>17081</v>
      </c>
      <c r="I3675" s="3"/>
      <c r="J3675" s="35"/>
      <c r="K3675" s="36">
        <f t="shared" si="855"/>
        <v>1</v>
      </c>
      <c r="L3675" s="37" t="str">
        <f t="shared" si="856"/>
        <v>040566429</v>
      </c>
      <c r="M3675" s="38" t="str">
        <f t="shared" si="857"/>
        <v>040566429</v>
      </c>
      <c r="N3675" s="39">
        <f t="shared" si="858"/>
        <v>1</v>
      </c>
      <c r="O3675" s="39">
        <f t="shared" si="859"/>
        <v>1</v>
      </c>
      <c r="P3675" s="39">
        <f>IF(M3675="បរទេស",1,IF(COUNTIF(M:M,$M3675)&gt;1,2,1))</f>
        <v>1</v>
      </c>
      <c r="Q3675" s="40">
        <f t="shared" si="860"/>
        <v>1</v>
      </c>
      <c r="R3675" s="41" t="str">
        <f t="shared" si="861"/>
        <v>0968002203</v>
      </c>
      <c r="S3675" s="37" t="str">
        <f t="shared" si="862"/>
        <v>0968002203</v>
      </c>
      <c r="T3675" s="39" t="e">
        <f t="shared" si="863"/>
        <v>#VALUE!</v>
      </c>
      <c r="U3675" s="37" t="str">
        <f t="shared" si="864"/>
        <v>0968002203</v>
      </c>
      <c r="V3675" s="42" t="str">
        <f t="shared" si="865"/>
        <v>0968002203</v>
      </c>
      <c r="W3675" s="39">
        <f t="shared" si="866"/>
        <v>1</v>
      </c>
      <c r="X3675" s="43">
        <f t="shared" si="867"/>
        <v>1</v>
      </c>
      <c r="Y3675" s="39">
        <f>IF(V3675="បរទេស",1,IF(COUNTIF(V:V,$V3675)&gt;1,2,1))</f>
        <v>1</v>
      </c>
      <c r="Z3675" s="40">
        <f t="shared" si="868"/>
        <v>1</v>
      </c>
      <c r="AA3675" s="40">
        <f t="shared" si="869"/>
        <v>1</v>
      </c>
    </row>
    <row r="3676" spans="1:27" ht="48" customHeight="1" x14ac:dyDescent="0.8">
      <c r="A3676" s="3">
        <v>3676</v>
      </c>
      <c r="B3676" s="3" t="s">
        <v>10104</v>
      </c>
      <c r="C3676" s="3" t="s">
        <v>18037</v>
      </c>
      <c r="D3676" s="3" t="s">
        <v>10105</v>
      </c>
      <c r="E3676" s="3" t="s">
        <v>242</v>
      </c>
      <c r="F3676" s="5" t="s">
        <v>10106</v>
      </c>
      <c r="G3676" s="5" t="s">
        <v>14061</v>
      </c>
      <c r="H3676" s="5" t="s">
        <v>17082</v>
      </c>
      <c r="I3676" s="3"/>
      <c r="J3676" s="35"/>
      <c r="K3676" s="36">
        <f t="shared" si="855"/>
        <v>1</v>
      </c>
      <c r="L3676" s="37" t="str">
        <f t="shared" si="856"/>
        <v>040539310</v>
      </c>
      <c r="M3676" s="38" t="str">
        <f t="shared" si="857"/>
        <v>040539310</v>
      </c>
      <c r="N3676" s="39">
        <f t="shared" si="858"/>
        <v>1</v>
      </c>
      <c r="O3676" s="39">
        <f t="shared" si="859"/>
        <v>1</v>
      </c>
      <c r="P3676" s="39">
        <f>IF(M3676="បរទេស",1,IF(COUNTIF(M:M,$M3676)&gt;1,2,1))</f>
        <v>1</v>
      </c>
      <c r="Q3676" s="40">
        <f t="shared" si="860"/>
        <v>1</v>
      </c>
      <c r="R3676" s="41" t="str">
        <f t="shared" si="861"/>
        <v>0963527384</v>
      </c>
      <c r="S3676" s="37" t="str">
        <f t="shared" si="862"/>
        <v>0963527384</v>
      </c>
      <c r="T3676" s="39" t="e">
        <f t="shared" si="863"/>
        <v>#VALUE!</v>
      </c>
      <c r="U3676" s="37" t="str">
        <f t="shared" si="864"/>
        <v>0963527384</v>
      </c>
      <c r="V3676" s="42" t="str">
        <f t="shared" si="865"/>
        <v>0963527384</v>
      </c>
      <c r="W3676" s="39">
        <f t="shared" si="866"/>
        <v>1</v>
      </c>
      <c r="X3676" s="43">
        <f t="shared" si="867"/>
        <v>1</v>
      </c>
      <c r="Y3676" s="39">
        <f>IF(V3676="បរទេស",1,IF(COUNTIF(V:V,$V3676)&gt;1,2,1))</f>
        <v>1</v>
      </c>
      <c r="Z3676" s="40">
        <f t="shared" si="868"/>
        <v>1</v>
      </c>
      <c r="AA3676" s="40">
        <f t="shared" si="869"/>
        <v>1</v>
      </c>
    </row>
    <row r="3677" spans="1:27" ht="48" customHeight="1" x14ac:dyDescent="0.8">
      <c r="A3677" s="3">
        <v>3677</v>
      </c>
      <c r="B3677" s="3" t="s">
        <v>10107</v>
      </c>
      <c r="C3677" s="3" t="s">
        <v>18037</v>
      </c>
      <c r="D3677" s="3" t="s">
        <v>10108</v>
      </c>
      <c r="E3677" s="3" t="s">
        <v>13</v>
      </c>
      <c r="F3677" s="5" t="s">
        <v>10109</v>
      </c>
      <c r="G3677" s="5" t="s">
        <v>14062</v>
      </c>
      <c r="H3677" s="5" t="s">
        <v>17083</v>
      </c>
      <c r="I3677" s="3"/>
      <c r="J3677" s="35"/>
      <c r="K3677" s="36">
        <f t="shared" si="855"/>
        <v>1</v>
      </c>
      <c r="L3677" s="37" t="str">
        <f t="shared" si="856"/>
        <v>040547222</v>
      </c>
      <c r="M3677" s="38" t="str">
        <f t="shared" si="857"/>
        <v>040547222</v>
      </c>
      <c r="N3677" s="39">
        <f t="shared" si="858"/>
        <v>1</v>
      </c>
      <c r="O3677" s="39">
        <f t="shared" si="859"/>
        <v>1</v>
      </c>
      <c r="P3677" s="39">
        <f>IF(M3677="បរទេស",1,IF(COUNTIF(M:M,$M3677)&gt;1,2,1))</f>
        <v>1</v>
      </c>
      <c r="Q3677" s="40">
        <f t="shared" si="860"/>
        <v>1</v>
      </c>
      <c r="R3677" s="41" t="str">
        <f t="shared" si="861"/>
        <v>0969899130</v>
      </c>
      <c r="S3677" s="37" t="str">
        <f t="shared" si="862"/>
        <v>0969899130</v>
      </c>
      <c r="T3677" s="39" t="e">
        <f t="shared" si="863"/>
        <v>#VALUE!</v>
      </c>
      <c r="U3677" s="37" t="str">
        <f t="shared" si="864"/>
        <v>0969899130</v>
      </c>
      <c r="V3677" s="42" t="str">
        <f t="shared" si="865"/>
        <v>0969899130</v>
      </c>
      <c r="W3677" s="39">
        <f t="shared" si="866"/>
        <v>1</v>
      </c>
      <c r="X3677" s="43">
        <f t="shared" si="867"/>
        <v>1</v>
      </c>
      <c r="Y3677" s="39">
        <f>IF(V3677="បរទេស",1,IF(COUNTIF(V:V,$V3677)&gt;1,2,1))</f>
        <v>1</v>
      </c>
      <c r="Z3677" s="40">
        <f t="shared" si="868"/>
        <v>1</v>
      </c>
      <c r="AA3677" s="40">
        <f t="shared" si="869"/>
        <v>1</v>
      </c>
    </row>
    <row r="3678" spans="1:27" ht="48" customHeight="1" x14ac:dyDescent="0.8">
      <c r="A3678" s="3">
        <v>3678</v>
      </c>
      <c r="B3678" s="3" t="s">
        <v>10110</v>
      </c>
      <c r="C3678" s="3" t="s">
        <v>18037</v>
      </c>
      <c r="D3678" s="3" t="s">
        <v>10111</v>
      </c>
      <c r="E3678" s="3" t="s">
        <v>220</v>
      </c>
      <c r="F3678" s="5" t="s">
        <v>10112</v>
      </c>
      <c r="G3678" s="5" t="s">
        <v>14063</v>
      </c>
      <c r="H3678" s="5" t="s">
        <v>17084</v>
      </c>
      <c r="I3678" s="3"/>
      <c r="J3678" s="35"/>
      <c r="K3678" s="36">
        <f t="shared" si="855"/>
        <v>1</v>
      </c>
      <c r="L3678" s="37" t="str">
        <f t="shared" si="856"/>
        <v>040399204</v>
      </c>
      <c r="M3678" s="38" t="str">
        <f t="shared" si="857"/>
        <v>040399204</v>
      </c>
      <c r="N3678" s="39">
        <f t="shared" si="858"/>
        <v>1</v>
      </c>
      <c r="O3678" s="39">
        <f t="shared" si="859"/>
        <v>1</v>
      </c>
      <c r="P3678" s="39">
        <f>IF(M3678="បរទេស",1,IF(COUNTIF(M:M,$M3678)&gt;1,2,1))</f>
        <v>1</v>
      </c>
      <c r="Q3678" s="40">
        <f t="shared" si="860"/>
        <v>1</v>
      </c>
      <c r="R3678" s="41" t="str">
        <f t="shared" si="861"/>
        <v>0973747757</v>
      </c>
      <c r="S3678" s="37" t="str">
        <f t="shared" si="862"/>
        <v>0973747757</v>
      </c>
      <c r="T3678" s="39" t="e">
        <f t="shared" si="863"/>
        <v>#VALUE!</v>
      </c>
      <c r="U3678" s="37" t="str">
        <f t="shared" si="864"/>
        <v>0973747757</v>
      </c>
      <c r="V3678" s="42" t="str">
        <f t="shared" si="865"/>
        <v>0973747757</v>
      </c>
      <c r="W3678" s="39">
        <f t="shared" si="866"/>
        <v>1</v>
      </c>
      <c r="X3678" s="43">
        <f t="shared" si="867"/>
        <v>1</v>
      </c>
      <c r="Y3678" s="39">
        <f>IF(V3678="បរទេស",1,IF(COUNTIF(V:V,$V3678)&gt;1,2,1))</f>
        <v>1</v>
      </c>
      <c r="Z3678" s="40">
        <f t="shared" si="868"/>
        <v>1</v>
      </c>
      <c r="AA3678" s="40">
        <f t="shared" si="869"/>
        <v>1</v>
      </c>
    </row>
    <row r="3679" spans="1:27" ht="48" customHeight="1" x14ac:dyDescent="0.8">
      <c r="A3679" s="3">
        <v>3679</v>
      </c>
      <c r="B3679" s="3" t="s">
        <v>10113</v>
      </c>
      <c r="C3679" s="3" t="s">
        <v>18037</v>
      </c>
      <c r="D3679" s="3" t="s">
        <v>10114</v>
      </c>
      <c r="E3679" s="3" t="s">
        <v>864</v>
      </c>
      <c r="F3679" s="5" t="s">
        <v>10115</v>
      </c>
      <c r="G3679" s="5" t="s">
        <v>14064</v>
      </c>
      <c r="H3679" s="5" t="s">
        <v>17653</v>
      </c>
      <c r="I3679" s="3"/>
      <c r="J3679" s="35"/>
      <c r="K3679" s="36">
        <f t="shared" si="855"/>
        <v>1</v>
      </c>
      <c r="L3679" s="37" t="str">
        <f t="shared" si="856"/>
        <v>040545236</v>
      </c>
      <c r="M3679" s="38" t="str">
        <f t="shared" si="857"/>
        <v>040545236</v>
      </c>
      <c r="N3679" s="39">
        <f t="shared" si="858"/>
        <v>1</v>
      </c>
      <c r="O3679" s="39">
        <f t="shared" si="859"/>
        <v>1</v>
      </c>
      <c r="P3679" s="39">
        <f>IF(M3679="បរទេស",1,IF(COUNTIF(M:M,$M3679)&gt;1,2,1))</f>
        <v>1</v>
      </c>
      <c r="Q3679" s="40">
        <f t="shared" si="860"/>
        <v>1</v>
      </c>
      <c r="R3679" s="41" t="str">
        <f t="shared" si="861"/>
        <v>067621824</v>
      </c>
      <c r="S3679" s="37" t="str">
        <f t="shared" si="862"/>
        <v>067621824</v>
      </c>
      <c r="T3679" s="39" t="e">
        <f t="shared" si="863"/>
        <v>#VALUE!</v>
      </c>
      <c r="U3679" s="37" t="str">
        <f t="shared" si="864"/>
        <v>067621824</v>
      </c>
      <c r="V3679" s="42" t="str">
        <f t="shared" si="865"/>
        <v>067621824</v>
      </c>
      <c r="W3679" s="39">
        <f t="shared" si="866"/>
        <v>1</v>
      </c>
      <c r="X3679" s="43">
        <f t="shared" si="867"/>
        <v>1</v>
      </c>
      <c r="Y3679" s="39">
        <f>IF(V3679="បរទេស",1,IF(COUNTIF(V:V,$V3679)&gt;1,2,1))</f>
        <v>1</v>
      </c>
      <c r="Z3679" s="40">
        <f t="shared" si="868"/>
        <v>1</v>
      </c>
      <c r="AA3679" s="40">
        <f t="shared" si="869"/>
        <v>1</v>
      </c>
    </row>
    <row r="3680" spans="1:27" ht="48" customHeight="1" x14ac:dyDescent="0.8">
      <c r="A3680" s="3">
        <v>3680</v>
      </c>
      <c r="B3680" s="3" t="s">
        <v>10116</v>
      </c>
      <c r="C3680" s="3" t="s">
        <v>18037</v>
      </c>
      <c r="D3680" s="3" t="s">
        <v>9742</v>
      </c>
      <c r="E3680" s="3" t="s">
        <v>17</v>
      </c>
      <c r="F3680" s="5" t="s">
        <v>10117</v>
      </c>
      <c r="G3680" s="5" t="s">
        <v>14065</v>
      </c>
      <c r="H3680" s="5" t="s">
        <v>17085</v>
      </c>
      <c r="I3680" s="3"/>
      <c r="J3680" s="35"/>
      <c r="K3680" s="36">
        <f t="shared" si="855"/>
        <v>1</v>
      </c>
      <c r="L3680" s="37" t="str">
        <f t="shared" si="856"/>
        <v>040560977</v>
      </c>
      <c r="M3680" s="38" t="str">
        <f t="shared" si="857"/>
        <v>040560977</v>
      </c>
      <c r="N3680" s="39">
        <f t="shared" si="858"/>
        <v>1</v>
      </c>
      <c r="O3680" s="39">
        <f t="shared" si="859"/>
        <v>1</v>
      </c>
      <c r="P3680" s="39">
        <f>IF(M3680="បរទេស",1,IF(COUNTIF(M:M,$M3680)&gt;1,2,1))</f>
        <v>1</v>
      </c>
      <c r="Q3680" s="40">
        <f t="shared" si="860"/>
        <v>1</v>
      </c>
      <c r="R3680" s="41" t="str">
        <f t="shared" si="861"/>
        <v>067875914</v>
      </c>
      <c r="S3680" s="37" t="str">
        <f t="shared" si="862"/>
        <v>067875914</v>
      </c>
      <c r="T3680" s="39" t="e">
        <f t="shared" si="863"/>
        <v>#VALUE!</v>
      </c>
      <c r="U3680" s="37" t="str">
        <f t="shared" si="864"/>
        <v>067875914</v>
      </c>
      <c r="V3680" s="42" t="str">
        <f t="shared" si="865"/>
        <v>067875914</v>
      </c>
      <c r="W3680" s="39">
        <f t="shared" si="866"/>
        <v>1</v>
      </c>
      <c r="X3680" s="43">
        <f t="shared" si="867"/>
        <v>1</v>
      </c>
      <c r="Y3680" s="39">
        <f>IF(V3680="បរទេស",1,IF(COUNTIF(V:V,$V3680)&gt;1,2,1))</f>
        <v>1</v>
      </c>
      <c r="Z3680" s="40">
        <f t="shared" si="868"/>
        <v>1</v>
      </c>
      <c r="AA3680" s="40">
        <f t="shared" si="869"/>
        <v>1</v>
      </c>
    </row>
    <row r="3681" spans="1:27" ht="48" customHeight="1" x14ac:dyDescent="0.8">
      <c r="A3681" s="3">
        <v>3681</v>
      </c>
      <c r="B3681" s="3" t="s">
        <v>10118</v>
      </c>
      <c r="C3681" s="3" t="s">
        <v>18037</v>
      </c>
      <c r="D3681" s="3" t="s">
        <v>10119</v>
      </c>
      <c r="E3681" s="3" t="s">
        <v>220</v>
      </c>
      <c r="F3681" s="5" t="s">
        <v>10120</v>
      </c>
      <c r="G3681" s="5" t="s">
        <v>14066</v>
      </c>
      <c r="H3681" s="5" t="s">
        <v>17086</v>
      </c>
      <c r="I3681" s="3"/>
      <c r="J3681" s="35"/>
      <c r="K3681" s="36">
        <f t="shared" si="855"/>
        <v>1</v>
      </c>
      <c r="L3681" s="37" t="str">
        <f t="shared" si="856"/>
        <v>040547657</v>
      </c>
      <c r="M3681" s="38" t="str">
        <f t="shared" si="857"/>
        <v>040547657</v>
      </c>
      <c r="N3681" s="39">
        <f t="shared" si="858"/>
        <v>1</v>
      </c>
      <c r="O3681" s="39">
        <f t="shared" si="859"/>
        <v>1</v>
      </c>
      <c r="P3681" s="39">
        <f>IF(M3681="បរទេស",1,IF(COUNTIF(M:M,$M3681)&gt;1,2,1))</f>
        <v>1</v>
      </c>
      <c r="Q3681" s="40">
        <f t="shared" si="860"/>
        <v>1</v>
      </c>
      <c r="R3681" s="41" t="str">
        <f t="shared" si="861"/>
        <v>0715069271</v>
      </c>
      <c r="S3681" s="37" t="str">
        <f t="shared" si="862"/>
        <v>0715069271</v>
      </c>
      <c r="T3681" s="39" t="e">
        <f t="shared" si="863"/>
        <v>#VALUE!</v>
      </c>
      <c r="U3681" s="37" t="str">
        <f t="shared" si="864"/>
        <v>0715069271</v>
      </c>
      <c r="V3681" s="42" t="str">
        <f t="shared" si="865"/>
        <v>0715069271</v>
      </c>
      <c r="W3681" s="39">
        <f t="shared" si="866"/>
        <v>1</v>
      </c>
      <c r="X3681" s="43">
        <f t="shared" si="867"/>
        <v>1</v>
      </c>
      <c r="Y3681" s="39">
        <f>IF(V3681="បរទេស",1,IF(COUNTIF(V:V,$V3681)&gt;1,2,1))</f>
        <v>1</v>
      </c>
      <c r="Z3681" s="40">
        <f t="shared" si="868"/>
        <v>1</v>
      </c>
      <c r="AA3681" s="40">
        <f t="shared" si="869"/>
        <v>1</v>
      </c>
    </row>
    <row r="3682" spans="1:27" ht="48" customHeight="1" x14ac:dyDescent="0.8">
      <c r="A3682" s="3">
        <v>3682</v>
      </c>
      <c r="B3682" s="3" t="s">
        <v>10121</v>
      </c>
      <c r="C3682" s="3" t="s">
        <v>18037</v>
      </c>
      <c r="D3682" s="3" t="s">
        <v>9554</v>
      </c>
      <c r="E3682" s="3" t="s">
        <v>100</v>
      </c>
      <c r="F3682" s="5" t="s">
        <v>10122</v>
      </c>
      <c r="G3682" s="5" t="s">
        <v>14067</v>
      </c>
      <c r="H3682" s="5" t="s">
        <v>17087</v>
      </c>
      <c r="I3682" s="3"/>
      <c r="J3682" s="35"/>
      <c r="K3682" s="36">
        <f t="shared" si="855"/>
        <v>1</v>
      </c>
      <c r="L3682" s="37" t="str">
        <f t="shared" si="856"/>
        <v>040424705</v>
      </c>
      <c r="M3682" s="38" t="str">
        <f t="shared" si="857"/>
        <v>040424705</v>
      </c>
      <c r="N3682" s="39">
        <f t="shared" si="858"/>
        <v>1</v>
      </c>
      <c r="O3682" s="39">
        <f t="shared" si="859"/>
        <v>1</v>
      </c>
      <c r="P3682" s="39">
        <f>IF(M3682="បរទេស",1,IF(COUNTIF(M:M,$M3682)&gt;1,2,1))</f>
        <v>1</v>
      </c>
      <c r="Q3682" s="40">
        <f t="shared" si="860"/>
        <v>1</v>
      </c>
      <c r="R3682" s="41" t="str">
        <f t="shared" si="861"/>
        <v>078797622</v>
      </c>
      <c r="S3682" s="37" t="str">
        <f t="shared" si="862"/>
        <v>078797622</v>
      </c>
      <c r="T3682" s="39" t="e">
        <f t="shared" si="863"/>
        <v>#VALUE!</v>
      </c>
      <c r="U3682" s="37" t="str">
        <f t="shared" si="864"/>
        <v>078797622</v>
      </c>
      <c r="V3682" s="42" t="str">
        <f t="shared" si="865"/>
        <v>078797622</v>
      </c>
      <c r="W3682" s="39">
        <f t="shared" si="866"/>
        <v>1</v>
      </c>
      <c r="X3682" s="43">
        <f t="shared" si="867"/>
        <v>1</v>
      </c>
      <c r="Y3682" s="39">
        <f>IF(V3682="បរទេស",1,IF(COUNTIF(V:V,$V3682)&gt;1,2,1))</f>
        <v>1</v>
      </c>
      <c r="Z3682" s="40">
        <f t="shared" si="868"/>
        <v>1</v>
      </c>
      <c r="AA3682" s="40">
        <f t="shared" si="869"/>
        <v>1</v>
      </c>
    </row>
    <row r="3683" spans="1:27" ht="48" customHeight="1" x14ac:dyDescent="0.8">
      <c r="A3683" s="3">
        <v>3683</v>
      </c>
      <c r="B3683" s="3" t="s">
        <v>10123</v>
      </c>
      <c r="C3683" s="3" t="s">
        <v>18037</v>
      </c>
      <c r="D3683" s="3" t="s">
        <v>8713</v>
      </c>
      <c r="E3683" s="3" t="s">
        <v>864</v>
      </c>
      <c r="F3683" s="5" t="s">
        <v>10124</v>
      </c>
      <c r="G3683" s="5" t="s">
        <v>14068</v>
      </c>
      <c r="H3683" s="5" t="s">
        <v>17088</v>
      </c>
      <c r="I3683" s="3"/>
      <c r="J3683" s="35"/>
      <c r="K3683" s="36">
        <f t="shared" si="855"/>
        <v>1</v>
      </c>
      <c r="L3683" s="37" t="str">
        <f t="shared" si="856"/>
        <v>040571638</v>
      </c>
      <c r="M3683" s="38" t="str">
        <f t="shared" si="857"/>
        <v>040571638</v>
      </c>
      <c r="N3683" s="39">
        <f t="shared" si="858"/>
        <v>1</v>
      </c>
      <c r="O3683" s="39">
        <f t="shared" si="859"/>
        <v>1</v>
      </c>
      <c r="P3683" s="39">
        <f>IF(M3683="បរទេស",1,IF(COUNTIF(M:M,$M3683)&gt;1,2,1))</f>
        <v>1</v>
      </c>
      <c r="Q3683" s="40">
        <f t="shared" si="860"/>
        <v>1</v>
      </c>
      <c r="R3683" s="41" t="str">
        <f t="shared" si="861"/>
        <v>0973840930</v>
      </c>
      <c r="S3683" s="37" t="str">
        <f t="shared" si="862"/>
        <v>0973840930</v>
      </c>
      <c r="T3683" s="39" t="e">
        <f t="shared" si="863"/>
        <v>#VALUE!</v>
      </c>
      <c r="U3683" s="37" t="str">
        <f t="shared" si="864"/>
        <v>0973840930</v>
      </c>
      <c r="V3683" s="42" t="str">
        <f t="shared" si="865"/>
        <v>0973840930</v>
      </c>
      <c r="W3683" s="39">
        <f t="shared" si="866"/>
        <v>1</v>
      </c>
      <c r="X3683" s="43">
        <f t="shared" si="867"/>
        <v>1</v>
      </c>
      <c r="Y3683" s="39">
        <f>IF(V3683="បរទេស",1,IF(COUNTIF(V:V,$V3683)&gt;1,2,1))</f>
        <v>1</v>
      </c>
      <c r="Z3683" s="40">
        <f t="shared" si="868"/>
        <v>1</v>
      </c>
      <c r="AA3683" s="40">
        <f t="shared" si="869"/>
        <v>1</v>
      </c>
    </row>
    <row r="3684" spans="1:27" ht="48" customHeight="1" x14ac:dyDescent="0.8">
      <c r="A3684" s="3">
        <v>3684</v>
      </c>
      <c r="B3684" s="3" t="s">
        <v>10125</v>
      </c>
      <c r="C3684" s="3" t="s">
        <v>18037</v>
      </c>
      <c r="D3684" s="3" t="s">
        <v>10126</v>
      </c>
      <c r="E3684" s="3" t="s">
        <v>531</v>
      </c>
      <c r="F3684" s="5" t="s">
        <v>10127</v>
      </c>
      <c r="G3684" s="5" t="s">
        <v>14069</v>
      </c>
      <c r="H3684" s="5" t="s">
        <v>17089</v>
      </c>
      <c r="I3684" s="3"/>
      <c r="J3684" s="35"/>
      <c r="K3684" s="36">
        <f t="shared" si="855"/>
        <v>1</v>
      </c>
      <c r="L3684" s="37" t="str">
        <f t="shared" si="856"/>
        <v>040499554</v>
      </c>
      <c r="M3684" s="38" t="str">
        <f t="shared" si="857"/>
        <v>040499554</v>
      </c>
      <c r="N3684" s="39">
        <f t="shared" si="858"/>
        <v>1</v>
      </c>
      <c r="O3684" s="39">
        <f t="shared" si="859"/>
        <v>1</v>
      </c>
      <c r="P3684" s="39">
        <f>IF(M3684="បរទេស",1,IF(COUNTIF(M:M,$M3684)&gt;1,2,1))</f>
        <v>1</v>
      </c>
      <c r="Q3684" s="40">
        <f t="shared" si="860"/>
        <v>1</v>
      </c>
      <c r="R3684" s="41" t="str">
        <f t="shared" si="861"/>
        <v>0979957557</v>
      </c>
      <c r="S3684" s="37" t="str">
        <f t="shared" si="862"/>
        <v>0979957557</v>
      </c>
      <c r="T3684" s="39" t="e">
        <f t="shared" si="863"/>
        <v>#VALUE!</v>
      </c>
      <c r="U3684" s="37" t="str">
        <f t="shared" si="864"/>
        <v>0979957557</v>
      </c>
      <c r="V3684" s="42" t="str">
        <f t="shared" si="865"/>
        <v>0979957557</v>
      </c>
      <c r="W3684" s="39">
        <f t="shared" si="866"/>
        <v>1</v>
      </c>
      <c r="X3684" s="43">
        <f t="shared" si="867"/>
        <v>1</v>
      </c>
      <c r="Y3684" s="39">
        <f>IF(V3684="បរទេស",1,IF(COUNTIF(V:V,$V3684)&gt;1,2,1))</f>
        <v>1</v>
      </c>
      <c r="Z3684" s="40">
        <f t="shared" si="868"/>
        <v>1</v>
      </c>
      <c r="AA3684" s="40">
        <f t="shared" si="869"/>
        <v>1</v>
      </c>
    </row>
    <row r="3685" spans="1:27" ht="48" customHeight="1" x14ac:dyDescent="0.8">
      <c r="A3685" s="3">
        <v>3685</v>
      </c>
      <c r="B3685" s="3" t="s">
        <v>10128</v>
      </c>
      <c r="C3685" s="3" t="s">
        <v>18037</v>
      </c>
      <c r="D3685" s="3" t="s">
        <v>10129</v>
      </c>
      <c r="E3685" s="3" t="s">
        <v>242</v>
      </c>
      <c r="F3685" s="5" t="s">
        <v>10130</v>
      </c>
      <c r="G3685" s="5" t="s">
        <v>14070</v>
      </c>
      <c r="H3685" s="5" t="s">
        <v>17090</v>
      </c>
      <c r="I3685" s="3"/>
      <c r="J3685" s="35"/>
      <c r="K3685" s="36">
        <f t="shared" si="855"/>
        <v>1</v>
      </c>
      <c r="L3685" s="37" t="str">
        <f t="shared" si="856"/>
        <v>040506732</v>
      </c>
      <c r="M3685" s="38" t="str">
        <f t="shared" si="857"/>
        <v>040506732</v>
      </c>
      <c r="N3685" s="39">
        <f t="shared" si="858"/>
        <v>1</v>
      </c>
      <c r="O3685" s="39">
        <f t="shared" si="859"/>
        <v>1</v>
      </c>
      <c r="P3685" s="39">
        <f>IF(M3685="បរទេស",1,IF(COUNTIF(M:M,$M3685)&gt;1,2,1))</f>
        <v>1</v>
      </c>
      <c r="Q3685" s="40">
        <f t="shared" si="860"/>
        <v>1</v>
      </c>
      <c r="R3685" s="41" t="str">
        <f t="shared" si="861"/>
        <v>0965495128</v>
      </c>
      <c r="S3685" s="37" t="str">
        <f t="shared" si="862"/>
        <v>0965495128</v>
      </c>
      <c r="T3685" s="39" t="e">
        <f t="shared" si="863"/>
        <v>#VALUE!</v>
      </c>
      <c r="U3685" s="37" t="str">
        <f t="shared" si="864"/>
        <v>0965495128</v>
      </c>
      <c r="V3685" s="42" t="str">
        <f t="shared" si="865"/>
        <v>0965495128</v>
      </c>
      <c r="W3685" s="39">
        <f t="shared" si="866"/>
        <v>1</v>
      </c>
      <c r="X3685" s="43">
        <f t="shared" si="867"/>
        <v>1</v>
      </c>
      <c r="Y3685" s="39">
        <f>IF(V3685="បរទេស",1,IF(COUNTIF(V:V,$V3685)&gt;1,2,1))</f>
        <v>1</v>
      </c>
      <c r="Z3685" s="40">
        <f t="shared" si="868"/>
        <v>1</v>
      </c>
      <c r="AA3685" s="40">
        <f t="shared" si="869"/>
        <v>1</v>
      </c>
    </row>
    <row r="3686" spans="1:27" ht="48" customHeight="1" x14ac:dyDescent="0.8">
      <c r="A3686" s="3">
        <v>3686</v>
      </c>
      <c r="B3686" s="3" t="s">
        <v>10131</v>
      </c>
      <c r="C3686" s="3" t="s">
        <v>18037</v>
      </c>
      <c r="D3686" s="3" t="s">
        <v>10132</v>
      </c>
      <c r="E3686" s="3" t="s">
        <v>138</v>
      </c>
      <c r="F3686" s="5" t="s">
        <v>10133</v>
      </c>
      <c r="G3686" s="5" t="s">
        <v>14071</v>
      </c>
      <c r="H3686" s="5" t="s">
        <v>17091</v>
      </c>
      <c r="I3686" s="3"/>
      <c r="J3686" s="35"/>
      <c r="K3686" s="36">
        <f t="shared" si="855"/>
        <v>1</v>
      </c>
      <c r="L3686" s="37" t="str">
        <f t="shared" si="856"/>
        <v>040317078</v>
      </c>
      <c r="M3686" s="38" t="str">
        <f t="shared" si="857"/>
        <v>040317078</v>
      </c>
      <c r="N3686" s="39">
        <f t="shared" si="858"/>
        <v>1</v>
      </c>
      <c r="O3686" s="39">
        <f t="shared" si="859"/>
        <v>1</v>
      </c>
      <c r="P3686" s="39">
        <f>IF(M3686="បរទេស",1,IF(COUNTIF(M:M,$M3686)&gt;1,2,1))</f>
        <v>1</v>
      </c>
      <c r="Q3686" s="40">
        <f t="shared" si="860"/>
        <v>1</v>
      </c>
      <c r="R3686" s="41" t="str">
        <f t="shared" si="861"/>
        <v>093633098</v>
      </c>
      <c r="S3686" s="37" t="str">
        <f t="shared" si="862"/>
        <v>093633098</v>
      </c>
      <c r="T3686" s="39" t="e">
        <f t="shared" si="863"/>
        <v>#VALUE!</v>
      </c>
      <c r="U3686" s="37" t="str">
        <f t="shared" si="864"/>
        <v>093633098</v>
      </c>
      <c r="V3686" s="42" t="str">
        <f t="shared" si="865"/>
        <v>093633098</v>
      </c>
      <c r="W3686" s="39">
        <f t="shared" si="866"/>
        <v>1</v>
      </c>
      <c r="X3686" s="43">
        <f t="shared" si="867"/>
        <v>1</v>
      </c>
      <c r="Y3686" s="39">
        <f>IF(V3686="បរទេស",1,IF(COUNTIF(V:V,$V3686)&gt;1,2,1))</f>
        <v>1</v>
      </c>
      <c r="Z3686" s="40">
        <f t="shared" si="868"/>
        <v>1</v>
      </c>
      <c r="AA3686" s="40">
        <f t="shared" si="869"/>
        <v>1</v>
      </c>
    </row>
    <row r="3687" spans="1:27" ht="48" customHeight="1" x14ac:dyDescent="0.8">
      <c r="A3687" s="3">
        <v>3687</v>
      </c>
      <c r="B3687" s="3" t="s">
        <v>10134</v>
      </c>
      <c r="C3687" s="3" t="s">
        <v>18037</v>
      </c>
      <c r="D3687" s="3" t="s">
        <v>10135</v>
      </c>
      <c r="E3687" s="3" t="s">
        <v>100</v>
      </c>
      <c r="F3687" s="5" t="s">
        <v>10136</v>
      </c>
      <c r="G3687" s="5" t="s">
        <v>14072</v>
      </c>
      <c r="H3687" s="5" t="s">
        <v>17092</v>
      </c>
      <c r="I3687" s="3"/>
      <c r="J3687" s="35"/>
      <c r="K3687" s="36">
        <f t="shared" si="855"/>
        <v>1</v>
      </c>
      <c r="L3687" s="37" t="str">
        <f t="shared" si="856"/>
        <v>040543437</v>
      </c>
      <c r="M3687" s="38" t="str">
        <f t="shared" si="857"/>
        <v>040543437</v>
      </c>
      <c r="N3687" s="39">
        <f t="shared" si="858"/>
        <v>1</v>
      </c>
      <c r="O3687" s="39">
        <f t="shared" si="859"/>
        <v>1</v>
      </c>
      <c r="P3687" s="39">
        <f>IF(M3687="បរទេស",1,IF(COUNTIF(M:M,$M3687)&gt;1,2,1))</f>
        <v>1</v>
      </c>
      <c r="Q3687" s="40">
        <f t="shared" si="860"/>
        <v>1</v>
      </c>
      <c r="R3687" s="41" t="str">
        <f t="shared" si="861"/>
        <v>0716578475</v>
      </c>
      <c r="S3687" s="37" t="str">
        <f t="shared" si="862"/>
        <v>0716578475</v>
      </c>
      <c r="T3687" s="39" t="e">
        <f t="shared" si="863"/>
        <v>#VALUE!</v>
      </c>
      <c r="U3687" s="37" t="str">
        <f t="shared" si="864"/>
        <v>0716578475</v>
      </c>
      <c r="V3687" s="42" t="str">
        <f t="shared" si="865"/>
        <v>0716578475</v>
      </c>
      <c r="W3687" s="39">
        <f t="shared" si="866"/>
        <v>1</v>
      </c>
      <c r="X3687" s="43">
        <f t="shared" si="867"/>
        <v>1</v>
      </c>
      <c r="Y3687" s="39">
        <f>IF(V3687="បរទេស",1,IF(COUNTIF(V:V,$V3687)&gt;1,2,1))</f>
        <v>1</v>
      </c>
      <c r="Z3687" s="40">
        <f t="shared" si="868"/>
        <v>1</v>
      </c>
      <c r="AA3687" s="40">
        <f t="shared" si="869"/>
        <v>1</v>
      </c>
    </row>
    <row r="3688" spans="1:27" ht="48" customHeight="1" x14ac:dyDescent="0.8">
      <c r="A3688" s="3">
        <v>3688</v>
      </c>
      <c r="B3688" s="3" t="s">
        <v>10137</v>
      </c>
      <c r="C3688" s="3" t="s">
        <v>18037</v>
      </c>
      <c r="D3688" s="3" t="s">
        <v>10138</v>
      </c>
      <c r="E3688" s="3" t="s">
        <v>100</v>
      </c>
      <c r="F3688" s="5" t="s">
        <v>10139</v>
      </c>
      <c r="G3688" s="5" t="s">
        <v>14073</v>
      </c>
      <c r="H3688" s="5" t="s">
        <v>17093</v>
      </c>
      <c r="I3688" s="3"/>
      <c r="J3688" s="35"/>
      <c r="K3688" s="36">
        <f t="shared" si="855"/>
        <v>1</v>
      </c>
      <c r="L3688" s="37" t="str">
        <f t="shared" si="856"/>
        <v>040603238</v>
      </c>
      <c r="M3688" s="38" t="str">
        <f t="shared" si="857"/>
        <v>040603238</v>
      </c>
      <c r="N3688" s="39">
        <f t="shared" si="858"/>
        <v>1</v>
      </c>
      <c r="O3688" s="39">
        <f t="shared" si="859"/>
        <v>1</v>
      </c>
      <c r="P3688" s="39">
        <f>IF(M3688="បរទេស",1,IF(COUNTIF(M:M,$M3688)&gt;1,2,1))</f>
        <v>1</v>
      </c>
      <c r="Q3688" s="40">
        <f t="shared" si="860"/>
        <v>1</v>
      </c>
      <c r="R3688" s="41" t="str">
        <f t="shared" si="861"/>
        <v>0979558259</v>
      </c>
      <c r="S3688" s="37" t="str">
        <f t="shared" si="862"/>
        <v>0979558259</v>
      </c>
      <c r="T3688" s="39" t="e">
        <f t="shared" si="863"/>
        <v>#VALUE!</v>
      </c>
      <c r="U3688" s="37" t="str">
        <f t="shared" si="864"/>
        <v>0979558259</v>
      </c>
      <c r="V3688" s="42" t="str">
        <f t="shared" si="865"/>
        <v>0979558259</v>
      </c>
      <c r="W3688" s="39">
        <f t="shared" si="866"/>
        <v>1</v>
      </c>
      <c r="X3688" s="43">
        <f t="shared" si="867"/>
        <v>1</v>
      </c>
      <c r="Y3688" s="39">
        <f>IF(V3688="បរទេស",1,IF(COUNTIF(V:V,$V3688)&gt;1,2,1))</f>
        <v>1</v>
      </c>
      <c r="Z3688" s="40">
        <f t="shared" si="868"/>
        <v>1</v>
      </c>
      <c r="AA3688" s="40">
        <f t="shared" si="869"/>
        <v>1</v>
      </c>
    </row>
    <row r="3689" spans="1:27" ht="48" customHeight="1" x14ac:dyDescent="0.8">
      <c r="A3689" s="3">
        <v>3689</v>
      </c>
      <c r="B3689" s="3" t="s">
        <v>10140</v>
      </c>
      <c r="C3689" s="3" t="s">
        <v>18037</v>
      </c>
      <c r="D3689" s="3" t="s">
        <v>10141</v>
      </c>
      <c r="E3689" s="3" t="s">
        <v>134</v>
      </c>
      <c r="F3689" s="5" t="s">
        <v>10142</v>
      </c>
      <c r="G3689" s="5" t="s">
        <v>14074</v>
      </c>
      <c r="H3689" s="5" t="s">
        <v>17094</v>
      </c>
      <c r="I3689" s="3"/>
      <c r="J3689" s="35"/>
      <c r="K3689" s="36">
        <f t="shared" si="855"/>
        <v>1</v>
      </c>
      <c r="L3689" s="37" t="str">
        <f t="shared" si="856"/>
        <v>040216833</v>
      </c>
      <c r="M3689" s="38" t="str">
        <f t="shared" si="857"/>
        <v>040216833</v>
      </c>
      <c r="N3689" s="39">
        <f t="shared" si="858"/>
        <v>1</v>
      </c>
      <c r="O3689" s="39">
        <f t="shared" si="859"/>
        <v>1</v>
      </c>
      <c r="P3689" s="39">
        <f>IF(M3689="បរទេស",1,IF(COUNTIF(M:M,$M3689)&gt;1,2,1))</f>
        <v>1</v>
      </c>
      <c r="Q3689" s="40">
        <f t="shared" si="860"/>
        <v>1</v>
      </c>
      <c r="R3689" s="41" t="str">
        <f t="shared" si="861"/>
        <v>067734671</v>
      </c>
      <c r="S3689" s="37" t="str">
        <f t="shared" si="862"/>
        <v>067734671</v>
      </c>
      <c r="T3689" s="39" t="e">
        <f t="shared" si="863"/>
        <v>#VALUE!</v>
      </c>
      <c r="U3689" s="37" t="str">
        <f t="shared" si="864"/>
        <v>067734671</v>
      </c>
      <c r="V3689" s="42" t="str">
        <f t="shared" si="865"/>
        <v>067734671</v>
      </c>
      <c r="W3689" s="39">
        <f t="shared" si="866"/>
        <v>1</v>
      </c>
      <c r="X3689" s="43">
        <f t="shared" si="867"/>
        <v>1</v>
      </c>
      <c r="Y3689" s="39">
        <f>IF(V3689="បរទេស",1,IF(COUNTIF(V:V,$V3689)&gt;1,2,1))</f>
        <v>1</v>
      </c>
      <c r="Z3689" s="40">
        <f t="shared" si="868"/>
        <v>1</v>
      </c>
      <c r="AA3689" s="40">
        <f t="shared" si="869"/>
        <v>1</v>
      </c>
    </row>
    <row r="3690" spans="1:27" ht="48" customHeight="1" x14ac:dyDescent="0.8">
      <c r="A3690" s="3">
        <v>3690</v>
      </c>
      <c r="B3690" s="3" t="s">
        <v>10143</v>
      </c>
      <c r="C3690" s="3" t="s">
        <v>18037</v>
      </c>
      <c r="D3690" s="3" t="s">
        <v>10144</v>
      </c>
      <c r="E3690" s="3" t="s">
        <v>1125</v>
      </c>
      <c r="F3690" s="5" t="s">
        <v>10145</v>
      </c>
      <c r="G3690" s="5" t="s">
        <v>14075</v>
      </c>
      <c r="H3690" s="5" t="s">
        <v>17095</v>
      </c>
      <c r="I3690" s="3"/>
      <c r="J3690" s="35"/>
      <c r="K3690" s="36">
        <f t="shared" si="855"/>
        <v>1</v>
      </c>
      <c r="L3690" s="37" t="str">
        <f t="shared" si="856"/>
        <v>040563054</v>
      </c>
      <c r="M3690" s="38" t="str">
        <f t="shared" si="857"/>
        <v>040563054</v>
      </c>
      <c r="N3690" s="39">
        <f t="shared" si="858"/>
        <v>1</v>
      </c>
      <c r="O3690" s="39">
        <f t="shared" si="859"/>
        <v>1</v>
      </c>
      <c r="P3690" s="39">
        <f>IF(M3690="បរទេស",1,IF(COUNTIF(M:M,$M3690)&gt;1,2,1))</f>
        <v>1</v>
      </c>
      <c r="Q3690" s="40">
        <f t="shared" si="860"/>
        <v>1</v>
      </c>
      <c r="R3690" s="41" t="str">
        <f t="shared" si="861"/>
        <v>0979098998</v>
      </c>
      <c r="S3690" s="37" t="str">
        <f t="shared" si="862"/>
        <v>0979098998</v>
      </c>
      <c r="T3690" s="39" t="e">
        <f t="shared" si="863"/>
        <v>#VALUE!</v>
      </c>
      <c r="U3690" s="37" t="str">
        <f t="shared" si="864"/>
        <v>0979098998</v>
      </c>
      <c r="V3690" s="42" t="str">
        <f t="shared" si="865"/>
        <v>0979098998</v>
      </c>
      <c r="W3690" s="39">
        <f t="shared" si="866"/>
        <v>1</v>
      </c>
      <c r="X3690" s="43">
        <f t="shared" si="867"/>
        <v>1</v>
      </c>
      <c r="Y3690" s="39">
        <f>IF(V3690="បរទេស",1,IF(COUNTIF(V:V,$V3690)&gt;1,2,1))</f>
        <v>1</v>
      </c>
      <c r="Z3690" s="40">
        <f t="shared" si="868"/>
        <v>1</v>
      </c>
      <c r="AA3690" s="40">
        <f t="shared" si="869"/>
        <v>1</v>
      </c>
    </row>
    <row r="3691" spans="1:27" ht="48" customHeight="1" x14ac:dyDescent="0.8">
      <c r="A3691" s="3">
        <v>3691</v>
      </c>
      <c r="B3691" s="3" t="s">
        <v>10146</v>
      </c>
      <c r="C3691" s="3" t="s">
        <v>18037</v>
      </c>
      <c r="D3691" s="3" t="s">
        <v>10147</v>
      </c>
      <c r="E3691" s="3" t="s">
        <v>1125</v>
      </c>
      <c r="F3691" s="5" t="s">
        <v>10148</v>
      </c>
      <c r="G3691" s="5" t="s">
        <v>14076</v>
      </c>
      <c r="H3691" s="5" t="s">
        <v>17762</v>
      </c>
      <c r="I3691" s="3"/>
      <c r="J3691" s="35"/>
      <c r="K3691" s="36">
        <f t="shared" si="855"/>
        <v>1</v>
      </c>
      <c r="L3691" s="37" t="str">
        <f t="shared" si="856"/>
        <v>040431205</v>
      </c>
      <c r="M3691" s="38" t="str">
        <f t="shared" si="857"/>
        <v>040431205</v>
      </c>
      <c r="N3691" s="39">
        <f t="shared" si="858"/>
        <v>1</v>
      </c>
      <c r="O3691" s="39">
        <f t="shared" si="859"/>
        <v>1</v>
      </c>
      <c r="P3691" s="39">
        <f>IF(M3691="បរទេស",1,IF(COUNTIF(M:M,$M3691)&gt;1,2,1))</f>
        <v>1</v>
      </c>
      <c r="Q3691" s="40">
        <f t="shared" si="860"/>
        <v>1</v>
      </c>
      <c r="R3691" s="41" t="str">
        <f t="shared" si="861"/>
        <v>0965799088</v>
      </c>
      <c r="S3691" s="37" t="str">
        <f t="shared" si="862"/>
        <v>0965799088</v>
      </c>
      <c r="T3691" s="39" t="e">
        <f t="shared" si="863"/>
        <v>#VALUE!</v>
      </c>
      <c r="U3691" s="37" t="str">
        <f t="shared" si="864"/>
        <v>0965799088</v>
      </c>
      <c r="V3691" s="42" t="str">
        <f t="shared" si="865"/>
        <v>0965799088</v>
      </c>
      <c r="W3691" s="39">
        <f t="shared" si="866"/>
        <v>1</v>
      </c>
      <c r="X3691" s="43">
        <f t="shared" si="867"/>
        <v>1</v>
      </c>
      <c r="Y3691" s="39">
        <f>IF(V3691="បរទេស",1,IF(COUNTIF(V:V,$V3691)&gt;1,2,1))</f>
        <v>1</v>
      </c>
      <c r="Z3691" s="40">
        <f t="shared" si="868"/>
        <v>1</v>
      </c>
      <c r="AA3691" s="40">
        <f t="shared" si="869"/>
        <v>1</v>
      </c>
    </row>
    <row r="3692" spans="1:27" ht="48" customHeight="1" x14ac:dyDescent="0.8">
      <c r="A3692" s="3">
        <v>3692</v>
      </c>
      <c r="B3692" s="3" t="s">
        <v>10149</v>
      </c>
      <c r="C3692" s="3" t="s">
        <v>18037</v>
      </c>
      <c r="D3692" s="3" t="s">
        <v>8399</v>
      </c>
      <c r="E3692" s="3" t="s">
        <v>138</v>
      </c>
      <c r="F3692" s="5" t="s">
        <v>10150</v>
      </c>
      <c r="G3692" s="5" t="s">
        <v>14077</v>
      </c>
      <c r="H3692" s="5" t="s">
        <v>17096</v>
      </c>
      <c r="I3692" s="3"/>
      <c r="J3692" s="35"/>
      <c r="K3692" s="36">
        <f t="shared" si="855"/>
        <v>1</v>
      </c>
      <c r="L3692" s="37" t="str">
        <f t="shared" si="856"/>
        <v>040575749</v>
      </c>
      <c r="M3692" s="38" t="str">
        <f t="shared" si="857"/>
        <v>040575749</v>
      </c>
      <c r="N3692" s="39">
        <f t="shared" si="858"/>
        <v>1</v>
      </c>
      <c r="O3692" s="39">
        <f t="shared" si="859"/>
        <v>1</v>
      </c>
      <c r="P3692" s="39">
        <f>IF(M3692="បរទេស",1,IF(COUNTIF(M:M,$M3692)&gt;1,2,1))</f>
        <v>1</v>
      </c>
      <c r="Q3692" s="40">
        <f t="shared" si="860"/>
        <v>1</v>
      </c>
      <c r="R3692" s="41" t="str">
        <f t="shared" si="861"/>
        <v>017751870</v>
      </c>
      <c r="S3692" s="37" t="str">
        <f t="shared" si="862"/>
        <v>017751870</v>
      </c>
      <c r="T3692" s="39" t="e">
        <f t="shared" si="863"/>
        <v>#VALUE!</v>
      </c>
      <c r="U3692" s="37" t="str">
        <f t="shared" si="864"/>
        <v>017751870</v>
      </c>
      <c r="V3692" s="42" t="str">
        <f t="shared" si="865"/>
        <v>017751870</v>
      </c>
      <c r="W3692" s="39">
        <f t="shared" si="866"/>
        <v>1</v>
      </c>
      <c r="X3692" s="43">
        <f t="shared" si="867"/>
        <v>1</v>
      </c>
      <c r="Y3692" s="39">
        <f>IF(V3692="បរទេស",1,IF(COUNTIF(V:V,$V3692)&gt;1,2,1))</f>
        <v>1</v>
      </c>
      <c r="Z3692" s="40">
        <f t="shared" si="868"/>
        <v>1</v>
      </c>
      <c r="AA3692" s="40">
        <f t="shared" si="869"/>
        <v>1</v>
      </c>
    </row>
    <row r="3693" spans="1:27" ht="48" customHeight="1" x14ac:dyDescent="0.8">
      <c r="A3693" s="3">
        <v>3693</v>
      </c>
      <c r="B3693" s="3" t="s">
        <v>10151</v>
      </c>
      <c r="C3693" s="3" t="s">
        <v>18037</v>
      </c>
      <c r="D3693" s="3" t="s">
        <v>10152</v>
      </c>
      <c r="E3693" s="3" t="s">
        <v>242</v>
      </c>
      <c r="F3693" s="5" t="s">
        <v>10153</v>
      </c>
      <c r="G3693" s="5" t="s">
        <v>14078</v>
      </c>
      <c r="H3693" s="5" t="s">
        <v>17097</v>
      </c>
      <c r="I3693" s="3"/>
      <c r="J3693" s="35"/>
      <c r="K3693" s="36">
        <f t="shared" si="855"/>
        <v>1</v>
      </c>
      <c r="L3693" s="37" t="str">
        <f t="shared" si="856"/>
        <v>040579141</v>
      </c>
      <c r="M3693" s="38" t="str">
        <f t="shared" si="857"/>
        <v>040579141</v>
      </c>
      <c r="N3693" s="39">
        <f t="shared" si="858"/>
        <v>1</v>
      </c>
      <c r="O3693" s="39">
        <f t="shared" si="859"/>
        <v>1</v>
      </c>
      <c r="P3693" s="39">
        <f>IF(M3693="បរទេស",1,IF(COUNTIF(M:M,$M3693)&gt;1,2,1))</f>
        <v>1</v>
      </c>
      <c r="Q3693" s="40">
        <f t="shared" si="860"/>
        <v>1</v>
      </c>
      <c r="R3693" s="41" t="str">
        <f t="shared" si="861"/>
        <v>093578035</v>
      </c>
      <c r="S3693" s="37" t="str">
        <f t="shared" si="862"/>
        <v>093578035</v>
      </c>
      <c r="T3693" s="39" t="e">
        <f t="shared" si="863"/>
        <v>#VALUE!</v>
      </c>
      <c r="U3693" s="37" t="str">
        <f t="shared" si="864"/>
        <v>093578035</v>
      </c>
      <c r="V3693" s="42" t="str">
        <f t="shared" si="865"/>
        <v>093578035</v>
      </c>
      <c r="W3693" s="39">
        <f t="shared" si="866"/>
        <v>1</v>
      </c>
      <c r="X3693" s="43">
        <f t="shared" si="867"/>
        <v>1</v>
      </c>
      <c r="Y3693" s="39">
        <f>IF(V3693="បរទេស",1,IF(COUNTIF(V:V,$V3693)&gt;1,2,1))</f>
        <v>1</v>
      </c>
      <c r="Z3693" s="40">
        <f t="shared" si="868"/>
        <v>1</v>
      </c>
      <c r="AA3693" s="40">
        <f t="shared" si="869"/>
        <v>1</v>
      </c>
    </row>
    <row r="3694" spans="1:27" ht="48" customHeight="1" x14ac:dyDescent="0.8">
      <c r="A3694" s="3">
        <v>3694</v>
      </c>
      <c r="B3694" s="3" t="s">
        <v>10154</v>
      </c>
      <c r="C3694" s="3" t="s">
        <v>18037</v>
      </c>
      <c r="D3694" s="3" t="s">
        <v>10077</v>
      </c>
      <c r="E3694" s="3" t="s">
        <v>6751</v>
      </c>
      <c r="F3694" s="5" t="s">
        <v>10155</v>
      </c>
      <c r="G3694" s="5" t="s">
        <v>14079</v>
      </c>
      <c r="H3694" s="5" t="s">
        <v>17098</v>
      </c>
      <c r="I3694" s="3"/>
      <c r="J3694" s="35"/>
      <c r="K3694" s="36">
        <f t="shared" si="855"/>
        <v>1</v>
      </c>
      <c r="L3694" s="37" t="str">
        <f t="shared" si="856"/>
        <v>040512003</v>
      </c>
      <c r="M3694" s="38" t="str">
        <f t="shared" si="857"/>
        <v>040512003</v>
      </c>
      <c r="N3694" s="39">
        <f t="shared" si="858"/>
        <v>1</v>
      </c>
      <c r="O3694" s="39">
        <f t="shared" si="859"/>
        <v>1</v>
      </c>
      <c r="P3694" s="39">
        <f>IF(M3694="បរទេស",1,IF(COUNTIF(M:M,$M3694)&gt;1,2,1))</f>
        <v>1</v>
      </c>
      <c r="Q3694" s="40">
        <f t="shared" si="860"/>
        <v>1</v>
      </c>
      <c r="R3694" s="41" t="str">
        <f t="shared" si="861"/>
        <v>0966029855</v>
      </c>
      <c r="S3694" s="37" t="str">
        <f t="shared" si="862"/>
        <v>0966029855</v>
      </c>
      <c r="T3694" s="39" t="e">
        <f t="shared" si="863"/>
        <v>#VALUE!</v>
      </c>
      <c r="U3694" s="37" t="str">
        <f t="shared" si="864"/>
        <v>0966029855</v>
      </c>
      <c r="V3694" s="42" t="str">
        <f t="shared" si="865"/>
        <v>0966029855</v>
      </c>
      <c r="W3694" s="39">
        <f t="shared" si="866"/>
        <v>1</v>
      </c>
      <c r="X3694" s="43">
        <f t="shared" si="867"/>
        <v>1</v>
      </c>
      <c r="Y3694" s="39">
        <f>IF(V3694="បរទេស",1,IF(COUNTIF(V:V,$V3694)&gt;1,2,1))</f>
        <v>1</v>
      </c>
      <c r="Z3694" s="40">
        <f t="shared" si="868"/>
        <v>1</v>
      </c>
      <c r="AA3694" s="40">
        <f t="shared" si="869"/>
        <v>1</v>
      </c>
    </row>
    <row r="3695" spans="1:27" ht="48" customHeight="1" x14ac:dyDescent="0.8">
      <c r="A3695" s="3">
        <v>3695</v>
      </c>
      <c r="B3695" s="3" t="s">
        <v>10156</v>
      </c>
      <c r="C3695" s="3" t="s">
        <v>18037</v>
      </c>
      <c r="D3695" s="3" t="s">
        <v>10157</v>
      </c>
      <c r="E3695" s="3" t="s">
        <v>527</v>
      </c>
      <c r="F3695" s="5" t="s">
        <v>10158</v>
      </c>
      <c r="G3695" s="5" t="s">
        <v>14080</v>
      </c>
      <c r="H3695" s="5" t="s">
        <v>17099</v>
      </c>
      <c r="I3695" s="3"/>
      <c r="J3695" s="35"/>
      <c r="K3695" s="36">
        <f t="shared" si="855"/>
        <v>1</v>
      </c>
      <c r="L3695" s="37" t="str">
        <f t="shared" si="856"/>
        <v>040572755</v>
      </c>
      <c r="M3695" s="38" t="str">
        <f t="shared" si="857"/>
        <v>040572755</v>
      </c>
      <c r="N3695" s="39">
        <f t="shared" si="858"/>
        <v>1</v>
      </c>
      <c r="O3695" s="39">
        <f t="shared" si="859"/>
        <v>1</v>
      </c>
      <c r="P3695" s="39">
        <f>IF(M3695="បរទេស",1,IF(COUNTIF(M:M,$M3695)&gt;1,2,1))</f>
        <v>1</v>
      </c>
      <c r="Q3695" s="40">
        <f t="shared" si="860"/>
        <v>1</v>
      </c>
      <c r="R3695" s="41" t="str">
        <f t="shared" si="861"/>
        <v>0964285733</v>
      </c>
      <c r="S3695" s="37" t="str">
        <f t="shared" si="862"/>
        <v>0964285733</v>
      </c>
      <c r="T3695" s="39" t="e">
        <f t="shared" si="863"/>
        <v>#VALUE!</v>
      </c>
      <c r="U3695" s="37" t="str">
        <f t="shared" si="864"/>
        <v>0964285733</v>
      </c>
      <c r="V3695" s="42" t="str">
        <f t="shared" si="865"/>
        <v>0964285733</v>
      </c>
      <c r="W3695" s="39">
        <f t="shared" si="866"/>
        <v>1</v>
      </c>
      <c r="X3695" s="43">
        <f t="shared" si="867"/>
        <v>1</v>
      </c>
      <c r="Y3695" s="39">
        <f>IF(V3695="បរទេស",1,IF(COUNTIF(V:V,$V3695)&gt;1,2,1))</f>
        <v>1</v>
      </c>
      <c r="Z3695" s="40">
        <f t="shared" si="868"/>
        <v>1</v>
      </c>
      <c r="AA3695" s="40">
        <f t="shared" si="869"/>
        <v>1</v>
      </c>
    </row>
    <row r="3696" spans="1:27" ht="48" customHeight="1" x14ac:dyDescent="0.8">
      <c r="A3696" s="3">
        <v>3696</v>
      </c>
      <c r="B3696" s="3" t="s">
        <v>10159</v>
      </c>
      <c r="C3696" s="3" t="s">
        <v>18037</v>
      </c>
      <c r="D3696" s="3" t="s">
        <v>6999</v>
      </c>
      <c r="E3696" s="3" t="s">
        <v>527</v>
      </c>
      <c r="F3696" s="5" t="s">
        <v>10160</v>
      </c>
      <c r="G3696" s="5" t="s">
        <v>14081</v>
      </c>
      <c r="H3696" s="5" t="s">
        <v>17100</v>
      </c>
      <c r="I3696" s="3"/>
      <c r="J3696" s="35"/>
      <c r="K3696" s="36">
        <f t="shared" si="855"/>
        <v>1</v>
      </c>
      <c r="L3696" s="37" t="str">
        <f t="shared" si="856"/>
        <v>040502284</v>
      </c>
      <c r="M3696" s="38" t="str">
        <f t="shared" si="857"/>
        <v>040502284</v>
      </c>
      <c r="N3696" s="39">
        <f t="shared" si="858"/>
        <v>1</v>
      </c>
      <c r="O3696" s="39">
        <f t="shared" si="859"/>
        <v>1</v>
      </c>
      <c r="P3696" s="39">
        <f>IF(M3696="បរទេស",1,IF(COUNTIF(M:M,$M3696)&gt;1,2,1))</f>
        <v>1</v>
      </c>
      <c r="Q3696" s="40">
        <f t="shared" si="860"/>
        <v>1</v>
      </c>
      <c r="R3696" s="41" t="str">
        <f t="shared" si="861"/>
        <v>0965546920</v>
      </c>
      <c r="S3696" s="37" t="str">
        <f t="shared" si="862"/>
        <v>0965546920</v>
      </c>
      <c r="T3696" s="39" t="e">
        <f t="shared" si="863"/>
        <v>#VALUE!</v>
      </c>
      <c r="U3696" s="37" t="str">
        <f t="shared" si="864"/>
        <v>0965546920</v>
      </c>
      <c r="V3696" s="42" t="str">
        <f t="shared" si="865"/>
        <v>0965546920</v>
      </c>
      <c r="W3696" s="39">
        <f t="shared" si="866"/>
        <v>1</v>
      </c>
      <c r="X3696" s="43">
        <f t="shared" si="867"/>
        <v>1</v>
      </c>
      <c r="Y3696" s="39">
        <f>IF(V3696="បរទេស",1,IF(COUNTIF(V:V,$V3696)&gt;1,2,1))</f>
        <v>1</v>
      </c>
      <c r="Z3696" s="40">
        <f t="shared" si="868"/>
        <v>1</v>
      </c>
      <c r="AA3696" s="40">
        <f t="shared" si="869"/>
        <v>1</v>
      </c>
    </row>
    <row r="3697" spans="1:27" ht="48" customHeight="1" x14ac:dyDescent="0.8">
      <c r="A3697" s="3">
        <v>3697</v>
      </c>
      <c r="B3697" s="3" t="s">
        <v>10161</v>
      </c>
      <c r="C3697" s="3" t="s">
        <v>18037</v>
      </c>
      <c r="D3697" s="3" t="s">
        <v>10162</v>
      </c>
      <c r="E3697" s="3" t="s">
        <v>2267</v>
      </c>
      <c r="F3697" s="5" t="s">
        <v>10163</v>
      </c>
      <c r="G3697" s="5" t="s">
        <v>14082</v>
      </c>
      <c r="H3697" s="5" t="s">
        <v>17101</v>
      </c>
      <c r="I3697" s="3"/>
      <c r="J3697" s="35"/>
      <c r="K3697" s="36">
        <f t="shared" si="855"/>
        <v>1</v>
      </c>
      <c r="L3697" s="37" t="str">
        <f t="shared" si="856"/>
        <v>040544146</v>
      </c>
      <c r="M3697" s="38" t="str">
        <f t="shared" si="857"/>
        <v>040544146</v>
      </c>
      <c r="N3697" s="39">
        <f t="shared" si="858"/>
        <v>1</v>
      </c>
      <c r="O3697" s="39">
        <f t="shared" si="859"/>
        <v>1</v>
      </c>
      <c r="P3697" s="39">
        <f>IF(M3697="បរទេស",1,IF(COUNTIF(M:M,$M3697)&gt;1,2,1))</f>
        <v>1</v>
      </c>
      <c r="Q3697" s="40">
        <f t="shared" si="860"/>
        <v>1</v>
      </c>
      <c r="R3697" s="41" t="str">
        <f t="shared" si="861"/>
        <v>0973749663</v>
      </c>
      <c r="S3697" s="37" t="str">
        <f t="shared" si="862"/>
        <v>0973749663</v>
      </c>
      <c r="T3697" s="39" t="e">
        <f t="shared" si="863"/>
        <v>#VALUE!</v>
      </c>
      <c r="U3697" s="37" t="str">
        <f t="shared" si="864"/>
        <v>0973749663</v>
      </c>
      <c r="V3697" s="42" t="str">
        <f t="shared" si="865"/>
        <v>0973749663</v>
      </c>
      <c r="W3697" s="39">
        <f t="shared" si="866"/>
        <v>1</v>
      </c>
      <c r="X3697" s="43">
        <f t="shared" si="867"/>
        <v>1</v>
      </c>
      <c r="Y3697" s="39">
        <f>IF(V3697="បរទេស",1,IF(COUNTIF(V:V,$V3697)&gt;1,2,1))</f>
        <v>1</v>
      </c>
      <c r="Z3697" s="40">
        <f t="shared" si="868"/>
        <v>1</v>
      </c>
      <c r="AA3697" s="40">
        <f t="shared" si="869"/>
        <v>1</v>
      </c>
    </row>
    <row r="3698" spans="1:27" ht="48" customHeight="1" x14ac:dyDescent="0.8">
      <c r="A3698" s="3">
        <v>3698</v>
      </c>
      <c r="B3698" s="3" t="s">
        <v>10164</v>
      </c>
      <c r="C3698" s="3" t="s">
        <v>18037</v>
      </c>
      <c r="D3698" s="3" t="s">
        <v>2310</v>
      </c>
      <c r="E3698" s="3" t="s">
        <v>328</v>
      </c>
      <c r="F3698" s="5" t="s">
        <v>10165</v>
      </c>
      <c r="G3698" s="5" t="s">
        <v>14083</v>
      </c>
      <c r="H3698" s="5" t="s">
        <v>17102</v>
      </c>
      <c r="I3698" s="3"/>
      <c r="J3698" s="35"/>
      <c r="K3698" s="36">
        <f t="shared" si="855"/>
        <v>1</v>
      </c>
      <c r="L3698" s="37" t="str">
        <f t="shared" si="856"/>
        <v>040555201</v>
      </c>
      <c r="M3698" s="38" t="str">
        <f t="shared" si="857"/>
        <v>040555201</v>
      </c>
      <c r="N3698" s="39">
        <f t="shared" si="858"/>
        <v>1</v>
      </c>
      <c r="O3698" s="39">
        <f t="shared" si="859"/>
        <v>1</v>
      </c>
      <c r="P3698" s="39">
        <f>IF(M3698="បរទេស",1,IF(COUNTIF(M:M,$M3698)&gt;1,2,1))</f>
        <v>1</v>
      </c>
      <c r="Q3698" s="40">
        <f t="shared" si="860"/>
        <v>1</v>
      </c>
      <c r="R3698" s="41" t="str">
        <f t="shared" si="861"/>
        <v>0963206905</v>
      </c>
      <c r="S3698" s="37" t="str">
        <f t="shared" si="862"/>
        <v>0963206905</v>
      </c>
      <c r="T3698" s="39" t="e">
        <f t="shared" si="863"/>
        <v>#VALUE!</v>
      </c>
      <c r="U3698" s="37" t="str">
        <f t="shared" si="864"/>
        <v>0963206905</v>
      </c>
      <c r="V3698" s="42" t="str">
        <f t="shared" si="865"/>
        <v>0963206905</v>
      </c>
      <c r="W3698" s="39">
        <f t="shared" si="866"/>
        <v>1</v>
      </c>
      <c r="X3698" s="43">
        <f t="shared" si="867"/>
        <v>1</v>
      </c>
      <c r="Y3698" s="39">
        <f>IF(V3698="បរទេស",1,IF(COUNTIF(V:V,$V3698)&gt;1,2,1))</f>
        <v>1</v>
      </c>
      <c r="Z3698" s="40">
        <f t="shared" si="868"/>
        <v>1</v>
      </c>
      <c r="AA3698" s="40">
        <f t="shared" si="869"/>
        <v>1</v>
      </c>
    </row>
    <row r="3699" spans="1:27" ht="48" customHeight="1" x14ac:dyDescent="0.8">
      <c r="A3699" s="3">
        <v>3699</v>
      </c>
      <c r="B3699" s="3" t="s">
        <v>10166</v>
      </c>
      <c r="C3699" s="3" t="s">
        <v>18037</v>
      </c>
      <c r="D3699" s="3" t="s">
        <v>10167</v>
      </c>
      <c r="E3699" s="3" t="s">
        <v>328</v>
      </c>
      <c r="F3699" s="5" t="s">
        <v>10168</v>
      </c>
      <c r="G3699" s="5" t="s">
        <v>14084</v>
      </c>
      <c r="H3699" s="5" t="s">
        <v>17103</v>
      </c>
      <c r="I3699" s="3"/>
      <c r="J3699" s="35"/>
      <c r="K3699" s="36">
        <f t="shared" si="855"/>
        <v>1</v>
      </c>
      <c r="L3699" s="37" t="str">
        <f t="shared" si="856"/>
        <v>040548722</v>
      </c>
      <c r="M3699" s="38" t="str">
        <f t="shared" si="857"/>
        <v>040548722</v>
      </c>
      <c r="N3699" s="39">
        <f t="shared" si="858"/>
        <v>1</v>
      </c>
      <c r="O3699" s="39">
        <f t="shared" si="859"/>
        <v>1</v>
      </c>
      <c r="P3699" s="39">
        <f>IF(M3699="បរទេស",1,IF(COUNTIF(M:M,$M3699)&gt;1,2,1))</f>
        <v>1</v>
      </c>
      <c r="Q3699" s="40">
        <f t="shared" si="860"/>
        <v>1</v>
      </c>
      <c r="R3699" s="41" t="str">
        <f t="shared" si="861"/>
        <v>0976638841</v>
      </c>
      <c r="S3699" s="37" t="str">
        <f t="shared" si="862"/>
        <v>0976638841</v>
      </c>
      <c r="T3699" s="39" t="e">
        <f t="shared" si="863"/>
        <v>#VALUE!</v>
      </c>
      <c r="U3699" s="37" t="str">
        <f t="shared" si="864"/>
        <v>0976638841</v>
      </c>
      <c r="V3699" s="42" t="str">
        <f t="shared" si="865"/>
        <v>0976638841</v>
      </c>
      <c r="W3699" s="39">
        <f t="shared" si="866"/>
        <v>1</v>
      </c>
      <c r="X3699" s="43">
        <f t="shared" si="867"/>
        <v>1</v>
      </c>
      <c r="Y3699" s="39">
        <f>IF(V3699="បរទេស",1,IF(COUNTIF(V:V,$V3699)&gt;1,2,1))</f>
        <v>1</v>
      </c>
      <c r="Z3699" s="40">
        <f t="shared" si="868"/>
        <v>1</v>
      </c>
      <c r="AA3699" s="40">
        <f t="shared" si="869"/>
        <v>1</v>
      </c>
    </row>
    <row r="3700" spans="1:27" ht="48" customHeight="1" x14ac:dyDescent="0.8">
      <c r="A3700" s="3">
        <v>3700</v>
      </c>
      <c r="B3700" s="3" t="s">
        <v>10169</v>
      </c>
      <c r="C3700" s="3" t="s">
        <v>18037</v>
      </c>
      <c r="D3700" s="3" t="s">
        <v>10170</v>
      </c>
      <c r="E3700" s="3" t="s">
        <v>2447</v>
      </c>
      <c r="F3700" s="5" t="s">
        <v>10171</v>
      </c>
      <c r="G3700" s="5" t="s">
        <v>14085</v>
      </c>
      <c r="H3700" s="5" t="s">
        <v>17104</v>
      </c>
      <c r="I3700" s="3"/>
      <c r="J3700" s="35"/>
      <c r="K3700" s="36">
        <f t="shared" si="855"/>
        <v>1</v>
      </c>
      <c r="L3700" s="37" t="str">
        <f t="shared" si="856"/>
        <v>040472542</v>
      </c>
      <c r="M3700" s="38" t="str">
        <f t="shared" si="857"/>
        <v>040472542</v>
      </c>
      <c r="N3700" s="39">
        <f t="shared" si="858"/>
        <v>1</v>
      </c>
      <c r="O3700" s="39">
        <f t="shared" si="859"/>
        <v>1</v>
      </c>
      <c r="P3700" s="39">
        <f>IF(M3700="បរទេស",1,IF(COUNTIF(M:M,$M3700)&gt;1,2,1))</f>
        <v>1</v>
      </c>
      <c r="Q3700" s="40">
        <f t="shared" si="860"/>
        <v>1</v>
      </c>
      <c r="R3700" s="41" t="str">
        <f t="shared" si="861"/>
        <v>0962578609</v>
      </c>
      <c r="S3700" s="37" t="str">
        <f t="shared" si="862"/>
        <v>0962578609</v>
      </c>
      <c r="T3700" s="39" t="e">
        <f t="shared" si="863"/>
        <v>#VALUE!</v>
      </c>
      <c r="U3700" s="37" t="str">
        <f t="shared" si="864"/>
        <v>0962578609</v>
      </c>
      <c r="V3700" s="42" t="str">
        <f t="shared" si="865"/>
        <v>0962578609</v>
      </c>
      <c r="W3700" s="39">
        <f t="shared" si="866"/>
        <v>1</v>
      </c>
      <c r="X3700" s="43">
        <f t="shared" si="867"/>
        <v>1</v>
      </c>
      <c r="Y3700" s="39">
        <f>IF(V3700="បរទេស",1,IF(COUNTIF(V:V,$V3700)&gt;1,2,1))</f>
        <v>1</v>
      </c>
      <c r="Z3700" s="40">
        <f t="shared" si="868"/>
        <v>1</v>
      </c>
      <c r="AA3700" s="40">
        <f t="shared" si="869"/>
        <v>1</v>
      </c>
    </row>
    <row r="3701" spans="1:27" ht="48" customHeight="1" x14ac:dyDescent="0.8">
      <c r="A3701" s="3">
        <v>3701</v>
      </c>
      <c r="B3701" s="3" t="s">
        <v>10172</v>
      </c>
      <c r="C3701" s="3" t="s">
        <v>18037</v>
      </c>
      <c r="D3701" s="3" t="s">
        <v>4884</v>
      </c>
      <c r="E3701" s="3" t="s">
        <v>134</v>
      </c>
      <c r="F3701" s="5" t="s">
        <v>10173</v>
      </c>
      <c r="G3701" s="5" t="s">
        <v>14086</v>
      </c>
      <c r="H3701" s="5" t="s">
        <v>17105</v>
      </c>
      <c r="I3701" s="3"/>
      <c r="J3701" s="35"/>
      <c r="K3701" s="36">
        <f t="shared" si="855"/>
        <v>1</v>
      </c>
      <c r="L3701" s="37" t="str">
        <f t="shared" si="856"/>
        <v>040260680</v>
      </c>
      <c r="M3701" s="38" t="str">
        <f t="shared" si="857"/>
        <v>040260680</v>
      </c>
      <c r="N3701" s="39">
        <f t="shared" si="858"/>
        <v>1</v>
      </c>
      <c r="O3701" s="39">
        <f t="shared" si="859"/>
        <v>1</v>
      </c>
      <c r="P3701" s="39">
        <f>IF(M3701="បរទេស",1,IF(COUNTIF(M:M,$M3701)&gt;1,2,1))</f>
        <v>1</v>
      </c>
      <c r="Q3701" s="40">
        <f t="shared" si="860"/>
        <v>1</v>
      </c>
      <c r="R3701" s="41" t="str">
        <f t="shared" si="861"/>
        <v>086984449</v>
      </c>
      <c r="S3701" s="37" t="str">
        <f t="shared" si="862"/>
        <v>086984449</v>
      </c>
      <c r="T3701" s="39" t="e">
        <f t="shared" si="863"/>
        <v>#VALUE!</v>
      </c>
      <c r="U3701" s="37" t="str">
        <f t="shared" si="864"/>
        <v>086984449</v>
      </c>
      <c r="V3701" s="42" t="str">
        <f t="shared" si="865"/>
        <v>086984449</v>
      </c>
      <c r="W3701" s="39">
        <f t="shared" si="866"/>
        <v>1</v>
      </c>
      <c r="X3701" s="43">
        <f t="shared" si="867"/>
        <v>1</v>
      </c>
      <c r="Y3701" s="39">
        <f>IF(V3701="បរទេស",1,IF(COUNTIF(V:V,$V3701)&gt;1,2,1))</f>
        <v>1</v>
      </c>
      <c r="Z3701" s="40">
        <f t="shared" si="868"/>
        <v>1</v>
      </c>
      <c r="AA3701" s="40">
        <f t="shared" si="869"/>
        <v>1</v>
      </c>
    </row>
    <row r="3702" spans="1:27" ht="48" customHeight="1" x14ac:dyDescent="0.8">
      <c r="A3702" s="3">
        <v>3702</v>
      </c>
      <c r="B3702" s="3" t="s">
        <v>10174</v>
      </c>
      <c r="C3702" s="3" t="s">
        <v>18037</v>
      </c>
      <c r="D3702" s="3" t="s">
        <v>10175</v>
      </c>
      <c r="E3702" s="3" t="s">
        <v>437</v>
      </c>
      <c r="F3702" s="5" t="s">
        <v>10176</v>
      </c>
      <c r="G3702" s="5" t="s">
        <v>14087</v>
      </c>
      <c r="H3702" s="5" t="s">
        <v>17106</v>
      </c>
      <c r="I3702" s="3"/>
      <c r="J3702" s="35"/>
      <c r="K3702" s="36">
        <f t="shared" si="855"/>
        <v>1</v>
      </c>
      <c r="L3702" s="37" t="str">
        <f t="shared" si="856"/>
        <v>040481442</v>
      </c>
      <c r="M3702" s="38" t="str">
        <f t="shared" si="857"/>
        <v>040481442</v>
      </c>
      <c r="N3702" s="39">
        <f t="shared" si="858"/>
        <v>1</v>
      </c>
      <c r="O3702" s="39">
        <f t="shared" si="859"/>
        <v>1</v>
      </c>
      <c r="P3702" s="39">
        <f>IF(M3702="បរទេស",1,IF(COUNTIF(M:M,$M3702)&gt;1,2,1))</f>
        <v>1</v>
      </c>
      <c r="Q3702" s="40">
        <f t="shared" si="860"/>
        <v>1</v>
      </c>
      <c r="R3702" s="41" t="str">
        <f t="shared" si="861"/>
        <v>0888623587</v>
      </c>
      <c r="S3702" s="37" t="str">
        <f t="shared" si="862"/>
        <v>0888623587</v>
      </c>
      <c r="T3702" s="39" t="e">
        <f t="shared" si="863"/>
        <v>#VALUE!</v>
      </c>
      <c r="U3702" s="37" t="str">
        <f t="shared" si="864"/>
        <v>0888623587</v>
      </c>
      <c r="V3702" s="42" t="str">
        <f t="shared" si="865"/>
        <v>0888623587</v>
      </c>
      <c r="W3702" s="39">
        <f t="shared" si="866"/>
        <v>1</v>
      </c>
      <c r="X3702" s="43">
        <f t="shared" si="867"/>
        <v>1</v>
      </c>
      <c r="Y3702" s="39">
        <f>IF(V3702="បរទេស",1,IF(COUNTIF(V:V,$V3702)&gt;1,2,1))</f>
        <v>1</v>
      </c>
      <c r="Z3702" s="40">
        <f t="shared" si="868"/>
        <v>1</v>
      </c>
      <c r="AA3702" s="40">
        <f t="shared" si="869"/>
        <v>1</v>
      </c>
    </row>
    <row r="3703" spans="1:27" ht="48" customHeight="1" x14ac:dyDescent="0.8">
      <c r="A3703" s="3">
        <v>3703</v>
      </c>
      <c r="B3703" s="3" t="s">
        <v>10177</v>
      </c>
      <c r="C3703" s="3" t="s">
        <v>18037</v>
      </c>
      <c r="D3703" s="3" t="s">
        <v>7026</v>
      </c>
      <c r="E3703" s="3" t="s">
        <v>138</v>
      </c>
      <c r="F3703" s="5" t="s">
        <v>10178</v>
      </c>
      <c r="G3703" s="5" t="s">
        <v>14088</v>
      </c>
      <c r="H3703" s="5" t="s">
        <v>17107</v>
      </c>
      <c r="I3703" s="3"/>
      <c r="J3703" s="35"/>
      <c r="K3703" s="36">
        <f t="shared" si="855"/>
        <v>1</v>
      </c>
      <c r="L3703" s="37" t="str">
        <f t="shared" si="856"/>
        <v>040477008</v>
      </c>
      <c r="M3703" s="38" t="str">
        <f t="shared" si="857"/>
        <v>040477008</v>
      </c>
      <c r="N3703" s="39">
        <f t="shared" si="858"/>
        <v>1</v>
      </c>
      <c r="O3703" s="39">
        <f t="shared" si="859"/>
        <v>1</v>
      </c>
      <c r="P3703" s="39">
        <f>IF(M3703="បរទេស",1,IF(COUNTIF(M:M,$M3703)&gt;1,2,1))</f>
        <v>1</v>
      </c>
      <c r="Q3703" s="40">
        <f t="shared" si="860"/>
        <v>1</v>
      </c>
      <c r="R3703" s="41" t="str">
        <f t="shared" si="861"/>
        <v>085853117</v>
      </c>
      <c r="S3703" s="37" t="str">
        <f t="shared" si="862"/>
        <v>085853117</v>
      </c>
      <c r="T3703" s="39" t="e">
        <f t="shared" si="863"/>
        <v>#VALUE!</v>
      </c>
      <c r="U3703" s="37" t="str">
        <f t="shared" si="864"/>
        <v>085853117</v>
      </c>
      <c r="V3703" s="42" t="str">
        <f t="shared" si="865"/>
        <v>085853117</v>
      </c>
      <c r="W3703" s="39">
        <f t="shared" si="866"/>
        <v>1</v>
      </c>
      <c r="X3703" s="43">
        <f t="shared" si="867"/>
        <v>1</v>
      </c>
      <c r="Y3703" s="39">
        <f>IF(V3703="បរទេស",1,IF(COUNTIF(V:V,$V3703)&gt;1,2,1))</f>
        <v>1</v>
      </c>
      <c r="Z3703" s="40">
        <f t="shared" si="868"/>
        <v>1</v>
      </c>
      <c r="AA3703" s="40">
        <f t="shared" si="869"/>
        <v>1</v>
      </c>
    </row>
    <row r="3704" spans="1:27" ht="48" customHeight="1" x14ac:dyDescent="0.8">
      <c r="A3704" s="3">
        <v>3704</v>
      </c>
      <c r="B3704" s="3" t="s">
        <v>10179</v>
      </c>
      <c r="C3704" s="3" t="s">
        <v>18037</v>
      </c>
      <c r="D3704" s="3" t="s">
        <v>10180</v>
      </c>
      <c r="E3704" s="3" t="s">
        <v>242</v>
      </c>
      <c r="F3704" s="5" t="s">
        <v>10181</v>
      </c>
      <c r="G3704" s="5" t="s">
        <v>14089</v>
      </c>
      <c r="H3704" s="5" t="s">
        <v>17108</v>
      </c>
      <c r="I3704" s="3"/>
      <c r="J3704" s="35"/>
      <c r="K3704" s="36">
        <f t="shared" si="855"/>
        <v>1</v>
      </c>
      <c r="L3704" s="37" t="str">
        <f t="shared" si="856"/>
        <v>150638430</v>
      </c>
      <c r="M3704" s="38" t="str">
        <f t="shared" si="857"/>
        <v>150638430</v>
      </c>
      <c r="N3704" s="39">
        <f t="shared" si="858"/>
        <v>1</v>
      </c>
      <c r="O3704" s="39">
        <f t="shared" si="859"/>
        <v>1</v>
      </c>
      <c r="P3704" s="39">
        <f>IF(M3704="បរទេស",1,IF(COUNTIF(M:M,$M3704)&gt;1,2,1))</f>
        <v>1</v>
      </c>
      <c r="Q3704" s="40">
        <f t="shared" si="860"/>
        <v>1</v>
      </c>
      <c r="R3704" s="41" t="str">
        <f t="shared" si="861"/>
        <v>0973204355</v>
      </c>
      <c r="S3704" s="37" t="str">
        <f t="shared" si="862"/>
        <v>0973204355</v>
      </c>
      <c r="T3704" s="39" t="e">
        <f t="shared" si="863"/>
        <v>#VALUE!</v>
      </c>
      <c r="U3704" s="37" t="str">
        <f t="shared" si="864"/>
        <v>0973204355</v>
      </c>
      <c r="V3704" s="42" t="str">
        <f t="shared" si="865"/>
        <v>0973204355</v>
      </c>
      <c r="W3704" s="39">
        <f t="shared" si="866"/>
        <v>1</v>
      </c>
      <c r="X3704" s="43">
        <f t="shared" si="867"/>
        <v>1</v>
      </c>
      <c r="Y3704" s="39">
        <f>IF(V3704="បរទេស",1,IF(COUNTIF(V:V,$V3704)&gt;1,2,1))</f>
        <v>1</v>
      </c>
      <c r="Z3704" s="40">
        <f t="shared" si="868"/>
        <v>1</v>
      </c>
      <c r="AA3704" s="40">
        <f t="shared" si="869"/>
        <v>1</v>
      </c>
    </row>
    <row r="3705" spans="1:27" ht="48" customHeight="1" x14ac:dyDescent="0.8">
      <c r="A3705" s="3">
        <v>3705</v>
      </c>
      <c r="B3705" s="3" t="s">
        <v>10182</v>
      </c>
      <c r="C3705" s="3" t="s">
        <v>18037</v>
      </c>
      <c r="D3705" s="3" t="s">
        <v>10183</v>
      </c>
      <c r="E3705" s="3" t="s">
        <v>527</v>
      </c>
      <c r="F3705" s="5" t="s">
        <v>10184</v>
      </c>
      <c r="G3705" s="5" t="s">
        <v>14090</v>
      </c>
      <c r="H3705" s="5" t="s">
        <v>17109</v>
      </c>
      <c r="I3705" s="3"/>
      <c r="J3705" s="35"/>
      <c r="K3705" s="36">
        <f t="shared" si="855"/>
        <v>1</v>
      </c>
      <c r="L3705" s="37" t="str">
        <f t="shared" si="856"/>
        <v>040502606</v>
      </c>
      <c r="M3705" s="38" t="str">
        <f t="shared" si="857"/>
        <v>040502606</v>
      </c>
      <c r="N3705" s="39">
        <f t="shared" si="858"/>
        <v>1</v>
      </c>
      <c r="O3705" s="39">
        <f t="shared" si="859"/>
        <v>1</v>
      </c>
      <c r="P3705" s="39">
        <f>IF(M3705="បរទេស",1,IF(COUNTIF(M:M,$M3705)&gt;1,2,1))</f>
        <v>1</v>
      </c>
      <c r="Q3705" s="40">
        <f t="shared" si="860"/>
        <v>1</v>
      </c>
      <c r="R3705" s="41" t="str">
        <f t="shared" si="861"/>
        <v>0976173493</v>
      </c>
      <c r="S3705" s="37" t="str">
        <f t="shared" si="862"/>
        <v>0976173493</v>
      </c>
      <c r="T3705" s="39" t="e">
        <f t="shared" si="863"/>
        <v>#VALUE!</v>
      </c>
      <c r="U3705" s="37" t="str">
        <f t="shared" si="864"/>
        <v>0976173493</v>
      </c>
      <c r="V3705" s="42" t="str">
        <f t="shared" si="865"/>
        <v>0976173493</v>
      </c>
      <c r="W3705" s="39">
        <f t="shared" si="866"/>
        <v>1</v>
      </c>
      <c r="X3705" s="43">
        <f t="shared" si="867"/>
        <v>1</v>
      </c>
      <c r="Y3705" s="39">
        <f>IF(V3705="បរទេស",1,IF(COUNTIF(V:V,$V3705)&gt;1,2,1))</f>
        <v>1</v>
      </c>
      <c r="Z3705" s="40">
        <f t="shared" si="868"/>
        <v>1</v>
      </c>
      <c r="AA3705" s="40">
        <f t="shared" si="869"/>
        <v>1</v>
      </c>
    </row>
    <row r="3706" spans="1:27" ht="48" customHeight="1" x14ac:dyDescent="0.8">
      <c r="A3706" s="3">
        <v>3706</v>
      </c>
      <c r="B3706" s="3" t="s">
        <v>10185</v>
      </c>
      <c r="C3706" s="3" t="s">
        <v>18037</v>
      </c>
      <c r="D3706" s="3" t="s">
        <v>947</v>
      </c>
      <c r="E3706" s="3" t="s">
        <v>441</v>
      </c>
      <c r="F3706" s="5" t="s">
        <v>10186</v>
      </c>
      <c r="G3706" s="5" t="s">
        <v>14091</v>
      </c>
      <c r="H3706" s="5" t="s">
        <v>17110</v>
      </c>
      <c r="I3706" s="3"/>
      <c r="J3706" s="35"/>
      <c r="K3706" s="36">
        <f t="shared" si="855"/>
        <v>1</v>
      </c>
      <c r="L3706" s="37" t="str">
        <f t="shared" si="856"/>
        <v>040480568</v>
      </c>
      <c r="M3706" s="38" t="str">
        <f t="shared" si="857"/>
        <v>040480568</v>
      </c>
      <c r="N3706" s="39">
        <f t="shared" si="858"/>
        <v>1</v>
      </c>
      <c r="O3706" s="39">
        <f t="shared" si="859"/>
        <v>1</v>
      </c>
      <c r="P3706" s="39">
        <f>IF(M3706="បរទេស",1,IF(COUNTIF(M:M,$M3706)&gt;1,2,1))</f>
        <v>1</v>
      </c>
      <c r="Q3706" s="40">
        <f t="shared" si="860"/>
        <v>1</v>
      </c>
      <c r="R3706" s="41" t="str">
        <f t="shared" si="861"/>
        <v>086763822</v>
      </c>
      <c r="S3706" s="37" t="str">
        <f t="shared" si="862"/>
        <v>086763822</v>
      </c>
      <c r="T3706" s="39" t="e">
        <f t="shared" si="863"/>
        <v>#VALUE!</v>
      </c>
      <c r="U3706" s="37" t="str">
        <f t="shared" si="864"/>
        <v>086763822</v>
      </c>
      <c r="V3706" s="42" t="str">
        <f t="shared" si="865"/>
        <v>086763822</v>
      </c>
      <c r="W3706" s="39">
        <f t="shared" si="866"/>
        <v>1</v>
      </c>
      <c r="X3706" s="43">
        <f t="shared" si="867"/>
        <v>1</v>
      </c>
      <c r="Y3706" s="39">
        <f>IF(V3706="បរទេស",1,IF(COUNTIF(V:V,$V3706)&gt;1,2,1))</f>
        <v>1</v>
      </c>
      <c r="Z3706" s="40">
        <f t="shared" si="868"/>
        <v>1</v>
      </c>
      <c r="AA3706" s="40">
        <f t="shared" si="869"/>
        <v>1</v>
      </c>
    </row>
    <row r="3707" spans="1:27" ht="48" customHeight="1" x14ac:dyDescent="0.8">
      <c r="A3707" s="3">
        <v>3707</v>
      </c>
      <c r="B3707" s="3" t="s">
        <v>10187</v>
      </c>
      <c r="C3707" s="3" t="s">
        <v>18037</v>
      </c>
      <c r="D3707" s="3" t="s">
        <v>10188</v>
      </c>
      <c r="E3707" s="3" t="s">
        <v>527</v>
      </c>
      <c r="F3707" s="5" t="s">
        <v>10189</v>
      </c>
      <c r="G3707" s="5" t="s">
        <v>14092</v>
      </c>
      <c r="H3707" s="5" t="s">
        <v>17111</v>
      </c>
      <c r="I3707" s="3"/>
      <c r="J3707" s="35"/>
      <c r="K3707" s="36">
        <f t="shared" si="855"/>
        <v>1</v>
      </c>
      <c r="L3707" s="37" t="str">
        <f t="shared" si="856"/>
        <v>040307157</v>
      </c>
      <c r="M3707" s="38" t="str">
        <f t="shared" si="857"/>
        <v>040307157</v>
      </c>
      <c r="N3707" s="39">
        <f t="shared" si="858"/>
        <v>1</v>
      </c>
      <c r="O3707" s="39">
        <f t="shared" si="859"/>
        <v>1</v>
      </c>
      <c r="P3707" s="39">
        <f>IF(M3707="បរទេស",1,IF(COUNTIF(M:M,$M3707)&gt;1,2,1))</f>
        <v>1</v>
      </c>
      <c r="Q3707" s="40">
        <f t="shared" si="860"/>
        <v>1</v>
      </c>
      <c r="R3707" s="41" t="str">
        <f t="shared" si="861"/>
        <v>0966382137</v>
      </c>
      <c r="S3707" s="37" t="str">
        <f t="shared" si="862"/>
        <v>0966382137</v>
      </c>
      <c r="T3707" s="39" t="e">
        <f t="shared" si="863"/>
        <v>#VALUE!</v>
      </c>
      <c r="U3707" s="37" t="str">
        <f t="shared" si="864"/>
        <v>0966382137</v>
      </c>
      <c r="V3707" s="42" t="str">
        <f t="shared" si="865"/>
        <v>0966382137</v>
      </c>
      <c r="W3707" s="39">
        <f t="shared" si="866"/>
        <v>1</v>
      </c>
      <c r="X3707" s="43">
        <f t="shared" si="867"/>
        <v>1</v>
      </c>
      <c r="Y3707" s="39">
        <f>IF(V3707="បរទេស",1,IF(COUNTIF(V:V,$V3707)&gt;1,2,1))</f>
        <v>1</v>
      </c>
      <c r="Z3707" s="40">
        <f t="shared" si="868"/>
        <v>1</v>
      </c>
      <c r="AA3707" s="40">
        <f t="shared" si="869"/>
        <v>1</v>
      </c>
    </row>
    <row r="3708" spans="1:27" ht="48" customHeight="1" x14ac:dyDescent="0.8">
      <c r="A3708" s="3">
        <v>3708</v>
      </c>
      <c r="B3708" s="3" t="s">
        <v>10190</v>
      </c>
      <c r="C3708" s="3" t="s">
        <v>18037</v>
      </c>
      <c r="D3708" s="3" t="s">
        <v>10191</v>
      </c>
      <c r="E3708" s="3" t="s">
        <v>441</v>
      </c>
      <c r="F3708" s="5" t="s">
        <v>10192</v>
      </c>
      <c r="G3708" s="5" t="s">
        <v>14093</v>
      </c>
      <c r="H3708" s="5" t="s">
        <v>17112</v>
      </c>
      <c r="I3708" s="3"/>
      <c r="J3708" s="35"/>
      <c r="K3708" s="36">
        <f t="shared" si="855"/>
        <v>1</v>
      </c>
      <c r="L3708" s="37" t="str">
        <f t="shared" si="856"/>
        <v>040339100</v>
      </c>
      <c r="M3708" s="38" t="str">
        <f t="shared" si="857"/>
        <v>040339100</v>
      </c>
      <c r="N3708" s="39">
        <f t="shared" si="858"/>
        <v>1</v>
      </c>
      <c r="O3708" s="39">
        <f t="shared" si="859"/>
        <v>1</v>
      </c>
      <c r="P3708" s="39">
        <f>IF(M3708="បរទេស",1,IF(COUNTIF(M:M,$M3708)&gt;1,2,1))</f>
        <v>1</v>
      </c>
      <c r="Q3708" s="40">
        <f t="shared" si="860"/>
        <v>1</v>
      </c>
      <c r="R3708" s="41" t="str">
        <f t="shared" si="861"/>
        <v>0978897830</v>
      </c>
      <c r="S3708" s="37" t="str">
        <f t="shared" si="862"/>
        <v>0978897830</v>
      </c>
      <c r="T3708" s="39" t="e">
        <f t="shared" si="863"/>
        <v>#VALUE!</v>
      </c>
      <c r="U3708" s="37" t="str">
        <f t="shared" si="864"/>
        <v>0978897830</v>
      </c>
      <c r="V3708" s="42" t="str">
        <f t="shared" si="865"/>
        <v>0978897830</v>
      </c>
      <c r="W3708" s="39">
        <f t="shared" si="866"/>
        <v>1</v>
      </c>
      <c r="X3708" s="43">
        <f t="shared" si="867"/>
        <v>1</v>
      </c>
      <c r="Y3708" s="39">
        <f>IF(V3708="បរទេស",1,IF(COUNTIF(V:V,$V3708)&gt;1,2,1))</f>
        <v>1</v>
      </c>
      <c r="Z3708" s="40">
        <f t="shared" si="868"/>
        <v>1</v>
      </c>
      <c r="AA3708" s="40">
        <f t="shared" si="869"/>
        <v>1</v>
      </c>
    </row>
    <row r="3709" spans="1:27" ht="48" customHeight="1" x14ac:dyDescent="0.8">
      <c r="A3709" s="3">
        <v>3709</v>
      </c>
      <c r="B3709" s="3" t="s">
        <v>10193</v>
      </c>
      <c r="C3709" s="3" t="s">
        <v>18037</v>
      </c>
      <c r="D3709" s="3" t="s">
        <v>10194</v>
      </c>
      <c r="E3709" s="3" t="s">
        <v>138</v>
      </c>
      <c r="F3709" s="5" t="s">
        <v>10195</v>
      </c>
      <c r="G3709" s="5" t="s">
        <v>14094</v>
      </c>
      <c r="H3709" s="5" t="s">
        <v>17797</v>
      </c>
      <c r="I3709" s="3"/>
      <c r="J3709" s="35"/>
      <c r="K3709" s="36">
        <f t="shared" si="855"/>
        <v>1</v>
      </c>
      <c r="L3709" s="37" t="str">
        <f t="shared" si="856"/>
        <v>040402541</v>
      </c>
      <c r="M3709" s="38" t="str">
        <f t="shared" si="857"/>
        <v>040402541</v>
      </c>
      <c r="N3709" s="39">
        <f t="shared" si="858"/>
        <v>1</v>
      </c>
      <c r="O3709" s="39">
        <f t="shared" si="859"/>
        <v>1</v>
      </c>
      <c r="P3709" s="39">
        <f>IF(M3709="បរទេស",1,IF(COUNTIF(M:M,$M3709)&gt;1,2,1))</f>
        <v>1</v>
      </c>
      <c r="Q3709" s="40">
        <f t="shared" si="860"/>
        <v>1</v>
      </c>
      <c r="R3709" s="41" t="str">
        <f t="shared" si="861"/>
        <v>098862504</v>
      </c>
      <c r="S3709" s="37" t="str">
        <f t="shared" si="862"/>
        <v>098862504</v>
      </c>
      <c r="T3709" s="39" t="e">
        <f t="shared" si="863"/>
        <v>#VALUE!</v>
      </c>
      <c r="U3709" s="37" t="str">
        <f t="shared" si="864"/>
        <v>098862504</v>
      </c>
      <c r="V3709" s="42" t="str">
        <f t="shared" si="865"/>
        <v>098862504</v>
      </c>
      <c r="W3709" s="39">
        <f t="shared" si="866"/>
        <v>1</v>
      </c>
      <c r="X3709" s="43">
        <f t="shared" si="867"/>
        <v>1</v>
      </c>
      <c r="Y3709" s="39">
        <f>IF(V3709="បរទេស",1,IF(COUNTIF(V:V,$V3709)&gt;1,2,1))</f>
        <v>1</v>
      </c>
      <c r="Z3709" s="40">
        <f t="shared" si="868"/>
        <v>1</v>
      </c>
      <c r="AA3709" s="40">
        <f t="shared" si="869"/>
        <v>1</v>
      </c>
    </row>
    <row r="3710" spans="1:27" ht="48" customHeight="1" x14ac:dyDescent="0.8">
      <c r="A3710" s="3">
        <v>3710</v>
      </c>
      <c r="B3710" s="3" t="s">
        <v>10196</v>
      </c>
      <c r="C3710" s="3" t="s">
        <v>18037</v>
      </c>
      <c r="D3710" s="3" t="s">
        <v>10197</v>
      </c>
      <c r="E3710" s="3" t="s">
        <v>441</v>
      </c>
      <c r="F3710" s="5" t="s">
        <v>10198</v>
      </c>
      <c r="G3710" s="5" t="s">
        <v>14095</v>
      </c>
      <c r="H3710" s="5" t="s">
        <v>17113</v>
      </c>
      <c r="I3710" s="3"/>
      <c r="J3710" s="35"/>
      <c r="K3710" s="36">
        <f t="shared" si="855"/>
        <v>1</v>
      </c>
      <c r="L3710" s="37" t="str">
        <f t="shared" si="856"/>
        <v>040218032</v>
      </c>
      <c r="M3710" s="38" t="str">
        <f t="shared" si="857"/>
        <v>040218032</v>
      </c>
      <c r="N3710" s="39">
        <f t="shared" si="858"/>
        <v>1</v>
      </c>
      <c r="O3710" s="39">
        <f t="shared" si="859"/>
        <v>1</v>
      </c>
      <c r="P3710" s="39">
        <f>IF(M3710="បរទេស",1,IF(COUNTIF(M:M,$M3710)&gt;1,2,1))</f>
        <v>1</v>
      </c>
      <c r="Q3710" s="40">
        <f t="shared" si="860"/>
        <v>1</v>
      </c>
      <c r="R3710" s="41" t="str">
        <f t="shared" si="861"/>
        <v>0969235632</v>
      </c>
      <c r="S3710" s="37" t="str">
        <f t="shared" si="862"/>
        <v>0969235632</v>
      </c>
      <c r="T3710" s="39" t="e">
        <f t="shared" si="863"/>
        <v>#VALUE!</v>
      </c>
      <c r="U3710" s="37" t="str">
        <f t="shared" si="864"/>
        <v>0969235632</v>
      </c>
      <c r="V3710" s="42" t="str">
        <f t="shared" si="865"/>
        <v>0969235632</v>
      </c>
      <c r="W3710" s="39">
        <f t="shared" si="866"/>
        <v>1</v>
      </c>
      <c r="X3710" s="43">
        <f t="shared" si="867"/>
        <v>1</v>
      </c>
      <c r="Y3710" s="39">
        <f>IF(V3710="បរទេស",1,IF(COUNTIF(V:V,$V3710)&gt;1,2,1))</f>
        <v>1</v>
      </c>
      <c r="Z3710" s="40">
        <f t="shared" si="868"/>
        <v>1</v>
      </c>
      <c r="AA3710" s="40">
        <f t="shared" si="869"/>
        <v>1</v>
      </c>
    </row>
    <row r="3711" spans="1:27" ht="48" customHeight="1" x14ac:dyDescent="0.8">
      <c r="A3711" s="3">
        <v>3711</v>
      </c>
      <c r="B3711" s="3" t="s">
        <v>10199</v>
      </c>
      <c r="C3711" s="3" t="s">
        <v>18037</v>
      </c>
      <c r="D3711" s="3" t="s">
        <v>10200</v>
      </c>
      <c r="E3711" s="3" t="s">
        <v>138</v>
      </c>
      <c r="F3711" s="5" t="s">
        <v>10201</v>
      </c>
      <c r="G3711" s="5" t="s">
        <v>14096</v>
      </c>
      <c r="H3711" s="5" t="s">
        <v>17114</v>
      </c>
      <c r="I3711" s="3"/>
      <c r="J3711" s="35"/>
      <c r="K3711" s="36">
        <f t="shared" si="855"/>
        <v>1</v>
      </c>
      <c r="L3711" s="37" t="str">
        <f t="shared" si="856"/>
        <v>040558674</v>
      </c>
      <c r="M3711" s="38" t="str">
        <f t="shared" si="857"/>
        <v>040558674</v>
      </c>
      <c r="N3711" s="39">
        <f t="shared" si="858"/>
        <v>1</v>
      </c>
      <c r="O3711" s="39">
        <f t="shared" si="859"/>
        <v>1</v>
      </c>
      <c r="P3711" s="39">
        <f>IF(M3711="បរទេស",1,IF(COUNTIF(M:M,$M3711)&gt;1,2,1))</f>
        <v>1</v>
      </c>
      <c r="Q3711" s="40">
        <f t="shared" si="860"/>
        <v>1</v>
      </c>
      <c r="R3711" s="41" t="str">
        <f t="shared" si="861"/>
        <v>0972283315</v>
      </c>
      <c r="S3711" s="37" t="str">
        <f t="shared" si="862"/>
        <v>0972283315</v>
      </c>
      <c r="T3711" s="39" t="e">
        <f t="shared" si="863"/>
        <v>#VALUE!</v>
      </c>
      <c r="U3711" s="37" t="str">
        <f t="shared" si="864"/>
        <v>0972283315</v>
      </c>
      <c r="V3711" s="42" t="str">
        <f t="shared" si="865"/>
        <v>0972283315</v>
      </c>
      <c r="W3711" s="39">
        <f t="shared" si="866"/>
        <v>1</v>
      </c>
      <c r="X3711" s="43">
        <f t="shared" si="867"/>
        <v>1</v>
      </c>
      <c r="Y3711" s="39">
        <f>IF(V3711="បរទេស",1,IF(COUNTIF(V:V,$V3711)&gt;1,2,1))</f>
        <v>1</v>
      </c>
      <c r="Z3711" s="40">
        <f t="shared" si="868"/>
        <v>1</v>
      </c>
      <c r="AA3711" s="40">
        <f t="shared" si="869"/>
        <v>1</v>
      </c>
    </row>
    <row r="3712" spans="1:27" ht="48" customHeight="1" x14ac:dyDescent="0.8">
      <c r="A3712" s="3">
        <v>3712</v>
      </c>
      <c r="B3712" s="3" t="s">
        <v>10202</v>
      </c>
      <c r="C3712" s="3" t="s">
        <v>18037</v>
      </c>
      <c r="D3712" s="3" t="s">
        <v>10203</v>
      </c>
      <c r="E3712" s="3" t="s">
        <v>242</v>
      </c>
      <c r="F3712" s="5" t="s">
        <v>10204</v>
      </c>
      <c r="G3712" s="5" t="s">
        <v>14097</v>
      </c>
      <c r="H3712" s="5" t="s">
        <v>17115</v>
      </c>
      <c r="I3712" s="3"/>
      <c r="J3712" s="35"/>
      <c r="K3712" s="36">
        <f t="shared" si="855"/>
        <v>1</v>
      </c>
      <c r="L3712" s="37" t="str">
        <f t="shared" si="856"/>
        <v>040383357</v>
      </c>
      <c r="M3712" s="38" t="str">
        <f t="shared" si="857"/>
        <v>040383357</v>
      </c>
      <c r="N3712" s="39">
        <f t="shared" si="858"/>
        <v>1</v>
      </c>
      <c r="O3712" s="39">
        <f t="shared" si="859"/>
        <v>1</v>
      </c>
      <c r="P3712" s="39">
        <f>IF(M3712="បរទេស",1,IF(COUNTIF(M:M,$M3712)&gt;1,2,1))</f>
        <v>1</v>
      </c>
      <c r="Q3712" s="40">
        <f t="shared" si="860"/>
        <v>1</v>
      </c>
      <c r="R3712" s="41" t="str">
        <f t="shared" si="861"/>
        <v>0963393961</v>
      </c>
      <c r="S3712" s="37" t="str">
        <f t="shared" si="862"/>
        <v>0963393961</v>
      </c>
      <c r="T3712" s="39" t="e">
        <f t="shared" si="863"/>
        <v>#VALUE!</v>
      </c>
      <c r="U3712" s="37" t="str">
        <f t="shared" si="864"/>
        <v>0963393961</v>
      </c>
      <c r="V3712" s="42" t="str">
        <f t="shared" si="865"/>
        <v>0963393961</v>
      </c>
      <c r="W3712" s="39">
        <f t="shared" si="866"/>
        <v>1</v>
      </c>
      <c r="X3712" s="43">
        <f t="shared" si="867"/>
        <v>1</v>
      </c>
      <c r="Y3712" s="39">
        <f>IF(V3712="បរទេស",1,IF(COUNTIF(V:V,$V3712)&gt;1,2,1))</f>
        <v>1</v>
      </c>
      <c r="Z3712" s="40">
        <f t="shared" si="868"/>
        <v>1</v>
      </c>
      <c r="AA3712" s="40">
        <f t="shared" si="869"/>
        <v>1</v>
      </c>
    </row>
    <row r="3713" spans="1:27" ht="48" customHeight="1" x14ac:dyDescent="0.8">
      <c r="A3713" s="3">
        <v>3713</v>
      </c>
      <c r="B3713" s="3" t="s">
        <v>10205</v>
      </c>
      <c r="C3713" s="3" t="s">
        <v>18037</v>
      </c>
      <c r="D3713" s="3" t="s">
        <v>10206</v>
      </c>
      <c r="E3713" s="3" t="s">
        <v>242</v>
      </c>
      <c r="F3713" s="5" t="s">
        <v>10207</v>
      </c>
      <c r="G3713" s="5" t="s">
        <v>14098</v>
      </c>
      <c r="H3713" s="5" t="s">
        <v>17116</v>
      </c>
      <c r="I3713" s="3"/>
      <c r="J3713" s="35"/>
      <c r="K3713" s="36">
        <f t="shared" si="855"/>
        <v>1</v>
      </c>
      <c r="L3713" s="37" t="str">
        <f t="shared" si="856"/>
        <v>040350481</v>
      </c>
      <c r="M3713" s="38" t="str">
        <f t="shared" si="857"/>
        <v>040350481</v>
      </c>
      <c r="N3713" s="39">
        <f t="shared" si="858"/>
        <v>1</v>
      </c>
      <c r="O3713" s="39">
        <f t="shared" si="859"/>
        <v>1</v>
      </c>
      <c r="P3713" s="39">
        <f>IF(M3713="បរទេស",1,IF(COUNTIF(M:M,$M3713)&gt;1,2,1))</f>
        <v>1</v>
      </c>
      <c r="Q3713" s="40">
        <f t="shared" si="860"/>
        <v>1</v>
      </c>
      <c r="R3713" s="41" t="str">
        <f t="shared" si="861"/>
        <v>0978849936</v>
      </c>
      <c r="S3713" s="37" t="str">
        <f t="shared" si="862"/>
        <v>0978849936</v>
      </c>
      <c r="T3713" s="39" t="e">
        <f t="shared" si="863"/>
        <v>#VALUE!</v>
      </c>
      <c r="U3713" s="37" t="str">
        <f t="shared" si="864"/>
        <v>0978849936</v>
      </c>
      <c r="V3713" s="42" t="str">
        <f t="shared" si="865"/>
        <v>0978849936</v>
      </c>
      <c r="W3713" s="39">
        <f t="shared" si="866"/>
        <v>1</v>
      </c>
      <c r="X3713" s="43">
        <f t="shared" si="867"/>
        <v>1</v>
      </c>
      <c r="Y3713" s="39">
        <f>IF(V3713="បរទេស",1,IF(COUNTIF(V:V,$V3713)&gt;1,2,1))</f>
        <v>1</v>
      </c>
      <c r="Z3713" s="40">
        <f t="shared" si="868"/>
        <v>1</v>
      </c>
      <c r="AA3713" s="40">
        <f t="shared" si="869"/>
        <v>1</v>
      </c>
    </row>
    <row r="3714" spans="1:27" ht="48" customHeight="1" x14ac:dyDescent="0.8">
      <c r="A3714" s="3">
        <v>3714</v>
      </c>
      <c r="B3714" s="3" t="s">
        <v>10208</v>
      </c>
      <c r="C3714" s="3" t="s">
        <v>18037</v>
      </c>
      <c r="D3714" s="3" t="s">
        <v>10209</v>
      </c>
      <c r="E3714" s="3" t="s">
        <v>138</v>
      </c>
      <c r="F3714" s="5" t="s">
        <v>10210</v>
      </c>
      <c r="G3714" s="5" t="s">
        <v>14099</v>
      </c>
      <c r="H3714" s="5" t="s">
        <v>17117</v>
      </c>
      <c r="I3714" s="3"/>
      <c r="J3714" s="35"/>
      <c r="K3714" s="36">
        <f t="shared" ref="K3714:K3777" si="870">IF(OR(H3714="បរទេស",G3714="បរទេស"),2,1)</f>
        <v>1</v>
      </c>
      <c r="L3714" s="37" t="str">
        <f t="shared" ref="L3714:L3777" si="87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3714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040374490</v>
      </c>
      <c r="M3714" s="38" t="str">
        <f t="shared" ref="M3714:M3777" si="872">IF(L3714="បរទេស","បរទេស",IF(AND($BC$2=1,LEN(L3714)=8),"0"&amp;L3714,IF(LEN(L3714)&gt;9,2,LEFT(L3714,9))))</f>
        <v>040374490</v>
      </c>
      <c r="N3714" s="39">
        <f t="shared" ref="N3714:N3777" si="873">IF(L3714="បរទេស",1,IF((LEN($M3714)-9)=0,1,2))</f>
        <v>1</v>
      </c>
      <c r="O3714" s="39">
        <f t="shared" ref="O3714:O3777" si="874">IF(M3714="",2,1)</f>
        <v>1</v>
      </c>
      <c r="P3714" s="39">
        <f>IF(M3714="បរទេស",1,IF(COUNTIF(M:M,$M3714)&gt;1,2,1))</f>
        <v>1</v>
      </c>
      <c r="Q3714" s="40">
        <f t="shared" ref="Q3714:Q3777" si="875">IF(M3714="បរទេស",1,MAX(N3714:P3714))</f>
        <v>1</v>
      </c>
      <c r="R3714" s="41" t="str">
        <f t="shared" ref="R3714:R3777" si="876">H3714</f>
        <v>061987721</v>
      </c>
      <c r="S3714" s="37" t="str">
        <f t="shared" ref="S3714:S3777" si="877">SUBSTITUTE(SUBSTITUTE(SUBSTITUTE(SUBSTITUTE(SUBSTITUTE(SUBSTITUTE(SUBSTITUTE(SUBSTITUTE(SUBSTITUTE(SUBSTITUTE(SUBSTITUTE(SUBSTITUTE(SUBSTITUTE(SUBSTITUTE(SUBSTITUTE(SUBSTITUTE(SUBSTITUTE(SUBSTITUTE(SUBSTITUTE(SUBSTITUTE(SUBSTITUTE(SUBSTITUTE(R3714,"១","1"),"២","2"),"៣","3"),"៤","4"),"៥","5"),"៦","6"),"៧","7"),"៨","8"),"៩","9"),"០","0")," ","")," ",""),"​",""),",","/"),"-",""),"(",""),")",""),"+855","0"),"(855)","0"),"O","0"),"o","0"),".","")</f>
        <v>061987721</v>
      </c>
      <c r="T3714" s="39" t="e">
        <f t="shared" ref="T3714:T3777" si="878">LEFT(S3714, SEARCH("/",S3714,1)-1)</f>
        <v>#VALUE!</v>
      </c>
      <c r="U3714" s="37" t="str">
        <f t="shared" ref="U3714:U3777" si="879">IFERROR(T3714,S3714)</f>
        <v>061987721</v>
      </c>
      <c r="V3714" s="42" t="str">
        <f t="shared" ref="V3714:V3777" si="880">IF(LEFT(U3714,5)="បរទេស","បរទេស",IF(LEFT(U3714,3)="855","0"&amp;MID(U3714,4,10),IF(LEFT(U3714,1)="0",MID(U3714,1,10),IF(LEFT(U3714,1)&gt;=1,"0"&amp;MID(U3714,1,10),U3714))))</f>
        <v>061987721</v>
      </c>
      <c r="W3714" s="39">
        <f t="shared" ref="W3714:W3777" si="881">IF(V3714="បរទេស",1,IF(OR(LEN(V3714)=9,LEN(V3714)=10),1,2))</f>
        <v>1</v>
      </c>
      <c r="X3714" s="43">
        <f t="shared" ref="X3714:X3777" si="882">IF(V3714="",2,1)</f>
        <v>1</v>
      </c>
      <c r="Y3714" s="39">
        <f>IF(V3714="បរទេស",1,IF(COUNTIF(V:V,$V3714)&gt;1,2,1))</f>
        <v>1</v>
      </c>
      <c r="Z3714" s="40">
        <f t="shared" ref="Z3714:Z3777" si="883">IF(V3714="បរទេស",1,MAX(W3714:Y3714))</f>
        <v>1</v>
      </c>
      <c r="AA3714" s="40">
        <f t="shared" ref="AA3714:AA3777" si="884">IF(K3714=2,2,MAX(J3714,Q3714,Z3714,Z3714))</f>
        <v>1</v>
      </c>
    </row>
    <row r="3715" spans="1:27" ht="48" customHeight="1" x14ac:dyDescent="0.8">
      <c r="A3715" s="3">
        <v>3715</v>
      </c>
      <c r="B3715" s="3" t="s">
        <v>10211</v>
      </c>
      <c r="C3715" s="3" t="s">
        <v>18037</v>
      </c>
      <c r="D3715" s="3" t="s">
        <v>10212</v>
      </c>
      <c r="E3715" s="3" t="s">
        <v>17</v>
      </c>
      <c r="F3715" s="5" t="s">
        <v>10213</v>
      </c>
      <c r="G3715" s="5" t="s">
        <v>14100</v>
      </c>
      <c r="H3715" s="5" t="s">
        <v>17118</v>
      </c>
      <c r="I3715" s="3"/>
      <c r="J3715" s="35"/>
      <c r="K3715" s="36">
        <f t="shared" si="870"/>
        <v>1</v>
      </c>
      <c r="L3715" s="37" t="str">
        <f t="shared" si="871"/>
        <v>090933756</v>
      </c>
      <c r="M3715" s="38" t="str">
        <f t="shared" si="872"/>
        <v>090933756</v>
      </c>
      <c r="N3715" s="39">
        <f t="shared" si="873"/>
        <v>1</v>
      </c>
      <c r="O3715" s="39">
        <f t="shared" si="874"/>
        <v>1</v>
      </c>
      <c r="P3715" s="39">
        <f>IF(M3715="បរទេស",1,IF(COUNTIF(M:M,$M3715)&gt;1,2,1))</f>
        <v>1</v>
      </c>
      <c r="Q3715" s="40">
        <f t="shared" si="875"/>
        <v>1</v>
      </c>
      <c r="R3715" s="41" t="str">
        <f t="shared" si="876"/>
        <v>078484906</v>
      </c>
      <c r="S3715" s="37" t="str">
        <f t="shared" si="877"/>
        <v>078484906</v>
      </c>
      <c r="T3715" s="39" t="e">
        <f t="shared" si="878"/>
        <v>#VALUE!</v>
      </c>
      <c r="U3715" s="37" t="str">
        <f t="shared" si="879"/>
        <v>078484906</v>
      </c>
      <c r="V3715" s="42" t="str">
        <f t="shared" si="880"/>
        <v>078484906</v>
      </c>
      <c r="W3715" s="39">
        <f t="shared" si="881"/>
        <v>1</v>
      </c>
      <c r="X3715" s="43">
        <f t="shared" si="882"/>
        <v>1</v>
      </c>
      <c r="Y3715" s="39">
        <f>IF(V3715="បរទេស",1,IF(COUNTIF(V:V,$V3715)&gt;1,2,1))</f>
        <v>1</v>
      </c>
      <c r="Z3715" s="40">
        <f t="shared" si="883"/>
        <v>1</v>
      </c>
      <c r="AA3715" s="40">
        <f t="shared" si="884"/>
        <v>1</v>
      </c>
    </row>
    <row r="3716" spans="1:27" ht="48" customHeight="1" x14ac:dyDescent="0.8">
      <c r="A3716" s="3">
        <v>3716</v>
      </c>
      <c r="B3716" s="3" t="s">
        <v>10214</v>
      </c>
      <c r="C3716" s="3" t="s">
        <v>18037</v>
      </c>
      <c r="D3716" s="3" t="s">
        <v>10215</v>
      </c>
      <c r="E3716" s="3" t="s">
        <v>17</v>
      </c>
      <c r="F3716" s="5" t="s">
        <v>10216</v>
      </c>
      <c r="G3716" s="5" t="s">
        <v>14101</v>
      </c>
      <c r="H3716" s="5" t="s">
        <v>17119</v>
      </c>
      <c r="I3716" s="3"/>
      <c r="J3716" s="35"/>
      <c r="K3716" s="36">
        <f t="shared" si="870"/>
        <v>1</v>
      </c>
      <c r="L3716" s="37" t="str">
        <f t="shared" si="871"/>
        <v>160556272</v>
      </c>
      <c r="M3716" s="38" t="str">
        <f t="shared" si="872"/>
        <v>160556272</v>
      </c>
      <c r="N3716" s="39">
        <f t="shared" si="873"/>
        <v>1</v>
      </c>
      <c r="O3716" s="39">
        <f t="shared" si="874"/>
        <v>1</v>
      </c>
      <c r="P3716" s="39">
        <f>IF(M3716="បរទេស",1,IF(COUNTIF(M:M,$M3716)&gt;1,2,1))</f>
        <v>1</v>
      </c>
      <c r="Q3716" s="40">
        <f t="shared" si="875"/>
        <v>1</v>
      </c>
      <c r="R3716" s="41" t="str">
        <f t="shared" si="876"/>
        <v>0966401852</v>
      </c>
      <c r="S3716" s="37" t="str">
        <f t="shared" si="877"/>
        <v>0966401852</v>
      </c>
      <c r="T3716" s="39" t="e">
        <f t="shared" si="878"/>
        <v>#VALUE!</v>
      </c>
      <c r="U3716" s="37" t="str">
        <f t="shared" si="879"/>
        <v>0966401852</v>
      </c>
      <c r="V3716" s="42" t="str">
        <f t="shared" si="880"/>
        <v>0966401852</v>
      </c>
      <c r="W3716" s="39">
        <f t="shared" si="881"/>
        <v>1</v>
      </c>
      <c r="X3716" s="43">
        <f t="shared" si="882"/>
        <v>1</v>
      </c>
      <c r="Y3716" s="39">
        <f>IF(V3716="បរទេស",1,IF(COUNTIF(V:V,$V3716)&gt;1,2,1))</f>
        <v>1</v>
      </c>
      <c r="Z3716" s="40">
        <f t="shared" si="883"/>
        <v>1</v>
      </c>
      <c r="AA3716" s="40">
        <f t="shared" si="884"/>
        <v>1</v>
      </c>
    </row>
    <row r="3717" spans="1:27" ht="48" customHeight="1" x14ac:dyDescent="0.8">
      <c r="A3717" s="3">
        <v>3717</v>
      </c>
      <c r="B3717" s="3" t="s">
        <v>10217</v>
      </c>
      <c r="C3717" s="3" t="s">
        <v>18037</v>
      </c>
      <c r="D3717" s="3" t="s">
        <v>10218</v>
      </c>
      <c r="E3717" s="3" t="s">
        <v>17</v>
      </c>
      <c r="F3717" s="5" t="s">
        <v>10219</v>
      </c>
      <c r="G3717" s="5" t="s">
        <v>14102</v>
      </c>
      <c r="H3717" s="5" t="s">
        <v>17120</v>
      </c>
      <c r="I3717" s="3"/>
      <c r="J3717" s="35"/>
      <c r="K3717" s="36">
        <f t="shared" si="870"/>
        <v>1</v>
      </c>
      <c r="L3717" s="37" t="str">
        <f t="shared" si="871"/>
        <v>040543447</v>
      </c>
      <c r="M3717" s="38" t="str">
        <f t="shared" si="872"/>
        <v>040543447</v>
      </c>
      <c r="N3717" s="39">
        <f t="shared" si="873"/>
        <v>1</v>
      </c>
      <c r="O3717" s="39">
        <f t="shared" si="874"/>
        <v>1</v>
      </c>
      <c r="P3717" s="39">
        <f>IF(M3717="បរទេស",1,IF(COUNTIF(M:M,$M3717)&gt;1,2,1))</f>
        <v>1</v>
      </c>
      <c r="Q3717" s="40">
        <f t="shared" si="875"/>
        <v>1</v>
      </c>
      <c r="R3717" s="41" t="str">
        <f t="shared" si="876"/>
        <v>077768814</v>
      </c>
      <c r="S3717" s="37" t="str">
        <f t="shared" si="877"/>
        <v>077768814</v>
      </c>
      <c r="T3717" s="39" t="e">
        <f t="shared" si="878"/>
        <v>#VALUE!</v>
      </c>
      <c r="U3717" s="37" t="str">
        <f t="shared" si="879"/>
        <v>077768814</v>
      </c>
      <c r="V3717" s="42" t="str">
        <f t="shared" si="880"/>
        <v>077768814</v>
      </c>
      <c r="W3717" s="39">
        <f t="shared" si="881"/>
        <v>1</v>
      </c>
      <c r="X3717" s="43">
        <f t="shared" si="882"/>
        <v>1</v>
      </c>
      <c r="Y3717" s="39">
        <f>IF(V3717="បរទេស",1,IF(COUNTIF(V:V,$V3717)&gt;1,2,1))</f>
        <v>1</v>
      </c>
      <c r="Z3717" s="40">
        <f t="shared" si="883"/>
        <v>1</v>
      </c>
      <c r="AA3717" s="40">
        <f t="shared" si="884"/>
        <v>1</v>
      </c>
    </row>
    <row r="3718" spans="1:27" ht="48" customHeight="1" x14ac:dyDescent="0.8">
      <c r="A3718" s="3">
        <v>3718</v>
      </c>
      <c r="B3718" s="3" t="s">
        <v>10220</v>
      </c>
      <c r="C3718" s="3" t="s">
        <v>18037</v>
      </c>
      <c r="D3718" s="3" t="s">
        <v>9822</v>
      </c>
      <c r="E3718" s="3" t="s">
        <v>138</v>
      </c>
      <c r="F3718" s="5" t="s">
        <v>10221</v>
      </c>
      <c r="G3718" s="5" t="s">
        <v>14103</v>
      </c>
      <c r="H3718" s="5" t="s">
        <v>17121</v>
      </c>
      <c r="I3718" s="3"/>
      <c r="J3718" s="35"/>
      <c r="K3718" s="36">
        <f t="shared" si="870"/>
        <v>1</v>
      </c>
      <c r="L3718" s="37" t="str">
        <f t="shared" si="871"/>
        <v>040389033</v>
      </c>
      <c r="M3718" s="38" t="str">
        <f t="shared" si="872"/>
        <v>040389033</v>
      </c>
      <c r="N3718" s="39">
        <f t="shared" si="873"/>
        <v>1</v>
      </c>
      <c r="O3718" s="39">
        <f t="shared" si="874"/>
        <v>1</v>
      </c>
      <c r="P3718" s="39">
        <f>IF(M3718="បរទេស",1,IF(COUNTIF(M:M,$M3718)&gt;1,2,1))</f>
        <v>1</v>
      </c>
      <c r="Q3718" s="40">
        <f t="shared" si="875"/>
        <v>1</v>
      </c>
      <c r="R3718" s="41" t="str">
        <f t="shared" si="876"/>
        <v>016294623</v>
      </c>
      <c r="S3718" s="37" t="str">
        <f t="shared" si="877"/>
        <v>016294623</v>
      </c>
      <c r="T3718" s="39" t="e">
        <f t="shared" si="878"/>
        <v>#VALUE!</v>
      </c>
      <c r="U3718" s="37" t="str">
        <f t="shared" si="879"/>
        <v>016294623</v>
      </c>
      <c r="V3718" s="42" t="str">
        <f t="shared" si="880"/>
        <v>016294623</v>
      </c>
      <c r="W3718" s="39">
        <f t="shared" si="881"/>
        <v>1</v>
      </c>
      <c r="X3718" s="43">
        <f t="shared" si="882"/>
        <v>1</v>
      </c>
      <c r="Y3718" s="39">
        <f>IF(V3718="បរទេស",1,IF(COUNTIF(V:V,$V3718)&gt;1,2,1))</f>
        <v>1</v>
      </c>
      <c r="Z3718" s="40">
        <f t="shared" si="883"/>
        <v>1</v>
      </c>
      <c r="AA3718" s="40">
        <f t="shared" si="884"/>
        <v>1</v>
      </c>
    </row>
    <row r="3719" spans="1:27" ht="48" customHeight="1" x14ac:dyDescent="0.8">
      <c r="A3719" s="3">
        <v>3719</v>
      </c>
      <c r="B3719" s="3" t="s">
        <v>10222</v>
      </c>
      <c r="C3719" s="3" t="s">
        <v>18037</v>
      </c>
      <c r="D3719" s="3" t="s">
        <v>10223</v>
      </c>
      <c r="E3719" s="3" t="s">
        <v>138</v>
      </c>
      <c r="F3719" s="5" t="s">
        <v>10224</v>
      </c>
      <c r="G3719" s="5" t="s">
        <v>14104</v>
      </c>
      <c r="H3719" s="5" t="s">
        <v>17122</v>
      </c>
      <c r="I3719" s="3"/>
      <c r="J3719" s="35"/>
      <c r="K3719" s="36">
        <f t="shared" si="870"/>
        <v>1</v>
      </c>
      <c r="L3719" s="37" t="str">
        <f t="shared" si="871"/>
        <v>040592414</v>
      </c>
      <c r="M3719" s="38" t="str">
        <f t="shared" si="872"/>
        <v>040592414</v>
      </c>
      <c r="N3719" s="39">
        <f t="shared" si="873"/>
        <v>1</v>
      </c>
      <c r="O3719" s="39">
        <f t="shared" si="874"/>
        <v>1</v>
      </c>
      <c r="P3719" s="39">
        <f>IF(M3719="បរទេស",1,IF(COUNTIF(M:M,$M3719)&gt;1,2,1))</f>
        <v>1</v>
      </c>
      <c r="Q3719" s="40">
        <f t="shared" si="875"/>
        <v>1</v>
      </c>
      <c r="R3719" s="41" t="str">
        <f t="shared" si="876"/>
        <v>0974685920</v>
      </c>
      <c r="S3719" s="37" t="str">
        <f t="shared" si="877"/>
        <v>0974685920</v>
      </c>
      <c r="T3719" s="39" t="e">
        <f t="shared" si="878"/>
        <v>#VALUE!</v>
      </c>
      <c r="U3719" s="37" t="str">
        <f t="shared" si="879"/>
        <v>0974685920</v>
      </c>
      <c r="V3719" s="42" t="str">
        <f t="shared" si="880"/>
        <v>0974685920</v>
      </c>
      <c r="W3719" s="39">
        <f t="shared" si="881"/>
        <v>1</v>
      </c>
      <c r="X3719" s="43">
        <f t="shared" si="882"/>
        <v>1</v>
      </c>
      <c r="Y3719" s="39">
        <f>IF(V3719="បរទេស",1,IF(COUNTIF(V:V,$V3719)&gt;1,2,1))</f>
        <v>1</v>
      </c>
      <c r="Z3719" s="40">
        <f t="shared" si="883"/>
        <v>1</v>
      </c>
      <c r="AA3719" s="40">
        <f t="shared" si="884"/>
        <v>1</v>
      </c>
    </row>
    <row r="3720" spans="1:27" ht="48" customHeight="1" x14ac:dyDescent="0.8">
      <c r="A3720" s="3">
        <v>3720</v>
      </c>
      <c r="B3720" s="3" t="s">
        <v>10225</v>
      </c>
      <c r="C3720" s="3" t="s">
        <v>18037</v>
      </c>
      <c r="D3720" s="3" t="s">
        <v>10226</v>
      </c>
      <c r="E3720" s="3" t="s">
        <v>73</v>
      </c>
      <c r="F3720" s="5" t="s">
        <v>10227</v>
      </c>
      <c r="G3720" s="5" t="s">
        <v>14105</v>
      </c>
      <c r="H3720" s="5" t="s">
        <v>17123</v>
      </c>
      <c r="I3720" s="3"/>
      <c r="J3720" s="35"/>
      <c r="K3720" s="36">
        <f t="shared" si="870"/>
        <v>1</v>
      </c>
      <c r="L3720" s="37" t="str">
        <f t="shared" si="871"/>
        <v>230066449</v>
      </c>
      <c r="M3720" s="38" t="str">
        <f t="shared" si="872"/>
        <v>230066449</v>
      </c>
      <c r="N3720" s="39">
        <f t="shared" si="873"/>
        <v>1</v>
      </c>
      <c r="O3720" s="39">
        <f t="shared" si="874"/>
        <v>1</v>
      </c>
      <c r="P3720" s="39">
        <f>IF(M3720="បរទេស",1,IF(COUNTIF(M:M,$M3720)&gt;1,2,1))</f>
        <v>1</v>
      </c>
      <c r="Q3720" s="40">
        <f t="shared" si="875"/>
        <v>1</v>
      </c>
      <c r="R3720" s="41" t="str">
        <f t="shared" si="876"/>
        <v>0974245384</v>
      </c>
      <c r="S3720" s="37" t="str">
        <f t="shared" si="877"/>
        <v>0974245384</v>
      </c>
      <c r="T3720" s="39" t="e">
        <f t="shared" si="878"/>
        <v>#VALUE!</v>
      </c>
      <c r="U3720" s="37" t="str">
        <f t="shared" si="879"/>
        <v>0974245384</v>
      </c>
      <c r="V3720" s="42" t="str">
        <f t="shared" si="880"/>
        <v>0974245384</v>
      </c>
      <c r="W3720" s="39">
        <f t="shared" si="881"/>
        <v>1</v>
      </c>
      <c r="X3720" s="43">
        <f t="shared" si="882"/>
        <v>1</v>
      </c>
      <c r="Y3720" s="39">
        <f>IF(V3720="បរទេស",1,IF(COUNTIF(V:V,$V3720)&gt;1,2,1))</f>
        <v>1</v>
      </c>
      <c r="Z3720" s="40">
        <f t="shared" si="883"/>
        <v>1</v>
      </c>
      <c r="AA3720" s="40">
        <f t="shared" si="884"/>
        <v>1</v>
      </c>
    </row>
    <row r="3721" spans="1:27" ht="48" customHeight="1" x14ac:dyDescent="0.8">
      <c r="A3721" s="3">
        <v>3721</v>
      </c>
      <c r="B3721" s="3" t="s">
        <v>10228</v>
      </c>
      <c r="C3721" s="3" t="s">
        <v>18037</v>
      </c>
      <c r="D3721" s="3" t="s">
        <v>10229</v>
      </c>
      <c r="E3721" s="3" t="s">
        <v>25</v>
      </c>
      <c r="F3721" s="5" t="s">
        <v>10230</v>
      </c>
      <c r="G3721" s="5" t="s">
        <v>14106</v>
      </c>
      <c r="H3721" s="5" t="s">
        <v>17124</v>
      </c>
      <c r="I3721" s="3"/>
      <c r="J3721" s="35"/>
      <c r="K3721" s="36">
        <f t="shared" si="870"/>
        <v>1</v>
      </c>
      <c r="L3721" s="37" t="str">
        <f t="shared" si="871"/>
        <v>040578322</v>
      </c>
      <c r="M3721" s="38" t="str">
        <f t="shared" si="872"/>
        <v>040578322</v>
      </c>
      <c r="N3721" s="39">
        <f t="shared" si="873"/>
        <v>1</v>
      </c>
      <c r="O3721" s="39">
        <f t="shared" si="874"/>
        <v>1</v>
      </c>
      <c r="P3721" s="39">
        <f>IF(M3721="បរទេស",1,IF(COUNTIF(M:M,$M3721)&gt;1,2,1))</f>
        <v>1</v>
      </c>
      <c r="Q3721" s="40">
        <f t="shared" si="875"/>
        <v>1</v>
      </c>
      <c r="R3721" s="41" t="str">
        <f t="shared" si="876"/>
        <v>0966472179</v>
      </c>
      <c r="S3721" s="37" t="str">
        <f t="shared" si="877"/>
        <v>0966472179</v>
      </c>
      <c r="T3721" s="39" t="e">
        <f t="shared" si="878"/>
        <v>#VALUE!</v>
      </c>
      <c r="U3721" s="37" t="str">
        <f t="shared" si="879"/>
        <v>0966472179</v>
      </c>
      <c r="V3721" s="42" t="str">
        <f t="shared" si="880"/>
        <v>0966472179</v>
      </c>
      <c r="W3721" s="39">
        <f t="shared" si="881"/>
        <v>1</v>
      </c>
      <c r="X3721" s="43">
        <f t="shared" si="882"/>
        <v>1</v>
      </c>
      <c r="Y3721" s="39">
        <f>IF(V3721="បរទេស",1,IF(COUNTIF(V:V,$V3721)&gt;1,2,1))</f>
        <v>1</v>
      </c>
      <c r="Z3721" s="40">
        <f t="shared" si="883"/>
        <v>1</v>
      </c>
      <c r="AA3721" s="40">
        <f t="shared" si="884"/>
        <v>1</v>
      </c>
    </row>
    <row r="3722" spans="1:27" ht="48" customHeight="1" x14ac:dyDescent="0.8">
      <c r="A3722" s="3">
        <v>3722</v>
      </c>
      <c r="B3722" s="3" t="s">
        <v>10231</v>
      </c>
      <c r="C3722" s="3" t="s">
        <v>18037</v>
      </c>
      <c r="D3722" s="3" t="s">
        <v>10232</v>
      </c>
      <c r="E3722" s="3" t="s">
        <v>25</v>
      </c>
      <c r="F3722" s="5" t="s">
        <v>10233</v>
      </c>
      <c r="G3722" s="5" t="s">
        <v>14107</v>
      </c>
      <c r="H3722" s="5" t="s">
        <v>17125</v>
      </c>
      <c r="I3722" s="3"/>
      <c r="J3722" s="35"/>
      <c r="K3722" s="36">
        <f t="shared" si="870"/>
        <v>1</v>
      </c>
      <c r="L3722" s="37" t="str">
        <f t="shared" si="871"/>
        <v>040548857</v>
      </c>
      <c r="M3722" s="38" t="str">
        <f t="shared" si="872"/>
        <v>040548857</v>
      </c>
      <c r="N3722" s="39">
        <f t="shared" si="873"/>
        <v>1</v>
      </c>
      <c r="O3722" s="39">
        <f t="shared" si="874"/>
        <v>1</v>
      </c>
      <c r="P3722" s="39">
        <f>IF(M3722="បរទេស",1,IF(COUNTIF(M:M,$M3722)&gt;1,2,1))</f>
        <v>1</v>
      </c>
      <c r="Q3722" s="40">
        <f t="shared" si="875"/>
        <v>1</v>
      </c>
      <c r="R3722" s="41" t="str">
        <f t="shared" si="876"/>
        <v>0963723788</v>
      </c>
      <c r="S3722" s="37" t="str">
        <f t="shared" si="877"/>
        <v>0963723788</v>
      </c>
      <c r="T3722" s="39" t="e">
        <f t="shared" si="878"/>
        <v>#VALUE!</v>
      </c>
      <c r="U3722" s="37" t="str">
        <f t="shared" si="879"/>
        <v>0963723788</v>
      </c>
      <c r="V3722" s="42" t="str">
        <f t="shared" si="880"/>
        <v>0963723788</v>
      </c>
      <c r="W3722" s="39">
        <f t="shared" si="881"/>
        <v>1</v>
      </c>
      <c r="X3722" s="43">
        <f t="shared" si="882"/>
        <v>1</v>
      </c>
      <c r="Y3722" s="39">
        <f>IF(V3722="បរទេស",1,IF(COUNTIF(V:V,$V3722)&gt;1,2,1))</f>
        <v>1</v>
      </c>
      <c r="Z3722" s="40">
        <f t="shared" si="883"/>
        <v>1</v>
      </c>
      <c r="AA3722" s="40">
        <f t="shared" si="884"/>
        <v>1</v>
      </c>
    </row>
    <row r="3723" spans="1:27" ht="48" customHeight="1" x14ac:dyDescent="0.8">
      <c r="A3723" s="3">
        <v>3723</v>
      </c>
      <c r="B3723" s="3" t="s">
        <v>10234</v>
      </c>
      <c r="C3723" s="3" t="s">
        <v>18037</v>
      </c>
      <c r="D3723" s="3" t="s">
        <v>10235</v>
      </c>
      <c r="E3723" s="3" t="s">
        <v>37</v>
      </c>
      <c r="F3723" s="5" t="s">
        <v>10236</v>
      </c>
      <c r="G3723" s="5" t="s">
        <v>14108</v>
      </c>
      <c r="H3723" s="5" t="s">
        <v>17126</v>
      </c>
      <c r="I3723" s="3"/>
      <c r="J3723" s="35"/>
      <c r="K3723" s="36">
        <f t="shared" si="870"/>
        <v>1</v>
      </c>
      <c r="L3723" s="37" t="str">
        <f t="shared" si="871"/>
        <v>040506638</v>
      </c>
      <c r="M3723" s="38" t="str">
        <f t="shared" si="872"/>
        <v>040506638</v>
      </c>
      <c r="N3723" s="39">
        <f t="shared" si="873"/>
        <v>1</v>
      </c>
      <c r="O3723" s="39">
        <f t="shared" si="874"/>
        <v>1</v>
      </c>
      <c r="P3723" s="39">
        <f>IF(M3723="បរទេស",1,IF(COUNTIF(M:M,$M3723)&gt;1,2,1))</f>
        <v>1</v>
      </c>
      <c r="Q3723" s="40">
        <f t="shared" si="875"/>
        <v>1</v>
      </c>
      <c r="R3723" s="41" t="str">
        <f t="shared" si="876"/>
        <v>0712876352</v>
      </c>
      <c r="S3723" s="37" t="str">
        <f t="shared" si="877"/>
        <v>0712876352</v>
      </c>
      <c r="T3723" s="39" t="e">
        <f t="shared" si="878"/>
        <v>#VALUE!</v>
      </c>
      <c r="U3723" s="37" t="str">
        <f t="shared" si="879"/>
        <v>0712876352</v>
      </c>
      <c r="V3723" s="42" t="str">
        <f t="shared" si="880"/>
        <v>0712876352</v>
      </c>
      <c r="W3723" s="39">
        <f t="shared" si="881"/>
        <v>1</v>
      </c>
      <c r="X3723" s="43">
        <f t="shared" si="882"/>
        <v>1</v>
      </c>
      <c r="Y3723" s="39">
        <f>IF(V3723="បរទេស",1,IF(COUNTIF(V:V,$V3723)&gt;1,2,1))</f>
        <v>1</v>
      </c>
      <c r="Z3723" s="40">
        <f t="shared" si="883"/>
        <v>1</v>
      </c>
      <c r="AA3723" s="40">
        <f t="shared" si="884"/>
        <v>1</v>
      </c>
    </row>
    <row r="3724" spans="1:27" ht="48" customHeight="1" x14ac:dyDescent="0.8">
      <c r="A3724" s="3">
        <v>3724</v>
      </c>
      <c r="B3724" s="3" t="s">
        <v>10237</v>
      </c>
      <c r="C3724" s="3" t="s">
        <v>18037</v>
      </c>
      <c r="D3724" s="3" t="s">
        <v>10238</v>
      </c>
      <c r="E3724" s="3" t="s">
        <v>37</v>
      </c>
      <c r="F3724" s="5" t="s">
        <v>10239</v>
      </c>
      <c r="G3724" s="5" t="s">
        <v>14109</v>
      </c>
      <c r="H3724" s="5" t="s">
        <v>17127</v>
      </c>
      <c r="I3724" s="3"/>
      <c r="J3724" s="35"/>
      <c r="K3724" s="36">
        <f t="shared" si="870"/>
        <v>1</v>
      </c>
      <c r="L3724" s="37" t="str">
        <f t="shared" si="871"/>
        <v>040473781</v>
      </c>
      <c r="M3724" s="38" t="str">
        <f t="shared" si="872"/>
        <v>040473781</v>
      </c>
      <c r="N3724" s="39">
        <f t="shared" si="873"/>
        <v>1</v>
      </c>
      <c r="O3724" s="39">
        <f t="shared" si="874"/>
        <v>1</v>
      </c>
      <c r="P3724" s="39">
        <f>IF(M3724="បរទេស",1,IF(COUNTIF(M:M,$M3724)&gt;1,2,1))</f>
        <v>1</v>
      </c>
      <c r="Q3724" s="40">
        <f t="shared" si="875"/>
        <v>1</v>
      </c>
      <c r="R3724" s="41" t="str">
        <f t="shared" si="876"/>
        <v>015923743</v>
      </c>
      <c r="S3724" s="37" t="str">
        <f t="shared" si="877"/>
        <v>015923743</v>
      </c>
      <c r="T3724" s="39" t="e">
        <f t="shared" si="878"/>
        <v>#VALUE!</v>
      </c>
      <c r="U3724" s="37" t="str">
        <f t="shared" si="879"/>
        <v>015923743</v>
      </c>
      <c r="V3724" s="42" t="str">
        <f t="shared" si="880"/>
        <v>015923743</v>
      </c>
      <c r="W3724" s="39">
        <f t="shared" si="881"/>
        <v>1</v>
      </c>
      <c r="X3724" s="43">
        <f t="shared" si="882"/>
        <v>1</v>
      </c>
      <c r="Y3724" s="39">
        <f>IF(V3724="បរទេស",1,IF(COUNTIF(V:V,$V3724)&gt;1,2,1))</f>
        <v>1</v>
      </c>
      <c r="Z3724" s="40">
        <f t="shared" si="883"/>
        <v>1</v>
      </c>
      <c r="AA3724" s="40">
        <f t="shared" si="884"/>
        <v>1</v>
      </c>
    </row>
    <row r="3725" spans="1:27" ht="48" customHeight="1" x14ac:dyDescent="0.8">
      <c r="A3725" s="3">
        <v>3725</v>
      </c>
      <c r="B3725" s="3" t="s">
        <v>10240</v>
      </c>
      <c r="C3725" s="3" t="s">
        <v>18037</v>
      </c>
      <c r="D3725" s="3" t="s">
        <v>10241</v>
      </c>
      <c r="E3725" s="3" t="s">
        <v>73</v>
      </c>
      <c r="F3725" s="5" t="s">
        <v>10242</v>
      </c>
      <c r="G3725" s="5" t="s">
        <v>14110</v>
      </c>
      <c r="H3725" s="5" t="s">
        <v>17287</v>
      </c>
      <c r="I3725" s="3"/>
      <c r="J3725" s="35"/>
      <c r="K3725" s="36">
        <f t="shared" si="870"/>
        <v>1</v>
      </c>
      <c r="L3725" s="37" t="str">
        <f t="shared" si="871"/>
        <v>040420500</v>
      </c>
      <c r="M3725" s="38" t="str">
        <f t="shared" si="872"/>
        <v>040420500</v>
      </c>
      <c r="N3725" s="39">
        <f t="shared" si="873"/>
        <v>1</v>
      </c>
      <c r="O3725" s="39">
        <f t="shared" si="874"/>
        <v>1</v>
      </c>
      <c r="P3725" s="39">
        <f>IF(M3725="បរទេស",1,IF(COUNTIF(M:M,$M3725)&gt;1,2,1))</f>
        <v>1</v>
      </c>
      <c r="Q3725" s="40">
        <f t="shared" si="875"/>
        <v>1</v>
      </c>
      <c r="R3725" s="41" t="str">
        <f t="shared" si="876"/>
        <v>0888948440</v>
      </c>
      <c r="S3725" s="37" t="str">
        <f t="shared" si="877"/>
        <v>0888948440</v>
      </c>
      <c r="T3725" s="39" t="e">
        <f t="shared" si="878"/>
        <v>#VALUE!</v>
      </c>
      <c r="U3725" s="37" t="str">
        <f t="shared" si="879"/>
        <v>0888948440</v>
      </c>
      <c r="V3725" s="42" t="str">
        <f t="shared" si="880"/>
        <v>0888948440</v>
      </c>
      <c r="W3725" s="39">
        <f t="shared" si="881"/>
        <v>1</v>
      </c>
      <c r="X3725" s="43">
        <f t="shared" si="882"/>
        <v>1</v>
      </c>
      <c r="Y3725" s="39">
        <f>IF(V3725="បរទេស",1,IF(COUNTIF(V:V,$V3725)&gt;1,2,1))</f>
        <v>1</v>
      </c>
      <c r="Z3725" s="40">
        <f t="shared" si="883"/>
        <v>1</v>
      </c>
      <c r="AA3725" s="40">
        <f t="shared" si="884"/>
        <v>1</v>
      </c>
    </row>
    <row r="3726" spans="1:27" ht="48" customHeight="1" x14ac:dyDescent="0.8">
      <c r="A3726" s="3">
        <v>3726</v>
      </c>
      <c r="B3726" s="3" t="s">
        <v>10243</v>
      </c>
      <c r="C3726" s="3" t="s">
        <v>18039</v>
      </c>
      <c r="D3726" s="3" t="s">
        <v>6478</v>
      </c>
      <c r="E3726" s="3" t="s">
        <v>25</v>
      </c>
      <c r="F3726" s="5" t="s">
        <v>10244</v>
      </c>
      <c r="G3726" s="5" t="s">
        <v>14111</v>
      </c>
      <c r="H3726" s="5" t="s">
        <v>17128</v>
      </c>
      <c r="I3726" s="3"/>
      <c r="J3726" s="35"/>
      <c r="K3726" s="36">
        <f t="shared" si="870"/>
        <v>1</v>
      </c>
      <c r="L3726" s="37" t="str">
        <f t="shared" si="871"/>
        <v>040216590</v>
      </c>
      <c r="M3726" s="38" t="str">
        <f t="shared" si="872"/>
        <v>040216590</v>
      </c>
      <c r="N3726" s="39">
        <f t="shared" si="873"/>
        <v>1</v>
      </c>
      <c r="O3726" s="39">
        <f t="shared" si="874"/>
        <v>1</v>
      </c>
      <c r="P3726" s="39">
        <f>IF(M3726="បរទេស",1,IF(COUNTIF(M:M,$M3726)&gt;1,2,1))</f>
        <v>1</v>
      </c>
      <c r="Q3726" s="40">
        <f t="shared" si="875"/>
        <v>1</v>
      </c>
      <c r="R3726" s="41" t="str">
        <f t="shared" si="876"/>
        <v>0968060925</v>
      </c>
      <c r="S3726" s="37" t="str">
        <f t="shared" si="877"/>
        <v>0968060925</v>
      </c>
      <c r="T3726" s="39" t="e">
        <f t="shared" si="878"/>
        <v>#VALUE!</v>
      </c>
      <c r="U3726" s="37" t="str">
        <f t="shared" si="879"/>
        <v>0968060925</v>
      </c>
      <c r="V3726" s="42" t="str">
        <f t="shared" si="880"/>
        <v>0968060925</v>
      </c>
      <c r="W3726" s="39">
        <f t="shared" si="881"/>
        <v>1</v>
      </c>
      <c r="X3726" s="43">
        <f t="shared" si="882"/>
        <v>1</v>
      </c>
      <c r="Y3726" s="39">
        <f>IF(V3726="បរទេស",1,IF(COUNTIF(V:V,$V3726)&gt;1,2,1))</f>
        <v>1</v>
      </c>
      <c r="Z3726" s="40">
        <f t="shared" si="883"/>
        <v>1</v>
      </c>
      <c r="AA3726" s="40">
        <f t="shared" si="884"/>
        <v>1</v>
      </c>
    </row>
    <row r="3727" spans="1:27" ht="48" customHeight="1" x14ac:dyDescent="0.8">
      <c r="A3727" s="3">
        <v>3727</v>
      </c>
      <c r="B3727" s="3" t="s">
        <v>10245</v>
      </c>
      <c r="C3727" s="3" t="s">
        <v>18039</v>
      </c>
      <c r="D3727" s="3" t="s">
        <v>3777</v>
      </c>
      <c r="E3727" s="3" t="s">
        <v>73</v>
      </c>
      <c r="F3727" s="5" t="s">
        <v>10246</v>
      </c>
      <c r="G3727" s="5" t="s">
        <v>14112</v>
      </c>
      <c r="H3727" s="5" t="s">
        <v>17129</v>
      </c>
      <c r="I3727" s="3"/>
      <c r="J3727" s="35"/>
      <c r="K3727" s="36">
        <f t="shared" si="870"/>
        <v>1</v>
      </c>
      <c r="L3727" s="37" t="str">
        <f t="shared" si="871"/>
        <v>040172019</v>
      </c>
      <c r="M3727" s="38" t="str">
        <f t="shared" si="872"/>
        <v>040172019</v>
      </c>
      <c r="N3727" s="39">
        <f t="shared" si="873"/>
        <v>1</v>
      </c>
      <c r="O3727" s="39">
        <f t="shared" si="874"/>
        <v>1</v>
      </c>
      <c r="P3727" s="39">
        <f>IF(M3727="បរទេស",1,IF(COUNTIF(M:M,$M3727)&gt;1,2,1))</f>
        <v>1</v>
      </c>
      <c r="Q3727" s="40">
        <f t="shared" si="875"/>
        <v>1</v>
      </c>
      <c r="R3727" s="41" t="str">
        <f t="shared" si="876"/>
        <v>068591153</v>
      </c>
      <c r="S3727" s="37" t="str">
        <f t="shared" si="877"/>
        <v>068591153</v>
      </c>
      <c r="T3727" s="39" t="e">
        <f t="shared" si="878"/>
        <v>#VALUE!</v>
      </c>
      <c r="U3727" s="37" t="str">
        <f t="shared" si="879"/>
        <v>068591153</v>
      </c>
      <c r="V3727" s="42" t="str">
        <f t="shared" si="880"/>
        <v>068591153</v>
      </c>
      <c r="W3727" s="39">
        <f t="shared" si="881"/>
        <v>1</v>
      </c>
      <c r="X3727" s="43">
        <f t="shared" si="882"/>
        <v>1</v>
      </c>
      <c r="Y3727" s="39">
        <f>IF(V3727="បរទេស",1,IF(COUNTIF(V:V,$V3727)&gt;1,2,1))</f>
        <v>1</v>
      </c>
      <c r="Z3727" s="40">
        <f t="shared" si="883"/>
        <v>1</v>
      </c>
      <c r="AA3727" s="40">
        <f t="shared" si="884"/>
        <v>1</v>
      </c>
    </row>
    <row r="3728" spans="1:27" ht="48" customHeight="1" x14ac:dyDescent="0.8">
      <c r="A3728" s="3">
        <v>3728</v>
      </c>
      <c r="B3728" s="3" t="s">
        <v>10247</v>
      </c>
      <c r="C3728" s="3" t="s">
        <v>18039</v>
      </c>
      <c r="D3728" s="3" t="s">
        <v>10248</v>
      </c>
      <c r="E3728" s="3" t="s">
        <v>37</v>
      </c>
      <c r="F3728" s="5" t="s">
        <v>10249</v>
      </c>
      <c r="G3728" s="5" t="s">
        <v>14113</v>
      </c>
      <c r="H3728" s="5" t="s">
        <v>17130</v>
      </c>
      <c r="I3728" s="3"/>
      <c r="J3728" s="35"/>
      <c r="K3728" s="36">
        <f t="shared" si="870"/>
        <v>1</v>
      </c>
      <c r="L3728" s="37" t="str">
        <f t="shared" si="871"/>
        <v>040397863</v>
      </c>
      <c r="M3728" s="38" t="str">
        <f t="shared" si="872"/>
        <v>040397863</v>
      </c>
      <c r="N3728" s="39">
        <f t="shared" si="873"/>
        <v>1</v>
      </c>
      <c r="O3728" s="39">
        <f t="shared" si="874"/>
        <v>1</v>
      </c>
      <c r="P3728" s="39">
        <f>IF(M3728="បរទេស",1,IF(COUNTIF(M:M,$M3728)&gt;1,2,1))</f>
        <v>1</v>
      </c>
      <c r="Q3728" s="40">
        <f t="shared" si="875"/>
        <v>1</v>
      </c>
      <c r="R3728" s="41" t="str">
        <f t="shared" si="876"/>
        <v>0963103809</v>
      </c>
      <c r="S3728" s="37" t="str">
        <f t="shared" si="877"/>
        <v>0963103809</v>
      </c>
      <c r="T3728" s="39" t="e">
        <f t="shared" si="878"/>
        <v>#VALUE!</v>
      </c>
      <c r="U3728" s="37" t="str">
        <f t="shared" si="879"/>
        <v>0963103809</v>
      </c>
      <c r="V3728" s="42" t="str">
        <f t="shared" si="880"/>
        <v>0963103809</v>
      </c>
      <c r="W3728" s="39">
        <f t="shared" si="881"/>
        <v>1</v>
      </c>
      <c r="X3728" s="43">
        <f t="shared" si="882"/>
        <v>1</v>
      </c>
      <c r="Y3728" s="39">
        <f>IF(V3728="បរទេស",1,IF(COUNTIF(V:V,$V3728)&gt;1,2,1))</f>
        <v>1</v>
      </c>
      <c r="Z3728" s="40">
        <f t="shared" si="883"/>
        <v>1</v>
      </c>
      <c r="AA3728" s="40">
        <f t="shared" si="884"/>
        <v>1</v>
      </c>
    </row>
    <row r="3729" spans="1:27" ht="48" customHeight="1" x14ac:dyDescent="0.8">
      <c r="A3729" s="3">
        <v>3729</v>
      </c>
      <c r="B3729" s="3" t="s">
        <v>10250</v>
      </c>
      <c r="C3729" s="3" t="s">
        <v>18039</v>
      </c>
      <c r="D3729" s="3" t="s">
        <v>10251</v>
      </c>
      <c r="E3729" s="3" t="s">
        <v>527</v>
      </c>
      <c r="F3729" s="5" t="s">
        <v>10252</v>
      </c>
      <c r="G3729" s="5" t="s">
        <v>14114</v>
      </c>
      <c r="H3729" s="5" t="s">
        <v>17131</v>
      </c>
      <c r="I3729" s="3"/>
      <c r="J3729" s="35"/>
      <c r="K3729" s="36">
        <f t="shared" si="870"/>
        <v>1</v>
      </c>
      <c r="L3729" s="37" t="str">
        <f t="shared" si="871"/>
        <v>040504140</v>
      </c>
      <c r="M3729" s="38" t="str">
        <f t="shared" si="872"/>
        <v>040504140</v>
      </c>
      <c r="N3729" s="39">
        <f t="shared" si="873"/>
        <v>1</v>
      </c>
      <c r="O3729" s="39">
        <f t="shared" si="874"/>
        <v>1</v>
      </c>
      <c r="P3729" s="39">
        <f>IF(M3729="បរទេស",1,IF(COUNTIF(M:M,$M3729)&gt;1,2,1))</f>
        <v>1</v>
      </c>
      <c r="Q3729" s="40">
        <f t="shared" si="875"/>
        <v>1</v>
      </c>
      <c r="R3729" s="41" t="str">
        <f t="shared" si="876"/>
        <v>086614652</v>
      </c>
      <c r="S3729" s="37" t="str">
        <f t="shared" si="877"/>
        <v>086614652</v>
      </c>
      <c r="T3729" s="39" t="e">
        <f t="shared" si="878"/>
        <v>#VALUE!</v>
      </c>
      <c r="U3729" s="37" t="str">
        <f t="shared" si="879"/>
        <v>086614652</v>
      </c>
      <c r="V3729" s="42" t="str">
        <f t="shared" si="880"/>
        <v>086614652</v>
      </c>
      <c r="W3729" s="39">
        <f t="shared" si="881"/>
        <v>1</v>
      </c>
      <c r="X3729" s="43">
        <f t="shared" si="882"/>
        <v>1</v>
      </c>
      <c r="Y3729" s="39">
        <f>IF(V3729="បរទេស",1,IF(COUNTIF(V:V,$V3729)&gt;1,2,1))</f>
        <v>1</v>
      </c>
      <c r="Z3729" s="40">
        <f t="shared" si="883"/>
        <v>1</v>
      </c>
      <c r="AA3729" s="40">
        <f t="shared" si="884"/>
        <v>1</v>
      </c>
    </row>
    <row r="3730" spans="1:27" ht="48" customHeight="1" x14ac:dyDescent="0.8">
      <c r="A3730" s="3">
        <v>3730</v>
      </c>
      <c r="B3730" s="3" t="s">
        <v>10253</v>
      </c>
      <c r="C3730" s="3" t="s">
        <v>18037</v>
      </c>
      <c r="D3730" s="3" t="s">
        <v>10254</v>
      </c>
      <c r="E3730" s="3" t="s">
        <v>742</v>
      </c>
      <c r="F3730" s="5" t="s">
        <v>10255</v>
      </c>
      <c r="G3730" s="5" t="s">
        <v>14115</v>
      </c>
      <c r="H3730" s="5" t="s">
        <v>17132</v>
      </c>
      <c r="I3730" s="3"/>
      <c r="J3730" s="35"/>
      <c r="K3730" s="36">
        <f t="shared" si="870"/>
        <v>1</v>
      </c>
      <c r="L3730" s="37" t="str">
        <f t="shared" si="871"/>
        <v>040532743</v>
      </c>
      <c r="M3730" s="38" t="str">
        <f t="shared" si="872"/>
        <v>040532743</v>
      </c>
      <c r="N3730" s="39">
        <f t="shared" si="873"/>
        <v>1</v>
      </c>
      <c r="O3730" s="39">
        <f t="shared" si="874"/>
        <v>1</v>
      </c>
      <c r="P3730" s="39">
        <f>IF(M3730="បរទេស",1,IF(COUNTIF(M:M,$M3730)&gt;1,2,1))</f>
        <v>1</v>
      </c>
      <c r="Q3730" s="40">
        <f t="shared" si="875"/>
        <v>1</v>
      </c>
      <c r="R3730" s="41" t="str">
        <f t="shared" si="876"/>
        <v>0963411628</v>
      </c>
      <c r="S3730" s="37" t="str">
        <f t="shared" si="877"/>
        <v>0963411628</v>
      </c>
      <c r="T3730" s="39" t="e">
        <f t="shared" si="878"/>
        <v>#VALUE!</v>
      </c>
      <c r="U3730" s="37" t="str">
        <f t="shared" si="879"/>
        <v>0963411628</v>
      </c>
      <c r="V3730" s="42" t="str">
        <f t="shared" si="880"/>
        <v>0963411628</v>
      </c>
      <c r="W3730" s="39">
        <f t="shared" si="881"/>
        <v>1</v>
      </c>
      <c r="X3730" s="43">
        <f t="shared" si="882"/>
        <v>1</v>
      </c>
      <c r="Y3730" s="39">
        <f>IF(V3730="បរទេស",1,IF(COUNTIF(V:V,$V3730)&gt;1,2,1))</f>
        <v>1</v>
      </c>
      <c r="Z3730" s="40">
        <f t="shared" si="883"/>
        <v>1</v>
      </c>
      <c r="AA3730" s="40">
        <f t="shared" si="884"/>
        <v>1</v>
      </c>
    </row>
    <row r="3731" spans="1:27" ht="48" customHeight="1" x14ac:dyDescent="0.8">
      <c r="A3731" s="3">
        <v>3731</v>
      </c>
      <c r="B3731" s="3" t="s">
        <v>10256</v>
      </c>
      <c r="C3731" s="3" t="s">
        <v>18037</v>
      </c>
      <c r="D3731" s="3" t="s">
        <v>10257</v>
      </c>
      <c r="E3731" s="3" t="s">
        <v>73</v>
      </c>
      <c r="F3731" s="5" t="s">
        <v>10258</v>
      </c>
      <c r="G3731" s="5" t="s">
        <v>14116</v>
      </c>
      <c r="H3731" s="5" t="s">
        <v>17133</v>
      </c>
      <c r="I3731" s="3"/>
      <c r="J3731" s="35"/>
      <c r="K3731" s="36">
        <f t="shared" si="870"/>
        <v>1</v>
      </c>
      <c r="L3731" s="37" t="str">
        <f t="shared" si="871"/>
        <v>020960445</v>
      </c>
      <c r="M3731" s="38" t="str">
        <f t="shared" si="872"/>
        <v>020960445</v>
      </c>
      <c r="N3731" s="39">
        <f t="shared" si="873"/>
        <v>1</v>
      </c>
      <c r="O3731" s="39">
        <f t="shared" si="874"/>
        <v>1</v>
      </c>
      <c r="P3731" s="39">
        <f>IF(M3731="បរទេស",1,IF(COUNTIF(M:M,$M3731)&gt;1,2,1))</f>
        <v>1</v>
      </c>
      <c r="Q3731" s="40">
        <f t="shared" si="875"/>
        <v>1</v>
      </c>
      <c r="R3731" s="41" t="str">
        <f t="shared" si="876"/>
        <v>0889283857</v>
      </c>
      <c r="S3731" s="37" t="str">
        <f t="shared" si="877"/>
        <v>0889283857</v>
      </c>
      <c r="T3731" s="39" t="e">
        <f t="shared" si="878"/>
        <v>#VALUE!</v>
      </c>
      <c r="U3731" s="37" t="str">
        <f t="shared" si="879"/>
        <v>0889283857</v>
      </c>
      <c r="V3731" s="42" t="str">
        <f t="shared" si="880"/>
        <v>0889283857</v>
      </c>
      <c r="W3731" s="39">
        <f t="shared" si="881"/>
        <v>1</v>
      </c>
      <c r="X3731" s="43">
        <f t="shared" si="882"/>
        <v>1</v>
      </c>
      <c r="Y3731" s="39">
        <f>IF(V3731="បរទេស",1,IF(COUNTIF(V:V,$V3731)&gt;1,2,1))</f>
        <v>1</v>
      </c>
      <c r="Z3731" s="40">
        <f t="shared" si="883"/>
        <v>1</v>
      </c>
      <c r="AA3731" s="40">
        <f t="shared" si="884"/>
        <v>1</v>
      </c>
    </row>
    <row r="3732" spans="1:27" ht="48" customHeight="1" x14ac:dyDescent="0.8">
      <c r="A3732" s="3">
        <v>3732</v>
      </c>
      <c r="B3732" s="3" t="s">
        <v>10259</v>
      </c>
      <c r="C3732" s="3" t="s">
        <v>18037</v>
      </c>
      <c r="D3732" s="3" t="s">
        <v>4923</v>
      </c>
      <c r="E3732" s="3" t="s">
        <v>37</v>
      </c>
      <c r="F3732" s="5" t="s">
        <v>10260</v>
      </c>
      <c r="G3732" s="5" t="s">
        <v>14117</v>
      </c>
      <c r="H3732" s="5" t="s">
        <v>17134</v>
      </c>
      <c r="I3732" s="3"/>
      <c r="J3732" s="35"/>
      <c r="K3732" s="36">
        <f t="shared" si="870"/>
        <v>1</v>
      </c>
      <c r="L3732" s="37" t="str">
        <f t="shared" si="871"/>
        <v>040484243</v>
      </c>
      <c r="M3732" s="38" t="str">
        <f t="shared" si="872"/>
        <v>040484243</v>
      </c>
      <c r="N3732" s="39">
        <f t="shared" si="873"/>
        <v>1</v>
      </c>
      <c r="O3732" s="39">
        <f t="shared" si="874"/>
        <v>1</v>
      </c>
      <c r="P3732" s="39">
        <f>IF(M3732="បរទេស",1,IF(COUNTIF(M:M,$M3732)&gt;1,2,1))</f>
        <v>1</v>
      </c>
      <c r="Q3732" s="40">
        <f t="shared" si="875"/>
        <v>1</v>
      </c>
      <c r="R3732" s="41" t="str">
        <f t="shared" si="876"/>
        <v>015878459</v>
      </c>
      <c r="S3732" s="37" t="str">
        <f t="shared" si="877"/>
        <v>015878459</v>
      </c>
      <c r="T3732" s="39" t="e">
        <f t="shared" si="878"/>
        <v>#VALUE!</v>
      </c>
      <c r="U3732" s="37" t="str">
        <f t="shared" si="879"/>
        <v>015878459</v>
      </c>
      <c r="V3732" s="42" t="str">
        <f t="shared" si="880"/>
        <v>015878459</v>
      </c>
      <c r="W3732" s="39">
        <f t="shared" si="881"/>
        <v>1</v>
      </c>
      <c r="X3732" s="43">
        <f t="shared" si="882"/>
        <v>1</v>
      </c>
      <c r="Y3732" s="39">
        <f>IF(V3732="បរទេស",1,IF(COUNTIF(V:V,$V3732)&gt;1,2,1))</f>
        <v>1</v>
      </c>
      <c r="Z3732" s="40">
        <f t="shared" si="883"/>
        <v>1</v>
      </c>
      <c r="AA3732" s="40">
        <f t="shared" si="884"/>
        <v>1</v>
      </c>
    </row>
    <row r="3733" spans="1:27" ht="48" customHeight="1" x14ac:dyDescent="0.8">
      <c r="A3733" s="3">
        <v>3733</v>
      </c>
      <c r="B3733" s="3" t="s">
        <v>10261</v>
      </c>
      <c r="C3733" s="3" t="s">
        <v>18037</v>
      </c>
      <c r="D3733" s="3" t="s">
        <v>10262</v>
      </c>
      <c r="E3733" s="3" t="s">
        <v>73</v>
      </c>
      <c r="F3733" s="5" t="s">
        <v>10263</v>
      </c>
      <c r="G3733" s="5" t="s">
        <v>14118</v>
      </c>
      <c r="H3733" s="5" t="s">
        <v>17135</v>
      </c>
      <c r="I3733" s="3"/>
      <c r="J3733" s="35"/>
      <c r="K3733" s="36">
        <f t="shared" si="870"/>
        <v>1</v>
      </c>
      <c r="L3733" s="37" t="str">
        <f t="shared" si="871"/>
        <v>200180650</v>
      </c>
      <c r="M3733" s="38" t="str">
        <f t="shared" si="872"/>
        <v>200180650</v>
      </c>
      <c r="N3733" s="39">
        <f t="shared" si="873"/>
        <v>1</v>
      </c>
      <c r="O3733" s="39">
        <f t="shared" si="874"/>
        <v>1</v>
      </c>
      <c r="P3733" s="39">
        <f>IF(M3733="បរទេស",1,IF(COUNTIF(M:M,$M3733)&gt;1,2,1))</f>
        <v>1</v>
      </c>
      <c r="Q3733" s="40">
        <f t="shared" si="875"/>
        <v>1</v>
      </c>
      <c r="R3733" s="41" t="str">
        <f t="shared" si="876"/>
        <v>0975592006</v>
      </c>
      <c r="S3733" s="37" t="str">
        <f t="shared" si="877"/>
        <v>0975592006</v>
      </c>
      <c r="T3733" s="39" t="e">
        <f t="shared" si="878"/>
        <v>#VALUE!</v>
      </c>
      <c r="U3733" s="37" t="str">
        <f t="shared" si="879"/>
        <v>0975592006</v>
      </c>
      <c r="V3733" s="42" t="str">
        <f t="shared" si="880"/>
        <v>0975592006</v>
      </c>
      <c r="W3733" s="39">
        <f t="shared" si="881"/>
        <v>1</v>
      </c>
      <c r="X3733" s="43">
        <f t="shared" si="882"/>
        <v>1</v>
      </c>
      <c r="Y3733" s="39">
        <f>IF(V3733="បរទេស",1,IF(COUNTIF(V:V,$V3733)&gt;1,2,1))</f>
        <v>1</v>
      </c>
      <c r="Z3733" s="40">
        <f t="shared" si="883"/>
        <v>1</v>
      </c>
      <c r="AA3733" s="40">
        <f t="shared" si="884"/>
        <v>1</v>
      </c>
    </row>
    <row r="3734" spans="1:27" ht="48" customHeight="1" x14ac:dyDescent="0.8">
      <c r="A3734" s="3">
        <v>3734</v>
      </c>
      <c r="B3734" s="3" t="s">
        <v>10264</v>
      </c>
      <c r="C3734" s="3" t="s">
        <v>18037</v>
      </c>
      <c r="D3734" s="3" t="s">
        <v>10265</v>
      </c>
      <c r="E3734" s="3" t="s">
        <v>17</v>
      </c>
      <c r="F3734" s="5" t="s">
        <v>10266</v>
      </c>
      <c r="G3734" s="5" t="s">
        <v>14119</v>
      </c>
      <c r="H3734" s="5" t="s">
        <v>17136</v>
      </c>
      <c r="I3734" s="3"/>
      <c r="J3734" s="35"/>
      <c r="K3734" s="36">
        <f t="shared" si="870"/>
        <v>1</v>
      </c>
      <c r="L3734" s="37" t="str">
        <f t="shared" si="871"/>
        <v>040510332</v>
      </c>
      <c r="M3734" s="38" t="str">
        <f t="shared" si="872"/>
        <v>040510332</v>
      </c>
      <c r="N3734" s="39">
        <f t="shared" si="873"/>
        <v>1</v>
      </c>
      <c r="O3734" s="39">
        <f t="shared" si="874"/>
        <v>1</v>
      </c>
      <c r="P3734" s="39">
        <f>IF(M3734="បរទេស",1,IF(COUNTIF(M:M,$M3734)&gt;1,2,1))</f>
        <v>1</v>
      </c>
      <c r="Q3734" s="40">
        <f t="shared" si="875"/>
        <v>1</v>
      </c>
      <c r="R3734" s="41" t="str">
        <f t="shared" si="876"/>
        <v>066995001</v>
      </c>
      <c r="S3734" s="37" t="str">
        <f t="shared" si="877"/>
        <v>066995001</v>
      </c>
      <c r="T3734" s="39" t="e">
        <f t="shared" si="878"/>
        <v>#VALUE!</v>
      </c>
      <c r="U3734" s="37" t="str">
        <f t="shared" si="879"/>
        <v>066995001</v>
      </c>
      <c r="V3734" s="42" t="str">
        <f t="shared" si="880"/>
        <v>066995001</v>
      </c>
      <c r="W3734" s="39">
        <f t="shared" si="881"/>
        <v>1</v>
      </c>
      <c r="X3734" s="43">
        <f t="shared" si="882"/>
        <v>1</v>
      </c>
      <c r="Y3734" s="39">
        <f>IF(V3734="បរទេស",1,IF(COUNTIF(V:V,$V3734)&gt;1,2,1))</f>
        <v>1</v>
      </c>
      <c r="Z3734" s="40">
        <f t="shared" si="883"/>
        <v>1</v>
      </c>
      <c r="AA3734" s="40">
        <f t="shared" si="884"/>
        <v>1</v>
      </c>
    </row>
    <row r="3735" spans="1:27" ht="48" customHeight="1" x14ac:dyDescent="0.8">
      <c r="A3735" s="3">
        <v>3735</v>
      </c>
      <c r="B3735" s="3" t="s">
        <v>10267</v>
      </c>
      <c r="C3735" s="3" t="s">
        <v>18037</v>
      </c>
      <c r="D3735" s="3" t="s">
        <v>10268</v>
      </c>
      <c r="E3735" s="3" t="s">
        <v>17</v>
      </c>
      <c r="F3735" s="5" t="s">
        <v>10269</v>
      </c>
      <c r="G3735" s="5" t="s">
        <v>14120</v>
      </c>
      <c r="H3735" s="5" t="s">
        <v>17137</v>
      </c>
      <c r="I3735" s="3"/>
      <c r="J3735" s="35"/>
      <c r="K3735" s="36">
        <f t="shared" si="870"/>
        <v>1</v>
      </c>
      <c r="L3735" s="37" t="str">
        <f t="shared" si="871"/>
        <v>040549969</v>
      </c>
      <c r="M3735" s="38" t="str">
        <f t="shared" si="872"/>
        <v>040549969</v>
      </c>
      <c r="N3735" s="39">
        <f t="shared" si="873"/>
        <v>1</v>
      </c>
      <c r="O3735" s="39">
        <f t="shared" si="874"/>
        <v>1</v>
      </c>
      <c r="P3735" s="39">
        <f>IF(M3735="បរទេស",1,IF(COUNTIF(M:M,$M3735)&gt;1,2,1))</f>
        <v>1</v>
      </c>
      <c r="Q3735" s="40">
        <f t="shared" si="875"/>
        <v>1</v>
      </c>
      <c r="R3735" s="41" t="str">
        <f t="shared" si="876"/>
        <v>0976330958</v>
      </c>
      <c r="S3735" s="37" t="str">
        <f t="shared" si="877"/>
        <v>0976330958</v>
      </c>
      <c r="T3735" s="39" t="e">
        <f t="shared" si="878"/>
        <v>#VALUE!</v>
      </c>
      <c r="U3735" s="37" t="str">
        <f t="shared" si="879"/>
        <v>0976330958</v>
      </c>
      <c r="V3735" s="42" t="str">
        <f t="shared" si="880"/>
        <v>0976330958</v>
      </c>
      <c r="W3735" s="39">
        <f t="shared" si="881"/>
        <v>1</v>
      </c>
      <c r="X3735" s="43">
        <f t="shared" si="882"/>
        <v>1</v>
      </c>
      <c r="Y3735" s="39">
        <f>IF(V3735="បរទេស",1,IF(COUNTIF(V:V,$V3735)&gt;1,2,1))</f>
        <v>1</v>
      </c>
      <c r="Z3735" s="40">
        <f t="shared" si="883"/>
        <v>1</v>
      </c>
      <c r="AA3735" s="40">
        <f t="shared" si="884"/>
        <v>1</v>
      </c>
    </row>
    <row r="3736" spans="1:27" ht="48" customHeight="1" x14ac:dyDescent="0.8">
      <c r="A3736" s="3">
        <v>3736</v>
      </c>
      <c r="B3736" s="3" t="s">
        <v>10270</v>
      </c>
      <c r="C3736" s="3" t="s">
        <v>18037</v>
      </c>
      <c r="D3736" s="3" t="s">
        <v>10271</v>
      </c>
      <c r="E3736" s="3" t="s">
        <v>17</v>
      </c>
      <c r="F3736" s="5" t="s">
        <v>10272</v>
      </c>
      <c r="G3736" s="5" t="s">
        <v>14121</v>
      </c>
      <c r="H3736" s="5" t="s">
        <v>17138</v>
      </c>
      <c r="I3736" s="3"/>
      <c r="J3736" s="35"/>
      <c r="K3736" s="36">
        <f t="shared" si="870"/>
        <v>1</v>
      </c>
      <c r="L3736" s="37" t="str">
        <f t="shared" si="871"/>
        <v>040562181</v>
      </c>
      <c r="M3736" s="38" t="str">
        <f t="shared" si="872"/>
        <v>040562181</v>
      </c>
      <c r="N3736" s="39">
        <f t="shared" si="873"/>
        <v>1</v>
      </c>
      <c r="O3736" s="39">
        <f t="shared" si="874"/>
        <v>1</v>
      </c>
      <c r="P3736" s="39">
        <f>IF(M3736="បរទេស",1,IF(COUNTIF(M:M,$M3736)&gt;1,2,1))</f>
        <v>1</v>
      </c>
      <c r="Q3736" s="40">
        <f t="shared" si="875"/>
        <v>1</v>
      </c>
      <c r="R3736" s="41" t="str">
        <f t="shared" si="876"/>
        <v>0976433958</v>
      </c>
      <c r="S3736" s="37" t="str">
        <f t="shared" si="877"/>
        <v>0976433958</v>
      </c>
      <c r="T3736" s="39" t="e">
        <f t="shared" si="878"/>
        <v>#VALUE!</v>
      </c>
      <c r="U3736" s="37" t="str">
        <f t="shared" si="879"/>
        <v>0976433958</v>
      </c>
      <c r="V3736" s="42" t="str">
        <f t="shared" si="880"/>
        <v>0976433958</v>
      </c>
      <c r="W3736" s="39">
        <f t="shared" si="881"/>
        <v>1</v>
      </c>
      <c r="X3736" s="43">
        <f t="shared" si="882"/>
        <v>1</v>
      </c>
      <c r="Y3736" s="39">
        <f>IF(V3736="បរទេស",1,IF(COUNTIF(V:V,$V3736)&gt;1,2,1))</f>
        <v>1</v>
      </c>
      <c r="Z3736" s="40">
        <f t="shared" si="883"/>
        <v>1</v>
      </c>
      <c r="AA3736" s="40">
        <f t="shared" si="884"/>
        <v>1</v>
      </c>
    </row>
    <row r="3737" spans="1:27" ht="48" customHeight="1" x14ac:dyDescent="0.8">
      <c r="A3737" s="3">
        <v>3737</v>
      </c>
      <c r="B3737" s="3" t="s">
        <v>10273</v>
      </c>
      <c r="C3737" s="3" t="s">
        <v>18037</v>
      </c>
      <c r="D3737" s="3" t="s">
        <v>10274</v>
      </c>
      <c r="E3737" s="3" t="s">
        <v>17</v>
      </c>
      <c r="F3737" s="5" t="s">
        <v>10275</v>
      </c>
      <c r="G3737" s="5" t="s">
        <v>14122</v>
      </c>
      <c r="H3737" s="5" t="s">
        <v>17139</v>
      </c>
      <c r="I3737" s="3"/>
      <c r="J3737" s="35"/>
      <c r="K3737" s="36">
        <f t="shared" si="870"/>
        <v>1</v>
      </c>
      <c r="L3737" s="37" t="str">
        <f t="shared" si="871"/>
        <v>040562084</v>
      </c>
      <c r="M3737" s="38" t="str">
        <f t="shared" si="872"/>
        <v>040562084</v>
      </c>
      <c r="N3737" s="39">
        <f t="shared" si="873"/>
        <v>1</v>
      </c>
      <c r="O3737" s="39">
        <f t="shared" si="874"/>
        <v>1</v>
      </c>
      <c r="P3737" s="39">
        <f>IF(M3737="បរទេស",1,IF(COUNTIF(M:M,$M3737)&gt;1,2,1))</f>
        <v>1</v>
      </c>
      <c r="Q3737" s="40">
        <f t="shared" si="875"/>
        <v>1</v>
      </c>
      <c r="R3737" s="41" t="str">
        <f t="shared" si="876"/>
        <v>0883964397</v>
      </c>
      <c r="S3737" s="37" t="str">
        <f t="shared" si="877"/>
        <v>0883964397</v>
      </c>
      <c r="T3737" s="39" t="e">
        <f t="shared" si="878"/>
        <v>#VALUE!</v>
      </c>
      <c r="U3737" s="37" t="str">
        <f t="shared" si="879"/>
        <v>0883964397</v>
      </c>
      <c r="V3737" s="42" t="str">
        <f t="shared" si="880"/>
        <v>0883964397</v>
      </c>
      <c r="W3737" s="39">
        <f t="shared" si="881"/>
        <v>1</v>
      </c>
      <c r="X3737" s="43">
        <f t="shared" si="882"/>
        <v>1</v>
      </c>
      <c r="Y3737" s="39">
        <f>IF(V3737="បរទេស",1,IF(COUNTIF(V:V,$V3737)&gt;1,2,1))</f>
        <v>1</v>
      </c>
      <c r="Z3737" s="40">
        <f t="shared" si="883"/>
        <v>1</v>
      </c>
      <c r="AA3737" s="40">
        <f t="shared" si="884"/>
        <v>1</v>
      </c>
    </row>
    <row r="3738" spans="1:27" ht="48" customHeight="1" x14ac:dyDescent="0.8">
      <c r="A3738" s="3">
        <v>3738</v>
      </c>
      <c r="B3738" s="3" t="s">
        <v>10276</v>
      </c>
      <c r="C3738" s="3" t="s">
        <v>18037</v>
      </c>
      <c r="D3738" s="3" t="s">
        <v>10277</v>
      </c>
      <c r="E3738" s="3" t="s">
        <v>73</v>
      </c>
      <c r="F3738" s="5" t="s">
        <v>10278</v>
      </c>
      <c r="G3738" s="5" t="s">
        <v>14123</v>
      </c>
      <c r="H3738" s="5" t="s">
        <v>17140</v>
      </c>
      <c r="I3738" s="3"/>
      <c r="J3738" s="35"/>
      <c r="K3738" s="36">
        <f t="shared" si="870"/>
        <v>1</v>
      </c>
      <c r="L3738" s="37" t="str">
        <f t="shared" si="871"/>
        <v>040527527</v>
      </c>
      <c r="M3738" s="38" t="str">
        <f t="shared" si="872"/>
        <v>040527527</v>
      </c>
      <c r="N3738" s="39">
        <f t="shared" si="873"/>
        <v>1</v>
      </c>
      <c r="O3738" s="39">
        <f t="shared" si="874"/>
        <v>1</v>
      </c>
      <c r="P3738" s="39">
        <f>IF(M3738="បរទេស",1,IF(COUNTIF(M:M,$M3738)&gt;1,2,1))</f>
        <v>1</v>
      </c>
      <c r="Q3738" s="40">
        <f t="shared" si="875"/>
        <v>1</v>
      </c>
      <c r="R3738" s="41" t="str">
        <f t="shared" si="876"/>
        <v>0968766937</v>
      </c>
      <c r="S3738" s="37" t="str">
        <f t="shared" si="877"/>
        <v>0968766937</v>
      </c>
      <c r="T3738" s="39" t="e">
        <f t="shared" si="878"/>
        <v>#VALUE!</v>
      </c>
      <c r="U3738" s="37" t="str">
        <f t="shared" si="879"/>
        <v>0968766937</v>
      </c>
      <c r="V3738" s="42" t="str">
        <f t="shared" si="880"/>
        <v>0968766937</v>
      </c>
      <c r="W3738" s="39">
        <f t="shared" si="881"/>
        <v>1</v>
      </c>
      <c r="X3738" s="43">
        <f t="shared" si="882"/>
        <v>1</v>
      </c>
      <c r="Y3738" s="39">
        <f>IF(V3738="បរទេស",1,IF(COUNTIF(V:V,$V3738)&gt;1,2,1))</f>
        <v>1</v>
      </c>
      <c r="Z3738" s="40">
        <f t="shared" si="883"/>
        <v>1</v>
      </c>
      <c r="AA3738" s="40">
        <f t="shared" si="884"/>
        <v>1</v>
      </c>
    </row>
    <row r="3739" spans="1:27" ht="48" customHeight="1" x14ac:dyDescent="0.8">
      <c r="A3739" s="3">
        <v>3739</v>
      </c>
      <c r="B3739" s="3" t="s">
        <v>10279</v>
      </c>
      <c r="C3739" s="3" t="s">
        <v>18037</v>
      </c>
      <c r="D3739" s="3" t="s">
        <v>10280</v>
      </c>
      <c r="E3739" s="3" t="s">
        <v>756</v>
      </c>
      <c r="F3739" s="5" t="s">
        <v>10281</v>
      </c>
      <c r="G3739" s="5" t="s">
        <v>14124</v>
      </c>
      <c r="H3739" s="5" t="s">
        <v>17141</v>
      </c>
      <c r="I3739" s="3"/>
      <c r="J3739" s="35"/>
      <c r="K3739" s="36">
        <f t="shared" si="870"/>
        <v>1</v>
      </c>
      <c r="L3739" s="37" t="str">
        <f t="shared" si="871"/>
        <v>040440978</v>
      </c>
      <c r="M3739" s="38" t="str">
        <f t="shared" si="872"/>
        <v>040440978</v>
      </c>
      <c r="N3739" s="39">
        <f t="shared" si="873"/>
        <v>1</v>
      </c>
      <c r="O3739" s="39">
        <f t="shared" si="874"/>
        <v>1</v>
      </c>
      <c r="P3739" s="39">
        <f>IF(M3739="បរទេស",1,IF(COUNTIF(M:M,$M3739)&gt;1,2,1))</f>
        <v>1</v>
      </c>
      <c r="Q3739" s="40">
        <f t="shared" si="875"/>
        <v>1</v>
      </c>
      <c r="R3739" s="41" t="str">
        <f t="shared" si="876"/>
        <v>087909414</v>
      </c>
      <c r="S3739" s="37" t="str">
        <f t="shared" si="877"/>
        <v>087909414</v>
      </c>
      <c r="T3739" s="39" t="e">
        <f t="shared" si="878"/>
        <v>#VALUE!</v>
      </c>
      <c r="U3739" s="37" t="str">
        <f t="shared" si="879"/>
        <v>087909414</v>
      </c>
      <c r="V3739" s="42" t="str">
        <f t="shared" si="880"/>
        <v>087909414</v>
      </c>
      <c r="W3739" s="39">
        <f t="shared" si="881"/>
        <v>1</v>
      </c>
      <c r="X3739" s="43">
        <f t="shared" si="882"/>
        <v>1</v>
      </c>
      <c r="Y3739" s="39">
        <f>IF(V3739="បរទេស",1,IF(COUNTIF(V:V,$V3739)&gt;1,2,1))</f>
        <v>1</v>
      </c>
      <c r="Z3739" s="40">
        <f t="shared" si="883"/>
        <v>1</v>
      </c>
      <c r="AA3739" s="40">
        <f t="shared" si="884"/>
        <v>1</v>
      </c>
    </row>
    <row r="3740" spans="1:27" ht="48" customHeight="1" x14ac:dyDescent="0.8">
      <c r="A3740" s="3">
        <v>3740</v>
      </c>
      <c r="B3740" s="3" t="s">
        <v>10282</v>
      </c>
      <c r="C3740" s="3" t="s">
        <v>18037</v>
      </c>
      <c r="D3740" s="3" t="s">
        <v>10283</v>
      </c>
      <c r="E3740" s="3" t="s">
        <v>73</v>
      </c>
      <c r="F3740" s="5" t="s">
        <v>10284</v>
      </c>
      <c r="G3740" s="5" t="s">
        <v>14125</v>
      </c>
      <c r="H3740" s="5" t="s">
        <v>17142</v>
      </c>
      <c r="I3740" s="3"/>
      <c r="J3740" s="35"/>
      <c r="K3740" s="36">
        <f t="shared" si="870"/>
        <v>1</v>
      </c>
      <c r="L3740" s="37" t="str">
        <f t="shared" si="871"/>
        <v>040253089</v>
      </c>
      <c r="M3740" s="38" t="str">
        <f t="shared" si="872"/>
        <v>040253089</v>
      </c>
      <c r="N3740" s="39">
        <f t="shared" si="873"/>
        <v>1</v>
      </c>
      <c r="O3740" s="39">
        <f t="shared" si="874"/>
        <v>1</v>
      </c>
      <c r="P3740" s="39">
        <f>IF(M3740="បរទេស",1,IF(COUNTIF(M:M,$M3740)&gt;1,2,1))</f>
        <v>1</v>
      </c>
      <c r="Q3740" s="40">
        <f t="shared" si="875"/>
        <v>1</v>
      </c>
      <c r="R3740" s="41" t="str">
        <f t="shared" si="876"/>
        <v>0714035497</v>
      </c>
      <c r="S3740" s="37" t="str">
        <f t="shared" si="877"/>
        <v>0714035497</v>
      </c>
      <c r="T3740" s="39" t="e">
        <f t="shared" si="878"/>
        <v>#VALUE!</v>
      </c>
      <c r="U3740" s="37" t="str">
        <f t="shared" si="879"/>
        <v>0714035497</v>
      </c>
      <c r="V3740" s="42" t="str">
        <f t="shared" si="880"/>
        <v>0714035497</v>
      </c>
      <c r="W3740" s="39">
        <f t="shared" si="881"/>
        <v>1</v>
      </c>
      <c r="X3740" s="43">
        <f t="shared" si="882"/>
        <v>1</v>
      </c>
      <c r="Y3740" s="39">
        <f>IF(V3740="បរទេស",1,IF(COUNTIF(V:V,$V3740)&gt;1,2,1))</f>
        <v>1</v>
      </c>
      <c r="Z3740" s="40">
        <f t="shared" si="883"/>
        <v>1</v>
      </c>
      <c r="AA3740" s="40">
        <f t="shared" si="884"/>
        <v>1</v>
      </c>
    </row>
    <row r="3741" spans="1:27" ht="48" customHeight="1" x14ac:dyDescent="0.8">
      <c r="A3741" s="3">
        <v>3741</v>
      </c>
      <c r="B3741" s="3" t="s">
        <v>10285</v>
      </c>
      <c r="C3741" s="3" t="s">
        <v>18037</v>
      </c>
      <c r="D3741" s="3" t="s">
        <v>300</v>
      </c>
      <c r="E3741" s="3" t="s">
        <v>138</v>
      </c>
      <c r="F3741" s="5" t="s">
        <v>10286</v>
      </c>
      <c r="G3741" s="5" t="s">
        <v>14126</v>
      </c>
      <c r="H3741" s="5" t="s">
        <v>17143</v>
      </c>
      <c r="I3741" s="3"/>
      <c r="J3741" s="35"/>
      <c r="K3741" s="36">
        <f t="shared" si="870"/>
        <v>1</v>
      </c>
      <c r="L3741" s="37" t="str">
        <f t="shared" si="871"/>
        <v>040341133</v>
      </c>
      <c r="M3741" s="38" t="str">
        <f t="shared" si="872"/>
        <v>040341133</v>
      </c>
      <c r="N3741" s="39">
        <f t="shared" si="873"/>
        <v>1</v>
      </c>
      <c r="O3741" s="39">
        <f t="shared" si="874"/>
        <v>1</v>
      </c>
      <c r="P3741" s="39">
        <f>IF(M3741="បរទេស",1,IF(COUNTIF(M:M,$M3741)&gt;1,2,1))</f>
        <v>1</v>
      </c>
      <c r="Q3741" s="40">
        <f t="shared" si="875"/>
        <v>1</v>
      </c>
      <c r="R3741" s="41" t="str">
        <f t="shared" si="876"/>
        <v>011975054</v>
      </c>
      <c r="S3741" s="37" t="str">
        <f t="shared" si="877"/>
        <v>011975054</v>
      </c>
      <c r="T3741" s="39" t="e">
        <f t="shared" si="878"/>
        <v>#VALUE!</v>
      </c>
      <c r="U3741" s="37" t="str">
        <f t="shared" si="879"/>
        <v>011975054</v>
      </c>
      <c r="V3741" s="42" t="str">
        <f t="shared" si="880"/>
        <v>011975054</v>
      </c>
      <c r="W3741" s="39">
        <f t="shared" si="881"/>
        <v>1</v>
      </c>
      <c r="X3741" s="43">
        <f t="shared" si="882"/>
        <v>1</v>
      </c>
      <c r="Y3741" s="39">
        <f>IF(V3741="បរទេស",1,IF(COUNTIF(V:V,$V3741)&gt;1,2,1))</f>
        <v>1</v>
      </c>
      <c r="Z3741" s="40">
        <f t="shared" si="883"/>
        <v>1</v>
      </c>
      <c r="AA3741" s="40">
        <f t="shared" si="884"/>
        <v>1</v>
      </c>
    </row>
    <row r="3742" spans="1:27" ht="48" customHeight="1" x14ac:dyDescent="0.8">
      <c r="A3742" s="3">
        <v>3742</v>
      </c>
      <c r="B3742" s="3" t="s">
        <v>10287</v>
      </c>
      <c r="C3742" s="3" t="s">
        <v>18037</v>
      </c>
      <c r="D3742" s="3" t="s">
        <v>10288</v>
      </c>
      <c r="E3742" s="3" t="s">
        <v>153</v>
      </c>
      <c r="F3742" s="5" t="s">
        <v>10289</v>
      </c>
      <c r="G3742" s="5" t="s">
        <v>14127</v>
      </c>
      <c r="H3742" s="5" t="s">
        <v>17144</v>
      </c>
      <c r="I3742" s="3"/>
      <c r="J3742" s="35"/>
      <c r="K3742" s="36">
        <f t="shared" si="870"/>
        <v>1</v>
      </c>
      <c r="L3742" s="37" t="str">
        <f t="shared" si="871"/>
        <v>040510342</v>
      </c>
      <c r="M3742" s="38" t="str">
        <f t="shared" si="872"/>
        <v>040510342</v>
      </c>
      <c r="N3742" s="39">
        <f t="shared" si="873"/>
        <v>1</v>
      </c>
      <c r="O3742" s="39">
        <f t="shared" si="874"/>
        <v>1</v>
      </c>
      <c r="P3742" s="39">
        <f>IF(M3742="បរទេស",1,IF(COUNTIF(M:M,$M3742)&gt;1,2,1))</f>
        <v>1</v>
      </c>
      <c r="Q3742" s="40">
        <f t="shared" si="875"/>
        <v>1</v>
      </c>
      <c r="R3742" s="41" t="str">
        <f t="shared" si="876"/>
        <v>0964797903</v>
      </c>
      <c r="S3742" s="37" t="str">
        <f t="shared" si="877"/>
        <v>0964797903</v>
      </c>
      <c r="T3742" s="39" t="e">
        <f t="shared" si="878"/>
        <v>#VALUE!</v>
      </c>
      <c r="U3742" s="37" t="str">
        <f t="shared" si="879"/>
        <v>0964797903</v>
      </c>
      <c r="V3742" s="42" t="str">
        <f t="shared" si="880"/>
        <v>0964797903</v>
      </c>
      <c r="W3742" s="39">
        <f t="shared" si="881"/>
        <v>1</v>
      </c>
      <c r="X3742" s="43">
        <f t="shared" si="882"/>
        <v>1</v>
      </c>
      <c r="Y3742" s="39">
        <f>IF(V3742="បរទេស",1,IF(COUNTIF(V:V,$V3742)&gt;1,2,1))</f>
        <v>1</v>
      </c>
      <c r="Z3742" s="40">
        <f t="shared" si="883"/>
        <v>1</v>
      </c>
      <c r="AA3742" s="40">
        <f t="shared" si="884"/>
        <v>1</v>
      </c>
    </row>
    <row r="3743" spans="1:27" ht="48" customHeight="1" x14ac:dyDescent="0.8">
      <c r="A3743" s="3">
        <v>3743</v>
      </c>
      <c r="B3743" s="3" t="s">
        <v>10290</v>
      </c>
      <c r="C3743" s="3" t="s">
        <v>18039</v>
      </c>
      <c r="D3743" s="3" t="s">
        <v>10291</v>
      </c>
      <c r="E3743" s="3" t="s">
        <v>145</v>
      </c>
      <c r="F3743" s="5" t="s">
        <v>10292</v>
      </c>
      <c r="G3743" s="5" t="s">
        <v>14128</v>
      </c>
      <c r="H3743" s="5" t="s">
        <v>17145</v>
      </c>
      <c r="I3743" s="3"/>
      <c r="J3743" s="35"/>
      <c r="K3743" s="36">
        <f t="shared" si="870"/>
        <v>1</v>
      </c>
      <c r="L3743" s="37" t="str">
        <f t="shared" si="871"/>
        <v>040577846</v>
      </c>
      <c r="M3743" s="38" t="str">
        <f t="shared" si="872"/>
        <v>040577846</v>
      </c>
      <c r="N3743" s="39">
        <f t="shared" si="873"/>
        <v>1</v>
      </c>
      <c r="O3743" s="39">
        <f t="shared" si="874"/>
        <v>1</v>
      </c>
      <c r="P3743" s="39">
        <f>IF(M3743="បរទេស",1,IF(COUNTIF(M:M,$M3743)&gt;1,2,1))</f>
        <v>1</v>
      </c>
      <c r="Q3743" s="40">
        <f t="shared" si="875"/>
        <v>1</v>
      </c>
      <c r="R3743" s="41" t="str">
        <f t="shared" si="876"/>
        <v>0967004831</v>
      </c>
      <c r="S3743" s="37" t="str">
        <f t="shared" si="877"/>
        <v>0967004831</v>
      </c>
      <c r="T3743" s="39" t="e">
        <f t="shared" si="878"/>
        <v>#VALUE!</v>
      </c>
      <c r="U3743" s="37" t="str">
        <f t="shared" si="879"/>
        <v>0967004831</v>
      </c>
      <c r="V3743" s="42" t="str">
        <f t="shared" si="880"/>
        <v>0967004831</v>
      </c>
      <c r="W3743" s="39">
        <f t="shared" si="881"/>
        <v>1</v>
      </c>
      <c r="X3743" s="43">
        <f t="shared" si="882"/>
        <v>1</v>
      </c>
      <c r="Y3743" s="39">
        <f>IF(V3743="បរទេស",1,IF(COUNTIF(V:V,$V3743)&gt;1,2,1))</f>
        <v>1</v>
      </c>
      <c r="Z3743" s="40">
        <f t="shared" si="883"/>
        <v>1</v>
      </c>
      <c r="AA3743" s="40">
        <f t="shared" si="884"/>
        <v>1</v>
      </c>
    </row>
    <row r="3744" spans="1:27" ht="48" customHeight="1" x14ac:dyDescent="0.8">
      <c r="A3744" s="3">
        <v>3744</v>
      </c>
      <c r="B3744" s="3" t="s">
        <v>10293</v>
      </c>
      <c r="C3744" s="3" t="s">
        <v>18037</v>
      </c>
      <c r="D3744" s="3" t="s">
        <v>9880</v>
      </c>
      <c r="E3744" s="3" t="s">
        <v>207</v>
      </c>
      <c r="F3744" s="5" t="s">
        <v>10294</v>
      </c>
      <c r="G3744" s="5" t="s">
        <v>14129</v>
      </c>
      <c r="H3744" s="5" t="s">
        <v>17146</v>
      </c>
      <c r="I3744" s="3"/>
      <c r="J3744" s="35"/>
      <c r="K3744" s="36">
        <f t="shared" si="870"/>
        <v>1</v>
      </c>
      <c r="L3744" s="37" t="str">
        <f t="shared" si="871"/>
        <v>040534842</v>
      </c>
      <c r="M3744" s="38" t="str">
        <f t="shared" si="872"/>
        <v>040534842</v>
      </c>
      <c r="N3744" s="39">
        <f t="shared" si="873"/>
        <v>1</v>
      </c>
      <c r="O3744" s="39">
        <f t="shared" si="874"/>
        <v>1</v>
      </c>
      <c r="P3744" s="39">
        <f>IF(M3744="បរទេស",1,IF(COUNTIF(M:M,$M3744)&gt;1,2,1))</f>
        <v>1</v>
      </c>
      <c r="Q3744" s="40">
        <f t="shared" si="875"/>
        <v>1</v>
      </c>
      <c r="R3744" s="41" t="str">
        <f t="shared" si="876"/>
        <v>0968120088</v>
      </c>
      <c r="S3744" s="37" t="str">
        <f t="shared" si="877"/>
        <v>0968120088</v>
      </c>
      <c r="T3744" s="39" t="e">
        <f t="shared" si="878"/>
        <v>#VALUE!</v>
      </c>
      <c r="U3744" s="37" t="str">
        <f t="shared" si="879"/>
        <v>0968120088</v>
      </c>
      <c r="V3744" s="42" t="str">
        <f t="shared" si="880"/>
        <v>0968120088</v>
      </c>
      <c r="W3744" s="39">
        <f t="shared" si="881"/>
        <v>1</v>
      </c>
      <c r="X3744" s="43">
        <f t="shared" si="882"/>
        <v>1</v>
      </c>
      <c r="Y3744" s="39">
        <f>IF(V3744="បរទេស",1,IF(COUNTIF(V:V,$V3744)&gt;1,2,1))</f>
        <v>1</v>
      </c>
      <c r="Z3744" s="40">
        <f t="shared" si="883"/>
        <v>1</v>
      </c>
      <c r="AA3744" s="40">
        <f t="shared" si="884"/>
        <v>1</v>
      </c>
    </row>
    <row r="3745" spans="1:27" ht="48" customHeight="1" x14ac:dyDescent="0.8">
      <c r="A3745" s="3">
        <v>3745</v>
      </c>
      <c r="B3745" s="3" t="s">
        <v>10295</v>
      </c>
      <c r="C3745" s="3" t="s">
        <v>18037</v>
      </c>
      <c r="D3745" s="3" t="s">
        <v>10296</v>
      </c>
      <c r="E3745" s="3" t="s">
        <v>207</v>
      </c>
      <c r="F3745" s="5" t="s">
        <v>10297</v>
      </c>
      <c r="G3745" s="5" t="s">
        <v>14130</v>
      </c>
      <c r="H3745" s="5" t="s">
        <v>17147</v>
      </c>
      <c r="I3745" s="3"/>
      <c r="J3745" s="35"/>
      <c r="K3745" s="36">
        <f t="shared" si="870"/>
        <v>1</v>
      </c>
      <c r="L3745" s="37" t="str">
        <f t="shared" si="871"/>
        <v>040529362</v>
      </c>
      <c r="M3745" s="38" t="str">
        <f t="shared" si="872"/>
        <v>040529362</v>
      </c>
      <c r="N3745" s="39">
        <f t="shared" si="873"/>
        <v>1</v>
      </c>
      <c r="O3745" s="39">
        <f t="shared" si="874"/>
        <v>1</v>
      </c>
      <c r="P3745" s="39">
        <f>IF(M3745="បរទេស",1,IF(COUNTIF(M:M,$M3745)&gt;1,2,1))</f>
        <v>1</v>
      </c>
      <c r="Q3745" s="40">
        <f t="shared" si="875"/>
        <v>1</v>
      </c>
      <c r="R3745" s="41" t="str">
        <f t="shared" si="876"/>
        <v>081438092</v>
      </c>
      <c r="S3745" s="37" t="str">
        <f t="shared" si="877"/>
        <v>081438092</v>
      </c>
      <c r="T3745" s="39" t="e">
        <f t="shared" si="878"/>
        <v>#VALUE!</v>
      </c>
      <c r="U3745" s="37" t="str">
        <f t="shared" si="879"/>
        <v>081438092</v>
      </c>
      <c r="V3745" s="42" t="str">
        <f t="shared" si="880"/>
        <v>081438092</v>
      </c>
      <c r="W3745" s="39">
        <f t="shared" si="881"/>
        <v>1</v>
      </c>
      <c r="X3745" s="43">
        <f t="shared" si="882"/>
        <v>1</v>
      </c>
      <c r="Y3745" s="39">
        <f>IF(V3745="បរទេស",1,IF(COUNTIF(V:V,$V3745)&gt;1,2,1))</f>
        <v>1</v>
      </c>
      <c r="Z3745" s="40">
        <f t="shared" si="883"/>
        <v>1</v>
      </c>
      <c r="AA3745" s="40">
        <f t="shared" si="884"/>
        <v>1</v>
      </c>
    </row>
    <row r="3746" spans="1:27" ht="48" customHeight="1" x14ac:dyDescent="0.8">
      <c r="A3746" s="3">
        <v>3746</v>
      </c>
      <c r="B3746" s="3" t="s">
        <v>10298</v>
      </c>
      <c r="C3746" s="3" t="s">
        <v>18037</v>
      </c>
      <c r="D3746" s="3" t="s">
        <v>10299</v>
      </c>
      <c r="E3746" s="3" t="s">
        <v>207</v>
      </c>
      <c r="F3746" s="5" t="s">
        <v>10300</v>
      </c>
      <c r="G3746" s="5" t="s">
        <v>14131</v>
      </c>
      <c r="H3746" s="5" t="s">
        <v>17589</v>
      </c>
      <c r="I3746" s="3"/>
      <c r="J3746" s="35"/>
      <c r="K3746" s="36">
        <f t="shared" si="870"/>
        <v>1</v>
      </c>
      <c r="L3746" s="37" t="str">
        <f t="shared" si="871"/>
        <v>040540500</v>
      </c>
      <c r="M3746" s="38" t="str">
        <f t="shared" si="872"/>
        <v>040540500</v>
      </c>
      <c r="N3746" s="39">
        <f t="shared" si="873"/>
        <v>1</v>
      </c>
      <c r="O3746" s="39">
        <f t="shared" si="874"/>
        <v>1</v>
      </c>
      <c r="P3746" s="39">
        <f>IF(M3746="បរទេស",1,IF(COUNTIF(M:M,$M3746)&gt;1,2,1))</f>
        <v>1</v>
      </c>
      <c r="Q3746" s="40">
        <f t="shared" si="875"/>
        <v>1</v>
      </c>
      <c r="R3746" s="41" t="str">
        <f t="shared" si="876"/>
        <v>0978189246</v>
      </c>
      <c r="S3746" s="37" t="str">
        <f t="shared" si="877"/>
        <v>0978189246</v>
      </c>
      <c r="T3746" s="39" t="e">
        <f t="shared" si="878"/>
        <v>#VALUE!</v>
      </c>
      <c r="U3746" s="37" t="str">
        <f t="shared" si="879"/>
        <v>0978189246</v>
      </c>
      <c r="V3746" s="42" t="str">
        <f t="shared" si="880"/>
        <v>0978189246</v>
      </c>
      <c r="W3746" s="39">
        <f t="shared" si="881"/>
        <v>1</v>
      </c>
      <c r="X3746" s="43">
        <f t="shared" si="882"/>
        <v>1</v>
      </c>
      <c r="Y3746" s="39">
        <f>IF(V3746="បរទេស",1,IF(COUNTIF(V:V,$V3746)&gt;1,2,1))</f>
        <v>1</v>
      </c>
      <c r="Z3746" s="40">
        <f t="shared" si="883"/>
        <v>1</v>
      </c>
      <c r="AA3746" s="40">
        <f t="shared" si="884"/>
        <v>1</v>
      </c>
    </row>
    <row r="3747" spans="1:27" ht="48" customHeight="1" x14ac:dyDescent="0.8">
      <c r="A3747" s="3">
        <v>3747</v>
      </c>
      <c r="B3747" s="3" t="s">
        <v>10301</v>
      </c>
      <c r="C3747" s="3" t="s">
        <v>18037</v>
      </c>
      <c r="D3747" s="3" t="s">
        <v>10302</v>
      </c>
      <c r="E3747" s="3" t="s">
        <v>207</v>
      </c>
      <c r="F3747" s="5" t="s">
        <v>10303</v>
      </c>
      <c r="G3747" s="5" t="s">
        <v>14132</v>
      </c>
      <c r="H3747" s="5" t="s">
        <v>17148</v>
      </c>
      <c r="I3747" s="3"/>
      <c r="J3747" s="35"/>
      <c r="K3747" s="36">
        <f t="shared" si="870"/>
        <v>1</v>
      </c>
      <c r="L3747" s="37" t="str">
        <f t="shared" si="871"/>
        <v>040537822</v>
      </c>
      <c r="M3747" s="38" t="str">
        <f t="shared" si="872"/>
        <v>040537822</v>
      </c>
      <c r="N3747" s="39">
        <f t="shared" si="873"/>
        <v>1</v>
      </c>
      <c r="O3747" s="39">
        <f t="shared" si="874"/>
        <v>1</v>
      </c>
      <c r="P3747" s="39">
        <f>IF(M3747="បរទេស",1,IF(COUNTIF(M:M,$M3747)&gt;1,2,1))</f>
        <v>1</v>
      </c>
      <c r="Q3747" s="40">
        <f t="shared" si="875"/>
        <v>1</v>
      </c>
      <c r="R3747" s="41" t="str">
        <f t="shared" si="876"/>
        <v>093774729</v>
      </c>
      <c r="S3747" s="37" t="str">
        <f t="shared" si="877"/>
        <v>093774729</v>
      </c>
      <c r="T3747" s="39" t="e">
        <f t="shared" si="878"/>
        <v>#VALUE!</v>
      </c>
      <c r="U3747" s="37" t="str">
        <f t="shared" si="879"/>
        <v>093774729</v>
      </c>
      <c r="V3747" s="42" t="str">
        <f t="shared" si="880"/>
        <v>093774729</v>
      </c>
      <c r="W3747" s="39">
        <f t="shared" si="881"/>
        <v>1</v>
      </c>
      <c r="X3747" s="43">
        <f t="shared" si="882"/>
        <v>1</v>
      </c>
      <c r="Y3747" s="39">
        <f>IF(V3747="បរទេស",1,IF(COUNTIF(V:V,$V3747)&gt;1,2,1))</f>
        <v>1</v>
      </c>
      <c r="Z3747" s="40">
        <f t="shared" si="883"/>
        <v>1</v>
      </c>
      <c r="AA3747" s="40">
        <f t="shared" si="884"/>
        <v>1</v>
      </c>
    </row>
    <row r="3748" spans="1:27" ht="48" customHeight="1" x14ac:dyDescent="0.8">
      <c r="A3748" s="3">
        <v>3748</v>
      </c>
      <c r="B3748" s="3" t="s">
        <v>10304</v>
      </c>
      <c r="C3748" s="3" t="s">
        <v>18037</v>
      </c>
      <c r="D3748" s="3" t="s">
        <v>3410</v>
      </c>
      <c r="E3748" s="3" t="s">
        <v>45</v>
      </c>
      <c r="F3748" s="5" t="s">
        <v>10305</v>
      </c>
      <c r="G3748" s="5" t="s">
        <v>14133</v>
      </c>
      <c r="H3748" s="5" t="s">
        <v>17149</v>
      </c>
      <c r="I3748" s="3"/>
      <c r="J3748" s="35"/>
      <c r="K3748" s="36">
        <f t="shared" si="870"/>
        <v>1</v>
      </c>
      <c r="L3748" s="37" t="str">
        <f t="shared" si="871"/>
        <v>021004181</v>
      </c>
      <c r="M3748" s="38" t="str">
        <f t="shared" si="872"/>
        <v>021004181</v>
      </c>
      <c r="N3748" s="39">
        <f t="shared" si="873"/>
        <v>1</v>
      </c>
      <c r="O3748" s="39">
        <f t="shared" si="874"/>
        <v>1</v>
      </c>
      <c r="P3748" s="39">
        <f>IF(M3748="បរទេស",1,IF(COUNTIF(M:M,$M3748)&gt;1,2,1))</f>
        <v>1</v>
      </c>
      <c r="Q3748" s="40">
        <f t="shared" si="875"/>
        <v>1</v>
      </c>
      <c r="R3748" s="41" t="str">
        <f t="shared" si="876"/>
        <v>0882827097</v>
      </c>
      <c r="S3748" s="37" t="str">
        <f t="shared" si="877"/>
        <v>0882827097</v>
      </c>
      <c r="T3748" s="39" t="e">
        <f t="shared" si="878"/>
        <v>#VALUE!</v>
      </c>
      <c r="U3748" s="37" t="str">
        <f t="shared" si="879"/>
        <v>0882827097</v>
      </c>
      <c r="V3748" s="42" t="str">
        <f t="shared" si="880"/>
        <v>0882827097</v>
      </c>
      <c r="W3748" s="39">
        <f t="shared" si="881"/>
        <v>1</v>
      </c>
      <c r="X3748" s="43">
        <f t="shared" si="882"/>
        <v>1</v>
      </c>
      <c r="Y3748" s="39">
        <f>IF(V3748="បរទេស",1,IF(COUNTIF(V:V,$V3748)&gt;1,2,1))</f>
        <v>1</v>
      </c>
      <c r="Z3748" s="40">
        <f t="shared" si="883"/>
        <v>1</v>
      </c>
      <c r="AA3748" s="40">
        <f t="shared" si="884"/>
        <v>1</v>
      </c>
    </row>
    <row r="3749" spans="1:27" ht="48" customHeight="1" x14ac:dyDescent="0.8">
      <c r="A3749" s="3">
        <v>3749</v>
      </c>
      <c r="B3749" s="3" t="s">
        <v>10306</v>
      </c>
      <c r="C3749" s="3" t="s">
        <v>18037</v>
      </c>
      <c r="D3749" s="3" t="s">
        <v>10307</v>
      </c>
      <c r="E3749" s="3" t="s">
        <v>1252</v>
      </c>
      <c r="F3749" s="5" t="s">
        <v>10308</v>
      </c>
      <c r="G3749" s="5" t="s">
        <v>14134</v>
      </c>
      <c r="H3749" s="5" t="s">
        <v>17150</v>
      </c>
      <c r="I3749" s="3"/>
      <c r="J3749" s="35"/>
      <c r="K3749" s="36">
        <f t="shared" si="870"/>
        <v>1</v>
      </c>
      <c r="L3749" s="37" t="str">
        <f t="shared" si="871"/>
        <v>040513416</v>
      </c>
      <c r="M3749" s="38" t="str">
        <f t="shared" si="872"/>
        <v>040513416</v>
      </c>
      <c r="N3749" s="39">
        <f t="shared" si="873"/>
        <v>1</v>
      </c>
      <c r="O3749" s="39">
        <f t="shared" si="874"/>
        <v>1</v>
      </c>
      <c r="P3749" s="39">
        <f>IF(M3749="បរទេស",1,IF(COUNTIF(M:M,$M3749)&gt;1,2,1))</f>
        <v>1</v>
      </c>
      <c r="Q3749" s="40">
        <f t="shared" si="875"/>
        <v>1</v>
      </c>
      <c r="R3749" s="41" t="str">
        <f t="shared" si="876"/>
        <v>0979285115</v>
      </c>
      <c r="S3749" s="37" t="str">
        <f t="shared" si="877"/>
        <v>0979285115</v>
      </c>
      <c r="T3749" s="39" t="e">
        <f t="shared" si="878"/>
        <v>#VALUE!</v>
      </c>
      <c r="U3749" s="37" t="str">
        <f t="shared" si="879"/>
        <v>0979285115</v>
      </c>
      <c r="V3749" s="42" t="str">
        <f t="shared" si="880"/>
        <v>0979285115</v>
      </c>
      <c r="W3749" s="39">
        <f t="shared" si="881"/>
        <v>1</v>
      </c>
      <c r="X3749" s="43">
        <f t="shared" si="882"/>
        <v>1</v>
      </c>
      <c r="Y3749" s="39">
        <f>IF(V3749="បរទេស",1,IF(COUNTIF(V:V,$V3749)&gt;1,2,1))</f>
        <v>1</v>
      </c>
      <c r="Z3749" s="40">
        <f t="shared" si="883"/>
        <v>1</v>
      </c>
      <c r="AA3749" s="40">
        <f t="shared" si="884"/>
        <v>1</v>
      </c>
    </row>
    <row r="3750" spans="1:27" ht="48" customHeight="1" x14ac:dyDescent="0.8">
      <c r="A3750" s="3">
        <v>3750</v>
      </c>
      <c r="B3750" s="3" t="s">
        <v>10309</v>
      </c>
      <c r="C3750" s="3" t="s">
        <v>18037</v>
      </c>
      <c r="D3750" s="3" t="s">
        <v>184</v>
      </c>
      <c r="E3750" s="3" t="s">
        <v>145</v>
      </c>
      <c r="F3750" s="5" t="s">
        <v>10310</v>
      </c>
      <c r="G3750" s="5" t="s">
        <v>14135</v>
      </c>
      <c r="H3750" s="5" t="s">
        <v>17151</v>
      </c>
      <c r="I3750" s="3"/>
      <c r="J3750" s="35"/>
      <c r="K3750" s="36">
        <f t="shared" si="870"/>
        <v>1</v>
      </c>
      <c r="L3750" s="37" t="str">
        <f t="shared" si="871"/>
        <v>040372475</v>
      </c>
      <c r="M3750" s="38" t="str">
        <f t="shared" si="872"/>
        <v>040372475</v>
      </c>
      <c r="N3750" s="39">
        <f t="shared" si="873"/>
        <v>1</v>
      </c>
      <c r="O3750" s="39">
        <f t="shared" si="874"/>
        <v>1</v>
      </c>
      <c r="P3750" s="39">
        <f>IF(M3750="បរទេស",1,IF(COUNTIF(M:M,$M3750)&gt;1,2,1))</f>
        <v>1</v>
      </c>
      <c r="Q3750" s="40">
        <f t="shared" si="875"/>
        <v>1</v>
      </c>
      <c r="R3750" s="41" t="str">
        <f t="shared" si="876"/>
        <v>0965223955</v>
      </c>
      <c r="S3750" s="37" t="str">
        <f t="shared" si="877"/>
        <v>0965223955</v>
      </c>
      <c r="T3750" s="39" t="e">
        <f t="shared" si="878"/>
        <v>#VALUE!</v>
      </c>
      <c r="U3750" s="37" t="str">
        <f t="shared" si="879"/>
        <v>0965223955</v>
      </c>
      <c r="V3750" s="42" t="str">
        <f t="shared" si="880"/>
        <v>0965223955</v>
      </c>
      <c r="W3750" s="39">
        <f t="shared" si="881"/>
        <v>1</v>
      </c>
      <c r="X3750" s="43">
        <f t="shared" si="882"/>
        <v>1</v>
      </c>
      <c r="Y3750" s="39">
        <f>IF(V3750="បរទេស",1,IF(COUNTIF(V:V,$V3750)&gt;1,2,1))</f>
        <v>1</v>
      </c>
      <c r="Z3750" s="40">
        <f t="shared" si="883"/>
        <v>1</v>
      </c>
      <c r="AA3750" s="40">
        <f t="shared" si="884"/>
        <v>1</v>
      </c>
    </row>
    <row r="3751" spans="1:27" ht="48" customHeight="1" x14ac:dyDescent="0.8">
      <c r="A3751" s="3">
        <v>3751</v>
      </c>
      <c r="B3751" s="3" t="s">
        <v>10311</v>
      </c>
      <c r="C3751" s="3" t="s">
        <v>18037</v>
      </c>
      <c r="D3751" s="3" t="s">
        <v>10312</v>
      </c>
      <c r="E3751" s="3" t="s">
        <v>2084</v>
      </c>
      <c r="F3751" s="5" t="s">
        <v>10313</v>
      </c>
      <c r="G3751" s="5" t="s">
        <v>14136</v>
      </c>
      <c r="H3751" s="5" t="s">
        <v>17152</v>
      </c>
      <c r="I3751" s="3"/>
      <c r="J3751" s="35"/>
      <c r="K3751" s="36">
        <f t="shared" si="870"/>
        <v>1</v>
      </c>
      <c r="L3751" s="37" t="str">
        <f t="shared" si="871"/>
        <v>040404192</v>
      </c>
      <c r="M3751" s="38" t="str">
        <f t="shared" si="872"/>
        <v>040404192</v>
      </c>
      <c r="N3751" s="39">
        <f t="shared" si="873"/>
        <v>1</v>
      </c>
      <c r="O3751" s="39">
        <f t="shared" si="874"/>
        <v>1</v>
      </c>
      <c r="P3751" s="39">
        <f>IF(M3751="បរទេស",1,IF(COUNTIF(M:M,$M3751)&gt;1,2,1))</f>
        <v>1</v>
      </c>
      <c r="Q3751" s="40">
        <f t="shared" si="875"/>
        <v>1</v>
      </c>
      <c r="R3751" s="41" t="str">
        <f t="shared" si="876"/>
        <v>099327361</v>
      </c>
      <c r="S3751" s="37" t="str">
        <f t="shared" si="877"/>
        <v>099327361</v>
      </c>
      <c r="T3751" s="39" t="e">
        <f t="shared" si="878"/>
        <v>#VALUE!</v>
      </c>
      <c r="U3751" s="37" t="str">
        <f t="shared" si="879"/>
        <v>099327361</v>
      </c>
      <c r="V3751" s="42" t="str">
        <f t="shared" si="880"/>
        <v>099327361</v>
      </c>
      <c r="W3751" s="39">
        <f t="shared" si="881"/>
        <v>1</v>
      </c>
      <c r="X3751" s="43">
        <f t="shared" si="882"/>
        <v>1</v>
      </c>
      <c r="Y3751" s="39">
        <f>IF(V3751="បរទេស",1,IF(COUNTIF(V:V,$V3751)&gt;1,2,1))</f>
        <v>1</v>
      </c>
      <c r="Z3751" s="40">
        <f t="shared" si="883"/>
        <v>1</v>
      </c>
      <c r="AA3751" s="40">
        <f t="shared" si="884"/>
        <v>1</v>
      </c>
    </row>
    <row r="3752" spans="1:27" ht="48" customHeight="1" x14ac:dyDescent="0.8">
      <c r="A3752" s="3">
        <v>3752</v>
      </c>
      <c r="B3752" s="3" t="s">
        <v>10314</v>
      </c>
      <c r="C3752" s="3" t="s">
        <v>18037</v>
      </c>
      <c r="D3752" s="3" t="s">
        <v>9346</v>
      </c>
      <c r="E3752" s="3" t="s">
        <v>41</v>
      </c>
      <c r="F3752" s="5" t="s">
        <v>10315</v>
      </c>
      <c r="G3752" s="5" t="s">
        <v>14137</v>
      </c>
      <c r="H3752" s="5" t="s">
        <v>17463</v>
      </c>
      <c r="I3752" s="3"/>
      <c r="J3752" s="35"/>
      <c r="K3752" s="36">
        <f t="shared" si="870"/>
        <v>1</v>
      </c>
      <c r="L3752" s="37" t="str">
        <f t="shared" si="871"/>
        <v>090783880</v>
      </c>
      <c r="M3752" s="38" t="str">
        <f t="shared" si="872"/>
        <v>090783880</v>
      </c>
      <c r="N3752" s="39">
        <f t="shared" si="873"/>
        <v>1</v>
      </c>
      <c r="O3752" s="39">
        <f t="shared" si="874"/>
        <v>1</v>
      </c>
      <c r="P3752" s="39">
        <f>IF(M3752="បរទេស",1,IF(COUNTIF(M:M,$M3752)&gt;1,2,1))</f>
        <v>1</v>
      </c>
      <c r="Q3752" s="40">
        <f t="shared" si="875"/>
        <v>1</v>
      </c>
      <c r="R3752" s="41" t="str">
        <f t="shared" si="876"/>
        <v>070836364</v>
      </c>
      <c r="S3752" s="37" t="str">
        <f t="shared" si="877"/>
        <v>070836364</v>
      </c>
      <c r="T3752" s="39" t="e">
        <f t="shared" si="878"/>
        <v>#VALUE!</v>
      </c>
      <c r="U3752" s="37" t="str">
        <f t="shared" si="879"/>
        <v>070836364</v>
      </c>
      <c r="V3752" s="42" t="str">
        <f t="shared" si="880"/>
        <v>070836364</v>
      </c>
      <c r="W3752" s="39">
        <f t="shared" si="881"/>
        <v>1</v>
      </c>
      <c r="X3752" s="43">
        <f t="shared" si="882"/>
        <v>1</v>
      </c>
      <c r="Y3752" s="39">
        <f>IF(V3752="បរទេស",1,IF(COUNTIF(V:V,$V3752)&gt;1,2,1))</f>
        <v>1</v>
      </c>
      <c r="Z3752" s="40">
        <f t="shared" si="883"/>
        <v>1</v>
      </c>
      <c r="AA3752" s="40">
        <f t="shared" si="884"/>
        <v>1</v>
      </c>
    </row>
    <row r="3753" spans="1:27" ht="48" customHeight="1" x14ac:dyDescent="0.8">
      <c r="A3753" s="3">
        <v>3753</v>
      </c>
      <c r="B3753" s="3" t="s">
        <v>10316</v>
      </c>
      <c r="C3753" s="3" t="s">
        <v>18037</v>
      </c>
      <c r="D3753" s="3" t="s">
        <v>10317</v>
      </c>
      <c r="E3753" s="3" t="s">
        <v>224</v>
      </c>
      <c r="F3753" s="5" t="s">
        <v>10318</v>
      </c>
      <c r="G3753" s="5" t="s">
        <v>14138</v>
      </c>
      <c r="H3753" s="5" t="s">
        <v>17153</v>
      </c>
      <c r="I3753" s="3"/>
      <c r="J3753" s="35"/>
      <c r="K3753" s="36">
        <f t="shared" si="870"/>
        <v>1</v>
      </c>
      <c r="L3753" s="37" t="str">
        <f t="shared" si="871"/>
        <v>040590040</v>
      </c>
      <c r="M3753" s="38" t="str">
        <f t="shared" si="872"/>
        <v>040590040</v>
      </c>
      <c r="N3753" s="39">
        <f t="shared" si="873"/>
        <v>1</v>
      </c>
      <c r="O3753" s="39">
        <f t="shared" si="874"/>
        <v>1</v>
      </c>
      <c r="P3753" s="39">
        <f>IF(M3753="បរទេស",1,IF(COUNTIF(M:M,$M3753)&gt;1,2,1))</f>
        <v>1</v>
      </c>
      <c r="Q3753" s="40">
        <f t="shared" si="875"/>
        <v>1</v>
      </c>
      <c r="R3753" s="41" t="str">
        <f t="shared" si="876"/>
        <v>015358905</v>
      </c>
      <c r="S3753" s="37" t="str">
        <f t="shared" si="877"/>
        <v>015358905</v>
      </c>
      <c r="T3753" s="39" t="e">
        <f t="shared" si="878"/>
        <v>#VALUE!</v>
      </c>
      <c r="U3753" s="37" t="str">
        <f t="shared" si="879"/>
        <v>015358905</v>
      </c>
      <c r="V3753" s="42" t="str">
        <f t="shared" si="880"/>
        <v>015358905</v>
      </c>
      <c r="W3753" s="39">
        <f t="shared" si="881"/>
        <v>1</v>
      </c>
      <c r="X3753" s="43">
        <f t="shared" si="882"/>
        <v>1</v>
      </c>
      <c r="Y3753" s="39">
        <f>IF(V3753="បរទេស",1,IF(COUNTIF(V:V,$V3753)&gt;1,2,1))</f>
        <v>1</v>
      </c>
      <c r="Z3753" s="40">
        <f t="shared" si="883"/>
        <v>1</v>
      </c>
      <c r="AA3753" s="40">
        <f t="shared" si="884"/>
        <v>1</v>
      </c>
    </row>
    <row r="3754" spans="1:27" ht="48" customHeight="1" x14ac:dyDescent="0.8">
      <c r="A3754" s="3">
        <v>3754</v>
      </c>
      <c r="B3754" s="3" t="s">
        <v>10319</v>
      </c>
      <c r="C3754" s="3" t="s">
        <v>18037</v>
      </c>
      <c r="D3754" s="3" t="s">
        <v>1955</v>
      </c>
      <c r="E3754" s="3" t="s">
        <v>45</v>
      </c>
      <c r="F3754" s="5" t="s">
        <v>10320</v>
      </c>
      <c r="G3754" s="5" t="s">
        <v>14139</v>
      </c>
      <c r="H3754" s="5" t="s">
        <v>17154</v>
      </c>
      <c r="I3754" s="3"/>
      <c r="J3754" s="35"/>
      <c r="K3754" s="36">
        <f t="shared" si="870"/>
        <v>1</v>
      </c>
      <c r="L3754" s="37" t="str">
        <f t="shared" si="871"/>
        <v>040370018</v>
      </c>
      <c r="M3754" s="38" t="str">
        <f t="shared" si="872"/>
        <v>040370018</v>
      </c>
      <c r="N3754" s="39">
        <f t="shared" si="873"/>
        <v>1</v>
      </c>
      <c r="O3754" s="39">
        <f t="shared" si="874"/>
        <v>1</v>
      </c>
      <c r="P3754" s="39">
        <f>IF(M3754="បរទេស",1,IF(COUNTIF(M:M,$M3754)&gt;1,2,1))</f>
        <v>1</v>
      </c>
      <c r="Q3754" s="40">
        <f t="shared" si="875"/>
        <v>1</v>
      </c>
      <c r="R3754" s="41" t="str">
        <f t="shared" si="876"/>
        <v>0963337141</v>
      </c>
      <c r="S3754" s="37" t="str">
        <f t="shared" si="877"/>
        <v>0963337141</v>
      </c>
      <c r="T3754" s="39" t="e">
        <f t="shared" si="878"/>
        <v>#VALUE!</v>
      </c>
      <c r="U3754" s="37" t="str">
        <f t="shared" si="879"/>
        <v>0963337141</v>
      </c>
      <c r="V3754" s="42" t="str">
        <f t="shared" si="880"/>
        <v>0963337141</v>
      </c>
      <c r="W3754" s="39">
        <f t="shared" si="881"/>
        <v>1</v>
      </c>
      <c r="X3754" s="43">
        <f t="shared" si="882"/>
        <v>1</v>
      </c>
      <c r="Y3754" s="39">
        <f>IF(V3754="បរទេស",1,IF(COUNTIF(V:V,$V3754)&gt;1,2,1))</f>
        <v>1</v>
      </c>
      <c r="Z3754" s="40">
        <f t="shared" si="883"/>
        <v>1</v>
      </c>
      <c r="AA3754" s="40">
        <f t="shared" si="884"/>
        <v>1</v>
      </c>
    </row>
    <row r="3755" spans="1:27" ht="48" customHeight="1" x14ac:dyDescent="0.8">
      <c r="A3755" s="3">
        <v>3755</v>
      </c>
      <c r="B3755" s="3" t="s">
        <v>10321</v>
      </c>
      <c r="C3755" s="3" t="s">
        <v>18037</v>
      </c>
      <c r="D3755" s="3" t="s">
        <v>10322</v>
      </c>
      <c r="E3755" s="3" t="s">
        <v>207</v>
      </c>
      <c r="F3755" s="5" t="s">
        <v>10323</v>
      </c>
      <c r="G3755" s="5" t="s">
        <v>14140</v>
      </c>
      <c r="H3755" s="5" t="s">
        <v>17155</v>
      </c>
      <c r="I3755" s="3"/>
      <c r="J3755" s="35"/>
      <c r="K3755" s="36">
        <f t="shared" si="870"/>
        <v>1</v>
      </c>
      <c r="L3755" s="37" t="str">
        <f t="shared" si="871"/>
        <v>040523606</v>
      </c>
      <c r="M3755" s="38" t="str">
        <f t="shared" si="872"/>
        <v>040523606</v>
      </c>
      <c r="N3755" s="39">
        <f t="shared" si="873"/>
        <v>1</v>
      </c>
      <c r="O3755" s="39">
        <f t="shared" si="874"/>
        <v>1</v>
      </c>
      <c r="P3755" s="39">
        <f>IF(M3755="បរទេស",1,IF(COUNTIF(M:M,$M3755)&gt;1,2,1))</f>
        <v>1</v>
      </c>
      <c r="Q3755" s="40">
        <f t="shared" si="875"/>
        <v>1</v>
      </c>
      <c r="R3755" s="41" t="str">
        <f t="shared" si="876"/>
        <v>0887500801</v>
      </c>
      <c r="S3755" s="37" t="str">
        <f t="shared" si="877"/>
        <v>0887500801</v>
      </c>
      <c r="T3755" s="39" t="e">
        <f t="shared" si="878"/>
        <v>#VALUE!</v>
      </c>
      <c r="U3755" s="37" t="str">
        <f t="shared" si="879"/>
        <v>0887500801</v>
      </c>
      <c r="V3755" s="42" t="str">
        <f t="shared" si="880"/>
        <v>0887500801</v>
      </c>
      <c r="W3755" s="39">
        <f t="shared" si="881"/>
        <v>1</v>
      </c>
      <c r="X3755" s="43">
        <f t="shared" si="882"/>
        <v>1</v>
      </c>
      <c r="Y3755" s="39">
        <f>IF(V3755="បរទេស",1,IF(COUNTIF(V:V,$V3755)&gt;1,2,1))</f>
        <v>1</v>
      </c>
      <c r="Z3755" s="40">
        <f t="shared" si="883"/>
        <v>1</v>
      </c>
      <c r="AA3755" s="40">
        <f t="shared" si="884"/>
        <v>1</v>
      </c>
    </row>
    <row r="3756" spans="1:27" ht="48" customHeight="1" x14ac:dyDescent="0.8">
      <c r="A3756" s="3">
        <v>3756</v>
      </c>
      <c r="B3756" s="3" t="s">
        <v>10324</v>
      </c>
      <c r="C3756" s="3" t="s">
        <v>18037</v>
      </c>
      <c r="D3756" s="3" t="s">
        <v>9380</v>
      </c>
      <c r="E3756" s="3" t="s">
        <v>2165</v>
      </c>
      <c r="F3756" s="5" t="s">
        <v>10325</v>
      </c>
      <c r="G3756" s="5" t="s">
        <v>14141</v>
      </c>
      <c r="H3756" s="5" t="s">
        <v>17393</v>
      </c>
      <c r="I3756" s="3"/>
      <c r="J3756" s="35"/>
      <c r="K3756" s="36">
        <f t="shared" si="870"/>
        <v>1</v>
      </c>
      <c r="L3756" s="37" t="str">
        <f t="shared" si="871"/>
        <v>040423339</v>
      </c>
      <c r="M3756" s="38" t="str">
        <f t="shared" si="872"/>
        <v>040423339</v>
      </c>
      <c r="N3756" s="39">
        <f t="shared" si="873"/>
        <v>1</v>
      </c>
      <c r="O3756" s="39">
        <f t="shared" si="874"/>
        <v>1</v>
      </c>
      <c r="P3756" s="39">
        <f>IF(M3756="បរទេស",1,IF(COUNTIF(M:M,$M3756)&gt;1,2,1))</f>
        <v>1</v>
      </c>
      <c r="Q3756" s="40">
        <f t="shared" si="875"/>
        <v>1</v>
      </c>
      <c r="R3756" s="41" t="str">
        <f t="shared" si="876"/>
        <v>093350428</v>
      </c>
      <c r="S3756" s="37" t="str">
        <f t="shared" si="877"/>
        <v>093350428</v>
      </c>
      <c r="T3756" s="39" t="e">
        <f t="shared" si="878"/>
        <v>#VALUE!</v>
      </c>
      <c r="U3756" s="37" t="str">
        <f t="shared" si="879"/>
        <v>093350428</v>
      </c>
      <c r="V3756" s="42" t="str">
        <f t="shared" si="880"/>
        <v>093350428</v>
      </c>
      <c r="W3756" s="39">
        <f t="shared" si="881"/>
        <v>1</v>
      </c>
      <c r="X3756" s="43">
        <f t="shared" si="882"/>
        <v>1</v>
      </c>
      <c r="Y3756" s="39">
        <f>IF(V3756="បរទេស",1,IF(COUNTIF(V:V,$V3756)&gt;1,2,1))</f>
        <v>1</v>
      </c>
      <c r="Z3756" s="40">
        <f t="shared" si="883"/>
        <v>1</v>
      </c>
      <c r="AA3756" s="40">
        <f t="shared" si="884"/>
        <v>1</v>
      </c>
    </row>
    <row r="3757" spans="1:27" ht="48" customHeight="1" x14ac:dyDescent="0.8">
      <c r="A3757" s="3">
        <v>3757</v>
      </c>
      <c r="B3757" s="3" t="s">
        <v>10326</v>
      </c>
      <c r="C3757" s="3" t="s">
        <v>18037</v>
      </c>
      <c r="D3757" s="3" t="s">
        <v>3350</v>
      </c>
      <c r="E3757" s="3" t="s">
        <v>1783</v>
      </c>
      <c r="F3757" s="5" t="s">
        <v>10327</v>
      </c>
      <c r="G3757" s="5" t="s">
        <v>14142</v>
      </c>
      <c r="H3757" s="5" t="s">
        <v>17156</v>
      </c>
      <c r="I3757" s="3"/>
      <c r="J3757" s="35"/>
      <c r="K3757" s="36">
        <f t="shared" si="870"/>
        <v>1</v>
      </c>
      <c r="L3757" s="37" t="str">
        <f t="shared" si="871"/>
        <v>040519345</v>
      </c>
      <c r="M3757" s="38" t="str">
        <f t="shared" si="872"/>
        <v>040519345</v>
      </c>
      <c r="N3757" s="39">
        <f t="shared" si="873"/>
        <v>1</v>
      </c>
      <c r="O3757" s="39">
        <f t="shared" si="874"/>
        <v>1</v>
      </c>
      <c r="P3757" s="39">
        <f>IF(M3757="បរទេស",1,IF(COUNTIF(M:M,$M3757)&gt;1,2,1))</f>
        <v>1</v>
      </c>
      <c r="Q3757" s="40">
        <f t="shared" si="875"/>
        <v>1</v>
      </c>
      <c r="R3757" s="41" t="str">
        <f t="shared" si="876"/>
        <v>087881926</v>
      </c>
      <c r="S3757" s="37" t="str">
        <f t="shared" si="877"/>
        <v>087881926</v>
      </c>
      <c r="T3757" s="39" t="e">
        <f t="shared" si="878"/>
        <v>#VALUE!</v>
      </c>
      <c r="U3757" s="37" t="str">
        <f t="shared" si="879"/>
        <v>087881926</v>
      </c>
      <c r="V3757" s="42" t="str">
        <f t="shared" si="880"/>
        <v>087881926</v>
      </c>
      <c r="W3757" s="39">
        <f t="shared" si="881"/>
        <v>1</v>
      </c>
      <c r="X3757" s="43">
        <f t="shared" si="882"/>
        <v>1</v>
      </c>
      <c r="Y3757" s="39">
        <f>IF(V3757="បរទេស",1,IF(COUNTIF(V:V,$V3757)&gt;1,2,1))</f>
        <v>1</v>
      </c>
      <c r="Z3757" s="40">
        <f t="shared" si="883"/>
        <v>1</v>
      </c>
      <c r="AA3757" s="40">
        <f t="shared" si="884"/>
        <v>1</v>
      </c>
    </row>
    <row r="3758" spans="1:27" ht="48" customHeight="1" x14ac:dyDescent="0.8">
      <c r="A3758" s="3">
        <v>3758</v>
      </c>
      <c r="B3758" s="3" t="s">
        <v>10328</v>
      </c>
      <c r="C3758" s="3" t="s">
        <v>18037</v>
      </c>
      <c r="D3758" s="3" t="s">
        <v>1633</v>
      </c>
      <c r="E3758" s="3" t="s">
        <v>2165</v>
      </c>
      <c r="F3758" s="5" t="s">
        <v>10329</v>
      </c>
      <c r="G3758" s="5" t="s">
        <v>14143</v>
      </c>
      <c r="H3758" s="5" t="s">
        <v>17157</v>
      </c>
      <c r="I3758" s="3"/>
      <c r="J3758" s="35"/>
      <c r="K3758" s="36">
        <f t="shared" si="870"/>
        <v>1</v>
      </c>
      <c r="L3758" s="37" t="str">
        <f t="shared" si="871"/>
        <v>040303052</v>
      </c>
      <c r="M3758" s="38" t="str">
        <f t="shared" si="872"/>
        <v>040303052</v>
      </c>
      <c r="N3758" s="39">
        <f t="shared" si="873"/>
        <v>1</v>
      </c>
      <c r="O3758" s="39">
        <f t="shared" si="874"/>
        <v>1</v>
      </c>
      <c r="P3758" s="39">
        <f>IF(M3758="បរទេស",1,IF(COUNTIF(M:M,$M3758)&gt;1,2,1))</f>
        <v>1</v>
      </c>
      <c r="Q3758" s="40">
        <f t="shared" si="875"/>
        <v>1</v>
      </c>
      <c r="R3758" s="41" t="str">
        <f t="shared" si="876"/>
        <v>0969120049</v>
      </c>
      <c r="S3758" s="37" t="str">
        <f t="shared" si="877"/>
        <v>0969120049</v>
      </c>
      <c r="T3758" s="39" t="e">
        <f t="shared" si="878"/>
        <v>#VALUE!</v>
      </c>
      <c r="U3758" s="37" t="str">
        <f t="shared" si="879"/>
        <v>0969120049</v>
      </c>
      <c r="V3758" s="42" t="str">
        <f t="shared" si="880"/>
        <v>0969120049</v>
      </c>
      <c r="W3758" s="39">
        <f t="shared" si="881"/>
        <v>1</v>
      </c>
      <c r="X3758" s="43">
        <f t="shared" si="882"/>
        <v>1</v>
      </c>
      <c r="Y3758" s="39">
        <f>IF(V3758="បរទេស",1,IF(COUNTIF(V:V,$V3758)&gt;1,2,1))</f>
        <v>1</v>
      </c>
      <c r="Z3758" s="40">
        <f t="shared" si="883"/>
        <v>1</v>
      </c>
      <c r="AA3758" s="40">
        <f t="shared" si="884"/>
        <v>1</v>
      </c>
    </row>
    <row r="3759" spans="1:27" ht="48" customHeight="1" x14ac:dyDescent="0.8">
      <c r="A3759" s="3">
        <v>3759</v>
      </c>
      <c r="B3759" s="3" t="s">
        <v>10330</v>
      </c>
      <c r="C3759" s="3" t="s">
        <v>18037</v>
      </c>
      <c r="D3759" s="3" t="s">
        <v>10331</v>
      </c>
      <c r="E3759" s="3" t="s">
        <v>57</v>
      </c>
      <c r="F3759" s="5" t="s">
        <v>10332</v>
      </c>
      <c r="G3759" s="5" t="s">
        <v>14144</v>
      </c>
      <c r="H3759" s="5" t="s">
        <v>18006</v>
      </c>
      <c r="I3759" s="3"/>
      <c r="J3759" s="35"/>
      <c r="K3759" s="36">
        <f t="shared" si="870"/>
        <v>1</v>
      </c>
      <c r="L3759" s="37" t="str">
        <f t="shared" si="871"/>
        <v>040498440</v>
      </c>
      <c r="M3759" s="38" t="str">
        <f t="shared" si="872"/>
        <v>040498440</v>
      </c>
      <c r="N3759" s="39">
        <f t="shared" si="873"/>
        <v>1</v>
      </c>
      <c r="O3759" s="39">
        <f t="shared" si="874"/>
        <v>1</v>
      </c>
      <c r="P3759" s="39">
        <f>IF(M3759="បរទេស",1,IF(COUNTIF(M:M,$M3759)&gt;1,2,1))</f>
        <v>1</v>
      </c>
      <c r="Q3759" s="40">
        <f t="shared" si="875"/>
        <v>1</v>
      </c>
      <c r="R3759" s="41" t="str">
        <f t="shared" si="876"/>
        <v>060679895</v>
      </c>
      <c r="S3759" s="37" t="str">
        <f t="shared" si="877"/>
        <v>060679895</v>
      </c>
      <c r="T3759" s="39" t="e">
        <f t="shared" si="878"/>
        <v>#VALUE!</v>
      </c>
      <c r="U3759" s="37" t="str">
        <f t="shared" si="879"/>
        <v>060679895</v>
      </c>
      <c r="V3759" s="42" t="str">
        <f t="shared" si="880"/>
        <v>060679895</v>
      </c>
      <c r="W3759" s="39">
        <f t="shared" si="881"/>
        <v>1</v>
      </c>
      <c r="X3759" s="43">
        <f t="shared" si="882"/>
        <v>1</v>
      </c>
      <c r="Y3759" s="39">
        <f>IF(V3759="បរទេស",1,IF(COUNTIF(V:V,$V3759)&gt;1,2,1))</f>
        <v>1</v>
      </c>
      <c r="Z3759" s="40">
        <f t="shared" si="883"/>
        <v>1</v>
      </c>
      <c r="AA3759" s="40">
        <f t="shared" si="884"/>
        <v>1</v>
      </c>
    </row>
    <row r="3760" spans="1:27" ht="48" customHeight="1" x14ac:dyDescent="0.8">
      <c r="A3760" s="3">
        <v>3760</v>
      </c>
      <c r="B3760" s="3" t="s">
        <v>10333</v>
      </c>
      <c r="C3760" s="3" t="s">
        <v>18037</v>
      </c>
      <c r="D3760" s="3" t="s">
        <v>6954</v>
      </c>
      <c r="E3760" s="3" t="s">
        <v>2165</v>
      </c>
      <c r="F3760" s="5" t="s">
        <v>10334</v>
      </c>
      <c r="G3760" s="5" t="s">
        <v>14145</v>
      </c>
      <c r="H3760" s="5" t="s">
        <v>17158</v>
      </c>
      <c r="I3760" s="3"/>
      <c r="J3760" s="35"/>
      <c r="K3760" s="36">
        <f t="shared" si="870"/>
        <v>1</v>
      </c>
      <c r="L3760" s="37" t="str">
        <f t="shared" si="871"/>
        <v>040484068</v>
      </c>
      <c r="M3760" s="38" t="str">
        <f t="shared" si="872"/>
        <v>040484068</v>
      </c>
      <c r="N3760" s="39">
        <f t="shared" si="873"/>
        <v>1</v>
      </c>
      <c r="O3760" s="39">
        <f t="shared" si="874"/>
        <v>1</v>
      </c>
      <c r="P3760" s="39">
        <f>IF(M3760="បរទេស",1,IF(COUNTIF(M:M,$M3760)&gt;1,2,1))</f>
        <v>1</v>
      </c>
      <c r="Q3760" s="40">
        <f t="shared" si="875"/>
        <v>1</v>
      </c>
      <c r="R3760" s="41" t="str">
        <f t="shared" si="876"/>
        <v>0976913520</v>
      </c>
      <c r="S3760" s="37" t="str">
        <f t="shared" si="877"/>
        <v>0976913520</v>
      </c>
      <c r="T3760" s="39" t="e">
        <f t="shared" si="878"/>
        <v>#VALUE!</v>
      </c>
      <c r="U3760" s="37" t="str">
        <f t="shared" si="879"/>
        <v>0976913520</v>
      </c>
      <c r="V3760" s="42" t="str">
        <f t="shared" si="880"/>
        <v>0976913520</v>
      </c>
      <c r="W3760" s="39">
        <f t="shared" si="881"/>
        <v>1</v>
      </c>
      <c r="X3760" s="43">
        <f t="shared" si="882"/>
        <v>1</v>
      </c>
      <c r="Y3760" s="39">
        <f>IF(V3760="បរទេស",1,IF(COUNTIF(V:V,$V3760)&gt;1,2,1))</f>
        <v>1</v>
      </c>
      <c r="Z3760" s="40">
        <f t="shared" si="883"/>
        <v>1</v>
      </c>
      <c r="AA3760" s="40">
        <f t="shared" si="884"/>
        <v>1</v>
      </c>
    </row>
    <row r="3761" spans="1:27" ht="48" customHeight="1" x14ac:dyDescent="0.8">
      <c r="A3761" s="3">
        <v>3761</v>
      </c>
      <c r="B3761" s="3" t="s">
        <v>10335</v>
      </c>
      <c r="C3761" s="3" t="s">
        <v>18037</v>
      </c>
      <c r="D3761" s="3" t="s">
        <v>3407</v>
      </c>
      <c r="E3761" s="3" t="s">
        <v>2084</v>
      </c>
      <c r="F3761" s="5" t="s">
        <v>10336</v>
      </c>
      <c r="G3761" s="5" t="s">
        <v>14146</v>
      </c>
      <c r="H3761" s="5" t="s">
        <v>17159</v>
      </c>
      <c r="I3761" s="3"/>
      <c r="J3761" s="35"/>
      <c r="K3761" s="36">
        <f t="shared" si="870"/>
        <v>1</v>
      </c>
      <c r="L3761" s="37" t="str">
        <f t="shared" si="871"/>
        <v>040240315</v>
      </c>
      <c r="M3761" s="38" t="str">
        <f t="shared" si="872"/>
        <v>040240315</v>
      </c>
      <c r="N3761" s="39">
        <f t="shared" si="873"/>
        <v>1</v>
      </c>
      <c r="O3761" s="39">
        <f t="shared" si="874"/>
        <v>1</v>
      </c>
      <c r="P3761" s="39">
        <f>IF(M3761="បរទេស",1,IF(COUNTIF(M:M,$M3761)&gt;1,2,1))</f>
        <v>1</v>
      </c>
      <c r="Q3761" s="40">
        <f t="shared" si="875"/>
        <v>1</v>
      </c>
      <c r="R3761" s="41" t="str">
        <f t="shared" si="876"/>
        <v>0974900750</v>
      </c>
      <c r="S3761" s="37" t="str">
        <f t="shared" si="877"/>
        <v>0974900750</v>
      </c>
      <c r="T3761" s="39" t="e">
        <f t="shared" si="878"/>
        <v>#VALUE!</v>
      </c>
      <c r="U3761" s="37" t="str">
        <f t="shared" si="879"/>
        <v>0974900750</v>
      </c>
      <c r="V3761" s="42" t="str">
        <f t="shared" si="880"/>
        <v>0974900750</v>
      </c>
      <c r="W3761" s="39">
        <f t="shared" si="881"/>
        <v>1</v>
      </c>
      <c r="X3761" s="43">
        <f t="shared" si="882"/>
        <v>1</v>
      </c>
      <c r="Y3761" s="39">
        <f>IF(V3761="បរទេស",1,IF(COUNTIF(V:V,$V3761)&gt;1,2,1))</f>
        <v>1</v>
      </c>
      <c r="Z3761" s="40">
        <f t="shared" si="883"/>
        <v>1</v>
      </c>
      <c r="AA3761" s="40">
        <f t="shared" si="884"/>
        <v>1</v>
      </c>
    </row>
    <row r="3762" spans="1:27" ht="48" customHeight="1" x14ac:dyDescent="0.8">
      <c r="A3762" s="3">
        <v>3762</v>
      </c>
      <c r="B3762" s="3" t="s">
        <v>10337</v>
      </c>
      <c r="C3762" s="3" t="s">
        <v>18037</v>
      </c>
      <c r="D3762" s="3" t="s">
        <v>10338</v>
      </c>
      <c r="E3762" s="3" t="s">
        <v>1783</v>
      </c>
      <c r="F3762" s="5" t="s">
        <v>10339</v>
      </c>
      <c r="G3762" s="5" t="s">
        <v>14147</v>
      </c>
      <c r="H3762" s="5" t="s">
        <v>17160</v>
      </c>
      <c r="I3762" s="3"/>
      <c r="J3762" s="35"/>
      <c r="K3762" s="36">
        <f t="shared" si="870"/>
        <v>1</v>
      </c>
      <c r="L3762" s="37" t="str">
        <f t="shared" si="871"/>
        <v>040216106</v>
      </c>
      <c r="M3762" s="38" t="str">
        <f t="shared" si="872"/>
        <v>040216106</v>
      </c>
      <c r="N3762" s="39">
        <f t="shared" si="873"/>
        <v>1</v>
      </c>
      <c r="O3762" s="39">
        <f t="shared" si="874"/>
        <v>1</v>
      </c>
      <c r="P3762" s="39">
        <f>IF(M3762="បរទេស",1,IF(COUNTIF(M:M,$M3762)&gt;1,2,1))</f>
        <v>1</v>
      </c>
      <c r="Q3762" s="40">
        <f t="shared" si="875"/>
        <v>1</v>
      </c>
      <c r="R3762" s="41" t="str">
        <f t="shared" si="876"/>
        <v>0967058049</v>
      </c>
      <c r="S3762" s="37" t="str">
        <f t="shared" si="877"/>
        <v>0967058049</v>
      </c>
      <c r="T3762" s="39" t="e">
        <f t="shared" si="878"/>
        <v>#VALUE!</v>
      </c>
      <c r="U3762" s="37" t="str">
        <f t="shared" si="879"/>
        <v>0967058049</v>
      </c>
      <c r="V3762" s="42" t="str">
        <f t="shared" si="880"/>
        <v>0967058049</v>
      </c>
      <c r="W3762" s="39">
        <f t="shared" si="881"/>
        <v>1</v>
      </c>
      <c r="X3762" s="43">
        <f t="shared" si="882"/>
        <v>1</v>
      </c>
      <c r="Y3762" s="39">
        <f>IF(V3762="បរទេស",1,IF(COUNTIF(V:V,$V3762)&gt;1,2,1))</f>
        <v>1</v>
      </c>
      <c r="Z3762" s="40">
        <f t="shared" si="883"/>
        <v>1</v>
      </c>
      <c r="AA3762" s="40">
        <f t="shared" si="884"/>
        <v>1</v>
      </c>
    </row>
    <row r="3763" spans="1:27" ht="48" customHeight="1" x14ac:dyDescent="0.8">
      <c r="A3763" s="3">
        <v>3763</v>
      </c>
      <c r="B3763" s="3" t="s">
        <v>17645</v>
      </c>
      <c r="C3763" s="3" t="s">
        <v>18037</v>
      </c>
      <c r="D3763" s="5" t="s">
        <v>17979</v>
      </c>
      <c r="E3763" s="3" t="s">
        <v>17646</v>
      </c>
      <c r="F3763" s="5" t="s">
        <v>17647</v>
      </c>
      <c r="G3763" s="5" t="s">
        <v>17648</v>
      </c>
      <c r="H3763" s="5" t="s">
        <v>17649</v>
      </c>
      <c r="I3763" s="3"/>
      <c r="J3763" s="35"/>
      <c r="K3763" s="36">
        <f t="shared" si="870"/>
        <v>1</v>
      </c>
      <c r="L3763" s="37" t="str">
        <f t="shared" si="871"/>
        <v>040430598</v>
      </c>
      <c r="M3763" s="38" t="str">
        <f t="shared" si="872"/>
        <v>040430598</v>
      </c>
      <c r="N3763" s="39">
        <f t="shared" si="873"/>
        <v>1</v>
      </c>
      <c r="O3763" s="39">
        <f t="shared" si="874"/>
        <v>1</v>
      </c>
      <c r="P3763" s="39">
        <f>IF(M3763="បរទេស",1,IF(COUNTIF(M:M,$M3763)&gt;1,2,1))</f>
        <v>1</v>
      </c>
      <c r="Q3763" s="40">
        <f t="shared" si="875"/>
        <v>1</v>
      </c>
      <c r="R3763" s="41" t="str">
        <f t="shared" si="876"/>
        <v>0887788487</v>
      </c>
      <c r="S3763" s="37" t="str">
        <f t="shared" si="877"/>
        <v>0887788487</v>
      </c>
      <c r="T3763" s="39" t="e">
        <f t="shared" si="878"/>
        <v>#VALUE!</v>
      </c>
      <c r="U3763" s="37" t="str">
        <f t="shared" si="879"/>
        <v>0887788487</v>
      </c>
      <c r="V3763" s="42" t="str">
        <f t="shared" si="880"/>
        <v>0887788487</v>
      </c>
      <c r="W3763" s="39">
        <f t="shared" si="881"/>
        <v>1</v>
      </c>
      <c r="X3763" s="43">
        <f t="shared" si="882"/>
        <v>1</v>
      </c>
      <c r="Y3763" s="39">
        <f>IF(V3763="បរទេស",1,IF(COUNTIF(V:V,$V3763)&gt;1,2,1))</f>
        <v>1</v>
      </c>
      <c r="Z3763" s="40">
        <f t="shared" si="883"/>
        <v>1</v>
      </c>
      <c r="AA3763" s="40">
        <f t="shared" si="884"/>
        <v>1</v>
      </c>
    </row>
    <row r="3764" spans="1:27" ht="48" customHeight="1" x14ac:dyDescent="0.8">
      <c r="A3764" s="3">
        <v>3764</v>
      </c>
      <c r="B3764" s="3" t="s">
        <v>10340</v>
      </c>
      <c r="C3764" s="3" t="s">
        <v>18037</v>
      </c>
      <c r="D3764" s="3" t="s">
        <v>10341</v>
      </c>
      <c r="E3764" s="3" t="s">
        <v>2165</v>
      </c>
      <c r="F3764" s="5" t="s">
        <v>10342</v>
      </c>
      <c r="G3764" s="5" t="s">
        <v>14148</v>
      </c>
      <c r="H3764" s="5" t="s">
        <v>17161</v>
      </c>
      <c r="I3764" s="3"/>
      <c r="J3764" s="35"/>
      <c r="K3764" s="36">
        <f t="shared" si="870"/>
        <v>1</v>
      </c>
      <c r="L3764" s="37" t="str">
        <f t="shared" si="871"/>
        <v>040502328</v>
      </c>
      <c r="M3764" s="38" t="str">
        <f t="shared" si="872"/>
        <v>040502328</v>
      </c>
      <c r="N3764" s="39">
        <f t="shared" si="873"/>
        <v>1</v>
      </c>
      <c r="O3764" s="39">
        <f t="shared" si="874"/>
        <v>1</v>
      </c>
      <c r="P3764" s="39">
        <f>IF(M3764="បរទេស",1,IF(COUNTIF(M:M,$M3764)&gt;1,2,1))</f>
        <v>1</v>
      </c>
      <c r="Q3764" s="40">
        <f t="shared" si="875"/>
        <v>1</v>
      </c>
      <c r="R3764" s="41" t="str">
        <f t="shared" si="876"/>
        <v>0966745915</v>
      </c>
      <c r="S3764" s="37" t="str">
        <f t="shared" si="877"/>
        <v>0966745915</v>
      </c>
      <c r="T3764" s="39" t="e">
        <f t="shared" si="878"/>
        <v>#VALUE!</v>
      </c>
      <c r="U3764" s="37" t="str">
        <f t="shared" si="879"/>
        <v>0966745915</v>
      </c>
      <c r="V3764" s="42" t="str">
        <f t="shared" si="880"/>
        <v>0966745915</v>
      </c>
      <c r="W3764" s="39">
        <f t="shared" si="881"/>
        <v>1</v>
      </c>
      <c r="X3764" s="43">
        <f t="shared" si="882"/>
        <v>1</v>
      </c>
      <c r="Y3764" s="39">
        <f>IF(V3764="បរទេស",1,IF(COUNTIF(V:V,$V3764)&gt;1,2,1))</f>
        <v>1</v>
      </c>
      <c r="Z3764" s="40">
        <f t="shared" si="883"/>
        <v>1</v>
      </c>
      <c r="AA3764" s="40">
        <f t="shared" si="884"/>
        <v>1</v>
      </c>
    </row>
    <row r="3765" spans="1:27" ht="48" customHeight="1" x14ac:dyDescent="0.8">
      <c r="A3765" s="3">
        <v>3765</v>
      </c>
      <c r="B3765" s="3" t="s">
        <v>10343</v>
      </c>
      <c r="C3765" s="3" t="s">
        <v>18037</v>
      </c>
      <c r="D3765" s="3" t="s">
        <v>10344</v>
      </c>
      <c r="E3765" s="3" t="s">
        <v>284</v>
      </c>
      <c r="F3765" s="5" t="s">
        <v>10345</v>
      </c>
      <c r="G3765" s="5" t="s">
        <v>14149</v>
      </c>
      <c r="H3765" s="5" t="s">
        <v>17162</v>
      </c>
      <c r="I3765" s="3"/>
      <c r="J3765" s="35"/>
      <c r="K3765" s="36">
        <f t="shared" si="870"/>
        <v>1</v>
      </c>
      <c r="L3765" s="37" t="str">
        <f t="shared" si="871"/>
        <v>040461406</v>
      </c>
      <c r="M3765" s="38" t="str">
        <f t="shared" si="872"/>
        <v>040461406</v>
      </c>
      <c r="N3765" s="39">
        <f t="shared" si="873"/>
        <v>1</v>
      </c>
      <c r="O3765" s="39">
        <f t="shared" si="874"/>
        <v>1</v>
      </c>
      <c r="P3765" s="39">
        <f>IF(M3765="បរទេស",1,IF(COUNTIF(M:M,$M3765)&gt;1,2,1))</f>
        <v>1</v>
      </c>
      <c r="Q3765" s="40">
        <f t="shared" si="875"/>
        <v>1</v>
      </c>
      <c r="R3765" s="41" t="str">
        <f t="shared" si="876"/>
        <v>087328698</v>
      </c>
      <c r="S3765" s="37" t="str">
        <f t="shared" si="877"/>
        <v>087328698</v>
      </c>
      <c r="T3765" s="39" t="e">
        <f t="shared" si="878"/>
        <v>#VALUE!</v>
      </c>
      <c r="U3765" s="37" t="str">
        <f t="shared" si="879"/>
        <v>087328698</v>
      </c>
      <c r="V3765" s="42" t="str">
        <f t="shared" si="880"/>
        <v>087328698</v>
      </c>
      <c r="W3765" s="39">
        <f t="shared" si="881"/>
        <v>1</v>
      </c>
      <c r="X3765" s="43">
        <f t="shared" si="882"/>
        <v>1</v>
      </c>
      <c r="Y3765" s="39">
        <f>IF(V3765="បរទេស",1,IF(COUNTIF(V:V,$V3765)&gt;1,2,1))</f>
        <v>1</v>
      </c>
      <c r="Z3765" s="40">
        <f t="shared" si="883"/>
        <v>1</v>
      </c>
      <c r="AA3765" s="40">
        <f t="shared" si="884"/>
        <v>1</v>
      </c>
    </row>
    <row r="3766" spans="1:27" ht="48" customHeight="1" x14ac:dyDescent="0.8">
      <c r="A3766" s="3">
        <v>3766</v>
      </c>
      <c r="B3766" s="3" t="s">
        <v>10346</v>
      </c>
      <c r="C3766" s="3" t="s">
        <v>18037</v>
      </c>
      <c r="D3766" s="3" t="s">
        <v>4830</v>
      </c>
      <c r="E3766" s="3" t="s">
        <v>2165</v>
      </c>
      <c r="F3766" s="5" t="s">
        <v>10347</v>
      </c>
      <c r="G3766" s="5" t="s">
        <v>14150</v>
      </c>
      <c r="H3766" s="5" t="s">
        <v>17163</v>
      </c>
      <c r="I3766" s="3"/>
      <c r="J3766" s="35"/>
      <c r="K3766" s="36">
        <f t="shared" si="870"/>
        <v>1</v>
      </c>
      <c r="L3766" s="37" t="str">
        <f t="shared" si="871"/>
        <v>040307719</v>
      </c>
      <c r="M3766" s="38" t="str">
        <f t="shared" si="872"/>
        <v>040307719</v>
      </c>
      <c r="N3766" s="39">
        <f t="shared" si="873"/>
        <v>1</v>
      </c>
      <c r="O3766" s="39">
        <f t="shared" si="874"/>
        <v>1</v>
      </c>
      <c r="P3766" s="39">
        <f>IF(M3766="បរទេស",1,IF(COUNTIF(M:M,$M3766)&gt;1,2,1))</f>
        <v>1</v>
      </c>
      <c r="Q3766" s="40">
        <f t="shared" si="875"/>
        <v>1</v>
      </c>
      <c r="R3766" s="41" t="str">
        <f t="shared" si="876"/>
        <v>0886589392</v>
      </c>
      <c r="S3766" s="37" t="str">
        <f t="shared" si="877"/>
        <v>0886589392</v>
      </c>
      <c r="T3766" s="39" t="e">
        <f t="shared" si="878"/>
        <v>#VALUE!</v>
      </c>
      <c r="U3766" s="37" t="str">
        <f t="shared" si="879"/>
        <v>0886589392</v>
      </c>
      <c r="V3766" s="42" t="str">
        <f t="shared" si="880"/>
        <v>0886589392</v>
      </c>
      <c r="W3766" s="39">
        <f t="shared" si="881"/>
        <v>1</v>
      </c>
      <c r="X3766" s="43">
        <f t="shared" si="882"/>
        <v>1</v>
      </c>
      <c r="Y3766" s="39">
        <f>IF(V3766="បរទេស",1,IF(COUNTIF(V:V,$V3766)&gt;1,2,1))</f>
        <v>1</v>
      </c>
      <c r="Z3766" s="40">
        <f t="shared" si="883"/>
        <v>1</v>
      </c>
      <c r="AA3766" s="40">
        <f t="shared" si="884"/>
        <v>1</v>
      </c>
    </row>
    <row r="3767" spans="1:27" ht="48" customHeight="1" x14ac:dyDescent="0.8">
      <c r="A3767" s="3">
        <v>3767</v>
      </c>
      <c r="B3767" s="3" t="s">
        <v>10348</v>
      </c>
      <c r="C3767" s="3" t="s">
        <v>18037</v>
      </c>
      <c r="D3767" s="3" t="s">
        <v>1112</v>
      </c>
      <c r="E3767" s="3" t="s">
        <v>167</v>
      </c>
      <c r="F3767" s="5" t="s">
        <v>10349</v>
      </c>
      <c r="G3767" s="5" t="s">
        <v>14151</v>
      </c>
      <c r="H3767" s="5" t="s">
        <v>17164</v>
      </c>
      <c r="I3767" s="3"/>
      <c r="J3767" s="35"/>
      <c r="K3767" s="36">
        <f t="shared" si="870"/>
        <v>1</v>
      </c>
      <c r="L3767" s="37" t="str">
        <f t="shared" si="871"/>
        <v>061198064</v>
      </c>
      <c r="M3767" s="38" t="str">
        <f t="shared" si="872"/>
        <v>061198064</v>
      </c>
      <c r="N3767" s="39">
        <f t="shared" si="873"/>
        <v>1</v>
      </c>
      <c r="O3767" s="39">
        <f t="shared" si="874"/>
        <v>1</v>
      </c>
      <c r="P3767" s="39">
        <f>IF(M3767="បរទេស",1,IF(COUNTIF(M:M,$M3767)&gt;1,2,1))</f>
        <v>1</v>
      </c>
      <c r="Q3767" s="40">
        <f t="shared" si="875"/>
        <v>1</v>
      </c>
      <c r="R3767" s="41" t="str">
        <f t="shared" si="876"/>
        <v>093349723</v>
      </c>
      <c r="S3767" s="37" t="str">
        <f t="shared" si="877"/>
        <v>093349723</v>
      </c>
      <c r="T3767" s="39" t="e">
        <f t="shared" si="878"/>
        <v>#VALUE!</v>
      </c>
      <c r="U3767" s="37" t="str">
        <f t="shared" si="879"/>
        <v>093349723</v>
      </c>
      <c r="V3767" s="42" t="str">
        <f t="shared" si="880"/>
        <v>093349723</v>
      </c>
      <c r="W3767" s="39">
        <f t="shared" si="881"/>
        <v>1</v>
      </c>
      <c r="X3767" s="43">
        <f t="shared" si="882"/>
        <v>1</v>
      </c>
      <c r="Y3767" s="39">
        <f>IF(V3767="បរទេស",1,IF(COUNTIF(V:V,$V3767)&gt;1,2,1))</f>
        <v>1</v>
      </c>
      <c r="Z3767" s="40">
        <f t="shared" si="883"/>
        <v>1</v>
      </c>
      <c r="AA3767" s="40">
        <f t="shared" si="884"/>
        <v>1</v>
      </c>
    </row>
    <row r="3768" spans="1:27" ht="48" customHeight="1" x14ac:dyDescent="0.8">
      <c r="A3768" s="3">
        <v>3768</v>
      </c>
      <c r="B3768" s="3" t="s">
        <v>10350</v>
      </c>
      <c r="C3768" s="3" t="s">
        <v>18037</v>
      </c>
      <c r="D3768" s="3" t="s">
        <v>10351</v>
      </c>
      <c r="E3768" s="3" t="s">
        <v>65</v>
      </c>
      <c r="F3768" s="5" t="s">
        <v>10352</v>
      </c>
      <c r="G3768" s="5" t="s">
        <v>14152</v>
      </c>
      <c r="H3768" s="5" t="s">
        <v>17165</v>
      </c>
      <c r="I3768" s="3"/>
      <c r="J3768" s="35"/>
      <c r="K3768" s="36">
        <f t="shared" si="870"/>
        <v>1</v>
      </c>
      <c r="L3768" s="37" t="str">
        <f t="shared" si="871"/>
        <v>040254094</v>
      </c>
      <c r="M3768" s="38" t="str">
        <f t="shared" si="872"/>
        <v>040254094</v>
      </c>
      <c r="N3768" s="39">
        <f t="shared" si="873"/>
        <v>1</v>
      </c>
      <c r="O3768" s="39">
        <f t="shared" si="874"/>
        <v>1</v>
      </c>
      <c r="P3768" s="39">
        <f>IF(M3768="បរទេស",1,IF(COUNTIF(M:M,$M3768)&gt;1,2,1))</f>
        <v>1</v>
      </c>
      <c r="Q3768" s="40">
        <f t="shared" si="875"/>
        <v>1</v>
      </c>
      <c r="R3768" s="41" t="str">
        <f t="shared" si="876"/>
        <v>0969437941</v>
      </c>
      <c r="S3768" s="37" t="str">
        <f t="shared" si="877"/>
        <v>0969437941</v>
      </c>
      <c r="T3768" s="39" t="e">
        <f t="shared" si="878"/>
        <v>#VALUE!</v>
      </c>
      <c r="U3768" s="37" t="str">
        <f t="shared" si="879"/>
        <v>0969437941</v>
      </c>
      <c r="V3768" s="42" t="str">
        <f t="shared" si="880"/>
        <v>0969437941</v>
      </c>
      <c r="W3768" s="39">
        <f t="shared" si="881"/>
        <v>1</v>
      </c>
      <c r="X3768" s="43">
        <f t="shared" si="882"/>
        <v>1</v>
      </c>
      <c r="Y3768" s="39">
        <f>IF(V3768="បរទេស",1,IF(COUNTIF(V:V,$V3768)&gt;1,2,1))</f>
        <v>1</v>
      </c>
      <c r="Z3768" s="40">
        <f t="shared" si="883"/>
        <v>1</v>
      </c>
      <c r="AA3768" s="40">
        <f t="shared" si="884"/>
        <v>1</v>
      </c>
    </row>
    <row r="3769" spans="1:27" ht="48" customHeight="1" x14ac:dyDescent="0.8">
      <c r="A3769" s="3">
        <v>3769</v>
      </c>
      <c r="B3769" s="3" t="s">
        <v>10353</v>
      </c>
      <c r="C3769" s="3" t="s">
        <v>18037</v>
      </c>
      <c r="D3769" s="3" t="s">
        <v>10354</v>
      </c>
      <c r="E3769" s="3" t="s">
        <v>437</v>
      </c>
      <c r="F3769" s="5" t="s">
        <v>10355</v>
      </c>
      <c r="G3769" s="5" t="s">
        <v>14153</v>
      </c>
      <c r="H3769" s="5" t="s">
        <v>17166</v>
      </c>
      <c r="I3769" s="3"/>
      <c r="J3769" s="35"/>
      <c r="K3769" s="36">
        <f t="shared" si="870"/>
        <v>1</v>
      </c>
      <c r="L3769" s="37" t="str">
        <f t="shared" si="871"/>
        <v>040216777</v>
      </c>
      <c r="M3769" s="38" t="str">
        <f t="shared" si="872"/>
        <v>040216777</v>
      </c>
      <c r="N3769" s="39">
        <f t="shared" si="873"/>
        <v>1</v>
      </c>
      <c r="O3769" s="39">
        <f t="shared" si="874"/>
        <v>1</v>
      </c>
      <c r="P3769" s="39">
        <f>IF(M3769="បរទេស",1,IF(COUNTIF(M:M,$M3769)&gt;1,2,1))</f>
        <v>1</v>
      </c>
      <c r="Q3769" s="40">
        <f t="shared" si="875"/>
        <v>1</v>
      </c>
      <c r="R3769" s="41" t="str">
        <f t="shared" si="876"/>
        <v>010616475</v>
      </c>
      <c r="S3769" s="37" t="str">
        <f t="shared" si="877"/>
        <v>010616475</v>
      </c>
      <c r="T3769" s="39" t="e">
        <f t="shared" si="878"/>
        <v>#VALUE!</v>
      </c>
      <c r="U3769" s="37" t="str">
        <f t="shared" si="879"/>
        <v>010616475</v>
      </c>
      <c r="V3769" s="42" t="str">
        <f t="shared" si="880"/>
        <v>010616475</v>
      </c>
      <c r="W3769" s="39">
        <f t="shared" si="881"/>
        <v>1</v>
      </c>
      <c r="X3769" s="43">
        <f t="shared" si="882"/>
        <v>1</v>
      </c>
      <c r="Y3769" s="39">
        <f>IF(V3769="បរទេស",1,IF(COUNTIF(V:V,$V3769)&gt;1,2,1))</f>
        <v>1</v>
      </c>
      <c r="Z3769" s="40">
        <f t="shared" si="883"/>
        <v>1</v>
      </c>
      <c r="AA3769" s="40">
        <f t="shared" si="884"/>
        <v>1</v>
      </c>
    </row>
    <row r="3770" spans="1:27" ht="48" customHeight="1" x14ac:dyDescent="0.8">
      <c r="A3770" s="3">
        <v>3770</v>
      </c>
      <c r="B3770" s="3" t="s">
        <v>10356</v>
      </c>
      <c r="C3770" s="3" t="s">
        <v>18037</v>
      </c>
      <c r="D3770" s="3" t="s">
        <v>1532</v>
      </c>
      <c r="E3770" s="3" t="s">
        <v>100</v>
      </c>
      <c r="F3770" s="5" t="s">
        <v>10357</v>
      </c>
      <c r="G3770" s="5" t="s">
        <v>14154</v>
      </c>
      <c r="H3770" s="5" t="s">
        <v>17878</v>
      </c>
      <c r="I3770" s="3"/>
      <c r="J3770" s="35"/>
      <c r="K3770" s="36">
        <f t="shared" si="870"/>
        <v>1</v>
      </c>
      <c r="L3770" s="37" t="str">
        <f t="shared" si="871"/>
        <v>110446261</v>
      </c>
      <c r="M3770" s="38" t="str">
        <f t="shared" si="872"/>
        <v>110446261</v>
      </c>
      <c r="N3770" s="39">
        <f t="shared" si="873"/>
        <v>1</v>
      </c>
      <c r="O3770" s="39">
        <f t="shared" si="874"/>
        <v>1</v>
      </c>
      <c r="P3770" s="39">
        <f>IF(M3770="បរទេស",1,IF(COUNTIF(M:M,$M3770)&gt;1,2,1))</f>
        <v>1</v>
      </c>
      <c r="Q3770" s="40">
        <f t="shared" si="875"/>
        <v>1</v>
      </c>
      <c r="R3770" s="41" t="str">
        <f t="shared" si="876"/>
        <v>0716306157</v>
      </c>
      <c r="S3770" s="37" t="str">
        <f t="shared" si="877"/>
        <v>0716306157</v>
      </c>
      <c r="T3770" s="39" t="e">
        <f t="shared" si="878"/>
        <v>#VALUE!</v>
      </c>
      <c r="U3770" s="37" t="str">
        <f t="shared" si="879"/>
        <v>0716306157</v>
      </c>
      <c r="V3770" s="42" t="str">
        <f t="shared" si="880"/>
        <v>0716306157</v>
      </c>
      <c r="W3770" s="39">
        <f t="shared" si="881"/>
        <v>1</v>
      </c>
      <c r="X3770" s="43">
        <f t="shared" si="882"/>
        <v>1</v>
      </c>
      <c r="Y3770" s="39">
        <f>IF(V3770="បរទេស",1,IF(COUNTIF(V:V,$V3770)&gt;1,2,1))</f>
        <v>1</v>
      </c>
      <c r="Z3770" s="40">
        <f t="shared" si="883"/>
        <v>1</v>
      </c>
      <c r="AA3770" s="40">
        <f t="shared" si="884"/>
        <v>1</v>
      </c>
    </row>
    <row r="3771" spans="1:27" ht="48" customHeight="1" x14ac:dyDescent="0.8">
      <c r="A3771" s="3">
        <v>3771</v>
      </c>
      <c r="B3771" s="3" t="s">
        <v>10358</v>
      </c>
      <c r="C3771" s="3" t="s">
        <v>18037</v>
      </c>
      <c r="D3771" s="3" t="s">
        <v>10359</v>
      </c>
      <c r="E3771" s="3" t="s">
        <v>81</v>
      </c>
      <c r="F3771" s="5" t="s">
        <v>10360</v>
      </c>
      <c r="G3771" s="5" t="s">
        <v>14155</v>
      </c>
      <c r="H3771" s="5" t="s">
        <v>17167</v>
      </c>
      <c r="I3771" s="3"/>
      <c r="J3771" s="35"/>
      <c r="K3771" s="36">
        <f t="shared" si="870"/>
        <v>1</v>
      </c>
      <c r="L3771" s="37" t="str">
        <f t="shared" si="871"/>
        <v>040534893</v>
      </c>
      <c r="M3771" s="38" t="str">
        <f t="shared" si="872"/>
        <v>040534893</v>
      </c>
      <c r="N3771" s="39">
        <f t="shared" si="873"/>
        <v>1</v>
      </c>
      <c r="O3771" s="39">
        <f t="shared" si="874"/>
        <v>1</v>
      </c>
      <c r="P3771" s="39">
        <f>IF(M3771="បរទេស",1,IF(COUNTIF(M:M,$M3771)&gt;1,2,1))</f>
        <v>1</v>
      </c>
      <c r="Q3771" s="40">
        <f t="shared" si="875"/>
        <v>1</v>
      </c>
      <c r="R3771" s="41" t="str">
        <f t="shared" si="876"/>
        <v>0968972656</v>
      </c>
      <c r="S3771" s="37" t="str">
        <f t="shared" si="877"/>
        <v>0968972656</v>
      </c>
      <c r="T3771" s="39" t="e">
        <f t="shared" si="878"/>
        <v>#VALUE!</v>
      </c>
      <c r="U3771" s="37" t="str">
        <f t="shared" si="879"/>
        <v>0968972656</v>
      </c>
      <c r="V3771" s="42" t="str">
        <f t="shared" si="880"/>
        <v>0968972656</v>
      </c>
      <c r="W3771" s="39">
        <f t="shared" si="881"/>
        <v>1</v>
      </c>
      <c r="X3771" s="43">
        <f t="shared" si="882"/>
        <v>1</v>
      </c>
      <c r="Y3771" s="39">
        <f>IF(V3771="បរទេស",1,IF(COUNTIF(V:V,$V3771)&gt;1,2,1))</f>
        <v>1</v>
      </c>
      <c r="Z3771" s="40">
        <f t="shared" si="883"/>
        <v>1</v>
      </c>
      <c r="AA3771" s="40">
        <f t="shared" si="884"/>
        <v>1</v>
      </c>
    </row>
    <row r="3772" spans="1:27" ht="48" customHeight="1" x14ac:dyDescent="0.8">
      <c r="A3772" s="3">
        <v>3772</v>
      </c>
      <c r="B3772" s="3" t="s">
        <v>10361</v>
      </c>
      <c r="C3772" s="3" t="s">
        <v>18037</v>
      </c>
      <c r="D3772" s="3" t="s">
        <v>10362</v>
      </c>
      <c r="E3772" s="3" t="s">
        <v>437</v>
      </c>
      <c r="F3772" s="5" t="s">
        <v>10363</v>
      </c>
      <c r="G3772" s="5" t="s">
        <v>14156</v>
      </c>
      <c r="H3772" s="5" t="s">
        <v>17168</v>
      </c>
      <c r="I3772" s="3"/>
      <c r="J3772" s="35"/>
      <c r="K3772" s="36">
        <f t="shared" si="870"/>
        <v>1</v>
      </c>
      <c r="L3772" s="37" t="str">
        <f t="shared" si="871"/>
        <v>040534682</v>
      </c>
      <c r="M3772" s="38" t="str">
        <f t="shared" si="872"/>
        <v>040534682</v>
      </c>
      <c r="N3772" s="39">
        <f t="shared" si="873"/>
        <v>1</v>
      </c>
      <c r="O3772" s="39">
        <f t="shared" si="874"/>
        <v>1</v>
      </c>
      <c r="P3772" s="39">
        <f>IF(M3772="បរទេស",1,IF(COUNTIF(M:M,$M3772)&gt;1,2,1))</f>
        <v>1</v>
      </c>
      <c r="Q3772" s="40">
        <f t="shared" si="875"/>
        <v>1</v>
      </c>
      <c r="R3772" s="41" t="str">
        <f t="shared" si="876"/>
        <v>0978994762</v>
      </c>
      <c r="S3772" s="37" t="str">
        <f t="shared" si="877"/>
        <v>0978994762</v>
      </c>
      <c r="T3772" s="39" t="e">
        <f t="shared" si="878"/>
        <v>#VALUE!</v>
      </c>
      <c r="U3772" s="37" t="str">
        <f t="shared" si="879"/>
        <v>0978994762</v>
      </c>
      <c r="V3772" s="42" t="str">
        <f t="shared" si="880"/>
        <v>0978994762</v>
      </c>
      <c r="W3772" s="39">
        <f t="shared" si="881"/>
        <v>1</v>
      </c>
      <c r="X3772" s="43">
        <f t="shared" si="882"/>
        <v>1</v>
      </c>
      <c r="Y3772" s="39">
        <f>IF(V3772="បរទេស",1,IF(COUNTIF(V:V,$V3772)&gt;1,2,1))</f>
        <v>1</v>
      </c>
      <c r="Z3772" s="40">
        <f t="shared" si="883"/>
        <v>1</v>
      </c>
      <c r="AA3772" s="40">
        <f t="shared" si="884"/>
        <v>1</v>
      </c>
    </row>
    <row r="3773" spans="1:27" ht="48" customHeight="1" x14ac:dyDescent="0.8">
      <c r="A3773" s="3">
        <v>3773</v>
      </c>
      <c r="B3773" s="3" t="s">
        <v>10364</v>
      </c>
      <c r="C3773" s="3" t="s">
        <v>18037</v>
      </c>
      <c r="D3773" s="3" t="s">
        <v>8123</v>
      </c>
      <c r="E3773" s="3" t="s">
        <v>1030</v>
      </c>
      <c r="F3773" s="5" t="s">
        <v>10365</v>
      </c>
      <c r="G3773" s="5" t="s">
        <v>14157</v>
      </c>
      <c r="H3773" s="5" t="s">
        <v>17169</v>
      </c>
      <c r="I3773" s="3"/>
      <c r="J3773" s="35"/>
      <c r="K3773" s="36">
        <f t="shared" si="870"/>
        <v>1</v>
      </c>
      <c r="L3773" s="37" t="str">
        <f t="shared" si="871"/>
        <v>040603717</v>
      </c>
      <c r="M3773" s="38" t="str">
        <f t="shared" si="872"/>
        <v>040603717</v>
      </c>
      <c r="N3773" s="39">
        <f t="shared" si="873"/>
        <v>1</v>
      </c>
      <c r="O3773" s="39">
        <f t="shared" si="874"/>
        <v>1</v>
      </c>
      <c r="P3773" s="39">
        <f>IF(M3773="បរទេស",1,IF(COUNTIF(M:M,$M3773)&gt;1,2,1))</f>
        <v>1</v>
      </c>
      <c r="Q3773" s="40">
        <f t="shared" si="875"/>
        <v>1</v>
      </c>
      <c r="R3773" s="41" t="str">
        <f t="shared" si="876"/>
        <v>0972182672</v>
      </c>
      <c r="S3773" s="37" t="str">
        <f t="shared" si="877"/>
        <v>0972182672</v>
      </c>
      <c r="T3773" s="39" t="e">
        <f t="shared" si="878"/>
        <v>#VALUE!</v>
      </c>
      <c r="U3773" s="37" t="str">
        <f t="shared" si="879"/>
        <v>0972182672</v>
      </c>
      <c r="V3773" s="42" t="str">
        <f t="shared" si="880"/>
        <v>0972182672</v>
      </c>
      <c r="W3773" s="39">
        <f t="shared" si="881"/>
        <v>1</v>
      </c>
      <c r="X3773" s="43">
        <f t="shared" si="882"/>
        <v>1</v>
      </c>
      <c r="Y3773" s="39">
        <f>IF(V3773="បរទេស",1,IF(COUNTIF(V:V,$V3773)&gt;1,2,1))</f>
        <v>1</v>
      </c>
      <c r="Z3773" s="40">
        <f t="shared" si="883"/>
        <v>1</v>
      </c>
      <c r="AA3773" s="40">
        <f t="shared" si="884"/>
        <v>1</v>
      </c>
    </row>
    <row r="3774" spans="1:27" ht="48" customHeight="1" x14ac:dyDescent="0.8">
      <c r="A3774" s="3">
        <v>3774</v>
      </c>
      <c r="B3774" s="3" t="s">
        <v>10366</v>
      </c>
      <c r="C3774" s="3" t="s">
        <v>18037</v>
      </c>
      <c r="D3774" s="3" t="s">
        <v>10367</v>
      </c>
      <c r="E3774" s="3" t="s">
        <v>437</v>
      </c>
      <c r="F3774" s="5" t="s">
        <v>10368</v>
      </c>
      <c r="G3774" s="5" t="s">
        <v>14158</v>
      </c>
      <c r="H3774" s="5" t="s">
        <v>17664</v>
      </c>
      <c r="I3774" s="3"/>
      <c r="J3774" s="35"/>
      <c r="K3774" s="36">
        <f t="shared" si="870"/>
        <v>1</v>
      </c>
      <c r="L3774" s="37" t="str">
        <f t="shared" si="871"/>
        <v>040302113</v>
      </c>
      <c r="M3774" s="38" t="str">
        <f t="shared" si="872"/>
        <v>040302113</v>
      </c>
      <c r="N3774" s="39">
        <f t="shared" si="873"/>
        <v>1</v>
      </c>
      <c r="O3774" s="39">
        <f t="shared" si="874"/>
        <v>1</v>
      </c>
      <c r="P3774" s="39">
        <f>IF(M3774="បរទេស",1,IF(COUNTIF(M:M,$M3774)&gt;1,2,1))</f>
        <v>1</v>
      </c>
      <c r="Q3774" s="40">
        <f t="shared" si="875"/>
        <v>1</v>
      </c>
      <c r="R3774" s="41" t="str">
        <f t="shared" si="876"/>
        <v>067410575</v>
      </c>
      <c r="S3774" s="37" t="str">
        <f t="shared" si="877"/>
        <v>067410575</v>
      </c>
      <c r="T3774" s="39" t="e">
        <f t="shared" si="878"/>
        <v>#VALUE!</v>
      </c>
      <c r="U3774" s="37" t="str">
        <f t="shared" si="879"/>
        <v>067410575</v>
      </c>
      <c r="V3774" s="42" t="str">
        <f t="shared" si="880"/>
        <v>067410575</v>
      </c>
      <c r="W3774" s="39">
        <f t="shared" si="881"/>
        <v>1</v>
      </c>
      <c r="X3774" s="43">
        <f t="shared" si="882"/>
        <v>1</v>
      </c>
      <c r="Y3774" s="39">
        <f>IF(V3774="បរទេស",1,IF(COUNTIF(V:V,$V3774)&gt;1,2,1))</f>
        <v>1</v>
      </c>
      <c r="Z3774" s="40">
        <f t="shared" si="883"/>
        <v>1</v>
      </c>
      <c r="AA3774" s="40">
        <f t="shared" si="884"/>
        <v>1</v>
      </c>
    </row>
    <row r="3775" spans="1:27" ht="48" customHeight="1" x14ac:dyDescent="0.8">
      <c r="A3775" s="3">
        <v>3775</v>
      </c>
      <c r="B3775" s="3" t="s">
        <v>10369</v>
      </c>
      <c r="C3775" s="3" t="s">
        <v>18037</v>
      </c>
      <c r="D3775" s="3" t="s">
        <v>1923</v>
      </c>
      <c r="E3775" s="3" t="s">
        <v>424</v>
      </c>
      <c r="F3775" s="5" t="s">
        <v>10370</v>
      </c>
      <c r="G3775" s="5" t="s">
        <v>14159</v>
      </c>
      <c r="H3775" s="5" t="s">
        <v>17170</v>
      </c>
      <c r="I3775" s="3"/>
      <c r="J3775" s="35"/>
      <c r="K3775" s="36">
        <f t="shared" si="870"/>
        <v>1</v>
      </c>
      <c r="L3775" s="37" t="str">
        <f t="shared" si="871"/>
        <v>040340939</v>
      </c>
      <c r="M3775" s="38" t="str">
        <f t="shared" si="872"/>
        <v>040340939</v>
      </c>
      <c r="N3775" s="39">
        <f t="shared" si="873"/>
        <v>1</v>
      </c>
      <c r="O3775" s="39">
        <f t="shared" si="874"/>
        <v>1</v>
      </c>
      <c r="P3775" s="39">
        <f>IF(M3775="បរទេស",1,IF(COUNTIF(M:M,$M3775)&gt;1,2,1))</f>
        <v>1</v>
      </c>
      <c r="Q3775" s="40">
        <f t="shared" si="875"/>
        <v>1</v>
      </c>
      <c r="R3775" s="41" t="str">
        <f t="shared" si="876"/>
        <v>0965500296</v>
      </c>
      <c r="S3775" s="37" t="str">
        <f t="shared" si="877"/>
        <v>0965500296</v>
      </c>
      <c r="T3775" s="39" t="e">
        <f t="shared" si="878"/>
        <v>#VALUE!</v>
      </c>
      <c r="U3775" s="37" t="str">
        <f t="shared" si="879"/>
        <v>0965500296</v>
      </c>
      <c r="V3775" s="42" t="str">
        <f t="shared" si="880"/>
        <v>0965500296</v>
      </c>
      <c r="W3775" s="39">
        <f t="shared" si="881"/>
        <v>1</v>
      </c>
      <c r="X3775" s="43">
        <f t="shared" si="882"/>
        <v>1</v>
      </c>
      <c r="Y3775" s="39">
        <f>IF(V3775="បរទេស",1,IF(COUNTIF(V:V,$V3775)&gt;1,2,1))</f>
        <v>1</v>
      </c>
      <c r="Z3775" s="40">
        <f t="shared" si="883"/>
        <v>1</v>
      </c>
      <c r="AA3775" s="40">
        <f t="shared" si="884"/>
        <v>1</v>
      </c>
    </row>
    <row r="3776" spans="1:27" ht="48" customHeight="1" x14ac:dyDescent="0.8">
      <c r="A3776" s="3">
        <v>3776</v>
      </c>
      <c r="B3776" s="3" t="s">
        <v>10371</v>
      </c>
      <c r="C3776" s="3" t="s">
        <v>18037</v>
      </c>
      <c r="D3776" s="3" t="s">
        <v>10372</v>
      </c>
      <c r="E3776" s="3" t="s">
        <v>13</v>
      </c>
      <c r="F3776" s="5" t="s">
        <v>10373</v>
      </c>
      <c r="G3776" s="5" t="s">
        <v>14160</v>
      </c>
      <c r="H3776" s="5" t="s">
        <v>17171</v>
      </c>
      <c r="I3776" s="3"/>
      <c r="J3776" s="35"/>
      <c r="K3776" s="36">
        <f t="shared" si="870"/>
        <v>1</v>
      </c>
      <c r="L3776" s="37" t="str">
        <f t="shared" si="871"/>
        <v>040603438</v>
      </c>
      <c r="M3776" s="38" t="str">
        <f t="shared" si="872"/>
        <v>040603438</v>
      </c>
      <c r="N3776" s="39">
        <f t="shared" si="873"/>
        <v>1</v>
      </c>
      <c r="O3776" s="39">
        <f t="shared" si="874"/>
        <v>1</v>
      </c>
      <c r="P3776" s="39">
        <f>IF(M3776="បរទេស",1,IF(COUNTIF(M:M,$M3776)&gt;1,2,1))</f>
        <v>1</v>
      </c>
      <c r="Q3776" s="40">
        <f t="shared" si="875"/>
        <v>1</v>
      </c>
      <c r="R3776" s="41" t="str">
        <f t="shared" si="876"/>
        <v>0889917808</v>
      </c>
      <c r="S3776" s="37" t="str">
        <f t="shared" si="877"/>
        <v>0889917808</v>
      </c>
      <c r="T3776" s="39" t="e">
        <f t="shared" si="878"/>
        <v>#VALUE!</v>
      </c>
      <c r="U3776" s="37" t="str">
        <f t="shared" si="879"/>
        <v>0889917808</v>
      </c>
      <c r="V3776" s="42" t="str">
        <f t="shared" si="880"/>
        <v>0889917808</v>
      </c>
      <c r="W3776" s="39">
        <f t="shared" si="881"/>
        <v>1</v>
      </c>
      <c r="X3776" s="43">
        <f t="shared" si="882"/>
        <v>1</v>
      </c>
      <c r="Y3776" s="39">
        <f>IF(V3776="បរទេស",1,IF(COUNTIF(V:V,$V3776)&gt;1,2,1))</f>
        <v>1</v>
      </c>
      <c r="Z3776" s="40">
        <f t="shared" si="883"/>
        <v>1</v>
      </c>
      <c r="AA3776" s="40">
        <f t="shared" si="884"/>
        <v>1</v>
      </c>
    </row>
    <row r="3777" spans="1:27" ht="48" customHeight="1" x14ac:dyDescent="0.8">
      <c r="A3777" s="3">
        <v>3777</v>
      </c>
      <c r="B3777" s="3" t="s">
        <v>10374</v>
      </c>
      <c r="C3777" s="3" t="s">
        <v>18037</v>
      </c>
      <c r="D3777" s="3" t="s">
        <v>10375</v>
      </c>
      <c r="E3777" s="3" t="s">
        <v>437</v>
      </c>
      <c r="F3777" s="5" t="s">
        <v>10376</v>
      </c>
      <c r="G3777" s="5" t="s">
        <v>14161</v>
      </c>
      <c r="H3777" s="5" t="s">
        <v>17172</v>
      </c>
      <c r="I3777" s="3"/>
      <c r="J3777" s="35"/>
      <c r="K3777" s="36">
        <f t="shared" si="870"/>
        <v>1</v>
      </c>
      <c r="L3777" s="37" t="str">
        <f t="shared" si="871"/>
        <v>171250698</v>
      </c>
      <c r="M3777" s="38" t="str">
        <f t="shared" si="872"/>
        <v>171250698</v>
      </c>
      <c r="N3777" s="39">
        <f t="shared" si="873"/>
        <v>1</v>
      </c>
      <c r="O3777" s="39">
        <f t="shared" si="874"/>
        <v>1</v>
      </c>
      <c r="P3777" s="39">
        <f>IF(M3777="បរទេស",1,IF(COUNTIF(M:M,$M3777)&gt;1,2,1))</f>
        <v>1</v>
      </c>
      <c r="Q3777" s="40">
        <f t="shared" si="875"/>
        <v>1</v>
      </c>
      <c r="R3777" s="41" t="str">
        <f t="shared" si="876"/>
        <v>011791042</v>
      </c>
      <c r="S3777" s="37" t="str">
        <f t="shared" si="877"/>
        <v>011791042</v>
      </c>
      <c r="T3777" s="39" t="e">
        <f t="shared" si="878"/>
        <v>#VALUE!</v>
      </c>
      <c r="U3777" s="37" t="str">
        <f t="shared" si="879"/>
        <v>011791042</v>
      </c>
      <c r="V3777" s="42" t="str">
        <f t="shared" si="880"/>
        <v>011791042</v>
      </c>
      <c r="W3777" s="39">
        <f t="shared" si="881"/>
        <v>1</v>
      </c>
      <c r="X3777" s="43">
        <f t="shared" si="882"/>
        <v>1</v>
      </c>
      <c r="Y3777" s="39">
        <f>IF(V3777="បរទេស",1,IF(COUNTIF(V:V,$V3777)&gt;1,2,1))</f>
        <v>1</v>
      </c>
      <c r="Z3777" s="40">
        <f t="shared" si="883"/>
        <v>1</v>
      </c>
      <c r="AA3777" s="40">
        <f t="shared" si="884"/>
        <v>1</v>
      </c>
    </row>
    <row r="3778" spans="1:27" ht="48" customHeight="1" x14ac:dyDescent="0.8">
      <c r="A3778" s="3">
        <v>3778</v>
      </c>
      <c r="B3778" s="3" t="s">
        <v>10377</v>
      </c>
      <c r="C3778" s="3" t="s">
        <v>18037</v>
      </c>
      <c r="D3778" s="3" t="s">
        <v>6129</v>
      </c>
      <c r="E3778" s="3" t="s">
        <v>305</v>
      </c>
      <c r="F3778" s="5" t="s">
        <v>10378</v>
      </c>
      <c r="G3778" s="5" t="s">
        <v>14162</v>
      </c>
      <c r="H3778" s="5" t="s">
        <v>17173</v>
      </c>
      <c r="I3778" s="3"/>
      <c r="J3778" s="35"/>
      <c r="K3778" s="36">
        <f t="shared" ref="K3778:K3786" si="885">IF(OR(H3778="បរទេស",G3778="បរទេស"),2,1)</f>
        <v>1</v>
      </c>
      <c r="L3778" s="37" t="str">
        <f t="shared" ref="L3778:L3786" si="88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3778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040538249</v>
      </c>
      <c r="M3778" s="38" t="str">
        <f t="shared" ref="M3778:M3786" si="887">IF(L3778="បរទេស","បរទេស",IF(AND($BC$2=1,LEN(L3778)=8),"0"&amp;L3778,IF(LEN(L3778)&gt;9,2,LEFT(L3778,9))))</f>
        <v>040538249</v>
      </c>
      <c r="N3778" s="39">
        <f t="shared" ref="N3778:N3786" si="888">IF(L3778="បរទេស",1,IF((LEN($M3778)-9)=0,1,2))</f>
        <v>1</v>
      </c>
      <c r="O3778" s="39">
        <f t="shared" ref="O3778:O3786" si="889">IF(M3778="",2,1)</f>
        <v>1</v>
      </c>
      <c r="P3778" s="39">
        <f>IF(M3778="បរទេស",1,IF(COUNTIF(M:M,$M3778)&gt;1,2,1))</f>
        <v>1</v>
      </c>
      <c r="Q3778" s="40">
        <f t="shared" ref="Q3778:Q3786" si="890">IF(M3778="បរទេស",1,MAX(N3778:P3778))</f>
        <v>1</v>
      </c>
      <c r="R3778" s="41" t="str">
        <f t="shared" ref="R3778:R3786" si="891">H3778</f>
        <v>0714260638</v>
      </c>
      <c r="S3778" s="37" t="str">
        <f t="shared" ref="S3778:S3786" si="892">SUBSTITUTE(SUBSTITUTE(SUBSTITUTE(SUBSTITUTE(SUBSTITUTE(SUBSTITUTE(SUBSTITUTE(SUBSTITUTE(SUBSTITUTE(SUBSTITUTE(SUBSTITUTE(SUBSTITUTE(SUBSTITUTE(SUBSTITUTE(SUBSTITUTE(SUBSTITUTE(SUBSTITUTE(SUBSTITUTE(SUBSTITUTE(SUBSTITUTE(SUBSTITUTE(SUBSTITUTE(R3778,"១","1"),"២","2"),"៣","3"),"៤","4"),"៥","5"),"៦","6"),"៧","7"),"៨","8"),"៩","9"),"០","0")," ","")," ",""),"​",""),",","/"),"-",""),"(",""),")",""),"+855","0"),"(855)","0"),"O","0"),"o","0"),".","")</f>
        <v>0714260638</v>
      </c>
      <c r="T3778" s="39" t="e">
        <f t="shared" ref="T3778:T3786" si="893">LEFT(S3778, SEARCH("/",S3778,1)-1)</f>
        <v>#VALUE!</v>
      </c>
      <c r="U3778" s="37" t="str">
        <f t="shared" ref="U3778:U3786" si="894">IFERROR(T3778,S3778)</f>
        <v>0714260638</v>
      </c>
      <c r="V3778" s="42" t="str">
        <f t="shared" ref="V3778:V3786" si="895">IF(LEFT(U3778,5)="បរទេស","បរទេស",IF(LEFT(U3778,3)="855","0"&amp;MID(U3778,4,10),IF(LEFT(U3778,1)="0",MID(U3778,1,10),IF(LEFT(U3778,1)&gt;=1,"0"&amp;MID(U3778,1,10),U3778))))</f>
        <v>0714260638</v>
      </c>
      <c r="W3778" s="39">
        <f t="shared" ref="W3778:W3786" si="896">IF(V3778="បរទេស",1,IF(OR(LEN(V3778)=9,LEN(V3778)=10),1,2))</f>
        <v>1</v>
      </c>
      <c r="X3778" s="43">
        <f t="shared" ref="X3778:X3786" si="897">IF(V3778="",2,1)</f>
        <v>1</v>
      </c>
      <c r="Y3778" s="39">
        <f>IF(V3778="បរទេស",1,IF(COUNTIF(V:V,$V3778)&gt;1,2,1))</f>
        <v>1</v>
      </c>
      <c r="Z3778" s="40">
        <f t="shared" ref="Z3778:Z3786" si="898">IF(V3778="បរទេស",1,MAX(W3778:Y3778))</f>
        <v>1</v>
      </c>
      <c r="AA3778" s="40">
        <f t="shared" ref="AA3778:AA3786" si="899">IF(K3778=2,2,MAX(J3778,Q3778,Z3778,Z3778))</f>
        <v>1</v>
      </c>
    </row>
    <row r="3779" spans="1:27" ht="48" customHeight="1" x14ac:dyDescent="0.8">
      <c r="A3779" s="3">
        <v>3779</v>
      </c>
      <c r="B3779" s="3" t="s">
        <v>10379</v>
      </c>
      <c r="C3779" s="3" t="s">
        <v>18037</v>
      </c>
      <c r="D3779" s="3" t="s">
        <v>10380</v>
      </c>
      <c r="E3779" s="3" t="s">
        <v>167</v>
      </c>
      <c r="F3779" s="5" t="s">
        <v>10381</v>
      </c>
      <c r="G3779" s="5" t="s">
        <v>14163</v>
      </c>
      <c r="H3779" s="5" t="s">
        <v>17174</v>
      </c>
      <c r="I3779" s="3"/>
      <c r="J3779" s="35"/>
      <c r="K3779" s="36">
        <f t="shared" si="885"/>
        <v>1</v>
      </c>
      <c r="L3779" s="37" t="str">
        <f t="shared" si="886"/>
        <v>040200369</v>
      </c>
      <c r="M3779" s="38" t="str">
        <f t="shared" si="887"/>
        <v>040200369</v>
      </c>
      <c r="N3779" s="39">
        <f t="shared" si="888"/>
        <v>1</v>
      </c>
      <c r="O3779" s="39">
        <f t="shared" si="889"/>
        <v>1</v>
      </c>
      <c r="P3779" s="39">
        <f>IF(M3779="បរទេស",1,IF(COUNTIF(M:M,$M3779)&gt;1,2,1))</f>
        <v>1</v>
      </c>
      <c r="Q3779" s="40">
        <f t="shared" si="890"/>
        <v>1</v>
      </c>
      <c r="R3779" s="41" t="str">
        <f t="shared" si="891"/>
        <v>0964747308</v>
      </c>
      <c r="S3779" s="37" t="str">
        <f t="shared" si="892"/>
        <v>0964747308</v>
      </c>
      <c r="T3779" s="39" t="e">
        <f t="shared" si="893"/>
        <v>#VALUE!</v>
      </c>
      <c r="U3779" s="37" t="str">
        <f t="shared" si="894"/>
        <v>0964747308</v>
      </c>
      <c r="V3779" s="42" t="str">
        <f t="shared" si="895"/>
        <v>0964747308</v>
      </c>
      <c r="W3779" s="39">
        <f t="shared" si="896"/>
        <v>1</v>
      </c>
      <c r="X3779" s="43">
        <f t="shared" si="897"/>
        <v>1</v>
      </c>
      <c r="Y3779" s="39">
        <f>IF(V3779="បរទេស",1,IF(COUNTIF(V:V,$V3779)&gt;1,2,1))</f>
        <v>1</v>
      </c>
      <c r="Z3779" s="40">
        <f t="shared" si="898"/>
        <v>1</v>
      </c>
      <c r="AA3779" s="40">
        <f t="shared" si="899"/>
        <v>1</v>
      </c>
    </row>
    <row r="3780" spans="1:27" ht="48" customHeight="1" x14ac:dyDescent="0.8">
      <c r="A3780" s="3">
        <v>3780</v>
      </c>
      <c r="B3780" s="3" t="s">
        <v>10382</v>
      </c>
      <c r="C3780" s="3" t="s">
        <v>18037</v>
      </c>
      <c r="D3780" s="3" t="s">
        <v>10383</v>
      </c>
      <c r="E3780" s="3" t="s">
        <v>305</v>
      </c>
      <c r="F3780" s="5" t="s">
        <v>10384</v>
      </c>
      <c r="G3780" s="5" t="s">
        <v>14164</v>
      </c>
      <c r="H3780" s="5" t="s">
        <v>17175</v>
      </c>
      <c r="I3780" s="3"/>
      <c r="J3780" s="35"/>
      <c r="K3780" s="36">
        <f t="shared" si="885"/>
        <v>1</v>
      </c>
      <c r="L3780" s="37" t="str">
        <f t="shared" si="886"/>
        <v>040389287</v>
      </c>
      <c r="M3780" s="38" t="str">
        <f t="shared" si="887"/>
        <v>040389287</v>
      </c>
      <c r="N3780" s="39">
        <f t="shared" si="888"/>
        <v>1</v>
      </c>
      <c r="O3780" s="39">
        <f t="shared" si="889"/>
        <v>1</v>
      </c>
      <c r="P3780" s="39">
        <f>IF(M3780="បរទេស",1,IF(COUNTIF(M:M,$M3780)&gt;1,2,1))</f>
        <v>1</v>
      </c>
      <c r="Q3780" s="40">
        <f t="shared" si="890"/>
        <v>1</v>
      </c>
      <c r="R3780" s="41" t="str">
        <f t="shared" si="891"/>
        <v>015370753</v>
      </c>
      <c r="S3780" s="37" t="str">
        <f t="shared" si="892"/>
        <v>015370753</v>
      </c>
      <c r="T3780" s="39" t="e">
        <f t="shared" si="893"/>
        <v>#VALUE!</v>
      </c>
      <c r="U3780" s="37" t="str">
        <f t="shared" si="894"/>
        <v>015370753</v>
      </c>
      <c r="V3780" s="42" t="str">
        <f t="shared" si="895"/>
        <v>015370753</v>
      </c>
      <c r="W3780" s="39">
        <f t="shared" si="896"/>
        <v>1</v>
      </c>
      <c r="X3780" s="43">
        <f t="shared" si="897"/>
        <v>1</v>
      </c>
      <c r="Y3780" s="39">
        <f>IF(V3780="បរទេស",1,IF(COUNTIF(V:V,$V3780)&gt;1,2,1))</f>
        <v>1</v>
      </c>
      <c r="Z3780" s="40">
        <f t="shared" si="898"/>
        <v>1</v>
      </c>
      <c r="AA3780" s="40">
        <f t="shared" si="899"/>
        <v>1</v>
      </c>
    </row>
    <row r="3781" spans="1:27" ht="48" customHeight="1" x14ac:dyDescent="0.8">
      <c r="A3781" s="3">
        <v>3781</v>
      </c>
      <c r="B3781" s="3" t="s">
        <v>10385</v>
      </c>
      <c r="C3781" s="3" t="s">
        <v>18037</v>
      </c>
      <c r="D3781" s="3" t="s">
        <v>3780</v>
      </c>
      <c r="E3781" s="3" t="s">
        <v>61</v>
      </c>
      <c r="F3781" s="5" t="s">
        <v>10386</v>
      </c>
      <c r="G3781" s="5" t="s">
        <v>14165</v>
      </c>
      <c r="H3781" s="5" t="s">
        <v>17176</v>
      </c>
      <c r="I3781" s="3"/>
      <c r="J3781" s="35"/>
      <c r="K3781" s="36">
        <f t="shared" si="885"/>
        <v>1</v>
      </c>
      <c r="L3781" s="37" t="str">
        <f t="shared" si="886"/>
        <v>040170380</v>
      </c>
      <c r="M3781" s="38" t="str">
        <f t="shared" si="887"/>
        <v>040170380</v>
      </c>
      <c r="N3781" s="39">
        <f t="shared" si="888"/>
        <v>1</v>
      </c>
      <c r="O3781" s="39">
        <f t="shared" si="889"/>
        <v>1</v>
      </c>
      <c r="P3781" s="39">
        <f>IF(M3781="បរទេស",1,IF(COUNTIF(M:M,$M3781)&gt;1,2,1))</f>
        <v>1</v>
      </c>
      <c r="Q3781" s="40">
        <f t="shared" si="890"/>
        <v>1</v>
      </c>
      <c r="R3781" s="41" t="str">
        <f t="shared" si="891"/>
        <v>0963688309</v>
      </c>
      <c r="S3781" s="37" t="str">
        <f t="shared" si="892"/>
        <v>0963688309</v>
      </c>
      <c r="T3781" s="39" t="e">
        <f t="shared" si="893"/>
        <v>#VALUE!</v>
      </c>
      <c r="U3781" s="37" t="str">
        <f t="shared" si="894"/>
        <v>0963688309</v>
      </c>
      <c r="V3781" s="42" t="str">
        <f t="shared" si="895"/>
        <v>0963688309</v>
      </c>
      <c r="W3781" s="39">
        <f t="shared" si="896"/>
        <v>1</v>
      </c>
      <c r="X3781" s="43">
        <f t="shared" si="897"/>
        <v>1</v>
      </c>
      <c r="Y3781" s="39">
        <f>IF(V3781="បរទេស",1,IF(COUNTIF(V:V,$V3781)&gt;1,2,1))</f>
        <v>1</v>
      </c>
      <c r="Z3781" s="40">
        <f t="shared" si="898"/>
        <v>1</v>
      </c>
      <c r="AA3781" s="40">
        <f t="shared" si="899"/>
        <v>1</v>
      </c>
    </row>
    <row r="3782" spans="1:27" ht="48" customHeight="1" x14ac:dyDescent="0.8">
      <c r="A3782" s="3">
        <v>3782</v>
      </c>
      <c r="B3782" s="3" t="s">
        <v>10387</v>
      </c>
      <c r="C3782" s="3" t="s">
        <v>18037</v>
      </c>
      <c r="D3782" s="3" t="s">
        <v>10388</v>
      </c>
      <c r="E3782" s="3" t="s">
        <v>61</v>
      </c>
      <c r="F3782" s="5" t="s">
        <v>10389</v>
      </c>
      <c r="G3782" s="5" t="s">
        <v>14166</v>
      </c>
      <c r="H3782" s="5" t="s">
        <v>17729</v>
      </c>
      <c r="I3782" s="3"/>
      <c r="J3782" s="35"/>
      <c r="K3782" s="36">
        <f t="shared" si="885"/>
        <v>1</v>
      </c>
      <c r="L3782" s="37" t="str">
        <f t="shared" si="886"/>
        <v>040201867</v>
      </c>
      <c r="M3782" s="38" t="str">
        <f t="shared" si="887"/>
        <v>040201867</v>
      </c>
      <c r="N3782" s="39">
        <f t="shared" si="888"/>
        <v>1</v>
      </c>
      <c r="O3782" s="39">
        <f t="shared" si="889"/>
        <v>1</v>
      </c>
      <c r="P3782" s="39">
        <f>IF(M3782="បរទេស",1,IF(COUNTIF(M:M,$M3782)&gt;1,2,1))</f>
        <v>1</v>
      </c>
      <c r="Q3782" s="40">
        <f t="shared" si="890"/>
        <v>1</v>
      </c>
      <c r="R3782" s="41" t="str">
        <f t="shared" si="891"/>
        <v>087337492</v>
      </c>
      <c r="S3782" s="37" t="str">
        <f t="shared" si="892"/>
        <v>087337492</v>
      </c>
      <c r="T3782" s="39" t="e">
        <f t="shared" si="893"/>
        <v>#VALUE!</v>
      </c>
      <c r="U3782" s="37" t="str">
        <f t="shared" si="894"/>
        <v>087337492</v>
      </c>
      <c r="V3782" s="42" t="str">
        <f t="shared" si="895"/>
        <v>087337492</v>
      </c>
      <c r="W3782" s="39">
        <f t="shared" si="896"/>
        <v>1</v>
      </c>
      <c r="X3782" s="43">
        <f t="shared" si="897"/>
        <v>1</v>
      </c>
      <c r="Y3782" s="39">
        <f>IF(V3782="បរទេស",1,IF(COUNTIF(V:V,$V3782)&gt;1,2,1))</f>
        <v>1</v>
      </c>
      <c r="Z3782" s="40">
        <f t="shared" si="898"/>
        <v>1</v>
      </c>
      <c r="AA3782" s="40">
        <f t="shared" si="899"/>
        <v>1</v>
      </c>
    </row>
    <row r="3783" spans="1:27" ht="48" customHeight="1" x14ac:dyDescent="0.8">
      <c r="A3783" s="3">
        <v>3783</v>
      </c>
      <c r="B3783" s="3" t="s">
        <v>10390</v>
      </c>
      <c r="C3783" s="3" t="s">
        <v>18037</v>
      </c>
      <c r="D3783" s="3" t="s">
        <v>7057</v>
      </c>
      <c r="E3783" s="3" t="s">
        <v>1359</v>
      </c>
      <c r="F3783" s="5" t="s">
        <v>10391</v>
      </c>
      <c r="G3783" s="5" t="s">
        <v>14167</v>
      </c>
      <c r="H3783" s="5" t="s">
        <v>17177</v>
      </c>
      <c r="I3783" s="3"/>
      <c r="J3783" s="35"/>
      <c r="K3783" s="36">
        <f t="shared" si="885"/>
        <v>1</v>
      </c>
      <c r="L3783" s="37" t="str">
        <f t="shared" si="886"/>
        <v>040455206</v>
      </c>
      <c r="M3783" s="38" t="str">
        <f t="shared" si="887"/>
        <v>040455206</v>
      </c>
      <c r="N3783" s="39">
        <f t="shared" si="888"/>
        <v>1</v>
      </c>
      <c r="O3783" s="39">
        <f t="shared" si="889"/>
        <v>1</v>
      </c>
      <c r="P3783" s="39">
        <f>IF(M3783="បរទេស",1,IF(COUNTIF(M:M,$M3783)&gt;1,2,1))</f>
        <v>1</v>
      </c>
      <c r="Q3783" s="40">
        <f t="shared" si="890"/>
        <v>1</v>
      </c>
      <c r="R3783" s="41" t="str">
        <f t="shared" si="891"/>
        <v>0962080093</v>
      </c>
      <c r="S3783" s="37" t="str">
        <f t="shared" si="892"/>
        <v>0962080093</v>
      </c>
      <c r="T3783" s="39" t="e">
        <f t="shared" si="893"/>
        <v>#VALUE!</v>
      </c>
      <c r="U3783" s="37" t="str">
        <f t="shared" si="894"/>
        <v>0962080093</v>
      </c>
      <c r="V3783" s="42" t="str">
        <f t="shared" si="895"/>
        <v>0962080093</v>
      </c>
      <c r="W3783" s="39">
        <f t="shared" si="896"/>
        <v>1</v>
      </c>
      <c r="X3783" s="43">
        <f t="shared" si="897"/>
        <v>1</v>
      </c>
      <c r="Y3783" s="39">
        <f>IF(V3783="បរទេស",1,IF(COUNTIF(V:V,$V3783)&gt;1,2,1))</f>
        <v>1</v>
      </c>
      <c r="Z3783" s="40">
        <f t="shared" si="898"/>
        <v>1</v>
      </c>
      <c r="AA3783" s="40">
        <f t="shared" si="899"/>
        <v>1</v>
      </c>
    </row>
    <row r="3784" spans="1:27" ht="48" customHeight="1" x14ac:dyDescent="0.8">
      <c r="A3784" s="3">
        <v>3784</v>
      </c>
      <c r="B3784" s="3" t="s">
        <v>10392</v>
      </c>
      <c r="C3784" s="3" t="s">
        <v>18037</v>
      </c>
      <c r="D3784" s="3" t="s">
        <v>10393</v>
      </c>
      <c r="E3784" s="3" t="s">
        <v>1521</v>
      </c>
      <c r="F3784" s="5" t="s">
        <v>10394</v>
      </c>
      <c r="G3784" s="5" t="s">
        <v>14168</v>
      </c>
      <c r="H3784" s="5" t="s">
        <v>17178</v>
      </c>
      <c r="I3784" s="3"/>
      <c r="J3784" s="35"/>
      <c r="K3784" s="36">
        <f t="shared" si="885"/>
        <v>1</v>
      </c>
      <c r="L3784" s="37" t="str">
        <f t="shared" si="886"/>
        <v>040372975</v>
      </c>
      <c r="M3784" s="38" t="str">
        <f t="shared" si="887"/>
        <v>040372975</v>
      </c>
      <c r="N3784" s="39">
        <f t="shared" si="888"/>
        <v>1</v>
      </c>
      <c r="O3784" s="39">
        <f t="shared" si="889"/>
        <v>1</v>
      </c>
      <c r="P3784" s="39">
        <f>IF(M3784="បរទេស",1,IF(COUNTIF(M:M,$M3784)&gt;1,2,1))</f>
        <v>1</v>
      </c>
      <c r="Q3784" s="40">
        <f t="shared" si="890"/>
        <v>1</v>
      </c>
      <c r="R3784" s="41" t="str">
        <f t="shared" si="891"/>
        <v>070612347</v>
      </c>
      <c r="S3784" s="37" t="str">
        <f t="shared" si="892"/>
        <v>070612347</v>
      </c>
      <c r="T3784" s="39" t="e">
        <f t="shared" si="893"/>
        <v>#VALUE!</v>
      </c>
      <c r="U3784" s="37" t="str">
        <f t="shared" si="894"/>
        <v>070612347</v>
      </c>
      <c r="V3784" s="42" t="str">
        <f t="shared" si="895"/>
        <v>070612347</v>
      </c>
      <c r="W3784" s="39">
        <f t="shared" si="896"/>
        <v>1</v>
      </c>
      <c r="X3784" s="43">
        <f t="shared" si="897"/>
        <v>1</v>
      </c>
      <c r="Y3784" s="39">
        <f>IF(V3784="បរទេស",1,IF(COUNTIF(V:V,$V3784)&gt;1,2,1))</f>
        <v>1</v>
      </c>
      <c r="Z3784" s="40">
        <f t="shared" si="898"/>
        <v>1</v>
      </c>
      <c r="AA3784" s="40">
        <f t="shared" si="899"/>
        <v>1</v>
      </c>
    </row>
    <row r="3785" spans="1:27" ht="48" customHeight="1" x14ac:dyDescent="0.8">
      <c r="A3785" s="3">
        <v>3785</v>
      </c>
      <c r="B3785" s="3" t="s">
        <v>10395</v>
      </c>
      <c r="C3785" s="3" t="s">
        <v>18037</v>
      </c>
      <c r="D3785" s="3" t="s">
        <v>9201</v>
      </c>
      <c r="E3785" s="3" t="s">
        <v>531</v>
      </c>
      <c r="F3785" s="5" t="s">
        <v>10396</v>
      </c>
      <c r="G3785" s="5" t="s">
        <v>14169</v>
      </c>
      <c r="H3785" s="5" t="s">
        <v>17179</v>
      </c>
      <c r="I3785" s="3"/>
      <c r="J3785" s="35"/>
      <c r="K3785" s="36">
        <f t="shared" si="885"/>
        <v>1</v>
      </c>
      <c r="L3785" s="37" t="str">
        <f t="shared" si="886"/>
        <v>040472913</v>
      </c>
      <c r="M3785" s="38" t="str">
        <f t="shared" si="887"/>
        <v>040472913</v>
      </c>
      <c r="N3785" s="39">
        <f t="shared" si="888"/>
        <v>1</v>
      </c>
      <c r="O3785" s="39">
        <f t="shared" si="889"/>
        <v>1</v>
      </c>
      <c r="P3785" s="39">
        <f>IF(M3785="បរទេស",1,IF(COUNTIF(M:M,$M3785)&gt;1,2,1))</f>
        <v>1</v>
      </c>
      <c r="Q3785" s="40">
        <f t="shared" si="890"/>
        <v>1</v>
      </c>
      <c r="R3785" s="41" t="str">
        <f t="shared" si="891"/>
        <v>0973037842</v>
      </c>
      <c r="S3785" s="37" t="str">
        <f t="shared" si="892"/>
        <v>0973037842</v>
      </c>
      <c r="T3785" s="39" t="e">
        <f t="shared" si="893"/>
        <v>#VALUE!</v>
      </c>
      <c r="U3785" s="37" t="str">
        <f t="shared" si="894"/>
        <v>0973037842</v>
      </c>
      <c r="V3785" s="42" t="str">
        <f t="shared" si="895"/>
        <v>0973037842</v>
      </c>
      <c r="W3785" s="39">
        <f t="shared" si="896"/>
        <v>1</v>
      </c>
      <c r="X3785" s="43">
        <f t="shared" si="897"/>
        <v>1</v>
      </c>
      <c r="Y3785" s="39">
        <f>IF(V3785="បរទេស",1,IF(COUNTIF(V:V,$V3785)&gt;1,2,1))</f>
        <v>1</v>
      </c>
      <c r="Z3785" s="40">
        <f t="shared" si="898"/>
        <v>1</v>
      </c>
      <c r="AA3785" s="40">
        <f t="shared" si="899"/>
        <v>1</v>
      </c>
    </row>
    <row r="3786" spans="1:27" ht="48" customHeight="1" x14ac:dyDescent="0.8">
      <c r="A3786" s="3">
        <v>3786</v>
      </c>
      <c r="B3786" s="3" t="s">
        <v>10397</v>
      </c>
      <c r="C3786" s="3" t="s">
        <v>18037</v>
      </c>
      <c r="D3786" s="3" t="s">
        <v>10398</v>
      </c>
      <c r="E3786" s="3" t="s">
        <v>1630</v>
      </c>
      <c r="F3786" s="5" t="s">
        <v>10399</v>
      </c>
      <c r="G3786" s="5" t="s">
        <v>14170</v>
      </c>
      <c r="H3786" s="5" t="s">
        <v>17180</v>
      </c>
      <c r="I3786" s="3"/>
      <c r="J3786" s="35"/>
      <c r="K3786" s="36">
        <f t="shared" si="885"/>
        <v>1</v>
      </c>
      <c r="L3786" s="37" t="str">
        <f t="shared" si="886"/>
        <v>040569706</v>
      </c>
      <c r="M3786" s="38" t="str">
        <f t="shared" si="887"/>
        <v>040569706</v>
      </c>
      <c r="N3786" s="39">
        <f t="shared" si="888"/>
        <v>1</v>
      </c>
      <c r="O3786" s="39">
        <f t="shared" si="889"/>
        <v>1</v>
      </c>
      <c r="P3786" s="39">
        <f>IF(M3786="បរទេស",1,IF(COUNTIF(M:M,$M3786)&gt;1,2,1))</f>
        <v>1</v>
      </c>
      <c r="Q3786" s="40">
        <f t="shared" si="890"/>
        <v>1</v>
      </c>
      <c r="R3786" s="41" t="str">
        <f t="shared" si="891"/>
        <v>070325726</v>
      </c>
      <c r="S3786" s="37" t="str">
        <f t="shared" si="892"/>
        <v>070325726</v>
      </c>
      <c r="T3786" s="39" t="e">
        <f t="shared" si="893"/>
        <v>#VALUE!</v>
      </c>
      <c r="U3786" s="37" t="str">
        <f t="shared" si="894"/>
        <v>070325726</v>
      </c>
      <c r="V3786" s="42" t="str">
        <f t="shared" si="895"/>
        <v>070325726</v>
      </c>
      <c r="W3786" s="39">
        <f t="shared" si="896"/>
        <v>1</v>
      </c>
      <c r="X3786" s="43">
        <f t="shared" si="897"/>
        <v>1</v>
      </c>
      <c r="Y3786" s="39">
        <f>IF(V3786="បរទេស",1,IF(COUNTIF(V:V,$V3786)&gt;1,2,1))</f>
        <v>1</v>
      </c>
      <c r="Z3786" s="40">
        <f t="shared" si="898"/>
        <v>1</v>
      </c>
      <c r="AA3786" s="40">
        <f t="shared" si="899"/>
        <v>1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A1:I1"/>
    <mergeCell ref="J1:AA1"/>
    <mergeCell ref="AR3:BC3"/>
  </mergeCells>
  <printOptions horizontalCentered="1"/>
  <pageMargins left="0.3" right="0.2" top="0.2" bottom="0.4" header="0.2" footer="0.2"/>
  <pageSetup paperSize="9" orientation="landscape" r:id="rId1"/>
  <headerFooter>
    <oddFooter xml:space="preserve">&amp;9 &amp;P / &amp;N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A2371-6FFF-4659-8A63-8E64DF542D18}">
  <dimension ref="A1:J3793"/>
  <sheetViews>
    <sheetView tabSelected="1" zoomScaleNormal="100" workbookViewId="0">
      <selection activeCell="H3" sqref="H3"/>
    </sheetView>
  </sheetViews>
  <sheetFormatPr defaultColWidth="9" defaultRowHeight="22.8" x14ac:dyDescent="0.8"/>
  <cols>
    <col min="1" max="1" width="5.5" bestFit="1" customWidth="1"/>
    <col min="2" max="2" width="7.296875" bestFit="1" customWidth="1"/>
    <col min="3" max="3" width="17.19921875" customWidth="1"/>
    <col min="4" max="4" width="4.19921875" customWidth="1"/>
    <col min="5" max="5" width="12.59765625" style="1" customWidth="1"/>
    <col min="6" max="6" width="13.09765625" customWidth="1"/>
    <col min="7" max="7" width="19.59765625" style="1" customWidth="1"/>
    <col min="8" max="8" width="15.59765625" style="1" customWidth="1"/>
    <col min="9" max="9" width="15.3984375" style="1" customWidth="1"/>
    <col min="10" max="10" width="19.59765625" customWidth="1"/>
  </cols>
  <sheetData>
    <row r="1" spans="1:10" ht="90" customHeight="1" x14ac:dyDescent="0.8">
      <c r="A1" s="75" t="s">
        <v>18054</v>
      </c>
      <c r="B1" s="75"/>
      <c r="C1" s="75"/>
      <c r="D1" s="75"/>
      <c r="E1" s="75"/>
      <c r="F1" s="75"/>
      <c r="G1" s="75"/>
      <c r="H1" s="75"/>
      <c r="I1" s="75"/>
      <c r="J1" s="76"/>
    </row>
    <row r="2" spans="1:10" ht="30" customHeight="1" x14ac:dyDescent="0.8">
      <c r="A2" s="77" t="s">
        <v>18045</v>
      </c>
      <c r="B2" s="77"/>
      <c r="C2" s="77"/>
      <c r="D2" s="77"/>
      <c r="E2" s="77"/>
      <c r="F2" s="77"/>
      <c r="G2" s="77"/>
      <c r="H2" s="77"/>
      <c r="I2" s="77"/>
      <c r="J2" s="77"/>
    </row>
    <row r="3" spans="1:10" ht="94.95" customHeight="1" x14ac:dyDescent="0.8">
      <c r="A3" s="52" t="s">
        <v>18046</v>
      </c>
      <c r="B3" s="52" t="s">
        <v>18047</v>
      </c>
      <c r="C3" s="53" t="s">
        <v>2</v>
      </c>
      <c r="D3" s="53" t="s">
        <v>3</v>
      </c>
      <c r="E3" s="54" t="s">
        <v>4</v>
      </c>
      <c r="F3" s="54" t="s">
        <v>5</v>
      </c>
      <c r="G3" s="54" t="s">
        <v>18048</v>
      </c>
      <c r="H3" s="54" t="s">
        <v>18049</v>
      </c>
      <c r="I3" s="54" t="s">
        <v>8</v>
      </c>
      <c r="J3" s="54" t="s">
        <v>18050</v>
      </c>
    </row>
    <row r="4" spans="1:10" ht="33.9" customHeight="1" x14ac:dyDescent="0.8">
      <c r="A4" s="55"/>
      <c r="B4" s="56"/>
      <c r="C4" s="57" t="s">
        <v>18051</v>
      </c>
      <c r="D4" s="58"/>
      <c r="E4" s="73"/>
      <c r="F4" s="58"/>
      <c r="G4" s="59"/>
      <c r="H4" s="59"/>
      <c r="I4" s="59"/>
      <c r="J4" s="56"/>
    </row>
    <row r="5" spans="1:10" ht="60" customHeight="1" x14ac:dyDescent="0.8">
      <c r="A5" s="51">
        <v>1</v>
      </c>
      <c r="B5" s="50">
        <v>1</v>
      </c>
      <c r="C5" s="3" t="s">
        <v>10</v>
      </c>
      <c r="D5" s="3" t="s">
        <v>18037</v>
      </c>
      <c r="E5" s="5" t="s">
        <v>12</v>
      </c>
      <c r="F5" s="3" t="s">
        <v>13</v>
      </c>
      <c r="G5" s="5" t="s">
        <v>14</v>
      </c>
      <c r="H5" s="5" t="s">
        <v>10402</v>
      </c>
      <c r="I5" s="5" t="s">
        <v>14171</v>
      </c>
      <c r="J5" s="3"/>
    </row>
    <row r="6" spans="1:10" ht="60" customHeight="1" x14ac:dyDescent="0.8">
      <c r="A6" s="51">
        <v>2</v>
      </c>
      <c r="B6" s="50">
        <v>2</v>
      </c>
      <c r="C6" s="3" t="s">
        <v>15</v>
      </c>
      <c r="D6" s="3" t="s">
        <v>18037</v>
      </c>
      <c r="E6" s="5" t="s">
        <v>16</v>
      </c>
      <c r="F6" s="3" t="s">
        <v>17</v>
      </c>
      <c r="G6" s="5" t="s">
        <v>18</v>
      </c>
      <c r="H6" s="5" t="s">
        <v>10403</v>
      </c>
      <c r="I6" s="5" t="s">
        <v>14172</v>
      </c>
      <c r="J6" s="3"/>
    </row>
    <row r="7" spans="1:10" ht="60" customHeight="1" x14ac:dyDescent="0.8">
      <c r="A7" s="51">
        <v>3</v>
      </c>
      <c r="B7" s="50">
        <v>3</v>
      </c>
      <c r="C7" s="3" t="s">
        <v>19</v>
      </c>
      <c r="D7" s="3" t="s">
        <v>18037</v>
      </c>
      <c r="E7" s="5" t="s">
        <v>20</v>
      </c>
      <c r="F7" s="3" t="s">
        <v>21</v>
      </c>
      <c r="G7" s="5" t="s">
        <v>22</v>
      </c>
      <c r="H7" s="5" t="s">
        <v>10404</v>
      </c>
      <c r="I7" s="5" t="s">
        <v>14173</v>
      </c>
      <c r="J7" s="3"/>
    </row>
    <row r="8" spans="1:10" ht="60" customHeight="1" x14ac:dyDescent="0.8">
      <c r="A8" s="51">
        <v>4</v>
      </c>
      <c r="B8" s="50">
        <v>4</v>
      </c>
      <c r="C8" s="3" t="s">
        <v>23</v>
      </c>
      <c r="D8" s="3" t="s">
        <v>18037</v>
      </c>
      <c r="E8" s="5" t="s">
        <v>24</v>
      </c>
      <c r="F8" s="3" t="s">
        <v>25</v>
      </c>
      <c r="G8" s="5" t="s">
        <v>26</v>
      </c>
      <c r="H8" s="5" t="s">
        <v>10405</v>
      </c>
      <c r="I8" s="5" t="s">
        <v>17366</v>
      </c>
      <c r="J8" s="3"/>
    </row>
    <row r="9" spans="1:10" ht="60" customHeight="1" x14ac:dyDescent="0.8">
      <c r="A9" s="51">
        <v>5</v>
      </c>
      <c r="B9" s="50">
        <v>5</v>
      </c>
      <c r="C9" s="3" t="s">
        <v>27</v>
      </c>
      <c r="D9" s="3" t="s">
        <v>18037</v>
      </c>
      <c r="E9" s="5" t="s">
        <v>28</v>
      </c>
      <c r="F9" s="3" t="s">
        <v>29</v>
      </c>
      <c r="G9" s="5" t="s">
        <v>30</v>
      </c>
      <c r="H9" s="5" t="s">
        <v>10406</v>
      </c>
      <c r="I9" s="5" t="s">
        <v>14174</v>
      </c>
      <c r="J9" s="3"/>
    </row>
    <row r="10" spans="1:10" ht="60" customHeight="1" x14ac:dyDescent="0.8">
      <c r="A10" s="51">
        <v>6</v>
      </c>
      <c r="B10" s="50">
        <v>6</v>
      </c>
      <c r="C10" s="3" t="s">
        <v>31</v>
      </c>
      <c r="D10" s="3" t="s">
        <v>18037</v>
      </c>
      <c r="E10" s="5" t="s">
        <v>32</v>
      </c>
      <c r="F10" s="3" t="s">
        <v>33</v>
      </c>
      <c r="G10" s="5" t="s">
        <v>34</v>
      </c>
      <c r="H10" s="5" t="s">
        <v>10407</v>
      </c>
      <c r="I10" s="5" t="s">
        <v>14175</v>
      </c>
      <c r="J10" s="3"/>
    </row>
    <row r="11" spans="1:10" ht="60" customHeight="1" x14ac:dyDescent="0.8">
      <c r="A11" s="51">
        <v>7</v>
      </c>
      <c r="B11" s="50">
        <v>7</v>
      </c>
      <c r="C11" s="3" t="s">
        <v>35</v>
      </c>
      <c r="D11" s="3" t="s">
        <v>18037</v>
      </c>
      <c r="E11" s="5" t="s">
        <v>36</v>
      </c>
      <c r="F11" s="3" t="s">
        <v>37</v>
      </c>
      <c r="G11" s="5" t="s">
        <v>38</v>
      </c>
      <c r="H11" s="5" t="s">
        <v>10408</v>
      </c>
      <c r="I11" s="5" t="s">
        <v>14176</v>
      </c>
      <c r="J11" s="3"/>
    </row>
    <row r="12" spans="1:10" ht="60" customHeight="1" x14ac:dyDescent="0.8">
      <c r="A12" s="51">
        <v>8</v>
      </c>
      <c r="B12" s="50">
        <v>8</v>
      </c>
      <c r="C12" s="3" t="s">
        <v>39</v>
      </c>
      <c r="D12" s="3" t="s">
        <v>18037</v>
      </c>
      <c r="E12" s="5" t="s">
        <v>40</v>
      </c>
      <c r="F12" s="3" t="s">
        <v>41</v>
      </c>
      <c r="G12" s="5" t="s">
        <v>42</v>
      </c>
      <c r="H12" s="5" t="s">
        <v>10409</v>
      </c>
      <c r="I12" s="5" t="s">
        <v>14177</v>
      </c>
      <c r="J12" s="3"/>
    </row>
    <row r="13" spans="1:10" ht="60" customHeight="1" x14ac:dyDescent="0.8">
      <c r="A13" s="51">
        <v>9</v>
      </c>
      <c r="B13" s="50">
        <v>9</v>
      </c>
      <c r="C13" s="3" t="s">
        <v>43</v>
      </c>
      <c r="D13" s="3" t="s">
        <v>18037</v>
      </c>
      <c r="E13" s="5" t="s">
        <v>44</v>
      </c>
      <c r="F13" s="3" t="s">
        <v>45</v>
      </c>
      <c r="G13" s="5" t="s">
        <v>46</v>
      </c>
      <c r="H13" s="5" t="s">
        <v>10410</v>
      </c>
      <c r="I13" s="5" t="s">
        <v>14178</v>
      </c>
      <c r="J13" s="3"/>
    </row>
    <row r="14" spans="1:10" ht="60" customHeight="1" x14ac:dyDescent="0.8">
      <c r="A14" s="51">
        <v>10</v>
      </c>
      <c r="B14" s="50">
        <v>10</v>
      </c>
      <c r="C14" s="3" t="s">
        <v>47</v>
      </c>
      <c r="D14" s="3" t="s">
        <v>18037</v>
      </c>
      <c r="E14" s="5" t="s">
        <v>48</v>
      </c>
      <c r="F14" s="3" t="s">
        <v>49</v>
      </c>
      <c r="G14" s="5" t="s">
        <v>50</v>
      </c>
      <c r="H14" s="5" t="s">
        <v>10411</v>
      </c>
      <c r="I14" s="5" t="s">
        <v>14179</v>
      </c>
      <c r="J14" s="3"/>
    </row>
    <row r="15" spans="1:10" ht="60" customHeight="1" x14ac:dyDescent="0.8">
      <c r="A15" s="51">
        <v>11</v>
      </c>
      <c r="B15" s="50">
        <v>11</v>
      </c>
      <c r="C15" s="3" t="s">
        <v>51</v>
      </c>
      <c r="D15" s="3" t="s">
        <v>18037</v>
      </c>
      <c r="E15" s="5" t="s">
        <v>52</v>
      </c>
      <c r="F15" s="3" t="s">
        <v>53</v>
      </c>
      <c r="G15" s="5" t="s">
        <v>54</v>
      </c>
      <c r="H15" s="5" t="s">
        <v>10412</v>
      </c>
      <c r="I15" s="5" t="s">
        <v>14180</v>
      </c>
      <c r="J15" s="3"/>
    </row>
    <row r="16" spans="1:10" ht="60" customHeight="1" x14ac:dyDescent="0.8">
      <c r="A16" s="51">
        <v>12</v>
      </c>
      <c r="B16" s="50">
        <v>12</v>
      </c>
      <c r="C16" s="3" t="s">
        <v>55</v>
      </c>
      <c r="D16" s="3" t="s">
        <v>18037</v>
      </c>
      <c r="E16" s="5" t="s">
        <v>56</v>
      </c>
      <c r="F16" s="3" t="s">
        <v>57</v>
      </c>
      <c r="G16" s="5" t="s">
        <v>58</v>
      </c>
      <c r="H16" s="5" t="s">
        <v>10413</v>
      </c>
      <c r="I16" s="5" t="s">
        <v>14181</v>
      </c>
      <c r="J16" s="3"/>
    </row>
    <row r="17" spans="1:10" ht="60" customHeight="1" x14ac:dyDescent="0.8">
      <c r="A17" s="51">
        <v>13</v>
      </c>
      <c r="B17" s="50">
        <v>13</v>
      </c>
      <c r="C17" s="3" t="s">
        <v>59</v>
      </c>
      <c r="D17" s="3" t="s">
        <v>18037</v>
      </c>
      <c r="E17" s="5" t="s">
        <v>60</v>
      </c>
      <c r="F17" s="3" t="s">
        <v>61</v>
      </c>
      <c r="G17" s="5" t="s">
        <v>62</v>
      </c>
      <c r="H17" s="5" t="s">
        <v>10414</v>
      </c>
      <c r="I17" s="5" t="s">
        <v>14182</v>
      </c>
      <c r="J17" s="3"/>
    </row>
    <row r="18" spans="1:10" ht="60" customHeight="1" x14ac:dyDescent="0.8">
      <c r="A18" s="51">
        <v>14</v>
      </c>
      <c r="B18" s="50">
        <v>14</v>
      </c>
      <c r="C18" s="3" t="s">
        <v>63</v>
      </c>
      <c r="D18" s="3" t="s">
        <v>18037</v>
      </c>
      <c r="E18" s="5" t="s">
        <v>64</v>
      </c>
      <c r="F18" s="3" t="s">
        <v>65</v>
      </c>
      <c r="G18" s="5" t="s">
        <v>66</v>
      </c>
      <c r="H18" s="5" t="s">
        <v>10415</v>
      </c>
      <c r="I18" s="5" t="s">
        <v>14183</v>
      </c>
      <c r="J18" s="3"/>
    </row>
    <row r="19" spans="1:10" ht="60" customHeight="1" x14ac:dyDescent="0.8">
      <c r="A19" s="51">
        <v>15</v>
      </c>
      <c r="B19" s="50">
        <v>15</v>
      </c>
      <c r="C19" s="3" t="s">
        <v>67</v>
      </c>
      <c r="D19" s="3" t="s">
        <v>18037</v>
      </c>
      <c r="E19" s="5" t="s">
        <v>68</v>
      </c>
      <c r="F19" s="3" t="s">
        <v>69</v>
      </c>
      <c r="G19" s="5" t="s">
        <v>70</v>
      </c>
      <c r="H19" s="5" t="s">
        <v>10416</v>
      </c>
      <c r="I19" s="5" t="s">
        <v>14184</v>
      </c>
      <c r="J19" s="3"/>
    </row>
    <row r="20" spans="1:10" ht="60" customHeight="1" x14ac:dyDescent="0.8">
      <c r="A20" s="51">
        <v>16</v>
      </c>
      <c r="B20" s="50">
        <v>16</v>
      </c>
      <c r="C20" s="3" t="s">
        <v>71</v>
      </c>
      <c r="D20" s="3" t="s">
        <v>18037</v>
      </c>
      <c r="E20" s="5" t="s">
        <v>72</v>
      </c>
      <c r="F20" s="3" t="s">
        <v>73</v>
      </c>
      <c r="G20" s="5" t="s">
        <v>74</v>
      </c>
      <c r="H20" s="5" t="s">
        <v>10417</v>
      </c>
      <c r="I20" s="5" t="s">
        <v>17264</v>
      </c>
      <c r="J20" s="3"/>
    </row>
    <row r="21" spans="1:10" ht="60" customHeight="1" x14ac:dyDescent="0.8">
      <c r="A21" s="51">
        <v>17</v>
      </c>
      <c r="B21" s="50">
        <v>17</v>
      </c>
      <c r="C21" s="3" t="s">
        <v>75</v>
      </c>
      <c r="D21" s="3" t="s">
        <v>18037</v>
      </c>
      <c r="E21" s="5" t="s">
        <v>76</v>
      </c>
      <c r="F21" s="3" t="s">
        <v>77</v>
      </c>
      <c r="G21" s="5" t="s">
        <v>78</v>
      </c>
      <c r="H21" s="5" t="s">
        <v>10418</v>
      </c>
      <c r="I21" s="5" t="s">
        <v>14185</v>
      </c>
      <c r="J21" s="3"/>
    </row>
    <row r="22" spans="1:10" ht="60" customHeight="1" x14ac:dyDescent="0.8">
      <c r="A22" s="51">
        <v>18</v>
      </c>
      <c r="B22" s="50">
        <v>18</v>
      </c>
      <c r="C22" s="3" t="s">
        <v>79</v>
      </c>
      <c r="D22" s="3" t="s">
        <v>18037</v>
      </c>
      <c r="E22" s="5" t="s">
        <v>80</v>
      </c>
      <c r="F22" s="3" t="s">
        <v>81</v>
      </c>
      <c r="G22" s="5" t="s">
        <v>82</v>
      </c>
      <c r="H22" s="5" t="s">
        <v>10419</v>
      </c>
      <c r="I22" s="5" t="s">
        <v>14186</v>
      </c>
      <c r="J22" s="3"/>
    </row>
    <row r="23" spans="1:10" ht="60" customHeight="1" x14ac:dyDescent="0.8">
      <c r="A23" s="51">
        <v>19</v>
      </c>
      <c r="B23" s="50">
        <v>19</v>
      </c>
      <c r="C23" s="3" t="s">
        <v>83</v>
      </c>
      <c r="D23" s="3" t="s">
        <v>18037</v>
      </c>
      <c r="E23" s="5" t="s">
        <v>84</v>
      </c>
      <c r="F23" s="3" t="s">
        <v>25</v>
      </c>
      <c r="G23" s="5" t="s">
        <v>85</v>
      </c>
      <c r="H23" s="5" t="s">
        <v>10420</v>
      </c>
      <c r="I23" s="5" t="s">
        <v>14187</v>
      </c>
      <c r="J23" s="3"/>
    </row>
    <row r="24" spans="1:10" ht="60" customHeight="1" x14ac:dyDescent="0.8">
      <c r="A24" s="51">
        <v>20</v>
      </c>
      <c r="B24" s="50">
        <v>20</v>
      </c>
      <c r="C24" s="3" t="s">
        <v>86</v>
      </c>
      <c r="D24" s="3" t="s">
        <v>18037</v>
      </c>
      <c r="E24" s="5" t="s">
        <v>87</v>
      </c>
      <c r="F24" s="3" t="s">
        <v>88</v>
      </c>
      <c r="G24" s="5" t="s">
        <v>89</v>
      </c>
      <c r="H24" s="5" t="s">
        <v>10421</v>
      </c>
      <c r="I24" s="5" t="s">
        <v>14188</v>
      </c>
      <c r="J24" s="3"/>
    </row>
    <row r="25" spans="1:10" ht="60" customHeight="1" x14ac:dyDescent="0.8">
      <c r="A25" s="51">
        <v>21</v>
      </c>
      <c r="B25" s="50">
        <v>21</v>
      </c>
      <c r="C25" s="3" t="s">
        <v>90</v>
      </c>
      <c r="D25" s="3" t="s">
        <v>18037</v>
      </c>
      <c r="E25" s="5" t="s">
        <v>91</v>
      </c>
      <c r="F25" s="3" t="s">
        <v>92</v>
      </c>
      <c r="G25" s="5" t="s">
        <v>93</v>
      </c>
      <c r="H25" s="5" t="s">
        <v>10422</v>
      </c>
      <c r="I25" s="5" t="s">
        <v>14189</v>
      </c>
      <c r="J25" s="3"/>
    </row>
    <row r="26" spans="1:10" ht="60" customHeight="1" x14ac:dyDescent="0.8">
      <c r="A26" s="51">
        <v>22</v>
      </c>
      <c r="B26" s="50">
        <v>22</v>
      </c>
      <c r="C26" s="3" t="s">
        <v>94</v>
      </c>
      <c r="D26" s="3" t="s">
        <v>18037</v>
      </c>
      <c r="E26" s="5" t="s">
        <v>95</v>
      </c>
      <c r="F26" s="3" t="s">
        <v>96</v>
      </c>
      <c r="G26" s="5" t="s">
        <v>97</v>
      </c>
      <c r="H26" s="5" t="s">
        <v>10423</v>
      </c>
      <c r="I26" s="5" t="s">
        <v>14190</v>
      </c>
      <c r="J26" s="3"/>
    </row>
    <row r="27" spans="1:10" ht="60" customHeight="1" x14ac:dyDescent="0.8">
      <c r="A27" s="51">
        <v>23</v>
      </c>
      <c r="B27" s="50">
        <v>23</v>
      </c>
      <c r="C27" s="3" t="s">
        <v>98</v>
      </c>
      <c r="D27" s="3" t="s">
        <v>18037</v>
      </c>
      <c r="E27" s="5" t="s">
        <v>99</v>
      </c>
      <c r="F27" s="3" t="s">
        <v>100</v>
      </c>
      <c r="G27" s="5" t="s">
        <v>101</v>
      </c>
      <c r="H27" s="5" t="s">
        <v>10424</v>
      </c>
      <c r="I27" s="5" t="s">
        <v>14191</v>
      </c>
      <c r="J27" s="3"/>
    </row>
    <row r="28" spans="1:10" ht="60" customHeight="1" x14ac:dyDescent="0.8">
      <c r="A28" s="51">
        <v>24</v>
      </c>
      <c r="B28" s="50">
        <v>24</v>
      </c>
      <c r="C28" s="3" t="s">
        <v>102</v>
      </c>
      <c r="D28" s="3" t="s">
        <v>18037</v>
      </c>
      <c r="E28" s="5" t="s">
        <v>103</v>
      </c>
      <c r="F28" s="3" t="s">
        <v>104</v>
      </c>
      <c r="G28" s="5" t="s">
        <v>105</v>
      </c>
      <c r="H28" s="5" t="s">
        <v>10425</v>
      </c>
      <c r="I28" s="5" t="s">
        <v>14192</v>
      </c>
      <c r="J28" s="3"/>
    </row>
    <row r="29" spans="1:10" ht="60" customHeight="1" x14ac:dyDescent="0.8">
      <c r="A29" s="51">
        <v>25</v>
      </c>
      <c r="B29" s="50">
        <v>25</v>
      </c>
      <c r="C29" s="3" t="s">
        <v>106</v>
      </c>
      <c r="D29" s="3" t="s">
        <v>18037</v>
      </c>
      <c r="E29" s="5" t="s">
        <v>107</v>
      </c>
      <c r="F29" s="3" t="s">
        <v>73</v>
      </c>
      <c r="G29" s="5" t="s">
        <v>108</v>
      </c>
      <c r="H29" s="5" t="s">
        <v>10426</v>
      </c>
      <c r="I29" s="5" t="s">
        <v>17279</v>
      </c>
      <c r="J29" s="3"/>
    </row>
    <row r="30" spans="1:10" ht="60" customHeight="1" x14ac:dyDescent="0.8">
      <c r="A30" s="51">
        <v>26</v>
      </c>
      <c r="B30" s="50">
        <v>26</v>
      </c>
      <c r="C30" s="3" t="s">
        <v>109</v>
      </c>
      <c r="D30" s="3" t="s">
        <v>18039</v>
      </c>
      <c r="E30" s="5" t="s">
        <v>111</v>
      </c>
      <c r="F30" s="3" t="s">
        <v>112</v>
      </c>
      <c r="G30" s="5" t="s">
        <v>113</v>
      </c>
      <c r="H30" s="5" t="s">
        <v>10427</v>
      </c>
      <c r="I30" s="5" t="s">
        <v>14193</v>
      </c>
      <c r="J30" s="3"/>
    </row>
    <row r="31" spans="1:10" ht="60" customHeight="1" x14ac:dyDescent="0.8">
      <c r="A31" s="51">
        <v>27</v>
      </c>
      <c r="B31" s="50">
        <v>27</v>
      </c>
      <c r="C31" s="3" t="s">
        <v>114</v>
      </c>
      <c r="D31" s="3" t="s">
        <v>18037</v>
      </c>
      <c r="E31" s="5" t="s">
        <v>115</v>
      </c>
      <c r="F31" s="3" t="s">
        <v>116</v>
      </c>
      <c r="G31" s="5" t="s">
        <v>117</v>
      </c>
      <c r="H31" s="5" t="s">
        <v>10428</v>
      </c>
      <c r="I31" s="5" t="s">
        <v>14194</v>
      </c>
      <c r="J31" s="3"/>
    </row>
    <row r="32" spans="1:10" ht="60" customHeight="1" x14ac:dyDescent="0.8">
      <c r="A32" s="51">
        <v>28</v>
      </c>
      <c r="B32" s="50">
        <v>28</v>
      </c>
      <c r="C32" s="3" t="s">
        <v>118</v>
      </c>
      <c r="D32" s="3" t="s">
        <v>18037</v>
      </c>
      <c r="E32" s="5" t="s">
        <v>119</v>
      </c>
      <c r="F32" s="3" t="s">
        <v>21</v>
      </c>
      <c r="G32" s="5" t="s">
        <v>120</v>
      </c>
      <c r="H32" s="5" t="s">
        <v>10429</v>
      </c>
      <c r="I32" s="5" t="s">
        <v>17980</v>
      </c>
      <c r="J32" s="3"/>
    </row>
    <row r="33" spans="1:10" ht="60" customHeight="1" x14ac:dyDescent="0.8">
      <c r="A33" s="51">
        <v>29</v>
      </c>
      <c r="B33" s="50">
        <v>29</v>
      </c>
      <c r="C33" s="3" t="s">
        <v>121</v>
      </c>
      <c r="D33" s="3" t="s">
        <v>18037</v>
      </c>
      <c r="E33" s="5" t="s">
        <v>122</v>
      </c>
      <c r="F33" s="3" t="s">
        <v>123</v>
      </c>
      <c r="G33" s="5" t="s">
        <v>124</v>
      </c>
      <c r="H33" s="5" t="s">
        <v>10430</v>
      </c>
      <c r="I33" s="5" t="s">
        <v>14195</v>
      </c>
      <c r="J33" s="3"/>
    </row>
    <row r="34" spans="1:10" ht="60" customHeight="1" x14ac:dyDescent="0.8">
      <c r="A34" s="51">
        <v>30</v>
      </c>
      <c r="B34" s="50">
        <v>30</v>
      </c>
      <c r="C34" s="3" t="s">
        <v>125</v>
      </c>
      <c r="D34" s="3" t="s">
        <v>18037</v>
      </c>
      <c r="E34" s="5" t="s">
        <v>126</v>
      </c>
      <c r="F34" s="3" t="s">
        <v>127</v>
      </c>
      <c r="G34" s="5" t="s">
        <v>128</v>
      </c>
      <c r="H34" s="5" t="s">
        <v>10431</v>
      </c>
      <c r="I34" s="5" t="s">
        <v>14196</v>
      </c>
      <c r="J34" s="3"/>
    </row>
    <row r="35" spans="1:10" ht="60" customHeight="1" x14ac:dyDescent="0.8">
      <c r="A35" s="51">
        <v>31</v>
      </c>
      <c r="B35" s="50">
        <v>31</v>
      </c>
      <c r="C35" s="3" t="s">
        <v>129</v>
      </c>
      <c r="D35" s="3" t="s">
        <v>18037</v>
      </c>
      <c r="E35" s="5" t="s">
        <v>130</v>
      </c>
      <c r="F35" s="3" t="s">
        <v>127</v>
      </c>
      <c r="G35" s="5" t="s">
        <v>131</v>
      </c>
      <c r="H35" s="5" t="s">
        <v>10432</v>
      </c>
      <c r="I35" s="5" t="s">
        <v>14197</v>
      </c>
      <c r="J35" s="3"/>
    </row>
    <row r="36" spans="1:10" ht="60" customHeight="1" x14ac:dyDescent="0.8">
      <c r="A36" s="51">
        <v>32</v>
      </c>
      <c r="B36" s="50">
        <v>32</v>
      </c>
      <c r="C36" s="3" t="s">
        <v>132</v>
      </c>
      <c r="D36" s="3" t="s">
        <v>18037</v>
      </c>
      <c r="E36" s="5" t="s">
        <v>133</v>
      </c>
      <c r="F36" s="3" t="s">
        <v>134</v>
      </c>
      <c r="G36" s="5" t="s">
        <v>135</v>
      </c>
      <c r="H36" s="5" t="s">
        <v>10433</v>
      </c>
      <c r="I36" s="5" t="s">
        <v>14198</v>
      </c>
      <c r="J36" s="3"/>
    </row>
    <row r="37" spans="1:10" ht="60" customHeight="1" x14ac:dyDescent="0.8">
      <c r="A37" s="51">
        <v>33</v>
      </c>
      <c r="B37" s="50">
        <v>33</v>
      </c>
      <c r="C37" s="3" t="s">
        <v>136</v>
      </c>
      <c r="D37" s="3" t="s">
        <v>18037</v>
      </c>
      <c r="E37" s="5" t="s">
        <v>137</v>
      </c>
      <c r="F37" s="3" t="s">
        <v>138</v>
      </c>
      <c r="G37" s="5" t="s">
        <v>139</v>
      </c>
      <c r="H37" s="5" t="s">
        <v>10434</v>
      </c>
      <c r="I37" s="5" t="s">
        <v>14199</v>
      </c>
      <c r="J37" s="3"/>
    </row>
    <row r="38" spans="1:10" ht="60" customHeight="1" x14ac:dyDescent="0.8">
      <c r="A38" s="51">
        <v>34</v>
      </c>
      <c r="B38" s="50">
        <v>34</v>
      </c>
      <c r="C38" s="3" t="s">
        <v>140</v>
      </c>
      <c r="D38" s="3" t="s">
        <v>18037</v>
      </c>
      <c r="E38" s="5" t="s">
        <v>141</v>
      </c>
      <c r="F38" s="3" t="s">
        <v>100</v>
      </c>
      <c r="G38" s="5" t="s">
        <v>142</v>
      </c>
      <c r="H38" s="5" t="s">
        <v>10435</v>
      </c>
      <c r="I38" s="5" t="s">
        <v>14200</v>
      </c>
      <c r="J38" s="3"/>
    </row>
    <row r="39" spans="1:10" ht="60" customHeight="1" x14ac:dyDescent="0.8">
      <c r="A39" s="51">
        <v>35</v>
      </c>
      <c r="B39" s="50">
        <v>35</v>
      </c>
      <c r="C39" s="3" t="s">
        <v>143</v>
      </c>
      <c r="D39" s="3" t="s">
        <v>18037</v>
      </c>
      <c r="E39" s="5" t="s">
        <v>144</v>
      </c>
      <c r="F39" s="3" t="s">
        <v>145</v>
      </c>
      <c r="G39" s="5" t="s">
        <v>146</v>
      </c>
      <c r="H39" s="5" t="s">
        <v>10436</v>
      </c>
      <c r="I39" s="5" t="s">
        <v>14201</v>
      </c>
      <c r="J39" s="3"/>
    </row>
    <row r="40" spans="1:10" ht="60" customHeight="1" x14ac:dyDescent="0.8">
      <c r="A40" s="51">
        <v>36</v>
      </c>
      <c r="B40" s="50">
        <v>36</v>
      </c>
      <c r="C40" s="3" t="s">
        <v>147</v>
      </c>
      <c r="D40" s="3" t="s">
        <v>18037</v>
      </c>
      <c r="E40" s="5" t="s">
        <v>148</v>
      </c>
      <c r="F40" s="3" t="s">
        <v>149</v>
      </c>
      <c r="G40" s="5" t="s">
        <v>150</v>
      </c>
      <c r="H40" s="5" t="s">
        <v>10437</v>
      </c>
      <c r="I40" s="5" t="s">
        <v>14202</v>
      </c>
      <c r="J40" s="3"/>
    </row>
    <row r="41" spans="1:10" ht="60" customHeight="1" x14ac:dyDescent="0.8">
      <c r="A41" s="51">
        <v>37</v>
      </c>
      <c r="B41" s="50">
        <v>37</v>
      </c>
      <c r="C41" s="3" t="s">
        <v>151</v>
      </c>
      <c r="D41" s="3" t="s">
        <v>18037</v>
      </c>
      <c r="E41" s="5" t="s">
        <v>152</v>
      </c>
      <c r="F41" s="3" t="s">
        <v>153</v>
      </c>
      <c r="G41" s="5" t="s">
        <v>154</v>
      </c>
      <c r="H41" s="5" t="s">
        <v>10438</v>
      </c>
      <c r="I41" s="5" t="s">
        <v>14203</v>
      </c>
      <c r="J41" s="3"/>
    </row>
    <row r="42" spans="1:10" ht="60" customHeight="1" x14ac:dyDescent="0.8">
      <c r="A42" s="51">
        <v>38</v>
      </c>
      <c r="B42" s="50">
        <v>38</v>
      </c>
      <c r="C42" s="3" t="s">
        <v>155</v>
      </c>
      <c r="D42" s="3" t="s">
        <v>18037</v>
      </c>
      <c r="E42" s="5" t="s">
        <v>156</v>
      </c>
      <c r="F42" s="3" t="s">
        <v>92</v>
      </c>
      <c r="G42" s="5" t="s">
        <v>157</v>
      </c>
      <c r="H42" s="5" t="s">
        <v>10439</v>
      </c>
      <c r="I42" s="5" t="s">
        <v>14204</v>
      </c>
      <c r="J42" s="3"/>
    </row>
    <row r="43" spans="1:10" ht="60" customHeight="1" x14ac:dyDescent="0.8">
      <c r="A43" s="51">
        <v>39</v>
      </c>
      <c r="B43" s="50">
        <v>39</v>
      </c>
      <c r="C43" s="3" t="s">
        <v>158</v>
      </c>
      <c r="D43" s="3" t="s">
        <v>18037</v>
      </c>
      <c r="E43" s="5" t="s">
        <v>159</v>
      </c>
      <c r="F43" s="3" t="s">
        <v>160</v>
      </c>
      <c r="G43" s="5" t="s">
        <v>161</v>
      </c>
      <c r="H43" s="5" t="s">
        <v>10440</v>
      </c>
      <c r="I43" s="5" t="s">
        <v>14205</v>
      </c>
      <c r="J43" s="3"/>
    </row>
    <row r="44" spans="1:10" ht="60" customHeight="1" x14ac:dyDescent="0.8">
      <c r="A44" s="51">
        <v>40</v>
      </c>
      <c r="B44" s="50">
        <v>40</v>
      </c>
      <c r="C44" s="3" t="s">
        <v>162</v>
      </c>
      <c r="D44" s="3" t="s">
        <v>18037</v>
      </c>
      <c r="E44" s="5" t="s">
        <v>163</v>
      </c>
      <c r="F44" s="3" t="s">
        <v>25</v>
      </c>
      <c r="G44" s="5" t="s">
        <v>164</v>
      </c>
      <c r="H44" s="5" t="s">
        <v>10441</v>
      </c>
      <c r="I44" s="5" t="s">
        <v>14206</v>
      </c>
      <c r="J44" s="3"/>
    </row>
    <row r="45" spans="1:10" ht="60" customHeight="1" x14ac:dyDescent="0.8">
      <c r="A45" s="51">
        <v>41</v>
      </c>
      <c r="B45" s="50">
        <v>41</v>
      </c>
      <c r="C45" s="3" t="s">
        <v>165</v>
      </c>
      <c r="D45" s="3" t="s">
        <v>18037</v>
      </c>
      <c r="E45" s="5" t="s">
        <v>166</v>
      </c>
      <c r="F45" s="3" t="s">
        <v>167</v>
      </c>
      <c r="G45" s="5" t="s">
        <v>168</v>
      </c>
      <c r="H45" s="5" t="s">
        <v>10442</v>
      </c>
      <c r="I45" s="5" t="s">
        <v>14207</v>
      </c>
      <c r="J45" s="3"/>
    </row>
    <row r="46" spans="1:10" ht="60" customHeight="1" x14ac:dyDescent="0.8">
      <c r="A46" s="51">
        <v>42</v>
      </c>
      <c r="B46" s="50">
        <v>42</v>
      </c>
      <c r="C46" s="3" t="s">
        <v>169</v>
      </c>
      <c r="D46" s="3" t="s">
        <v>18037</v>
      </c>
      <c r="E46" s="5" t="s">
        <v>170</v>
      </c>
      <c r="F46" s="3" t="s">
        <v>171</v>
      </c>
      <c r="G46" s="5" t="s">
        <v>172</v>
      </c>
      <c r="H46" s="5" t="s">
        <v>10443</v>
      </c>
      <c r="I46" s="5" t="s">
        <v>14208</v>
      </c>
      <c r="J46" s="3"/>
    </row>
    <row r="47" spans="1:10" ht="60" customHeight="1" x14ac:dyDescent="0.8">
      <c r="A47" s="51">
        <v>43</v>
      </c>
      <c r="B47" s="50">
        <v>43</v>
      </c>
      <c r="C47" s="3" t="s">
        <v>173</v>
      </c>
      <c r="D47" s="3" t="s">
        <v>18037</v>
      </c>
      <c r="E47" s="5" t="s">
        <v>174</v>
      </c>
      <c r="F47" s="3" t="s">
        <v>25</v>
      </c>
      <c r="G47" s="5" t="s">
        <v>175</v>
      </c>
      <c r="H47" s="5" t="s">
        <v>10444</v>
      </c>
      <c r="I47" s="5" t="s">
        <v>14209</v>
      </c>
      <c r="J47" s="3"/>
    </row>
    <row r="48" spans="1:10" ht="60" customHeight="1" x14ac:dyDescent="0.8">
      <c r="A48" s="51">
        <v>44</v>
      </c>
      <c r="B48" s="50">
        <v>44</v>
      </c>
      <c r="C48" s="3" t="s">
        <v>176</v>
      </c>
      <c r="D48" s="3" t="s">
        <v>18037</v>
      </c>
      <c r="E48" s="5" t="s">
        <v>177</v>
      </c>
      <c r="F48" s="3" t="s">
        <v>13</v>
      </c>
      <c r="G48" s="5" t="s">
        <v>178</v>
      </c>
      <c r="H48" s="5" t="s">
        <v>10445</v>
      </c>
      <c r="I48" s="5" t="s">
        <v>14210</v>
      </c>
      <c r="J48" s="3"/>
    </row>
    <row r="49" spans="1:10" ht="60" customHeight="1" x14ac:dyDescent="0.8">
      <c r="A49" s="51">
        <v>45</v>
      </c>
      <c r="B49" s="50">
        <v>45</v>
      </c>
      <c r="C49" s="3" t="s">
        <v>179</v>
      </c>
      <c r="D49" s="3" t="s">
        <v>18037</v>
      </c>
      <c r="E49" s="5" t="s">
        <v>180</v>
      </c>
      <c r="F49" s="3" t="s">
        <v>181</v>
      </c>
      <c r="G49" s="5" t="s">
        <v>182</v>
      </c>
      <c r="H49" s="5" t="s">
        <v>10446</v>
      </c>
      <c r="I49" s="5" t="s">
        <v>14211</v>
      </c>
      <c r="J49" s="3"/>
    </row>
    <row r="50" spans="1:10" ht="60" customHeight="1" x14ac:dyDescent="0.8">
      <c r="A50" s="51">
        <v>46</v>
      </c>
      <c r="B50" s="50">
        <v>46</v>
      </c>
      <c r="C50" s="3" t="s">
        <v>183</v>
      </c>
      <c r="D50" s="3" t="s">
        <v>18037</v>
      </c>
      <c r="E50" s="5" t="s">
        <v>184</v>
      </c>
      <c r="F50" s="3" t="s">
        <v>185</v>
      </c>
      <c r="G50" s="5" t="s">
        <v>186</v>
      </c>
      <c r="H50" s="5" t="s">
        <v>10447</v>
      </c>
      <c r="I50" s="5" t="s">
        <v>17967</v>
      </c>
      <c r="J50" s="3"/>
    </row>
    <row r="51" spans="1:10" ht="60" customHeight="1" x14ac:dyDescent="0.8">
      <c r="A51" s="51">
        <v>47</v>
      </c>
      <c r="B51" s="50">
        <v>47</v>
      </c>
      <c r="C51" s="3" t="s">
        <v>187</v>
      </c>
      <c r="D51" s="3" t="s">
        <v>18037</v>
      </c>
      <c r="E51" s="5" t="s">
        <v>188</v>
      </c>
      <c r="F51" s="3" t="s">
        <v>189</v>
      </c>
      <c r="G51" s="5" t="s">
        <v>190</v>
      </c>
      <c r="H51" s="5" t="s">
        <v>10448</v>
      </c>
      <c r="I51" s="5" t="s">
        <v>17312</v>
      </c>
      <c r="J51" s="3"/>
    </row>
    <row r="52" spans="1:10" ht="60" customHeight="1" x14ac:dyDescent="0.8">
      <c r="A52" s="51">
        <v>48</v>
      </c>
      <c r="B52" s="50">
        <v>48</v>
      </c>
      <c r="C52" s="3" t="s">
        <v>191</v>
      </c>
      <c r="D52" s="3" t="s">
        <v>18037</v>
      </c>
      <c r="E52" s="5" t="s">
        <v>192</v>
      </c>
      <c r="F52" s="3" t="s">
        <v>193</v>
      </c>
      <c r="G52" s="5" t="s">
        <v>194</v>
      </c>
      <c r="H52" s="5" t="s">
        <v>10449</v>
      </c>
      <c r="I52" s="5" t="s">
        <v>14212</v>
      </c>
      <c r="J52" s="3"/>
    </row>
    <row r="53" spans="1:10" ht="60" customHeight="1" x14ac:dyDescent="0.8">
      <c r="A53" s="51">
        <v>49</v>
      </c>
      <c r="B53" s="50">
        <v>49</v>
      </c>
      <c r="C53" s="3" t="s">
        <v>195</v>
      </c>
      <c r="D53" s="3" t="s">
        <v>18037</v>
      </c>
      <c r="E53" s="5" t="s">
        <v>196</v>
      </c>
      <c r="F53" s="3" t="s">
        <v>112</v>
      </c>
      <c r="G53" s="5" t="s">
        <v>197</v>
      </c>
      <c r="H53" s="5" t="s">
        <v>10450</v>
      </c>
      <c r="I53" s="5" t="s">
        <v>14213</v>
      </c>
      <c r="J53" s="3"/>
    </row>
    <row r="54" spans="1:10" ht="60" customHeight="1" x14ac:dyDescent="0.8">
      <c r="A54" s="51">
        <v>50</v>
      </c>
      <c r="B54" s="50">
        <v>50</v>
      </c>
      <c r="C54" s="3" t="s">
        <v>198</v>
      </c>
      <c r="D54" s="3" t="s">
        <v>18037</v>
      </c>
      <c r="E54" s="5" t="s">
        <v>199</v>
      </c>
      <c r="F54" s="3" t="s">
        <v>29</v>
      </c>
      <c r="G54" s="5" t="s">
        <v>200</v>
      </c>
      <c r="H54" s="5" t="s">
        <v>10451</v>
      </c>
      <c r="I54" s="5" t="s">
        <v>14214</v>
      </c>
      <c r="J54" s="3"/>
    </row>
    <row r="55" spans="1:10" ht="60" customHeight="1" x14ac:dyDescent="0.8">
      <c r="A55" s="51">
        <v>51</v>
      </c>
      <c r="B55" s="50">
        <v>51</v>
      </c>
      <c r="C55" s="3" t="s">
        <v>201</v>
      </c>
      <c r="D55" s="3" t="s">
        <v>18039</v>
      </c>
      <c r="E55" s="5" t="s">
        <v>202</v>
      </c>
      <c r="F55" s="3" t="s">
        <v>203</v>
      </c>
      <c r="G55" s="5" t="s">
        <v>204</v>
      </c>
      <c r="H55" s="5" t="s">
        <v>10452</v>
      </c>
      <c r="I55" s="5" t="s">
        <v>14215</v>
      </c>
      <c r="J55" s="3"/>
    </row>
    <row r="56" spans="1:10" ht="60" customHeight="1" x14ac:dyDescent="0.8">
      <c r="A56" s="51">
        <v>52</v>
      </c>
      <c r="B56" s="50">
        <v>52</v>
      </c>
      <c r="C56" s="3" t="s">
        <v>205</v>
      </c>
      <c r="D56" s="3" t="s">
        <v>18037</v>
      </c>
      <c r="E56" s="5" t="s">
        <v>206</v>
      </c>
      <c r="F56" s="3" t="s">
        <v>207</v>
      </c>
      <c r="G56" s="5" t="s">
        <v>208</v>
      </c>
      <c r="H56" s="5" t="s">
        <v>10453</v>
      </c>
      <c r="I56" s="5" t="s">
        <v>14216</v>
      </c>
      <c r="J56" s="3"/>
    </row>
    <row r="57" spans="1:10" ht="60" customHeight="1" x14ac:dyDescent="0.8">
      <c r="A57" s="51">
        <v>53</v>
      </c>
      <c r="B57" s="50">
        <v>53</v>
      </c>
      <c r="C57" s="3" t="s">
        <v>209</v>
      </c>
      <c r="D57" s="3" t="s">
        <v>18037</v>
      </c>
      <c r="E57" s="5" t="s">
        <v>210</v>
      </c>
      <c r="F57" s="3" t="s">
        <v>25</v>
      </c>
      <c r="G57" s="5" t="s">
        <v>211</v>
      </c>
      <c r="H57" s="5" t="s">
        <v>10454</v>
      </c>
      <c r="I57" s="5" t="s">
        <v>14217</v>
      </c>
      <c r="J57" s="3"/>
    </row>
    <row r="58" spans="1:10" ht="60" customHeight="1" x14ac:dyDescent="0.8">
      <c r="A58" s="51">
        <v>54</v>
      </c>
      <c r="B58" s="50">
        <v>54</v>
      </c>
      <c r="C58" s="3" t="s">
        <v>212</v>
      </c>
      <c r="D58" s="3" t="s">
        <v>18037</v>
      </c>
      <c r="E58" s="5" t="s">
        <v>213</v>
      </c>
      <c r="F58" s="3" t="s">
        <v>189</v>
      </c>
      <c r="G58" s="5" t="s">
        <v>214</v>
      </c>
      <c r="H58" s="5" t="s">
        <v>10455</v>
      </c>
      <c r="I58" s="5" t="s">
        <v>17313</v>
      </c>
      <c r="J58" s="3"/>
    </row>
    <row r="59" spans="1:10" ht="60" customHeight="1" x14ac:dyDescent="0.8">
      <c r="A59" s="51">
        <v>55</v>
      </c>
      <c r="B59" s="50">
        <v>55</v>
      </c>
      <c r="C59" s="3" t="s">
        <v>215</v>
      </c>
      <c r="D59" s="3" t="s">
        <v>18037</v>
      </c>
      <c r="E59" s="5" t="s">
        <v>216</v>
      </c>
      <c r="F59" s="3" t="s">
        <v>100</v>
      </c>
      <c r="G59" s="5" t="s">
        <v>217</v>
      </c>
      <c r="H59" s="5" t="s">
        <v>10456</v>
      </c>
      <c r="I59" s="5" t="s">
        <v>14218</v>
      </c>
      <c r="J59" s="3"/>
    </row>
    <row r="60" spans="1:10" ht="60" customHeight="1" x14ac:dyDescent="0.8">
      <c r="A60" s="51">
        <v>56</v>
      </c>
      <c r="B60" s="50">
        <v>56</v>
      </c>
      <c r="C60" s="3" t="s">
        <v>218</v>
      </c>
      <c r="D60" s="3" t="s">
        <v>18037</v>
      </c>
      <c r="E60" s="5" t="s">
        <v>219</v>
      </c>
      <c r="F60" s="3" t="s">
        <v>220</v>
      </c>
      <c r="G60" s="5" t="s">
        <v>221</v>
      </c>
      <c r="H60" s="5" t="s">
        <v>10457</v>
      </c>
      <c r="I60" s="5" t="s">
        <v>14219</v>
      </c>
      <c r="J60" s="3"/>
    </row>
    <row r="61" spans="1:10" ht="60" customHeight="1" x14ac:dyDescent="0.8">
      <c r="A61" s="51">
        <v>57</v>
      </c>
      <c r="B61" s="50">
        <v>57</v>
      </c>
      <c r="C61" s="3" t="s">
        <v>222</v>
      </c>
      <c r="D61" s="3" t="s">
        <v>18037</v>
      </c>
      <c r="E61" s="5" t="s">
        <v>223</v>
      </c>
      <c r="F61" s="3" t="s">
        <v>224</v>
      </c>
      <c r="G61" s="5" t="s">
        <v>225</v>
      </c>
      <c r="H61" s="5" t="s">
        <v>10458</v>
      </c>
      <c r="I61" s="5" t="s">
        <v>14220</v>
      </c>
      <c r="J61" s="3"/>
    </row>
    <row r="62" spans="1:10" ht="60" customHeight="1" x14ac:dyDescent="0.8">
      <c r="A62" s="51">
        <v>58</v>
      </c>
      <c r="B62" s="50">
        <v>58</v>
      </c>
      <c r="C62" s="3" t="s">
        <v>226</v>
      </c>
      <c r="D62" s="3" t="s">
        <v>18037</v>
      </c>
      <c r="E62" s="5" t="s">
        <v>227</v>
      </c>
      <c r="F62" s="3" t="s">
        <v>228</v>
      </c>
      <c r="G62" s="5" t="s">
        <v>229</v>
      </c>
      <c r="H62" s="5" t="s">
        <v>10459</v>
      </c>
      <c r="I62" s="5" t="s">
        <v>14221</v>
      </c>
      <c r="J62" s="3"/>
    </row>
    <row r="63" spans="1:10" ht="60" customHeight="1" x14ac:dyDescent="0.8">
      <c r="A63" s="51">
        <v>59</v>
      </c>
      <c r="B63" s="50">
        <v>59</v>
      </c>
      <c r="C63" s="3" t="s">
        <v>230</v>
      </c>
      <c r="D63" s="3" t="s">
        <v>18037</v>
      </c>
      <c r="E63" s="5" t="s">
        <v>231</v>
      </c>
      <c r="F63" s="3" t="s">
        <v>112</v>
      </c>
      <c r="G63" s="5" t="s">
        <v>232</v>
      </c>
      <c r="H63" s="5" t="s">
        <v>10460</v>
      </c>
      <c r="I63" s="5" t="s">
        <v>14222</v>
      </c>
      <c r="J63" s="3"/>
    </row>
    <row r="64" spans="1:10" ht="60" customHeight="1" x14ac:dyDescent="0.8">
      <c r="A64" s="51">
        <v>60</v>
      </c>
      <c r="B64" s="50">
        <v>60</v>
      </c>
      <c r="C64" s="3" t="s">
        <v>233</v>
      </c>
      <c r="D64" s="3" t="s">
        <v>18037</v>
      </c>
      <c r="E64" s="5" t="s">
        <v>234</v>
      </c>
      <c r="F64" s="3" t="s">
        <v>235</v>
      </c>
      <c r="G64" s="5" t="s">
        <v>236</v>
      </c>
      <c r="H64" s="5" t="s">
        <v>10461</v>
      </c>
      <c r="I64" s="5" t="s">
        <v>14223</v>
      </c>
      <c r="J64" s="3"/>
    </row>
    <row r="65" spans="1:10" ht="60" customHeight="1" x14ac:dyDescent="0.8">
      <c r="A65" s="51">
        <v>61</v>
      </c>
      <c r="B65" s="50">
        <v>61</v>
      </c>
      <c r="C65" s="3" t="s">
        <v>237</v>
      </c>
      <c r="D65" s="3" t="s">
        <v>18037</v>
      </c>
      <c r="E65" s="5" t="s">
        <v>238</v>
      </c>
      <c r="F65" s="3" t="s">
        <v>96</v>
      </c>
      <c r="G65" s="5" t="s">
        <v>239</v>
      </c>
      <c r="H65" s="5" t="s">
        <v>10462</v>
      </c>
      <c r="I65" s="5" t="s">
        <v>17915</v>
      </c>
      <c r="J65" s="3"/>
    </row>
    <row r="66" spans="1:10" ht="60" customHeight="1" x14ac:dyDescent="0.8">
      <c r="A66" s="51">
        <v>62</v>
      </c>
      <c r="B66" s="50">
        <v>62</v>
      </c>
      <c r="C66" s="3" t="s">
        <v>240</v>
      </c>
      <c r="D66" s="3" t="s">
        <v>18037</v>
      </c>
      <c r="E66" s="5" t="s">
        <v>241</v>
      </c>
      <c r="F66" s="3" t="s">
        <v>242</v>
      </c>
      <c r="G66" s="5" t="s">
        <v>243</v>
      </c>
      <c r="H66" s="5" t="s">
        <v>10463</v>
      </c>
      <c r="I66" s="5" t="s">
        <v>17841</v>
      </c>
      <c r="J66" s="3"/>
    </row>
    <row r="67" spans="1:10" ht="60" customHeight="1" x14ac:dyDescent="0.8">
      <c r="A67" s="51">
        <v>63</v>
      </c>
      <c r="B67" s="50">
        <v>63</v>
      </c>
      <c r="C67" s="3" t="s">
        <v>244</v>
      </c>
      <c r="D67" s="3" t="s">
        <v>18037</v>
      </c>
      <c r="E67" s="5" t="s">
        <v>245</v>
      </c>
      <c r="F67" s="3" t="s">
        <v>246</v>
      </c>
      <c r="G67" s="5" t="s">
        <v>247</v>
      </c>
      <c r="H67" s="5" t="s">
        <v>10464</v>
      </c>
      <c r="I67" s="5" t="s">
        <v>14224</v>
      </c>
      <c r="J67" s="3"/>
    </row>
    <row r="68" spans="1:10" ht="60" customHeight="1" x14ac:dyDescent="0.8">
      <c r="A68" s="51">
        <v>64</v>
      </c>
      <c r="B68" s="50">
        <v>64</v>
      </c>
      <c r="C68" s="3" t="s">
        <v>248</v>
      </c>
      <c r="D68" s="3" t="s">
        <v>18037</v>
      </c>
      <c r="E68" s="5" t="s">
        <v>249</v>
      </c>
      <c r="F68" s="3" t="s">
        <v>17</v>
      </c>
      <c r="G68" s="5" t="s">
        <v>250</v>
      </c>
      <c r="H68" s="5" t="s">
        <v>10465</v>
      </c>
      <c r="I68" s="5" t="s">
        <v>14225</v>
      </c>
      <c r="J68" s="3"/>
    </row>
    <row r="69" spans="1:10" ht="60" customHeight="1" x14ac:dyDescent="0.8">
      <c r="A69" s="51">
        <v>65</v>
      </c>
      <c r="B69" s="50">
        <v>65</v>
      </c>
      <c r="C69" s="3" t="s">
        <v>251</v>
      </c>
      <c r="D69" s="3" t="s">
        <v>18037</v>
      </c>
      <c r="E69" s="5" t="s">
        <v>252</v>
      </c>
      <c r="F69" s="3" t="s">
        <v>253</v>
      </c>
      <c r="G69" s="5" t="s">
        <v>254</v>
      </c>
      <c r="H69" s="5" t="s">
        <v>10466</v>
      </c>
      <c r="I69" s="5" t="s">
        <v>14226</v>
      </c>
      <c r="J69" s="3"/>
    </row>
    <row r="70" spans="1:10" ht="60" customHeight="1" x14ac:dyDescent="0.8">
      <c r="A70" s="51">
        <v>66</v>
      </c>
      <c r="B70" s="50">
        <v>66</v>
      </c>
      <c r="C70" s="3" t="s">
        <v>255</v>
      </c>
      <c r="D70" s="3" t="s">
        <v>18037</v>
      </c>
      <c r="E70" s="5" t="s">
        <v>256</v>
      </c>
      <c r="F70" s="3" t="s">
        <v>257</v>
      </c>
      <c r="G70" s="5" t="s">
        <v>258</v>
      </c>
      <c r="H70" s="5" t="s">
        <v>10467</v>
      </c>
      <c r="I70" s="5" t="s">
        <v>14227</v>
      </c>
      <c r="J70" s="3"/>
    </row>
    <row r="71" spans="1:10" ht="60" customHeight="1" x14ac:dyDescent="0.8">
      <c r="A71" s="51">
        <v>67</v>
      </c>
      <c r="B71" s="50">
        <v>67</v>
      </c>
      <c r="C71" s="3" t="s">
        <v>259</v>
      </c>
      <c r="D71" s="3" t="s">
        <v>18037</v>
      </c>
      <c r="E71" s="5" t="s">
        <v>260</v>
      </c>
      <c r="F71" s="3" t="s">
        <v>37</v>
      </c>
      <c r="G71" s="5" t="s">
        <v>261</v>
      </c>
      <c r="H71" s="5" t="s">
        <v>10468</v>
      </c>
      <c r="I71" s="5" t="s">
        <v>17571</v>
      </c>
      <c r="J71" s="3"/>
    </row>
    <row r="72" spans="1:10" ht="60" customHeight="1" x14ac:dyDescent="0.8">
      <c r="A72" s="51">
        <v>68</v>
      </c>
      <c r="B72" s="50">
        <v>68</v>
      </c>
      <c r="C72" s="3" t="s">
        <v>262</v>
      </c>
      <c r="D72" s="3" t="s">
        <v>18037</v>
      </c>
      <c r="E72" s="5" t="s">
        <v>263</v>
      </c>
      <c r="F72" s="3" t="s">
        <v>264</v>
      </c>
      <c r="G72" s="5" t="s">
        <v>265</v>
      </c>
      <c r="H72" s="5" t="s">
        <v>10469</v>
      </c>
      <c r="I72" s="5" t="s">
        <v>14228</v>
      </c>
      <c r="J72" s="3"/>
    </row>
    <row r="73" spans="1:10" ht="60" customHeight="1" x14ac:dyDescent="0.8">
      <c r="A73" s="51">
        <v>69</v>
      </c>
      <c r="B73" s="50">
        <v>69</v>
      </c>
      <c r="C73" s="3" t="s">
        <v>266</v>
      </c>
      <c r="D73" s="3" t="s">
        <v>18037</v>
      </c>
      <c r="E73" s="5" t="s">
        <v>267</v>
      </c>
      <c r="F73" s="3" t="s">
        <v>25</v>
      </c>
      <c r="G73" s="5" t="s">
        <v>268</v>
      </c>
      <c r="H73" s="5" t="s">
        <v>10470</v>
      </c>
      <c r="I73" s="5" t="s">
        <v>14229</v>
      </c>
      <c r="J73" s="3"/>
    </row>
    <row r="74" spans="1:10" ht="60" customHeight="1" x14ac:dyDescent="0.8">
      <c r="A74" s="51">
        <v>70</v>
      </c>
      <c r="B74" s="50">
        <v>70</v>
      </c>
      <c r="C74" s="3" t="s">
        <v>269</v>
      </c>
      <c r="D74" s="3" t="s">
        <v>18037</v>
      </c>
      <c r="E74" s="5" t="s">
        <v>270</v>
      </c>
      <c r="F74" s="3" t="s">
        <v>33</v>
      </c>
      <c r="G74" s="5" t="s">
        <v>271</v>
      </c>
      <c r="H74" s="5" t="s">
        <v>10471</v>
      </c>
      <c r="I74" s="5" t="s">
        <v>14230</v>
      </c>
      <c r="J74" s="3"/>
    </row>
    <row r="75" spans="1:10" ht="60" customHeight="1" x14ac:dyDescent="0.8">
      <c r="A75" s="51">
        <v>71</v>
      </c>
      <c r="B75" s="50">
        <v>71</v>
      </c>
      <c r="C75" s="3" t="s">
        <v>272</v>
      </c>
      <c r="D75" s="3" t="s">
        <v>18037</v>
      </c>
      <c r="E75" s="5" t="s">
        <v>273</v>
      </c>
      <c r="F75" s="3" t="s">
        <v>25</v>
      </c>
      <c r="G75" s="5" t="s">
        <v>274</v>
      </c>
      <c r="H75" s="5" t="s">
        <v>10472</v>
      </c>
      <c r="I75" s="5" t="s">
        <v>14231</v>
      </c>
      <c r="J75" s="3"/>
    </row>
    <row r="76" spans="1:10" ht="60" customHeight="1" x14ac:dyDescent="0.8">
      <c r="A76" s="51">
        <v>72</v>
      </c>
      <c r="B76" s="50">
        <v>72</v>
      </c>
      <c r="C76" s="3" t="s">
        <v>275</v>
      </c>
      <c r="D76" s="3" t="s">
        <v>18037</v>
      </c>
      <c r="E76" s="5" t="s">
        <v>276</v>
      </c>
      <c r="F76" s="3" t="s">
        <v>277</v>
      </c>
      <c r="G76" s="5" t="s">
        <v>278</v>
      </c>
      <c r="H76" s="5" t="s">
        <v>10473</v>
      </c>
      <c r="I76" s="5" t="s">
        <v>14232</v>
      </c>
      <c r="J76" s="3"/>
    </row>
    <row r="77" spans="1:10" ht="60" customHeight="1" x14ac:dyDescent="0.8">
      <c r="A77" s="51">
        <v>73</v>
      </c>
      <c r="B77" s="50">
        <v>73</v>
      </c>
      <c r="C77" s="3" t="s">
        <v>279</v>
      </c>
      <c r="D77" s="3" t="s">
        <v>18037</v>
      </c>
      <c r="E77" s="5" t="s">
        <v>280</v>
      </c>
      <c r="F77" s="3" t="s">
        <v>224</v>
      </c>
      <c r="G77" s="5" t="s">
        <v>281</v>
      </c>
      <c r="H77" s="5" t="s">
        <v>10474</v>
      </c>
      <c r="I77" s="5" t="s">
        <v>14233</v>
      </c>
      <c r="J77" s="3"/>
    </row>
    <row r="78" spans="1:10" ht="60" customHeight="1" x14ac:dyDescent="0.8">
      <c r="A78" s="51">
        <v>74</v>
      </c>
      <c r="B78" s="50">
        <v>74</v>
      </c>
      <c r="C78" s="3" t="s">
        <v>282</v>
      </c>
      <c r="D78" s="3" t="s">
        <v>18037</v>
      </c>
      <c r="E78" s="5" t="s">
        <v>283</v>
      </c>
      <c r="F78" s="3" t="s">
        <v>284</v>
      </c>
      <c r="G78" s="5" t="s">
        <v>285</v>
      </c>
      <c r="H78" s="5" t="s">
        <v>10475</v>
      </c>
      <c r="I78" s="5" t="s">
        <v>14234</v>
      </c>
      <c r="J78" s="3"/>
    </row>
    <row r="79" spans="1:10" ht="60" customHeight="1" x14ac:dyDescent="0.8">
      <c r="A79" s="51">
        <v>75</v>
      </c>
      <c r="B79" s="50">
        <v>75</v>
      </c>
      <c r="C79" s="3" t="s">
        <v>286</v>
      </c>
      <c r="D79" s="3" t="s">
        <v>18037</v>
      </c>
      <c r="E79" s="5" t="s">
        <v>287</v>
      </c>
      <c r="F79" s="3" t="s">
        <v>288</v>
      </c>
      <c r="G79" s="5" t="s">
        <v>289</v>
      </c>
      <c r="H79" s="5" t="s">
        <v>10476</v>
      </c>
      <c r="I79" s="5" t="s">
        <v>17394</v>
      </c>
      <c r="J79" s="3"/>
    </row>
    <row r="80" spans="1:10" ht="60" customHeight="1" x14ac:dyDescent="0.8">
      <c r="A80" s="51">
        <v>76</v>
      </c>
      <c r="B80" s="50">
        <v>76</v>
      </c>
      <c r="C80" s="3" t="s">
        <v>290</v>
      </c>
      <c r="D80" s="3" t="s">
        <v>18037</v>
      </c>
      <c r="E80" s="5" t="s">
        <v>291</v>
      </c>
      <c r="F80" s="3" t="s">
        <v>149</v>
      </c>
      <c r="G80" s="5" t="s">
        <v>292</v>
      </c>
      <c r="H80" s="5" t="s">
        <v>10477</v>
      </c>
      <c r="I80" s="5" t="s">
        <v>14235</v>
      </c>
      <c r="J80" s="3"/>
    </row>
    <row r="81" spans="1:10" ht="60" customHeight="1" x14ac:dyDescent="0.8">
      <c r="A81" s="51">
        <v>77</v>
      </c>
      <c r="B81" s="50">
        <v>77</v>
      </c>
      <c r="C81" s="3" t="s">
        <v>293</v>
      </c>
      <c r="D81" s="3" t="s">
        <v>18037</v>
      </c>
      <c r="E81" s="5" t="s">
        <v>294</v>
      </c>
      <c r="F81" s="3" t="s">
        <v>29</v>
      </c>
      <c r="G81" s="5" t="s">
        <v>295</v>
      </c>
      <c r="H81" s="5" t="s">
        <v>10478</v>
      </c>
      <c r="I81" s="5" t="s">
        <v>14236</v>
      </c>
      <c r="J81" s="3"/>
    </row>
    <row r="82" spans="1:10" ht="60" customHeight="1" x14ac:dyDescent="0.8">
      <c r="A82" s="51">
        <v>78</v>
      </c>
      <c r="B82" s="50">
        <v>78</v>
      </c>
      <c r="C82" s="3" t="s">
        <v>296</v>
      </c>
      <c r="D82" s="3" t="s">
        <v>18037</v>
      </c>
      <c r="E82" s="5" t="s">
        <v>297</v>
      </c>
      <c r="F82" s="3" t="s">
        <v>29</v>
      </c>
      <c r="G82" s="5" t="s">
        <v>298</v>
      </c>
      <c r="H82" s="5" t="s">
        <v>10479</v>
      </c>
      <c r="I82" s="5" t="s">
        <v>17252</v>
      </c>
      <c r="J82" s="3"/>
    </row>
    <row r="83" spans="1:10" ht="60" customHeight="1" x14ac:dyDescent="0.8">
      <c r="A83" s="51">
        <v>79</v>
      </c>
      <c r="B83" s="50">
        <v>79</v>
      </c>
      <c r="C83" s="3" t="s">
        <v>299</v>
      </c>
      <c r="D83" s="3" t="s">
        <v>18037</v>
      </c>
      <c r="E83" s="5" t="s">
        <v>300</v>
      </c>
      <c r="F83" s="3" t="s">
        <v>301</v>
      </c>
      <c r="G83" s="5" t="s">
        <v>302</v>
      </c>
      <c r="H83" s="5" t="s">
        <v>10480</v>
      </c>
      <c r="I83" s="5" t="s">
        <v>14237</v>
      </c>
      <c r="J83" s="3"/>
    </row>
    <row r="84" spans="1:10" ht="60" customHeight="1" x14ac:dyDescent="0.8">
      <c r="A84" s="51">
        <v>80</v>
      </c>
      <c r="B84" s="50">
        <v>80</v>
      </c>
      <c r="C84" s="3" t="s">
        <v>303</v>
      </c>
      <c r="D84" s="3" t="s">
        <v>18037</v>
      </c>
      <c r="E84" s="5" t="s">
        <v>304</v>
      </c>
      <c r="F84" s="3" t="s">
        <v>305</v>
      </c>
      <c r="G84" s="5" t="s">
        <v>306</v>
      </c>
      <c r="H84" s="5" t="s">
        <v>10481</v>
      </c>
      <c r="I84" s="5" t="s">
        <v>14238</v>
      </c>
      <c r="J84" s="3"/>
    </row>
    <row r="85" spans="1:10" ht="60" customHeight="1" x14ac:dyDescent="0.8">
      <c r="A85" s="51">
        <v>81</v>
      </c>
      <c r="B85" s="50">
        <v>81</v>
      </c>
      <c r="C85" s="3" t="s">
        <v>307</v>
      </c>
      <c r="D85" s="3" t="s">
        <v>18037</v>
      </c>
      <c r="E85" s="5" t="s">
        <v>308</v>
      </c>
      <c r="F85" s="3" t="s">
        <v>309</v>
      </c>
      <c r="G85" s="5" t="s">
        <v>310</v>
      </c>
      <c r="H85" s="5" t="s">
        <v>10482</v>
      </c>
      <c r="I85" s="5" t="s">
        <v>17486</v>
      </c>
      <c r="J85" s="3"/>
    </row>
    <row r="86" spans="1:10" ht="60" customHeight="1" x14ac:dyDescent="0.8">
      <c r="A86" s="51">
        <v>82</v>
      </c>
      <c r="B86" s="50">
        <v>82</v>
      </c>
      <c r="C86" s="3" t="s">
        <v>311</v>
      </c>
      <c r="D86" s="3" t="s">
        <v>18037</v>
      </c>
      <c r="E86" s="5" t="s">
        <v>312</v>
      </c>
      <c r="F86" s="3" t="s">
        <v>246</v>
      </c>
      <c r="G86" s="5" t="s">
        <v>313</v>
      </c>
      <c r="H86" s="5" t="s">
        <v>10483</v>
      </c>
      <c r="I86" s="5" t="s">
        <v>14239</v>
      </c>
      <c r="J86" s="3"/>
    </row>
    <row r="87" spans="1:10" ht="60" customHeight="1" x14ac:dyDescent="0.8">
      <c r="A87" s="51">
        <v>83</v>
      </c>
      <c r="B87" s="50">
        <v>83</v>
      </c>
      <c r="C87" s="3" t="s">
        <v>314</v>
      </c>
      <c r="D87" s="3" t="s">
        <v>18037</v>
      </c>
      <c r="E87" s="5" t="s">
        <v>315</v>
      </c>
      <c r="F87" s="3" t="s">
        <v>246</v>
      </c>
      <c r="G87" s="5" t="s">
        <v>316</v>
      </c>
      <c r="H87" s="5" t="s">
        <v>10484</v>
      </c>
      <c r="I87" s="5" t="s">
        <v>14240</v>
      </c>
      <c r="J87" s="3"/>
    </row>
    <row r="88" spans="1:10" ht="60" customHeight="1" x14ac:dyDescent="0.8">
      <c r="A88" s="51">
        <v>84</v>
      </c>
      <c r="B88" s="50">
        <v>84</v>
      </c>
      <c r="C88" s="3" t="s">
        <v>317</v>
      </c>
      <c r="D88" s="3" t="s">
        <v>18037</v>
      </c>
      <c r="E88" s="5" t="s">
        <v>318</v>
      </c>
      <c r="F88" s="3" t="s">
        <v>193</v>
      </c>
      <c r="G88" s="5" t="s">
        <v>319</v>
      </c>
      <c r="H88" s="5" t="s">
        <v>10485</v>
      </c>
      <c r="I88" s="5" t="s">
        <v>17673</v>
      </c>
      <c r="J88" s="3"/>
    </row>
    <row r="89" spans="1:10" ht="60" customHeight="1" x14ac:dyDescent="0.8">
      <c r="A89" s="51">
        <v>85</v>
      </c>
      <c r="B89" s="50">
        <v>85</v>
      </c>
      <c r="C89" s="3" t="s">
        <v>320</v>
      </c>
      <c r="D89" s="3" t="s">
        <v>18037</v>
      </c>
      <c r="E89" s="5" t="s">
        <v>321</v>
      </c>
      <c r="F89" s="3" t="s">
        <v>193</v>
      </c>
      <c r="G89" s="5" t="s">
        <v>322</v>
      </c>
      <c r="H89" s="5" t="s">
        <v>10486</v>
      </c>
      <c r="I89" s="5" t="s">
        <v>17674</v>
      </c>
      <c r="J89" s="3"/>
    </row>
    <row r="90" spans="1:10" ht="60" customHeight="1" x14ac:dyDescent="0.8">
      <c r="A90" s="51">
        <v>86</v>
      </c>
      <c r="B90" s="50">
        <v>86</v>
      </c>
      <c r="C90" s="3" t="s">
        <v>323</v>
      </c>
      <c r="D90" s="3" t="s">
        <v>18037</v>
      </c>
      <c r="E90" s="5" t="s">
        <v>324</v>
      </c>
      <c r="F90" s="3" t="s">
        <v>138</v>
      </c>
      <c r="G90" s="5" t="s">
        <v>325</v>
      </c>
      <c r="H90" s="5" t="s">
        <v>10487</v>
      </c>
      <c r="I90" s="5" t="s">
        <v>17792</v>
      </c>
      <c r="J90" s="3"/>
    </row>
    <row r="91" spans="1:10" ht="60" customHeight="1" x14ac:dyDescent="0.8">
      <c r="A91" s="51">
        <v>87</v>
      </c>
      <c r="B91" s="50">
        <v>87</v>
      </c>
      <c r="C91" s="3" t="s">
        <v>326</v>
      </c>
      <c r="D91" s="3" t="s">
        <v>18037</v>
      </c>
      <c r="E91" s="5" t="s">
        <v>327</v>
      </c>
      <c r="F91" s="3" t="s">
        <v>328</v>
      </c>
      <c r="G91" s="5" t="s">
        <v>329</v>
      </c>
      <c r="H91" s="5" t="s">
        <v>10488</v>
      </c>
      <c r="I91" s="5" t="s">
        <v>14241</v>
      </c>
      <c r="J91" s="3"/>
    </row>
    <row r="92" spans="1:10" ht="60" customHeight="1" x14ac:dyDescent="0.8">
      <c r="A92" s="51">
        <v>88</v>
      </c>
      <c r="B92" s="50">
        <v>88</v>
      </c>
      <c r="C92" s="3" t="s">
        <v>330</v>
      </c>
      <c r="D92" s="3" t="s">
        <v>18037</v>
      </c>
      <c r="E92" s="5" t="s">
        <v>331</v>
      </c>
      <c r="F92" s="3" t="s">
        <v>246</v>
      </c>
      <c r="G92" s="5" t="s">
        <v>332</v>
      </c>
      <c r="H92" s="5" t="s">
        <v>10489</v>
      </c>
      <c r="I92" s="5" t="s">
        <v>14242</v>
      </c>
      <c r="J92" s="3"/>
    </row>
    <row r="93" spans="1:10" ht="60" customHeight="1" x14ac:dyDescent="0.8">
      <c r="A93" s="51">
        <v>89</v>
      </c>
      <c r="B93" s="50">
        <v>89</v>
      </c>
      <c r="C93" s="3" t="s">
        <v>333</v>
      </c>
      <c r="D93" s="3" t="s">
        <v>18037</v>
      </c>
      <c r="E93" s="5" t="s">
        <v>334</v>
      </c>
      <c r="F93" s="3" t="s">
        <v>13</v>
      </c>
      <c r="G93" s="5" t="s">
        <v>335</v>
      </c>
      <c r="H93" s="5" t="s">
        <v>10490</v>
      </c>
      <c r="I93" s="5" t="s">
        <v>14243</v>
      </c>
      <c r="J93" s="3"/>
    </row>
    <row r="94" spans="1:10" ht="60" customHeight="1" x14ac:dyDescent="0.8">
      <c r="A94" s="51">
        <v>90</v>
      </c>
      <c r="B94" s="50">
        <v>90</v>
      </c>
      <c r="C94" s="3" t="s">
        <v>336</v>
      </c>
      <c r="D94" s="3" t="s">
        <v>18037</v>
      </c>
      <c r="E94" s="5" t="s">
        <v>337</v>
      </c>
      <c r="F94" s="3" t="s">
        <v>17</v>
      </c>
      <c r="G94" s="5" t="s">
        <v>338</v>
      </c>
      <c r="H94" s="5" t="s">
        <v>10491</v>
      </c>
      <c r="I94" s="5" t="s">
        <v>14244</v>
      </c>
      <c r="J94" s="3"/>
    </row>
    <row r="95" spans="1:10" ht="60" customHeight="1" x14ac:dyDescent="0.8">
      <c r="A95" s="51">
        <v>91</v>
      </c>
      <c r="B95" s="50">
        <v>91</v>
      </c>
      <c r="C95" s="3" t="s">
        <v>339</v>
      </c>
      <c r="D95" s="3" t="s">
        <v>18037</v>
      </c>
      <c r="E95" s="5" t="s">
        <v>340</v>
      </c>
      <c r="F95" s="3" t="s">
        <v>341</v>
      </c>
      <c r="G95" s="5" t="s">
        <v>342</v>
      </c>
      <c r="H95" s="5" t="s">
        <v>10492</v>
      </c>
      <c r="I95" s="5" t="s">
        <v>14245</v>
      </c>
      <c r="J95" s="3"/>
    </row>
    <row r="96" spans="1:10" ht="60" customHeight="1" x14ac:dyDescent="0.8">
      <c r="A96" s="51">
        <v>92</v>
      </c>
      <c r="B96" s="50">
        <v>92</v>
      </c>
      <c r="C96" s="3" t="s">
        <v>343</v>
      </c>
      <c r="D96" s="3" t="s">
        <v>18037</v>
      </c>
      <c r="E96" s="5" t="s">
        <v>344</v>
      </c>
      <c r="F96" s="3" t="s">
        <v>167</v>
      </c>
      <c r="G96" s="5" t="s">
        <v>345</v>
      </c>
      <c r="H96" s="5" t="s">
        <v>10493</v>
      </c>
      <c r="I96" s="5" t="s">
        <v>14246</v>
      </c>
      <c r="J96" s="3"/>
    </row>
    <row r="97" spans="1:10" ht="60" customHeight="1" x14ac:dyDescent="0.8">
      <c r="A97" s="51">
        <v>93</v>
      </c>
      <c r="B97" s="50">
        <v>93</v>
      </c>
      <c r="C97" s="3" t="s">
        <v>346</v>
      </c>
      <c r="D97" s="3" t="s">
        <v>18037</v>
      </c>
      <c r="E97" s="5" t="s">
        <v>80</v>
      </c>
      <c r="F97" s="3" t="s">
        <v>189</v>
      </c>
      <c r="G97" s="5" t="s">
        <v>347</v>
      </c>
      <c r="H97" s="5" t="s">
        <v>10494</v>
      </c>
      <c r="I97" s="5" t="s">
        <v>14247</v>
      </c>
      <c r="J97" s="3"/>
    </row>
    <row r="98" spans="1:10" ht="60" customHeight="1" x14ac:dyDescent="0.8">
      <c r="A98" s="51">
        <v>94</v>
      </c>
      <c r="B98" s="50">
        <v>94</v>
      </c>
      <c r="C98" s="3" t="s">
        <v>348</v>
      </c>
      <c r="D98" s="3" t="s">
        <v>18037</v>
      </c>
      <c r="E98" s="5" t="s">
        <v>349</v>
      </c>
      <c r="F98" s="3" t="s">
        <v>138</v>
      </c>
      <c r="G98" s="5" t="s">
        <v>350</v>
      </c>
      <c r="H98" s="5" t="s">
        <v>10495</v>
      </c>
      <c r="I98" s="5" t="s">
        <v>14248</v>
      </c>
      <c r="J98" s="3"/>
    </row>
    <row r="99" spans="1:10" ht="60" customHeight="1" x14ac:dyDescent="0.8">
      <c r="A99" s="51">
        <v>95</v>
      </c>
      <c r="B99" s="50">
        <v>95</v>
      </c>
      <c r="C99" s="3" t="s">
        <v>351</v>
      </c>
      <c r="D99" s="3" t="s">
        <v>18037</v>
      </c>
      <c r="E99" s="5" t="s">
        <v>352</v>
      </c>
      <c r="F99" s="3" t="s">
        <v>228</v>
      </c>
      <c r="G99" s="5" t="s">
        <v>353</v>
      </c>
      <c r="H99" s="5" t="s">
        <v>10496</v>
      </c>
      <c r="I99" s="5" t="s">
        <v>14249</v>
      </c>
      <c r="J99" s="3"/>
    </row>
    <row r="100" spans="1:10" ht="60" customHeight="1" x14ac:dyDescent="0.8">
      <c r="A100" s="51">
        <v>96</v>
      </c>
      <c r="B100" s="50">
        <v>96</v>
      </c>
      <c r="C100" s="3" t="s">
        <v>354</v>
      </c>
      <c r="D100" s="3" t="s">
        <v>18037</v>
      </c>
      <c r="E100" s="5" t="s">
        <v>355</v>
      </c>
      <c r="F100" s="3" t="s">
        <v>145</v>
      </c>
      <c r="G100" s="5" t="s">
        <v>356</v>
      </c>
      <c r="H100" s="5" t="s">
        <v>10497</v>
      </c>
      <c r="I100" s="5" t="s">
        <v>14250</v>
      </c>
      <c r="J100" s="3"/>
    </row>
    <row r="101" spans="1:10" ht="60" customHeight="1" x14ac:dyDescent="0.8">
      <c r="A101" s="51">
        <v>97</v>
      </c>
      <c r="B101" s="50">
        <v>97</v>
      </c>
      <c r="C101" s="3" t="s">
        <v>357</v>
      </c>
      <c r="D101" s="3" t="s">
        <v>18037</v>
      </c>
      <c r="E101" s="5" t="s">
        <v>358</v>
      </c>
      <c r="F101" s="3" t="s">
        <v>359</v>
      </c>
      <c r="G101" s="5" t="s">
        <v>360</v>
      </c>
      <c r="H101" s="5" t="s">
        <v>10498</v>
      </c>
      <c r="I101" s="5" t="s">
        <v>14251</v>
      </c>
      <c r="J101" s="3"/>
    </row>
    <row r="102" spans="1:10" ht="60" customHeight="1" x14ac:dyDescent="0.8">
      <c r="A102" s="51">
        <v>98</v>
      </c>
      <c r="B102" s="50">
        <v>98</v>
      </c>
      <c r="C102" s="3" t="s">
        <v>361</v>
      </c>
      <c r="D102" s="3" t="s">
        <v>18037</v>
      </c>
      <c r="E102" s="5" t="s">
        <v>362</v>
      </c>
      <c r="F102" s="3" t="s">
        <v>100</v>
      </c>
      <c r="G102" s="5" t="s">
        <v>363</v>
      </c>
      <c r="H102" s="5" t="s">
        <v>10499</v>
      </c>
      <c r="I102" s="5" t="s">
        <v>14252</v>
      </c>
      <c r="J102" s="3"/>
    </row>
    <row r="103" spans="1:10" ht="60" customHeight="1" x14ac:dyDescent="0.8">
      <c r="A103" s="51">
        <v>99</v>
      </c>
      <c r="B103" s="50">
        <v>99</v>
      </c>
      <c r="C103" s="3" t="s">
        <v>364</v>
      </c>
      <c r="D103" s="3" t="s">
        <v>18037</v>
      </c>
      <c r="E103" s="5" t="s">
        <v>365</v>
      </c>
      <c r="F103" s="3" t="s">
        <v>104</v>
      </c>
      <c r="G103" s="5" t="s">
        <v>366</v>
      </c>
      <c r="H103" s="5" t="s">
        <v>10500</v>
      </c>
      <c r="I103" s="5" t="s">
        <v>14253</v>
      </c>
      <c r="J103" s="3"/>
    </row>
    <row r="104" spans="1:10" ht="60" customHeight="1" x14ac:dyDescent="0.8">
      <c r="A104" s="51">
        <v>100</v>
      </c>
      <c r="B104" s="50">
        <v>100</v>
      </c>
      <c r="C104" s="3" t="s">
        <v>367</v>
      </c>
      <c r="D104" s="3" t="s">
        <v>18037</v>
      </c>
      <c r="E104" s="5" t="s">
        <v>368</v>
      </c>
      <c r="F104" s="3" t="s">
        <v>33</v>
      </c>
      <c r="G104" s="5" t="s">
        <v>369</v>
      </c>
      <c r="H104" s="5" t="s">
        <v>10501</v>
      </c>
      <c r="I104" s="5" t="s">
        <v>14254</v>
      </c>
      <c r="J104" s="3"/>
    </row>
    <row r="105" spans="1:10" ht="60" customHeight="1" x14ac:dyDescent="0.8">
      <c r="A105" s="51">
        <v>101</v>
      </c>
      <c r="B105" s="50">
        <v>101</v>
      </c>
      <c r="C105" s="3" t="s">
        <v>370</v>
      </c>
      <c r="D105" s="3" t="s">
        <v>18037</v>
      </c>
      <c r="E105" s="5" t="s">
        <v>95</v>
      </c>
      <c r="F105" s="3" t="s">
        <v>371</v>
      </c>
      <c r="G105" s="5" t="s">
        <v>372</v>
      </c>
      <c r="H105" s="5" t="s">
        <v>10502</v>
      </c>
      <c r="I105" s="5" t="s">
        <v>14255</v>
      </c>
      <c r="J105" s="3"/>
    </row>
    <row r="106" spans="1:10" ht="60" customHeight="1" x14ac:dyDescent="0.8">
      <c r="A106" s="51">
        <v>102</v>
      </c>
      <c r="B106" s="50">
        <v>102</v>
      </c>
      <c r="C106" s="3" t="s">
        <v>373</v>
      </c>
      <c r="D106" s="3" t="s">
        <v>18037</v>
      </c>
      <c r="E106" s="5" t="s">
        <v>374</v>
      </c>
      <c r="F106" s="3" t="s">
        <v>77</v>
      </c>
      <c r="G106" s="5" t="s">
        <v>375</v>
      </c>
      <c r="H106" s="5" t="s">
        <v>10503</v>
      </c>
      <c r="I106" s="5" t="s">
        <v>14256</v>
      </c>
      <c r="J106" s="3"/>
    </row>
    <row r="107" spans="1:10" ht="60" customHeight="1" x14ac:dyDescent="0.8">
      <c r="A107" s="51">
        <v>103</v>
      </c>
      <c r="B107" s="50">
        <v>103</v>
      </c>
      <c r="C107" s="3" t="s">
        <v>376</v>
      </c>
      <c r="D107" s="3" t="s">
        <v>18037</v>
      </c>
      <c r="E107" s="5" t="s">
        <v>377</v>
      </c>
      <c r="F107" s="3" t="s">
        <v>73</v>
      </c>
      <c r="G107" s="5" t="s">
        <v>378</v>
      </c>
      <c r="H107" s="5" t="s">
        <v>10504</v>
      </c>
      <c r="I107" s="5" t="s">
        <v>14257</v>
      </c>
      <c r="J107" s="3"/>
    </row>
    <row r="108" spans="1:10" ht="60" customHeight="1" x14ac:dyDescent="0.8">
      <c r="A108" s="51">
        <v>104</v>
      </c>
      <c r="B108" s="50">
        <v>104</v>
      </c>
      <c r="C108" s="3" t="s">
        <v>379</v>
      </c>
      <c r="D108" s="3" t="s">
        <v>18037</v>
      </c>
      <c r="E108" s="5" t="s">
        <v>380</v>
      </c>
      <c r="F108" s="3" t="s">
        <v>284</v>
      </c>
      <c r="G108" s="5" t="s">
        <v>381</v>
      </c>
      <c r="H108" s="5" t="s">
        <v>10505</v>
      </c>
      <c r="I108" s="5" t="s">
        <v>17301</v>
      </c>
      <c r="J108" s="3"/>
    </row>
    <row r="109" spans="1:10" ht="60" customHeight="1" x14ac:dyDescent="0.8">
      <c r="A109" s="51">
        <v>105</v>
      </c>
      <c r="B109" s="50">
        <v>105</v>
      </c>
      <c r="C109" s="3" t="s">
        <v>382</v>
      </c>
      <c r="D109" s="3" t="s">
        <v>18037</v>
      </c>
      <c r="E109" s="5" t="s">
        <v>383</v>
      </c>
      <c r="F109" s="3" t="s">
        <v>171</v>
      </c>
      <c r="G109" s="5" t="s">
        <v>384</v>
      </c>
      <c r="H109" s="5" t="s">
        <v>10506</v>
      </c>
      <c r="I109" s="5" t="s">
        <v>14258</v>
      </c>
      <c r="J109" s="3"/>
    </row>
    <row r="110" spans="1:10" ht="60" customHeight="1" x14ac:dyDescent="0.8">
      <c r="A110" s="51">
        <v>106</v>
      </c>
      <c r="B110" s="50">
        <v>106</v>
      </c>
      <c r="C110" s="3" t="s">
        <v>385</v>
      </c>
      <c r="D110" s="3" t="s">
        <v>18037</v>
      </c>
      <c r="E110" s="5" t="s">
        <v>386</v>
      </c>
      <c r="F110" s="3" t="s">
        <v>104</v>
      </c>
      <c r="G110" s="5" t="s">
        <v>387</v>
      </c>
      <c r="H110" s="5" t="s">
        <v>10507</v>
      </c>
      <c r="I110" s="5" t="s">
        <v>14259</v>
      </c>
      <c r="J110" s="3"/>
    </row>
    <row r="111" spans="1:10" ht="60" customHeight="1" x14ac:dyDescent="0.8">
      <c r="A111" s="51">
        <v>107</v>
      </c>
      <c r="B111" s="50">
        <v>107</v>
      </c>
      <c r="C111" s="3" t="s">
        <v>388</v>
      </c>
      <c r="D111" s="3" t="s">
        <v>18037</v>
      </c>
      <c r="E111" s="5" t="s">
        <v>389</v>
      </c>
      <c r="F111" s="3" t="s">
        <v>73</v>
      </c>
      <c r="G111" s="5" t="s">
        <v>390</v>
      </c>
      <c r="H111" s="5" t="s">
        <v>10508</v>
      </c>
      <c r="I111" s="5" t="s">
        <v>14260</v>
      </c>
      <c r="J111" s="3"/>
    </row>
    <row r="112" spans="1:10" ht="60" customHeight="1" x14ac:dyDescent="0.8">
      <c r="A112" s="51">
        <v>108</v>
      </c>
      <c r="B112" s="50">
        <v>108</v>
      </c>
      <c r="C112" s="3" t="s">
        <v>391</v>
      </c>
      <c r="D112" s="3" t="s">
        <v>18037</v>
      </c>
      <c r="E112" s="5" t="s">
        <v>392</v>
      </c>
      <c r="F112" s="3" t="s">
        <v>100</v>
      </c>
      <c r="G112" s="5" t="s">
        <v>393</v>
      </c>
      <c r="H112" s="5" t="s">
        <v>10509</v>
      </c>
      <c r="I112" s="5" t="s">
        <v>14261</v>
      </c>
      <c r="J112" s="3"/>
    </row>
    <row r="113" spans="1:10" ht="60" customHeight="1" x14ac:dyDescent="0.8">
      <c r="A113" s="51">
        <v>109</v>
      </c>
      <c r="B113" s="50">
        <v>109</v>
      </c>
      <c r="C113" s="3" t="s">
        <v>394</v>
      </c>
      <c r="D113" s="3" t="s">
        <v>18037</v>
      </c>
      <c r="E113" s="5" t="s">
        <v>395</v>
      </c>
      <c r="F113" s="3" t="s">
        <v>17</v>
      </c>
      <c r="G113" s="5" t="s">
        <v>396</v>
      </c>
      <c r="H113" s="5" t="s">
        <v>10510</v>
      </c>
      <c r="I113" s="5" t="s">
        <v>14262</v>
      </c>
      <c r="J113" s="3"/>
    </row>
    <row r="114" spans="1:10" ht="60" customHeight="1" x14ac:dyDescent="0.8">
      <c r="A114" s="51">
        <v>110</v>
      </c>
      <c r="B114" s="50">
        <v>110</v>
      </c>
      <c r="C114" s="3" t="s">
        <v>397</v>
      </c>
      <c r="D114" s="3" t="s">
        <v>18037</v>
      </c>
      <c r="E114" s="5" t="s">
        <v>398</v>
      </c>
      <c r="F114" s="3" t="s">
        <v>257</v>
      </c>
      <c r="G114" s="5" t="s">
        <v>399</v>
      </c>
      <c r="H114" s="5" t="s">
        <v>10511</v>
      </c>
      <c r="I114" s="5" t="s">
        <v>17968</v>
      </c>
      <c r="J114" s="3"/>
    </row>
    <row r="115" spans="1:10" ht="60" customHeight="1" x14ac:dyDescent="0.8">
      <c r="A115" s="51">
        <v>111</v>
      </c>
      <c r="B115" s="50">
        <v>111</v>
      </c>
      <c r="C115" s="3" t="s">
        <v>400</v>
      </c>
      <c r="D115" s="3" t="s">
        <v>18037</v>
      </c>
      <c r="E115" s="5" t="s">
        <v>401</v>
      </c>
      <c r="F115" s="3" t="s">
        <v>402</v>
      </c>
      <c r="G115" s="5" t="s">
        <v>403</v>
      </c>
      <c r="H115" s="5" t="s">
        <v>10512</v>
      </c>
      <c r="I115" s="5" t="s">
        <v>14263</v>
      </c>
      <c r="J115" s="3"/>
    </row>
    <row r="116" spans="1:10" ht="60" customHeight="1" x14ac:dyDescent="0.8">
      <c r="A116" s="51">
        <v>112</v>
      </c>
      <c r="B116" s="50">
        <v>112</v>
      </c>
      <c r="C116" s="3" t="s">
        <v>404</v>
      </c>
      <c r="D116" s="3" t="s">
        <v>18037</v>
      </c>
      <c r="E116" s="5" t="s">
        <v>405</v>
      </c>
      <c r="F116" s="3" t="s">
        <v>328</v>
      </c>
      <c r="G116" s="5" t="s">
        <v>406</v>
      </c>
      <c r="H116" s="5" t="s">
        <v>10513</v>
      </c>
      <c r="I116" s="5" t="s">
        <v>14264</v>
      </c>
      <c r="J116" s="3"/>
    </row>
    <row r="117" spans="1:10" ht="60" customHeight="1" x14ac:dyDescent="0.8">
      <c r="A117" s="51">
        <v>113</v>
      </c>
      <c r="B117" s="50">
        <v>113</v>
      </c>
      <c r="C117" s="3" t="s">
        <v>407</v>
      </c>
      <c r="D117" s="3" t="s">
        <v>18037</v>
      </c>
      <c r="E117" s="5" t="s">
        <v>408</v>
      </c>
      <c r="F117" s="3" t="s">
        <v>246</v>
      </c>
      <c r="G117" s="5" t="s">
        <v>409</v>
      </c>
      <c r="H117" s="5" t="s">
        <v>10514</v>
      </c>
      <c r="I117" s="5" t="s">
        <v>14265</v>
      </c>
      <c r="J117" s="3"/>
    </row>
    <row r="118" spans="1:10" ht="60" customHeight="1" x14ac:dyDescent="0.8">
      <c r="A118" s="51">
        <v>114</v>
      </c>
      <c r="B118" s="50">
        <v>114</v>
      </c>
      <c r="C118" s="3" t="s">
        <v>410</v>
      </c>
      <c r="D118" s="3" t="s">
        <v>18037</v>
      </c>
      <c r="E118" s="5" t="s">
        <v>411</v>
      </c>
      <c r="F118" s="3" t="s">
        <v>264</v>
      </c>
      <c r="G118" s="5" t="s">
        <v>412</v>
      </c>
      <c r="H118" s="5" t="s">
        <v>10515</v>
      </c>
      <c r="I118" s="5" t="s">
        <v>14266</v>
      </c>
      <c r="J118" s="3"/>
    </row>
    <row r="119" spans="1:10" ht="60" customHeight="1" x14ac:dyDescent="0.8">
      <c r="A119" s="51">
        <v>115</v>
      </c>
      <c r="B119" s="50">
        <v>115</v>
      </c>
      <c r="C119" s="3" t="s">
        <v>413</v>
      </c>
      <c r="D119" s="3" t="s">
        <v>18037</v>
      </c>
      <c r="E119" s="5" t="s">
        <v>414</v>
      </c>
      <c r="F119" s="3" t="s">
        <v>246</v>
      </c>
      <c r="G119" s="5" t="s">
        <v>415</v>
      </c>
      <c r="H119" s="5" t="s">
        <v>10516</v>
      </c>
      <c r="I119" s="5" t="s">
        <v>14267</v>
      </c>
      <c r="J119" s="3"/>
    </row>
    <row r="120" spans="1:10" ht="60" customHeight="1" x14ac:dyDescent="0.8">
      <c r="A120" s="51">
        <v>116</v>
      </c>
      <c r="B120" s="50">
        <v>116</v>
      </c>
      <c r="C120" s="3" t="s">
        <v>416</v>
      </c>
      <c r="D120" s="3" t="s">
        <v>18037</v>
      </c>
      <c r="E120" s="5" t="s">
        <v>417</v>
      </c>
      <c r="F120" s="3" t="s">
        <v>288</v>
      </c>
      <c r="G120" s="5" t="s">
        <v>418</v>
      </c>
      <c r="H120" s="5" t="s">
        <v>10517</v>
      </c>
      <c r="I120" s="5" t="s">
        <v>17395</v>
      </c>
      <c r="J120" s="3"/>
    </row>
    <row r="121" spans="1:10" ht="60" customHeight="1" x14ac:dyDescent="0.8">
      <c r="A121" s="51">
        <v>117</v>
      </c>
      <c r="B121" s="50">
        <v>117</v>
      </c>
      <c r="C121" s="3" t="s">
        <v>419</v>
      </c>
      <c r="D121" s="3" t="s">
        <v>18037</v>
      </c>
      <c r="E121" s="5" t="s">
        <v>420</v>
      </c>
      <c r="F121" s="3" t="s">
        <v>224</v>
      </c>
      <c r="G121" s="5" t="s">
        <v>421</v>
      </c>
      <c r="H121" s="5" t="s">
        <v>10518</v>
      </c>
      <c r="I121" s="5" t="s">
        <v>14268</v>
      </c>
      <c r="J121" s="3"/>
    </row>
    <row r="122" spans="1:10" ht="60" customHeight="1" x14ac:dyDescent="0.8">
      <c r="A122" s="51">
        <v>118</v>
      </c>
      <c r="B122" s="50">
        <v>118</v>
      </c>
      <c r="C122" s="3" t="s">
        <v>422</v>
      </c>
      <c r="D122" s="3" t="s">
        <v>18037</v>
      </c>
      <c r="E122" s="5" t="s">
        <v>423</v>
      </c>
      <c r="F122" s="3" t="s">
        <v>424</v>
      </c>
      <c r="G122" s="5" t="s">
        <v>425</v>
      </c>
      <c r="H122" s="5" t="s">
        <v>10519</v>
      </c>
      <c r="I122" s="5" t="s">
        <v>14269</v>
      </c>
      <c r="J122" s="3"/>
    </row>
    <row r="123" spans="1:10" ht="60" customHeight="1" x14ac:dyDescent="0.8">
      <c r="A123" s="51">
        <v>119</v>
      </c>
      <c r="B123" s="50">
        <v>119</v>
      </c>
      <c r="C123" s="3" t="s">
        <v>426</v>
      </c>
      <c r="D123" s="3" t="s">
        <v>18037</v>
      </c>
      <c r="E123" s="5" t="s">
        <v>427</v>
      </c>
      <c r="F123" s="3" t="s">
        <v>359</v>
      </c>
      <c r="G123" s="5" t="s">
        <v>428</v>
      </c>
      <c r="H123" s="5" t="s">
        <v>10520</v>
      </c>
      <c r="I123" s="5" t="s">
        <v>14270</v>
      </c>
      <c r="J123" s="3"/>
    </row>
    <row r="124" spans="1:10" ht="60" customHeight="1" x14ac:dyDescent="0.8">
      <c r="A124" s="51">
        <v>120</v>
      </c>
      <c r="B124" s="50">
        <v>120</v>
      </c>
      <c r="C124" s="3" t="s">
        <v>429</v>
      </c>
      <c r="D124" s="3" t="s">
        <v>18037</v>
      </c>
      <c r="E124" s="5" t="s">
        <v>430</v>
      </c>
      <c r="F124" s="3" t="s">
        <v>41</v>
      </c>
      <c r="G124" s="5" t="s">
        <v>431</v>
      </c>
      <c r="H124" s="5" t="s">
        <v>10521</v>
      </c>
      <c r="I124" s="5" t="s">
        <v>18040</v>
      </c>
      <c r="J124" s="3"/>
    </row>
    <row r="125" spans="1:10" ht="60" customHeight="1" x14ac:dyDescent="0.8">
      <c r="A125" s="51">
        <v>121</v>
      </c>
      <c r="B125" s="50">
        <v>121</v>
      </c>
      <c r="C125" s="3" t="s">
        <v>432</v>
      </c>
      <c r="D125" s="3" t="s">
        <v>18037</v>
      </c>
      <c r="E125" s="5" t="s">
        <v>433</v>
      </c>
      <c r="F125" s="3" t="s">
        <v>138</v>
      </c>
      <c r="G125" s="5" t="s">
        <v>434</v>
      </c>
      <c r="H125" s="5" t="s">
        <v>10522</v>
      </c>
      <c r="I125" s="5" t="s">
        <v>14272</v>
      </c>
      <c r="J125" s="3"/>
    </row>
    <row r="126" spans="1:10" ht="60" customHeight="1" x14ac:dyDescent="0.8">
      <c r="A126" s="51">
        <v>122</v>
      </c>
      <c r="B126" s="50">
        <v>122</v>
      </c>
      <c r="C126" s="3" t="s">
        <v>435</v>
      </c>
      <c r="D126" s="3" t="s">
        <v>18037</v>
      </c>
      <c r="E126" s="5" t="s">
        <v>436</v>
      </c>
      <c r="F126" s="3" t="s">
        <v>437</v>
      </c>
      <c r="G126" s="5" t="s">
        <v>438</v>
      </c>
      <c r="H126" s="5" t="s">
        <v>10523</v>
      </c>
      <c r="I126" s="5" t="s">
        <v>14273</v>
      </c>
      <c r="J126" s="3"/>
    </row>
    <row r="127" spans="1:10" ht="60" customHeight="1" x14ac:dyDescent="0.8">
      <c r="A127" s="51">
        <v>123</v>
      </c>
      <c r="B127" s="50">
        <v>123</v>
      </c>
      <c r="C127" s="3" t="s">
        <v>439</v>
      </c>
      <c r="D127" s="3" t="s">
        <v>18037</v>
      </c>
      <c r="E127" s="5" t="s">
        <v>440</v>
      </c>
      <c r="F127" s="3" t="s">
        <v>441</v>
      </c>
      <c r="G127" s="5" t="s">
        <v>442</v>
      </c>
      <c r="H127" s="5" t="s">
        <v>10524</v>
      </c>
      <c r="I127" s="5" t="s">
        <v>14274</v>
      </c>
      <c r="J127" s="3"/>
    </row>
    <row r="128" spans="1:10" ht="60" customHeight="1" x14ac:dyDescent="0.8">
      <c r="A128" s="51">
        <v>124</v>
      </c>
      <c r="B128" s="50">
        <v>124</v>
      </c>
      <c r="C128" s="3" t="s">
        <v>443</v>
      </c>
      <c r="D128" s="3" t="s">
        <v>18037</v>
      </c>
      <c r="E128" s="5" t="s">
        <v>444</v>
      </c>
      <c r="F128" s="3" t="s">
        <v>235</v>
      </c>
      <c r="G128" s="5" t="s">
        <v>445</v>
      </c>
      <c r="H128" s="5" t="s">
        <v>10525</v>
      </c>
      <c r="I128" s="5" t="s">
        <v>14275</v>
      </c>
      <c r="J128" s="3"/>
    </row>
    <row r="129" spans="1:10" ht="60" customHeight="1" x14ac:dyDescent="0.8">
      <c r="A129" s="51">
        <v>125</v>
      </c>
      <c r="B129" s="50">
        <v>125</v>
      </c>
      <c r="C129" s="3" t="s">
        <v>446</v>
      </c>
      <c r="D129" s="3" t="s">
        <v>18037</v>
      </c>
      <c r="E129" s="5" t="s">
        <v>447</v>
      </c>
      <c r="F129" s="3" t="s">
        <v>181</v>
      </c>
      <c r="G129" s="5" t="s">
        <v>448</v>
      </c>
      <c r="H129" s="5" t="s">
        <v>10526</v>
      </c>
      <c r="I129" s="5" t="s">
        <v>14276</v>
      </c>
      <c r="J129" s="3"/>
    </row>
    <row r="130" spans="1:10" ht="60" customHeight="1" x14ac:dyDescent="0.8">
      <c r="A130" s="51">
        <v>126</v>
      </c>
      <c r="B130" s="50">
        <v>126</v>
      </c>
      <c r="C130" s="3" t="s">
        <v>449</v>
      </c>
      <c r="D130" s="3" t="s">
        <v>18037</v>
      </c>
      <c r="E130" s="5" t="s">
        <v>450</v>
      </c>
      <c r="F130" s="3" t="s">
        <v>29</v>
      </c>
      <c r="G130" s="5" t="s">
        <v>451</v>
      </c>
      <c r="H130" s="5" t="s">
        <v>10527</v>
      </c>
      <c r="I130" s="5" t="s">
        <v>14277</v>
      </c>
      <c r="J130" s="3"/>
    </row>
    <row r="131" spans="1:10" ht="60" customHeight="1" x14ac:dyDescent="0.8">
      <c r="A131" s="51">
        <v>127</v>
      </c>
      <c r="B131" s="50">
        <v>127</v>
      </c>
      <c r="C131" s="3" t="s">
        <v>452</v>
      </c>
      <c r="D131" s="3" t="s">
        <v>18037</v>
      </c>
      <c r="E131" s="5" t="s">
        <v>453</v>
      </c>
      <c r="F131" s="3" t="s">
        <v>193</v>
      </c>
      <c r="G131" s="5" t="s">
        <v>454</v>
      </c>
      <c r="H131" s="5" t="s">
        <v>10528</v>
      </c>
      <c r="I131" s="5" t="s">
        <v>14278</v>
      </c>
      <c r="J131" s="3"/>
    </row>
    <row r="132" spans="1:10" ht="60" customHeight="1" x14ac:dyDescent="0.8">
      <c r="A132" s="51">
        <v>128</v>
      </c>
      <c r="B132" s="50">
        <v>128</v>
      </c>
      <c r="C132" s="3" t="s">
        <v>455</v>
      </c>
      <c r="D132" s="3" t="s">
        <v>18037</v>
      </c>
      <c r="E132" s="5" t="s">
        <v>456</v>
      </c>
      <c r="F132" s="3" t="s">
        <v>41</v>
      </c>
      <c r="G132" s="5" t="s">
        <v>457</v>
      </c>
      <c r="H132" s="5" t="s">
        <v>10529</v>
      </c>
      <c r="I132" s="5" t="s">
        <v>17447</v>
      </c>
      <c r="J132" s="3"/>
    </row>
    <row r="133" spans="1:10" ht="60" customHeight="1" x14ac:dyDescent="0.8">
      <c r="A133" s="51">
        <v>129</v>
      </c>
      <c r="B133" s="50">
        <v>129</v>
      </c>
      <c r="C133" s="3" t="s">
        <v>458</v>
      </c>
      <c r="D133" s="3" t="s">
        <v>18037</v>
      </c>
      <c r="E133" s="5" t="s">
        <v>459</v>
      </c>
      <c r="F133" s="3" t="s">
        <v>460</v>
      </c>
      <c r="G133" s="5" t="s">
        <v>461</v>
      </c>
      <c r="H133" s="5" t="s">
        <v>10530</v>
      </c>
      <c r="I133" s="5" t="s">
        <v>14279</v>
      </c>
      <c r="J133" s="3"/>
    </row>
    <row r="134" spans="1:10" ht="60" customHeight="1" x14ac:dyDescent="0.8">
      <c r="A134" s="51">
        <v>130</v>
      </c>
      <c r="B134" s="50">
        <v>130</v>
      </c>
      <c r="C134" s="3" t="s">
        <v>462</v>
      </c>
      <c r="D134" s="3" t="s">
        <v>18037</v>
      </c>
      <c r="E134" s="5" t="s">
        <v>463</v>
      </c>
      <c r="F134" s="3" t="s">
        <v>92</v>
      </c>
      <c r="G134" s="5" t="s">
        <v>464</v>
      </c>
      <c r="H134" s="5" t="s">
        <v>10531</v>
      </c>
      <c r="I134" s="5" t="s">
        <v>14280</v>
      </c>
      <c r="J134" s="3"/>
    </row>
    <row r="135" spans="1:10" ht="60" customHeight="1" x14ac:dyDescent="0.8">
      <c r="A135" s="51">
        <v>131</v>
      </c>
      <c r="B135" s="50">
        <v>131</v>
      </c>
      <c r="C135" s="3" t="s">
        <v>465</v>
      </c>
      <c r="D135" s="3" t="s">
        <v>18037</v>
      </c>
      <c r="E135" s="5" t="s">
        <v>466</v>
      </c>
      <c r="F135" s="3" t="s">
        <v>92</v>
      </c>
      <c r="G135" s="5" t="s">
        <v>467</v>
      </c>
      <c r="H135" s="5" t="s">
        <v>10532</v>
      </c>
      <c r="I135" s="5" t="s">
        <v>17435</v>
      </c>
      <c r="J135" s="3"/>
    </row>
    <row r="136" spans="1:10" ht="60" customHeight="1" x14ac:dyDescent="0.8">
      <c r="A136" s="51">
        <v>132</v>
      </c>
      <c r="B136" s="50">
        <v>132</v>
      </c>
      <c r="C136" s="3" t="s">
        <v>468</v>
      </c>
      <c r="D136" s="3" t="s">
        <v>18037</v>
      </c>
      <c r="E136" s="5" t="s">
        <v>469</v>
      </c>
      <c r="F136" s="3" t="s">
        <v>21</v>
      </c>
      <c r="G136" s="5" t="s">
        <v>470</v>
      </c>
      <c r="H136" s="5" t="s">
        <v>10533</v>
      </c>
      <c r="I136" s="5" t="s">
        <v>17678</v>
      </c>
      <c r="J136" s="3"/>
    </row>
    <row r="137" spans="1:10" ht="60" customHeight="1" x14ac:dyDescent="0.8">
      <c r="A137" s="51">
        <v>133</v>
      </c>
      <c r="B137" s="50">
        <v>133</v>
      </c>
      <c r="C137" s="3" t="s">
        <v>471</v>
      </c>
      <c r="D137" s="3" t="s">
        <v>18037</v>
      </c>
      <c r="E137" s="5" t="s">
        <v>472</v>
      </c>
      <c r="F137" s="3" t="s">
        <v>134</v>
      </c>
      <c r="G137" s="5" t="s">
        <v>473</v>
      </c>
      <c r="H137" s="5" t="s">
        <v>10534</v>
      </c>
      <c r="I137" s="5" t="s">
        <v>14281</v>
      </c>
      <c r="J137" s="3"/>
    </row>
    <row r="138" spans="1:10" ht="60" customHeight="1" x14ac:dyDescent="0.8">
      <c r="A138" s="51">
        <v>134</v>
      </c>
      <c r="B138" s="50">
        <v>134</v>
      </c>
      <c r="C138" s="3" t="s">
        <v>474</v>
      </c>
      <c r="D138" s="3" t="s">
        <v>18037</v>
      </c>
      <c r="E138" s="5" t="s">
        <v>475</v>
      </c>
      <c r="F138" s="3" t="s">
        <v>424</v>
      </c>
      <c r="G138" s="5" t="s">
        <v>476</v>
      </c>
      <c r="H138" s="5" t="s">
        <v>10535</v>
      </c>
      <c r="I138" s="5" t="s">
        <v>14282</v>
      </c>
      <c r="J138" s="3"/>
    </row>
    <row r="139" spans="1:10" ht="60" customHeight="1" x14ac:dyDescent="0.8">
      <c r="A139" s="51">
        <v>135</v>
      </c>
      <c r="B139" s="50">
        <v>135</v>
      </c>
      <c r="C139" s="3" t="s">
        <v>477</v>
      </c>
      <c r="D139" s="3" t="s">
        <v>18037</v>
      </c>
      <c r="E139" s="5" t="s">
        <v>478</v>
      </c>
      <c r="F139" s="3" t="s">
        <v>138</v>
      </c>
      <c r="G139" s="5" t="s">
        <v>479</v>
      </c>
      <c r="H139" s="5" t="s">
        <v>10536</v>
      </c>
      <c r="I139" s="5" t="s">
        <v>14283</v>
      </c>
      <c r="J139" s="3"/>
    </row>
    <row r="140" spans="1:10" ht="60" customHeight="1" x14ac:dyDescent="0.8">
      <c r="A140" s="51">
        <v>136</v>
      </c>
      <c r="B140" s="50">
        <v>136</v>
      </c>
      <c r="C140" s="3" t="s">
        <v>480</v>
      </c>
      <c r="D140" s="3" t="s">
        <v>18037</v>
      </c>
      <c r="E140" s="5" t="s">
        <v>481</v>
      </c>
      <c r="F140" s="3" t="s">
        <v>482</v>
      </c>
      <c r="G140" s="5" t="s">
        <v>483</v>
      </c>
      <c r="H140" s="5" t="s">
        <v>10537</v>
      </c>
      <c r="I140" s="5" t="s">
        <v>14284</v>
      </c>
      <c r="J140" s="3"/>
    </row>
    <row r="141" spans="1:10" ht="60" customHeight="1" x14ac:dyDescent="0.8">
      <c r="A141" s="51">
        <v>137</v>
      </c>
      <c r="B141" s="50">
        <v>137</v>
      </c>
      <c r="C141" s="3" t="s">
        <v>484</v>
      </c>
      <c r="D141" s="3" t="s">
        <v>18037</v>
      </c>
      <c r="E141" s="5" t="s">
        <v>485</v>
      </c>
      <c r="F141" s="3" t="s">
        <v>486</v>
      </c>
      <c r="G141" s="5" t="s">
        <v>487</v>
      </c>
      <c r="H141" s="5" t="s">
        <v>10538</v>
      </c>
      <c r="I141" s="5" t="s">
        <v>17537</v>
      </c>
      <c r="J141" s="3"/>
    </row>
    <row r="142" spans="1:10" ht="60" customHeight="1" x14ac:dyDescent="0.8">
      <c r="A142" s="51">
        <v>138</v>
      </c>
      <c r="B142" s="50">
        <v>138</v>
      </c>
      <c r="C142" s="3" t="s">
        <v>488</v>
      </c>
      <c r="D142" s="3" t="s">
        <v>18037</v>
      </c>
      <c r="E142" s="5" t="s">
        <v>489</v>
      </c>
      <c r="F142" s="3" t="s">
        <v>123</v>
      </c>
      <c r="G142" s="5" t="s">
        <v>490</v>
      </c>
      <c r="H142" s="5" t="s">
        <v>10539</v>
      </c>
      <c r="I142" s="5" t="s">
        <v>14285</v>
      </c>
      <c r="J142" s="3"/>
    </row>
    <row r="143" spans="1:10" ht="60" customHeight="1" x14ac:dyDescent="0.8">
      <c r="A143" s="51">
        <v>139</v>
      </c>
      <c r="B143" s="50">
        <v>139</v>
      </c>
      <c r="C143" s="3" t="s">
        <v>491</v>
      </c>
      <c r="D143" s="3" t="s">
        <v>18037</v>
      </c>
      <c r="E143" s="5" t="s">
        <v>492</v>
      </c>
      <c r="F143" s="3" t="s">
        <v>29</v>
      </c>
      <c r="G143" s="5" t="s">
        <v>493</v>
      </c>
      <c r="H143" s="5" t="s">
        <v>10540</v>
      </c>
      <c r="I143" s="5" t="s">
        <v>14286</v>
      </c>
      <c r="J143" s="3"/>
    </row>
    <row r="144" spans="1:10" ht="60" customHeight="1" x14ac:dyDescent="0.8">
      <c r="A144" s="51">
        <v>140</v>
      </c>
      <c r="B144" s="50">
        <v>140</v>
      </c>
      <c r="C144" s="3" t="s">
        <v>494</v>
      </c>
      <c r="D144" s="3" t="s">
        <v>18037</v>
      </c>
      <c r="E144" s="5" t="s">
        <v>495</v>
      </c>
      <c r="F144" s="3" t="s">
        <v>207</v>
      </c>
      <c r="G144" s="5" t="s">
        <v>496</v>
      </c>
      <c r="H144" s="5" t="s">
        <v>10541</v>
      </c>
      <c r="I144" s="5" t="s">
        <v>14287</v>
      </c>
      <c r="J144" s="3"/>
    </row>
    <row r="145" spans="1:10" ht="60" customHeight="1" x14ac:dyDescent="0.8">
      <c r="A145" s="51">
        <v>141</v>
      </c>
      <c r="B145" s="50">
        <v>141</v>
      </c>
      <c r="C145" s="3" t="s">
        <v>497</v>
      </c>
      <c r="D145" s="3" t="s">
        <v>18037</v>
      </c>
      <c r="E145" s="5" t="s">
        <v>498</v>
      </c>
      <c r="F145" s="3" t="s">
        <v>371</v>
      </c>
      <c r="G145" s="5" t="s">
        <v>499</v>
      </c>
      <c r="H145" s="5" t="s">
        <v>10542</v>
      </c>
      <c r="I145" s="5" t="s">
        <v>17599</v>
      </c>
      <c r="J145" s="3"/>
    </row>
    <row r="146" spans="1:10" ht="60" customHeight="1" x14ac:dyDescent="0.8">
      <c r="A146" s="51">
        <v>142</v>
      </c>
      <c r="B146" s="50">
        <v>142</v>
      </c>
      <c r="C146" s="3" t="s">
        <v>500</v>
      </c>
      <c r="D146" s="3" t="s">
        <v>18037</v>
      </c>
      <c r="E146" s="5" t="s">
        <v>501</v>
      </c>
      <c r="F146" s="3" t="s">
        <v>288</v>
      </c>
      <c r="G146" s="5" t="s">
        <v>502</v>
      </c>
      <c r="H146" s="5" t="s">
        <v>10543</v>
      </c>
      <c r="I146" s="5" t="s">
        <v>14288</v>
      </c>
      <c r="J146" s="3"/>
    </row>
    <row r="147" spans="1:10" ht="60" customHeight="1" x14ac:dyDescent="0.8">
      <c r="A147" s="51">
        <v>143</v>
      </c>
      <c r="B147" s="50">
        <v>143</v>
      </c>
      <c r="C147" s="3" t="s">
        <v>503</v>
      </c>
      <c r="D147" s="3" t="s">
        <v>18037</v>
      </c>
      <c r="E147" s="5" t="s">
        <v>504</v>
      </c>
      <c r="F147" s="3" t="s">
        <v>104</v>
      </c>
      <c r="G147" s="5" t="s">
        <v>505</v>
      </c>
      <c r="H147" s="5" t="s">
        <v>10544</v>
      </c>
      <c r="I147" s="5" t="s">
        <v>14289</v>
      </c>
      <c r="J147" s="3"/>
    </row>
    <row r="148" spans="1:10" ht="60" customHeight="1" x14ac:dyDescent="0.8">
      <c r="A148" s="51">
        <v>144</v>
      </c>
      <c r="B148" s="50">
        <v>144</v>
      </c>
      <c r="C148" s="3" t="s">
        <v>506</v>
      </c>
      <c r="D148" s="3" t="s">
        <v>18037</v>
      </c>
      <c r="E148" s="5" t="s">
        <v>507</v>
      </c>
      <c r="F148" s="3" t="s">
        <v>104</v>
      </c>
      <c r="G148" s="5" t="s">
        <v>508</v>
      </c>
      <c r="H148" s="5" t="s">
        <v>10545</v>
      </c>
      <c r="I148" s="5" t="s">
        <v>14290</v>
      </c>
      <c r="J148" s="3"/>
    </row>
    <row r="149" spans="1:10" ht="60" customHeight="1" x14ac:dyDescent="0.8">
      <c r="A149" s="51">
        <v>145</v>
      </c>
      <c r="B149" s="50">
        <v>145</v>
      </c>
      <c r="C149" s="3" t="s">
        <v>509</v>
      </c>
      <c r="D149" s="3" t="s">
        <v>18037</v>
      </c>
      <c r="E149" s="5" t="s">
        <v>510</v>
      </c>
      <c r="F149" s="3" t="s">
        <v>511</v>
      </c>
      <c r="G149" s="5" t="s">
        <v>512</v>
      </c>
      <c r="H149" s="5" t="s">
        <v>10546</v>
      </c>
      <c r="I149" s="5" t="s">
        <v>14291</v>
      </c>
      <c r="J149" s="3"/>
    </row>
    <row r="150" spans="1:10" ht="60" customHeight="1" x14ac:dyDescent="0.8">
      <c r="A150" s="51">
        <v>146</v>
      </c>
      <c r="B150" s="50">
        <v>146</v>
      </c>
      <c r="C150" s="3" t="s">
        <v>513</v>
      </c>
      <c r="D150" s="3" t="s">
        <v>18037</v>
      </c>
      <c r="E150" s="5" t="s">
        <v>514</v>
      </c>
      <c r="F150" s="3" t="s">
        <v>482</v>
      </c>
      <c r="G150" s="5" t="s">
        <v>515</v>
      </c>
      <c r="H150" s="5" t="s">
        <v>10547</v>
      </c>
      <c r="I150" s="5" t="s">
        <v>14292</v>
      </c>
      <c r="J150" s="3"/>
    </row>
    <row r="151" spans="1:10" ht="60" customHeight="1" x14ac:dyDescent="0.8">
      <c r="A151" s="51">
        <v>147</v>
      </c>
      <c r="B151" s="50">
        <v>147</v>
      </c>
      <c r="C151" s="3" t="s">
        <v>516</v>
      </c>
      <c r="D151" s="3" t="s">
        <v>18037</v>
      </c>
      <c r="E151" s="5" t="s">
        <v>517</v>
      </c>
      <c r="F151" s="3" t="s">
        <v>193</v>
      </c>
      <c r="G151" s="5" t="s">
        <v>518</v>
      </c>
      <c r="H151" s="5" t="s">
        <v>10548</v>
      </c>
      <c r="I151" s="5" t="s">
        <v>14293</v>
      </c>
      <c r="J151" s="3"/>
    </row>
    <row r="152" spans="1:10" ht="60" customHeight="1" x14ac:dyDescent="0.8">
      <c r="A152" s="51">
        <v>148</v>
      </c>
      <c r="B152" s="50">
        <v>148</v>
      </c>
      <c r="C152" s="3" t="s">
        <v>519</v>
      </c>
      <c r="D152" s="3" t="s">
        <v>18037</v>
      </c>
      <c r="E152" s="5" t="s">
        <v>520</v>
      </c>
      <c r="F152" s="3" t="s">
        <v>123</v>
      </c>
      <c r="G152" s="5" t="s">
        <v>521</v>
      </c>
      <c r="H152" s="5" t="s">
        <v>10549</v>
      </c>
      <c r="I152" s="5" t="s">
        <v>17343</v>
      </c>
      <c r="J152" s="3"/>
    </row>
    <row r="153" spans="1:10" ht="60" customHeight="1" x14ac:dyDescent="0.8">
      <c r="A153" s="51">
        <v>149</v>
      </c>
      <c r="B153" s="50">
        <v>149</v>
      </c>
      <c r="C153" s="3" t="s">
        <v>522</v>
      </c>
      <c r="D153" s="3" t="s">
        <v>18037</v>
      </c>
      <c r="E153" s="5" t="s">
        <v>523</v>
      </c>
      <c r="F153" s="3" t="s">
        <v>207</v>
      </c>
      <c r="G153" s="5" t="s">
        <v>524</v>
      </c>
      <c r="H153" s="5" t="s">
        <v>10550</v>
      </c>
      <c r="I153" s="5" t="s">
        <v>14294</v>
      </c>
      <c r="J153" s="3"/>
    </row>
    <row r="154" spans="1:10" ht="60" customHeight="1" x14ac:dyDescent="0.8">
      <c r="A154" s="51">
        <v>150</v>
      </c>
      <c r="B154" s="50">
        <v>150</v>
      </c>
      <c r="C154" s="3" t="s">
        <v>525</v>
      </c>
      <c r="D154" s="3" t="s">
        <v>18037</v>
      </c>
      <c r="E154" s="5" t="s">
        <v>526</v>
      </c>
      <c r="F154" s="3" t="s">
        <v>527</v>
      </c>
      <c r="G154" s="5" t="s">
        <v>528</v>
      </c>
      <c r="H154" s="5" t="s">
        <v>10551</v>
      </c>
      <c r="I154" s="5" t="s">
        <v>17852</v>
      </c>
      <c r="J154" s="3"/>
    </row>
    <row r="155" spans="1:10" ht="60" customHeight="1" x14ac:dyDescent="0.8">
      <c r="A155" s="51">
        <v>151</v>
      </c>
      <c r="B155" s="50">
        <v>151</v>
      </c>
      <c r="C155" s="3" t="s">
        <v>529</v>
      </c>
      <c r="D155" s="3" t="s">
        <v>18037</v>
      </c>
      <c r="E155" s="5" t="s">
        <v>530</v>
      </c>
      <c r="F155" s="3" t="s">
        <v>531</v>
      </c>
      <c r="G155" s="5" t="s">
        <v>532</v>
      </c>
      <c r="H155" s="5" t="s">
        <v>10552</v>
      </c>
      <c r="I155" s="5" t="s">
        <v>14295</v>
      </c>
      <c r="J155" s="3"/>
    </row>
    <row r="156" spans="1:10" ht="60" customHeight="1" x14ac:dyDescent="0.8">
      <c r="A156" s="51">
        <v>152</v>
      </c>
      <c r="B156" s="50">
        <v>152</v>
      </c>
      <c r="C156" s="3" t="s">
        <v>533</v>
      </c>
      <c r="D156" s="3" t="s">
        <v>18037</v>
      </c>
      <c r="E156" s="5" t="s">
        <v>534</v>
      </c>
      <c r="F156" s="3" t="s">
        <v>441</v>
      </c>
      <c r="G156" s="5" t="s">
        <v>535</v>
      </c>
      <c r="H156" s="5" t="s">
        <v>10553</v>
      </c>
      <c r="I156" s="5" t="s">
        <v>14296</v>
      </c>
      <c r="J156" s="3"/>
    </row>
    <row r="157" spans="1:10" ht="60" customHeight="1" x14ac:dyDescent="0.8">
      <c r="A157" s="51">
        <v>153</v>
      </c>
      <c r="B157" s="50">
        <v>153</v>
      </c>
      <c r="C157" s="3" t="s">
        <v>536</v>
      </c>
      <c r="D157" s="3" t="s">
        <v>18037</v>
      </c>
      <c r="E157" s="5" t="s">
        <v>537</v>
      </c>
      <c r="F157" s="3" t="s">
        <v>160</v>
      </c>
      <c r="G157" s="5" t="s">
        <v>538</v>
      </c>
      <c r="H157" s="5" t="s">
        <v>10554</v>
      </c>
      <c r="I157" s="5" t="s">
        <v>14297</v>
      </c>
      <c r="J157" s="3"/>
    </row>
    <row r="158" spans="1:10" ht="60" customHeight="1" x14ac:dyDescent="0.8">
      <c r="A158" s="51">
        <v>154</v>
      </c>
      <c r="B158" s="50">
        <v>154</v>
      </c>
      <c r="C158" s="3" t="s">
        <v>539</v>
      </c>
      <c r="D158" s="3" t="s">
        <v>18037</v>
      </c>
      <c r="E158" s="5" t="s">
        <v>540</v>
      </c>
      <c r="F158" s="3" t="s">
        <v>21</v>
      </c>
      <c r="G158" s="5" t="s">
        <v>541</v>
      </c>
      <c r="H158" s="5" t="s">
        <v>10555</v>
      </c>
      <c r="I158" s="5" t="s">
        <v>17679</v>
      </c>
      <c r="J158" s="3"/>
    </row>
    <row r="159" spans="1:10" ht="60" customHeight="1" x14ac:dyDescent="0.8">
      <c r="A159" s="51">
        <v>155</v>
      </c>
      <c r="B159" s="50">
        <v>155</v>
      </c>
      <c r="C159" s="3" t="s">
        <v>542</v>
      </c>
      <c r="D159" s="3" t="s">
        <v>18037</v>
      </c>
      <c r="E159" s="5" t="s">
        <v>180</v>
      </c>
      <c r="F159" s="3" t="s">
        <v>543</v>
      </c>
      <c r="G159" s="5" t="s">
        <v>544</v>
      </c>
      <c r="H159" s="5" t="s">
        <v>10556</v>
      </c>
      <c r="I159" s="5" t="s">
        <v>14298</v>
      </c>
      <c r="J159" s="3"/>
    </row>
    <row r="160" spans="1:10" ht="60" customHeight="1" x14ac:dyDescent="0.8">
      <c r="A160" s="51">
        <v>156</v>
      </c>
      <c r="B160" s="50">
        <v>156</v>
      </c>
      <c r="C160" s="3" t="s">
        <v>545</v>
      </c>
      <c r="D160" s="3" t="s">
        <v>18037</v>
      </c>
      <c r="E160" s="5" t="s">
        <v>546</v>
      </c>
      <c r="F160" s="3" t="s">
        <v>112</v>
      </c>
      <c r="G160" s="5" t="s">
        <v>547</v>
      </c>
      <c r="H160" s="5" t="s">
        <v>10557</v>
      </c>
      <c r="I160" s="5" t="s">
        <v>14299</v>
      </c>
      <c r="J160" s="3"/>
    </row>
    <row r="161" spans="1:10" ht="60" customHeight="1" x14ac:dyDescent="0.8">
      <c r="A161" s="51">
        <v>157</v>
      </c>
      <c r="B161" s="50">
        <v>157</v>
      </c>
      <c r="C161" s="3" t="s">
        <v>548</v>
      </c>
      <c r="D161" s="3" t="s">
        <v>18037</v>
      </c>
      <c r="E161" s="5" t="s">
        <v>549</v>
      </c>
      <c r="F161" s="3" t="s">
        <v>527</v>
      </c>
      <c r="G161" s="5" t="s">
        <v>550</v>
      </c>
      <c r="H161" s="5" t="s">
        <v>10558</v>
      </c>
      <c r="I161" s="5" t="s">
        <v>14300</v>
      </c>
      <c r="J161" s="3"/>
    </row>
    <row r="162" spans="1:10" ht="60" customHeight="1" x14ac:dyDescent="0.8">
      <c r="A162" s="51">
        <v>158</v>
      </c>
      <c r="B162" s="50">
        <v>158</v>
      </c>
      <c r="C162" s="3" t="s">
        <v>551</v>
      </c>
      <c r="D162" s="3" t="s">
        <v>18037</v>
      </c>
      <c r="E162" s="5" t="s">
        <v>552</v>
      </c>
      <c r="F162" s="3" t="s">
        <v>185</v>
      </c>
      <c r="G162" s="5" t="s">
        <v>553</v>
      </c>
      <c r="H162" s="5" t="s">
        <v>10559</v>
      </c>
      <c r="I162" s="5" t="s">
        <v>14301</v>
      </c>
      <c r="J162" s="3"/>
    </row>
    <row r="163" spans="1:10" ht="60" customHeight="1" x14ac:dyDescent="0.8">
      <c r="A163" s="51">
        <v>159</v>
      </c>
      <c r="B163" s="50">
        <v>159</v>
      </c>
      <c r="C163" s="3" t="s">
        <v>554</v>
      </c>
      <c r="D163" s="3" t="s">
        <v>18037</v>
      </c>
      <c r="E163" s="5" t="s">
        <v>555</v>
      </c>
      <c r="F163" s="3" t="s">
        <v>309</v>
      </c>
      <c r="G163" s="5" t="s">
        <v>556</v>
      </c>
      <c r="H163" s="5" t="s">
        <v>10560</v>
      </c>
      <c r="I163" s="5" t="s">
        <v>17487</v>
      </c>
      <c r="J163" s="3"/>
    </row>
    <row r="164" spans="1:10" ht="60" customHeight="1" x14ac:dyDescent="0.8">
      <c r="A164" s="51">
        <v>160</v>
      </c>
      <c r="B164" s="50">
        <v>160</v>
      </c>
      <c r="C164" s="3" t="s">
        <v>557</v>
      </c>
      <c r="D164" s="3" t="s">
        <v>18037</v>
      </c>
      <c r="E164" s="5" t="s">
        <v>558</v>
      </c>
      <c r="F164" s="3" t="s">
        <v>301</v>
      </c>
      <c r="G164" s="5" t="s">
        <v>559</v>
      </c>
      <c r="H164" s="5" t="s">
        <v>10561</v>
      </c>
      <c r="I164" s="5" t="s">
        <v>14302</v>
      </c>
      <c r="J164" s="3"/>
    </row>
    <row r="165" spans="1:10" ht="60" customHeight="1" x14ac:dyDescent="0.8">
      <c r="A165" s="51">
        <v>161</v>
      </c>
      <c r="B165" s="50">
        <v>161</v>
      </c>
      <c r="C165" s="3" t="s">
        <v>560</v>
      </c>
      <c r="D165" s="3" t="s">
        <v>18037</v>
      </c>
      <c r="E165" s="5" t="s">
        <v>561</v>
      </c>
      <c r="F165" s="3" t="s">
        <v>65</v>
      </c>
      <c r="G165" s="5" t="s">
        <v>562</v>
      </c>
      <c r="H165" s="5" t="s">
        <v>10562</v>
      </c>
      <c r="I165" s="5" t="s">
        <v>14303</v>
      </c>
      <c r="J165" s="3"/>
    </row>
    <row r="166" spans="1:10" ht="60" customHeight="1" x14ac:dyDescent="0.8">
      <c r="A166" s="51">
        <v>162</v>
      </c>
      <c r="B166" s="50">
        <v>162</v>
      </c>
      <c r="C166" s="3" t="s">
        <v>563</v>
      </c>
      <c r="D166" s="3" t="s">
        <v>18037</v>
      </c>
      <c r="E166" s="5" t="s">
        <v>564</v>
      </c>
      <c r="F166" s="3" t="s">
        <v>138</v>
      </c>
      <c r="G166" s="5" t="s">
        <v>565</v>
      </c>
      <c r="H166" s="5" t="s">
        <v>10563</v>
      </c>
      <c r="I166" s="5" t="s">
        <v>17811</v>
      </c>
      <c r="J166" s="3"/>
    </row>
    <row r="167" spans="1:10" ht="60" customHeight="1" x14ac:dyDescent="0.8">
      <c r="A167" s="51">
        <v>163</v>
      </c>
      <c r="B167" s="50">
        <v>163</v>
      </c>
      <c r="C167" s="3" t="s">
        <v>566</v>
      </c>
      <c r="D167" s="3" t="s">
        <v>18037</v>
      </c>
      <c r="E167" s="5" t="s">
        <v>567</v>
      </c>
      <c r="F167" s="3" t="s">
        <v>246</v>
      </c>
      <c r="G167" s="5" t="s">
        <v>568</v>
      </c>
      <c r="H167" s="5" t="s">
        <v>10564</v>
      </c>
      <c r="I167" s="5" t="s">
        <v>14304</v>
      </c>
      <c r="J167" s="3"/>
    </row>
    <row r="168" spans="1:10" ht="60" customHeight="1" x14ac:dyDescent="0.8">
      <c r="A168" s="51">
        <v>164</v>
      </c>
      <c r="B168" s="50">
        <v>164</v>
      </c>
      <c r="C168" s="3" t="s">
        <v>569</v>
      </c>
      <c r="D168" s="3" t="s">
        <v>18037</v>
      </c>
      <c r="E168" s="5" t="s">
        <v>570</v>
      </c>
      <c r="F168" s="3" t="s">
        <v>185</v>
      </c>
      <c r="G168" s="5" t="s">
        <v>571</v>
      </c>
      <c r="H168" s="5" t="s">
        <v>10565</v>
      </c>
      <c r="I168" s="5" t="s">
        <v>14305</v>
      </c>
      <c r="J168" s="3"/>
    </row>
    <row r="169" spans="1:10" ht="60" customHeight="1" x14ac:dyDescent="0.8">
      <c r="A169" s="51">
        <v>165</v>
      </c>
      <c r="B169" s="50">
        <v>165</v>
      </c>
      <c r="C169" s="3" t="s">
        <v>572</v>
      </c>
      <c r="D169" s="3" t="s">
        <v>18037</v>
      </c>
      <c r="E169" s="5" t="s">
        <v>573</v>
      </c>
      <c r="F169" s="3" t="s">
        <v>246</v>
      </c>
      <c r="G169" s="5" t="s">
        <v>574</v>
      </c>
      <c r="H169" s="5" t="s">
        <v>10566</v>
      </c>
      <c r="I169" s="5" t="s">
        <v>14306</v>
      </c>
      <c r="J169" s="3"/>
    </row>
    <row r="170" spans="1:10" ht="60" customHeight="1" x14ac:dyDescent="0.8">
      <c r="A170" s="51">
        <v>166</v>
      </c>
      <c r="B170" s="50">
        <v>166</v>
      </c>
      <c r="C170" s="3" t="s">
        <v>575</v>
      </c>
      <c r="D170" s="3" t="s">
        <v>18037</v>
      </c>
      <c r="E170" s="5" t="s">
        <v>576</v>
      </c>
      <c r="F170" s="3" t="s">
        <v>402</v>
      </c>
      <c r="G170" s="5" t="s">
        <v>577</v>
      </c>
      <c r="H170" s="5" t="s">
        <v>10567</v>
      </c>
      <c r="I170" s="5" t="s">
        <v>17421</v>
      </c>
      <c r="J170" s="3"/>
    </row>
    <row r="171" spans="1:10" ht="60" customHeight="1" x14ac:dyDescent="0.8">
      <c r="A171" s="51">
        <v>167</v>
      </c>
      <c r="B171" s="50">
        <v>167</v>
      </c>
      <c r="C171" s="3" t="s">
        <v>578</v>
      </c>
      <c r="D171" s="3" t="s">
        <v>18037</v>
      </c>
      <c r="E171" s="5" t="s">
        <v>579</v>
      </c>
      <c r="F171" s="3" t="s">
        <v>37</v>
      </c>
      <c r="G171" s="5" t="s">
        <v>580</v>
      </c>
      <c r="H171" s="5" t="s">
        <v>10568</v>
      </c>
      <c r="I171" s="5" t="s">
        <v>14307</v>
      </c>
      <c r="J171" s="3"/>
    </row>
    <row r="172" spans="1:10" ht="60" customHeight="1" x14ac:dyDescent="0.8">
      <c r="A172" s="51">
        <v>168</v>
      </c>
      <c r="B172" s="50">
        <v>168</v>
      </c>
      <c r="C172" s="3" t="s">
        <v>581</v>
      </c>
      <c r="D172" s="3" t="s">
        <v>18037</v>
      </c>
      <c r="E172" s="5" t="s">
        <v>582</v>
      </c>
      <c r="F172" s="3" t="s">
        <v>112</v>
      </c>
      <c r="G172" s="5" t="s">
        <v>583</v>
      </c>
      <c r="H172" s="5" t="s">
        <v>10569</v>
      </c>
      <c r="I172" s="5" t="s">
        <v>17478</v>
      </c>
      <c r="J172" s="3"/>
    </row>
    <row r="173" spans="1:10" ht="60" customHeight="1" x14ac:dyDescent="0.8">
      <c r="A173" s="51">
        <v>169</v>
      </c>
      <c r="B173" s="50">
        <v>169</v>
      </c>
      <c r="C173" s="3" t="s">
        <v>584</v>
      </c>
      <c r="D173" s="3" t="s">
        <v>18037</v>
      </c>
      <c r="E173" s="5" t="s">
        <v>585</v>
      </c>
      <c r="F173" s="3" t="s">
        <v>145</v>
      </c>
      <c r="G173" s="5" t="s">
        <v>586</v>
      </c>
      <c r="H173" s="5" t="s">
        <v>10570</v>
      </c>
      <c r="I173" s="5" t="s">
        <v>14308</v>
      </c>
      <c r="J173" s="3"/>
    </row>
    <row r="174" spans="1:10" ht="60" customHeight="1" x14ac:dyDescent="0.8">
      <c r="A174" s="51">
        <v>170</v>
      </c>
      <c r="B174" s="50">
        <v>170</v>
      </c>
      <c r="C174" s="3" t="s">
        <v>587</v>
      </c>
      <c r="D174" s="3" t="s">
        <v>18037</v>
      </c>
      <c r="E174" s="5" t="s">
        <v>570</v>
      </c>
      <c r="F174" s="3" t="s">
        <v>185</v>
      </c>
      <c r="G174" s="5" t="s">
        <v>588</v>
      </c>
      <c r="H174" s="5" t="s">
        <v>10571</v>
      </c>
      <c r="I174" s="5" t="s">
        <v>17969</v>
      </c>
      <c r="J174" s="3"/>
    </row>
    <row r="175" spans="1:10" ht="60" customHeight="1" x14ac:dyDescent="0.8">
      <c r="A175" s="51">
        <v>171</v>
      </c>
      <c r="B175" s="50">
        <v>171</v>
      </c>
      <c r="C175" s="3" t="s">
        <v>589</v>
      </c>
      <c r="D175" s="3" t="s">
        <v>18037</v>
      </c>
      <c r="E175" s="5" t="s">
        <v>590</v>
      </c>
      <c r="F175" s="3" t="s">
        <v>145</v>
      </c>
      <c r="G175" s="5" t="s">
        <v>591</v>
      </c>
      <c r="H175" s="5" t="s">
        <v>10572</v>
      </c>
      <c r="I175" s="5" t="s">
        <v>14309</v>
      </c>
      <c r="J175" s="3"/>
    </row>
    <row r="176" spans="1:10" ht="60" customHeight="1" x14ac:dyDescent="0.8">
      <c r="A176" s="51">
        <v>172</v>
      </c>
      <c r="B176" s="50">
        <v>172</v>
      </c>
      <c r="C176" s="3" t="s">
        <v>592</v>
      </c>
      <c r="D176" s="3" t="s">
        <v>18037</v>
      </c>
      <c r="E176" s="5" t="s">
        <v>593</v>
      </c>
      <c r="F176" s="3" t="s">
        <v>185</v>
      </c>
      <c r="G176" s="5" t="s">
        <v>594</v>
      </c>
      <c r="H176" s="5" t="s">
        <v>17181</v>
      </c>
      <c r="I176" s="5" t="s">
        <v>17182</v>
      </c>
      <c r="J176" s="3"/>
    </row>
    <row r="177" spans="1:10" ht="60" customHeight="1" x14ac:dyDescent="0.8">
      <c r="A177" s="51">
        <v>173</v>
      </c>
      <c r="B177" s="50">
        <v>173</v>
      </c>
      <c r="C177" s="3" t="s">
        <v>595</v>
      </c>
      <c r="D177" s="3" t="s">
        <v>18037</v>
      </c>
      <c r="E177" s="5" t="s">
        <v>596</v>
      </c>
      <c r="F177" s="3" t="s">
        <v>597</v>
      </c>
      <c r="G177" s="5" t="s">
        <v>598</v>
      </c>
      <c r="H177" s="5" t="s">
        <v>10573</v>
      </c>
      <c r="I177" s="5" t="s">
        <v>14310</v>
      </c>
      <c r="J177" s="3"/>
    </row>
    <row r="178" spans="1:10" ht="60" customHeight="1" x14ac:dyDescent="0.8">
      <c r="A178" s="51">
        <v>174</v>
      </c>
      <c r="B178" s="50">
        <v>174</v>
      </c>
      <c r="C178" s="3" t="s">
        <v>599</v>
      </c>
      <c r="D178" s="3" t="s">
        <v>18037</v>
      </c>
      <c r="E178" s="5" t="s">
        <v>600</v>
      </c>
      <c r="F178" s="3" t="s">
        <v>224</v>
      </c>
      <c r="G178" s="5" t="s">
        <v>601</v>
      </c>
      <c r="H178" s="5" t="s">
        <v>10574</v>
      </c>
      <c r="I178" s="5" t="s">
        <v>14311</v>
      </c>
      <c r="J178" s="3"/>
    </row>
    <row r="179" spans="1:10" ht="60" customHeight="1" x14ac:dyDescent="0.8">
      <c r="A179" s="51">
        <v>175</v>
      </c>
      <c r="B179" s="50">
        <v>175</v>
      </c>
      <c r="C179" s="3" t="s">
        <v>602</v>
      </c>
      <c r="D179" s="3" t="s">
        <v>18037</v>
      </c>
      <c r="E179" s="5" t="s">
        <v>603</v>
      </c>
      <c r="F179" s="3" t="s">
        <v>149</v>
      </c>
      <c r="G179" s="5" t="s">
        <v>604</v>
      </c>
      <c r="H179" s="5" t="s">
        <v>10575</v>
      </c>
      <c r="I179" s="5" t="s">
        <v>14312</v>
      </c>
      <c r="J179" s="3"/>
    </row>
    <row r="180" spans="1:10" ht="60" customHeight="1" x14ac:dyDescent="0.8">
      <c r="A180" s="51">
        <v>176</v>
      </c>
      <c r="B180" s="50">
        <v>176</v>
      </c>
      <c r="C180" s="3" t="s">
        <v>605</v>
      </c>
      <c r="D180" s="3" t="s">
        <v>18037</v>
      </c>
      <c r="E180" s="5" t="s">
        <v>606</v>
      </c>
      <c r="F180" s="3" t="s">
        <v>65</v>
      </c>
      <c r="G180" s="5" t="s">
        <v>607</v>
      </c>
      <c r="H180" s="5" t="s">
        <v>10576</v>
      </c>
      <c r="I180" s="5" t="s">
        <v>14313</v>
      </c>
      <c r="J180" s="3"/>
    </row>
    <row r="181" spans="1:10" ht="60" customHeight="1" x14ac:dyDescent="0.8">
      <c r="A181" s="51">
        <v>177</v>
      </c>
      <c r="B181" s="50">
        <v>177</v>
      </c>
      <c r="C181" s="3" t="s">
        <v>608</v>
      </c>
      <c r="D181" s="3" t="s">
        <v>18037</v>
      </c>
      <c r="E181" s="5" t="s">
        <v>609</v>
      </c>
      <c r="F181" s="3" t="s">
        <v>100</v>
      </c>
      <c r="G181" s="5" t="s">
        <v>610</v>
      </c>
      <c r="H181" s="5" t="s">
        <v>10577</v>
      </c>
      <c r="I181" s="5" t="s">
        <v>14314</v>
      </c>
      <c r="J181" s="3"/>
    </row>
    <row r="182" spans="1:10" ht="60" customHeight="1" x14ac:dyDescent="0.8">
      <c r="A182" s="51">
        <v>178</v>
      </c>
      <c r="B182" s="50">
        <v>178</v>
      </c>
      <c r="C182" s="3" t="s">
        <v>611</v>
      </c>
      <c r="D182" s="3" t="s">
        <v>18037</v>
      </c>
      <c r="E182" s="5" t="s">
        <v>612</v>
      </c>
      <c r="F182" s="3" t="s">
        <v>145</v>
      </c>
      <c r="G182" s="5" t="s">
        <v>613</v>
      </c>
      <c r="H182" s="5" t="s">
        <v>10578</v>
      </c>
      <c r="I182" s="5" t="s">
        <v>14315</v>
      </c>
      <c r="J182" s="3"/>
    </row>
    <row r="183" spans="1:10" ht="60" customHeight="1" x14ac:dyDescent="0.8">
      <c r="A183" s="51">
        <v>179</v>
      </c>
      <c r="B183" s="50">
        <v>179</v>
      </c>
      <c r="C183" s="3" t="s">
        <v>614</v>
      </c>
      <c r="D183" s="3" t="s">
        <v>18037</v>
      </c>
      <c r="E183" s="5" t="s">
        <v>615</v>
      </c>
      <c r="F183" s="3" t="s">
        <v>246</v>
      </c>
      <c r="G183" s="5" t="s">
        <v>616</v>
      </c>
      <c r="H183" s="5" t="s">
        <v>10579</v>
      </c>
      <c r="I183" s="5" t="s">
        <v>14316</v>
      </c>
      <c r="J183" s="3"/>
    </row>
    <row r="184" spans="1:10" ht="60" customHeight="1" x14ac:dyDescent="0.8">
      <c r="A184" s="51">
        <v>180</v>
      </c>
      <c r="B184" s="50">
        <v>180</v>
      </c>
      <c r="C184" s="3" t="s">
        <v>617</v>
      </c>
      <c r="D184" s="3" t="s">
        <v>18037</v>
      </c>
      <c r="E184" s="5" t="s">
        <v>618</v>
      </c>
      <c r="F184" s="3" t="s">
        <v>134</v>
      </c>
      <c r="G184" s="5" t="s">
        <v>619</v>
      </c>
      <c r="H184" s="5" t="s">
        <v>10580</v>
      </c>
      <c r="I184" s="5" t="s">
        <v>14317</v>
      </c>
      <c r="J184" s="3"/>
    </row>
    <row r="185" spans="1:10" ht="60" customHeight="1" x14ac:dyDescent="0.8">
      <c r="A185" s="51">
        <v>181</v>
      </c>
      <c r="B185" s="50">
        <v>181</v>
      </c>
      <c r="C185" s="3" t="s">
        <v>620</v>
      </c>
      <c r="D185" s="3" t="s">
        <v>18037</v>
      </c>
      <c r="E185" s="5" t="s">
        <v>621</v>
      </c>
      <c r="F185" s="3" t="s">
        <v>531</v>
      </c>
      <c r="G185" s="5" t="s">
        <v>622</v>
      </c>
      <c r="H185" s="5" t="s">
        <v>10581</v>
      </c>
      <c r="I185" s="5" t="s">
        <v>14318</v>
      </c>
      <c r="J185" s="3"/>
    </row>
    <row r="186" spans="1:10" ht="60" customHeight="1" x14ac:dyDescent="0.8">
      <c r="A186" s="51">
        <v>182</v>
      </c>
      <c r="B186" s="50">
        <v>182</v>
      </c>
      <c r="C186" s="3" t="s">
        <v>623</v>
      </c>
      <c r="D186" s="3" t="s">
        <v>18037</v>
      </c>
      <c r="E186" s="5" t="s">
        <v>624</v>
      </c>
      <c r="F186" s="3" t="s">
        <v>242</v>
      </c>
      <c r="G186" s="5" t="s">
        <v>625</v>
      </c>
      <c r="H186" s="5" t="s">
        <v>10582</v>
      </c>
      <c r="I186" s="5" t="s">
        <v>14319</v>
      </c>
      <c r="J186" s="3"/>
    </row>
    <row r="187" spans="1:10" ht="60" customHeight="1" x14ac:dyDescent="0.8">
      <c r="A187" s="51">
        <v>183</v>
      </c>
      <c r="B187" s="50">
        <v>183</v>
      </c>
      <c r="C187" s="3" t="s">
        <v>626</v>
      </c>
      <c r="D187" s="3" t="s">
        <v>18037</v>
      </c>
      <c r="E187" s="5" t="s">
        <v>627</v>
      </c>
      <c r="F187" s="3" t="s">
        <v>29</v>
      </c>
      <c r="G187" s="5" t="s">
        <v>628</v>
      </c>
      <c r="H187" s="5" t="s">
        <v>10583</v>
      </c>
      <c r="I187" s="5" t="s">
        <v>14320</v>
      </c>
      <c r="J187" s="3"/>
    </row>
    <row r="188" spans="1:10" ht="60" customHeight="1" x14ac:dyDescent="0.8">
      <c r="A188" s="51">
        <v>184</v>
      </c>
      <c r="B188" s="50">
        <v>184</v>
      </c>
      <c r="C188" s="3" t="s">
        <v>629</v>
      </c>
      <c r="D188" s="3" t="s">
        <v>18037</v>
      </c>
      <c r="E188" s="5" t="s">
        <v>141</v>
      </c>
      <c r="F188" s="3" t="s">
        <v>630</v>
      </c>
      <c r="G188" s="5" t="s">
        <v>631</v>
      </c>
      <c r="H188" s="5" t="s">
        <v>10584</v>
      </c>
      <c r="I188" s="5" t="s">
        <v>14321</v>
      </c>
      <c r="J188" s="3"/>
    </row>
    <row r="189" spans="1:10" ht="60" customHeight="1" x14ac:dyDescent="0.8">
      <c r="A189" s="51">
        <v>185</v>
      </c>
      <c r="B189" s="50">
        <v>185</v>
      </c>
      <c r="C189" s="3" t="s">
        <v>632</v>
      </c>
      <c r="D189" s="3" t="s">
        <v>18037</v>
      </c>
      <c r="E189" s="5" t="s">
        <v>633</v>
      </c>
      <c r="F189" s="3" t="s">
        <v>73</v>
      </c>
      <c r="G189" s="5" t="s">
        <v>634</v>
      </c>
      <c r="H189" s="5" t="s">
        <v>10585</v>
      </c>
      <c r="I189" s="5" t="s">
        <v>14322</v>
      </c>
      <c r="J189" s="3"/>
    </row>
    <row r="190" spans="1:10" ht="60" customHeight="1" x14ac:dyDescent="0.8">
      <c r="A190" s="51">
        <v>186</v>
      </c>
      <c r="B190" s="50">
        <v>186</v>
      </c>
      <c r="C190" s="3" t="s">
        <v>635</v>
      </c>
      <c r="D190" s="3" t="s">
        <v>18037</v>
      </c>
      <c r="E190" s="5" t="s">
        <v>636</v>
      </c>
      <c r="F190" s="3" t="s">
        <v>104</v>
      </c>
      <c r="G190" s="5" t="s">
        <v>637</v>
      </c>
      <c r="H190" s="5" t="s">
        <v>10586</v>
      </c>
      <c r="I190" s="5" t="s">
        <v>14323</v>
      </c>
      <c r="J190" s="3"/>
    </row>
    <row r="191" spans="1:10" ht="60" customHeight="1" x14ac:dyDescent="0.8">
      <c r="A191" s="51">
        <v>187</v>
      </c>
      <c r="B191" s="50">
        <v>187</v>
      </c>
      <c r="C191" s="3" t="s">
        <v>638</v>
      </c>
      <c r="D191" s="3" t="s">
        <v>18037</v>
      </c>
      <c r="E191" s="5" t="s">
        <v>639</v>
      </c>
      <c r="F191" s="3" t="s">
        <v>25</v>
      </c>
      <c r="G191" s="5" t="s">
        <v>640</v>
      </c>
      <c r="H191" s="5" t="s">
        <v>10587</v>
      </c>
      <c r="I191" s="5" t="s">
        <v>17364</v>
      </c>
      <c r="J191" s="3"/>
    </row>
    <row r="192" spans="1:10" ht="60" customHeight="1" x14ac:dyDescent="0.8">
      <c r="A192" s="51">
        <v>188</v>
      </c>
      <c r="B192" s="50">
        <v>188</v>
      </c>
      <c r="C192" s="3" t="s">
        <v>641</v>
      </c>
      <c r="D192" s="3" t="s">
        <v>18037</v>
      </c>
      <c r="E192" s="5" t="s">
        <v>642</v>
      </c>
      <c r="F192" s="3" t="s">
        <v>33</v>
      </c>
      <c r="G192" s="5" t="s">
        <v>643</v>
      </c>
      <c r="H192" s="5" t="s">
        <v>10588</v>
      </c>
      <c r="I192" s="5" t="s">
        <v>14324</v>
      </c>
      <c r="J192" s="3"/>
    </row>
    <row r="193" spans="1:10" ht="60" customHeight="1" x14ac:dyDescent="0.8">
      <c r="A193" s="51">
        <v>189</v>
      </c>
      <c r="B193" s="50">
        <v>189</v>
      </c>
      <c r="C193" s="3" t="s">
        <v>644</v>
      </c>
      <c r="D193" s="3" t="s">
        <v>18037</v>
      </c>
      <c r="E193" s="5" t="s">
        <v>645</v>
      </c>
      <c r="F193" s="3" t="s">
        <v>264</v>
      </c>
      <c r="G193" s="5" t="s">
        <v>646</v>
      </c>
      <c r="H193" s="5" t="s">
        <v>10589</v>
      </c>
      <c r="I193" s="5" t="s">
        <v>14325</v>
      </c>
      <c r="J193" s="3"/>
    </row>
    <row r="194" spans="1:10" ht="60" customHeight="1" x14ac:dyDescent="0.8">
      <c r="A194" s="51">
        <v>190</v>
      </c>
      <c r="B194" s="50">
        <v>190</v>
      </c>
      <c r="C194" s="3" t="s">
        <v>647</v>
      </c>
      <c r="D194" s="3" t="s">
        <v>18037</v>
      </c>
      <c r="E194" s="5" t="s">
        <v>648</v>
      </c>
      <c r="F194" s="3" t="s">
        <v>402</v>
      </c>
      <c r="G194" s="5" t="s">
        <v>649</v>
      </c>
      <c r="H194" s="5" t="s">
        <v>10590</v>
      </c>
      <c r="I194" s="5" t="s">
        <v>14326</v>
      </c>
      <c r="J194" s="3"/>
    </row>
    <row r="195" spans="1:10" ht="60" customHeight="1" x14ac:dyDescent="0.8">
      <c r="A195" s="51">
        <v>191</v>
      </c>
      <c r="B195" s="50">
        <v>191</v>
      </c>
      <c r="C195" s="3" t="s">
        <v>650</v>
      </c>
      <c r="D195" s="3" t="s">
        <v>18037</v>
      </c>
      <c r="E195" s="5" t="s">
        <v>651</v>
      </c>
      <c r="F195" s="3" t="s">
        <v>45</v>
      </c>
      <c r="G195" s="5" t="s">
        <v>652</v>
      </c>
      <c r="H195" s="5" t="s">
        <v>10591</v>
      </c>
      <c r="I195" s="5" t="s">
        <v>14327</v>
      </c>
      <c r="J195" s="3"/>
    </row>
    <row r="196" spans="1:10" ht="60" customHeight="1" x14ac:dyDescent="0.8">
      <c r="A196" s="51">
        <v>192</v>
      </c>
      <c r="B196" s="50">
        <v>192</v>
      </c>
      <c r="C196" s="3" t="s">
        <v>653</v>
      </c>
      <c r="D196" s="3" t="s">
        <v>18037</v>
      </c>
      <c r="E196" s="5" t="s">
        <v>654</v>
      </c>
      <c r="F196" s="3" t="s">
        <v>235</v>
      </c>
      <c r="G196" s="5" t="s">
        <v>655</v>
      </c>
      <c r="H196" s="5" t="s">
        <v>10592</v>
      </c>
      <c r="I196" s="5" t="s">
        <v>14328</v>
      </c>
      <c r="J196" s="3"/>
    </row>
    <row r="197" spans="1:10" ht="60" customHeight="1" x14ac:dyDescent="0.8">
      <c r="A197" s="51">
        <v>193</v>
      </c>
      <c r="B197" s="50">
        <v>193</v>
      </c>
      <c r="C197" s="3" t="s">
        <v>656</v>
      </c>
      <c r="D197" s="3" t="s">
        <v>18037</v>
      </c>
      <c r="E197" s="5" t="s">
        <v>657</v>
      </c>
      <c r="F197" s="3" t="s">
        <v>246</v>
      </c>
      <c r="G197" s="5" t="s">
        <v>658</v>
      </c>
      <c r="H197" s="5" t="s">
        <v>10593</v>
      </c>
      <c r="I197" s="5" t="s">
        <v>14329</v>
      </c>
      <c r="J197" s="3"/>
    </row>
    <row r="198" spans="1:10" ht="60" customHeight="1" x14ac:dyDescent="0.8">
      <c r="A198" s="51">
        <v>194</v>
      </c>
      <c r="B198" s="50">
        <v>194</v>
      </c>
      <c r="C198" s="3" t="s">
        <v>659</v>
      </c>
      <c r="D198" s="3" t="s">
        <v>18037</v>
      </c>
      <c r="E198" s="5" t="s">
        <v>660</v>
      </c>
      <c r="F198" s="3" t="s">
        <v>193</v>
      </c>
      <c r="G198" s="5" t="s">
        <v>661</v>
      </c>
      <c r="H198" s="5" t="s">
        <v>10594</v>
      </c>
      <c r="I198" s="5" t="s">
        <v>14330</v>
      </c>
      <c r="J198" s="3"/>
    </row>
    <row r="199" spans="1:10" ht="60" customHeight="1" x14ac:dyDescent="0.8">
      <c r="A199" s="51">
        <v>195</v>
      </c>
      <c r="B199" s="50">
        <v>195</v>
      </c>
      <c r="C199" s="3" t="s">
        <v>662</v>
      </c>
      <c r="D199" s="3" t="s">
        <v>18037</v>
      </c>
      <c r="E199" s="5" t="s">
        <v>663</v>
      </c>
      <c r="F199" s="3" t="s">
        <v>145</v>
      </c>
      <c r="G199" s="5" t="s">
        <v>664</v>
      </c>
      <c r="H199" s="5" t="s">
        <v>10595</v>
      </c>
      <c r="I199" s="5" t="s">
        <v>17469</v>
      </c>
      <c r="J199" s="3"/>
    </row>
    <row r="200" spans="1:10" ht="60" customHeight="1" x14ac:dyDescent="0.8">
      <c r="A200" s="51">
        <v>196</v>
      </c>
      <c r="B200" s="50">
        <v>196</v>
      </c>
      <c r="C200" s="3" t="s">
        <v>665</v>
      </c>
      <c r="D200" s="3" t="s">
        <v>18037</v>
      </c>
      <c r="E200" s="5" t="s">
        <v>666</v>
      </c>
      <c r="F200" s="3" t="s">
        <v>359</v>
      </c>
      <c r="G200" s="5" t="s">
        <v>667</v>
      </c>
      <c r="H200" s="5" t="s">
        <v>10596</v>
      </c>
      <c r="I200" s="5" t="s">
        <v>14331</v>
      </c>
      <c r="J200" s="3"/>
    </row>
    <row r="201" spans="1:10" ht="60" customHeight="1" x14ac:dyDescent="0.8">
      <c r="A201" s="51">
        <v>197</v>
      </c>
      <c r="B201" s="50">
        <v>197</v>
      </c>
      <c r="C201" s="3" t="s">
        <v>668</v>
      </c>
      <c r="D201" s="3" t="s">
        <v>18037</v>
      </c>
      <c r="E201" s="5" t="s">
        <v>669</v>
      </c>
      <c r="F201" s="3" t="s">
        <v>246</v>
      </c>
      <c r="G201" s="5" t="s">
        <v>670</v>
      </c>
      <c r="H201" s="5" t="s">
        <v>10597</v>
      </c>
      <c r="I201" s="5" t="s">
        <v>14332</v>
      </c>
      <c r="J201" s="3"/>
    </row>
    <row r="202" spans="1:10" ht="60" customHeight="1" x14ac:dyDescent="0.8">
      <c r="A202" s="51">
        <v>198</v>
      </c>
      <c r="B202" s="50">
        <v>198</v>
      </c>
      <c r="C202" s="3" t="s">
        <v>671</v>
      </c>
      <c r="D202" s="3" t="s">
        <v>18037</v>
      </c>
      <c r="E202" s="5" t="s">
        <v>672</v>
      </c>
      <c r="F202" s="3" t="s">
        <v>104</v>
      </c>
      <c r="G202" s="5" t="s">
        <v>673</v>
      </c>
      <c r="H202" s="5" t="s">
        <v>10598</v>
      </c>
      <c r="I202" s="5" t="s">
        <v>14333</v>
      </c>
      <c r="J202" s="3"/>
    </row>
    <row r="203" spans="1:10" ht="60" customHeight="1" x14ac:dyDescent="0.8">
      <c r="A203" s="51">
        <v>199</v>
      </c>
      <c r="B203" s="50">
        <v>199</v>
      </c>
      <c r="C203" s="3" t="s">
        <v>674</v>
      </c>
      <c r="D203" s="3" t="s">
        <v>18037</v>
      </c>
      <c r="E203" s="5" t="s">
        <v>675</v>
      </c>
      <c r="F203" s="3" t="s">
        <v>246</v>
      </c>
      <c r="G203" s="5" t="s">
        <v>676</v>
      </c>
      <c r="H203" s="5" t="s">
        <v>10599</v>
      </c>
      <c r="I203" s="5" t="s">
        <v>14334</v>
      </c>
      <c r="J203" s="3"/>
    </row>
    <row r="204" spans="1:10" ht="60" customHeight="1" x14ac:dyDescent="0.8">
      <c r="A204" s="51">
        <v>200</v>
      </c>
      <c r="B204" s="50">
        <v>200</v>
      </c>
      <c r="C204" s="3" t="s">
        <v>677</v>
      </c>
      <c r="D204" s="3" t="s">
        <v>18037</v>
      </c>
      <c r="E204" s="5" t="s">
        <v>678</v>
      </c>
      <c r="F204" s="3" t="s">
        <v>679</v>
      </c>
      <c r="G204" s="5" t="s">
        <v>680</v>
      </c>
      <c r="H204" s="5" t="s">
        <v>10600</v>
      </c>
      <c r="I204" s="5" t="s">
        <v>14335</v>
      </c>
      <c r="J204" s="3"/>
    </row>
    <row r="205" spans="1:10" ht="60" customHeight="1" x14ac:dyDescent="0.8">
      <c r="A205" s="51">
        <v>201</v>
      </c>
      <c r="B205" s="50">
        <v>201</v>
      </c>
      <c r="C205" s="3" t="s">
        <v>681</v>
      </c>
      <c r="D205" s="3" t="s">
        <v>18037</v>
      </c>
      <c r="E205" s="5" t="s">
        <v>682</v>
      </c>
      <c r="F205" s="3" t="s">
        <v>104</v>
      </c>
      <c r="G205" s="5" t="s">
        <v>683</v>
      </c>
      <c r="H205" s="5" t="s">
        <v>10601</v>
      </c>
      <c r="I205" s="5" t="s">
        <v>14336</v>
      </c>
      <c r="J205" s="3"/>
    </row>
    <row r="206" spans="1:10" ht="60" customHeight="1" x14ac:dyDescent="0.8">
      <c r="A206" s="51">
        <v>202</v>
      </c>
      <c r="B206" s="50">
        <v>202</v>
      </c>
      <c r="C206" s="3" t="s">
        <v>684</v>
      </c>
      <c r="D206" s="3" t="s">
        <v>18037</v>
      </c>
      <c r="E206" s="5" t="s">
        <v>685</v>
      </c>
      <c r="F206" s="3" t="s">
        <v>246</v>
      </c>
      <c r="G206" s="5" t="s">
        <v>686</v>
      </c>
      <c r="H206" s="5" t="s">
        <v>10602</v>
      </c>
      <c r="I206" s="5" t="s">
        <v>14337</v>
      </c>
      <c r="J206" s="3"/>
    </row>
    <row r="207" spans="1:10" ht="60" customHeight="1" x14ac:dyDescent="0.8">
      <c r="A207" s="51">
        <v>203</v>
      </c>
      <c r="B207" s="50">
        <v>203</v>
      </c>
      <c r="C207" s="3" t="s">
        <v>687</v>
      </c>
      <c r="D207" s="3" t="s">
        <v>18037</v>
      </c>
      <c r="E207" s="5" t="s">
        <v>688</v>
      </c>
      <c r="F207" s="3" t="s">
        <v>104</v>
      </c>
      <c r="G207" s="5" t="s">
        <v>689</v>
      </c>
      <c r="H207" s="5" t="s">
        <v>10603</v>
      </c>
      <c r="I207" s="5" t="s">
        <v>14338</v>
      </c>
      <c r="J207" s="3"/>
    </row>
    <row r="208" spans="1:10" ht="60" customHeight="1" x14ac:dyDescent="0.8">
      <c r="A208" s="51">
        <v>204</v>
      </c>
      <c r="B208" s="50">
        <v>204</v>
      </c>
      <c r="C208" s="3" t="s">
        <v>690</v>
      </c>
      <c r="D208" s="3" t="s">
        <v>18037</v>
      </c>
      <c r="E208" s="5" t="s">
        <v>691</v>
      </c>
      <c r="F208" s="3" t="s">
        <v>145</v>
      </c>
      <c r="G208" s="5" t="s">
        <v>692</v>
      </c>
      <c r="H208" s="5" t="s">
        <v>10604</v>
      </c>
      <c r="I208" s="5" t="s">
        <v>17467</v>
      </c>
      <c r="J208" s="3"/>
    </row>
    <row r="209" spans="1:10" ht="60" customHeight="1" x14ac:dyDescent="0.8">
      <c r="A209" s="51">
        <v>205</v>
      </c>
      <c r="B209" s="50">
        <v>205</v>
      </c>
      <c r="C209" s="3" t="s">
        <v>693</v>
      </c>
      <c r="D209" s="3" t="s">
        <v>18037</v>
      </c>
      <c r="E209" s="5" t="s">
        <v>294</v>
      </c>
      <c r="F209" s="3" t="s">
        <v>246</v>
      </c>
      <c r="G209" s="5" t="s">
        <v>694</v>
      </c>
      <c r="H209" s="5" t="s">
        <v>10605</v>
      </c>
      <c r="I209" s="5" t="s">
        <v>14339</v>
      </c>
      <c r="J209" s="3"/>
    </row>
    <row r="210" spans="1:10" ht="60" customHeight="1" x14ac:dyDescent="0.8">
      <c r="A210" s="51">
        <v>206</v>
      </c>
      <c r="B210" s="50">
        <v>206</v>
      </c>
      <c r="C210" s="3" t="s">
        <v>695</v>
      </c>
      <c r="D210" s="3" t="s">
        <v>18037</v>
      </c>
      <c r="E210" s="5" t="s">
        <v>696</v>
      </c>
      <c r="F210" s="3" t="s">
        <v>153</v>
      </c>
      <c r="G210" s="5" t="s">
        <v>697</v>
      </c>
      <c r="H210" s="5" t="s">
        <v>10606</v>
      </c>
      <c r="I210" s="5" t="s">
        <v>14340</v>
      </c>
      <c r="J210" s="3"/>
    </row>
    <row r="211" spans="1:10" ht="60" customHeight="1" x14ac:dyDescent="0.8">
      <c r="A211" s="51">
        <v>207</v>
      </c>
      <c r="B211" s="50">
        <v>207</v>
      </c>
      <c r="C211" s="3" t="s">
        <v>698</v>
      </c>
      <c r="D211" s="3" t="s">
        <v>18037</v>
      </c>
      <c r="E211" s="5" t="s">
        <v>699</v>
      </c>
      <c r="F211" s="3" t="s">
        <v>61</v>
      </c>
      <c r="G211" s="5" t="s">
        <v>700</v>
      </c>
      <c r="H211" s="5" t="s">
        <v>10607</v>
      </c>
      <c r="I211" s="5" t="s">
        <v>17715</v>
      </c>
      <c r="J211" s="3"/>
    </row>
    <row r="212" spans="1:10" ht="60" customHeight="1" x14ac:dyDescent="0.8">
      <c r="A212" s="51">
        <v>208</v>
      </c>
      <c r="B212" s="50">
        <v>208</v>
      </c>
      <c r="C212" s="3" t="s">
        <v>701</v>
      </c>
      <c r="D212" s="3" t="s">
        <v>18037</v>
      </c>
      <c r="E212" s="5" t="s">
        <v>702</v>
      </c>
      <c r="F212" s="3" t="s">
        <v>441</v>
      </c>
      <c r="G212" s="5" t="s">
        <v>703</v>
      </c>
      <c r="H212" s="5" t="s">
        <v>10608</v>
      </c>
      <c r="I212" s="5" t="s">
        <v>14341</v>
      </c>
      <c r="J212" s="3"/>
    </row>
    <row r="213" spans="1:10" ht="60" customHeight="1" x14ac:dyDescent="0.8">
      <c r="A213" s="51">
        <v>209</v>
      </c>
      <c r="B213" s="50">
        <v>209</v>
      </c>
      <c r="C213" s="3" t="s">
        <v>704</v>
      </c>
      <c r="D213" s="3" t="s">
        <v>18037</v>
      </c>
      <c r="E213" s="5" t="s">
        <v>705</v>
      </c>
      <c r="F213" s="3" t="s">
        <v>246</v>
      </c>
      <c r="G213" s="5" t="s">
        <v>706</v>
      </c>
      <c r="H213" s="5" t="s">
        <v>10609</v>
      </c>
      <c r="I213" s="5" t="s">
        <v>14342</v>
      </c>
      <c r="J213" s="3"/>
    </row>
    <row r="214" spans="1:10" ht="60" customHeight="1" x14ac:dyDescent="0.8">
      <c r="A214" s="51">
        <v>210</v>
      </c>
      <c r="B214" s="50">
        <v>210</v>
      </c>
      <c r="C214" s="3" t="s">
        <v>707</v>
      </c>
      <c r="D214" s="3" t="s">
        <v>18037</v>
      </c>
      <c r="E214" s="5" t="s">
        <v>708</v>
      </c>
      <c r="F214" s="3" t="s">
        <v>597</v>
      </c>
      <c r="G214" s="5" t="s">
        <v>709</v>
      </c>
      <c r="H214" s="5" t="s">
        <v>10610</v>
      </c>
      <c r="I214" s="5" t="s">
        <v>14343</v>
      </c>
      <c r="J214" s="3"/>
    </row>
    <row r="215" spans="1:10" ht="60" customHeight="1" x14ac:dyDescent="0.8">
      <c r="A215" s="51">
        <v>211</v>
      </c>
      <c r="B215" s="50">
        <v>211</v>
      </c>
      <c r="C215" s="3" t="s">
        <v>710</v>
      </c>
      <c r="D215" s="3" t="s">
        <v>18037</v>
      </c>
      <c r="E215" s="5" t="s">
        <v>430</v>
      </c>
      <c r="F215" s="3" t="s">
        <v>246</v>
      </c>
      <c r="G215" s="5" t="s">
        <v>711</v>
      </c>
      <c r="H215" s="5" t="s">
        <v>10611</v>
      </c>
      <c r="I215" s="5" t="s">
        <v>14344</v>
      </c>
      <c r="J215" s="3"/>
    </row>
    <row r="216" spans="1:10" ht="60" customHeight="1" x14ac:dyDescent="0.8">
      <c r="A216" s="51">
        <v>212</v>
      </c>
      <c r="B216" s="50">
        <v>212</v>
      </c>
      <c r="C216" s="3" t="s">
        <v>712</v>
      </c>
      <c r="D216" s="3" t="s">
        <v>18037</v>
      </c>
      <c r="E216" s="5" t="s">
        <v>713</v>
      </c>
      <c r="F216" s="3" t="s">
        <v>460</v>
      </c>
      <c r="G216" s="5" t="s">
        <v>714</v>
      </c>
      <c r="H216" s="5" t="s">
        <v>10612</v>
      </c>
      <c r="I216" s="5" t="s">
        <v>14345</v>
      </c>
      <c r="J216" s="3"/>
    </row>
    <row r="217" spans="1:10" ht="60" customHeight="1" x14ac:dyDescent="0.8">
      <c r="A217" s="51">
        <v>213</v>
      </c>
      <c r="B217" s="50">
        <v>213</v>
      </c>
      <c r="C217" s="3" t="s">
        <v>715</v>
      </c>
      <c r="D217" s="3" t="s">
        <v>18037</v>
      </c>
      <c r="E217" s="5" t="s">
        <v>463</v>
      </c>
      <c r="F217" s="3" t="s">
        <v>246</v>
      </c>
      <c r="G217" s="5" t="s">
        <v>716</v>
      </c>
      <c r="H217" s="5" t="s">
        <v>10613</v>
      </c>
      <c r="I217" s="5" t="s">
        <v>14346</v>
      </c>
      <c r="J217" s="3"/>
    </row>
    <row r="218" spans="1:10" ht="60" customHeight="1" x14ac:dyDescent="0.8">
      <c r="A218" s="51">
        <v>214</v>
      </c>
      <c r="B218" s="50">
        <v>214</v>
      </c>
      <c r="C218" s="3" t="s">
        <v>717</v>
      </c>
      <c r="D218" s="3" t="s">
        <v>18037</v>
      </c>
      <c r="E218" s="5" t="s">
        <v>718</v>
      </c>
      <c r="F218" s="3" t="s">
        <v>104</v>
      </c>
      <c r="G218" s="5" t="s">
        <v>719</v>
      </c>
      <c r="H218" s="5" t="s">
        <v>10614</v>
      </c>
      <c r="I218" s="5" t="s">
        <v>14347</v>
      </c>
      <c r="J218" s="3"/>
    </row>
    <row r="219" spans="1:10" ht="60" customHeight="1" x14ac:dyDescent="0.8">
      <c r="A219" s="51">
        <v>215</v>
      </c>
      <c r="B219" s="50">
        <v>215</v>
      </c>
      <c r="C219" s="3" t="s">
        <v>720</v>
      </c>
      <c r="D219" s="3" t="s">
        <v>18037</v>
      </c>
      <c r="E219" s="5" t="s">
        <v>721</v>
      </c>
      <c r="F219" s="3" t="s">
        <v>25</v>
      </c>
      <c r="G219" s="5" t="s">
        <v>722</v>
      </c>
      <c r="H219" s="5" t="s">
        <v>10615</v>
      </c>
      <c r="I219" s="5" t="s">
        <v>14348</v>
      </c>
      <c r="J219" s="3"/>
    </row>
    <row r="220" spans="1:10" ht="60" customHeight="1" x14ac:dyDescent="0.8">
      <c r="A220" s="51">
        <v>216</v>
      </c>
      <c r="B220" s="50">
        <v>216</v>
      </c>
      <c r="C220" s="3" t="s">
        <v>723</v>
      </c>
      <c r="D220" s="3" t="s">
        <v>18037</v>
      </c>
      <c r="E220" s="5" t="s">
        <v>724</v>
      </c>
      <c r="F220" s="3" t="s">
        <v>104</v>
      </c>
      <c r="G220" s="5" t="s">
        <v>725</v>
      </c>
      <c r="H220" s="5" t="s">
        <v>10616</v>
      </c>
      <c r="I220" s="5" t="s">
        <v>14349</v>
      </c>
      <c r="J220" s="3"/>
    </row>
    <row r="221" spans="1:10" ht="60" customHeight="1" x14ac:dyDescent="0.8">
      <c r="A221" s="51">
        <v>217</v>
      </c>
      <c r="B221" s="50">
        <v>217</v>
      </c>
      <c r="C221" s="3" t="s">
        <v>726</v>
      </c>
      <c r="D221" s="3" t="s">
        <v>18037</v>
      </c>
      <c r="E221" s="5" t="s">
        <v>727</v>
      </c>
      <c r="F221" s="3" t="s">
        <v>284</v>
      </c>
      <c r="G221" s="5" t="s">
        <v>728</v>
      </c>
      <c r="H221" s="5" t="s">
        <v>10617</v>
      </c>
      <c r="I221" s="5" t="s">
        <v>14350</v>
      </c>
      <c r="J221" s="3"/>
    </row>
    <row r="222" spans="1:10" ht="60" customHeight="1" x14ac:dyDescent="0.8">
      <c r="A222" s="51">
        <v>218</v>
      </c>
      <c r="B222" s="50">
        <v>218</v>
      </c>
      <c r="C222" s="3" t="s">
        <v>729</v>
      </c>
      <c r="D222" s="3" t="s">
        <v>18037</v>
      </c>
      <c r="E222" s="5" t="s">
        <v>730</v>
      </c>
      <c r="F222" s="3" t="s">
        <v>65</v>
      </c>
      <c r="G222" s="5" t="s">
        <v>731</v>
      </c>
      <c r="H222" s="5" t="s">
        <v>10618</v>
      </c>
      <c r="I222" s="5" t="s">
        <v>14351</v>
      </c>
      <c r="J222" s="3"/>
    </row>
    <row r="223" spans="1:10" ht="60" customHeight="1" x14ac:dyDescent="0.8">
      <c r="A223" s="51">
        <v>219</v>
      </c>
      <c r="B223" s="50">
        <v>219</v>
      </c>
      <c r="C223" s="3" t="s">
        <v>732</v>
      </c>
      <c r="D223" s="3" t="s">
        <v>18037</v>
      </c>
      <c r="E223" s="5" t="s">
        <v>733</v>
      </c>
      <c r="F223" s="3" t="s">
        <v>734</v>
      </c>
      <c r="G223" s="5" t="s">
        <v>735</v>
      </c>
      <c r="H223" s="5" t="s">
        <v>10619</v>
      </c>
      <c r="I223" s="5" t="s">
        <v>17225</v>
      </c>
      <c r="J223" s="3"/>
    </row>
    <row r="224" spans="1:10" ht="60" customHeight="1" x14ac:dyDescent="0.8">
      <c r="A224" s="51">
        <v>220</v>
      </c>
      <c r="B224" s="50">
        <v>220</v>
      </c>
      <c r="C224" s="3" t="s">
        <v>736</v>
      </c>
      <c r="D224" s="3" t="s">
        <v>18039</v>
      </c>
      <c r="E224" s="5" t="s">
        <v>737</v>
      </c>
      <c r="F224" s="3" t="s">
        <v>738</v>
      </c>
      <c r="G224" s="5" t="s">
        <v>739</v>
      </c>
      <c r="H224" s="5" t="s">
        <v>10620</v>
      </c>
      <c r="I224" s="5" t="s">
        <v>14352</v>
      </c>
      <c r="J224" s="3"/>
    </row>
    <row r="225" spans="1:10" ht="60" customHeight="1" x14ac:dyDescent="0.8">
      <c r="A225" s="51">
        <v>221</v>
      </c>
      <c r="B225" s="50">
        <v>221</v>
      </c>
      <c r="C225" s="3" t="s">
        <v>740</v>
      </c>
      <c r="D225" s="3" t="s">
        <v>18037</v>
      </c>
      <c r="E225" s="5" t="s">
        <v>741</v>
      </c>
      <c r="F225" s="3" t="s">
        <v>742</v>
      </c>
      <c r="G225" s="5" t="s">
        <v>743</v>
      </c>
      <c r="H225" s="5" t="s">
        <v>10621</v>
      </c>
      <c r="I225" s="5" t="s">
        <v>14353</v>
      </c>
      <c r="J225" s="3"/>
    </row>
    <row r="226" spans="1:10" ht="60" customHeight="1" x14ac:dyDescent="0.8">
      <c r="A226" s="51">
        <v>222</v>
      </c>
      <c r="B226" s="50">
        <v>222</v>
      </c>
      <c r="C226" s="3" t="s">
        <v>744</v>
      </c>
      <c r="D226" s="3" t="s">
        <v>18037</v>
      </c>
      <c r="E226" s="5" t="s">
        <v>745</v>
      </c>
      <c r="F226" s="3" t="s">
        <v>81</v>
      </c>
      <c r="G226" s="5" t="s">
        <v>746</v>
      </c>
      <c r="H226" s="5" t="s">
        <v>10622</v>
      </c>
      <c r="I226" s="5" t="s">
        <v>14354</v>
      </c>
      <c r="J226" s="3"/>
    </row>
    <row r="227" spans="1:10" ht="60" customHeight="1" x14ac:dyDescent="0.8">
      <c r="A227" s="51">
        <v>223</v>
      </c>
      <c r="B227" s="50">
        <v>223</v>
      </c>
      <c r="C227" s="3" t="s">
        <v>747</v>
      </c>
      <c r="D227" s="3" t="s">
        <v>18037</v>
      </c>
      <c r="E227" s="5" t="s">
        <v>748</v>
      </c>
      <c r="F227" s="3" t="s">
        <v>134</v>
      </c>
      <c r="G227" s="5" t="s">
        <v>749</v>
      </c>
      <c r="H227" s="5" t="s">
        <v>10623</v>
      </c>
      <c r="I227" s="5" t="s">
        <v>14355</v>
      </c>
      <c r="J227" s="3"/>
    </row>
    <row r="228" spans="1:10" ht="60" customHeight="1" x14ac:dyDescent="0.8">
      <c r="A228" s="51">
        <v>224</v>
      </c>
      <c r="B228" s="50">
        <v>224</v>
      </c>
      <c r="C228" s="3" t="s">
        <v>750</v>
      </c>
      <c r="D228" s="3" t="s">
        <v>18037</v>
      </c>
      <c r="E228" s="5" t="s">
        <v>751</v>
      </c>
      <c r="F228" s="3" t="s">
        <v>752</v>
      </c>
      <c r="G228" s="5" t="s">
        <v>753</v>
      </c>
      <c r="H228" s="5" t="s">
        <v>10624</v>
      </c>
      <c r="I228" s="5" t="s">
        <v>14356</v>
      </c>
      <c r="J228" s="3"/>
    </row>
    <row r="229" spans="1:10" ht="60" customHeight="1" x14ac:dyDescent="0.8">
      <c r="A229" s="51">
        <v>225</v>
      </c>
      <c r="B229" s="50">
        <v>225</v>
      </c>
      <c r="C229" s="3" t="s">
        <v>754</v>
      </c>
      <c r="D229" s="3" t="s">
        <v>18037</v>
      </c>
      <c r="E229" s="5" t="s">
        <v>755</v>
      </c>
      <c r="F229" s="3" t="s">
        <v>756</v>
      </c>
      <c r="G229" s="5" t="s">
        <v>757</v>
      </c>
      <c r="H229" s="5" t="s">
        <v>10625</v>
      </c>
      <c r="I229" s="5" t="s">
        <v>14357</v>
      </c>
      <c r="J229" s="3"/>
    </row>
    <row r="230" spans="1:10" ht="60" customHeight="1" x14ac:dyDescent="0.8">
      <c r="A230" s="51">
        <v>226</v>
      </c>
      <c r="B230" s="50">
        <v>226</v>
      </c>
      <c r="C230" s="3" t="s">
        <v>758</v>
      </c>
      <c r="D230" s="3" t="s">
        <v>18037</v>
      </c>
      <c r="E230" s="5" t="s">
        <v>759</v>
      </c>
      <c r="F230" s="3" t="s">
        <v>760</v>
      </c>
      <c r="G230" s="5" t="s">
        <v>761</v>
      </c>
      <c r="H230" s="5" t="s">
        <v>10626</v>
      </c>
      <c r="I230" s="5" t="s">
        <v>14358</v>
      </c>
      <c r="J230" s="3"/>
    </row>
    <row r="231" spans="1:10" ht="60" customHeight="1" x14ac:dyDescent="0.8">
      <c r="A231" s="51">
        <v>227</v>
      </c>
      <c r="B231" s="50">
        <v>227</v>
      </c>
      <c r="C231" s="3" t="s">
        <v>762</v>
      </c>
      <c r="D231" s="3" t="s">
        <v>18039</v>
      </c>
      <c r="E231" s="5" t="s">
        <v>763</v>
      </c>
      <c r="F231" s="3" t="s">
        <v>756</v>
      </c>
      <c r="G231" s="5" t="s">
        <v>764</v>
      </c>
      <c r="H231" s="5" t="s">
        <v>10627</v>
      </c>
      <c r="I231" s="5" t="s">
        <v>14359</v>
      </c>
      <c r="J231" s="3"/>
    </row>
    <row r="232" spans="1:10" ht="60" customHeight="1" x14ac:dyDescent="0.8">
      <c r="A232" s="51">
        <v>228</v>
      </c>
      <c r="B232" s="50">
        <v>228</v>
      </c>
      <c r="C232" s="3" t="s">
        <v>765</v>
      </c>
      <c r="D232" s="3" t="s">
        <v>18037</v>
      </c>
      <c r="E232" s="5" t="s">
        <v>766</v>
      </c>
      <c r="F232" s="3" t="s">
        <v>767</v>
      </c>
      <c r="G232" s="5" t="s">
        <v>768</v>
      </c>
      <c r="H232" s="5" t="s">
        <v>10628</v>
      </c>
      <c r="I232" s="5" t="s">
        <v>14360</v>
      </c>
      <c r="J232" s="3"/>
    </row>
    <row r="233" spans="1:10" ht="60" customHeight="1" x14ac:dyDescent="0.8">
      <c r="A233" s="51">
        <v>229</v>
      </c>
      <c r="B233" s="50">
        <v>229</v>
      </c>
      <c r="C233" s="3" t="s">
        <v>769</v>
      </c>
      <c r="D233" s="3" t="s">
        <v>18037</v>
      </c>
      <c r="E233" s="5" t="s">
        <v>770</v>
      </c>
      <c r="F233" s="3" t="s">
        <v>441</v>
      </c>
      <c r="G233" s="5" t="s">
        <v>771</v>
      </c>
      <c r="H233" s="5" t="s">
        <v>10629</v>
      </c>
      <c r="I233" s="5" t="s">
        <v>14361</v>
      </c>
      <c r="J233" s="3"/>
    </row>
    <row r="234" spans="1:10" ht="60" customHeight="1" x14ac:dyDescent="0.8">
      <c r="A234" s="51">
        <v>230</v>
      </c>
      <c r="B234" s="50">
        <v>230</v>
      </c>
      <c r="C234" s="3" t="s">
        <v>772</v>
      </c>
      <c r="D234" s="3" t="s">
        <v>18037</v>
      </c>
      <c r="E234" s="5" t="s">
        <v>773</v>
      </c>
      <c r="F234" s="3" t="s">
        <v>767</v>
      </c>
      <c r="G234" s="5" t="s">
        <v>774</v>
      </c>
      <c r="H234" s="5" t="s">
        <v>10630</v>
      </c>
      <c r="I234" s="5" t="s">
        <v>14362</v>
      </c>
      <c r="J234" s="3"/>
    </row>
    <row r="235" spans="1:10" ht="60" customHeight="1" x14ac:dyDescent="0.8">
      <c r="A235" s="51">
        <v>231</v>
      </c>
      <c r="B235" s="50">
        <v>231</v>
      </c>
      <c r="C235" s="3" t="s">
        <v>775</v>
      </c>
      <c r="D235" s="3" t="s">
        <v>18037</v>
      </c>
      <c r="E235" s="5" t="s">
        <v>776</v>
      </c>
      <c r="F235" s="3" t="s">
        <v>371</v>
      </c>
      <c r="G235" s="5" t="s">
        <v>777</v>
      </c>
      <c r="H235" s="5" t="s">
        <v>10631</v>
      </c>
      <c r="I235" s="5" t="s">
        <v>17600</v>
      </c>
      <c r="J235" s="3"/>
    </row>
    <row r="236" spans="1:10" ht="60" customHeight="1" x14ac:dyDescent="0.8">
      <c r="A236" s="51">
        <v>232</v>
      </c>
      <c r="B236" s="50">
        <v>232</v>
      </c>
      <c r="C236" s="3" t="s">
        <v>778</v>
      </c>
      <c r="D236" s="3" t="s">
        <v>18037</v>
      </c>
      <c r="E236" s="5" t="s">
        <v>779</v>
      </c>
      <c r="F236" s="3" t="s">
        <v>780</v>
      </c>
      <c r="G236" s="5" t="s">
        <v>781</v>
      </c>
      <c r="H236" s="5" t="s">
        <v>10632</v>
      </c>
      <c r="I236" s="5" t="s">
        <v>14363</v>
      </c>
      <c r="J236" s="3"/>
    </row>
    <row r="237" spans="1:10" ht="60" customHeight="1" x14ac:dyDescent="0.8">
      <c r="A237" s="51">
        <v>233</v>
      </c>
      <c r="B237" s="50">
        <v>233</v>
      </c>
      <c r="C237" s="3" t="s">
        <v>782</v>
      </c>
      <c r="D237" s="3" t="s">
        <v>18037</v>
      </c>
      <c r="E237" s="5" t="s">
        <v>783</v>
      </c>
      <c r="F237" s="3" t="s">
        <v>45</v>
      </c>
      <c r="G237" s="5" t="s">
        <v>784</v>
      </c>
      <c r="H237" s="5" t="s">
        <v>10633</v>
      </c>
      <c r="I237" s="5" t="s">
        <v>14364</v>
      </c>
      <c r="J237" s="3"/>
    </row>
    <row r="238" spans="1:10" ht="60" customHeight="1" x14ac:dyDescent="0.8">
      <c r="A238" s="51">
        <v>234</v>
      </c>
      <c r="B238" s="50">
        <v>234</v>
      </c>
      <c r="C238" s="3" t="s">
        <v>785</v>
      </c>
      <c r="D238" s="3" t="s">
        <v>18037</v>
      </c>
      <c r="E238" s="5" t="s">
        <v>786</v>
      </c>
      <c r="F238" s="3" t="s">
        <v>21</v>
      </c>
      <c r="G238" s="5" t="s">
        <v>787</v>
      </c>
      <c r="H238" s="5" t="s">
        <v>10634</v>
      </c>
      <c r="I238" s="5" t="s">
        <v>14365</v>
      </c>
      <c r="J238" s="3"/>
    </row>
    <row r="239" spans="1:10" ht="60" customHeight="1" x14ac:dyDescent="0.8">
      <c r="A239" s="51">
        <v>235</v>
      </c>
      <c r="B239" s="50">
        <v>235</v>
      </c>
      <c r="C239" s="3" t="s">
        <v>788</v>
      </c>
      <c r="D239" s="3" t="s">
        <v>18039</v>
      </c>
      <c r="E239" s="5" t="s">
        <v>789</v>
      </c>
      <c r="F239" s="3" t="s">
        <v>181</v>
      </c>
      <c r="G239" s="5" t="s">
        <v>790</v>
      </c>
      <c r="H239" s="5" t="s">
        <v>10635</v>
      </c>
      <c r="I239" s="5" t="s">
        <v>14366</v>
      </c>
      <c r="J239" s="3"/>
    </row>
    <row r="240" spans="1:10" ht="60" customHeight="1" x14ac:dyDescent="0.8">
      <c r="A240" s="51">
        <v>236</v>
      </c>
      <c r="B240" s="50">
        <v>236</v>
      </c>
      <c r="C240" s="3" t="s">
        <v>791</v>
      </c>
      <c r="D240" s="3" t="s">
        <v>18037</v>
      </c>
      <c r="E240" s="5" t="s">
        <v>792</v>
      </c>
      <c r="F240" s="3" t="s">
        <v>228</v>
      </c>
      <c r="G240" s="5" t="s">
        <v>793</v>
      </c>
      <c r="H240" s="5" t="s">
        <v>10636</v>
      </c>
      <c r="I240" s="5" t="s">
        <v>14367</v>
      </c>
      <c r="J240" s="3"/>
    </row>
    <row r="241" spans="1:10" ht="60" customHeight="1" x14ac:dyDescent="0.8">
      <c r="A241" s="51">
        <v>237</v>
      </c>
      <c r="B241" s="50">
        <v>237</v>
      </c>
      <c r="C241" s="3" t="s">
        <v>794</v>
      </c>
      <c r="D241" s="3" t="s">
        <v>18037</v>
      </c>
      <c r="E241" s="5" t="s">
        <v>795</v>
      </c>
      <c r="F241" s="3" t="s">
        <v>767</v>
      </c>
      <c r="G241" s="5" t="s">
        <v>796</v>
      </c>
      <c r="H241" s="5" t="s">
        <v>10637</v>
      </c>
      <c r="I241" s="5" t="s">
        <v>14368</v>
      </c>
      <c r="J241" s="3"/>
    </row>
    <row r="242" spans="1:10" ht="60" customHeight="1" x14ac:dyDescent="0.8">
      <c r="A242" s="51">
        <v>238</v>
      </c>
      <c r="B242" s="50">
        <v>238</v>
      </c>
      <c r="C242" s="3" t="s">
        <v>797</v>
      </c>
      <c r="D242" s="3" t="s">
        <v>18037</v>
      </c>
      <c r="E242" s="5" t="s">
        <v>798</v>
      </c>
      <c r="F242" s="3" t="s">
        <v>13</v>
      </c>
      <c r="G242" s="5" t="s">
        <v>799</v>
      </c>
      <c r="H242" s="5" t="s">
        <v>10638</v>
      </c>
      <c r="I242" s="5" t="s">
        <v>14369</v>
      </c>
      <c r="J242" s="3"/>
    </row>
    <row r="243" spans="1:10" ht="60" customHeight="1" x14ac:dyDescent="0.8">
      <c r="A243" s="51">
        <v>239</v>
      </c>
      <c r="B243" s="50">
        <v>239</v>
      </c>
      <c r="C243" s="3" t="s">
        <v>800</v>
      </c>
      <c r="D243" s="3" t="s">
        <v>18037</v>
      </c>
      <c r="E243" s="5" t="s">
        <v>801</v>
      </c>
      <c r="F243" s="3" t="s">
        <v>486</v>
      </c>
      <c r="G243" s="5" t="s">
        <v>802</v>
      </c>
      <c r="H243" s="5" t="s">
        <v>10639</v>
      </c>
      <c r="I243" s="5" t="s">
        <v>17538</v>
      </c>
      <c r="J243" s="3"/>
    </row>
    <row r="244" spans="1:10" ht="60" customHeight="1" x14ac:dyDescent="0.8">
      <c r="A244" s="51">
        <v>240</v>
      </c>
      <c r="B244" s="50">
        <v>240</v>
      </c>
      <c r="C244" s="3" t="s">
        <v>803</v>
      </c>
      <c r="D244" s="3" t="s">
        <v>18037</v>
      </c>
      <c r="E244" s="5" t="s">
        <v>804</v>
      </c>
      <c r="F244" s="3" t="s">
        <v>371</v>
      </c>
      <c r="G244" s="5" t="s">
        <v>805</v>
      </c>
      <c r="H244" s="5" t="s">
        <v>10640</v>
      </c>
      <c r="I244" s="5" t="s">
        <v>17601</v>
      </c>
      <c r="J244" s="3"/>
    </row>
    <row r="245" spans="1:10" ht="60" customHeight="1" x14ac:dyDescent="0.8">
      <c r="A245" s="51">
        <v>241</v>
      </c>
      <c r="B245" s="50">
        <v>241</v>
      </c>
      <c r="C245" s="3" t="s">
        <v>806</v>
      </c>
      <c r="D245" s="3" t="s">
        <v>18037</v>
      </c>
      <c r="E245" s="5" t="s">
        <v>807</v>
      </c>
      <c r="F245" s="3" t="s">
        <v>171</v>
      </c>
      <c r="G245" s="5" t="s">
        <v>808</v>
      </c>
      <c r="H245" s="5" t="s">
        <v>10641</v>
      </c>
      <c r="I245" s="5" t="s">
        <v>17891</v>
      </c>
      <c r="J245" s="3"/>
    </row>
    <row r="246" spans="1:10" ht="60" customHeight="1" x14ac:dyDescent="0.8">
      <c r="A246" s="51">
        <v>242</v>
      </c>
      <c r="B246" s="50">
        <v>242</v>
      </c>
      <c r="C246" s="3" t="s">
        <v>809</v>
      </c>
      <c r="D246" s="3" t="s">
        <v>18037</v>
      </c>
      <c r="E246" s="5" t="s">
        <v>810</v>
      </c>
      <c r="F246" s="3" t="s">
        <v>371</v>
      </c>
      <c r="G246" s="5" t="s">
        <v>811</v>
      </c>
      <c r="H246" s="5" t="s">
        <v>10642</v>
      </c>
      <c r="I246" s="5" t="s">
        <v>14370</v>
      </c>
      <c r="J246" s="3"/>
    </row>
    <row r="247" spans="1:10" ht="60" customHeight="1" x14ac:dyDescent="0.8">
      <c r="A247" s="51">
        <v>243</v>
      </c>
      <c r="B247" s="50">
        <v>243</v>
      </c>
      <c r="C247" s="3" t="s">
        <v>812</v>
      </c>
      <c r="D247" s="3" t="s">
        <v>18037</v>
      </c>
      <c r="E247" s="5" t="s">
        <v>813</v>
      </c>
      <c r="F247" s="3" t="s">
        <v>138</v>
      </c>
      <c r="G247" s="5" t="s">
        <v>814</v>
      </c>
      <c r="H247" s="5" t="s">
        <v>10643</v>
      </c>
      <c r="I247" s="5" t="s">
        <v>14371</v>
      </c>
      <c r="J247" s="3"/>
    </row>
    <row r="248" spans="1:10" ht="60" customHeight="1" x14ac:dyDescent="0.8">
      <c r="A248" s="51">
        <v>244</v>
      </c>
      <c r="B248" s="50">
        <v>244</v>
      </c>
      <c r="C248" s="3" t="s">
        <v>815</v>
      </c>
      <c r="D248" s="3" t="s">
        <v>18037</v>
      </c>
      <c r="E248" s="5" t="s">
        <v>816</v>
      </c>
      <c r="F248" s="3" t="s">
        <v>817</v>
      </c>
      <c r="G248" s="5" t="s">
        <v>818</v>
      </c>
      <c r="H248" s="5" t="s">
        <v>10644</v>
      </c>
      <c r="I248" s="5" t="s">
        <v>14372</v>
      </c>
      <c r="J248" s="3"/>
    </row>
    <row r="249" spans="1:10" ht="60" customHeight="1" x14ac:dyDescent="0.8">
      <c r="A249" s="51">
        <v>245</v>
      </c>
      <c r="B249" s="50">
        <v>245</v>
      </c>
      <c r="C249" s="3" t="s">
        <v>819</v>
      </c>
      <c r="D249" s="3" t="s">
        <v>18037</v>
      </c>
      <c r="E249" s="5" t="s">
        <v>820</v>
      </c>
      <c r="F249" s="3" t="s">
        <v>100</v>
      </c>
      <c r="G249" s="5" t="s">
        <v>821</v>
      </c>
      <c r="H249" s="5" t="s">
        <v>10645</v>
      </c>
      <c r="I249" s="5" t="s">
        <v>14373</v>
      </c>
      <c r="J249" s="3"/>
    </row>
    <row r="250" spans="1:10" ht="60" customHeight="1" x14ac:dyDescent="0.8">
      <c r="A250" s="51">
        <v>246</v>
      </c>
      <c r="B250" s="50">
        <v>246</v>
      </c>
      <c r="C250" s="3" t="s">
        <v>822</v>
      </c>
      <c r="D250" s="3" t="s">
        <v>18037</v>
      </c>
      <c r="E250" s="5" t="s">
        <v>823</v>
      </c>
      <c r="F250" s="3" t="s">
        <v>359</v>
      </c>
      <c r="G250" s="5" t="s">
        <v>824</v>
      </c>
      <c r="H250" s="5" t="s">
        <v>10646</v>
      </c>
      <c r="I250" s="5" t="s">
        <v>14374</v>
      </c>
      <c r="J250" s="3"/>
    </row>
    <row r="251" spans="1:10" ht="60" customHeight="1" x14ac:dyDescent="0.8">
      <c r="A251" s="51">
        <v>247</v>
      </c>
      <c r="B251" s="50">
        <v>247</v>
      </c>
      <c r="C251" s="3" t="s">
        <v>825</v>
      </c>
      <c r="D251" s="3" t="s">
        <v>18037</v>
      </c>
      <c r="E251" s="5" t="s">
        <v>826</v>
      </c>
      <c r="F251" s="3" t="s">
        <v>138</v>
      </c>
      <c r="G251" s="5" t="s">
        <v>827</v>
      </c>
      <c r="H251" s="5" t="s">
        <v>10647</v>
      </c>
      <c r="I251" s="5" t="s">
        <v>14375</v>
      </c>
      <c r="J251" s="3"/>
    </row>
    <row r="252" spans="1:10" ht="60" customHeight="1" x14ac:dyDescent="0.8">
      <c r="A252" s="51">
        <v>248</v>
      </c>
      <c r="B252" s="50">
        <v>248</v>
      </c>
      <c r="C252" s="3" t="s">
        <v>828</v>
      </c>
      <c r="D252" s="3" t="s">
        <v>18037</v>
      </c>
      <c r="E252" s="5" t="s">
        <v>829</v>
      </c>
      <c r="F252" s="3" t="s">
        <v>104</v>
      </c>
      <c r="G252" s="5" t="s">
        <v>830</v>
      </c>
      <c r="H252" s="5" t="s">
        <v>10648</v>
      </c>
      <c r="I252" s="5" t="s">
        <v>14376</v>
      </c>
      <c r="J252" s="3"/>
    </row>
    <row r="253" spans="1:10" ht="60" customHeight="1" x14ac:dyDescent="0.8">
      <c r="A253" s="51">
        <v>249</v>
      </c>
      <c r="B253" s="50">
        <v>249</v>
      </c>
      <c r="C253" s="3" t="s">
        <v>831</v>
      </c>
      <c r="D253" s="3" t="s">
        <v>18037</v>
      </c>
      <c r="E253" s="5" t="s">
        <v>832</v>
      </c>
      <c r="F253" s="3" t="s">
        <v>104</v>
      </c>
      <c r="G253" s="5" t="s">
        <v>833</v>
      </c>
      <c r="H253" s="5" t="s">
        <v>10649</v>
      </c>
      <c r="I253" s="5" t="s">
        <v>14377</v>
      </c>
      <c r="J253" s="3"/>
    </row>
    <row r="254" spans="1:10" ht="60" customHeight="1" x14ac:dyDescent="0.8">
      <c r="A254" s="51">
        <v>250</v>
      </c>
      <c r="B254" s="50">
        <v>250</v>
      </c>
      <c r="C254" s="3" t="s">
        <v>834</v>
      </c>
      <c r="D254" s="3" t="s">
        <v>18037</v>
      </c>
      <c r="E254" s="5" t="s">
        <v>835</v>
      </c>
      <c r="F254" s="3" t="s">
        <v>25</v>
      </c>
      <c r="G254" s="5" t="s">
        <v>836</v>
      </c>
      <c r="H254" s="5" t="s">
        <v>10650</v>
      </c>
      <c r="I254" s="5" t="s">
        <v>14378</v>
      </c>
      <c r="J254" s="3"/>
    </row>
    <row r="255" spans="1:10" ht="60" customHeight="1" x14ac:dyDescent="0.8">
      <c r="A255" s="51">
        <v>251</v>
      </c>
      <c r="B255" s="50">
        <v>251</v>
      </c>
      <c r="C255" s="3" t="s">
        <v>837</v>
      </c>
      <c r="D255" s="3" t="s">
        <v>18037</v>
      </c>
      <c r="E255" s="5" t="s">
        <v>838</v>
      </c>
      <c r="F255" s="3" t="s">
        <v>460</v>
      </c>
      <c r="G255" s="5" t="s">
        <v>839</v>
      </c>
      <c r="H255" s="5" t="s">
        <v>10651</v>
      </c>
      <c r="I255" s="5" t="s">
        <v>14379</v>
      </c>
      <c r="J255" s="3"/>
    </row>
    <row r="256" spans="1:10" ht="60" customHeight="1" x14ac:dyDescent="0.8">
      <c r="A256" s="51">
        <v>252</v>
      </c>
      <c r="B256" s="50">
        <v>252</v>
      </c>
      <c r="C256" s="3" t="s">
        <v>840</v>
      </c>
      <c r="D256" s="3" t="s">
        <v>18037</v>
      </c>
      <c r="E256" s="5" t="s">
        <v>841</v>
      </c>
      <c r="F256" s="3" t="s">
        <v>207</v>
      </c>
      <c r="G256" s="5" t="s">
        <v>842</v>
      </c>
      <c r="H256" s="5" t="s">
        <v>10652</v>
      </c>
      <c r="I256" s="5" t="s">
        <v>14380</v>
      </c>
      <c r="J256" s="3"/>
    </row>
    <row r="257" spans="1:10" ht="60" customHeight="1" x14ac:dyDescent="0.8">
      <c r="A257" s="51">
        <v>253</v>
      </c>
      <c r="B257" s="50">
        <v>253</v>
      </c>
      <c r="C257" s="3" t="s">
        <v>843</v>
      </c>
      <c r="D257" s="3" t="s">
        <v>18037</v>
      </c>
      <c r="E257" s="5" t="s">
        <v>618</v>
      </c>
      <c r="F257" s="3" t="s">
        <v>138</v>
      </c>
      <c r="G257" s="5" t="s">
        <v>844</v>
      </c>
      <c r="H257" s="5" t="s">
        <v>10653</v>
      </c>
      <c r="I257" s="5" t="s">
        <v>14381</v>
      </c>
      <c r="J257" s="3"/>
    </row>
    <row r="258" spans="1:10" ht="60" customHeight="1" x14ac:dyDescent="0.8">
      <c r="A258" s="51">
        <v>254</v>
      </c>
      <c r="B258" s="50">
        <v>254</v>
      </c>
      <c r="C258" s="3" t="s">
        <v>845</v>
      </c>
      <c r="D258" s="3" t="s">
        <v>18037</v>
      </c>
      <c r="E258" s="5" t="s">
        <v>846</v>
      </c>
      <c r="F258" s="3" t="s">
        <v>207</v>
      </c>
      <c r="G258" s="5" t="s">
        <v>847</v>
      </c>
      <c r="H258" s="5" t="s">
        <v>10654</v>
      </c>
      <c r="I258" s="5" t="s">
        <v>17595</v>
      </c>
      <c r="J258" s="3"/>
    </row>
    <row r="259" spans="1:10" ht="60" customHeight="1" x14ac:dyDescent="0.8">
      <c r="A259" s="51">
        <v>255</v>
      </c>
      <c r="B259" s="50">
        <v>255</v>
      </c>
      <c r="C259" s="3" t="s">
        <v>848</v>
      </c>
      <c r="D259" s="3" t="s">
        <v>18037</v>
      </c>
      <c r="E259" s="5" t="s">
        <v>783</v>
      </c>
      <c r="F259" s="3" t="s">
        <v>207</v>
      </c>
      <c r="G259" s="5" t="s">
        <v>849</v>
      </c>
      <c r="H259" s="5" t="s">
        <v>10655</v>
      </c>
      <c r="I259" s="5" t="s">
        <v>14382</v>
      </c>
      <c r="J259" s="3"/>
    </row>
    <row r="260" spans="1:10" ht="60" customHeight="1" x14ac:dyDescent="0.8">
      <c r="A260" s="51">
        <v>256</v>
      </c>
      <c r="B260" s="50">
        <v>256</v>
      </c>
      <c r="C260" s="3" t="s">
        <v>850</v>
      </c>
      <c r="D260" s="3" t="s">
        <v>18037</v>
      </c>
      <c r="E260" s="5" t="s">
        <v>851</v>
      </c>
      <c r="F260" s="3" t="s">
        <v>41</v>
      </c>
      <c r="G260" s="5" t="s">
        <v>852</v>
      </c>
      <c r="H260" s="5" t="s">
        <v>10656</v>
      </c>
      <c r="I260" s="5" t="s">
        <v>17448</v>
      </c>
      <c r="J260" s="3"/>
    </row>
    <row r="261" spans="1:10" ht="60" customHeight="1" x14ac:dyDescent="0.8">
      <c r="A261" s="51">
        <v>257</v>
      </c>
      <c r="B261" s="50">
        <v>257</v>
      </c>
      <c r="C261" s="3" t="s">
        <v>853</v>
      </c>
      <c r="D261" s="3" t="s">
        <v>18037</v>
      </c>
      <c r="E261" s="5" t="s">
        <v>854</v>
      </c>
      <c r="F261" s="3" t="s">
        <v>767</v>
      </c>
      <c r="G261" s="5" t="s">
        <v>855</v>
      </c>
      <c r="H261" s="5" t="s">
        <v>10657</v>
      </c>
      <c r="I261" s="5" t="s">
        <v>14383</v>
      </c>
      <c r="J261" s="3"/>
    </row>
    <row r="262" spans="1:10" ht="60" customHeight="1" x14ac:dyDescent="0.8">
      <c r="A262" s="51">
        <v>258</v>
      </c>
      <c r="B262" s="50">
        <v>258</v>
      </c>
      <c r="C262" s="3" t="s">
        <v>856</v>
      </c>
      <c r="D262" s="3" t="s">
        <v>18037</v>
      </c>
      <c r="E262" s="5" t="s">
        <v>857</v>
      </c>
      <c r="F262" s="3" t="s">
        <v>309</v>
      </c>
      <c r="G262" s="5" t="s">
        <v>858</v>
      </c>
      <c r="H262" s="5" t="s">
        <v>10658</v>
      </c>
      <c r="I262" s="5" t="s">
        <v>14384</v>
      </c>
      <c r="J262" s="3"/>
    </row>
    <row r="263" spans="1:10" ht="60" customHeight="1" x14ac:dyDescent="0.8">
      <c r="A263" s="51">
        <v>259</v>
      </c>
      <c r="B263" s="50">
        <v>259</v>
      </c>
      <c r="C263" s="3" t="s">
        <v>859</v>
      </c>
      <c r="D263" s="3" t="s">
        <v>18037</v>
      </c>
      <c r="E263" s="5" t="s">
        <v>860</v>
      </c>
      <c r="F263" s="3" t="s">
        <v>224</v>
      </c>
      <c r="G263" s="5" t="s">
        <v>861</v>
      </c>
      <c r="H263" s="5" t="s">
        <v>10659</v>
      </c>
      <c r="I263" s="5" t="s">
        <v>17493</v>
      </c>
      <c r="J263" s="3"/>
    </row>
    <row r="264" spans="1:10" ht="60" customHeight="1" x14ac:dyDescent="0.8">
      <c r="A264" s="51">
        <v>260</v>
      </c>
      <c r="B264" s="50">
        <v>260</v>
      </c>
      <c r="C264" s="3" t="s">
        <v>862</v>
      </c>
      <c r="D264" s="3" t="s">
        <v>18037</v>
      </c>
      <c r="E264" s="5" t="s">
        <v>863</v>
      </c>
      <c r="F264" s="3" t="s">
        <v>864</v>
      </c>
      <c r="G264" s="5" t="s">
        <v>865</v>
      </c>
      <c r="H264" s="5" t="s">
        <v>10660</v>
      </c>
      <c r="I264" s="5" t="s">
        <v>14385</v>
      </c>
      <c r="J264" s="3"/>
    </row>
    <row r="265" spans="1:10" ht="60" customHeight="1" x14ac:dyDescent="0.8">
      <c r="A265" s="51">
        <v>261</v>
      </c>
      <c r="B265" s="50">
        <v>261</v>
      </c>
      <c r="C265" s="3" t="s">
        <v>866</v>
      </c>
      <c r="D265" s="3" t="s">
        <v>18037</v>
      </c>
      <c r="E265" s="5" t="s">
        <v>867</v>
      </c>
      <c r="F265" s="3" t="s">
        <v>780</v>
      </c>
      <c r="G265" s="5" t="s">
        <v>868</v>
      </c>
      <c r="H265" s="5" t="s">
        <v>10661</v>
      </c>
      <c r="I265" s="5" t="s">
        <v>14386</v>
      </c>
      <c r="J265" s="3"/>
    </row>
    <row r="266" spans="1:10" ht="60" customHeight="1" x14ac:dyDescent="0.8">
      <c r="A266" s="51">
        <v>262</v>
      </c>
      <c r="B266" s="50">
        <v>262</v>
      </c>
      <c r="C266" s="3" t="s">
        <v>869</v>
      </c>
      <c r="D266" s="3" t="s">
        <v>18037</v>
      </c>
      <c r="E266" s="5" t="s">
        <v>870</v>
      </c>
      <c r="F266" s="3" t="s">
        <v>37</v>
      </c>
      <c r="G266" s="5" t="s">
        <v>871</v>
      </c>
      <c r="H266" s="5" t="s">
        <v>10662</v>
      </c>
      <c r="I266" s="5" t="s">
        <v>14387</v>
      </c>
      <c r="J266" s="3"/>
    </row>
    <row r="267" spans="1:10" ht="60" customHeight="1" x14ac:dyDescent="0.8">
      <c r="A267" s="51">
        <v>263</v>
      </c>
      <c r="B267" s="50">
        <v>263</v>
      </c>
      <c r="C267" s="3" t="s">
        <v>872</v>
      </c>
      <c r="D267" s="3" t="s">
        <v>18037</v>
      </c>
      <c r="E267" s="5" t="s">
        <v>873</v>
      </c>
      <c r="F267" s="3" t="s">
        <v>37</v>
      </c>
      <c r="G267" s="5" t="s">
        <v>874</v>
      </c>
      <c r="H267" s="5" t="s">
        <v>10663</v>
      </c>
      <c r="I267" s="5" t="s">
        <v>17558</v>
      </c>
      <c r="J267" s="3"/>
    </row>
    <row r="268" spans="1:10" ht="60" customHeight="1" x14ac:dyDescent="0.8">
      <c r="A268" s="51">
        <v>264</v>
      </c>
      <c r="B268" s="50">
        <v>264</v>
      </c>
      <c r="C268" s="3" t="s">
        <v>875</v>
      </c>
      <c r="D268" s="3" t="s">
        <v>18037</v>
      </c>
      <c r="E268" s="5" t="s">
        <v>876</v>
      </c>
      <c r="F268" s="3" t="s">
        <v>88</v>
      </c>
      <c r="G268" s="5" t="s">
        <v>877</v>
      </c>
      <c r="H268" s="5" t="s">
        <v>10664</v>
      </c>
      <c r="I268" s="5" t="s">
        <v>14388</v>
      </c>
      <c r="J268" s="3"/>
    </row>
    <row r="269" spans="1:10" ht="60" customHeight="1" x14ac:dyDescent="0.8">
      <c r="A269" s="51">
        <v>265</v>
      </c>
      <c r="B269" s="50">
        <v>265</v>
      </c>
      <c r="C269" s="3" t="s">
        <v>878</v>
      </c>
      <c r="D269" s="3" t="s">
        <v>18037</v>
      </c>
      <c r="E269" s="5" t="s">
        <v>879</v>
      </c>
      <c r="F269" s="3" t="s">
        <v>246</v>
      </c>
      <c r="G269" s="5" t="s">
        <v>880</v>
      </c>
      <c r="H269" s="5" t="s">
        <v>10665</v>
      </c>
      <c r="I269" s="5" t="s">
        <v>14389</v>
      </c>
      <c r="J269" s="3"/>
    </row>
    <row r="270" spans="1:10" ht="60" customHeight="1" x14ac:dyDescent="0.8">
      <c r="A270" s="51">
        <v>266</v>
      </c>
      <c r="B270" s="50">
        <v>266</v>
      </c>
      <c r="C270" s="3" t="s">
        <v>881</v>
      </c>
      <c r="D270" s="3" t="s">
        <v>18037</v>
      </c>
      <c r="E270" s="5" t="s">
        <v>882</v>
      </c>
      <c r="F270" s="3" t="s">
        <v>527</v>
      </c>
      <c r="G270" s="5" t="s">
        <v>883</v>
      </c>
      <c r="H270" s="5" t="s">
        <v>10666</v>
      </c>
      <c r="I270" s="5" t="s">
        <v>17853</v>
      </c>
      <c r="J270" s="3"/>
    </row>
    <row r="271" spans="1:10" ht="60" customHeight="1" x14ac:dyDescent="0.8">
      <c r="A271" s="51">
        <v>267</v>
      </c>
      <c r="B271" s="50">
        <v>267</v>
      </c>
      <c r="C271" s="3" t="s">
        <v>884</v>
      </c>
      <c r="D271" s="3" t="s">
        <v>18037</v>
      </c>
      <c r="E271" s="5" t="s">
        <v>885</v>
      </c>
      <c r="F271" s="3" t="s">
        <v>127</v>
      </c>
      <c r="G271" s="5" t="s">
        <v>886</v>
      </c>
      <c r="H271" s="5" t="s">
        <v>10667</v>
      </c>
      <c r="I271" s="5" t="s">
        <v>14390</v>
      </c>
      <c r="J271" s="3"/>
    </row>
    <row r="272" spans="1:10" ht="60" customHeight="1" x14ac:dyDescent="0.8">
      <c r="A272" s="51">
        <v>268</v>
      </c>
      <c r="B272" s="50">
        <v>268</v>
      </c>
      <c r="C272" s="3" t="s">
        <v>887</v>
      </c>
      <c r="D272" s="3" t="s">
        <v>18037</v>
      </c>
      <c r="E272" s="5" t="s">
        <v>888</v>
      </c>
      <c r="F272" s="3" t="s">
        <v>149</v>
      </c>
      <c r="G272" s="5" t="s">
        <v>889</v>
      </c>
      <c r="H272" s="5" t="s">
        <v>10668</v>
      </c>
      <c r="I272" s="5" t="s">
        <v>14391</v>
      </c>
      <c r="J272" s="3"/>
    </row>
    <row r="273" spans="1:10" ht="60" customHeight="1" x14ac:dyDescent="0.8">
      <c r="A273" s="51">
        <v>269</v>
      </c>
      <c r="B273" s="50">
        <v>269</v>
      </c>
      <c r="C273" s="3" t="s">
        <v>890</v>
      </c>
      <c r="D273" s="3" t="s">
        <v>18037</v>
      </c>
      <c r="E273" s="5" t="s">
        <v>891</v>
      </c>
      <c r="F273" s="3" t="s">
        <v>145</v>
      </c>
      <c r="G273" s="5" t="s">
        <v>892</v>
      </c>
      <c r="H273" s="5" t="s">
        <v>10669</v>
      </c>
      <c r="I273" s="5" t="s">
        <v>14392</v>
      </c>
      <c r="J273" s="3"/>
    </row>
    <row r="274" spans="1:10" ht="60" customHeight="1" x14ac:dyDescent="0.8">
      <c r="A274" s="51">
        <v>270</v>
      </c>
      <c r="B274" s="50">
        <v>270</v>
      </c>
      <c r="C274" s="3" t="s">
        <v>893</v>
      </c>
      <c r="D274" s="3" t="s">
        <v>18037</v>
      </c>
      <c r="E274" s="5" t="s">
        <v>894</v>
      </c>
      <c r="F274" s="3" t="s">
        <v>597</v>
      </c>
      <c r="G274" s="5" t="s">
        <v>895</v>
      </c>
      <c r="H274" s="5" t="s">
        <v>10670</v>
      </c>
      <c r="I274" s="5" t="s">
        <v>14393</v>
      </c>
      <c r="J274" s="3"/>
    </row>
    <row r="275" spans="1:10" ht="60" customHeight="1" x14ac:dyDescent="0.8">
      <c r="A275" s="51">
        <v>271</v>
      </c>
      <c r="B275" s="50">
        <v>271</v>
      </c>
      <c r="C275" s="3" t="s">
        <v>896</v>
      </c>
      <c r="D275" s="3" t="s">
        <v>18037</v>
      </c>
      <c r="E275" s="5" t="s">
        <v>897</v>
      </c>
      <c r="F275" s="3" t="s">
        <v>65</v>
      </c>
      <c r="G275" s="5" t="s">
        <v>898</v>
      </c>
      <c r="H275" s="5" t="s">
        <v>10671</v>
      </c>
      <c r="I275" s="5" t="s">
        <v>14394</v>
      </c>
      <c r="J275" s="3"/>
    </row>
    <row r="276" spans="1:10" ht="60" customHeight="1" x14ac:dyDescent="0.8">
      <c r="A276" s="51">
        <v>272</v>
      </c>
      <c r="B276" s="50">
        <v>272</v>
      </c>
      <c r="C276" s="3" t="s">
        <v>899</v>
      </c>
      <c r="D276" s="3" t="s">
        <v>18037</v>
      </c>
      <c r="E276" s="5" t="s">
        <v>216</v>
      </c>
      <c r="F276" s="3" t="s">
        <v>246</v>
      </c>
      <c r="G276" s="5" t="s">
        <v>900</v>
      </c>
      <c r="H276" s="5" t="s">
        <v>10672</v>
      </c>
      <c r="I276" s="5" t="s">
        <v>14395</v>
      </c>
      <c r="J276" s="3"/>
    </row>
    <row r="277" spans="1:10" ht="60" customHeight="1" x14ac:dyDescent="0.8">
      <c r="A277" s="51">
        <v>273</v>
      </c>
      <c r="B277" s="50">
        <v>273</v>
      </c>
      <c r="C277" s="3" t="s">
        <v>901</v>
      </c>
      <c r="D277" s="3" t="s">
        <v>18037</v>
      </c>
      <c r="E277" s="5" t="s">
        <v>472</v>
      </c>
      <c r="F277" s="3" t="s">
        <v>402</v>
      </c>
      <c r="G277" s="5" t="s">
        <v>902</v>
      </c>
      <c r="H277" s="5" t="s">
        <v>10673</v>
      </c>
      <c r="I277" s="5" t="s">
        <v>17422</v>
      </c>
      <c r="J277" s="3"/>
    </row>
    <row r="278" spans="1:10" ht="60" customHeight="1" x14ac:dyDescent="0.8">
      <c r="A278" s="51">
        <v>274</v>
      </c>
      <c r="B278" s="50">
        <v>274</v>
      </c>
      <c r="C278" s="3" t="s">
        <v>903</v>
      </c>
      <c r="D278" s="3" t="s">
        <v>18037</v>
      </c>
      <c r="E278" s="5" t="s">
        <v>537</v>
      </c>
      <c r="F278" s="3" t="s">
        <v>104</v>
      </c>
      <c r="G278" s="5" t="s">
        <v>904</v>
      </c>
      <c r="H278" s="5" t="s">
        <v>10674</v>
      </c>
      <c r="I278" s="5" t="s">
        <v>14396</v>
      </c>
      <c r="J278" s="3"/>
    </row>
    <row r="279" spans="1:10" ht="60" customHeight="1" x14ac:dyDescent="0.8">
      <c r="A279" s="51">
        <v>275</v>
      </c>
      <c r="B279" s="50">
        <v>275</v>
      </c>
      <c r="C279" s="3" t="s">
        <v>905</v>
      </c>
      <c r="D279" s="3" t="s">
        <v>18037</v>
      </c>
      <c r="E279" s="5" t="s">
        <v>906</v>
      </c>
      <c r="F279" s="3" t="s">
        <v>441</v>
      </c>
      <c r="G279" s="5" t="s">
        <v>907</v>
      </c>
      <c r="H279" s="5" t="s">
        <v>10675</v>
      </c>
      <c r="I279" s="5" t="s">
        <v>14397</v>
      </c>
      <c r="J279" s="3"/>
    </row>
    <row r="280" spans="1:10" ht="60" customHeight="1" x14ac:dyDescent="0.8">
      <c r="A280" s="51">
        <v>276</v>
      </c>
      <c r="B280" s="50">
        <v>276</v>
      </c>
      <c r="C280" s="3" t="s">
        <v>908</v>
      </c>
      <c r="D280" s="3" t="s">
        <v>18037</v>
      </c>
      <c r="E280" s="5" t="s">
        <v>909</v>
      </c>
      <c r="F280" s="3" t="s">
        <v>61</v>
      </c>
      <c r="G280" s="5" t="s">
        <v>910</v>
      </c>
      <c r="H280" s="5" t="s">
        <v>10676</v>
      </c>
      <c r="I280" s="5" t="s">
        <v>17716</v>
      </c>
      <c r="J280" s="3"/>
    </row>
    <row r="281" spans="1:10" ht="60" customHeight="1" x14ac:dyDescent="0.8">
      <c r="A281" s="51">
        <v>277</v>
      </c>
      <c r="B281" s="50">
        <v>277</v>
      </c>
      <c r="C281" s="3" t="s">
        <v>911</v>
      </c>
      <c r="D281" s="3" t="s">
        <v>18037</v>
      </c>
      <c r="E281" s="5" t="s">
        <v>912</v>
      </c>
      <c r="F281" s="3" t="s">
        <v>341</v>
      </c>
      <c r="G281" s="5" t="s">
        <v>913</v>
      </c>
      <c r="H281" s="5" t="s">
        <v>10677</v>
      </c>
      <c r="I281" s="5" t="s">
        <v>14398</v>
      </c>
      <c r="J281" s="3"/>
    </row>
    <row r="282" spans="1:10" ht="60" customHeight="1" x14ac:dyDescent="0.8">
      <c r="A282" s="51">
        <v>278</v>
      </c>
      <c r="B282" s="50">
        <v>278</v>
      </c>
      <c r="C282" s="3" t="s">
        <v>914</v>
      </c>
      <c r="D282" s="3" t="s">
        <v>18037</v>
      </c>
      <c r="E282" s="5" t="s">
        <v>915</v>
      </c>
      <c r="F282" s="3" t="s">
        <v>531</v>
      </c>
      <c r="G282" s="5" t="s">
        <v>916</v>
      </c>
      <c r="H282" s="5" t="s">
        <v>10678</v>
      </c>
      <c r="I282" s="5" t="s">
        <v>14399</v>
      </c>
      <c r="J282" s="3"/>
    </row>
    <row r="283" spans="1:10" ht="60" customHeight="1" x14ac:dyDescent="0.8">
      <c r="A283" s="51">
        <v>279</v>
      </c>
      <c r="B283" s="50">
        <v>279</v>
      </c>
      <c r="C283" s="3" t="s">
        <v>917</v>
      </c>
      <c r="D283" s="3" t="s">
        <v>18037</v>
      </c>
      <c r="E283" s="5" t="s">
        <v>918</v>
      </c>
      <c r="F283" s="3" t="s">
        <v>246</v>
      </c>
      <c r="G283" s="5" t="s">
        <v>919</v>
      </c>
      <c r="H283" s="5" t="s">
        <v>10679</v>
      </c>
      <c r="I283" s="5" t="s">
        <v>14400</v>
      </c>
      <c r="J283" s="3"/>
    </row>
    <row r="284" spans="1:10" ht="60" customHeight="1" x14ac:dyDescent="0.8">
      <c r="A284" s="51">
        <v>280</v>
      </c>
      <c r="B284" s="50">
        <v>280</v>
      </c>
      <c r="C284" s="3" t="s">
        <v>920</v>
      </c>
      <c r="D284" s="3" t="s">
        <v>18037</v>
      </c>
      <c r="E284" s="5" t="s">
        <v>921</v>
      </c>
      <c r="F284" s="3" t="s">
        <v>104</v>
      </c>
      <c r="G284" s="5" t="s">
        <v>922</v>
      </c>
      <c r="H284" s="5" t="s">
        <v>10680</v>
      </c>
      <c r="I284" s="5" t="s">
        <v>14401</v>
      </c>
      <c r="J284" s="3"/>
    </row>
    <row r="285" spans="1:10" ht="60" customHeight="1" x14ac:dyDescent="0.8">
      <c r="A285" s="51">
        <v>281</v>
      </c>
      <c r="B285" s="50">
        <v>281</v>
      </c>
      <c r="C285" s="3" t="s">
        <v>923</v>
      </c>
      <c r="D285" s="3" t="s">
        <v>18037</v>
      </c>
      <c r="E285" s="5" t="s">
        <v>924</v>
      </c>
      <c r="F285" s="3" t="s">
        <v>37</v>
      </c>
      <c r="G285" s="5" t="s">
        <v>925</v>
      </c>
      <c r="H285" s="5" t="s">
        <v>10681</v>
      </c>
      <c r="I285" s="5" t="s">
        <v>14402</v>
      </c>
      <c r="J285" s="3"/>
    </row>
    <row r="286" spans="1:10" ht="60" customHeight="1" x14ac:dyDescent="0.8">
      <c r="A286" s="51">
        <v>282</v>
      </c>
      <c r="B286" s="50">
        <v>282</v>
      </c>
      <c r="C286" s="3" t="s">
        <v>926</v>
      </c>
      <c r="D286" s="3" t="s">
        <v>18037</v>
      </c>
      <c r="E286" s="5" t="s">
        <v>927</v>
      </c>
      <c r="F286" s="3" t="s">
        <v>288</v>
      </c>
      <c r="G286" s="5" t="s">
        <v>928</v>
      </c>
      <c r="H286" s="5" t="s">
        <v>10682</v>
      </c>
      <c r="I286" s="5" t="s">
        <v>14403</v>
      </c>
      <c r="J286" s="3"/>
    </row>
    <row r="287" spans="1:10" ht="60" customHeight="1" x14ac:dyDescent="0.8">
      <c r="A287" s="51">
        <v>283</v>
      </c>
      <c r="B287" s="50">
        <v>283</v>
      </c>
      <c r="C287" s="3" t="s">
        <v>929</v>
      </c>
      <c r="D287" s="3" t="s">
        <v>18037</v>
      </c>
      <c r="E287" s="5" t="s">
        <v>930</v>
      </c>
      <c r="F287" s="3" t="s">
        <v>127</v>
      </c>
      <c r="G287" s="5" t="s">
        <v>931</v>
      </c>
      <c r="H287" s="5" t="s">
        <v>10683</v>
      </c>
      <c r="I287" s="5" t="s">
        <v>14404</v>
      </c>
      <c r="J287" s="3"/>
    </row>
    <row r="288" spans="1:10" ht="60" customHeight="1" x14ac:dyDescent="0.8">
      <c r="A288" s="51">
        <v>284</v>
      </c>
      <c r="B288" s="50">
        <v>284</v>
      </c>
      <c r="C288" s="3" t="s">
        <v>932</v>
      </c>
      <c r="D288" s="3" t="s">
        <v>18037</v>
      </c>
      <c r="E288" s="5" t="s">
        <v>933</v>
      </c>
      <c r="F288" s="3" t="s">
        <v>104</v>
      </c>
      <c r="G288" s="5" t="s">
        <v>934</v>
      </c>
      <c r="H288" s="5" t="s">
        <v>10684</v>
      </c>
      <c r="I288" s="5" t="s">
        <v>14405</v>
      </c>
      <c r="J288" s="3"/>
    </row>
    <row r="289" spans="1:10" ht="60" customHeight="1" x14ac:dyDescent="0.8">
      <c r="A289" s="51">
        <v>285</v>
      </c>
      <c r="B289" s="50">
        <v>285</v>
      </c>
      <c r="C289" s="3" t="s">
        <v>935</v>
      </c>
      <c r="D289" s="3" t="s">
        <v>18037</v>
      </c>
      <c r="E289" s="5" t="s">
        <v>792</v>
      </c>
      <c r="F289" s="3" t="s">
        <v>264</v>
      </c>
      <c r="G289" s="5" t="s">
        <v>936</v>
      </c>
      <c r="H289" s="5" t="s">
        <v>10685</v>
      </c>
      <c r="I289" s="5" t="s">
        <v>14406</v>
      </c>
      <c r="J289" s="3"/>
    </row>
    <row r="290" spans="1:10" ht="60" customHeight="1" x14ac:dyDescent="0.8">
      <c r="A290" s="51">
        <v>286</v>
      </c>
      <c r="B290" s="50">
        <v>286</v>
      </c>
      <c r="C290" s="3" t="s">
        <v>937</v>
      </c>
      <c r="D290" s="3" t="s">
        <v>18037</v>
      </c>
      <c r="E290" s="5" t="s">
        <v>938</v>
      </c>
      <c r="F290" s="3" t="s">
        <v>220</v>
      </c>
      <c r="G290" s="5" t="s">
        <v>939</v>
      </c>
      <c r="H290" s="5" t="s">
        <v>10686</v>
      </c>
      <c r="I290" s="5" t="s">
        <v>14407</v>
      </c>
      <c r="J290" s="3"/>
    </row>
    <row r="291" spans="1:10" ht="60" customHeight="1" x14ac:dyDescent="0.8">
      <c r="A291" s="51">
        <v>287</v>
      </c>
      <c r="B291" s="50">
        <v>287</v>
      </c>
      <c r="C291" s="3" t="s">
        <v>940</v>
      </c>
      <c r="D291" s="3" t="s">
        <v>18037</v>
      </c>
      <c r="E291" s="5" t="s">
        <v>941</v>
      </c>
      <c r="F291" s="3" t="s">
        <v>104</v>
      </c>
      <c r="G291" s="5" t="s">
        <v>942</v>
      </c>
      <c r="H291" s="5" t="s">
        <v>10687</v>
      </c>
      <c r="I291" s="5" t="s">
        <v>14408</v>
      </c>
      <c r="J291" s="3"/>
    </row>
    <row r="292" spans="1:10" ht="60" customHeight="1" x14ac:dyDescent="0.8">
      <c r="A292" s="51">
        <v>288</v>
      </c>
      <c r="B292" s="50">
        <v>288</v>
      </c>
      <c r="C292" s="3" t="s">
        <v>943</v>
      </c>
      <c r="D292" s="3" t="s">
        <v>18037</v>
      </c>
      <c r="E292" s="5" t="s">
        <v>944</v>
      </c>
      <c r="F292" s="3" t="s">
        <v>138</v>
      </c>
      <c r="G292" s="5" t="s">
        <v>945</v>
      </c>
      <c r="H292" s="5" t="s">
        <v>10688</v>
      </c>
      <c r="I292" s="5" t="s">
        <v>17812</v>
      </c>
      <c r="J292" s="3"/>
    </row>
    <row r="293" spans="1:10" ht="60" customHeight="1" x14ac:dyDescent="0.8">
      <c r="A293" s="51">
        <v>289</v>
      </c>
      <c r="B293" s="50">
        <v>289</v>
      </c>
      <c r="C293" s="3" t="s">
        <v>946</v>
      </c>
      <c r="D293" s="3" t="s">
        <v>18037</v>
      </c>
      <c r="E293" s="5" t="s">
        <v>947</v>
      </c>
      <c r="F293" s="3" t="s">
        <v>371</v>
      </c>
      <c r="G293" s="5" t="s">
        <v>948</v>
      </c>
      <c r="H293" s="5" t="s">
        <v>10689</v>
      </c>
      <c r="I293" s="5" t="s">
        <v>14409</v>
      </c>
      <c r="J293" s="3"/>
    </row>
    <row r="294" spans="1:10" ht="60" customHeight="1" x14ac:dyDescent="0.8">
      <c r="A294" s="51">
        <v>290</v>
      </c>
      <c r="B294" s="50">
        <v>290</v>
      </c>
      <c r="C294" s="3" t="s">
        <v>949</v>
      </c>
      <c r="D294" s="3" t="s">
        <v>18037</v>
      </c>
      <c r="E294" s="5" t="s">
        <v>950</v>
      </c>
      <c r="F294" s="3" t="s">
        <v>37</v>
      </c>
      <c r="G294" s="5" t="s">
        <v>951</v>
      </c>
      <c r="H294" s="5" t="s">
        <v>10690</v>
      </c>
      <c r="I294" s="5" t="s">
        <v>14410</v>
      </c>
      <c r="J294" s="3"/>
    </row>
    <row r="295" spans="1:10" ht="60" customHeight="1" x14ac:dyDescent="0.8">
      <c r="A295" s="51">
        <v>291</v>
      </c>
      <c r="B295" s="50">
        <v>291</v>
      </c>
      <c r="C295" s="3" t="s">
        <v>952</v>
      </c>
      <c r="D295" s="3" t="s">
        <v>18037</v>
      </c>
      <c r="E295" s="5" t="s">
        <v>953</v>
      </c>
      <c r="F295" s="3" t="s">
        <v>33</v>
      </c>
      <c r="G295" s="5" t="s">
        <v>954</v>
      </c>
      <c r="H295" s="5" t="s">
        <v>10691</v>
      </c>
      <c r="I295" s="5" t="s">
        <v>14411</v>
      </c>
      <c r="J295" s="3"/>
    </row>
    <row r="296" spans="1:10" ht="60" customHeight="1" x14ac:dyDescent="0.8">
      <c r="A296" s="51">
        <v>292</v>
      </c>
      <c r="B296" s="50">
        <v>292</v>
      </c>
      <c r="C296" s="3" t="s">
        <v>955</v>
      </c>
      <c r="D296" s="3" t="s">
        <v>18037</v>
      </c>
      <c r="E296" s="5" t="s">
        <v>956</v>
      </c>
      <c r="F296" s="3" t="s">
        <v>100</v>
      </c>
      <c r="G296" s="5" t="s">
        <v>957</v>
      </c>
      <c r="H296" s="5" t="s">
        <v>10692</v>
      </c>
      <c r="I296" s="5" t="s">
        <v>14412</v>
      </c>
      <c r="J296" s="3"/>
    </row>
    <row r="297" spans="1:10" ht="60" customHeight="1" x14ac:dyDescent="0.8">
      <c r="A297" s="51">
        <v>293</v>
      </c>
      <c r="B297" s="50">
        <v>293</v>
      </c>
      <c r="C297" s="3" t="s">
        <v>958</v>
      </c>
      <c r="D297" s="3" t="s">
        <v>18037</v>
      </c>
      <c r="E297" s="5" t="s">
        <v>959</v>
      </c>
      <c r="F297" s="3" t="s">
        <v>25</v>
      </c>
      <c r="G297" s="5" t="s">
        <v>960</v>
      </c>
      <c r="H297" s="5" t="s">
        <v>10693</v>
      </c>
      <c r="I297" s="5" t="s">
        <v>14413</v>
      </c>
      <c r="J297" s="3"/>
    </row>
    <row r="298" spans="1:10" ht="60" customHeight="1" x14ac:dyDescent="0.8">
      <c r="A298" s="51">
        <v>294</v>
      </c>
      <c r="B298" s="50">
        <v>294</v>
      </c>
      <c r="C298" s="3" t="s">
        <v>961</v>
      </c>
      <c r="D298" s="3" t="s">
        <v>18037</v>
      </c>
      <c r="E298" s="5" t="s">
        <v>962</v>
      </c>
      <c r="F298" s="3" t="s">
        <v>288</v>
      </c>
      <c r="G298" s="5" t="s">
        <v>963</v>
      </c>
      <c r="H298" s="5" t="s">
        <v>10694</v>
      </c>
      <c r="I298" s="5" t="s">
        <v>14414</v>
      </c>
      <c r="J298" s="3"/>
    </row>
    <row r="299" spans="1:10" ht="60" customHeight="1" x14ac:dyDescent="0.8">
      <c r="A299" s="51">
        <v>295</v>
      </c>
      <c r="B299" s="50">
        <v>295</v>
      </c>
      <c r="C299" s="3" t="s">
        <v>964</v>
      </c>
      <c r="D299" s="3" t="s">
        <v>18037</v>
      </c>
      <c r="E299" s="5" t="s">
        <v>965</v>
      </c>
      <c r="F299" s="3" t="s">
        <v>49</v>
      </c>
      <c r="G299" s="5" t="s">
        <v>966</v>
      </c>
      <c r="H299" s="5" t="s">
        <v>10695</v>
      </c>
      <c r="I299" s="5" t="s">
        <v>14415</v>
      </c>
      <c r="J299" s="3"/>
    </row>
    <row r="300" spans="1:10" ht="60" customHeight="1" x14ac:dyDescent="0.8">
      <c r="A300" s="51">
        <v>296</v>
      </c>
      <c r="B300" s="50">
        <v>296</v>
      </c>
      <c r="C300" s="3" t="s">
        <v>967</v>
      </c>
      <c r="D300" s="3" t="s">
        <v>18037</v>
      </c>
      <c r="E300" s="5" t="s">
        <v>968</v>
      </c>
      <c r="F300" s="3" t="s">
        <v>138</v>
      </c>
      <c r="G300" s="5" t="s">
        <v>969</v>
      </c>
      <c r="H300" s="5" t="s">
        <v>10696</v>
      </c>
      <c r="I300" s="5" t="s">
        <v>17813</v>
      </c>
      <c r="J300" s="3"/>
    </row>
    <row r="301" spans="1:10" ht="60" customHeight="1" x14ac:dyDescent="0.8">
      <c r="A301" s="51">
        <v>297</v>
      </c>
      <c r="B301" s="50">
        <v>297</v>
      </c>
      <c r="C301" s="3" t="s">
        <v>970</v>
      </c>
      <c r="D301" s="3" t="s">
        <v>18037</v>
      </c>
      <c r="E301" s="5" t="s">
        <v>971</v>
      </c>
      <c r="F301" s="3" t="s">
        <v>104</v>
      </c>
      <c r="G301" s="5" t="s">
        <v>972</v>
      </c>
      <c r="H301" s="5" t="s">
        <v>10697</v>
      </c>
      <c r="I301" s="5" t="s">
        <v>14416</v>
      </c>
      <c r="J301" s="3"/>
    </row>
    <row r="302" spans="1:10" ht="60" customHeight="1" x14ac:dyDescent="0.8">
      <c r="A302" s="51">
        <v>298</v>
      </c>
      <c r="B302" s="50">
        <v>298</v>
      </c>
      <c r="C302" s="3" t="s">
        <v>973</v>
      </c>
      <c r="D302" s="3" t="s">
        <v>18039</v>
      </c>
      <c r="E302" s="5" t="s">
        <v>504</v>
      </c>
      <c r="F302" s="3" t="s">
        <v>203</v>
      </c>
      <c r="G302" s="5" t="s">
        <v>974</v>
      </c>
      <c r="H302" s="5" t="s">
        <v>10698</v>
      </c>
      <c r="I302" s="5" t="s">
        <v>14417</v>
      </c>
      <c r="J302" s="3"/>
    </row>
    <row r="303" spans="1:10" ht="60" customHeight="1" x14ac:dyDescent="0.8">
      <c r="A303" s="51">
        <v>299</v>
      </c>
      <c r="B303" s="50">
        <v>299</v>
      </c>
      <c r="C303" s="3" t="s">
        <v>975</v>
      </c>
      <c r="D303" s="3" t="s">
        <v>18037</v>
      </c>
      <c r="E303" s="5" t="s">
        <v>976</v>
      </c>
      <c r="F303" s="3" t="s">
        <v>486</v>
      </c>
      <c r="G303" s="5" t="s">
        <v>977</v>
      </c>
      <c r="H303" s="5" t="s">
        <v>10699</v>
      </c>
      <c r="I303" s="5" t="s">
        <v>17539</v>
      </c>
      <c r="J303" s="3"/>
    </row>
    <row r="304" spans="1:10" ht="60" customHeight="1" x14ac:dyDescent="0.8">
      <c r="A304" s="51">
        <v>300</v>
      </c>
      <c r="B304" s="50">
        <v>300</v>
      </c>
      <c r="C304" s="3" t="s">
        <v>978</v>
      </c>
      <c r="D304" s="3" t="s">
        <v>18037</v>
      </c>
      <c r="E304" s="5" t="s">
        <v>979</v>
      </c>
      <c r="F304" s="3" t="s">
        <v>17</v>
      </c>
      <c r="G304" s="5" t="s">
        <v>980</v>
      </c>
      <c r="H304" s="5" t="s">
        <v>10700</v>
      </c>
      <c r="I304" s="5" t="s">
        <v>14418</v>
      </c>
      <c r="J304" s="3"/>
    </row>
    <row r="305" spans="1:10" ht="60" customHeight="1" x14ac:dyDescent="0.8">
      <c r="A305" s="51">
        <v>301</v>
      </c>
      <c r="B305" s="50">
        <v>301</v>
      </c>
      <c r="C305" s="3" t="s">
        <v>981</v>
      </c>
      <c r="D305" s="3" t="s">
        <v>18037</v>
      </c>
      <c r="E305" s="5" t="s">
        <v>982</v>
      </c>
      <c r="F305" s="3" t="s">
        <v>149</v>
      </c>
      <c r="G305" s="5" t="s">
        <v>983</v>
      </c>
      <c r="H305" s="5" t="s">
        <v>10701</v>
      </c>
      <c r="I305" s="5" t="s">
        <v>17516</v>
      </c>
      <c r="J305" s="3"/>
    </row>
    <row r="306" spans="1:10" ht="60" customHeight="1" x14ac:dyDescent="0.8">
      <c r="A306" s="51">
        <v>302</v>
      </c>
      <c r="B306" s="50">
        <v>302</v>
      </c>
      <c r="C306" s="3" t="s">
        <v>984</v>
      </c>
      <c r="D306" s="3" t="s">
        <v>18037</v>
      </c>
      <c r="E306" s="5" t="s">
        <v>985</v>
      </c>
      <c r="F306" s="3" t="s">
        <v>986</v>
      </c>
      <c r="G306" s="5" t="s">
        <v>987</v>
      </c>
      <c r="H306" s="5" t="s">
        <v>10702</v>
      </c>
      <c r="I306" s="5" t="s">
        <v>14419</v>
      </c>
      <c r="J306" s="3"/>
    </row>
    <row r="307" spans="1:10" ht="60" customHeight="1" x14ac:dyDescent="0.8">
      <c r="A307" s="51">
        <v>303</v>
      </c>
      <c r="B307" s="50">
        <v>303</v>
      </c>
      <c r="C307" s="3" t="s">
        <v>988</v>
      </c>
      <c r="D307" s="3" t="s">
        <v>18037</v>
      </c>
      <c r="E307" s="5" t="s">
        <v>989</v>
      </c>
      <c r="F307" s="3" t="s">
        <v>441</v>
      </c>
      <c r="G307" s="5" t="s">
        <v>990</v>
      </c>
      <c r="H307" s="5" t="s">
        <v>10703</v>
      </c>
      <c r="I307" s="5" t="s">
        <v>14420</v>
      </c>
      <c r="J307" s="3"/>
    </row>
    <row r="308" spans="1:10" ht="60" customHeight="1" x14ac:dyDescent="0.8">
      <c r="A308" s="51">
        <v>304</v>
      </c>
      <c r="B308" s="50">
        <v>304</v>
      </c>
      <c r="C308" s="3" t="s">
        <v>991</v>
      </c>
      <c r="D308" s="3" t="s">
        <v>18037</v>
      </c>
      <c r="E308" s="5" t="s">
        <v>992</v>
      </c>
      <c r="F308" s="3" t="s">
        <v>301</v>
      </c>
      <c r="G308" s="5" t="s">
        <v>993</v>
      </c>
      <c r="H308" s="5" t="s">
        <v>10704</v>
      </c>
      <c r="I308" s="5" t="s">
        <v>14421</v>
      </c>
      <c r="J308" s="3"/>
    </row>
    <row r="309" spans="1:10" ht="60" customHeight="1" x14ac:dyDescent="0.8">
      <c r="A309" s="51">
        <v>305</v>
      </c>
      <c r="B309" s="50">
        <v>305</v>
      </c>
      <c r="C309" s="3" t="s">
        <v>994</v>
      </c>
      <c r="D309" s="3" t="s">
        <v>18037</v>
      </c>
      <c r="E309" s="5" t="s">
        <v>995</v>
      </c>
      <c r="F309" s="3" t="s">
        <v>341</v>
      </c>
      <c r="G309" s="5" t="s">
        <v>996</v>
      </c>
      <c r="H309" s="5" t="s">
        <v>10705</v>
      </c>
      <c r="I309" s="5" t="s">
        <v>14422</v>
      </c>
      <c r="J309" s="3"/>
    </row>
    <row r="310" spans="1:10" ht="60" customHeight="1" x14ac:dyDescent="0.8">
      <c r="A310" s="51">
        <v>306</v>
      </c>
      <c r="B310" s="50">
        <v>306</v>
      </c>
      <c r="C310" s="3" t="s">
        <v>997</v>
      </c>
      <c r="D310" s="3" t="s">
        <v>18037</v>
      </c>
      <c r="E310" s="5" t="s">
        <v>998</v>
      </c>
      <c r="F310" s="3" t="s">
        <v>92</v>
      </c>
      <c r="G310" s="5" t="s">
        <v>999</v>
      </c>
      <c r="H310" s="5" t="s">
        <v>10706</v>
      </c>
      <c r="I310" s="5" t="s">
        <v>14423</v>
      </c>
      <c r="J310" s="3"/>
    </row>
    <row r="311" spans="1:10" ht="60" customHeight="1" x14ac:dyDescent="0.8">
      <c r="A311" s="51">
        <v>307</v>
      </c>
      <c r="B311" s="50">
        <v>307</v>
      </c>
      <c r="C311" s="3" t="s">
        <v>1000</v>
      </c>
      <c r="D311" s="3" t="s">
        <v>18037</v>
      </c>
      <c r="E311" s="5" t="s">
        <v>1001</v>
      </c>
      <c r="F311" s="3" t="s">
        <v>138</v>
      </c>
      <c r="G311" s="5" t="s">
        <v>1002</v>
      </c>
      <c r="H311" s="5" t="s">
        <v>10707</v>
      </c>
      <c r="I311" s="5" t="s">
        <v>14424</v>
      </c>
      <c r="J311" s="3"/>
    </row>
    <row r="312" spans="1:10" ht="60" customHeight="1" x14ac:dyDescent="0.8">
      <c r="A312" s="51">
        <v>308</v>
      </c>
      <c r="B312" s="50">
        <v>308</v>
      </c>
      <c r="C312" s="3" t="s">
        <v>1003</v>
      </c>
      <c r="D312" s="3" t="s">
        <v>18037</v>
      </c>
      <c r="E312" s="5" t="s">
        <v>1004</v>
      </c>
      <c r="F312" s="3" t="s">
        <v>96</v>
      </c>
      <c r="G312" s="5" t="s">
        <v>1005</v>
      </c>
      <c r="H312" s="5" t="s">
        <v>10708</v>
      </c>
      <c r="I312" s="5" t="s">
        <v>14425</v>
      </c>
      <c r="J312" s="3"/>
    </row>
    <row r="313" spans="1:10" ht="60" customHeight="1" x14ac:dyDescent="0.8">
      <c r="A313" s="51">
        <v>309</v>
      </c>
      <c r="B313" s="50">
        <v>309</v>
      </c>
      <c r="C313" s="3" t="s">
        <v>1006</v>
      </c>
      <c r="D313" s="3" t="s">
        <v>18037</v>
      </c>
      <c r="E313" s="5" t="s">
        <v>1007</v>
      </c>
      <c r="F313" s="3" t="s">
        <v>138</v>
      </c>
      <c r="G313" s="5" t="s">
        <v>1008</v>
      </c>
      <c r="H313" s="5" t="s">
        <v>10709</v>
      </c>
      <c r="I313" s="5" t="s">
        <v>17924</v>
      </c>
      <c r="J313" s="3"/>
    </row>
    <row r="314" spans="1:10" ht="60" customHeight="1" x14ac:dyDescent="0.8">
      <c r="A314" s="51">
        <v>310</v>
      </c>
      <c r="B314" s="50">
        <v>310</v>
      </c>
      <c r="C314" s="3" t="s">
        <v>1009</v>
      </c>
      <c r="D314" s="3" t="s">
        <v>18037</v>
      </c>
      <c r="E314" s="5" t="s">
        <v>1010</v>
      </c>
      <c r="F314" s="3" t="s">
        <v>1011</v>
      </c>
      <c r="G314" s="5" t="s">
        <v>1012</v>
      </c>
      <c r="H314" s="5" t="s">
        <v>10710</v>
      </c>
      <c r="I314" s="5" t="s">
        <v>17376</v>
      </c>
      <c r="J314" s="3"/>
    </row>
    <row r="315" spans="1:10" ht="60" customHeight="1" x14ac:dyDescent="0.8">
      <c r="A315" s="51">
        <v>311</v>
      </c>
      <c r="B315" s="50">
        <v>311</v>
      </c>
      <c r="C315" s="3" t="s">
        <v>1013</v>
      </c>
      <c r="D315" s="3" t="s">
        <v>18037</v>
      </c>
      <c r="E315" s="5" t="s">
        <v>1014</v>
      </c>
      <c r="F315" s="3" t="s">
        <v>57</v>
      </c>
      <c r="G315" s="5" t="s">
        <v>1015</v>
      </c>
      <c r="H315" s="5" t="s">
        <v>10711</v>
      </c>
      <c r="I315" s="5" t="s">
        <v>14426</v>
      </c>
      <c r="J315" s="3"/>
    </row>
    <row r="316" spans="1:10" ht="60" customHeight="1" x14ac:dyDescent="0.8">
      <c r="A316" s="51">
        <v>312</v>
      </c>
      <c r="B316" s="50">
        <v>312</v>
      </c>
      <c r="C316" s="3" t="s">
        <v>1016</v>
      </c>
      <c r="D316" s="3" t="s">
        <v>18037</v>
      </c>
      <c r="E316" s="5" t="s">
        <v>1017</v>
      </c>
      <c r="F316" s="3" t="s">
        <v>246</v>
      </c>
      <c r="G316" s="5" t="s">
        <v>1018</v>
      </c>
      <c r="H316" s="5" t="s">
        <v>10712</v>
      </c>
      <c r="I316" s="5" t="s">
        <v>14427</v>
      </c>
      <c r="J316" s="3"/>
    </row>
    <row r="317" spans="1:10" ht="60" customHeight="1" x14ac:dyDescent="0.8">
      <c r="A317" s="51">
        <v>313</v>
      </c>
      <c r="B317" s="50">
        <v>313</v>
      </c>
      <c r="C317" s="3" t="s">
        <v>1019</v>
      </c>
      <c r="D317" s="3" t="s">
        <v>18037</v>
      </c>
      <c r="E317" s="5" t="s">
        <v>1020</v>
      </c>
      <c r="F317" s="3" t="s">
        <v>104</v>
      </c>
      <c r="G317" s="5" t="s">
        <v>1021</v>
      </c>
      <c r="H317" s="5" t="s">
        <v>10713</v>
      </c>
      <c r="I317" s="5" t="s">
        <v>14428</v>
      </c>
      <c r="J317" s="3"/>
    </row>
    <row r="318" spans="1:10" ht="60" customHeight="1" x14ac:dyDescent="0.8">
      <c r="A318" s="51">
        <v>314</v>
      </c>
      <c r="B318" s="50">
        <v>314</v>
      </c>
      <c r="C318" s="3" t="s">
        <v>1022</v>
      </c>
      <c r="D318" s="3" t="s">
        <v>18037</v>
      </c>
      <c r="E318" s="5" t="s">
        <v>1023</v>
      </c>
      <c r="F318" s="3" t="s">
        <v>246</v>
      </c>
      <c r="G318" s="5" t="s">
        <v>1024</v>
      </c>
      <c r="H318" s="5" t="s">
        <v>10714</v>
      </c>
      <c r="I318" s="5" t="s">
        <v>14429</v>
      </c>
      <c r="J318" s="3"/>
    </row>
    <row r="319" spans="1:10" ht="60" customHeight="1" x14ac:dyDescent="0.8">
      <c r="A319" s="51">
        <v>315</v>
      </c>
      <c r="B319" s="50">
        <v>315</v>
      </c>
      <c r="C319" s="3" t="s">
        <v>1025</v>
      </c>
      <c r="D319" s="3" t="s">
        <v>18037</v>
      </c>
      <c r="E319" s="5" t="s">
        <v>1026</v>
      </c>
      <c r="F319" s="3" t="s">
        <v>100</v>
      </c>
      <c r="G319" s="5" t="s">
        <v>1027</v>
      </c>
      <c r="H319" s="5" t="s">
        <v>10715</v>
      </c>
      <c r="I319" s="5" t="s">
        <v>14430</v>
      </c>
      <c r="J319" s="3"/>
    </row>
    <row r="320" spans="1:10" ht="60" customHeight="1" x14ac:dyDescent="0.8">
      <c r="A320" s="51">
        <v>316</v>
      </c>
      <c r="B320" s="50">
        <v>316</v>
      </c>
      <c r="C320" s="3" t="s">
        <v>1028</v>
      </c>
      <c r="D320" s="3" t="s">
        <v>18037</v>
      </c>
      <c r="E320" s="5" t="s">
        <v>1029</v>
      </c>
      <c r="F320" s="3" t="s">
        <v>1030</v>
      </c>
      <c r="G320" s="5" t="s">
        <v>1031</v>
      </c>
      <c r="H320" s="5" t="s">
        <v>10716</v>
      </c>
      <c r="I320" s="5" t="s">
        <v>14431</v>
      </c>
      <c r="J320" s="3"/>
    </row>
    <row r="321" spans="1:10" ht="60" customHeight="1" x14ac:dyDescent="0.8">
      <c r="A321" s="51">
        <v>317</v>
      </c>
      <c r="B321" s="50">
        <v>317</v>
      </c>
      <c r="C321" s="3" t="s">
        <v>1032</v>
      </c>
      <c r="D321" s="3" t="s">
        <v>18037</v>
      </c>
      <c r="E321" s="5" t="s">
        <v>1033</v>
      </c>
      <c r="F321" s="3" t="s">
        <v>57</v>
      </c>
      <c r="G321" s="5" t="s">
        <v>1034</v>
      </c>
      <c r="H321" s="5" t="s">
        <v>10717</v>
      </c>
      <c r="I321" s="5" t="s">
        <v>17400</v>
      </c>
      <c r="J321" s="3"/>
    </row>
    <row r="322" spans="1:10" ht="60" customHeight="1" x14ac:dyDescent="0.8">
      <c r="A322" s="51">
        <v>318</v>
      </c>
      <c r="B322" s="50">
        <v>318</v>
      </c>
      <c r="C322" s="3" t="s">
        <v>1035</v>
      </c>
      <c r="D322" s="3" t="s">
        <v>18037</v>
      </c>
      <c r="E322" s="5" t="s">
        <v>1036</v>
      </c>
      <c r="F322" s="3" t="s">
        <v>17</v>
      </c>
      <c r="G322" s="5" t="s">
        <v>1037</v>
      </c>
      <c r="H322" s="5" t="s">
        <v>10718</v>
      </c>
      <c r="I322" s="5" t="s">
        <v>14432</v>
      </c>
      <c r="J322" s="3"/>
    </row>
    <row r="323" spans="1:10" ht="60" customHeight="1" x14ac:dyDescent="0.8">
      <c r="A323" s="51">
        <v>319</v>
      </c>
      <c r="B323" s="50">
        <v>319</v>
      </c>
      <c r="C323" s="3" t="s">
        <v>1038</v>
      </c>
      <c r="D323" s="3" t="s">
        <v>18037</v>
      </c>
      <c r="E323" s="5" t="s">
        <v>1039</v>
      </c>
      <c r="F323" s="3" t="s">
        <v>341</v>
      </c>
      <c r="G323" s="5" t="s">
        <v>1040</v>
      </c>
      <c r="H323" s="5" t="s">
        <v>10719</v>
      </c>
      <c r="I323" s="5" t="s">
        <v>14433</v>
      </c>
      <c r="J323" s="3"/>
    </row>
    <row r="324" spans="1:10" ht="60" customHeight="1" x14ac:dyDescent="0.8">
      <c r="A324" s="51">
        <v>320</v>
      </c>
      <c r="B324" s="50">
        <v>320</v>
      </c>
      <c r="C324" s="3" t="s">
        <v>1041</v>
      </c>
      <c r="D324" s="3" t="s">
        <v>18037</v>
      </c>
      <c r="E324" s="5" t="s">
        <v>1042</v>
      </c>
      <c r="F324" s="3" t="s">
        <v>104</v>
      </c>
      <c r="G324" s="5" t="s">
        <v>1043</v>
      </c>
      <c r="H324" s="5" t="s">
        <v>10720</v>
      </c>
      <c r="I324" s="5" t="s">
        <v>14434</v>
      </c>
      <c r="J324" s="3"/>
    </row>
    <row r="325" spans="1:10" ht="60" customHeight="1" x14ac:dyDescent="0.8">
      <c r="A325" s="51">
        <v>321</v>
      </c>
      <c r="B325" s="50">
        <v>321</v>
      </c>
      <c r="C325" s="3" t="s">
        <v>1044</v>
      </c>
      <c r="D325" s="3" t="s">
        <v>18037</v>
      </c>
      <c r="E325" s="5" t="s">
        <v>1045</v>
      </c>
      <c r="F325" s="3" t="s">
        <v>37</v>
      </c>
      <c r="G325" s="5" t="s">
        <v>1046</v>
      </c>
      <c r="H325" s="5" t="s">
        <v>10721</v>
      </c>
      <c r="I325" s="5" t="s">
        <v>14435</v>
      </c>
      <c r="J325" s="3"/>
    </row>
    <row r="326" spans="1:10" ht="60" customHeight="1" x14ac:dyDescent="0.8">
      <c r="A326" s="51">
        <v>322</v>
      </c>
      <c r="B326" s="50">
        <v>322</v>
      </c>
      <c r="C326" s="3" t="s">
        <v>1047</v>
      </c>
      <c r="D326" s="3" t="s">
        <v>18037</v>
      </c>
      <c r="E326" s="5" t="s">
        <v>1048</v>
      </c>
      <c r="F326" s="3" t="s">
        <v>817</v>
      </c>
      <c r="G326" s="5" t="s">
        <v>1049</v>
      </c>
      <c r="H326" s="5" t="s">
        <v>10722</v>
      </c>
      <c r="I326" s="5" t="s">
        <v>14436</v>
      </c>
      <c r="J326" s="3"/>
    </row>
    <row r="327" spans="1:10" ht="60" customHeight="1" x14ac:dyDescent="0.8">
      <c r="A327" s="51">
        <v>323</v>
      </c>
      <c r="B327" s="50">
        <v>323</v>
      </c>
      <c r="C327" s="3" t="s">
        <v>1050</v>
      </c>
      <c r="D327" s="3" t="s">
        <v>18037</v>
      </c>
      <c r="E327" s="5" t="s">
        <v>1051</v>
      </c>
      <c r="F327" s="3" t="s">
        <v>53</v>
      </c>
      <c r="G327" s="5" t="s">
        <v>1052</v>
      </c>
      <c r="H327" s="5" t="s">
        <v>10723</v>
      </c>
      <c r="I327" s="5" t="s">
        <v>14437</v>
      </c>
      <c r="J327" s="3"/>
    </row>
    <row r="328" spans="1:10" ht="60" customHeight="1" x14ac:dyDescent="0.8">
      <c r="A328" s="51">
        <v>324</v>
      </c>
      <c r="B328" s="50">
        <v>324</v>
      </c>
      <c r="C328" s="3" t="s">
        <v>1053</v>
      </c>
      <c r="D328" s="3" t="s">
        <v>18037</v>
      </c>
      <c r="E328" s="5" t="s">
        <v>1054</v>
      </c>
      <c r="F328" s="3" t="s">
        <v>246</v>
      </c>
      <c r="G328" s="5" t="s">
        <v>1055</v>
      </c>
      <c r="H328" s="5" t="s">
        <v>10724</v>
      </c>
      <c r="I328" s="5" t="s">
        <v>14438</v>
      </c>
      <c r="J328" s="3"/>
    </row>
    <row r="329" spans="1:10" ht="60" customHeight="1" x14ac:dyDescent="0.8">
      <c r="A329" s="51">
        <v>325</v>
      </c>
      <c r="B329" s="50">
        <v>325</v>
      </c>
      <c r="C329" s="3" t="s">
        <v>1056</v>
      </c>
      <c r="D329" s="3" t="s">
        <v>18037</v>
      </c>
      <c r="E329" s="5" t="s">
        <v>1057</v>
      </c>
      <c r="F329" s="3" t="s">
        <v>33</v>
      </c>
      <c r="G329" s="5" t="s">
        <v>1058</v>
      </c>
      <c r="H329" s="5" t="s">
        <v>10725</v>
      </c>
      <c r="I329" s="5" t="s">
        <v>14439</v>
      </c>
      <c r="J329" s="3"/>
    </row>
    <row r="330" spans="1:10" ht="60" customHeight="1" x14ac:dyDescent="0.8">
      <c r="A330" s="51">
        <v>326</v>
      </c>
      <c r="B330" s="50">
        <v>326</v>
      </c>
      <c r="C330" s="3" t="s">
        <v>1059</v>
      </c>
      <c r="D330" s="3" t="s">
        <v>18037</v>
      </c>
      <c r="E330" s="5" t="s">
        <v>1060</v>
      </c>
      <c r="F330" s="3" t="s">
        <v>41</v>
      </c>
      <c r="G330" s="5" t="s">
        <v>1061</v>
      </c>
      <c r="H330" s="5" t="s">
        <v>10726</v>
      </c>
      <c r="I330" s="5" t="s">
        <v>17449</v>
      </c>
      <c r="J330" s="3"/>
    </row>
    <row r="331" spans="1:10" ht="60" customHeight="1" x14ac:dyDescent="0.8">
      <c r="A331" s="51">
        <v>327</v>
      </c>
      <c r="B331" s="50">
        <v>327</v>
      </c>
      <c r="C331" s="3" t="s">
        <v>1062</v>
      </c>
      <c r="D331" s="3" t="s">
        <v>18037</v>
      </c>
      <c r="E331" s="5" t="s">
        <v>1063</v>
      </c>
      <c r="F331" s="3" t="s">
        <v>104</v>
      </c>
      <c r="G331" s="5" t="s">
        <v>1064</v>
      </c>
      <c r="H331" s="5" t="s">
        <v>10727</v>
      </c>
      <c r="I331" s="5" t="s">
        <v>14440</v>
      </c>
      <c r="J331" s="3"/>
    </row>
    <row r="332" spans="1:10" ht="60" customHeight="1" x14ac:dyDescent="0.8">
      <c r="A332" s="51">
        <v>328</v>
      </c>
      <c r="B332" s="50">
        <v>328</v>
      </c>
      <c r="C332" s="3" t="s">
        <v>1065</v>
      </c>
      <c r="D332" s="3" t="s">
        <v>18037</v>
      </c>
      <c r="E332" s="5" t="s">
        <v>1066</v>
      </c>
      <c r="F332" s="3" t="s">
        <v>207</v>
      </c>
      <c r="G332" s="5" t="s">
        <v>1067</v>
      </c>
      <c r="H332" s="5" t="s">
        <v>10728</v>
      </c>
      <c r="I332" s="5" t="s">
        <v>14441</v>
      </c>
      <c r="J332" s="3"/>
    </row>
    <row r="333" spans="1:10" ht="60" customHeight="1" x14ac:dyDescent="0.8">
      <c r="A333" s="51">
        <v>329</v>
      </c>
      <c r="B333" s="50">
        <v>329</v>
      </c>
      <c r="C333" s="3" t="s">
        <v>1068</v>
      </c>
      <c r="D333" s="3" t="s">
        <v>18037</v>
      </c>
      <c r="E333" s="5" t="s">
        <v>1069</v>
      </c>
      <c r="F333" s="3" t="s">
        <v>41</v>
      </c>
      <c r="G333" s="5" t="s">
        <v>1070</v>
      </c>
      <c r="H333" s="5" t="s">
        <v>10729</v>
      </c>
      <c r="I333" s="5" t="s">
        <v>14442</v>
      </c>
      <c r="J333" s="3"/>
    </row>
    <row r="334" spans="1:10" ht="60" customHeight="1" x14ac:dyDescent="0.8">
      <c r="A334" s="51">
        <v>330</v>
      </c>
      <c r="B334" s="50">
        <v>330</v>
      </c>
      <c r="C334" s="3" t="s">
        <v>1071</v>
      </c>
      <c r="D334" s="3" t="s">
        <v>18037</v>
      </c>
      <c r="E334" s="5" t="s">
        <v>1072</v>
      </c>
      <c r="F334" s="3" t="s">
        <v>482</v>
      </c>
      <c r="G334" s="5" t="s">
        <v>1073</v>
      </c>
      <c r="H334" s="5" t="s">
        <v>10730</v>
      </c>
      <c r="I334" s="5" t="s">
        <v>14443</v>
      </c>
      <c r="J334" s="3"/>
    </row>
    <row r="335" spans="1:10" ht="60" customHeight="1" x14ac:dyDescent="0.8">
      <c r="A335" s="51">
        <v>331</v>
      </c>
      <c r="B335" s="50">
        <v>331</v>
      </c>
      <c r="C335" s="3" t="s">
        <v>1074</v>
      </c>
      <c r="D335" s="3" t="s">
        <v>18037</v>
      </c>
      <c r="E335" s="5" t="s">
        <v>956</v>
      </c>
      <c r="F335" s="3" t="s">
        <v>1075</v>
      </c>
      <c r="G335" s="5" t="s">
        <v>1076</v>
      </c>
      <c r="H335" s="5" t="s">
        <v>10731</v>
      </c>
      <c r="I335" s="5" t="s">
        <v>14444</v>
      </c>
      <c r="J335" s="3"/>
    </row>
    <row r="336" spans="1:10" ht="60" customHeight="1" x14ac:dyDescent="0.8">
      <c r="A336" s="51">
        <v>332</v>
      </c>
      <c r="B336" s="50">
        <v>332</v>
      </c>
      <c r="C336" s="3" t="s">
        <v>1077</v>
      </c>
      <c r="D336" s="3" t="s">
        <v>18037</v>
      </c>
      <c r="E336" s="5" t="s">
        <v>1078</v>
      </c>
      <c r="F336" s="3" t="s">
        <v>224</v>
      </c>
      <c r="G336" s="5" t="s">
        <v>1079</v>
      </c>
      <c r="H336" s="5" t="s">
        <v>10732</v>
      </c>
      <c r="I336" s="5" t="s">
        <v>14445</v>
      </c>
      <c r="J336" s="3"/>
    </row>
    <row r="337" spans="1:10" ht="60" customHeight="1" x14ac:dyDescent="0.8">
      <c r="A337" s="51">
        <v>333</v>
      </c>
      <c r="B337" s="50">
        <v>333</v>
      </c>
      <c r="C337" s="3" t="s">
        <v>1080</v>
      </c>
      <c r="D337" s="3" t="s">
        <v>18037</v>
      </c>
      <c r="E337" s="5" t="s">
        <v>1081</v>
      </c>
      <c r="F337" s="3" t="s">
        <v>460</v>
      </c>
      <c r="G337" s="5" t="s">
        <v>1082</v>
      </c>
      <c r="H337" s="5" t="s">
        <v>10733</v>
      </c>
      <c r="I337" s="5" t="s">
        <v>14446</v>
      </c>
      <c r="J337" s="3"/>
    </row>
    <row r="338" spans="1:10" ht="60" customHeight="1" x14ac:dyDescent="0.8">
      <c r="A338" s="51">
        <v>334</v>
      </c>
      <c r="B338" s="50">
        <v>334</v>
      </c>
      <c r="C338" s="3" t="s">
        <v>1083</v>
      </c>
      <c r="D338" s="3" t="s">
        <v>18037</v>
      </c>
      <c r="E338" s="5" t="s">
        <v>1084</v>
      </c>
      <c r="F338" s="3" t="s">
        <v>527</v>
      </c>
      <c r="G338" s="5" t="s">
        <v>1085</v>
      </c>
      <c r="H338" s="5" t="s">
        <v>10734</v>
      </c>
      <c r="I338" s="5" t="s">
        <v>14447</v>
      </c>
      <c r="J338" s="3"/>
    </row>
    <row r="339" spans="1:10" ht="60" customHeight="1" x14ac:dyDescent="0.8">
      <c r="A339" s="51">
        <v>335</v>
      </c>
      <c r="B339" s="50">
        <v>335</v>
      </c>
      <c r="C339" s="3" t="s">
        <v>1086</v>
      </c>
      <c r="D339" s="3" t="s">
        <v>18037</v>
      </c>
      <c r="E339" s="5" t="s">
        <v>1087</v>
      </c>
      <c r="F339" s="3" t="s">
        <v>45</v>
      </c>
      <c r="G339" s="5" t="s">
        <v>1088</v>
      </c>
      <c r="H339" s="5" t="s">
        <v>10735</v>
      </c>
      <c r="I339" s="5" t="s">
        <v>14448</v>
      </c>
      <c r="J339" s="3"/>
    </row>
    <row r="340" spans="1:10" ht="60" customHeight="1" x14ac:dyDescent="0.8">
      <c r="A340" s="51">
        <v>336</v>
      </c>
      <c r="B340" s="50">
        <v>336</v>
      </c>
      <c r="C340" s="3" t="s">
        <v>1089</v>
      </c>
      <c r="D340" s="3" t="s">
        <v>18039</v>
      </c>
      <c r="E340" s="5" t="s">
        <v>1090</v>
      </c>
      <c r="F340" s="3" t="s">
        <v>53</v>
      </c>
      <c r="G340" s="5" t="s">
        <v>1091</v>
      </c>
      <c r="H340" s="5" t="s">
        <v>10736</v>
      </c>
      <c r="I340" s="5" t="s">
        <v>14449</v>
      </c>
      <c r="J340" s="3"/>
    </row>
    <row r="341" spans="1:10" ht="60" customHeight="1" x14ac:dyDescent="0.8">
      <c r="A341" s="51">
        <v>337</v>
      </c>
      <c r="B341" s="50">
        <v>337</v>
      </c>
      <c r="C341" s="3" t="s">
        <v>1092</v>
      </c>
      <c r="D341" s="3" t="s">
        <v>18037</v>
      </c>
      <c r="E341" s="5" t="s">
        <v>1093</v>
      </c>
      <c r="F341" s="3" t="s">
        <v>341</v>
      </c>
      <c r="G341" s="5" t="s">
        <v>1094</v>
      </c>
      <c r="H341" s="5" t="s">
        <v>10737</v>
      </c>
      <c r="I341" s="5" t="s">
        <v>17215</v>
      </c>
      <c r="J341" s="3"/>
    </row>
    <row r="342" spans="1:10" ht="60" customHeight="1" x14ac:dyDescent="0.8">
      <c r="A342" s="51">
        <v>338</v>
      </c>
      <c r="B342" s="50">
        <v>338</v>
      </c>
      <c r="C342" s="3" t="s">
        <v>1095</v>
      </c>
      <c r="D342" s="3" t="s">
        <v>18039</v>
      </c>
      <c r="E342" s="5" t="s">
        <v>1096</v>
      </c>
      <c r="F342" s="3" t="s">
        <v>112</v>
      </c>
      <c r="G342" s="5" t="s">
        <v>1097</v>
      </c>
      <c r="H342" s="5" t="s">
        <v>10738</v>
      </c>
      <c r="I342" s="5" t="s">
        <v>14450</v>
      </c>
      <c r="J342" s="3"/>
    </row>
    <row r="343" spans="1:10" ht="60" customHeight="1" x14ac:dyDescent="0.8">
      <c r="A343" s="51">
        <v>339</v>
      </c>
      <c r="B343" s="50">
        <v>339</v>
      </c>
      <c r="C343" s="3" t="s">
        <v>1098</v>
      </c>
      <c r="D343" s="3" t="s">
        <v>18039</v>
      </c>
      <c r="E343" s="5" t="s">
        <v>1099</v>
      </c>
      <c r="F343" s="3" t="s">
        <v>597</v>
      </c>
      <c r="G343" s="5" t="s">
        <v>1100</v>
      </c>
      <c r="H343" s="5" t="s">
        <v>10739</v>
      </c>
      <c r="I343" s="5" t="s">
        <v>14451</v>
      </c>
      <c r="J343" s="3"/>
    </row>
    <row r="344" spans="1:10" ht="60" customHeight="1" x14ac:dyDescent="0.8">
      <c r="A344" s="51">
        <v>340</v>
      </c>
      <c r="B344" s="50">
        <v>340</v>
      </c>
      <c r="C344" s="3" t="s">
        <v>1101</v>
      </c>
      <c r="D344" s="3" t="s">
        <v>18039</v>
      </c>
      <c r="E344" s="5" t="s">
        <v>1102</v>
      </c>
      <c r="F344" s="3" t="s">
        <v>246</v>
      </c>
      <c r="G344" s="5" t="s">
        <v>1103</v>
      </c>
      <c r="H344" s="5" t="s">
        <v>10740</v>
      </c>
      <c r="I344" s="5" t="s">
        <v>14452</v>
      </c>
      <c r="J344" s="3"/>
    </row>
    <row r="345" spans="1:10" ht="60" customHeight="1" x14ac:dyDescent="0.8">
      <c r="A345" s="51">
        <v>341</v>
      </c>
      <c r="B345" s="50">
        <v>341</v>
      </c>
      <c r="C345" s="3" t="s">
        <v>17629</v>
      </c>
      <c r="D345" s="3" t="s">
        <v>18037</v>
      </c>
      <c r="E345" s="5" t="s">
        <v>6587</v>
      </c>
      <c r="F345" s="3" t="s">
        <v>780</v>
      </c>
      <c r="G345" s="8" t="s">
        <v>17630</v>
      </c>
      <c r="H345" s="5" t="s">
        <v>17631</v>
      </c>
      <c r="I345" s="5" t="s">
        <v>17632</v>
      </c>
      <c r="J345" s="3"/>
    </row>
    <row r="346" spans="1:10" ht="60" customHeight="1" x14ac:dyDescent="0.8">
      <c r="A346" s="51">
        <v>342</v>
      </c>
      <c r="B346" s="50">
        <v>342</v>
      </c>
      <c r="C346" s="3" t="s">
        <v>1105</v>
      </c>
      <c r="D346" s="3" t="s">
        <v>18039</v>
      </c>
      <c r="E346" s="5" t="s">
        <v>1106</v>
      </c>
      <c r="F346" s="3" t="s">
        <v>760</v>
      </c>
      <c r="G346" s="5" t="s">
        <v>1107</v>
      </c>
      <c r="H346" s="5" t="s">
        <v>10741</v>
      </c>
      <c r="I346" s="5" t="s">
        <v>14453</v>
      </c>
      <c r="J346" s="3"/>
    </row>
    <row r="347" spans="1:10" ht="60" customHeight="1" x14ac:dyDescent="0.8">
      <c r="A347" s="51">
        <v>343</v>
      </c>
      <c r="B347" s="50">
        <v>343</v>
      </c>
      <c r="C347" s="3" t="s">
        <v>1108</v>
      </c>
      <c r="D347" s="3" t="s">
        <v>18037</v>
      </c>
      <c r="E347" s="5" t="s">
        <v>1109</v>
      </c>
      <c r="F347" s="3" t="s">
        <v>531</v>
      </c>
      <c r="G347" s="5" t="s">
        <v>1110</v>
      </c>
      <c r="H347" s="5" t="s">
        <v>10742</v>
      </c>
      <c r="I347" s="5" t="s">
        <v>14454</v>
      </c>
      <c r="J347" s="3"/>
    </row>
    <row r="348" spans="1:10" ht="60" customHeight="1" x14ac:dyDescent="0.8">
      <c r="A348" s="51">
        <v>344</v>
      </c>
      <c r="B348" s="50">
        <v>344</v>
      </c>
      <c r="C348" s="3" t="s">
        <v>1111</v>
      </c>
      <c r="D348" s="3" t="s">
        <v>18037</v>
      </c>
      <c r="E348" s="5" t="s">
        <v>1112</v>
      </c>
      <c r="F348" s="3" t="s">
        <v>207</v>
      </c>
      <c r="G348" s="5" t="s">
        <v>1113</v>
      </c>
      <c r="H348" s="5" t="s">
        <v>10743</v>
      </c>
      <c r="I348" s="5" t="s">
        <v>14455</v>
      </c>
      <c r="J348" s="3"/>
    </row>
    <row r="349" spans="1:10" ht="60" customHeight="1" x14ac:dyDescent="0.8">
      <c r="A349" s="51">
        <v>345</v>
      </c>
      <c r="B349" s="50">
        <v>345</v>
      </c>
      <c r="C349" s="3" t="s">
        <v>1114</v>
      </c>
      <c r="D349" s="3" t="s">
        <v>18037</v>
      </c>
      <c r="E349" s="5" t="s">
        <v>1115</v>
      </c>
      <c r="F349" s="3" t="s">
        <v>207</v>
      </c>
      <c r="G349" s="5" t="s">
        <v>1116</v>
      </c>
      <c r="H349" s="5" t="s">
        <v>10744</v>
      </c>
      <c r="I349" s="5" t="s">
        <v>17584</v>
      </c>
      <c r="J349" s="3"/>
    </row>
    <row r="350" spans="1:10" ht="60" customHeight="1" x14ac:dyDescent="0.8">
      <c r="A350" s="51">
        <v>346</v>
      </c>
      <c r="B350" s="50">
        <v>346</v>
      </c>
      <c r="C350" s="3" t="s">
        <v>1117</v>
      </c>
      <c r="D350" s="3" t="s">
        <v>18037</v>
      </c>
      <c r="E350" s="5" t="s">
        <v>1118</v>
      </c>
      <c r="F350" s="3" t="s">
        <v>104</v>
      </c>
      <c r="G350" s="5" t="s">
        <v>1119</v>
      </c>
      <c r="H350" s="5" t="s">
        <v>10745</v>
      </c>
      <c r="I350" s="5" t="s">
        <v>14456</v>
      </c>
      <c r="J350" s="3"/>
    </row>
    <row r="351" spans="1:10" ht="60" customHeight="1" x14ac:dyDescent="0.8">
      <c r="A351" s="51">
        <v>347</v>
      </c>
      <c r="B351" s="50">
        <v>347</v>
      </c>
      <c r="C351" s="3" t="s">
        <v>1120</v>
      </c>
      <c r="D351" s="3" t="s">
        <v>18037</v>
      </c>
      <c r="E351" s="5" t="s">
        <v>1121</v>
      </c>
      <c r="F351" s="3" t="s">
        <v>100</v>
      </c>
      <c r="G351" s="5" t="s">
        <v>1122</v>
      </c>
      <c r="H351" s="5" t="s">
        <v>10746</v>
      </c>
      <c r="I351" s="5" t="s">
        <v>14457</v>
      </c>
      <c r="J351" s="3"/>
    </row>
    <row r="352" spans="1:10" ht="60" customHeight="1" x14ac:dyDescent="0.8">
      <c r="A352" s="51">
        <v>348</v>
      </c>
      <c r="B352" s="50">
        <v>348</v>
      </c>
      <c r="C352" s="3" t="s">
        <v>1123</v>
      </c>
      <c r="D352" s="3" t="s">
        <v>18037</v>
      </c>
      <c r="E352" s="5" t="s">
        <v>1124</v>
      </c>
      <c r="F352" s="3" t="s">
        <v>1125</v>
      </c>
      <c r="G352" s="5" t="s">
        <v>1126</v>
      </c>
      <c r="H352" s="5" t="s">
        <v>10747</v>
      </c>
      <c r="I352" s="5" t="s">
        <v>14458</v>
      </c>
      <c r="J352" s="3"/>
    </row>
    <row r="353" spans="1:10" ht="60" customHeight="1" x14ac:dyDescent="0.8">
      <c r="A353" s="51">
        <v>349</v>
      </c>
      <c r="B353" s="50">
        <v>349</v>
      </c>
      <c r="C353" s="3" t="s">
        <v>1127</v>
      </c>
      <c r="D353" s="3" t="s">
        <v>18039</v>
      </c>
      <c r="E353" s="5" t="s">
        <v>730</v>
      </c>
      <c r="F353" s="3" t="s">
        <v>37</v>
      </c>
      <c r="G353" s="5" t="s">
        <v>1128</v>
      </c>
      <c r="H353" s="5" t="s">
        <v>10748</v>
      </c>
      <c r="I353" s="5" t="s">
        <v>14459</v>
      </c>
      <c r="J353" s="3"/>
    </row>
    <row r="354" spans="1:10" ht="60" customHeight="1" x14ac:dyDescent="0.8">
      <c r="A354" s="51">
        <v>350</v>
      </c>
      <c r="B354" s="50">
        <v>350</v>
      </c>
      <c r="C354" s="3" t="s">
        <v>1129</v>
      </c>
      <c r="D354" s="3" t="s">
        <v>18039</v>
      </c>
      <c r="E354" s="5" t="s">
        <v>1130</v>
      </c>
      <c r="F354" s="3" t="s">
        <v>760</v>
      </c>
      <c r="G354" s="5" t="s">
        <v>1131</v>
      </c>
      <c r="H354" s="5" t="s">
        <v>10749</v>
      </c>
      <c r="I354" s="5" t="s">
        <v>14460</v>
      </c>
      <c r="J354" s="3"/>
    </row>
    <row r="355" spans="1:10" ht="60" customHeight="1" x14ac:dyDescent="0.8">
      <c r="A355" s="51">
        <v>351</v>
      </c>
      <c r="B355" s="50">
        <v>351</v>
      </c>
      <c r="C355" s="3" t="s">
        <v>1132</v>
      </c>
      <c r="D355" s="3" t="s">
        <v>18037</v>
      </c>
      <c r="E355" s="5" t="s">
        <v>1133</v>
      </c>
      <c r="F355" s="3" t="s">
        <v>277</v>
      </c>
      <c r="G355" s="5" t="s">
        <v>1134</v>
      </c>
      <c r="H355" s="5" t="s">
        <v>10750</v>
      </c>
      <c r="I355" s="5" t="s">
        <v>17505</v>
      </c>
      <c r="J355" s="3"/>
    </row>
    <row r="356" spans="1:10" ht="60" customHeight="1" x14ac:dyDescent="0.8">
      <c r="A356" s="51">
        <v>352</v>
      </c>
      <c r="B356" s="50">
        <v>352</v>
      </c>
      <c r="C356" s="3" t="s">
        <v>1135</v>
      </c>
      <c r="D356" s="3" t="s">
        <v>18039</v>
      </c>
      <c r="E356" s="5" t="s">
        <v>1136</v>
      </c>
      <c r="F356" s="3" t="s">
        <v>203</v>
      </c>
      <c r="G356" s="5" t="s">
        <v>1137</v>
      </c>
      <c r="H356" s="5" t="s">
        <v>10751</v>
      </c>
      <c r="I356" s="5" t="s">
        <v>14461</v>
      </c>
      <c r="J356" s="3"/>
    </row>
    <row r="357" spans="1:10" ht="60" customHeight="1" x14ac:dyDescent="0.8">
      <c r="A357" s="51">
        <v>353</v>
      </c>
      <c r="B357" s="50">
        <v>353</v>
      </c>
      <c r="C357" s="3" t="s">
        <v>1138</v>
      </c>
      <c r="D357" s="3" t="s">
        <v>18039</v>
      </c>
      <c r="E357" s="5" t="s">
        <v>1139</v>
      </c>
      <c r="F357" s="3" t="s">
        <v>630</v>
      </c>
      <c r="G357" s="5" t="s">
        <v>1140</v>
      </c>
      <c r="H357" s="5" t="s">
        <v>10752</v>
      </c>
      <c r="I357" s="5" t="s">
        <v>14462</v>
      </c>
      <c r="J357" s="3"/>
    </row>
    <row r="358" spans="1:10" ht="60" customHeight="1" x14ac:dyDescent="0.8">
      <c r="A358" s="51">
        <v>354</v>
      </c>
      <c r="B358" s="50">
        <v>354</v>
      </c>
      <c r="C358" s="3" t="s">
        <v>1141</v>
      </c>
      <c r="D358" s="3" t="s">
        <v>18039</v>
      </c>
      <c r="E358" s="5" t="s">
        <v>1142</v>
      </c>
      <c r="F358" s="3" t="s">
        <v>288</v>
      </c>
      <c r="G358" s="5" t="s">
        <v>1143</v>
      </c>
      <c r="H358" s="5" t="s">
        <v>10753</v>
      </c>
      <c r="I358" s="5" t="s">
        <v>14463</v>
      </c>
      <c r="J358" s="3"/>
    </row>
    <row r="359" spans="1:10" ht="60" customHeight="1" x14ac:dyDescent="0.8">
      <c r="A359" s="51">
        <v>355</v>
      </c>
      <c r="B359" s="50">
        <v>355</v>
      </c>
      <c r="C359" s="3" t="s">
        <v>1144</v>
      </c>
      <c r="D359" s="3" t="s">
        <v>18039</v>
      </c>
      <c r="E359" s="5" t="s">
        <v>1145</v>
      </c>
      <c r="F359" s="3" t="s">
        <v>738</v>
      </c>
      <c r="G359" s="5" t="s">
        <v>1146</v>
      </c>
      <c r="H359" s="5" t="s">
        <v>10754</v>
      </c>
      <c r="I359" s="5" t="s">
        <v>14464</v>
      </c>
      <c r="J359" s="3"/>
    </row>
    <row r="360" spans="1:10" ht="60" customHeight="1" x14ac:dyDescent="0.8">
      <c r="A360" s="51">
        <v>356</v>
      </c>
      <c r="B360" s="50">
        <v>356</v>
      </c>
      <c r="C360" s="3" t="s">
        <v>1147</v>
      </c>
      <c r="D360" s="3" t="s">
        <v>18037</v>
      </c>
      <c r="E360" s="5" t="s">
        <v>1148</v>
      </c>
      <c r="F360" s="3" t="s">
        <v>284</v>
      </c>
      <c r="G360" s="5" t="s">
        <v>1149</v>
      </c>
      <c r="H360" s="5" t="s">
        <v>10755</v>
      </c>
      <c r="I360" s="5" t="s">
        <v>14465</v>
      </c>
      <c r="J360" s="3"/>
    </row>
    <row r="361" spans="1:10" ht="60" customHeight="1" x14ac:dyDescent="0.8">
      <c r="A361" s="51">
        <v>357</v>
      </c>
      <c r="B361" s="50">
        <v>357</v>
      </c>
      <c r="C361" s="3" t="s">
        <v>1150</v>
      </c>
      <c r="D361" s="3" t="s">
        <v>18037</v>
      </c>
      <c r="E361" s="5" t="s">
        <v>1151</v>
      </c>
      <c r="F361" s="3" t="s">
        <v>145</v>
      </c>
      <c r="G361" s="5" t="s">
        <v>1152</v>
      </c>
      <c r="H361" s="5" t="s">
        <v>10756</v>
      </c>
      <c r="I361" s="5" t="s">
        <v>14466</v>
      </c>
      <c r="J361" s="3"/>
    </row>
    <row r="362" spans="1:10" ht="60" customHeight="1" x14ac:dyDescent="0.8">
      <c r="A362" s="51">
        <v>358</v>
      </c>
      <c r="B362" s="50">
        <v>358</v>
      </c>
      <c r="C362" s="3" t="s">
        <v>1153</v>
      </c>
      <c r="D362" s="3" t="s">
        <v>18037</v>
      </c>
      <c r="E362" s="5" t="s">
        <v>1154</v>
      </c>
      <c r="F362" s="3" t="s">
        <v>37</v>
      </c>
      <c r="G362" s="5" t="s">
        <v>1155</v>
      </c>
      <c r="H362" s="5" t="s">
        <v>10757</v>
      </c>
      <c r="I362" s="5" t="s">
        <v>17565</v>
      </c>
      <c r="J362" s="3"/>
    </row>
    <row r="363" spans="1:10" ht="60" customHeight="1" x14ac:dyDescent="0.8">
      <c r="A363" s="51">
        <v>359</v>
      </c>
      <c r="B363" s="50">
        <v>359</v>
      </c>
      <c r="C363" s="3" t="s">
        <v>1156</v>
      </c>
      <c r="D363" s="3" t="s">
        <v>18037</v>
      </c>
      <c r="E363" s="5" t="s">
        <v>481</v>
      </c>
      <c r="F363" s="3" t="s">
        <v>189</v>
      </c>
      <c r="G363" s="5" t="s">
        <v>1157</v>
      </c>
      <c r="H363" s="5" t="s">
        <v>10758</v>
      </c>
      <c r="I363" s="5" t="s">
        <v>17314</v>
      </c>
      <c r="J363" s="3"/>
    </row>
    <row r="364" spans="1:10" ht="60" customHeight="1" x14ac:dyDescent="0.8">
      <c r="A364" s="51">
        <v>360</v>
      </c>
      <c r="B364" s="50">
        <v>360</v>
      </c>
      <c r="C364" s="3" t="s">
        <v>1158</v>
      </c>
      <c r="D364" s="3" t="s">
        <v>18037</v>
      </c>
      <c r="E364" s="5" t="s">
        <v>1159</v>
      </c>
      <c r="F364" s="3" t="s">
        <v>246</v>
      </c>
      <c r="G364" s="5" t="s">
        <v>1160</v>
      </c>
      <c r="H364" s="5" t="s">
        <v>10759</v>
      </c>
      <c r="I364" s="5" t="s">
        <v>14467</v>
      </c>
      <c r="J364" s="3"/>
    </row>
    <row r="365" spans="1:10" ht="60" customHeight="1" x14ac:dyDescent="0.8">
      <c r="A365" s="51">
        <v>361</v>
      </c>
      <c r="B365" s="50">
        <v>361</v>
      </c>
      <c r="C365" s="3" t="s">
        <v>1161</v>
      </c>
      <c r="D365" s="3" t="s">
        <v>18037</v>
      </c>
      <c r="E365" s="5" t="s">
        <v>1162</v>
      </c>
      <c r="F365" s="3" t="s">
        <v>1163</v>
      </c>
      <c r="G365" s="5" t="s">
        <v>1164</v>
      </c>
      <c r="H365" s="5" t="s">
        <v>10760</v>
      </c>
      <c r="I365" s="5" t="s">
        <v>17940</v>
      </c>
      <c r="J365" s="3"/>
    </row>
    <row r="366" spans="1:10" ht="60" customHeight="1" x14ac:dyDescent="0.8">
      <c r="A366" s="51">
        <v>362</v>
      </c>
      <c r="B366" s="50">
        <v>362</v>
      </c>
      <c r="C366" s="3" t="s">
        <v>1165</v>
      </c>
      <c r="D366" s="3" t="s">
        <v>18037</v>
      </c>
      <c r="E366" s="5" t="s">
        <v>1166</v>
      </c>
      <c r="F366" s="3" t="s">
        <v>371</v>
      </c>
      <c r="G366" s="5" t="s">
        <v>1167</v>
      </c>
      <c r="H366" s="5" t="s">
        <v>10761</v>
      </c>
      <c r="I366" s="5" t="s">
        <v>14468</v>
      </c>
      <c r="J366" s="3"/>
    </row>
    <row r="367" spans="1:10" ht="60" customHeight="1" x14ac:dyDescent="0.8">
      <c r="A367" s="51">
        <v>363</v>
      </c>
      <c r="B367" s="50">
        <v>363</v>
      </c>
      <c r="C367" s="3" t="s">
        <v>1168</v>
      </c>
      <c r="D367" s="3" t="s">
        <v>18037</v>
      </c>
      <c r="E367" s="5" t="s">
        <v>1169</v>
      </c>
      <c r="F367" s="3" t="s">
        <v>767</v>
      </c>
      <c r="G367" s="5" t="s">
        <v>1170</v>
      </c>
      <c r="H367" s="5" t="s">
        <v>10762</v>
      </c>
      <c r="I367" s="5" t="s">
        <v>14469</v>
      </c>
      <c r="J367" s="3"/>
    </row>
    <row r="368" spans="1:10" ht="60" customHeight="1" x14ac:dyDescent="0.8">
      <c r="A368" s="51">
        <v>364</v>
      </c>
      <c r="B368" s="50">
        <v>364</v>
      </c>
      <c r="C368" s="3" t="s">
        <v>1171</v>
      </c>
      <c r="D368" s="3" t="s">
        <v>18037</v>
      </c>
      <c r="E368" s="5" t="s">
        <v>1172</v>
      </c>
      <c r="F368" s="3" t="s">
        <v>780</v>
      </c>
      <c r="G368" s="5" t="s">
        <v>1173</v>
      </c>
      <c r="H368" s="5" t="s">
        <v>10763</v>
      </c>
      <c r="I368" s="5" t="s">
        <v>14470</v>
      </c>
      <c r="J368" s="3"/>
    </row>
    <row r="369" spans="1:10" ht="60" customHeight="1" x14ac:dyDescent="0.8">
      <c r="A369" s="51">
        <v>365</v>
      </c>
      <c r="B369" s="50">
        <v>365</v>
      </c>
      <c r="C369" s="3" t="s">
        <v>1174</v>
      </c>
      <c r="D369" s="3" t="s">
        <v>18037</v>
      </c>
      <c r="E369" s="5" t="s">
        <v>1175</v>
      </c>
      <c r="F369" s="3" t="s">
        <v>543</v>
      </c>
      <c r="G369" s="5" t="s">
        <v>1176</v>
      </c>
      <c r="H369" s="5" t="s">
        <v>10764</v>
      </c>
      <c r="I369" s="5" t="s">
        <v>14471</v>
      </c>
      <c r="J369" s="3"/>
    </row>
    <row r="370" spans="1:10" ht="60" customHeight="1" x14ac:dyDescent="0.8">
      <c r="A370" s="51">
        <v>366</v>
      </c>
      <c r="B370" s="50">
        <v>366</v>
      </c>
      <c r="C370" s="3" t="s">
        <v>1177</v>
      </c>
      <c r="D370" s="3" t="s">
        <v>18037</v>
      </c>
      <c r="E370" s="5" t="s">
        <v>1178</v>
      </c>
      <c r="F370" s="3" t="s">
        <v>264</v>
      </c>
      <c r="G370" s="5" t="s">
        <v>1179</v>
      </c>
      <c r="H370" s="5" t="s">
        <v>10765</v>
      </c>
      <c r="I370" s="5" t="s">
        <v>14472</v>
      </c>
      <c r="J370" s="3"/>
    </row>
    <row r="371" spans="1:10" ht="60" customHeight="1" x14ac:dyDescent="0.8">
      <c r="A371" s="51">
        <v>367</v>
      </c>
      <c r="B371" s="50">
        <v>367</v>
      </c>
      <c r="C371" s="3" t="s">
        <v>1180</v>
      </c>
      <c r="D371" s="3" t="s">
        <v>18037</v>
      </c>
      <c r="E371" s="5" t="s">
        <v>1181</v>
      </c>
      <c r="F371" s="3" t="s">
        <v>104</v>
      </c>
      <c r="G371" s="5" t="s">
        <v>1182</v>
      </c>
      <c r="H371" s="5" t="s">
        <v>10766</v>
      </c>
      <c r="I371" s="5" t="s">
        <v>14473</v>
      </c>
      <c r="J371" s="3"/>
    </row>
    <row r="372" spans="1:10" ht="60" customHeight="1" x14ac:dyDescent="0.8">
      <c r="A372" s="51">
        <v>368</v>
      </c>
      <c r="B372" s="50">
        <v>368</v>
      </c>
      <c r="C372" s="3" t="s">
        <v>1183</v>
      </c>
      <c r="D372" s="3" t="s">
        <v>18037</v>
      </c>
      <c r="E372" s="5" t="s">
        <v>1184</v>
      </c>
      <c r="F372" s="3" t="s">
        <v>246</v>
      </c>
      <c r="G372" s="5" t="s">
        <v>1185</v>
      </c>
      <c r="H372" s="5" t="s">
        <v>10767</v>
      </c>
      <c r="I372" s="5" t="s">
        <v>14474</v>
      </c>
      <c r="J372" s="3"/>
    </row>
    <row r="373" spans="1:10" ht="60" customHeight="1" x14ac:dyDescent="0.8">
      <c r="A373" s="51">
        <v>369</v>
      </c>
      <c r="B373" s="50">
        <v>369</v>
      </c>
      <c r="C373" s="3" t="s">
        <v>1186</v>
      </c>
      <c r="D373" s="3" t="s">
        <v>18037</v>
      </c>
      <c r="E373" s="5" t="s">
        <v>1187</v>
      </c>
      <c r="F373" s="3" t="s">
        <v>127</v>
      </c>
      <c r="G373" s="5" t="s">
        <v>1188</v>
      </c>
      <c r="H373" s="5" t="s">
        <v>10768</v>
      </c>
      <c r="I373" s="5" t="s">
        <v>14475</v>
      </c>
      <c r="J373" s="3"/>
    </row>
    <row r="374" spans="1:10" ht="60" customHeight="1" x14ac:dyDescent="0.8">
      <c r="A374" s="51">
        <v>370</v>
      </c>
      <c r="B374" s="50">
        <v>370</v>
      </c>
      <c r="C374" s="3" t="s">
        <v>1189</v>
      </c>
      <c r="D374" s="3" t="s">
        <v>18037</v>
      </c>
      <c r="E374" s="5" t="s">
        <v>1190</v>
      </c>
      <c r="F374" s="3" t="s">
        <v>679</v>
      </c>
      <c r="G374" s="5" t="s">
        <v>1191</v>
      </c>
      <c r="H374" s="5" t="s">
        <v>10769</v>
      </c>
      <c r="I374" s="5" t="s">
        <v>14476</v>
      </c>
      <c r="J374" s="3"/>
    </row>
    <row r="375" spans="1:10" ht="60" customHeight="1" x14ac:dyDescent="0.8">
      <c r="A375" s="51">
        <v>371</v>
      </c>
      <c r="B375" s="50">
        <v>371</v>
      </c>
      <c r="C375" s="3" t="s">
        <v>1192</v>
      </c>
      <c r="D375" s="3" t="s">
        <v>18037</v>
      </c>
      <c r="E375" s="5" t="s">
        <v>1193</v>
      </c>
      <c r="F375" s="3" t="s">
        <v>25</v>
      </c>
      <c r="G375" s="5" t="s">
        <v>1194</v>
      </c>
      <c r="H375" s="5" t="s">
        <v>10770</v>
      </c>
      <c r="I375" s="5" t="s">
        <v>17367</v>
      </c>
      <c r="J375" s="3"/>
    </row>
    <row r="376" spans="1:10" ht="60" customHeight="1" x14ac:dyDescent="0.8">
      <c r="A376" s="51">
        <v>372</v>
      </c>
      <c r="B376" s="50">
        <v>372</v>
      </c>
      <c r="C376" s="3" t="s">
        <v>1195</v>
      </c>
      <c r="D376" s="3" t="s">
        <v>18037</v>
      </c>
      <c r="E376" s="5" t="s">
        <v>1196</v>
      </c>
      <c r="F376" s="3" t="s">
        <v>207</v>
      </c>
      <c r="G376" s="5" t="s">
        <v>1197</v>
      </c>
      <c r="H376" s="5" t="s">
        <v>10771</v>
      </c>
      <c r="I376" s="5" t="s">
        <v>14477</v>
      </c>
      <c r="J376" s="3"/>
    </row>
    <row r="377" spans="1:10" ht="60" customHeight="1" x14ac:dyDescent="0.8">
      <c r="A377" s="51">
        <v>373</v>
      </c>
      <c r="B377" s="50">
        <v>373</v>
      </c>
      <c r="C377" s="3" t="s">
        <v>1198</v>
      </c>
      <c r="D377" s="3" t="s">
        <v>18037</v>
      </c>
      <c r="E377" s="5" t="s">
        <v>1199</v>
      </c>
      <c r="F377" s="3" t="s">
        <v>167</v>
      </c>
      <c r="G377" s="5" t="s">
        <v>1200</v>
      </c>
      <c r="H377" s="5" t="s">
        <v>10772</v>
      </c>
      <c r="I377" s="5" t="s">
        <v>14478</v>
      </c>
      <c r="J377" s="3"/>
    </row>
    <row r="378" spans="1:10" ht="60" customHeight="1" x14ac:dyDescent="0.8">
      <c r="A378" s="51">
        <v>374</v>
      </c>
      <c r="B378" s="50">
        <v>374</v>
      </c>
      <c r="C378" s="3" t="s">
        <v>1201</v>
      </c>
      <c r="D378" s="3" t="s">
        <v>18037</v>
      </c>
      <c r="E378" s="5" t="s">
        <v>1202</v>
      </c>
      <c r="F378" s="3" t="s">
        <v>207</v>
      </c>
      <c r="G378" s="5" t="s">
        <v>1203</v>
      </c>
      <c r="H378" s="5" t="s">
        <v>10773</v>
      </c>
      <c r="I378" s="5" t="s">
        <v>14479</v>
      </c>
      <c r="J378" s="3"/>
    </row>
    <row r="379" spans="1:10" ht="60" customHeight="1" x14ac:dyDescent="0.8">
      <c r="A379" s="51">
        <v>375</v>
      </c>
      <c r="B379" s="50">
        <v>375</v>
      </c>
      <c r="C379" s="3" t="s">
        <v>1204</v>
      </c>
      <c r="D379" s="3" t="s">
        <v>18037</v>
      </c>
      <c r="E379" s="5" t="s">
        <v>1205</v>
      </c>
      <c r="F379" s="3" t="s">
        <v>207</v>
      </c>
      <c r="G379" s="5" t="s">
        <v>1206</v>
      </c>
      <c r="H379" s="5" t="s">
        <v>10774</v>
      </c>
      <c r="I379" s="5" t="s">
        <v>14480</v>
      </c>
      <c r="J379" s="3"/>
    </row>
    <row r="380" spans="1:10" ht="60" customHeight="1" x14ac:dyDescent="0.8">
      <c r="A380" s="51">
        <v>376</v>
      </c>
      <c r="B380" s="50">
        <v>376</v>
      </c>
      <c r="C380" s="3" t="s">
        <v>1207</v>
      </c>
      <c r="D380" s="3" t="s">
        <v>18037</v>
      </c>
      <c r="E380" s="5" t="s">
        <v>1208</v>
      </c>
      <c r="F380" s="3" t="s">
        <v>246</v>
      </c>
      <c r="G380" s="5" t="s">
        <v>1209</v>
      </c>
      <c r="H380" s="5" t="s">
        <v>10775</v>
      </c>
      <c r="I380" s="5" t="s">
        <v>14481</v>
      </c>
      <c r="J380" s="3"/>
    </row>
    <row r="381" spans="1:10" ht="60" customHeight="1" x14ac:dyDescent="0.8">
      <c r="A381" s="51">
        <v>377</v>
      </c>
      <c r="B381" s="50">
        <v>377</v>
      </c>
      <c r="C381" s="3" t="s">
        <v>1210</v>
      </c>
      <c r="D381" s="3" t="s">
        <v>18037</v>
      </c>
      <c r="E381" s="5" t="s">
        <v>1211</v>
      </c>
      <c r="F381" s="3" t="s">
        <v>1212</v>
      </c>
      <c r="G381" s="5" t="s">
        <v>1213</v>
      </c>
      <c r="H381" s="5" t="s">
        <v>10776</v>
      </c>
      <c r="I381" s="5" t="s">
        <v>14482</v>
      </c>
      <c r="J381" s="3"/>
    </row>
    <row r="382" spans="1:10" ht="60" customHeight="1" x14ac:dyDescent="0.8">
      <c r="A382" s="51">
        <v>378</v>
      </c>
      <c r="B382" s="50">
        <v>378</v>
      </c>
      <c r="C382" s="3" t="s">
        <v>1214</v>
      </c>
      <c r="D382" s="3" t="s">
        <v>18037</v>
      </c>
      <c r="E382" s="5" t="s">
        <v>1215</v>
      </c>
      <c r="F382" s="3" t="s">
        <v>460</v>
      </c>
      <c r="G382" s="5" t="s">
        <v>1216</v>
      </c>
      <c r="H382" s="5" t="s">
        <v>10777</v>
      </c>
      <c r="I382" s="5" t="s">
        <v>14483</v>
      </c>
      <c r="J382" s="3"/>
    </row>
    <row r="383" spans="1:10" ht="60" customHeight="1" x14ac:dyDescent="0.8">
      <c r="A383" s="51">
        <v>379</v>
      </c>
      <c r="B383" s="50">
        <v>379</v>
      </c>
      <c r="C383" s="3" t="s">
        <v>1217</v>
      </c>
      <c r="D383" s="3" t="s">
        <v>18037</v>
      </c>
      <c r="E383" s="5" t="s">
        <v>1218</v>
      </c>
      <c r="F383" s="3" t="s">
        <v>257</v>
      </c>
      <c r="G383" s="5" t="s">
        <v>1219</v>
      </c>
      <c r="H383" s="5" t="s">
        <v>10778</v>
      </c>
      <c r="I383" s="5" t="s">
        <v>14484</v>
      </c>
      <c r="J383" s="3"/>
    </row>
    <row r="384" spans="1:10" ht="60" customHeight="1" x14ac:dyDescent="0.8">
      <c r="A384" s="51">
        <v>380</v>
      </c>
      <c r="B384" s="50">
        <v>380</v>
      </c>
      <c r="C384" s="3" t="s">
        <v>1220</v>
      </c>
      <c r="D384" s="3" t="s">
        <v>18037</v>
      </c>
      <c r="E384" s="5" t="s">
        <v>1221</v>
      </c>
      <c r="F384" s="3" t="s">
        <v>145</v>
      </c>
      <c r="G384" s="5" t="s">
        <v>1222</v>
      </c>
      <c r="H384" s="5" t="s">
        <v>10779</v>
      </c>
      <c r="I384" s="5" t="s">
        <v>14485</v>
      </c>
      <c r="J384" s="3"/>
    </row>
    <row r="385" spans="1:10" ht="60" customHeight="1" x14ac:dyDescent="0.8">
      <c r="A385" s="51">
        <v>381</v>
      </c>
      <c r="B385" s="50">
        <v>381</v>
      </c>
      <c r="C385" s="3" t="s">
        <v>1223</v>
      </c>
      <c r="D385" s="3" t="s">
        <v>18037</v>
      </c>
      <c r="E385" s="5" t="s">
        <v>1224</v>
      </c>
      <c r="F385" s="3" t="s">
        <v>760</v>
      </c>
      <c r="G385" s="5" t="s">
        <v>1225</v>
      </c>
      <c r="H385" s="5" t="s">
        <v>10780</v>
      </c>
      <c r="I385" s="5" t="s">
        <v>14486</v>
      </c>
      <c r="J385" s="3"/>
    </row>
    <row r="386" spans="1:10" ht="60" customHeight="1" x14ac:dyDescent="0.8">
      <c r="A386" s="51">
        <v>382</v>
      </c>
      <c r="B386" s="50">
        <v>382</v>
      </c>
      <c r="C386" s="3" t="s">
        <v>1226</v>
      </c>
      <c r="D386" s="3" t="s">
        <v>18037</v>
      </c>
      <c r="E386" s="5" t="s">
        <v>675</v>
      </c>
      <c r="F386" s="3" t="s">
        <v>104</v>
      </c>
      <c r="G386" s="5" t="s">
        <v>1227</v>
      </c>
      <c r="H386" s="5" t="s">
        <v>10781</v>
      </c>
      <c r="I386" s="5" t="s">
        <v>14487</v>
      </c>
      <c r="J386" s="3"/>
    </row>
    <row r="387" spans="1:10" ht="60" customHeight="1" x14ac:dyDescent="0.8">
      <c r="A387" s="51">
        <v>383</v>
      </c>
      <c r="B387" s="50">
        <v>383</v>
      </c>
      <c r="C387" s="3" t="s">
        <v>1228</v>
      </c>
      <c r="D387" s="3" t="s">
        <v>18037</v>
      </c>
      <c r="E387" s="5" t="s">
        <v>660</v>
      </c>
      <c r="F387" s="3" t="s">
        <v>41</v>
      </c>
      <c r="G387" s="5" t="s">
        <v>1229</v>
      </c>
      <c r="H387" s="5" t="s">
        <v>10782</v>
      </c>
      <c r="I387" s="5" t="s">
        <v>17450</v>
      </c>
      <c r="J387" s="3"/>
    </row>
    <row r="388" spans="1:10" ht="60" customHeight="1" x14ac:dyDescent="0.8">
      <c r="A388" s="51">
        <v>384</v>
      </c>
      <c r="B388" s="50">
        <v>384</v>
      </c>
      <c r="C388" s="3" t="s">
        <v>1230</v>
      </c>
      <c r="D388" s="3" t="s">
        <v>18037</v>
      </c>
      <c r="E388" s="5" t="s">
        <v>1231</v>
      </c>
      <c r="F388" s="3" t="s">
        <v>780</v>
      </c>
      <c r="G388" s="5" t="s">
        <v>1232</v>
      </c>
      <c r="H388" s="5" t="s">
        <v>10783</v>
      </c>
      <c r="I388" s="5" t="s">
        <v>14488</v>
      </c>
      <c r="J388" s="3"/>
    </row>
    <row r="389" spans="1:10" ht="60" customHeight="1" x14ac:dyDescent="0.8">
      <c r="A389" s="51">
        <v>385</v>
      </c>
      <c r="B389" s="50">
        <v>385</v>
      </c>
      <c r="C389" s="3" t="s">
        <v>1233</v>
      </c>
      <c r="D389" s="3" t="s">
        <v>18037</v>
      </c>
      <c r="E389" s="5" t="s">
        <v>1234</v>
      </c>
      <c r="F389" s="3" t="s">
        <v>246</v>
      </c>
      <c r="G389" s="5" t="s">
        <v>1235</v>
      </c>
      <c r="H389" s="5" t="s">
        <v>10784</v>
      </c>
      <c r="I389" s="5" t="s">
        <v>14489</v>
      </c>
      <c r="J389" s="3"/>
    </row>
    <row r="390" spans="1:10" ht="60" customHeight="1" x14ac:dyDescent="0.8">
      <c r="A390" s="51">
        <v>386</v>
      </c>
      <c r="B390" s="50">
        <v>386</v>
      </c>
      <c r="C390" s="3" t="s">
        <v>1236</v>
      </c>
      <c r="D390" s="3" t="s">
        <v>18037</v>
      </c>
      <c r="E390" s="5" t="s">
        <v>1237</v>
      </c>
      <c r="F390" s="3" t="s">
        <v>104</v>
      </c>
      <c r="G390" s="5" t="s">
        <v>1238</v>
      </c>
      <c r="H390" s="5" t="s">
        <v>10785</v>
      </c>
      <c r="I390" s="5" t="s">
        <v>14490</v>
      </c>
      <c r="J390" s="3"/>
    </row>
    <row r="391" spans="1:10" ht="60" customHeight="1" x14ac:dyDescent="0.8">
      <c r="A391" s="51">
        <v>387</v>
      </c>
      <c r="B391" s="50">
        <v>387</v>
      </c>
      <c r="C391" s="3" t="s">
        <v>1239</v>
      </c>
      <c r="D391" s="3" t="s">
        <v>18037</v>
      </c>
      <c r="E391" s="5" t="s">
        <v>1240</v>
      </c>
      <c r="F391" s="3" t="s">
        <v>441</v>
      </c>
      <c r="G391" s="5" t="s">
        <v>1241</v>
      </c>
      <c r="H391" s="5" t="s">
        <v>10786</v>
      </c>
      <c r="I391" s="5" t="s">
        <v>17787</v>
      </c>
      <c r="J391" s="3"/>
    </row>
    <row r="392" spans="1:10" ht="60" customHeight="1" x14ac:dyDescent="0.8">
      <c r="A392" s="51">
        <v>388</v>
      </c>
      <c r="B392" s="50">
        <v>388</v>
      </c>
      <c r="C392" s="3" t="s">
        <v>17920</v>
      </c>
      <c r="D392" s="3" t="s">
        <v>18039</v>
      </c>
      <c r="E392" s="5" t="s">
        <v>17977</v>
      </c>
      <c r="F392" s="3" t="s">
        <v>17919</v>
      </c>
      <c r="G392" s="5" t="s">
        <v>17921</v>
      </c>
      <c r="H392" s="5" t="s">
        <v>17922</v>
      </c>
      <c r="I392" s="5" t="s">
        <v>17923</v>
      </c>
      <c r="J392" s="3"/>
    </row>
    <row r="393" spans="1:10" ht="60" customHeight="1" x14ac:dyDescent="0.8">
      <c r="A393" s="51">
        <v>389</v>
      </c>
      <c r="B393" s="50">
        <v>389</v>
      </c>
      <c r="C393" s="3" t="s">
        <v>1243</v>
      </c>
      <c r="D393" s="3" t="s">
        <v>18039</v>
      </c>
      <c r="E393" s="5" t="s">
        <v>1244</v>
      </c>
      <c r="F393" s="3" t="s">
        <v>1245</v>
      </c>
      <c r="G393" s="5" t="s">
        <v>1246</v>
      </c>
      <c r="H393" s="5" t="s">
        <v>10787</v>
      </c>
      <c r="I393" s="5" t="s">
        <v>14491</v>
      </c>
      <c r="J393" s="3"/>
    </row>
    <row r="394" spans="1:10" ht="60" customHeight="1" x14ac:dyDescent="0.8">
      <c r="A394" s="51">
        <v>390</v>
      </c>
      <c r="B394" s="50">
        <v>390</v>
      </c>
      <c r="C394" s="3" t="s">
        <v>1247</v>
      </c>
      <c r="D394" s="3" t="s">
        <v>18037</v>
      </c>
      <c r="E394" s="5" t="s">
        <v>1248</v>
      </c>
      <c r="F394" s="3" t="s">
        <v>160</v>
      </c>
      <c r="G394" s="5" t="s">
        <v>1249</v>
      </c>
      <c r="H394" s="5" t="s">
        <v>10788</v>
      </c>
      <c r="I394" s="5" t="s">
        <v>14492</v>
      </c>
      <c r="J394" s="3"/>
    </row>
    <row r="395" spans="1:10" ht="60" customHeight="1" x14ac:dyDescent="0.8">
      <c r="A395" s="51">
        <v>391</v>
      </c>
      <c r="B395" s="50">
        <v>391</v>
      </c>
      <c r="C395" s="3" t="s">
        <v>1250</v>
      </c>
      <c r="D395" s="3" t="s">
        <v>18037</v>
      </c>
      <c r="E395" s="5" t="s">
        <v>1251</v>
      </c>
      <c r="F395" s="3" t="s">
        <v>1252</v>
      </c>
      <c r="G395" s="5" t="s">
        <v>1253</v>
      </c>
      <c r="H395" s="5" t="s">
        <v>10789</v>
      </c>
      <c r="I395" s="5" t="s">
        <v>14493</v>
      </c>
      <c r="J395" s="3"/>
    </row>
    <row r="396" spans="1:10" ht="60" customHeight="1" x14ac:dyDescent="0.8">
      <c r="A396" s="51">
        <v>392</v>
      </c>
      <c r="B396" s="50">
        <v>392</v>
      </c>
      <c r="C396" s="3" t="s">
        <v>1254</v>
      </c>
      <c r="D396" s="3" t="s">
        <v>18037</v>
      </c>
      <c r="E396" s="5" t="s">
        <v>1255</v>
      </c>
      <c r="F396" s="3" t="s">
        <v>45</v>
      </c>
      <c r="G396" s="5" t="s">
        <v>1256</v>
      </c>
      <c r="H396" s="5" t="s">
        <v>10790</v>
      </c>
      <c r="I396" s="5" t="s">
        <v>14494</v>
      </c>
      <c r="J396" s="3"/>
    </row>
    <row r="397" spans="1:10" ht="60" customHeight="1" x14ac:dyDescent="0.8">
      <c r="A397" s="51">
        <v>393</v>
      </c>
      <c r="B397" s="50">
        <v>393</v>
      </c>
      <c r="C397" s="3" t="s">
        <v>1257</v>
      </c>
      <c r="D397" s="3" t="s">
        <v>18037</v>
      </c>
      <c r="E397" s="5" t="s">
        <v>1258</v>
      </c>
      <c r="F397" s="3" t="s">
        <v>986</v>
      </c>
      <c r="G397" s="5" t="s">
        <v>1259</v>
      </c>
      <c r="H397" s="5" t="s">
        <v>10791</v>
      </c>
      <c r="I397" s="5" t="s">
        <v>14495</v>
      </c>
      <c r="J397" s="3"/>
    </row>
    <row r="398" spans="1:10" ht="60" customHeight="1" x14ac:dyDescent="0.8">
      <c r="A398" s="51">
        <v>394</v>
      </c>
      <c r="B398" s="50">
        <v>394</v>
      </c>
      <c r="C398" s="3" t="s">
        <v>1260</v>
      </c>
      <c r="D398" s="3" t="s">
        <v>18037</v>
      </c>
      <c r="E398" s="5" t="s">
        <v>1261</v>
      </c>
      <c r="F398" s="3" t="s">
        <v>1163</v>
      </c>
      <c r="G398" s="5" t="s">
        <v>1262</v>
      </c>
      <c r="H398" s="5" t="s">
        <v>10792</v>
      </c>
      <c r="I398" s="5" t="s">
        <v>14496</v>
      </c>
      <c r="J398" s="3"/>
    </row>
    <row r="399" spans="1:10" ht="60" customHeight="1" x14ac:dyDescent="0.8">
      <c r="A399" s="51">
        <v>395</v>
      </c>
      <c r="B399" s="50">
        <v>395</v>
      </c>
      <c r="C399" s="3" t="s">
        <v>1263</v>
      </c>
      <c r="D399" s="3" t="s">
        <v>18037</v>
      </c>
      <c r="E399" s="5" t="s">
        <v>1099</v>
      </c>
      <c r="F399" s="3" t="s">
        <v>207</v>
      </c>
      <c r="G399" s="5" t="s">
        <v>1264</v>
      </c>
      <c r="H399" s="5" t="s">
        <v>10793</v>
      </c>
      <c r="I399" s="5" t="s">
        <v>14497</v>
      </c>
      <c r="J399" s="3"/>
    </row>
    <row r="400" spans="1:10" ht="60" customHeight="1" x14ac:dyDescent="0.8">
      <c r="A400" s="51">
        <v>396</v>
      </c>
      <c r="B400" s="50">
        <v>396</v>
      </c>
      <c r="C400" s="3" t="s">
        <v>1265</v>
      </c>
      <c r="D400" s="3" t="s">
        <v>18037</v>
      </c>
      <c r="E400" s="5" t="s">
        <v>1266</v>
      </c>
      <c r="F400" s="3" t="s">
        <v>104</v>
      </c>
      <c r="G400" s="5" t="s">
        <v>1267</v>
      </c>
      <c r="H400" s="5" t="s">
        <v>10794</v>
      </c>
      <c r="I400" s="5" t="s">
        <v>14498</v>
      </c>
      <c r="J400" s="3"/>
    </row>
    <row r="401" spans="1:10" ht="60" customHeight="1" x14ac:dyDescent="0.8">
      <c r="A401" s="51">
        <v>397</v>
      </c>
      <c r="B401" s="50">
        <v>397</v>
      </c>
      <c r="C401" s="3" t="s">
        <v>1268</v>
      </c>
      <c r="D401" s="3" t="s">
        <v>18037</v>
      </c>
      <c r="E401" s="5" t="s">
        <v>570</v>
      </c>
      <c r="F401" s="3" t="s">
        <v>246</v>
      </c>
      <c r="G401" s="5" t="s">
        <v>1269</v>
      </c>
      <c r="H401" s="5" t="s">
        <v>10795</v>
      </c>
      <c r="I401" s="5" t="s">
        <v>14499</v>
      </c>
      <c r="J401" s="3"/>
    </row>
    <row r="402" spans="1:10" ht="60" customHeight="1" x14ac:dyDescent="0.8">
      <c r="A402" s="51">
        <v>398</v>
      </c>
      <c r="B402" s="50">
        <v>398</v>
      </c>
      <c r="C402" s="3" t="s">
        <v>1270</v>
      </c>
      <c r="D402" s="3" t="s">
        <v>18037</v>
      </c>
      <c r="E402" s="5" t="s">
        <v>1271</v>
      </c>
      <c r="F402" s="3" t="s">
        <v>104</v>
      </c>
      <c r="G402" s="5" t="s">
        <v>1272</v>
      </c>
      <c r="H402" s="5" t="s">
        <v>10796</v>
      </c>
      <c r="I402" s="5" t="s">
        <v>14500</v>
      </c>
      <c r="J402" s="3"/>
    </row>
    <row r="403" spans="1:10" ht="60" customHeight="1" x14ac:dyDescent="0.8">
      <c r="A403" s="51">
        <v>399</v>
      </c>
      <c r="B403" s="50">
        <v>399</v>
      </c>
      <c r="C403" s="3" t="s">
        <v>1273</v>
      </c>
      <c r="D403" s="3" t="s">
        <v>18037</v>
      </c>
      <c r="E403" s="5" t="s">
        <v>1274</v>
      </c>
      <c r="F403" s="3" t="s">
        <v>25</v>
      </c>
      <c r="G403" s="5" t="s">
        <v>1275</v>
      </c>
      <c r="H403" s="5" t="s">
        <v>10797</v>
      </c>
      <c r="I403" s="5" t="s">
        <v>17360</v>
      </c>
      <c r="J403" s="3"/>
    </row>
    <row r="404" spans="1:10" ht="60" customHeight="1" x14ac:dyDescent="0.8">
      <c r="A404" s="51">
        <v>400</v>
      </c>
      <c r="B404" s="50">
        <v>400</v>
      </c>
      <c r="C404" s="3" t="s">
        <v>1276</v>
      </c>
      <c r="D404" s="3" t="s">
        <v>18037</v>
      </c>
      <c r="E404" s="5" t="s">
        <v>1277</v>
      </c>
      <c r="F404" s="3" t="s">
        <v>235</v>
      </c>
      <c r="G404" s="5" t="s">
        <v>1278</v>
      </c>
      <c r="H404" s="5" t="s">
        <v>10798</v>
      </c>
      <c r="I404" s="5" t="s">
        <v>14501</v>
      </c>
      <c r="J404" s="3"/>
    </row>
    <row r="405" spans="1:10" ht="60" customHeight="1" x14ac:dyDescent="0.8">
      <c r="A405" s="51">
        <v>401</v>
      </c>
      <c r="B405" s="50">
        <v>401</v>
      </c>
      <c r="C405" s="3" t="s">
        <v>1279</v>
      </c>
      <c r="D405" s="3" t="s">
        <v>18037</v>
      </c>
      <c r="E405" s="5" t="s">
        <v>1280</v>
      </c>
      <c r="F405" s="3" t="s">
        <v>760</v>
      </c>
      <c r="G405" s="5" t="s">
        <v>1281</v>
      </c>
      <c r="H405" s="5" t="s">
        <v>10799</v>
      </c>
      <c r="I405" s="5" t="s">
        <v>14502</v>
      </c>
      <c r="J405" s="3"/>
    </row>
    <row r="406" spans="1:10" ht="60" customHeight="1" x14ac:dyDescent="0.8">
      <c r="A406" s="51">
        <v>402</v>
      </c>
      <c r="B406" s="50">
        <v>402</v>
      </c>
      <c r="C406" s="3" t="s">
        <v>1282</v>
      </c>
      <c r="D406" s="3" t="s">
        <v>18037</v>
      </c>
      <c r="E406" s="5" t="s">
        <v>1283</v>
      </c>
      <c r="F406" s="3" t="s">
        <v>460</v>
      </c>
      <c r="G406" s="5" t="s">
        <v>1284</v>
      </c>
      <c r="H406" s="5" t="s">
        <v>10800</v>
      </c>
      <c r="I406" s="5" t="s">
        <v>14503</v>
      </c>
      <c r="J406" s="3"/>
    </row>
    <row r="407" spans="1:10" ht="60" customHeight="1" x14ac:dyDescent="0.8">
      <c r="A407" s="51">
        <v>403</v>
      </c>
      <c r="B407" s="50">
        <v>403</v>
      </c>
      <c r="C407" s="3" t="s">
        <v>1285</v>
      </c>
      <c r="D407" s="3" t="s">
        <v>18037</v>
      </c>
      <c r="E407" s="5" t="s">
        <v>1286</v>
      </c>
      <c r="F407" s="3" t="s">
        <v>1287</v>
      </c>
      <c r="G407" s="5" t="s">
        <v>1288</v>
      </c>
      <c r="H407" s="5" t="s">
        <v>10801</v>
      </c>
      <c r="I407" s="5" t="s">
        <v>14504</v>
      </c>
      <c r="J407" s="3"/>
    </row>
    <row r="408" spans="1:10" ht="60" customHeight="1" x14ac:dyDescent="0.8">
      <c r="A408" s="51">
        <v>404</v>
      </c>
      <c r="B408" s="50">
        <v>404</v>
      </c>
      <c r="C408" s="3" t="s">
        <v>1289</v>
      </c>
      <c r="D408" s="3" t="s">
        <v>18037</v>
      </c>
      <c r="E408" s="5" t="s">
        <v>1290</v>
      </c>
      <c r="F408" s="3" t="s">
        <v>531</v>
      </c>
      <c r="G408" s="5" t="s">
        <v>1291</v>
      </c>
      <c r="H408" s="5" t="s">
        <v>10802</v>
      </c>
      <c r="I408" s="5" t="s">
        <v>14505</v>
      </c>
      <c r="J408" s="3"/>
    </row>
    <row r="409" spans="1:10" ht="60" customHeight="1" x14ac:dyDescent="0.8">
      <c r="A409" s="51">
        <v>405</v>
      </c>
      <c r="B409" s="50">
        <v>405</v>
      </c>
      <c r="C409" s="3" t="s">
        <v>1292</v>
      </c>
      <c r="D409" s="3" t="s">
        <v>18039</v>
      </c>
      <c r="E409" s="5" t="s">
        <v>1293</v>
      </c>
      <c r="F409" s="3" t="s">
        <v>53</v>
      </c>
      <c r="G409" s="5" t="s">
        <v>1294</v>
      </c>
      <c r="H409" s="5" t="s">
        <v>10803</v>
      </c>
      <c r="I409" s="5" t="s">
        <v>14506</v>
      </c>
      <c r="J409" s="3"/>
    </row>
    <row r="410" spans="1:10" ht="60" customHeight="1" x14ac:dyDescent="0.8">
      <c r="A410" s="51">
        <v>406</v>
      </c>
      <c r="B410" s="50">
        <v>406</v>
      </c>
      <c r="C410" s="3" t="s">
        <v>1295</v>
      </c>
      <c r="D410" s="3" t="s">
        <v>18037</v>
      </c>
      <c r="E410" s="5" t="s">
        <v>1296</v>
      </c>
      <c r="F410" s="3" t="s">
        <v>1297</v>
      </c>
      <c r="G410" s="5" t="s">
        <v>1298</v>
      </c>
      <c r="H410" s="5" t="s">
        <v>10804</v>
      </c>
      <c r="I410" s="5" t="s">
        <v>14507</v>
      </c>
      <c r="J410" s="3"/>
    </row>
    <row r="411" spans="1:10" ht="60" customHeight="1" x14ac:dyDescent="0.8">
      <c r="A411" s="51">
        <v>407</v>
      </c>
      <c r="B411" s="50">
        <v>407</v>
      </c>
      <c r="C411" s="3" t="s">
        <v>1299</v>
      </c>
      <c r="D411" s="3" t="s">
        <v>18037</v>
      </c>
      <c r="E411" s="5" t="s">
        <v>1300</v>
      </c>
      <c r="F411" s="3" t="s">
        <v>460</v>
      </c>
      <c r="G411" s="5" t="s">
        <v>1301</v>
      </c>
      <c r="H411" s="5" t="s">
        <v>10805</v>
      </c>
      <c r="I411" s="5" t="s">
        <v>14508</v>
      </c>
      <c r="J411" s="3"/>
    </row>
    <row r="412" spans="1:10" ht="60" customHeight="1" x14ac:dyDescent="0.8">
      <c r="A412" s="51">
        <v>408</v>
      </c>
      <c r="B412" s="50">
        <v>408</v>
      </c>
      <c r="C412" s="3" t="s">
        <v>1302</v>
      </c>
      <c r="D412" s="3" t="s">
        <v>18037</v>
      </c>
      <c r="E412" s="5" t="s">
        <v>1303</v>
      </c>
      <c r="F412" s="3" t="s">
        <v>756</v>
      </c>
      <c r="G412" s="5" t="s">
        <v>1304</v>
      </c>
      <c r="H412" s="5" t="s">
        <v>10806</v>
      </c>
      <c r="I412" s="5" t="s">
        <v>14509</v>
      </c>
      <c r="J412" s="3"/>
    </row>
    <row r="413" spans="1:10" ht="60" customHeight="1" x14ac:dyDescent="0.8">
      <c r="A413" s="51">
        <v>409</v>
      </c>
      <c r="B413" s="50">
        <v>409</v>
      </c>
      <c r="C413" s="3" t="s">
        <v>1305</v>
      </c>
      <c r="D413" s="3" t="s">
        <v>18037</v>
      </c>
      <c r="E413" s="5" t="s">
        <v>1306</v>
      </c>
      <c r="F413" s="3" t="s">
        <v>246</v>
      </c>
      <c r="G413" s="5" t="s">
        <v>1307</v>
      </c>
      <c r="H413" s="5" t="s">
        <v>10807</v>
      </c>
      <c r="I413" s="5" t="s">
        <v>14510</v>
      </c>
      <c r="J413" s="3"/>
    </row>
    <row r="414" spans="1:10" ht="60" customHeight="1" x14ac:dyDescent="0.8">
      <c r="A414" s="51">
        <v>410</v>
      </c>
      <c r="B414" s="50">
        <v>410</v>
      </c>
      <c r="C414" s="3" t="s">
        <v>1308</v>
      </c>
      <c r="D414" s="3" t="s">
        <v>18039</v>
      </c>
      <c r="E414" s="5" t="s">
        <v>1309</v>
      </c>
      <c r="F414" s="3" t="s">
        <v>203</v>
      </c>
      <c r="G414" s="5" t="s">
        <v>1310</v>
      </c>
      <c r="H414" s="5" t="s">
        <v>10808</v>
      </c>
      <c r="I414" s="5" t="s">
        <v>14511</v>
      </c>
      <c r="J414" s="3"/>
    </row>
    <row r="415" spans="1:10" ht="60" customHeight="1" x14ac:dyDescent="0.8">
      <c r="A415" s="51">
        <v>411</v>
      </c>
      <c r="B415" s="50">
        <v>411</v>
      </c>
      <c r="C415" s="3" t="s">
        <v>1311</v>
      </c>
      <c r="D415" s="3" t="s">
        <v>18037</v>
      </c>
      <c r="E415" s="5" t="s">
        <v>1312</v>
      </c>
      <c r="F415" s="3" t="s">
        <v>181</v>
      </c>
      <c r="G415" s="5" t="s">
        <v>1313</v>
      </c>
      <c r="H415" s="5" t="s">
        <v>10809</v>
      </c>
      <c r="I415" s="5" t="s">
        <v>14512</v>
      </c>
      <c r="J415" s="3"/>
    </row>
    <row r="416" spans="1:10" ht="60" customHeight="1" x14ac:dyDescent="0.8">
      <c r="A416" s="51">
        <v>412</v>
      </c>
      <c r="B416" s="50">
        <v>412</v>
      </c>
      <c r="C416" s="3" t="s">
        <v>1314</v>
      </c>
      <c r="D416" s="3" t="s">
        <v>18037</v>
      </c>
      <c r="E416" s="5" t="s">
        <v>1315</v>
      </c>
      <c r="F416" s="3" t="s">
        <v>1316</v>
      </c>
      <c r="G416" s="5" t="s">
        <v>1317</v>
      </c>
      <c r="H416" s="5" t="s">
        <v>10810</v>
      </c>
      <c r="I416" s="5" t="s">
        <v>14513</v>
      </c>
      <c r="J416" s="3"/>
    </row>
    <row r="417" spans="1:10" ht="60" customHeight="1" x14ac:dyDescent="0.8">
      <c r="A417" s="51">
        <v>413</v>
      </c>
      <c r="B417" s="50">
        <v>413</v>
      </c>
      <c r="C417" s="3" t="s">
        <v>1318</v>
      </c>
      <c r="D417" s="3" t="s">
        <v>18037</v>
      </c>
      <c r="E417" s="5" t="s">
        <v>1319</v>
      </c>
      <c r="F417" s="3" t="s">
        <v>1320</v>
      </c>
      <c r="G417" s="5" t="s">
        <v>1321</v>
      </c>
      <c r="H417" s="5" t="s">
        <v>10811</v>
      </c>
      <c r="I417" s="5" t="s">
        <v>17475</v>
      </c>
      <c r="J417" s="3"/>
    </row>
    <row r="418" spans="1:10" ht="60" customHeight="1" x14ac:dyDescent="0.8">
      <c r="A418" s="51">
        <v>414</v>
      </c>
      <c r="B418" s="50">
        <v>414</v>
      </c>
      <c r="C418" s="3" t="s">
        <v>1322</v>
      </c>
      <c r="D418" s="3" t="s">
        <v>18037</v>
      </c>
      <c r="E418" s="5" t="s">
        <v>1323</v>
      </c>
      <c r="F418" s="3" t="s">
        <v>25</v>
      </c>
      <c r="G418" s="5" t="s">
        <v>1324</v>
      </c>
      <c r="H418" s="5" t="s">
        <v>10812</v>
      </c>
      <c r="I418" s="5" t="s">
        <v>17368</v>
      </c>
      <c r="J418" s="3"/>
    </row>
    <row r="419" spans="1:10" ht="60" customHeight="1" x14ac:dyDescent="0.8">
      <c r="A419" s="51">
        <v>415</v>
      </c>
      <c r="B419" s="50">
        <v>415</v>
      </c>
      <c r="C419" s="3" t="s">
        <v>1325</v>
      </c>
      <c r="D419" s="3" t="s">
        <v>18037</v>
      </c>
      <c r="E419" s="5" t="s">
        <v>1326</v>
      </c>
      <c r="F419" s="3" t="s">
        <v>37</v>
      </c>
      <c r="G419" s="5" t="s">
        <v>1327</v>
      </c>
      <c r="H419" s="5" t="s">
        <v>10813</v>
      </c>
      <c r="I419" s="5" t="s">
        <v>14514</v>
      </c>
      <c r="J419" s="3"/>
    </row>
    <row r="420" spans="1:10" ht="60" customHeight="1" x14ac:dyDescent="0.8">
      <c r="A420" s="51">
        <v>416</v>
      </c>
      <c r="B420" s="50">
        <v>416</v>
      </c>
      <c r="C420" s="3" t="s">
        <v>1328</v>
      </c>
      <c r="D420" s="3" t="s">
        <v>18037</v>
      </c>
      <c r="E420" s="5" t="s">
        <v>1329</v>
      </c>
      <c r="F420" s="3" t="s">
        <v>104</v>
      </c>
      <c r="G420" s="5" t="s">
        <v>1330</v>
      </c>
      <c r="H420" s="5" t="s">
        <v>10814</v>
      </c>
      <c r="I420" s="5" t="s">
        <v>14515</v>
      </c>
      <c r="J420" s="3"/>
    </row>
    <row r="421" spans="1:10" ht="60" customHeight="1" x14ac:dyDescent="0.8">
      <c r="A421" s="51">
        <v>417</v>
      </c>
      <c r="B421" s="50">
        <v>417</v>
      </c>
      <c r="C421" s="3" t="s">
        <v>1331</v>
      </c>
      <c r="D421" s="3" t="s">
        <v>18037</v>
      </c>
      <c r="E421" s="5" t="s">
        <v>989</v>
      </c>
      <c r="F421" s="3" t="s">
        <v>73</v>
      </c>
      <c r="G421" s="5" t="s">
        <v>1332</v>
      </c>
      <c r="H421" s="5" t="s">
        <v>10815</v>
      </c>
      <c r="I421" s="5" t="s">
        <v>17280</v>
      </c>
      <c r="J421" s="3"/>
    </row>
    <row r="422" spans="1:10" ht="60" customHeight="1" x14ac:dyDescent="0.8">
      <c r="A422" s="51">
        <v>418</v>
      </c>
      <c r="B422" s="50">
        <v>418</v>
      </c>
      <c r="C422" s="3" t="s">
        <v>1333</v>
      </c>
      <c r="D422" s="3" t="s">
        <v>18037</v>
      </c>
      <c r="E422" s="5" t="s">
        <v>1334</v>
      </c>
      <c r="F422" s="3" t="s">
        <v>284</v>
      </c>
      <c r="G422" s="5" t="s">
        <v>1335</v>
      </c>
      <c r="H422" s="5" t="s">
        <v>10816</v>
      </c>
      <c r="I422" s="5" t="s">
        <v>14516</v>
      </c>
      <c r="J422" s="3"/>
    </row>
    <row r="423" spans="1:10" ht="60" customHeight="1" x14ac:dyDescent="0.8">
      <c r="A423" s="51">
        <v>419</v>
      </c>
      <c r="B423" s="50">
        <v>419</v>
      </c>
      <c r="C423" s="3" t="s">
        <v>1336</v>
      </c>
      <c r="D423" s="3" t="s">
        <v>18037</v>
      </c>
      <c r="E423" s="5" t="s">
        <v>1337</v>
      </c>
      <c r="F423" s="3" t="s">
        <v>228</v>
      </c>
      <c r="G423" s="5" t="s">
        <v>1338</v>
      </c>
      <c r="H423" s="5" t="s">
        <v>10817</v>
      </c>
      <c r="I423" s="5" t="s">
        <v>14517</v>
      </c>
      <c r="J423" s="3"/>
    </row>
    <row r="424" spans="1:10" ht="60" customHeight="1" x14ac:dyDescent="0.8">
      <c r="A424" s="51">
        <v>420</v>
      </c>
      <c r="B424" s="50">
        <v>420</v>
      </c>
      <c r="C424" s="3" t="s">
        <v>1339</v>
      </c>
      <c r="D424" s="3" t="s">
        <v>18037</v>
      </c>
      <c r="E424" s="5" t="s">
        <v>1340</v>
      </c>
      <c r="F424" s="3" t="s">
        <v>65</v>
      </c>
      <c r="G424" s="5" t="s">
        <v>1341</v>
      </c>
      <c r="H424" s="5" t="s">
        <v>10818</v>
      </c>
      <c r="I424" s="5" t="s">
        <v>14518</v>
      </c>
      <c r="J424" s="3"/>
    </row>
    <row r="425" spans="1:10" ht="60" customHeight="1" x14ac:dyDescent="0.8">
      <c r="A425" s="51">
        <v>421</v>
      </c>
      <c r="B425" s="50">
        <v>421</v>
      </c>
      <c r="C425" s="3" t="s">
        <v>1342</v>
      </c>
      <c r="D425" s="3" t="s">
        <v>18037</v>
      </c>
      <c r="E425" s="5" t="s">
        <v>1343</v>
      </c>
      <c r="F425" s="3" t="s">
        <v>246</v>
      </c>
      <c r="G425" s="5" t="s">
        <v>1344</v>
      </c>
      <c r="H425" s="5" t="s">
        <v>10819</v>
      </c>
      <c r="I425" s="5" t="s">
        <v>14519</v>
      </c>
      <c r="J425" s="3"/>
    </row>
    <row r="426" spans="1:10" ht="60" customHeight="1" x14ac:dyDescent="0.8">
      <c r="A426" s="51">
        <v>422</v>
      </c>
      <c r="B426" s="50">
        <v>422</v>
      </c>
      <c r="C426" s="3" t="s">
        <v>1345</v>
      </c>
      <c r="D426" s="3" t="s">
        <v>18037</v>
      </c>
      <c r="E426" s="5" t="s">
        <v>1346</v>
      </c>
      <c r="F426" s="3" t="s">
        <v>441</v>
      </c>
      <c r="G426" s="5" t="s">
        <v>1347</v>
      </c>
      <c r="H426" s="5" t="s">
        <v>10820</v>
      </c>
      <c r="I426" s="5" t="s">
        <v>14520</v>
      </c>
      <c r="J426" s="3"/>
    </row>
    <row r="427" spans="1:10" ht="60" customHeight="1" x14ac:dyDescent="0.8">
      <c r="A427" s="51">
        <v>423</v>
      </c>
      <c r="B427" s="50">
        <v>423</v>
      </c>
      <c r="C427" s="3" t="s">
        <v>1348</v>
      </c>
      <c r="D427" s="3" t="s">
        <v>18037</v>
      </c>
      <c r="E427" s="5" t="s">
        <v>1349</v>
      </c>
      <c r="F427" s="3" t="s">
        <v>45</v>
      </c>
      <c r="G427" s="5" t="s">
        <v>1350</v>
      </c>
      <c r="H427" s="5" t="s">
        <v>10821</v>
      </c>
      <c r="I427" s="5" t="s">
        <v>14521</v>
      </c>
      <c r="J427" s="3"/>
    </row>
    <row r="428" spans="1:10" ht="60" customHeight="1" x14ac:dyDescent="0.8">
      <c r="A428" s="51">
        <v>424</v>
      </c>
      <c r="B428" s="50">
        <v>424</v>
      </c>
      <c r="C428" s="3" t="s">
        <v>1351</v>
      </c>
      <c r="D428" s="3" t="s">
        <v>18037</v>
      </c>
      <c r="E428" s="5" t="s">
        <v>1352</v>
      </c>
      <c r="F428" s="3" t="s">
        <v>284</v>
      </c>
      <c r="G428" s="5" t="s">
        <v>1353</v>
      </c>
      <c r="H428" s="5" t="s">
        <v>10822</v>
      </c>
      <c r="I428" s="5" t="s">
        <v>17302</v>
      </c>
      <c r="J428" s="3"/>
    </row>
    <row r="429" spans="1:10" ht="60" customHeight="1" x14ac:dyDescent="0.8">
      <c r="A429" s="51">
        <v>425</v>
      </c>
      <c r="B429" s="50">
        <v>425</v>
      </c>
      <c r="C429" s="3" t="s">
        <v>1354</v>
      </c>
      <c r="D429" s="3" t="s">
        <v>18037</v>
      </c>
      <c r="E429" s="5" t="s">
        <v>1355</v>
      </c>
      <c r="F429" s="3" t="s">
        <v>207</v>
      </c>
      <c r="G429" s="5" t="s">
        <v>1356</v>
      </c>
      <c r="H429" s="5" t="s">
        <v>10823</v>
      </c>
      <c r="I429" s="5" t="s">
        <v>14522</v>
      </c>
      <c r="J429" s="3"/>
    </row>
    <row r="430" spans="1:10" ht="60" customHeight="1" x14ac:dyDescent="0.8">
      <c r="A430" s="51">
        <v>426</v>
      </c>
      <c r="B430" s="50">
        <v>426</v>
      </c>
      <c r="C430" s="3" t="s">
        <v>1357</v>
      </c>
      <c r="D430" s="3" t="s">
        <v>18037</v>
      </c>
      <c r="E430" s="5" t="s">
        <v>1358</v>
      </c>
      <c r="F430" s="3" t="s">
        <v>1359</v>
      </c>
      <c r="G430" s="5" t="s">
        <v>1360</v>
      </c>
      <c r="H430" s="5" t="s">
        <v>10824</v>
      </c>
      <c r="I430" s="5" t="s">
        <v>14523</v>
      </c>
      <c r="J430" s="3"/>
    </row>
    <row r="431" spans="1:10" ht="60" customHeight="1" x14ac:dyDescent="0.8">
      <c r="A431" s="51">
        <v>427</v>
      </c>
      <c r="B431" s="50">
        <v>427</v>
      </c>
      <c r="C431" s="3" t="s">
        <v>1361</v>
      </c>
      <c r="D431" s="3" t="s">
        <v>18037</v>
      </c>
      <c r="E431" s="5" t="s">
        <v>1362</v>
      </c>
      <c r="F431" s="3" t="s">
        <v>767</v>
      </c>
      <c r="G431" s="5" t="s">
        <v>1363</v>
      </c>
      <c r="H431" s="5" t="s">
        <v>10825</v>
      </c>
      <c r="I431" s="5" t="s">
        <v>14524</v>
      </c>
      <c r="J431" s="3"/>
    </row>
    <row r="432" spans="1:10" ht="60" customHeight="1" x14ac:dyDescent="0.8">
      <c r="A432" s="51">
        <v>428</v>
      </c>
      <c r="B432" s="50">
        <v>428</v>
      </c>
      <c r="C432" s="3" t="s">
        <v>1364</v>
      </c>
      <c r="D432" s="3" t="s">
        <v>18037</v>
      </c>
      <c r="E432" s="5" t="s">
        <v>1365</v>
      </c>
      <c r="F432" s="3" t="s">
        <v>145</v>
      </c>
      <c r="G432" s="5" t="s">
        <v>1366</v>
      </c>
      <c r="H432" s="5" t="s">
        <v>10826</v>
      </c>
      <c r="I432" s="5" t="s">
        <v>14525</v>
      </c>
      <c r="J432" s="3"/>
    </row>
    <row r="433" spans="1:10" ht="60" customHeight="1" x14ac:dyDescent="0.8">
      <c r="A433" s="51">
        <v>429</v>
      </c>
      <c r="B433" s="50">
        <v>429</v>
      </c>
      <c r="C433" s="3" t="s">
        <v>1367</v>
      </c>
      <c r="D433" s="3" t="s">
        <v>18037</v>
      </c>
      <c r="E433" s="5" t="s">
        <v>1368</v>
      </c>
      <c r="F433" s="3" t="s">
        <v>138</v>
      </c>
      <c r="G433" s="5" t="s">
        <v>1369</v>
      </c>
      <c r="H433" s="5" t="s">
        <v>10827</v>
      </c>
      <c r="I433" s="5" t="s">
        <v>17814</v>
      </c>
      <c r="J433" s="3"/>
    </row>
    <row r="434" spans="1:10" ht="60" customHeight="1" x14ac:dyDescent="0.8">
      <c r="A434" s="51">
        <v>430</v>
      </c>
      <c r="B434" s="50">
        <v>430</v>
      </c>
      <c r="C434" s="3" t="s">
        <v>1370</v>
      </c>
      <c r="D434" s="3" t="s">
        <v>18037</v>
      </c>
      <c r="E434" s="5" t="s">
        <v>1371</v>
      </c>
      <c r="F434" s="3" t="s">
        <v>149</v>
      </c>
      <c r="G434" s="5" t="s">
        <v>1372</v>
      </c>
      <c r="H434" s="5" t="s">
        <v>10828</v>
      </c>
      <c r="I434" s="5" t="s">
        <v>14526</v>
      </c>
      <c r="J434" s="3"/>
    </row>
    <row r="435" spans="1:10" ht="60" customHeight="1" x14ac:dyDescent="0.8">
      <c r="A435" s="51">
        <v>431</v>
      </c>
      <c r="B435" s="50">
        <v>431</v>
      </c>
      <c r="C435" s="3" t="s">
        <v>1373</v>
      </c>
      <c r="D435" s="3" t="s">
        <v>18037</v>
      </c>
      <c r="E435" s="5" t="s">
        <v>1374</v>
      </c>
      <c r="F435" s="3" t="s">
        <v>145</v>
      </c>
      <c r="G435" s="5" t="s">
        <v>1375</v>
      </c>
      <c r="H435" s="5" t="s">
        <v>10829</v>
      </c>
      <c r="I435" s="5" t="s">
        <v>14527</v>
      </c>
      <c r="J435" s="3"/>
    </row>
    <row r="436" spans="1:10" ht="60" customHeight="1" x14ac:dyDescent="0.8">
      <c r="A436" s="51">
        <v>432</v>
      </c>
      <c r="B436" s="50">
        <v>432</v>
      </c>
      <c r="C436" s="3" t="s">
        <v>1376</v>
      </c>
      <c r="D436" s="3" t="s">
        <v>18037</v>
      </c>
      <c r="E436" s="5" t="s">
        <v>1377</v>
      </c>
      <c r="F436" s="3" t="s">
        <v>246</v>
      </c>
      <c r="G436" s="5" t="s">
        <v>1378</v>
      </c>
      <c r="H436" s="5" t="s">
        <v>10830</v>
      </c>
      <c r="I436" s="5" t="s">
        <v>14528</v>
      </c>
      <c r="J436" s="3"/>
    </row>
    <row r="437" spans="1:10" ht="60" customHeight="1" x14ac:dyDescent="0.8">
      <c r="A437" s="51">
        <v>433</v>
      </c>
      <c r="B437" s="50">
        <v>433</v>
      </c>
      <c r="C437" s="3" t="s">
        <v>1379</v>
      </c>
      <c r="D437" s="3" t="s">
        <v>18037</v>
      </c>
      <c r="E437" s="5" t="s">
        <v>1380</v>
      </c>
      <c r="F437" s="3" t="s">
        <v>104</v>
      </c>
      <c r="G437" s="5" t="s">
        <v>1381</v>
      </c>
      <c r="H437" s="5" t="s">
        <v>10831</v>
      </c>
      <c r="I437" s="5" t="s">
        <v>14529</v>
      </c>
      <c r="J437" s="3"/>
    </row>
    <row r="438" spans="1:10" ht="60" customHeight="1" x14ac:dyDescent="0.8">
      <c r="A438" s="51">
        <v>434</v>
      </c>
      <c r="B438" s="50">
        <v>434</v>
      </c>
      <c r="C438" s="3" t="s">
        <v>1382</v>
      </c>
      <c r="D438" s="3" t="s">
        <v>18037</v>
      </c>
      <c r="E438" s="5" t="s">
        <v>1383</v>
      </c>
      <c r="F438" s="3" t="s">
        <v>341</v>
      </c>
      <c r="G438" s="5" t="s">
        <v>1384</v>
      </c>
      <c r="H438" s="5" t="s">
        <v>10832</v>
      </c>
      <c r="I438" s="5" t="s">
        <v>14530</v>
      </c>
      <c r="J438" s="3"/>
    </row>
    <row r="439" spans="1:10" ht="60" customHeight="1" x14ac:dyDescent="0.8">
      <c r="A439" s="51">
        <v>435</v>
      </c>
      <c r="B439" s="50">
        <v>435</v>
      </c>
      <c r="C439" s="3" t="s">
        <v>1385</v>
      </c>
      <c r="D439" s="3" t="s">
        <v>18037</v>
      </c>
      <c r="E439" s="5" t="s">
        <v>294</v>
      </c>
      <c r="F439" s="3" t="s">
        <v>630</v>
      </c>
      <c r="G439" s="5" t="s">
        <v>1386</v>
      </c>
      <c r="H439" s="5" t="s">
        <v>10833</v>
      </c>
      <c r="I439" s="5" t="s">
        <v>14531</v>
      </c>
      <c r="J439" s="3"/>
    </row>
    <row r="440" spans="1:10" ht="60" customHeight="1" x14ac:dyDescent="0.8">
      <c r="A440" s="51">
        <v>436</v>
      </c>
      <c r="B440" s="50">
        <v>436</v>
      </c>
      <c r="C440" s="3" t="s">
        <v>1387</v>
      </c>
      <c r="D440" s="3" t="s">
        <v>18037</v>
      </c>
      <c r="E440" s="5" t="s">
        <v>156</v>
      </c>
      <c r="F440" s="3" t="s">
        <v>986</v>
      </c>
      <c r="G440" s="5" t="s">
        <v>1388</v>
      </c>
      <c r="H440" s="5" t="s">
        <v>10834</v>
      </c>
      <c r="I440" s="5" t="s">
        <v>14532</v>
      </c>
      <c r="J440" s="3"/>
    </row>
    <row r="441" spans="1:10" ht="60" customHeight="1" x14ac:dyDescent="0.8">
      <c r="A441" s="51">
        <v>437</v>
      </c>
      <c r="B441" s="50">
        <v>437</v>
      </c>
      <c r="C441" s="3" t="s">
        <v>1389</v>
      </c>
      <c r="D441" s="3" t="s">
        <v>18037</v>
      </c>
      <c r="E441" s="5" t="s">
        <v>1390</v>
      </c>
      <c r="F441" s="3" t="s">
        <v>402</v>
      </c>
      <c r="G441" s="5" t="s">
        <v>1391</v>
      </c>
      <c r="H441" s="5" t="s">
        <v>10835</v>
      </c>
      <c r="I441" s="5" t="s">
        <v>14533</v>
      </c>
      <c r="J441" s="3"/>
    </row>
    <row r="442" spans="1:10" ht="60" customHeight="1" x14ac:dyDescent="0.8">
      <c r="A442" s="51">
        <v>438</v>
      </c>
      <c r="B442" s="50">
        <v>438</v>
      </c>
      <c r="C442" s="3" t="s">
        <v>1392</v>
      </c>
      <c r="D442" s="3" t="s">
        <v>18037</v>
      </c>
      <c r="E442" s="5" t="s">
        <v>1393</v>
      </c>
      <c r="F442" s="3" t="s">
        <v>37</v>
      </c>
      <c r="G442" s="5" t="s">
        <v>1394</v>
      </c>
      <c r="H442" s="5" t="s">
        <v>10836</v>
      </c>
      <c r="I442" s="5" t="s">
        <v>14534</v>
      </c>
      <c r="J442" s="3"/>
    </row>
    <row r="443" spans="1:10" ht="60" customHeight="1" x14ac:dyDescent="0.8">
      <c r="A443" s="51">
        <v>439</v>
      </c>
      <c r="B443" s="50">
        <v>439</v>
      </c>
      <c r="C443" s="3" t="s">
        <v>1395</v>
      </c>
      <c r="D443" s="3" t="s">
        <v>18037</v>
      </c>
      <c r="E443" s="5" t="s">
        <v>1396</v>
      </c>
      <c r="F443" s="3" t="s">
        <v>679</v>
      </c>
      <c r="G443" s="5" t="s">
        <v>1397</v>
      </c>
      <c r="H443" s="5" t="s">
        <v>10837</v>
      </c>
      <c r="I443" s="5" t="s">
        <v>14535</v>
      </c>
      <c r="J443" s="3"/>
    </row>
    <row r="444" spans="1:10" ht="60" customHeight="1" x14ac:dyDescent="0.8">
      <c r="A444" s="51">
        <v>440</v>
      </c>
      <c r="B444" s="50">
        <v>440</v>
      </c>
      <c r="C444" s="3" t="s">
        <v>1398</v>
      </c>
      <c r="D444" s="3" t="s">
        <v>18037</v>
      </c>
      <c r="E444" s="5" t="s">
        <v>1399</v>
      </c>
      <c r="F444" s="3" t="s">
        <v>441</v>
      </c>
      <c r="G444" s="5" t="s">
        <v>1400</v>
      </c>
      <c r="H444" s="5" t="s">
        <v>10838</v>
      </c>
      <c r="I444" s="5" t="s">
        <v>14536</v>
      </c>
      <c r="J444" s="3"/>
    </row>
    <row r="445" spans="1:10" ht="60" customHeight="1" x14ac:dyDescent="0.8">
      <c r="A445" s="51">
        <v>441</v>
      </c>
      <c r="B445" s="50">
        <v>441</v>
      </c>
      <c r="C445" s="3" t="s">
        <v>1401</v>
      </c>
      <c r="D445" s="3" t="s">
        <v>18037</v>
      </c>
      <c r="E445" s="5" t="s">
        <v>1402</v>
      </c>
      <c r="F445" s="3" t="s">
        <v>246</v>
      </c>
      <c r="G445" s="5" t="s">
        <v>1403</v>
      </c>
      <c r="H445" s="5" t="s">
        <v>10839</v>
      </c>
      <c r="I445" s="5" t="s">
        <v>14537</v>
      </c>
      <c r="J445" s="3"/>
    </row>
    <row r="446" spans="1:10" ht="60" customHeight="1" x14ac:dyDescent="0.8">
      <c r="A446" s="51">
        <v>442</v>
      </c>
      <c r="B446" s="50">
        <v>442</v>
      </c>
      <c r="C446" s="3" t="s">
        <v>1404</v>
      </c>
      <c r="D446" s="3" t="s">
        <v>18037</v>
      </c>
      <c r="E446" s="5" t="s">
        <v>1405</v>
      </c>
      <c r="F446" s="3" t="s">
        <v>104</v>
      </c>
      <c r="G446" s="5" t="s">
        <v>1406</v>
      </c>
      <c r="H446" s="5" t="s">
        <v>10840</v>
      </c>
      <c r="I446" s="5" t="s">
        <v>14538</v>
      </c>
      <c r="J446" s="3"/>
    </row>
    <row r="447" spans="1:10" ht="60" customHeight="1" x14ac:dyDescent="0.8">
      <c r="A447" s="51">
        <v>443</v>
      </c>
      <c r="B447" s="50">
        <v>443</v>
      </c>
      <c r="C447" s="3" t="s">
        <v>1407</v>
      </c>
      <c r="D447" s="3" t="s">
        <v>18037</v>
      </c>
      <c r="E447" s="5" t="s">
        <v>1408</v>
      </c>
      <c r="F447" s="3" t="s">
        <v>224</v>
      </c>
      <c r="G447" s="5" t="s">
        <v>1409</v>
      </c>
      <c r="H447" s="5" t="s">
        <v>10841</v>
      </c>
      <c r="I447" s="5" t="s">
        <v>14539</v>
      </c>
      <c r="J447" s="3"/>
    </row>
    <row r="448" spans="1:10" ht="60" customHeight="1" x14ac:dyDescent="0.8">
      <c r="A448" s="51">
        <v>444</v>
      </c>
      <c r="B448" s="50">
        <v>444</v>
      </c>
      <c r="C448" s="3" t="s">
        <v>1410</v>
      </c>
      <c r="D448" s="3" t="s">
        <v>18037</v>
      </c>
      <c r="E448" s="5" t="s">
        <v>417</v>
      </c>
      <c r="F448" s="3" t="s">
        <v>1125</v>
      </c>
      <c r="G448" s="5" t="s">
        <v>1411</v>
      </c>
      <c r="H448" s="5" t="s">
        <v>10842</v>
      </c>
      <c r="I448" s="5" t="s">
        <v>17754</v>
      </c>
      <c r="J448" s="3"/>
    </row>
    <row r="449" spans="1:10" ht="60" customHeight="1" x14ac:dyDescent="0.8">
      <c r="A449" s="51">
        <v>445</v>
      </c>
      <c r="B449" s="50">
        <v>445</v>
      </c>
      <c r="C449" s="3" t="s">
        <v>1412</v>
      </c>
      <c r="D449" s="3" t="s">
        <v>18037</v>
      </c>
      <c r="E449" s="5" t="s">
        <v>1413</v>
      </c>
      <c r="F449" s="3" t="s">
        <v>359</v>
      </c>
      <c r="G449" s="5" t="s">
        <v>1414</v>
      </c>
      <c r="H449" s="5" t="s">
        <v>10843</v>
      </c>
      <c r="I449" s="5" t="s">
        <v>14540</v>
      </c>
      <c r="J449" s="3"/>
    </row>
    <row r="450" spans="1:10" ht="60" customHeight="1" x14ac:dyDescent="0.8">
      <c r="A450" s="51">
        <v>446</v>
      </c>
      <c r="B450" s="50">
        <v>446</v>
      </c>
      <c r="C450" s="3" t="s">
        <v>1415</v>
      </c>
      <c r="D450" s="3" t="s">
        <v>18037</v>
      </c>
      <c r="E450" s="5" t="s">
        <v>95</v>
      </c>
      <c r="F450" s="3" t="s">
        <v>359</v>
      </c>
      <c r="G450" s="5" t="s">
        <v>1416</v>
      </c>
      <c r="H450" s="5" t="s">
        <v>10844</v>
      </c>
      <c r="I450" s="5" t="s">
        <v>14541</v>
      </c>
      <c r="J450" s="3"/>
    </row>
    <row r="451" spans="1:10" ht="60" customHeight="1" x14ac:dyDescent="0.8">
      <c r="A451" s="51">
        <v>447</v>
      </c>
      <c r="B451" s="50">
        <v>447</v>
      </c>
      <c r="C451" s="3" t="s">
        <v>1417</v>
      </c>
      <c r="D451" s="3" t="s">
        <v>18037</v>
      </c>
      <c r="E451" s="5" t="s">
        <v>1418</v>
      </c>
      <c r="F451" s="3" t="s">
        <v>145</v>
      </c>
      <c r="G451" s="5" t="s">
        <v>1419</v>
      </c>
      <c r="H451" s="5" t="s">
        <v>10845</v>
      </c>
      <c r="I451" s="5" t="s">
        <v>14542</v>
      </c>
      <c r="J451" s="3"/>
    </row>
    <row r="452" spans="1:10" ht="60" customHeight="1" x14ac:dyDescent="0.8">
      <c r="A452" s="51">
        <v>448</v>
      </c>
      <c r="B452" s="50">
        <v>448</v>
      </c>
      <c r="C452" s="3" t="s">
        <v>1420</v>
      </c>
      <c r="D452" s="3" t="s">
        <v>18039</v>
      </c>
      <c r="E452" s="5" t="s">
        <v>1296</v>
      </c>
      <c r="F452" s="3" t="s">
        <v>53</v>
      </c>
      <c r="G452" s="5" t="s">
        <v>1421</v>
      </c>
      <c r="H452" s="5" t="s">
        <v>10846</v>
      </c>
      <c r="I452" s="5" t="s">
        <v>14543</v>
      </c>
      <c r="J452" s="3"/>
    </row>
    <row r="453" spans="1:10" ht="60" customHeight="1" x14ac:dyDescent="0.8">
      <c r="A453" s="51">
        <v>449</v>
      </c>
      <c r="B453" s="50">
        <v>449</v>
      </c>
      <c r="C453" s="3" t="s">
        <v>1422</v>
      </c>
      <c r="D453" s="3" t="s">
        <v>18037</v>
      </c>
      <c r="E453" s="5" t="s">
        <v>1423</v>
      </c>
      <c r="F453" s="3" t="s">
        <v>246</v>
      </c>
      <c r="G453" s="5" t="s">
        <v>1424</v>
      </c>
      <c r="H453" s="5" t="s">
        <v>10847</v>
      </c>
      <c r="I453" s="5" t="s">
        <v>14544</v>
      </c>
      <c r="J453" s="3"/>
    </row>
    <row r="454" spans="1:10" ht="60" customHeight="1" x14ac:dyDescent="0.8">
      <c r="A454" s="51">
        <v>450</v>
      </c>
      <c r="B454" s="50">
        <v>450</v>
      </c>
      <c r="C454" s="3" t="s">
        <v>1425</v>
      </c>
      <c r="D454" s="3" t="s">
        <v>18037</v>
      </c>
      <c r="E454" s="5" t="s">
        <v>1426</v>
      </c>
      <c r="F454" s="3" t="s">
        <v>104</v>
      </c>
      <c r="G454" s="5" t="s">
        <v>1427</v>
      </c>
      <c r="H454" s="5" t="s">
        <v>10848</v>
      </c>
      <c r="I454" s="5" t="s">
        <v>14545</v>
      </c>
      <c r="J454" s="3"/>
    </row>
    <row r="455" spans="1:10" ht="60" customHeight="1" x14ac:dyDescent="0.8">
      <c r="A455" s="51">
        <v>451</v>
      </c>
      <c r="B455" s="50">
        <v>451</v>
      </c>
      <c r="C455" s="3" t="s">
        <v>1428</v>
      </c>
      <c r="D455" s="3" t="s">
        <v>18037</v>
      </c>
      <c r="E455" s="5" t="s">
        <v>1429</v>
      </c>
      <c r="F455" s="3" t="s">
        <v>246</v>
      </c>
      <c r="G455" s="5" t="s">
        <v>1430</v>
      </c>
      <c r="H455" s="5" t="s">
        <v>10849</v>
      </c>
      <c r="I455" s="5" t="s">
        <v>14546</v>
      </c>
      <c r="J455" s="3"/>
    </row>
    <row r="456" spans="1:10" ht="60" customHeight="1" x14ac:dyDescent="0.8">
      <c r="A456" s="51">
        <v>452</v>
      </c>
      <c r="B456" s="50">
        <v>452</v>
      </c>
      <c r="C456" s="3" t="s">
        <v>1431</v>
      </c>
      <c r="D456" s="3" t="s">
        <v>18037</v>
      </c>
      <c r="E456" s="5" t="s">
        <v>1432</v>
      </c>
      <c r="F456" s="3" t="s">
        <v>246</v>
      </c>
      <c r="G456" s="5" t="s">
        <v>1433</v>
      </c>
      <c r="H456" s="5" t="s">
        <v>10850</v>
      </c>
      <c r="I456" s="5" t="s">
        <v>14547</v>
      </c>
      <c r="J456" s="3"/>
    </row>
    <row r="457" spans="1:10" ht="60" customHeight="1" x14ac:dyDescent="0.8">
      <c r="A457" s="51">
        <v>453</v>
      </c>
      <c r="B457" s="50">
        <v>453</v>
      </c>
      <c r="C457" s="3" t="s">
        <v>1434</v>
      </c>
      <c r="D457" s="3" t="s">
        <v>18037</v>
      </c>
      <c r="E457" s="5" t="s">
        <v>1435</v>
      </c>
      <c r="F457" s="3" t="s">
        <v>127</v>
      </c>
      <c r="G457" s="5" t="s">
        <v>1436</v>
      </c>
      <c r="H457" s="5" t="s">
        <v>10851</v>
      </c>
      <c r="I457" s="5" t="s">
        <v>14548</v>
      </c>
      <c r="J457" s="3"/>
    </row>
    <row r="458" spans="1:10" ht="60" customHeight="1" x14ac:dyDescent="0.8">
      <c r="A458" s="51">
        <v>454</v>
      </c>
      <c r="B458" s="50">
        <v>454</v>
      </c>
      <c r="C458" s="3" t="s">
        <v>1437</v>
      </c>
      <c r="D458" s="3" t="s">
        <v>18037</v>
      </c>
      <c r="E458" s="5" t="s">
        <v>1438</v>
      </c>
      <c r="F458" s="3" t="s">
        <v>92</v>
      </c>
      <c r="G458" s="5" t="s">
        <v>1439</v>
      </c>
      <c r="H458" s="5" t="s">
        <v>10852</v>
      </c>
      <c r="I458" s="5" t="s">
        <v>14549</v>
      </c>
      <c r="J458" s="3"/>
    </row>
    <row r="459" spans="1:10" ht="60" customHeight="1" x14ac:dyDescent="0.8">
      <c r="A459" s="51">
        <v>455</v>
      </c>
      <c r="B459" s="50">
        <v>455</v>
      </c>
      <c r="C459" s="3" t="s">
        <v>1440</v>
      </c>
      <c r="D459" s="3" t="s">
        <v>18037</v>
      </c>
      <c r="E459" s="5" t="s">
        <v>1441</v>
      </c>
      <c r="F459" s="3" t="s">
        <v>112</v>
      </c>
      <c r="G459" s="5" t="s">
        <v>1442</v>
      </c>
      <c r="H459" s="5" t="s">
        <v>10853</v>
      </c>
      <c r="I459" s="5" t="s">
        <v>14550</v>
      </c>
      <c r="J459" s="3"/>
    </row>
    <row r="460" spans="1:10" ht="60" customHeight="1" x14ac:dyDescent="0.8">
      <c r="A460" s="51">
        <v>456</v>
      </c>
      <c r="B460" s="50">
        <v>456</v>
      </c>
      <c r="C460" s="3" t="s">
        <v>1443</v>
      </c>
      <c r="D460" s="3" t="s">
        <v>18037</v>
      </c>
      <c r="E460" s="5" t="s">
        <v>1444</v>
      </c>
      <c r="F460" s="3" t="s">
        <v>17</v>
      </c>
      <c r="G460" s="5" t="s">
        <v>1445</v>
      </c>
      <c r="H460" s="5" t="s">
        <v>10854</v>
      </c>
      <c r="I460" s="5" t="s">
        <v>14551</v>
      </c>
      <c r="J460" s="3"/>
    </row>
    <row r="461" spans="1:10" ht="60" customHeight="1" x14ac:dyDescent="0.8">
      <c r="A461" s="51">
        <v>457</v>
      </c>
      <c r="B461" s="50">
        <v>457</v>
      </c>
      <c r="C461" s="3" t="s">
        <v>1446</v>
      </c>
      <c r="D461" s="3" t="s">
        <v>18037</v>
      </c>
      <c r="E461" s="5" t="s">
        <v>1447</v>
      </c>
      <c r="F461" s="3" t="s">
        <v>181</v>
      </c>
      <c r="G461" s="5" t="s">
        <v>1448</v>
      </c>
      <c r="H461" s="5" t="s">
        <v>10855</v>
      </c>
      <c r="I461" s="5" t="s">
        <v>14552</v>
      </c>
      <c r="J461" s="3"/>
    </row>
    <row r="462" spans="1:10" ht="60" customHeight="1" x14ac:dyDescent="0.8">
      <c r="A462" s="51">
        <v>458</v>
      </c>
      <c r="B462" s="50">
        <v>458</v>
      </c>
      <c r="C462" s="3" t="s">
        <v>1449</v>
      </c>
      <c r="D462" s="3" t="s">
        <v>18037</v>
      </c>
      <c r="E462" s="5" t="s">
        <v>1450</v>
      </c>
      <c r="F462" s="3" t="s">
        <v>25</v>
      </c>
      <c r="G462" s="5" t="s">
        <v>1451</v>
      </c>
      <c r="H462" s="5" t="s">
        <v>10856</v>
      </c>
      <c r="I462" s="5" t="s">
        <v>17369</v>
      </c>
      <c r="J462" s="3"/>
    </row>
    <row r="463" spans="1:10" ht="60" customHeight="1" x14ac:dyDescent="0.8">
      <c r="A463" s="51">
        <v>459</v>
      </c>
      <c r="B463" s="50">
        <v>459</v>
      </c>
      <c r="C463" s="3" t="s">
        <v>1452</v>
      </c>
      <c r="D463" s="3" t="s">
        <v>18037</v>
      </c>
      <c r="E463" s="5" t="s">
        <v>1453</v>
      </c>
      <c r="F463" s="3" t="s">
        <v>160</v>
      </c>
      <c r="G463" s="5" t="s">
        <v>1454</v>
      </c>
      <c r="H463" s="5" t="s">
        <v>10857</v>
      </c>
      <c r="I463" s="5" t="s">
        <v>17242</v>
      </c>
      <c r="J463" s="3"/>
    </row>
    <row r="464" spans="1:10" ht="60" customHeight="1" x14ac:dyDescent="0.8">
      <c r="A464" s="51">
        <v>460</v>
      </c>
      <c r="B464" s="50">
        <v>460</v>
      </c>
      <c r="C464" s="3" t="s">
        <v>1455</v>
      </c>
      <c r="D464" s="3" t="s">
        <v>18037</v>
      </c>
      <c r="E464" s="5" t="s">
        <v>1456</v>
      </c>
      <c r="F464" s="3" t="s">
        <v>284</v>
      </c>
      <c r="G464" s="5" t="s">
        <v>1457</v>
      </c>
      <c r="H464" s="5" t="s">
        <v>10858</v>
      </c>
      <c r="I464" s="5" t="s">
        <v>17303</v>
      </c>
      <c r="J464" s="3"/>
    </row>
    <row r="465" spans="1:10" ht="60" customHeight="1" x14ac:dyDescent="0.8">
      <c r="A465" s="51">
        <v>461</v>
      </c>
      <c r="B465" s="50">
        <v>461</v>
      </c>
      <c r="C465" s="3" t="s">
        <v>1458</v>
      </c>
      <c r="D465" s="3" t="s">
        <v>18037</v>
      </c>
      <c r="E465" s="5" t="s">
        <v>1459</v>
      </c>
      <c r="F465" s="3" t="s">
        <v>37</v>
      </c>
      <c r="G465" s="5" t="s">
        <v>1460</v>
      </c>
      <c r="H465" s="5" t="s">
        <v>10859</v>
      </c>
      <c r="I465" s="5" t="s">
        <v>17981</v>
      </c>
      <c r="J465" s="3"/>
    </row>
    <row r="466" spans="1:10" ht="60" customHeight="1" x14ac:dyDescent="0.8">
      <c r="A466" s="51">
        <v>462</v>
      </c>
      <c r="B466" s="50">
        <v>462</v>
      </c>
      <c r="C466" s="3" t="s">
        <v>1461</v>
      </c>
      <c r="D466" s="3" t="s">
        <v>18037</v>
      </c>
      <c r="E466" s="5" t="s">
        <v>1462</v>
      </c>
      <c r="F466" s="3" t="s">
        <v>73</v>
      </c>
      <c r="G466" s="5" t="s">
        <v>1463</v>
      </c>
      <c r="H466" s="5" t="s">
        <v>10860</v>
      </c>
      <c r="I466" s="5" t="s">
        <v>14553</v>
      </c>
      <c r="J466" s="3"/>
    </row>
    <row r="467" spans="1:10" ht="60" customHeight="1" x14ac:dyDescent="0.8">
      <c r="A467" s="51">
        <v>463</v>
      </c>
      <c r="B467" s="50">
        <v>463</v>
      </c>
      <c r="C467" s="3" t="s">
        <v>1464</v>
      </c>
      <c r="D467" s="3" t="s">
        <v>18037</v>
      </c>
      <c r="E467" s="5" t="s">
        <v>1465</v>
      </c>
      <c r="F467" s="3" t="s">
        <v>597</v>
      </c>
      <c r="G467" s="5" t="s">
        <v>1466</v>
      </c>
      <c r="H467" s="5" t="s">
        <v>10861</v>
      </c>
      <c r="I467" s="5" t="s">
        <v>14554</v>
      </c>
      <c r="J467" s="3"/>
    </row>
    <row r="468" spans="1:10" ht="60" customHeight="1" x14ac:dyDescent="0.8">
      <c r="A468" s="51">
        <v>464</v>
      </c>
      <c r="B468" s="50">
        <v>464</v>
      </c>
      <c r="C468" s="3" t="s">
        <v>1467</v>
      </c>
      <c r="D468" s="3" t="s">
        <v>18037</v>
      </c>
      <c r="E468" s="5" t="s">
        <v>1468</v>
      </c>
      <c r="F468" s="3" t="s">
        <v>246</v>
      </c>
      <c r="G468" s="5" t="s">
        <v>1469</v>
      </c>
      <c r="H468" s="5" t="s">
        <v>10862</v>
      </c>
      <c r="I468" s="5" t="s">
        <v>14555</v>
      </c>
      <c r="J468" s="3"/>
    </row>
    <row r="469" spans="1:10" ht="60" customHeight="1" x14ac:dyDescent="0.8">
      <c r="A469" s="51">
        <v>465</v>
      </c>
      <c r="B469" s="50">
        <v>465</v>
      </c>
      <c r="C469" s="3" t="s">
        <v>1470</v>
      </c>
      <c r="D469" s="3" t="s">
        <v>18037</v>
      </c>
      <c r="E469" s="5" t="s">
        <v>1471</v>
      </c>
      <c r="F469" s="3" t="s">
        <v>242</v>
      </c>
      <c r="G469" s="5" t="s">
        <v>1472</v>
      </c>
      <c r="H469" s="5" t="s">
        <v>10863</v>
      </c>
      <c r="I469" s="5" t="s">
        <v>14556</v>
      </c>
      <c r="J469" s="3"/>
    </row>
    <row r="470" spans="1:10" ht="60" customHeight="1" x14ac:dyDescent="0.8">
      <c r="A470" s="51">
        <v>466</v>
      </c>
      <c r="B470" s="50">
        <v>466</v>
      </c>
      <c r="C470" s="3" t="s">
        <v>1473</v>
      </c>
      <c r="D470" s="3" t="s">
        <v>18037</v>
      </c>
      <c r="E470" s="5" t="s">
        <v>1474</v>
      </c>
      <c r="F470" s="3" t="s">
        <v>760</v>
      </c>
      <c r="G470" s="5" t="s">
        <v>1475</v>
      </c>
      <c r="H470" s="5" t="s">
        <v>10864</v>
      </c>
      <c r="I470" s="5" t="s">
        <v>14557</v>
      </c>
      <c r="J470" s="3"/>
    </row>
    <row r="471" spans="1:10" ht="60" customHeight="1" x14ac:dyDescent="0.8">
      <c r="A471" s="51">
        <v>467</v>
      </c>
      <c r="B471" s="50">
        <v>467</v>
      </c>
      <c r="C471" s="3" t="s">
        <v>1476</v>
      </c>
      <c r="D471" s="3" t="s">
        <v>18037</v>
      </c>
      <c r="E471" s="5" t="s">
        <v>1477</v>
      </c>
      <c r="F471" s="3" t="s">
        <v>402</v>
      </c>
      <c r="G471" s="5" t="s">
        <v>1478</v>
      </c>
      <c r="H471" s="5" t="s">
        <v>10865</v>
      </c>
      <c r="I471" s="5" t="s">
        <v>14558</v>
      </c>
      <c r="J471" s="3"/>
    </row>
    <row r="472" spans="1:10" ht="60" customHeight="1" x14ac:dyDescent="0.8">
      <c r="A472" s="51">
        <v>468</v>
      </c>
      <c r="B472" s="50">
        <v>468</v>
      </c>
      <c r="C472" s="3" t="s">
        <v>1479</v>
      </c>
      <c r="D472" s="3" t="s">
        <v>18037</v>
      </c>
      <c r="E472" s="5" t="s">
        <v>1480</v>
      </c>
      <c r="F472" s="3" t="s">
        <v>171</v>
      </c>
      <c r="G472" s="5" t="s">
        <v>1481</v>
      </c>
      <c r="H472" s="5" t="s">
        <v>10866</v>
      </c>
      <c r="I472" s="5" t="s">
        <v>14559</v>
      </c>
      <c r="J472" s="3"/>
    </row>
    <row r="473" spans="1:10" ht="60" customHeight="1" x14ac:dyDescent="0.8">
      <c r="A473" s="51">
        <v>469</v>
      </c>
      <c r="B473" s="50">
        <v>469</v>
      </c>
      <c r="C473" s="3" t="s">
        <v>1482</v>
      </c>
      <c r="D473" s="3" t="s">
        <v>18037</v>
      </c>
      <c r="E473" s="5" t="s">
        <v>1483</v>
      </c>
      <c r="F473" s="3" t="s">
        <v>301</v>
      </c>
      <c r="G473" s="5" t="s">
        <v>1484</v>
      </c>
      <c r="H473" s="5" t="s">
        <v>10867</v>
      </c>
      <c r="I473" s="5" t="s">
        <v>14560</v>
      </c>
      <c r="J473" s="3"/>
    </row>
    <row r="474" spans="1:10" ht="60" customHeight="1" x14ac:dyDescent="0.8">
      <c r="A474" s="51">
        <v>470</v>
      </c>
      <c r="B474" s="50">
        <v>470</v>
      </c>
      <c r="C474" s="3" t="s">
        <v>1485</v>
      </c>
      <c r="D474" s="3" t="s">
        <v>18037</v>
      </c>
      <c r="E474" s="5" t="s">
        <v>1486</v>
      </c>
      <c r="F474" s="3" t="s">
        <v>104</v>
      </c>
      <c r="G474" s="5" t="s">
        <v>1487</v>
      </c>
      <c r="H474" s="5" t="s">
        <v>10868</v>
      </c>
      <c r="I474" s="5" t="s">
        <v>14561</v>
      </c>
      <c r="J474" s="3"/>
    </row>
    <row r="475" spans="1:10" ht="60" customHeight="1" x14ac:dyDescent="0.8">
      <c r="A475" s="51">
        <v>471</v>
      </c>
      <c r="B475" s="50">
        <v>471</v>
      </c>
      <c r="C475" s="3" t="s">
        <v>1488</v>
      </c>
      <c r="D475" s="3" t="s">
        <v>18037</v>
      </c>
      <c r="E475" s="5" t="s">
        <v>1489</v>
      </c>
      <c r="F475" s="3" t="s">
        <v>25</v>
      </c>
      <c r="G475" s="5" t="s">
        <v>1490</v>
      </c>
      <c r="H475" s="5" t="s">
        <v>10869</v>
      </c>
      <c r="I475" s="5" t="s">
        <v>14562</v>
      </c>
      <c r="J475" s="3"/>
    </row>
    <row r="476" spans="1:10" ht="60" customHeight="1" x14ac:dyDescent="0.8">
      <c r="A476" s="51">
        <v>472</v>
      </c>
      <c r="B476" s="50">
        <v>472</v>
      </c>
      <c r="C476" s="3" t="s">
        <v>1491</v>
      </c>
      <c r="D476" s="3" t="s">
        <v>18037</v>
      </c>
      <c r="E476" s="5" t="s">
        <v>1492</v>
      </c>
      <c r="F476" s="3" t="s">
        <v>45</v>
      </c>
      <c r="G476" s="5" t="s">
        <v>1493</v>
      </c>
      <c r="H476" s="5" t="s">
        <v>10870</v>
      </c>
      <c r="I476" s="5" t="s">
        <v>14563</v>
      </c>
      <c r="J476" s="3"/>
    </row>
    <row r="477" spans="1:10" ht="60" customHeight="1" x14ac:dyDescent="0.8">
      <c r="A477" s="51">
        <v>473</v>
      </c>
      <c r="B477" s="50">
        <v>473</v>
      </c>
      <c r="C477" s="3" t="s">
        <v>1494</v>
      </c>
      <c r="D477" s="3" t="s">
        <v>18037</v>
      </c>
      <c r="E477" s="5" t="s">
        <v>1495</v>
      </c>
      <c r="F477" s="3" t="s">
        <v>246</v>
      </c>
      <c r="G477" s="5" t="s">
        <v>1496</v>
      </c>
      <c r="H477" s="5" t="s">
        <v>10871</v>
      </c>
      <c r="I477" s="5" t="s">
        <v>14564</v>
      </c>
      <c r="J477" s="3"/>
    </row>
    <row r="478" spans="1:10" ht="60" customHeight="1" x14ac:dyDescent="0.8">
      <c r="A478" s="51">
        <v>474</v>
      </c>
      <c r="B478" s="50">
        <v>474</v>
      </c>
      <c r="C478" s="3" t="s">
        <v>1497</v>
      </c>
      <c r="D478" s="3" t="s">
        <v>18037</v>
      </c>
      <c r="E478" s="5" t="s">
        <v>1498</v>
      </c>
      <c r="F478" s="3" t="s">
        <v>17</v>
      </c>
      <c r="G478" s="5" t="s">
        <v>1499</v>
      </c>
      <c r="H478" s="5" t="s">
        <v>10872</v>
      </c>
      <c r="I478" s="5" t="s">
        <v>14565</v>
      </c>
      <c r="J478" s="3"/>
    </row>
    <row r="479" spans="1:10" ht="60" customHeight="1" x14ac:dyDescent="0.8">
      <c r="A479" s="51">
        <v>475</v>
      </c>
      <c r="B479" s="50">
        <v>475</v>
      </c>
      <c r="C479" s="3" t="s">
        <v>1500</v>
      </c>
      <c r="D479" s="3" t="s">
        <v>18037</v>
      </c>
      <c r="E479" s="5" t="s">
        <v>1501</v>
      </c>
      <c r="F479" s="3" t="s">
        <v>17</v>
      </c>
      <c r="G479" s="5" t="s">
        <v>1502</v>
      </c>
      <c r="H479" s="5" t="s">
        <v>10873</v>
      </c>
      <c r="I479" s="5" t="s">
        <v>14566</v>
      </c>
      <c r="J479" s="3"/>
    </row>
    <row r="480" spans="1:10" ht="60" customHeight="1" x14ac:dyDescent="0.8">
      <c r="A480" s="51">
        <v>476</v>
      </c>
      <c r="B480" s="50">
        <v>476</v>
      </c>
      <c r="C480" s="3" t="s">
        <v>1503</v>
      </c>
      <c r="D480" s="3" t="s">
        <v>18037</v>
      </c>
      <c r="E480" s="5" t="s">
        <v>1441</v>
      </c>
      <c r="F480" s="3" t="s">
        <v>341</v>
      </c>
      <c r="G480" s="5" t="s">
        <v>1504</v>
      </c>
      <c r="H480" s="5" t="s">
        <v>10874</v>
      </c>
      <c r="I480" s="5" t="s">
        <v>14567</v>
      </c>
      <c r="J480" s="3"/>
    </row>
    <row r="481" spans="1:10" ht="60" customHeight="1" x14ac:dyDescent="0.8">
      <c r="A481" s="51">
        <v>477</v>
      </c>
      <c r="B481" s="50">
        <v>477</v>
      </c>
      <c r="C481" s="3" t="s">
        <v>1505</v>
      </c>
      <c r="D481" s="3" t="s">
        <v>18037</v>
      </c>
      <c r="E481" s="5" t="s">
        <v>520</v>
      </c>
      <c r="F481" s="3" t="s">
        <v>185</v>
      </c>
      <c r="G481" s="5" t="s">
        <v>1506</v>
      </c>
      <c r="H481" s="5" t="s">
        <v>10875</v>
      </c>
      <c r="I481" s="5" t="s">
        <v>14568</v>
      </c>
      <c r="J481" s="3"/>
    </row>
    <row r="482" spans="1:10" ht="60" customHeight="1" x14ac:dyDescent="0.8">
      <c r="A482" s="51">
        <v>478</v>
      </c>
      <c r="B482" s="50">
        <v>478</v>
      </c>
      <c r="C482" s="3" t="s">
        <v>1507</v>
      </c>
      <c r="D482" s="3" t="s">
        <v>18037</v>
      </c>
      <c r="E482" s="5" t="s">
        <v>1508</v>
      </c>
      <c r="F482" s="3" t="s">
        <v>309</v>
      </c>
      <c r="G482" s="5" t="s">
        <v>1509</v>
      </c>
      <c r="H482" s="5" t="s">
        <v>10876</v>
      </c>
      <c r="I482" s="5" t="s">
        <v>14569</v>
      </c>
      <c r="J482" s="3"/>
    </row>
    <row r="483" spans="1:10" ht="60" customHeight="1" x14ac:dyDescent="0.8">
      <c r="A483" s="51">
        <v>479</v>
      </c>
      <c r="B483" s="50">
        <v>479</v>
      </c>
      <c r="C483" s="3" t="s">
        <v>1510</v>
      </c>
      <c r="D483" s="3" t="s">
        <v>18037</v>
      </c>
      <c r="E483" s="5" t="s">
        <v>1511</v>
      </c>
      <c r="F483" s="3" t="s">
        <v>104</v>
      </c>
      <c r="G483" s="5" t="s">
        <v>1512</v>
      </c>
      <c r="H483" s="5" t="s">
        <v>10877</v>
      </c>
      <c r="I483" s="5" t="s">
        <v>14570</v>
      </c>
      <c r="J483" s="3"/>
    </row>
    <row r="484" spans="1:10" ht="60" customHeight="1" x14ac:dyDescent="0.8">
      <c r="A484" s="51">
        <v>480</v>
      </c>
      <c r="B484" s="50">
        <v>480</v>
      </c>
      <c r="C484" s="3" t="s">
        <v>1513</v>
      </c>
      <c r="D484" s="3" t="s">
        <v>18037</v>
      </c>
      <c r="E484" s="5" t="s">
        <v>1514</v>
      </c>
      <c r="F484" s="3" t="s">
        <v>527</v>
      </c>
      <c r="G484" s="5" t="s">
        <v>1515</v>
      </c>
      <c r="H484" s="5" t="s">
        <v>10878</v>
      </c>
      <c r="I484" s="5" t="s">
        <v>14571</v>
      </c>
      <c r="J484" s="3"/>
    </row>
    <row r="485" spans="1:10" ht="60" customHeight="1" x14ac:dyDescent="0.8">
      <c r="A485" s="51">
        <v>481</v>
      </c>
      <c r="B485" s="50">
        <v>481</v>
      </c>
      <c r="C485" s="3" t="s">
        <v>1516</v>
      </c>
      <c r="D485" s="3" t="s">
        <v>18037</v>
      </c>
      <c r="E485" s="5" t="s">
        <v>1517</v>
      </c>
      <c r="F485" s="3" t="s">
        <v>193</v>
      </c>
      <c r="G485" s="5" t="s">
        <v>1518</v>
      </c>
      <c r="H485" s="5" t="s">
        <v>10879</v>
      </c>
      <c r="I485" s="5" t="s">
        <v>14572</v>
      </c>
      <c r="J485" s="3"/>
    </row>
    <row r="486" spans="1:10" ht="60" customHeight="1" x14ac:dyDescent="0.8">
      <c r="A486" s="51">
        <v>482</v>
      </c>
      <c r="B486" s="50">
        <v>482</v>
      </c>
      <c r="C486" s="3" t="s">
        <v>1519</v>
      </c>
      <c r="D486" s="3" t="s">
        <v>18037</v>
      </c>
      <c r="E486" s="5" t="s">
        <v>1520</v>
      </c>
      <c r="F486" s="3" t="s">
        <v>1521</v>
      </c>
      <c r="G486" s="5" t="s">
        <v>1522</v>
      </c>
      <c r="H486" s="5" t="s">
        <v>10880</v>
      </c>
      <c r="I486" s="5" t="s">
        <v>14573</v>
      </c>
      <c r="J486" s="3"/>
    </row>
    <row r="487" spans="1:10" ht="60" customHeight="1" x14ac:dyDescent="0.8">
      <c r="A487" s="51">
        <v>483</v>
      </c>
      <c r="B487" s="50">
        <v>483</v>
      </c>
      <c r="C487" s="3" t="s">
        <v>1523</v>
      </c>
      <c r="D487" s="3" t="s">
        <v>18037</v>
      </c>
      <c r="E487" s="5" t="s">
        <v>1524</v>
      </c>
      <c r="F487" s="3" t="s">
        <v>81</v>
      </c>
      <c r="G487" s="5" t="s">
        <v>1525</v>
      </c>
      <c r="H487" s="5" t="s">
        <v>10881</v>
      </c>
      <c r="I487" s="5" t="s">
        <v>14574</v>
      </c>
      <c r="J487" s="3"/>
    </row>
    <row r="488" spans="1:10" ht="60" customHeight="1" x14ac:dyDescent="0.8">
      <c r="A488" s="51">
        <v>484</v>
      </c>
      <c r="B488" s="50">
        <v>484</v>
      </c>
      <c r="C488" s="3" t="s">
        <v>1526</v>
      </c>
      <c r="D488" s="3" t="s">
        <v>18037</v>
      </c>
      <c r="E488" s="5" t="s">
        <v>612</v>
      </c>
      <c r="F488" s="3" t="s">
        <v>193</v>
      </c>
      <c r="G488" s="5" t="s">
        <v>1527</v>
      </c>
      <c r="H488" s="5" t="s">
        <v>10882</v>
      </c>
      <c r="I488" s="5" t="s">
        <v>17675</v>
      </c>
      <c r="J488" s="3"/>
    </row>
    <row r="489" spans="1:10" ht="60" customHeight="1" x14ac:dyDescent="0.8">
      <c r="A489" s="51">
        <v>485</v>
      </c>
      <c r="B489" s="50">
        <v>485</v>
      </c>
      <c r="C489" s="3" t="s">
        <v>1528</v>
      </c>
      <c r="D489" s="3" t="s">
        <v>18037</v>
      </c>
      <c r="E489" s="5" t="s">
        <v>1529</v>
      </c>
      <c r="F489" s="3" t="s">
        <v>61</v>
      </c>
      <c r="G489" s="5" t="s">
        <v>1530</v>
      </c>
      <c r="H489" s="5" t="s">
        <v>10883</v>
      </c>
      <c r="I489" s="5" t="s">
        <v>14575</v>
      </c>
      <c r="J489" s="3"/>
    </row>
    <row r="490" spans="1:10" ht="60" customHeight="1" x14ac:dyDescent="0.8">
      <c r="A490" s="51">
        <v>486</v>
      </c>
      <c r="B490" s="50">
        <v>486</v>
      </c>
      <c r="C490" s="3" t="s">
        <v>1531</v>
      </c>
      <c r="D490" s="3" t="s">
        <v>18037</v>
      </c>
      <c r="E490" s="5" t="s">
        <v>1532</v>
      </c>
      <c r="F490" s="3" t="s">
        <v>817</v>
      </c>
      <c r="G490" s="5" t="s">
        <v>1533</v>
      </c>
      <c r="H490" s="5" t="s">
        <v>10884</v>
      </c>
      <c r="I490" s="5" t="s">
        <v>14576</v>
      </c>
      <c r="J490" s="3"/>
    </row>
    <row r="491" spans="1:10" ht="60" customHeight="1" x14ac:dyDescent="0.8">
      <c r="A491" s="51">
        <v>487</v>
      </c>
      <c r="B491" s="50">
        <v>487</v>
      </c>
      <c r="C491" s="3" t="s">
        <v>1534</v>
      </c>
      <c r="D491" s="3" t="s">
        <v>18037</v>
      </c>
      <c r="E491" s="5" t="s">
        <v>1535</v>
      </c>
      <c r="F491" s="3" t="s">
        <v>160</v>
      </c>
      <c r="G491" s="5" t="s">
        <v>1536</v>
      </c>
      <c r="H491" s="5" t="s">
        <v>10885</v>
      </c>
      <c r="I491" s="5" t="s">
        <v>14577</v>
      </c>
      <c r="J491" s="3"/>
    </row>
    <row r="492" spans="1:10" ht="60" customHeight="1" x14ac:dyDescent="0.8">
      <c r="A492" s="51">
        <v>488</v>
      </c>
      <c r="B492" s="50">
        <v>488</v>
      </c>
      <c r="C492" s="3" t="s">
        <v>1537</v>
      </c>
      <c r="D492" s="3" t="s">
        <v>18037</v>
      </c>
      <c r="E492" s="5" t="s">
        <v>1538</v>
      </c>
      <c r="F492" s="3" t="s">
        <v>228</v>
      </c>
      <c r="G492" s="5" t="s">
        <v>1539</v>
      </c>
      <c r="H492" s="5" t="s">
        <v>10886</v>
      </c>
      <c r="I492" s="5" t="s">
        <v>14578</v>
      </c>
      <c r="J492" s="3"/>
    </row>
    <row r="493" spans="1:10" ht="60" customHeight="1" x14ac:dyDescent="0.8">
      <c r="A493" s="51">
        <v>489</v>
      </c>
      <c r="B493" s="50">
        <v>489</v>
      </c>
      <c r="C493" s="3" t="s">
        <v>1540</v>
      </c>
      <c r="D493" s="3" t="s">
        <v>18037</v>
      </c>
      <c r="E493" s="5" t="s">
        <v>1541</v>
      </c>
      <c r="F493" s="3" t="s">
        <v>734</v>
      </c>
      <c r="G493" s="5" t="s">
        <v>1542</v>
      </c>
      <c r="H493" s="5" t="s">
        <v>10887</v>
      </c>
      <c r="I493" s="5" t="s">
        <v>14579</v>
      </c>
      <c r="J493" s="3"/>
    </row>
    <row r="494" spans="1:10" ht="60" customHeight="1" x14ac:dyDescent="0.8">
      <c r="A494" s="51">
        <v>490</v>
      </c>
      <c r="B494" s="50">
        <v>490</v>
      </c>
      <c r="C494" s="3" t="s">
        <v>1543</v>
      </c>
      <c r="D494" s="3" t="s">
        <v>18037</v>
      </c>
      <c r="E494" s="5" t="s">
        <v>1544</v>
      </c>
      <c r="F494" s="3" t="s">
        <v>309</v>
      </c>
      <c r="G494" s="5" t="s">
        <v>1545</v>
      </c>
      <c r="H494" s="5" t="s">
        <v>10888</v>
      </c>
      <c r="I494" s="5" t="s">
        <v>14580</v>
      </c>
      <c r="J494" s="3"/>
    </row>
    <row r="495" spans="1:10" ht="60" customHeight="1" x14ac:dyDescent="0.8">
      <c r="A495" s="51">
        <v>491</v>
      </c>
      <c r="B495" s="50">
        <v>491</v>
      </c>
      <c r="C495" s="3" t="s">
        <v>1546</v>
      </c>
      <c r="D495" s="3" t="s">
        <v>18037</v>
      </c>
      <c r="E495" s="5" t="s">
        <v>1547</v>
      </c>
      <c r="F495" s="3" t="s">
        <v>25</v>
      </c>
      <c r="G495" s="5" t="s">
        <v>1548</v>
      </c>
      <c r="H495" s="5" t="s">
        <v>10889</v>
      </c>
      <c r="I495" s="5" t="s">
        <v>17370</v>
      </c>
      <c r="J495" s="3"/>
    </row>
    <row r="496" spans="1:10" ht="60" customHeight="1" x14ac:dyDescent="0.8">
      <c r="A496" s="51">
        <v>492</v>
      </c>
      <c r="B496" s="50">
        <v>492</v>
      </c>
      <c r="C496" s="3" t="s">
        <v>1549</v>
      </c>
      <c r="D496" s="3" t="s">
        <v>18037</v>
      </c>
      <c r="E496" s="5" t="s">
        <v>1550</v>
      </c>
      <c r="F496" s="3" t="s">
        <v>189</v>
      </c>
      <c r="G496" s="5" t="s">
        <v>1551</v>
      </c>
      <c r="H496" s="5" t="s">
        <v>10890</v>
      </c>
      <c r="I496" s="5" t="s">
        <v>14581</v>
      </c>
      <c r="J496" s="3"/>
    </row>
    <row r="497" spans="1:10" ht="60" customHeight="1" x14ac:dyDescent="0.8">
      <c r="A497" s="51">
        <v>493</v>
      </c>
      <c r="B497" s="50">
        <v>493</v>
      </c>
      <c r="C497" s="3" t="s">
        <v>1552</v>
      </c>
      <c r="D497" s="3" t="s">
        <v>18037</v>
      </c>
      <c r="E497" s="5" t="s">
        <v>1553</v>
      </c>
      <c r="F497" s="3" t="s">
        <v>756</v>
      </c>
      <c r="G497" s="5" t="s">
        <v>1554</v>
      </c>
      <c r="H497" s="5" t="s">
        <v>10891</v>
      </c>
      <c r="I497" s="5" t="s">
        <v>14582</v>
      </c>
      <c r="J497" s="3"/>
    </row>
    <row r="498" spans="1:10" ht="60" customHeight="1" x14ac:dyDescent="0.8">
      <c r="A498" s="51">
        <v>494</v>
      </c>
      <c r="B498" s="50">
        <v>494</v>
      </c>
      <c r="C498" s="3" t="s">
        <v>1555</v>
      </c>
      <c r="D498" s="3" t="s">
        <v>18037</v>
      </c>
      <c r="E498" s="5" t="s">
        <v>1556</v>
      </c>
      <c r="F498" s="3" t="s">
        <v>780</v>
      </c>
      <c r="G498" s="5" t="s">
        <v>1557</v>
      </c>
      <c r="H498" s="5" t="s">
        <v>10892</v>
      </c>
      <c r="I498" s="5" t="s">
        <v>14583</v>
      </c>
      <c r="J498" s="3"/>
    </row>
    <row r="499" spans="1:10" ht="60" customHeight="1" x14ac:dyDescent="0.8">
      <c r="A499" s="51">
        <v>495</v>
      </c>
      <c r="B499" s="50">
        <v>495</v>
      </c>
      <c r="C499" s="3" t="s">
        <v>1558</v>
      </c>
      <c r="D499" s="3" t="s">
        <v>18037</v>
      </c>
      <c r="E499" s="5" t="s">
        <v>1559</v>
      </c>
      <c r="F499" s="3" t="s">
        <v>1287</v>
      </c>
      <c r="G499" s="5" t="s">
        <v>1560</v>
      </c>
      <c r="H499" s="5" t="s">
        <v>10893</v>
      </c>
      <c r="I499" s="5" t="s">
        <v>14584</v>
      </c>
      <c r="J499" s="3"/>
    </row>
    <row r="500" spans="1:10" ht="60" customHeight="1" x14ac:dyDescent="0.8">
      <c r="A500" s="51">
        <v>496</v>
      </c>
      <c r="B500" s="50">
        <v>496</v>
      </c>
      <c r="C500" s="3" t="s">
        <v>1561</v>
      </c>
      <c r="D500" s="3" t="s">
        <v>18037</v>
      </c>
      <c r="E500" s="5" t="s">
        <v>1562</v>
      </c>
      <c r="F500" s="3" t="s">
        <v>224</v>
      </c>
      <c r="G500" s="5" t="s">
        <v>1563</v>
      </c>
      <c r="H500" s="5" t="s">
        <v>10894</v>
      </c>
      <c r="I500" s="5" t="s">
        <v>14585</v>
      </c>
      <c r="J500" s="3"/>
    </row>
    <row r="501" spans="1:10" ht="60" customHeight="1" x14ac:dyDescent="0.8">
      <c r="A501" s="51">
        <v>497</v>
      </c>
      <c r="B501" s="50">
        <v>497</v>
      </c>
      <c r="C501" s="3" t="s">
        <v>1564</v>
      </c>
      <c r="D501" s="3" t="s">
        <v>18037</v>
      </c>
      <c r="E501" s="5" t="s">
        <v>1565</v>
      </c>
      <c r="F501" s="3" t="s">
        <v>246</v>
      </c>
      <c r="G501" s="5" t="s">
        <v>1566</v>
      </c>
      <c r="H501" s="5" t="s">
        <v>10895</v>
      </c>
      <c r="I501" s="5" t="s">
        <v>14586</v>
      </c>
      <c r="J501" s="3"/>
    </row>
    <row r="502" spans="1:10" ht="60" customHeight="1" x14ac:dyDescent="0.8">
      <c r="A502" s="51">
        <v>498</v>
      </c>
      <c r="B502" s="50">
        <v>498</v>
      </c>
      <c r="C502" s="3" t="s">
        <v>1567</v>
      </c>
      <c r="D502" s="3" t="s">
        <v>18037</v>
      </c>
      <c r="E502" s="5" t="s">
        <v>1568</v>
      </c>
      <c r="F502" s="3" t="s">
        <v>127</v>
      </c>
      <c r="G502" s="5" t="s">
        <v>1569</v>
      </c>
      <c r="H502" s="5" t="s">
        <v>10896</v>
      </c>
      <c r="I502" s="5" t="s">
        <v>14587</v>
      </c>
      <c r="J502" s="3"/>
    </row>
    <row r="503" spans="1:10" ht="60" customHeight="1" x14ac:dyDescent="0.8">
      <c r="A503" s="51">
        <v>499</v>
      </c>
      <c r="B503" s="50">
        <v>499</v>
      </c>
      <c r="C503" s="3" t="s">
        <v>1570</v>
      </c>
      <c r="D503" s="3" t="s">
        <v>18037</v>
      </c>
      <c r="E503" s="5" t="s">
        <v>1571</v>
      </c>
      <c r="F503" s="3" t="s">
        <v>181</v>
      </c>
      <c r="G503" s="5" t="s">
        <v>1572</v>
      </c>
      <c r="H503" s="5" t="s">
        <v>10897</v>
      </c>
      <c r="I503" s="5" t="s">
        <v>14588</v>
      </c>
      <c r="J503" s="3"/>
    </row>
    <row r="504" spans="1:10" ht="60" customHeight="1" x14ac:dyDescent="0.8">
      <c r="A504" s="51">
        <v>500</v>
      </c>
      <c r="B504" s="50">
        <v>500</v>
      </c>
      <c r="C504" s="3" t="s">
        <v>1573</v>
      </c>
      <c r="D504" s="3" t="s">
        <v>18037</v>
      </c>
      <c r="E504" s="5" t="s">
        <v>1574</v>
      </c>
      <c r="F504" s="3" t="s">
        <v>207</v>
      </c>
      <c r="G504" s="5" t="s">
        <v>1575</v>
      </c>
      <c r="H504" s="5" t="s">
        <v>10898</v>
      </c>
      <c r="I504" s="5" t="s">
        <v>14589</v>
      </c>
      <c r="J504" s="3"/>
    </row>
    <row r="505" spans="1:10" ht="60" customHeight="1" x14ac:dyDescent="0.8">
      <c r="A505" s="51">
        <v>501</v>
      </c>
      <c r="B505" s="50">
        <v>501</v>
      </c>
      <c r="C505" s="3" t="s">
        <v>1576</v>
      </c>
      <c r="D505" s="3" t="s">
        <v>18037</v>
      </c>
      <c r="E505" s="5" t="s">
        <v>1577</v>
      </c>
      <c r="F505" s="3" t="s">
        <v>207</v>
      </c>
      <c r="G505" s="5" t="s">
        <v>1578</v>
      </c>
      <c r="H505" s="5" t="s">
        <v>10899</v>
      </c>
      <c r="I505" s="5" t="s">
        <v>17596</v>
      </c>
      <c r="J505" s="3"/>
    </row>
    <row r="506" spans="1:10" ht="60" customHeight="1" x14ac:dyDescent="0.8">
      <c r="A506" s="51">
        <v>502</v>
      </c>
      <c r="B506" s="50">
        <v>502</v>
      </c>
      <c r="C506" s="3" t="s">
        <v>1579</v>
      </c>
      <c r="D506" s="3" t="s">
        <v>18037</v>
      </c>
      <c r="E506" s="5" t="s">
        <v>1580</v>
      </c>
      <c r="F506" s="3" t="s">
        <v>246</v>
      </c>
      <c r="G506" s="5" t="s">
        <v>1581</v>
      </c>
      <c r="H506" s="5" t="s">
        <v>10900</v>
      </c>
      <c r="I506" s="5" t="s">
        <v>14590</v>
      </c>
      <c r="J506" s="3"/>
    </row>
    <row r="507" spans="1:10" ht="60" customHeight="1" x14ac:dyDescent="0.8">
      <c r="A507" s="51">
        <v>503</v>
      </c>
      <c r="B507" s="50">
        <v>503</v>
      </c>
      <c r="C507" s="3" t="s">
        <v>1582</v>
      </c>
      <c r="D507" s="3" t="s">
        <v>18037</v>
      </c>
      <c r="E507" s="5" t="s">
        <v>1583</v>
      </c>
      <c r="F507" s="3" t="s">
        <v>145</v>
      </c>
      <c r="G507" s="5" t="s">
        <v>1584</v>
      </c>
      <c r="H507" s="5" t="s">
        <v>10901</v>
      </c>
      <c r="I507" s="5" t="s">
        <v>14591</v>
      </c>
      <c r="J507" s="3"/>
    </row>
    <row r="508" spans="1:10" ht="60" customHeight="1" x14ac:dyDescent="0.8">
      <c r="A508" s="51">
        <v>504</v>
      </c>
      <c r="B508" s="50">
        <v>504</v>
      </c>
      <c r="C508" s="3" t="s">
        <v>1585</v>
      </c>
      <c r="D508" s="3" t="s">
        <v>18037</v>
      </c>
      <c r="E508" s="5" t="s">
        <v>1586</v>
      </c>
      <c r="F508" s="3" t="s">
        <v>145</v>
      </c>
      <c r="G508" s="5" t="s">
        <v>1587</v>
      </c>
      <c r="H508" s="5" t="s">
        <v>10902</v>
      </c>
      <c r="I508" s="5" t="s">
        <v>14592</v>
      </c>
      <c r="J508" s="3"/>
    </row>
    <row r="509" spans="1:10" ht="60" customHeight="1" x14ac:dyDescent="0.8">
      <c r="A509" s="51">
        <v>505</v>
      </c>
      <c r="B509" s="50">
        <v>505</v>
      </c>
      <c r="C509" s="3" t="s">
        <v>1588</v>
      </c>
      <c r="D509" s="3" t="s">
        <v>18037</v>
      </c>
      <c r="E509" s="5" t="s">
        <v>1589</v>
      </c>
      <c r="F509" s="3" t="s">
        <v>57</v>
      </c>
      <c r="G509" s="5" t="s">
        <v>1590</v>
      </c>
      <c r="H509" s="5" t="s">
        <v>10903</v>
      </c>
      <c r="I509" s="5" t="s">
        <v>14593</v>
      </c>
      <c r="J509" s="3"/>
    </row>
    <row r="510" spans="1:10" ht="60" customHeight="1" x14ac:dyDescent="0.8">
      <c r="A510" s="51">
        <v>506</v>
      </c>
      <c r="B510" s="50">
        <v>506</v>
      </c>
      <c r="C510" s="3" t="s">
        <v>1591</v>
      </c>
      <c r="D510" s="3" t="s">
        <v>18037</v>
      </c>
      <c r="E510" s="5" t="s">
        <v>1592</v>
      </c>
      <c r="F510" s="3" t="s">
        <v>45</v>
      </c>
      <c r="G510" s="5" t="s">
        <v>1593</v>
      </c>
      <c r="H510" s="5" t="s">
        <v>10904</v>
      </c>
      <c r="I510" s="5" t="s">
        <v>14594</v>
      </c>
      <c r="J510" s="3"/>
    </row>
    <row r="511" spans="1:10" ht="60" customHeight="1" x14ac:dyDescent="0.8">
      <c r="A511" s="51">
        <v>507</v>
      </c>
      <c r="B511" s="50">
        <v>507</v>
      </c>
      <c r="C511" s="3" t="s">
        <v>1594</v>
      </c>
      <c r="D511" s="3" t="s">
        <v>18037</v>
      </c>
      <c r="E511" s="5" t="s">
        <v>947</v>
      </c>
      <c r="F511" s="3" t="s">
        <v>277</v>
      </c>
      <c r="G511" s="5" t="s">
        <v>1595</v>
      </c>
      <c r="H511" s="5" t="s">
        <v>10905</v>
      </c>
      <c r="I511" s="5" t="s">
        <v>14595</v>
      </c>
      <c r="J511" s="3"/>
    </row>
    <row r="512" spans="1:10" ht="60" customHeight="1" x14ac:dyDescent="0.8">
      <c r="A512" s="51">
        <v>508</v>
      </c>
      <c r="B512" s="50">
        <v>508</v>
      </c>
      <c r="C512" s="3" t="s">
        <v>1596</v>
      </c>
      <c r="D512" s="3" t="s">
        <v>18037</v>
      </c>
      <c r="E512" s="5" t="s">
        <v>1597</v>
      </c>
      <c r="F512" s="3" t="s">
        <v>527</v>
      </c>
      <c r="G512" s="5" t="s">
        <v>1598</v>
      </c>
      <c r="H512" s="5" t="s">
        <v>10906</v>
      </c>
      <c r="I512" s="5" t="s">
        <v>14596</v>
      </c>
      <c r="J512" s="3"/>
    </row>
    <row r="513" spans="1:10" ht="60" customHeight="1" x14ac:dyDescent="0.8">
      <c r="A513" s="51">
        <v>509</v>
      </c>
      <c r="B513" s="50">
        <v>509</v>
      </c>
      <c r="C513" s="3" t="s">
        <v>1599</v>
      </c>
      <c r="D513" s="3" t="s">
        <v>18037</v>
      </c>
      <c r="E513" s="5" t="s">
        <v>1600</v>
      </c>
      <c r="F513" s="3" t="s">
        <v>112</v>
      </c>
      <c r="G513" s="5" t="s">
        <v>1601</v>
      </c>
      <c r="H513" s="5" t="s">
        <v>10907</v>
      </c>
      <c r="I513" s="5" t="s">
        <v>17479</v>
      </c>
      <c r="J513" s="3"/>
    </row>
    <row r="514" spans="1:10" ht="60" customHeight="1" x14ac:dyDescent="0.8">
      <c r="A514" s="51">
        <v>510</v>
      </c>
      <c r="B514" s="50">
        <v>510</v>
      </c>
      <c r="C514" s="3" t="s">
        <v>1602</v>
      </c>
      <c r="D514" s="3" t="s">
        <v>18037</v>
      </c>
      <c r="E514" s="5" t="s">
        <v>1603</v>
      </c>
      <c r="F514" s="3" t="s">
        <v>437</v>
      </c>
      <c r="G514" s="5" t="s">
        <v>1604</v>
      </c>
      <c r="H514" s="5" t="s">
        <v>10908</v>
      </c>
      <c r="I514" s="5" t="s">
        <v>14597</v>
      </c>
      <c r="J514" s="3"/>
    </row>
    <row r="515" spans="1:10" ht="60" customHeight="1" x14ac:dyDescent="0.8">
      <c r="A515" s="51">
        <v>511</v>
      </c>
      <c r="B515" s="50">
        <v>511</v>
      </c>
      <c r="C515" s="3" t="s">
        <v>1605</v>
      </c>
      <c r="D515" s="3" t="s">
        <v>18037</v>
      </c>
      <c r="E515" s="5" t="s">
        <v>1606</v>
      </c>
      <c r="F515" s="3" t="s">
        <v>138</v>
      </c>
      <c r="G515" s="5" t="s">
        <v>1607</v>
      </c>
      <c r="H515" s="5" t="s">
        <v>10909</v>
      </c>
      <c r="I515" s="5" t="s">
        <v>14598</v>
      </c>
      <c r="J515" s="3"/>
    </row>
    <row r="516" spans="1:10" ht="60" customHeight="1" x14ac:dyDescent="0.8">
      <c r="A516" s="51">
        <v>512</v>
      </c>
      <c r="B516" s="50">
        <v>512</v>
      </c>
      <c r="C516" s="3" t="s">
        <v>1588</v>
      </c>
      <c r="D516" s="3" t="s">
        <v>18037</v>
      </c>
      <c r="E516" s="5" t="s">
        <v>1608</v>
      </c>
      <c r="F516" s="3" t="s">
        <v>441</v>
      </c>
      <c r="G516" s="5" t="s">
        <v>1609</v>
      </c>
      <c r="H516" s="5" t="s">
        <v>10910</v>
      </c>
      <c r="I516" s="5" t="s">
        <v>14599</v>
      </c>
      <c r="J516" s="3"/>
    </row>
    <row r="517" spans="1:10" ht="60" customHeight="1" x14ac:dyDescent="0.8">
      <c r="A517" s="51">
        <v>513</v>
      </c>
      <c r="B517" s="50">
        <v>513</v>
      </c>
      <c r="C517" s="3" t="s">
        <v>1610</v>
      </c>
      <c r="D517" s="3" t="s">
        <v>18037</v>
      </c>
      <c r="E517" s="5" t="s">
        <v>1611</v>
      </c>
      <c r="F517" s="3" t="s">
        <v>185</v>
      </c>
      <c r="G517" s="5" t="s">
        <v>1612</v>
      </c>
      <c r="H517" s="5" t="s">
        <v>10911</v>
      </c>
      <c r="I517" s="5" t="s">
        <v>17970</v>
      </c>
      <c r="J517" s="3"/>
    </row>
    <row r="518" spans="1:10" ht="60" customHeight="1" x14ac:dyDescent="0.8">
      <c r="A518" s="51">
        <v>514</v>
      </c>
      <c r="B518" s="50">
        <v>514</v>
      </c>
      <c r="C518" s="3" t="s">
        <v>1613</v>
      </c>
      <c r="D518" s="3" t="s">
        <v>18037</v>
      </c>
      <c r="E518" s="5" t="s">
        <v>1614</v>
      </c>
      <c r="F518" s="3" t="s">
        <v>371</v>
      </c>
      <c r="G518" s="5" t="s">
        <v>1615</v>
      </c>
      <c r="H518" s="5" t="s">
        <v>10912</v>
      </c>
      <c r="I518" s="5" t="s">
        <v>14600</v>
      </c>
      <c r="J518" s="3"/>
    </row>
    <row r="519" spans="1:10" ht="60" customHeight="1" x14ac:dyDescent="0.8">
      <c r="A519" s="51">
        <v>515</v>
      </c>
      <c r="B519" s="50">
        <v>515</v>
      </c>
      <c r="C519" s="3" t="s">
        <v>1616</v>
      </c>
      <c r="D519" s="3" t="s">
        <v>18037</v>
      </c>
      <c r="E519" s="5" t="s">
        <v>1617</v>
      </c>
      <c r="F519" s="3" t="s">
        <v>246</v>
      </c>
      <c r="G519" s="5" t="s">
        <v>1618</v>
      </c>
      <c r="H519" s="5" t="s">
        <v>10913</v>
      </c>
      <c r="I519" s="5" t="s">
        <v>14601</v>
      </c>
      <c r="J519" s="3"/>
    </row>
    <row r="520" spans="1:10" ht="60" customHeight="1" x14ac:dyDescent="0.8">
      <c r="A520" s="51">
        <v>516</v>
      </c>
      <c r="B520" s="50">
        <v>516</v>
      </c>
      <c r="C520" s="3" t="s">
        <v>1619</v>
      </c>
      <c r="D520" s="3" t="s">
        <v>18037</v>
      </c>
      <c r="E520" s="5" t="s">
        <v>1620</v>
      </c>
      <c r="F520" s="3" t="s">
        <v>1359</v>
      </c>
      <c r="G520" s="5" t="s">
        <v>1621</v>
      </c>
      <c r="H520" s="5" t="s">
        <v>10914</v>
      </c>
      <c r="I520" s="5" t="s">
        <v>14602</v>
      </c>
      <c r="J520" s="3"/>
    </row>
    <row r="521" spans="1:10" ht="60" customHeight="1" x14ac:dyDescent="0.8">
      <c r="A521" s="51">
        <v>517</v>
      </c>
      <c r="B521" s="50">
        <v>517</v>
      </c>
      <c r="C521" s="3" t="s">
        <v>1622</v>
      </c>
      <c r="D521" s="3" t="s">
        <v>18037</v>
      </c>
      <c r="E521" s="5" t="s">
        <v>1623</v>
      </c>
      <c r="F521" s="3" t="s">
        <v>29</v>
      </c>
      <c r="G521" s="5" t="s">
        <v>1624</v>
      </c>
      <c r="H521" s="5" t="s">
        <v>10915</v>
      </c>
      <c r="I521" s="5" t="s">
        <v>14603</v>
      </c>
      <c r="J521" s="3"/>
    </row>
    <row r="522" spans="1:10" ht="60" customHeight="1" x14ac:dyDescent="0.8">
      <c r="A522" s="51">
        <v>518</v>
      </c>
      <c r="B522" s="50">
        <v>518</v>
      </c>
      <c r="C522" s="3" t="s">
        <v>1625</v>
      </c>
      <c r="D522" s="3" t="s">
        <v>18037</v>
      </c>
      <c r="E522" s="5" t="s">
        <v>1626</v>
      </c>
      <c r="F522" s="3" t="s">
        <v>441</v>
      </c>
      <c r="G522" s="5" t="s">
        <v>1627</v>
      </c>
      <c r="H522" s="5" t="s">
        <v>10916</v>
      </c>
      <c r="I522" s="5" t="s">
        <v>14604</v>
      </c>
      <c r="J522" s="3"/>
    </row>
    <row r="523" spans="1:10" ht="60" customHeight="1" x14ac:dyDescent="0.8">
      <c r="A523" s="51">
        <v>519</v>
      </c>
      <c r="B523" s="50">
        <v>519</v>
      </c>
      <c r="C523" s="3" t="s">
        <v>1628</v>
      </c>
      <c r="D523" s="3" t="s">
        <v>18037</v>
      </c>
      <c r="E523" s="5" t="s">
        <v>1629</v>
      </c>
      <c r="F523" s="3" t="s">
        <v>1630</v>
      </c>
      <c r="G523" s="5" t="s">
        <v>1631</v>
      </c>
      <c r="H523" s="5" t="s">
        <v>10917</v>
      </c>
      <c r="I523" s="5" t="s">
        <v>14605</v>
      </c>
      <c r="J523" s="3"/>
    </row>
    <row r="524" spans="1:10" ht="60" customHeight="1" x14ac:dyDescent="0.8">
      <c r="A524" s="51">
        <v>520</v>
      </c>
      <c r="B524" s="50">
        <v>520</v>
      </c>
      <c r="C524" s="3" t="s">
        <v>1632</v>
      </c>
      <c r="D524" s="3" t="s">
        <v>18037</v>
      </c>
      <c r="E524" s="5" t="s">
        <v>1633</v>
      </c>
      <c r="F524" s="3" t="s">
        <v>1287</v>
      </c>
      <c r="G524" s="5" t="s">
        <v>1634</v>
      </c>
      <c r="H524" s="5" t="s">
        <v>10918</v>
      </c>
      <c r="I524" s="5" t="s">
        <v>14606</v>
      </c>
      <c r="J524" s="3"/>
    </row>
    <row r="525" spans="1:10" ht="60" customHeight="1" x14ac:dyDescent="0.8">
      <c r="A525" s="51">
        <v>521</v>
      </c>
      <c r="B525" s="50">
        <v>521</v>
      </c>
      <c r="C525" s="3" t="s">
        <v>1635</v>
      </c>
      <c r="D525" s="3" t="s">
        <v>18037</v>
      </c>
      <c r="E525" s="5" t="s">
        <v>1636</v>
      </c>
      <c r="F525" s="3" t="s">
        <v>284</v>
      </c>
      <c r="G525" s="5" t="s">
        <v>1637</v>
      </c>
      <c r="H525" s="5" t="s">
        <v>10919</v>
      </c>
      <c r="I525" s="5" t="s">
        <v>14607</v>
      </c>
      <c r="J525" s="3"/>
    </row>
    <row r="526" spans="1:10" ht="60" customHeight="1" x14ac:dyDescent="0.8">
      <c r="A526" s="51">
        <v>522</v>
      </c>
      <c r="B526" s="50">
        <v>522</v>
      </c>
      <c r="C526" s="3" t="s">
        <v>1638</v>
      </c>
      <c r="D526" s="3" t="s">
        <v>18037</v>
      </c>
      <c r="E526" s="5" t="s">
        <v>1639</v>
      </c>
      <c r="F526" s="3" t="s">
        <v>341</v>
      </c>
      <c r="G526" s="5" t="s">
        <v>1640</v>
      </c>
      <c r="H526" s="5" t="s">
        <v>10920</v>
      </c>
      <c r="I526" s="5" t="s">
        <v>17216</v>
      </c>
      <c r="J526" s="3"/>
    </row>
    <row r="527" spans="1:10" ht="60" customHeight="1" x14ac:dyDescent="0.8">
      <c r="A527" s="51">
        <v>523</v>
      </c>
      <c r="B527" s="50">
        <v>523</v>
      </c>
      <c r="C527" s="3" t="s">
        <v>1641</v>
      </c>
      <c r="D527" s="3" t="s">
        <v>18037</v>
      </c>
      <c r="E527" s="5" t="s">
        <v>1642</v>
      </c>
      <c r="F527" s="3" t="s">
        <v>25</v>
      </c>
      <c r="G527" s="5" t="s">
        <v>1643</v>
      </c>
      <c r="H527" s="5" t="s">
        <v>10921</v>
      </c>
      <c r="I527" s="5" t="s">
        <v>14608</v>
      </c>
      <c r="J527" s="3"/>
    </row>
    <row r="528" spans="1:10" ht="60" customHeight="1" x14ac:dyDescent="0.8">
      <c r="A528" s="51">
        <v>524</v>
      </c>
      <c r="B528" s="50">
        <v>524</v>
      </c>
      <c r="C528" s="3" t="s">
        <v>1644</v>
      </c>
      <c r="D528" s="3" t="s">
        <v>18037</v>
      </c>
      <c r="E528" s="5" t="s">
        <v>1645</v>
      </c>
      <c r="F528" s="3" t="s">
        <v>73</v>
      </c>
      <c r="G528" s="5" t="s">
        <v>1646</v>
      </c>
      <c r="H528" s="5" t="s">
        <v>10922</v>
      </c>
      <c r="I528" s="5" t="s">
        <v>17281</v>
      </c>
      <c r="J528" s="3"/>
    </row>
    <row r="529" spans="1:10" ht="60" customHeight="1" x14ac:dyDescent="0.8">
      <c r="A529" s="51">
        <v>525</v>
      </c>
      <c r="B529" s="50">
        <v>525</v>
      </c>
      <c r="C529" s="3" t="s">
        <v>1647</v>
      </c>
      <c r="D529" s="3" t="s">
        <v>18037</v>
      </c>
      <c r="E529" s="5" t="s">
        <v>1648</v>
      </c>
      <c r="F529" s="3" t="s">
        <v>181</v>
      </c>
      <c r="G529" s="5" t="s">
        <v>1649</v>
      </c>
      <c r="H529" s="5" t="s">
        <v>10923</v>
      </c>
      <c r="I529" s="5" t="s">
        <v>14609</v>
      </c>
      <c r="J529" s="3"/>
    </row>
    <row r="530" spans="1:10" ht="60" customHeight="1" x14ac:dyDescent="0.8">
      <c r="A530" s="51">
        <v>526</v>
      </c>
      <c r="B530" s="50">
        <v>526</v>
      </c>
      <c r="C530" s="3" t="s">
        <v>1650</v>
      </c>
      <c r="D530" s="3" t="s">
        <v>18037</v>
      </c>
      <c r="E530" s="5" t="s">
        <v>1651</v>
      </c>
      <c r="F530" s="3" t="s">
        <v>149</v>
      </c>
      <c r="G530" s="5" t="s">
        <v>1652</v>
      </c>
      <c r="H530" s="5" t="s">
        <v>10924</v>
      </c>
      <c r="I530" s="5" t="s">
        <v>14610</v>
      </c>
      <c r="J530" s="3"/>
    </row>
    <row r="531" spans="1:10" ht="60" customHeight="1" x14ac:dyDescent="0.8">
      <c r="A531" s="51">
        <v>527</v>
      </c>
      <c r="B531" s="50">
        <v>527</v>
      </c>
      <c r="C531" s="3" t="s">
        <v>1653</v>
      </c>
      <c r="D531" s="3" t="s">
        <v>18037</v>
      </c>
      <c r="E531" s="5" t="s">
        <v>1654</v>
      </c>
      <c r="F531" s="3" t="s">
        <v>45</v>
      </c>
      <c r="G531" s="5" t="s">
        <v>1655</v>
      </c>
      <c r="H531" s="5" t="s">
        <v>10925</v>
      </c>
      <c r="I531" s="5" t="s">
        <v>14611</v>
      </c>
      <c r="J531" s="3"/>
    </row>
    <row r="532" spans="1:10" ht="60" customHeight="1" x14ac:dyDescent="0.8">
      <c r="A532" s="51">
        <v>528</v>
      </c>
      <c r="B532" s="50">
        <v>528</v>
      </c>
      <c r="C532" s="3" t="s">
        <v>1656</v>
      </c>
      <c r="D532" s="3" t="s">
        <v>18037</v>
      </c>
      <c r="E532" s="5" t="s">
        <v>1657</v>
      </c>
      <c r="F532" s="3" t="s">
        <v>41</v>
      </c>
      <c r="G532" s="5" t="s">
        <v>1658</v>
      </c>
      <c r="H532" s="5" t="s">
        <v>10926</v>
      </c>
      <c r="I532" s="5" t="s">
        <v>17451</v>
      </c>
      <c r="J532" s="3"/>
    </row>
    <row r="533" spans="1:10" ht="60" customHeight="1" x14ac:dyDescent="0.8">
      <c r="A533" s="51">
        <v>529</v>
      </c>
      <c r="B533" s="50">
        <v>529</v>
      </c>
      <c r="C533" s="3" t="s">
        <v>1659</v>
      </c>
      <c r="D533" s="3" t="s">
        <v>18037</v>
      </c>
      <c r="E533" s="5" t="s">
        <v>1423</v>
      </c>
      <c r="F533" s="3" t="s">
        <v>1252</v>
      </c>
      <c r="G533" s="5" t="s">
        <v>1660</v>
      </c>
      <c r="H533" s="5" t="s">
        <v>10927</v>
      </c>
      <c r="I533" s="5" t="s">
        <v>17930</v>
      </c>
      <c r="J533" s="3"/>
    </row>
    <row r="534" spans="1:10" ht="60" customHeight="1" x14ac:dyDescent="0.8">
      <c r="A534" s="51">
        <v>530</v>
      </c>
      <c r="B534" s="50">
        <v>530</v>
      </c>
      <c r="C534" s="3" t="s">
        <v>1661</v>
      </c>
      <c r="D534" s="3" t="s">
        <v>18037</v>
      </c>
      <c r="E534" s="5" t="s">
        <v>1662</v>
      </c>
      <c r="F534" s="3" t="s">
        <v>65</v>
      </c>
      <c r="G534" s="5" t="s">
        <v>1663</v>
      </c>
      <c r="H534" s="5" t="s">
        <v>10928</v>
      </c>
      <c r="I534" s="5" t="s">
        <v>14612</v>
      </c>
      <c r="J534" s="3"/>
    </row>
    <row r="535" spans="1:10" ht="60" customHeight="1" x14ac:dyDescent="0.8">
      <c r="A535" s="51">
        <v>531</v>
      </c>
      <c r="B535" s="50">
        <v>531</v>
      </c>
      <c r="C535" s="3" t="s">
        <v>1664</v>
      </c>
      <c r="D535" s="3" t="s">
        <v>18037</v>
      </c>
      <c r="E535" s="5" t="s">
        <v>1665</v>
      </c>
      <c r="F535" s="3" t="s">
        <v>441</v>
      </c>
      <c r="G535" s="5" t="s">
        <v>1666</v>
      </c>
      <c r="H535" s="5" t="s">
        <v>10929</v>
      </c>
      <c r="I535" s="5" t="s">
        <v>14613</v>
      </c>
      <c r="J535" s="3"/>
    </row>
    <row r="536" spans="1:10" ht="60" customHeight="1" x14ac:dyDescent="0.8">
      <c r="A536" s="51">
        <v>532</v>
      </c>
      <c r="B536" s="50">
        <v>532</v>
      </c>
      <c r="C536" s="3" t="s">
        <v>1667</v>
      </c>
      <c r="D536" s="3" t="s">
        <v>18037</v>
      </c>
      <c r="E536" s="5" t="s">
        <v>1668</v>
      </c>
      <c r="F536" s="3" t="s">
        <v>246</v>
      </c>
      <c r="G536" s="5" t="s">
        <v>1669</v>
      </c>
      <c r="H536" s="5" t="s">
        <v>10930</v>
      </c>
      <c r="I536" s="5" t="s">
        <v>14614</v>
      </c>
      <c r="J536" s="3"/>
    </row>
    <row r="537" spans="1:10" ht="60" customHeight="1" x14ac:dyDescent="0.8">
      <c r="A537" s="51">
        <v>533</v>
      </c>
      <c r="B537" s="50">
        <v>533</v>
      </c>
      <c r="C537" s="3" t="s">
        <v>1670</v>
      </c>
      <c r="D537" s="3" t="s">
        <v>18037</v>
      </c>
      <c r="E537" s="5" t="s">
        <v>1671</v>
      </c>
      <c r="F537" s="3" t="s">
        <v>73</v>
      </c>
      <c r="G537" s="5" t="s">
        <v>1672</v>
      </c>
      <c r="H537" s="5" t="s">
        <v>10931</v>
      </c>
      <c r="I537" s="5" t="s">
        <v>14615</v>
      </c>
      <c r="J537" s="3"/>
    </row>
    <row r="538" spans="1:10" ht="60" customHeight="1" x14ac:dyDescent="0.8">
      <c r="A538" s="51">
        <v>534</v>
      </c>
      <c r="B538" s="50">
        <v>534</v>
      </c>
      <c r="C538" s="3" t="s">
        <v>1673</v>
      </c>
      <c r="D538" s="3" t="s">
        <v>18037</v>
      </c>
      <c r="E538" s="5" t="s">
        <v>876</v>
      </c>
      <c r="F538" s="3" t="s">
        <v>1316</v>
      </c>
      <c r="G538" s="5" t="s">
        <v>1674</v>
      </c>
      <c r="H538" s="5" t="s">
        <v>10932</v>
      </c>
      <c r="I538" s="5" t="s">
        <v>14616</v>
      </c>
      <c r="J538" s="3"/>
    </row>
    <row r="539" spans="1:10" ht="60" customHeight="1" x14ac:dyDescent="0.8">
      <c r="A539" s="51">
        <v>535</v>
      </c>
      <c r="B539" s="50">
        <v>535</v>
      </c>
      <c r="C539" s="3" t="s">
        <v>1675</v>
      </c>
      <c r="D539" s="3" t="s">
        <v>18037</v>
      </c>
      <c r="E539" s="5" t="s">
        <v>1676</v>
      </c>
      <c r="F539" s="3" t="s">
        <v>284</v>
      </c>
      <c r="G539" s="5" t="s">
        <v>1677</v>
      </c>
      <c r="H539" s="5" t="s">
        <v>10933</v>
      </c>
      <c r="I539" s="5" t="s">
        <v>14617</v>
      </c>
      <c r="J539" s="3"/>
    </row>
    <row r="540" spans="1:10" ht="60" customHeight="1" x14ac:dyDescent="0.8">
      <c r="A540" s="51">
        <v>536</v>
      </c>
      <c r="B540" s="50">
        <v>536</v>
      </c>
      <c r="C540" s="3" t="s">
        <v>1678</v>
      </c>
      <c r="D540" s="3" t="s">
        <v>18037</v>
      </c>
      <c r="E540" s="5" t="s">
        <v>1603</v>
      </c>
      <c r="F540" s="3" t="s">
        <v>228</v>
      </c>
      <c r="G540" s="5" t="s">
        <v>1679</v>
      </c>
      <c r="H540" s="5" t="s">
        <v>10934</v>
      </c>
      <c r="I540" s="5" t="s">
        <v>17326</v>
      </c>
      <c r="J540" s="3"/>
    </row>
    <row r="541" spans="1:10" ht="60" customHeight="1" x14ac:dyDescent="0.8">
      <c r="A541" s="51">
        <v>537</v>
      </c>
      <c r="B541" s="50">
        <v>537</v>
      </c>
      <c r="C541" s="3" t="s">
        <v>1680</v>
      </c>
      <c r="D541" s="3" t="s">
        <v>18037</v>
      </c>
      <c r="E541" s="5" t="s">
        <v>1681</v>
      </c>
      <c r="F541" s="3" t="s">
        <v>228</v>
      </c>
      <c r="G541" s="5" t="s">
        <v>1682</v>
      </c>
      <c r="H541" s="5" t="s">
        <v>10935</v>
      </c>
      <c r="I541" s="5" t="s">
        <v>14618</v>
      </c>
      <c r="J541" s="3"/>
    </row>
    <row r="542" spans="1:10" ht="60" customHeight="1" x14ac:dyDescent="0.8">
      <c r="A542" s="51">
        <v>538</v>
      </c>
      <c r="B542" s="50">
        <v>538</v>
      </c>
      <c r="C542" s="3" t="s">
        <v>1683</v>
      </c>
      <c r="D542" s="3" t="s">
        <v>18037</v>
      </c>
      <c r="E542" s="5" t="s">
        <v>1684</v>
      </c>
      <c r="F542" s="3" t="s">
        <v>92</v>
      </c>
      <c r="G542" s="5" t="s">
        <v>1685</v>
      </c>
      <c r="H542" s="5" t="s">
        <v>10936</v>
      </c>
      <c r="I542" s="5" t="s">
        <v>14619</v>
      </c>
      <c r="J542" s="3"/>
    </row>
    <row r="543" spans="1:10" ht="60" customHeight="1" x14ac:dyDescent="0.8">
      <c r="A543" s="51">
        <v>539</v>
      </c>
      <c r="B543" s="50">
        <v>539</v>
      </c>
      <c r="C543" s="3" t="s">
        <v>1686</v>
      </c>
      <c r="D543" s="3" t="s">
        <v>18037</v>
      </c>
      <c r="E543" s="5" t="s">
        <v>1687</v>
      </c>
      <c r="F543" s="3" t="s">
        <v>817</v>
      </c>
      <c r="G543" s="5" t="s">
        <v>1688</v>
      </c>
      <c r="H543" s="5" t="s">
        <v>10937</v>
      </c>
      <c r="I543" s="5" t="s">
        <v>14620</v>
      </c>
      <c r="J543" s="3"/>
    </row>
    <row r="544" spans="1:10" ht="60" customHeight="1" x14ac:dyDescent="0.8">
      <c r="A544" s="51">
        <v>540</v>
      </c>
      <c r="B544" s="50">
        <v>540</v>
      </c>
      <c r="C544" s="3" t="s">
        <v>1689</v>
      </c>
      <c r="D544" s="3" t="s">
        <v>18037</v>
      </c>
      <c r="E544" s="5" t="s">
        <v>1690</v>
      </c>
      <c r="F544" s="3" t="s">
        <v>277</v>
      </c>
      <c r="G544" s="5" t="s">
        <v>1691</v>
      </c>
      <c r="H544" s="5" t="s">
        <v>10938</v>
      </c>
      <c r="I544" s="5" t="s">
        <v>14621</v>
      </c>
      <c r="J544" s="3"/>
    </row>
    <row r="545" spans="1:10" ht="60" customHeight="1" x14ac:dyDescent="0.8">
      <c r="A545" s="51">
        <v>541</v>
      </c>
      <c r="B545" s="50">
        <v>541</v>
      </c>
      <c r="C545" s="3" t="s">
        <v>1692</v>
      </c>
      <c r="D545" s="3" t="s">
        <v>18037</v>
      </c>
      <c r="E545" s="5" t="s">
        <v>1693</v>
      </c>
      <c r="F545" s="3" t="s">
        <v>301</v>
      </c>
      <c r="G545" s="5" t="s">
        <v>1694</v>
      </c>
      <c r="H545" s="5" t="s">
        <v>10939</v>
      </c>
      <c r="I545" s="5" t="s">
        <v>17730</v>
      </c>
      <c r="J545" s="3"/>
    </row>
    <row r="546" spans="1:10" ht="60" customHeight="1" x14ac:dyDescent="0.8">
      <c r="A546" s="51">
        <v>542</v>
      </c>
      <c r="B546" s="50">
        <v>542</v>
      </c>
      <c r="C546" s="3" t="s">
        <v>1695</v>
      </c>
      <c r="D546" s="3" t="s">
        <v>18037</v>
      </c>
      <c r="E546" s="5" t="s">
        <v>1696</v>
      </c>
      <c r="F546" s="3" t="s">
        <v>138</v>
      </c>
      <c r="G546" s="5" t="s">
        <v>1697</v>
      </c>
      <c r="H546" s="5" t="s">
        <v>10940</v>
      </c>
      <c r="I546" s="5" t="s">
        <v>14622</v>
      </c>
      <c r="J546" s="3"/>
    </row>
    <row r="547" spans="1:10" ht="60" customHeight="1" x14ac:dyDescent="0.8">
      <c r="A547" s="51">
        <v>543</v>
      </c>
      <c r="B547" s="50">
        <v>543</v>
      </c>
      <c r="C547" s="3" t="s">
        <v>1698</v>
      </c>
      <c r="D547" s="3" t="s">
        <v>18037</v>
      </c>
      <c r="E547" s="5" t="s">
        <v>1699</v>
      </c>
      <c r="F547" s="3" t="s">
        <v>1630</v>
      </c>
      <c r="G547" s="5" t="s">
        <v>1700</v>
      </c>
      <c r="H547" s="5" t="s">
        <v>10941</v>
      </c>
      <c r="I547" s="5" t="s">
        <v>14623</v>
      </c>
      <c r="J547" s="3"/>
    </row>
    <row r="548" spans="1:10" ht="60" customHeight="1" x14ac:dyDescent="0.8">
      <c r="A548" s="51">
        <v>544</v>
      </c>
      <c r="B548" s="50">
        <v>544</v>
      </c>
      <c r="C548" s="3" t="s">
        <v>1701</v>
      </c>
      <c r="D548" s="3" t="s">
        <v>18037</v>
      </c>
      <c r="E548" s="5" t="s">
        <v>1702</v>
      </c>
      <c r="F548" s="3" t="s">
        <v>116</v>
      </c>
      <c r="G548" s="5" t="s">
        <v>1703</v>
      </c>
      <c r="H548" s="5" t="s">
        <v>10942</v>
      </c>
      <c r="I548" s="5" t="s">
        <v>14624</v>
      </c>
      <c r="J548" s="3"/>
    </row>
    <row r="549" spans="1:10" ht="60" customHeight="1" x14ac:dyDescent="0.8">
      <c r="A549" s="51">
        <v>545</v>
      </c>
      <c r="B549" s="50">
        <v>545</v>
      </c>
      <c r="C549" s="3" t="s">
        <v>1704</v>
      </c>
      <c r="D549" s="3" t="s">
        <v>18037</v>
      </c>
      <c r="E549" s="5" t="s">
        <v>1705</v>
      </c>
      <c r="F549" s="3" t="s">
        <v>207</v>
      </c>
      <c r="G549" s="5" t="s">
        <v>1706</v>
      </c>
      <c r="H549" s="5" t="s">
        <v>10943</v>
      </c>
      <c r="I549" s="5" t="s">
        <v>14625</v>
      </c>
      <c r="J549" s="3"/>
    </row>
    <row r="550" spans="1:10" ht="60" customHeight="1" x14ac:dyDescent="0.8">
      <c r="A550" s="51">
        <v>546</v>
      </c>
      <c r="B550" s="50">
        <v>546</v>
      </c>
      <c r="C550" s="3" t="s">
        <v>1707</v>
      </c>
      <c r="D550" s="3" t="s">
        <v>18037</v>
      </c>
      <c r="E550" s="5" t="s">
        <v>1708</v>
      </c>
      <c r="F550" s="3" t="s">
        <v>104</v>
      </c>
      <c r="G550" s="5" t="s">
        <v>1709</v>
      </c>
      <c r="H550" s="5" t="s">
        <v>10944</v>
      </c>
      <c r="I550" s="5" t="s">
        <v>14626</v>
      </c>
      <c r="J550" s="3"/>
    </row>
    <row r="551" spans="1:10" ht="60" customHeight="1" x14ac:dyDescent="0.8">
      <c r="A551" s="51">
        <v>547</v>
      </c>
      <c r="B551" s="50">
        <v>547</v>
      </c>
      <c r="C551" s="3" t="s">
        <v>1710</v>
      </c>
      <c r="D551" s="3" t="s">
        <v>18037</v>
      </c>
      <c r="E551" s="5" t="s">
        <v>1711</v>
      </c>
      <c r="F551" s="3" t="s">
        <v>1712</v>
      </c>
      <c r="G551" s="5" t="s">
        <v>1713</v>
      </c>
      <c r="H551" s="5" t="s">
        <v>10945</v>
      </c>
      <c r="I551" s="5" t="s">
        <v>14627</v>
      </c>
      <c r="J551" s="3"/>
    </row>
    <row r="552" spans="1:10" ht="60" customHeight="1" x14ac:dyDescent="0.8">
      <c r="A552" s="51">
        <v>548</v>
      </c>
      <c r="B552" s="50">
        <v>548</v>
      </c>
      <c r="C552" s="3" t="s">
        <v>1714</v>
      </c>
      <c r="D552" s="3" t="s">
        <v>18037</v>
      </c>
      <c r="E552" s="5" t="s">
        <v>337</v>
      </c>
      <c r="F552" s="3" t="s">
        <v>305</v>
      </c>
      <c r="G552" s="5" t="s">
        <v>1715</v>
      </c>
      <c r="H552" s="5" t="s">
        <v>10946</v>
      </c>
      <c r="I552" s="5" t="s">
        <v>17695</v>
      </c>
      <c r="J552" s="3"/>
    </row>
    <row r="553" spans="1:10" ht="60" customHeight="1" x14ac:dyDescent="0.8">
      <c r="A553" s="51">
        <v>549</v>
      </c>
      <c r="B553" s="50">
        <v>549</v>
      </c>
      <c r="C553" s="3" t="s">
        <v>1716</v>
      </c>
      <c r="D553" s="3" t="s">
        <v>18037</v>
      </c>
      <c r="E553" s="5" t="s">
        <v>1717</v>
      </c>
      <c r="F553" s="3" t="s">
        <v>13</v>
      </c>
      <c r="G553" s="5" t="s">
        <v>1718</v>
      </c>
      <c r="H553" s="5" t="s">
        <v>10947</v>
      </c>
      <c r="I553" s="5" t="s">
        <v>14628</v>
      </c>
      <c r="J553" s="3"/>
    </row>
    <row r="554" spans="1:10" ht="60" customHeight="1" x14ac:dyDescent="0.8">
      <c r="A554" s="51">
        <v>550</v>
      </c>
      <c r="B554" s="50">
        <v>550</v>
      </c>
      <c r="C554" s="3" t="s">
        <v>1719</v>
      </c>
      <c r="D554" s="3" t="s">
        <v>18037</v>
      </c>
      <c r="E554" s="5" t="s">
        <v>1720</v>
      </c>
      <c r="F554" s="3" t="s">
        <v>193</v>
      </c>
      <c r="G554" s="5" t="s">
        <v>1721</v>
      </c>
      <c r="H554" s="5" t="s">
        <v>10948</v>
      </c>
      <c r="I554" s="5" t="s">
        <v>14629</v>
      </c>
      <c r="J554" s="3"/>
    </row>
    <row r="555" spans="1:10" ht="60" customHeight="1" x14ac:dyDescent="0.8">
      <c r="A555" s="51">
        <v>551</v>
      </c>
      <c r="B555" s="50">
        <v>551</v>
      </c>
      <c r="C555" s="3" t="s">
        <v>1722</v>
      </c>
      <c r="D555" s="3" t="s">
        <v>18037</v>
      </c>
      <c r="E555" s="5" t="s">
        <v>1723</v>
      </c>
      <c r="F555" s="3" t="s">
        <v>41</v>
      </c>
      <c r="G555" s="5" t="s">
        <v>1724</v>
      </c>
      <c r="H555" s="5" t="s">
        <v>10949</v>
      </c>
      <c r="I555" s="5" t="s">
        <v>14630</v>
      </c>
      <c r="J555" s="3"/>
    </row>
    <row r="556" spans="1:10" ht="60" customHeight="1" x14ac:dyDescent="0.8">
      <c r="A556" s="51">
        <v>552</v>
      </c>
      <c r="B556" s="50">
        <v>552</v>
      </c>
      <c r="C556" s="3" t="s">
        <v>1725</v>
      </c>
      <c r="D556" s="3" t="s">
        <v>18037</v>
      </c>
      <c r="E556" s="5" t="s">
        <v>1726</v>
      </c>
      <c r="F556" s="3" t="s">
        <v>17</v>
      </c>
      <c r="G556" s="5" t="s">
        <v>1727</v>
      </c>
      <c r="H556" s="5" t="s">
        <v>10950</v>
      </c>
      <c r="I556" s="5" t="s">
        <v>14631</v>
      </c>
      <c r="J556" s="3"/>
    </row>
    <row r="557" spans="1:10" ht="60" customHeight="1" x14ac:dyDescent="0.8">
      <c r="A557" s="51">
        <v>553</v>
      </c>
      <c r="B557" s="50">
        <v>553</v>
      </c>
      <c r="C557" s="3" t="s">
        <v>1728</v>
      </c>
      <c r="D557" s="3" t="s">
        <v>18037</v>
      </c>
      <c r="E557" s="5" t="s">
        <v>1729</v>
      </c>
      <c r="F557" s="3" t="s">
        <v>77</v>
      </c>
      <c r="G557" s="5" t="s">
        <v>1730</v>
      </c>
      <c r="H557" s="5" t="s">
        <v>10951</v>
      </c>
      <c r="I557" s="5" t="s">
        <v>14632</v>
      </c>
      <c r="J557" s="3"/>
    </row>
    <row r="558" spans="1:10" ht="60" customHeight="1" x14ac:dyDescent="0.8">
      <c r="A558" s="51">
        <v>554</v>
      </c>
      <c r="B558" s="50">
        <v>554</v>
      </c>
      <c r="C558" s="3" t="s">
        <v>1731</v>
      </c>
      <c r="D558" s="3" t="s">
        <v>18037</v>
      </c>
      <c r="E558" s="5" t="s">
        <v>1732</v>
      </c>
      <c r="F558" s="3" t="s">
        <v>171</v>
      </c>
      <c r="G558" s="5" t="s">
        <v>1733</v>
      </c>
      <c r="H558" s="5" t="s">
        <v>10952</v>
      </c>
      <c r="I558" s="5" t="s">
        <v>14633</v>
      </c>
      <c r="J558" s="3"/>
    </row>
    <row r="559" spans="1:10" ht="60" customHeight="1" x14ac:dyDescent="0.8">
      <c r="A559" s="51">
        <v>555</v>
      </c>
      <c r="B559" s="50">
        <v>555</v>
      </c>
      <c r="C559" s="3" t="s">
        <v>1734</v>
      </c>
      <c r="D559" s="3" t="s">
        <v>18037</v>
      </c>
      <c r="E559" s="5" t="s">
        <v>1735</v>
      </c>
      <c r="F559" s="3" t="s">
        <v>235</v>
      </c>
      <c r="G559" s="5" t="s">
        <v>1736</v>
      </c>
      <c r="H559" s="5" t="s">
        <v>10953</v>
      </c>
      <c r="I559" s="5" t="s">
        <v>14634</v>
      </c>
      <c r="J559" s="3"/>
    </row>
    <row r="560" spans="1:10" ht="60" customHeight="1" x14ac:dyDescent="0.8">
      <c r="A560" s="51">
        <v>556</v>
      </c>
      <c r="B560" s="50">
        <v>556</v>
      </c>
      <c r="C560" s="3" t="s">
        <v>1737</v>
      </c>
      <c r="D560" s="3" t="s">
        <v>18037</v>
      </c>
      <c r="E560" s="5" t="s">
        <v>1738</v>
      </c>
      <c r="F560" s="3" t="s">
        <v>167</v>
      </c>
      <c r="G560" s="5" t="s">
        <v>1739</v>
      </c>
      <c r="H560" s="5" t="s">
        <v>10954</v>
      </c>
      <c r="I560" s="5" t="s">
        <v>14635</v>
      </c>
      <c r="J560" s="3"/>
    </row>
    <row r="561" spans="1:10" ht="60" customHeight="1" x14ac:dyDescent="0.8">
      <c r="A561" s="51">
        <v>557</v>
      </c>
      <c r="B561" s="50">
        <v>557</v>
      </c>
      <c r="C561" s="3" t="s">
        <v>1740</v>
      </c>
      <c r="D561" s="3" t="s">
        <v>18037</v>
      </c>
      <c r="E561" s="5" t="s">
        <v>1741</v>
      </c>
      <c r="F561" s="3" t="s">
        <v>1521</v>
      </c>
      <c r="G561" s="5" t="s">
        <v>1742</v>
      </c>
      <c r="H561" s="5" t="s">
        <v>10955</v>
      </c>
      <c r="I561" s="5" t="s">
        <v>14636</v>
      </c>
      <c r="J561" s="3"/>
    </row>
    <row r="562" spans="1:10" ht="60" customHeight="1" x14ac:dyDescent="0.8">
      <c r="A562" s="51">
        <v>558</v>
      </c>
      <c r="B562" s="50">
        <v>558</v>
      </c>
      <c r="C562" s="3" t="s">
        <v>1743</v>
      </c>
      <c r="D562" s="3" t="s">
        <v>18037</v>
      </c>
      <c r="E562" s="5" t="s">
        <v>1744</v>
      </c>
      <c r="F562" s="3" t="s">
        <v>284</v>
      </c>
      <c r="G562" s="5" t="s">
        <v>1745</v>
      </c>
      <c r="H562" s="5" t="s">
        <v>10956</v>
      </c>
      <c r="I562" s="5" t="s">
        <v>17304</v>
      </c>
      <c r="J562" s="3"/>
    </row>
    <row r="563" spans="1:10" ht="60" customHeight="1" x14ac:dyDescent="0.8">
      <c r="A563" s="51">
        <v>559</v>
      </c>
      <c r="B563" s="50">
        <v>559</v>
      </c>
      <c r="C563" s="3" t="s">
        <v>1746</v>
      </c>
      <c r="D563" s="3" t="s">
        <v>18037</v>
      </c>
      <c r="E563" s="5" t="s">
        <v>1747</v>
      </c>
      <c r="F563" s="3" t="s">
        <v>257</v>
      </c>
      <c r="G563" s="5" t="s">
        <v>1748</v>
      </c>
      <c r="H563" s="5" t="s">
        <v>10957</v>
      </c>
      <c r="I563" s="5" t="s">
        <v>14637</v>
      </c>
      <c r="J563" s="3"/>
    </row>
    <row r="564" spans="1:10" ht="60" customHeight="1" x14ac:dyDescent="0.8">
      <c r="A564" s="51">
        <v>560</v>
      </c>
      <c r="B564" s="50">
        <v>560</v>
      </c>
      <c r="C564" s="3" t="s">
        <v>1749</v>
      </c>
      <c r="D564" s="3" t="s">
        <v>18037</v>
      </c>
      <c r="E564" s="5" t="s">
        <v>1750</v>
      </c>
      <c r="F564" s="3" t="s">
        <v>57</v>
      </c>
      <c r="G564" s="5" t="s">
        <v>1751</v>
      </c>
      <c r="H564" s="5" t="s">
        <v>10958</v>
      </c>
      <c r="I564" s="5" t="s">
        <v>14638</v>
      </c>
      <c r="J564" s="3"/>
    </row>
    <row r="565" spans="1:10" ht="60" customHeight="1" x14ac:dyDescent="0.8">
      <c r="A565" s="51">
        <v>561</v>
      </c>
      <c r="B565" s="50">
        <v>561</v>
      </c>
      <c r="C565" s="3" t="s">
        <v>1752</v>
      </c>
      <c r="D565" s="3" t="s">
        <v>18037</v>
      </c>
      <c r="E565" s="5" t="s">
        <v>1753</v>
      </c>
      <c r="F565" s="3" t="s">
        <v>104</v>
      </c>
      <c r="G565" s="5" t="s">
        <v>1754</v>
      </c>
      <c r="H565" s="5" t="s">
        <v>10959</v>
      </c>
      <c r="I565" s="5" t="s">
        <v>14639</v>
      </c>
      <c r="J565" s="3"/>
    </row>
    <row r="566" spans="1:10" ht="60" customHeight="1" x14ac:dyDescent="0.8">
      <c r="A566" s="51">
        <v>562</v>
      </c>
      <c r="B566" s="50">
        <v>562</v>
      </c>
      <c r="C566" s="3" t="s">
        <v>1755</v>
      </c>
      <c r="D566" s="3" t="s">
        <v>18037</v>
      </c>
      <c r="E566" s="5" t="s">
        <v>1181</v>
      </c>
      <c r="F566" s="3" t="s">
        <v>760</v>
      </c>
      <c r="G566" s="5" t="s">
        <v>1756</v>
      </c>
      <c r="H566" s="5" t="s">
        <v>10960</v>
      </c>
      <c r="I566" s="5" t="s">
        <v>14640</v>
      </c>
      <c r="J566" s="3"/>
    </row>
    <row r="567" spans="1:10" ht="60" customHeight="1" x14ac:dyDescent="0.8">
      <c r="A567" s="51">
        <v>563</v>
      </c>
      <c r="B567" s="50">
        <v>563</v>
      </c>
      <c r="C567" s="3" t="s">
        <v>1757</v>
      </c>
      <c r="D567" s="3" t="s">
        <v>18037</v>
      </c>
      <c r="E567" s="5" t="s">
        <v>1758</v>
      </c>
      <c r="F567" s="3" t="s">
        <v>127</v>
      </c>
      <c r="G567" s="5" t="s">
        <v>1759</v>
      </c>
      <c r="H567" s="5" t="s">
        <v>10961</v>
      </c>
      <c r="I567" s="5" t="s">
        <v>14641</v>
      </c>
      <c r="J567" s="3"/>
    </row>
    <row r="568" spans="1:10" ht="60" customHeight="1" x14ac:dyDescent="0.8">
      <c r="A568" s="51">
        <v>564</v>
      </c>
      <c r="B568" s="50">
        <v>564</v>
      </c>
      <c r="C568" s="3" t="s">
        <v>1760</v>
      </c>
      <c r="D568" s="3" t="s">
        <v>18037</v>
      </c>
      <c r="E568" s="5" t="s">
        <v>1761</v>
      </c>
      <c r="F568" s="3" t="s">
        <v>171</v>
      </c>
      <c r="G568" s="5" t="s">
        <v>1762</v>
      </c>
      <c r="H568" s="5" t="s">
        <v>10962</v>
      </c>
      <c r="I568" s="5" t="s">
        <v>17892</v>
      </c>
      <c r="J568" s="3"/>
    </row>
    <row r="569" spans="1:10" ht="60" customHeight="1" x14ac:dyDescent="0.8">
      <c r="A569" s="51">
        <v>565</v>
      </c>
      <c r="B569" s="50">
        <v>565</v>
      </c>
      <c r="C569" s="3" t="s">
        <v>1763</v>
      </c>
      <c r="D569" s="3" t="s">
        <v>18037</v>
      </c>
      <c r="E569" s="5" t="s">
        <v>1290</v>
      </c>
      <c r="F569" s="3" t="s">
        <v>73</v>
      </c>
      <c r="G569" s="5" t="s">
        <v>1764</v>
      </c>
      <c r="H569" s="5" t="s">
        <v>10963</v>
      </c>
      <c r="I569" s="5" t="s">
        <v>14642</v>
      </c>
      <c r="J569" s="3"/>
    </row>
    <row r="570" spans="1:10" ht="60" customHeight="1" x14ac:dyDescent="0.8">
      <c r="A570" s="51">
        <v>566</v>
      </c>
      <c r="B570" s="50">
        <v>566</v>
      </c>
      <c r="C570" s="3" t="s">
        <v>1765</v>
      </c>
      <c r="D570" s="3" t="s">
        <v>18037</v>
      </c>
      <c r="E570" s="5" t="s">
        <v>355</v>
      </c>
      <c r="F570" s="3" t="s">
        <v>181</v>
      </c>
      <c r="G570" s="5" t="s">
        <v>1766</v>
      </c>
      <c r="H570" s="5" t="s">
        <v>10964</v>
      </c>
      <c r="I570" s="5" t="s">
        <v>14643</v>
      </c>
      <c r="J570" s="3"/>
    </row>
    <row r="571" spans="1:10" ht="60" customHeight="1" x14ac:dyDescent="0.8">
      <c r="A571" s="51">
        <v>567</v>
      </c>
      <c r="B571" s="50">
        <v>567</v>
      </c>
      <c r="C571" s="3" t="s">
        <v>1767</v>
      </c>
      <c r="D571" s="3" t="s">
        <v>18037</v>
      </c>
      <c r="E571" s="5" t="s">
        <v>427</v>
      </c>
      <c r="F571" s="3" t="s">
        <v>81</v>
      </c>
      <c r="G571" s="5" t="s">
        <v>1768</v>
      </c>
      <c r="H571" s="5" t="s">
        <v>10965</v>
      </c>
      <c r="I571" s="5" t="s">
        <v>14644</v>
      </c>
      <c r="J571" s="3"/>
    </row>
    <row r="572" spans="1:10" ht="60" customHeight="1" x14ac:dyDescent="0.8">
      <c r="A572" s="51">
        <v>568</v>
      </c>
      <c r="B572" s="50">
        <v>568</v>
      </c>
      <c r="C572" s="3" t="s">
        <v>1769</v>
      </c>
      <c r="D572" s="3" t="s">
        <v>18037</v>
      </c>
      <c r="E572" s="5" t="s">
        <v>1770</v>
      </c>
      <c r="F572" s="3" t="s">
        <v>134</v>
      </c>
      <c r="G572" s="5" t="s">
        <v>1771</v>
      </c>
      <c r="H572" s="5" t="s">
        <v>10966</v>
      </c>
      <c r="I572" s="5" t="s">
        <v>14645</v>
      </c>
      <c r="J572" s="3"/>
    </row>
    <row r="573" spans="1:10" ht="60" customHeight="1" x14ac:dyDescent="0.8">
      <c r="A573" s="51">
        <v>569</v>
      </c>
      <c r="B573" s="50">
        <v>569</v>
      </c>
      <c r="C573" s="3" t="s">
        <v>1772</v>
      </c>
      <c r="D573" s="3" t="s">
        <v>18037</v>
      </c>
      <c r="E573" s="5" t="s">
        <v>1773</v>
      </c>
      <c r="F573" s="3" t="s">
        <v>242</v>
      </c>
      <c r="G573" s="5" t="s">
        <v>1774</v>
      </c>
      <c r="H573" s="5" t="s">
        <v>10967</v>
      </c>
      <c r="I573" s="5" t="s">
        <v>17832</v>
      </c>
      <c r="J573" s="3"/>
    </row>
    <row r="574" spans="1:10" ht="60" customHeight="1" x14ac:dyDescent="0.8">
      <c r="A574" s="51">
        <v>570</v>
      </c>
      <c r="B574" s="50">
        <v>570</v>
      </c>
      <c r="C574" s="3" t="s">
        <v>1775</v>
      </c>
      <c r="D574" s="3" t="s">
        <v>18037</v>
      </c>
      <c r="E574" s="5" t="s">
        <v>1776</v>
      </c>
      <c r="F574" s="3" t="s">
        <v>37</v>
      </c>
      <c r="G574" s="5" t="s">
        <v>1777</v>
      </c>
      <c r="H574" s="5" t="s">
        <v>10968</v>
      </c>
      <c r="I574" s="5" t="s">
        <v>14646</v>
      </c>
      <c r="J574" s="3"/>
    </row>
    <row r="575" spans="1:10" ht="60" customHeight="1" x14ac:dyDescent="0.8">
      <c r="A575" s="51">
        <v>571</v>
      </c>
      <c r="B575" s="50">
        <v>571</v>
      </c>
      <c r="C575" s="3" t="s">
        <v>1778</v>
      </c>
      <c r="D575" s="3" t="s">
        <v>18037</v>
      </c>
      <c r="E575" s="5" t="s">
        <v>1779</v>
      </c>
      <c r="F575" s="3" t="s">
        <v>37</v>
      </c>
      <c r="G575" s="5" t="s">
        <v>1780</v>
      </c>
      <c r="H575" s="5" t="s">
        <v>10969</v>
      </c>
      <c r="I575" s="5" t="s">
        <v>14647</v>
      </c>
      <c r="J575" s="3"/>
    </row>
    <row r="576" spans="1:10" ht="60" customHeight="1" x14ac:dyDescent="0.8">
      <c r="A576" s="51">
        <v>572</v>
      </c>
      <c r="B576" s="50">
        <v>572</v>
      </c>
      <c r="C576" s="3" t="s">
        <v>1781</v>
      </c>
      <c r="D576" s="3" t="s">
        <v>18037</v>
      </c>
      <c r="E576" s="5" t="s">
        <v>1782</v>
      </c>
      <c r="F576" s="3" t="s">
        <v>1783</v>
      </c>
      <c r="G576" s="5" t="s">
        <v>1784</v>
      </c>
      <c r="H576" s="5" t="s">
        <v>10970</v>
      </c>
      <c r="I576" s="5" t="s">
        <v>14648</v>
      </c>
      <c r="J576" s="3"/>
    </row>
    <row r="577" spans="1:10" ht="60" customHeight="1" x14ac:dyDescent="0.8">
      <c r="A577" s="51">
        <v>573</v>
      </c>
      <c r="B577" s="50">
        <v>573</v>
      </c>
      <c r="C577" s="3" t="s">
        <v>1785</v>
      </c>
      <c r="D577" s="3" t="s">
        <v>18037</v>
      </c>
      <c r="E577" s="5" t="s">
        <v>1786</v>
      </c>
      <c r="F577" s="3" t="s">
        <v>25</v>
      </c>
      <c r="G577" s="5" t="s">
        <v>1787</v>
      </c>
      <c r="H577" s="5" t="s">
        <v>10971</v>
      </c>
      <c r="I577" s="5" t="s">
        <v>17371</v>
      </c>
      <c r="J577" s="3"/>
    </row>
    <row r="578" spans="1:10" ht="60" customHeight="1" x14ac:dyDescent="0.8">
      <c r="A578" s="51">
        <v>574</v>
      </c>
      <c r="B578" s="50">
        <v>574</v>
      </c>
      <c r="C578" s="3" t="s">
        <v>1788</v>
      </c>
      <c r="D578" s="3" t="s">
        <v>18037</v>
      </c>
      <c r="E578" s="5" t="s">
        <v>1789</v>
      </c>
      <c r="F578" s="3" t="s">
        <v>100</v>
      </c>
      <c r="G578" s="5" t="s">
        <v>1790</v>
      </c>
      <c r="H578" s="5" t="s">
        <v>10972</v>
      </c>
      <c r="I578" s="5" t="s">
        <v>14649</v>
      </c>
      <c r="J578" s="3"/>
    </row>
    <row r="579" spans="1:10" ht="60" customHeight="1" x14ac:dyDescent="0.8">
      <c r="A579" s="51">
        <v>575</v>
      </c>
      <c r="B579" s="50">
        <v>575</v>
      </c>
      <c r="C579" s="3" t="s">
        <v>1791</v>
      </c>
      <c r="D579" s="3" t="s">
        <v>18037</v>
      </c>
      <c r="E579" s="5" t="s">
        <v>1792</v>
      </c>
      <c r="F579" s="3" t="s">
        <v>441</v>
      </c>
      <c r="G579" s="5" t="s">
        <v>1793</v>
      </c>
      <c r="H579" s="5" t="s">
        <v>10973</v>
      </c>
      <c r="I579" s="5" t="s">
        <v>17788</v>
      </c>
      <c r="J579" s="3"/>
    </row>
    <row r="580" spans="1:10" ht="60" customHeight="1" x14ac:dyDescent="0.8">
      <c r="A580" s="51">
        <v>576</v>
      </c>
      <c r="B580" s="50">
        <v>576</v>
      </c>
      <c r="C580" s="3" t="s">
        <v>1794</v>
      </c>
      <c r="D580" s="3" t="s">
        <v>18037</v>
      </c>
      <c r="E580" s="5" t="s">
        <v>1795</v>
      </c>
      <c r="F580" s="3" t="s">
        <v>189</v>
      </c>
      <c r="G580" s="5" t="s">
        <v>1796</v>
      </c>
      <c r="H580" s="5" t="s">
        <v>10974</v>
      </c>
      <c r="I580" s="5" t="s">
        <v>14650</v>
      </c>
      <c r="J580" s="3"/>
    </row>
    <row r="581" spans="1:10" ht="60" customHeight="1" x14ac:dyDescent="0.8">
      <c r="A581" s="51">
        <v>577</v>
      </c>
      <c r="B581" s="50">
        <v>577</v>
      </c>
      <c r="C581" s="3" t="s">
        <v>1797</v>
      </c>
      <c r="D581" s="3" t="s">
        <v>18037</v>
      </c>
      <c r="E581" s="5" t="s">
        <v>1798</v>
      </c>
      <c r="F581" s="3" t="s">
        <v>402</v>
      </c>
      <c r="G581" s="5" t="s">
        <v>1799</v>
      </c>
      <c r="H581" s="5" t="s">
        <v>10975</v>
      </c>
      <c r="I581" s="5" t="s">
        <v>14651</v>
      </c>
      <c r="J581" s="3"/>
    </row>
    <row r="582" spans="1:10" ht="60" customHeight="1" x14ac:dyDescent="0.8">
      <c r="A582" s="51">
        <v>578</v>
      </c>
      <c r="B582" s="50">
        <v>578</v>
      </c>
      <c r="C582" s="3" t="s">
        <v>1800</v>
      </c>
      <c r="D582" s="3" t="s">
        <v>18037</v>
      </c>
      <c r="E582" s="5" t="s">
        <v>1556</v>
      </c>
      <c r="F582" s="3" t="s">
        <v>73</v>
      </c>
      <c r="G582" s="5" t="s">
        <v>1801</v>
      </c>
      <c r="H582" s="5" t="s">
        <v>10976</v>
      </c>
      <c r="I582" s="5" t="s">
        <v>17270</v>
      </c>
      <c r="J582" s="3"/>
    </row>
    <row r="583" spans="1:10" ht="60" customHeight="1" x14ac:dyDescent="0.8">
      <c r="A583" s="51">
        <v>579</v>
      </c>
      <c r="B583" s="50">
        <v>579</v>
      </c>
      <c r="C583" s="3" t="s">
        <v>1802</v>
      </c>
      <c r="D583" s="3" t="s">
        <v>18037</v>
      </c>
      <c r="E583" s="5" t="s">
        <v>1803</v>
      </c>
      <c r="F583" s="3" t="s">
        <v>284</v>
      </c>
      <c r="G583" s="5" t="s">
        <v>1804</v>
      </c>
      <c r="H583" s="5" t="s">
        <v>10977</v>
      </c>
      <c r="I583" s="5" t="s">
        <v>14652</v>
      </c>
      <c r="J583" s="3"/>
    </row>
    <row r="584" spans="1:10" ht="60" customHeight="1" x14ac:dyDescent="0.8">
      <c r="A584" s="51">
        <v>580</v>
      </c>
      <c r="B584" s="50">
        <v>580</v>
      </c>
      <c r="C584" s="3" t="s">
        <v>1805</v>
      </c>
      <c r="D584" s="3" t="s">
        <v>18037</v>
      </c>
      <c r="E584" s="5" t="s">
        <v>1806</v>
      </c>
      <c r="F584" s="3" t="s">
        <v>33</v>
      </c>
      <c r="G584" s="5" t="s">
        <v>1807</v>
      </c>
      <c r="H584" s="5" t="s">
        <v>10978</v>
      </c>
      <c r="I584" s="5" t="s">
        <v>14653</v>
      </c>
      <c r="J584" s="3"/>
    </row>
    <row r="585" spans="1:10" ht="60" customHeight="1" x14ac:dyDescent="0.8">
      <c r="A585" s="51">
        <v>581</v>
      </c>
      <c r="B585" s="50">
        <v>581</v>
      </c>
      <c r="C585" s="3" t="s">
        <v>1808</v>
      </c>
      <c r="D585" s="3" t="s">
        <v>18037</v>
      </c>
      <c r="E585" s="5" t="s">
        <v>1809</v>
      </c>
      <c r="F585" s="3" t="s">
        <v>207</v>
      </c>
      <c r="G585" s="5" t="s">
        <v>1810</v>
      </c>
      <c r="H585" s="5" t="s">
        <v>10979</v>
      </c>
      <c r="I585" s="5" t="s">
        <v>14654</v>
      </c>
      <c r="J585" s="3"/>
    </row>
    <row r="586" spans="1:10" ht="60" customHeight="1" x14ac:dyDescent="0.8">
      <c r="A586" s="51">
        <v>582</v>
      </c>
      <c r="B586" s="50">
        <v>582</v>
      </c>
      <c r="C586" s="3" t="s">
        <v>1811</v>
      </c>
      <c r="D586" s="3" t="s">
        <v>18037</v>
      </c>
      <c r="E586" s="5" t="s">
        <v>260</v>
      </c>
      <c r="F586" s="3" t="s">
        <v>207</v>
      </c>
      <c r="G586" s="5" t="s">
        <v>1812</v>
      </c>
      <c r="H586" s="5" t="s">
        <v>10980</v>
      </c>
      <c r="I586" s="5" t="s">
        <v>14655</v>
      </c>
      <c r="J586" s="3"/>
    </row>
    <row r="587" spans="1:10" ht="60" customHeight="1" x14ac:dyDescent="0.8">
      <c r="A587" s="51">
        <v>583</v>
      </c>
      <c r="B587" s="50">
        <v>583</v>
      </c>
      <c r="C587" s="3" t="s">
        <v>1813</v>
      </c>
      <c r="D587" s="3" t="s">
        <v>18037</v>
      </c>
      <c r="E587" s="5" t="s">
        <v>1814</v>
      </c>
      <c r="F587" s="3" t="s">
        <v>511</v>
      </c>
      <c r="G587" s="5" t="s">
        <v>1815</v>
      </c>
      <c r="H587" s="5" t="s">
        <v>10981</v>
      </c>
      <c r="I587" s="5" t="s">
        <v>14656</v>
      </c>
      <c r="J587" s="3"/>
    </row>
    <row r="588" spans="1:10" ht="60" customHeight="1" x14ac:dyDescent="0.8">
      <c r="A588" s="51">
        <v>584</v>
      </c>
      <c r="B588" s="50">
        <v>584</v>
      </c>
      <c r="C588" s="3" t="s">
        <v>1816</v>
      </c>
      <c r="D588" s="3" t="s">
        <v>18037</v>
      </c>
      <c r="E588" s="5" t="s">
        <v>1817</v>
      </c>
      <c r="F588" s="3" t="s">
        <v>767</v>
      </c>
      <c r="G588" s="5" t="s">
        <v>1818</v>
      </c>
      <c r="H588" s="5" t="s">
        <v>10982</v>
      </c>
      <c r="I588" s="5" t="s">
        <v>14657</v>
      </c>
      <c r="J588" s="3"/>
    </row>
    <row r="589" spans="1:10" ht="60" customHeight="1" x14ac:dyDescent="0.8">
      <c r="A589" s="51">
        <v>585</v>
      </c>
      <c r="B589" s="50">
        <v>585</v>
      </c>
      <c r="C589" s="3" t="s">
        <v>1819</v>
      </c>
      <c r="D589" s="3" t="s">
        <v>18037</v>
      </c>
      <c r="E589" s="5" t="s">
        <v>1820</v>
      </c>
      <c r="F589" s="3" t="s">
        <v>160</v>
      </c>
      <c r="G589" s="5" t="s">
        <v>1821</v>
      </c>
      <c r="H589" s="5" t="s">
        <v>10983</v>
      </c>
      <c r="I589" s="5" t="s">
        <v>14658</v>
      </c>
      <c r="J589" s="3"/>
    </row>
    <row r="590" spans="1:10" ht="60" customHeight="1" x14ac:dyDescent="0.8">
      <c r="A590" s="51">
        <v>586</v>
      </c>
      <c r="B590" s="50">
        <v>586</v>
      </c>
      <c r="C590" s="3" t="s">
        <v>1822</v>
      </c>
      <c r="D590" s="3" t="s">
        <v>18037</v>
      </c>
      <c r="E590" s="5" t="s">
        <v>1823</v>
      </c>
      <c r="F590" s="3" t="s">
        <v>486</v>
      </c>
      <c r="G590" s="5" t="s">
        <v>1824</v>
      </c>
      <c r="H590" s="5" t="s">
        <v>10984</v>
      </c>
      <c r="I590" s="5" t="s">
        <v>17540</v>
      </c>
      <c r="J590" s="3"/>
    </row>
    <row r="591" spans="1:10" ht="60" customHeight="1" x14ac:dyDescent="0.8">
      <c r="A591" s="51">
        <v>587</v>
      </c>
      <c r="B591" s="50">
        <v>587</v>
      </c>
      <c r="C591" s="3" t="s">
        <v>1825</v>
      </c>
      <c r="D591" s="3" t="s">
        <v>18037</v>
      </c>
      <c r="E591" s="5" t="s">
        <v>1826</v>
      </c>
      <c r="F591" s="3" t="s">
        <v>73</v>
      </c>
      <c r="G591" s="5" t="s">
        <v>1827</v>
      </c>
      <c r="H591" s="5" t="s">
        <v>10985</v>
      </c>
      <c r="I591" s="5" t="s">
        <v>14659</v>
      </c>
      <c r="J591" s="3"/>
    </row>
    <row r="592" spans="1:10" ht="60" customHeight="1" x14ac:dyDescent="0.8">
      <c r="A592" s="51">
        <v>588</v>
      </c>
      <c r="B592" s="50">
        <v>588</v>
      </c>
      <c r="C592" s="3" t="s">
        <v>1828</v>
      </c>
      <c r="D592" s="3" t="s">
        <v>18037</v>
      </c>
      <c r="E592" s="5" t="s">
        <v>1829</v>
      </c>
      <c r="F592" s="3" t="s">
        <v>284</v>
      </c>
      <c r="G592" s="5" t="s">
        <v>1830</v>
      </c>
      <c r="H592" s="5" t="s">
        <v>10986</v>
      </c>
      <c r="I592" s="5" t="s">
        <v>14660</v>
      </c>
      <c r="J592" s="3"/>
    </row>
    <row r="593" spans="1:10" ht="60" customHeight="1" x14ac:dyDescent="0.8">
      <c r="A593" s="51">
        <v>589</v>
      </c>
      <c r="B593" s="50">
        <v>589</v>
      </c>
      <c r="C593" s="3" t="s">
        <v>1831</v>
      </c>
      <c r="D593" s="3" t="s">
        <v>18037</v>
      </c>
      <c r="E593" s="5" t="s">
        <v>1535</v>
      </c>
      <c r="F593" s="3" t="s">
        <v>288</v>
      </c>
      <c r="G593" s="5" t="s">
        <v>1832</v>
      </c>
      <c r="H593" s="5" t="s">
        <v>10987</v>
      </c>
      <c r="I593" s="5" t="s">
        <v>14661</v>
      </c>
      <c r="J593" s="3"/>
    </row>
    <row r="594" spans="1:10" ht="60" customHeight="1" x14ac:dyDescent="0.8">
      <c r="A594" s="51">
        <v>590</v>
      </c>
      <c r="B594" s="50">
        <v>590</v>
      </c>
      <c r="C594" s="3" t="s">
        <v>1833</v>
      </c>
      <c r="D594" s="3" t="s">
        <v>18037</v>
      </c>
      <c r="E594" s="5" t="s">
        <v>1834</v>
      </c>
      <c r="F594" s="3" t="s">
        <v>284</v>
      </c>
      <c r="G594" s="5" t="s">
        <v>1835</v>
      </c>
      <c r="H594" s="5" t="s">
        <v>10988</v>
      </c>
      <c r="I594" s="5" t="s">
        <v>17305</v>
      </c>
      <c r="J594" s="3"/>
    </row>
    <row r="595" spans="1:10" ht="60" customHeight="1" x14ac:dyDescent="0.8">
      <c r="A595" s="51">
        <v>591</v>
      </c>
      <c r="B595" s="50">
        <v>591</v>
      </c>
      <c r="C595" s="3" t="s">
        <v>1836</v>
      </c>
      <c r="D595" s="3" t="s">
        <v>18037</v>
      </c>
      <c r="E595" s="5" t="s">
        <v>1665</v>
      </c>
      <c r="F595" s="3" t="s">
        <v>112</v>
      </c>
      <c r="G595" s="5" t="s">
        <v>1837</v>
      </c>
      <c r="H595" s="5" t="s">
        <v>10989</v>
      </c>
      <c r="I595" s="5" t="s">
        <v>17480</v>
      </c>
      <c r="J595" s="3"/>
    </row>
    <row r="596" spans="1:10" ht="60" customHeight="1" x14ac:dyDescent="0.8">
      <c r="A596" s="51">
        <v>592</v>
      </c>
      <c r="B596" s="50">
        <v>592</v>
      </c>
      <c r="C596" s="3" t="s">
        <v>1838</v>
      </c>
      <c r="D596" s="3" t="s">
        <v>18037</v>
      </c>
      <c r="E596" s="5" t="s">
        <v>1839</v>
      </c>
      <c r="F596" s="3" t="s">
        <v>171</v>
      </c>
      <c r="G596" s="5" t="s">
        <v>1840</v>
      </c>
      <c r="H596" s="5" t="s">
        <v>10990</v>
      </c>
      <c r="I596" s="5" t="s">
        <v>14662</v>
      </c>
      <c r="J596" s="3"/>
    </row>
    <row r="597" spans="1:10" ht="60" customHeight="1" x14ac:dyDescent="0.8">
      <c r="A597" s="51">
        <v>593</v>
      </c>
      <c r="B597" s="50">
        <v>593</v>
      </c>
      <c r="C597" s="3" t="s">
        <v>1841</v>
      </c>
      <c r="D597" s="3" t="s">
        <v>18037</v>
      </c>
      <c r="E597" s="5" t="s">
        <v>1842</v>
      </c>
      <c r="F597" s="3" t="s">
        <v>138</v>
      </c>
      <c r="G597" s="5" t="s">
        <v>1843</v>
      </c>
      <c r="H597" s="5" t="s">
        <v>10991</v>
      </c>
      <c r="I597" s="5" t="s">
        <v>14663</v>
      </c>
      <c r="J597" s="3"/>
    </row>
    <row r="598" spans="1:10" ht="60" customHeight="1" x14ac:dyDescent="0.8">
      <c r="A598" s="51">
        <v>594</v>
      </c>
      <c r="B598" s="50">
        <v>594</v>
      </c>
      <c r="C598" s="3" t="s">
        <v>1844</v>
      </c>
      <c r="D598" s="3" t="s">
        <v>18037</v>
      </c>
      <c r="E598" s="5" t="s">
        <v>1845</v>
      </c>
      <c r="F598" s="3" t="s">
        <v>235</v>
      </c>
      <c r="G598" s="5" t="s">
        <v>1846</v>
      </c>
      <c r="H598" s="5" t="s">
        <v>10992</v>
      </c>
      <c r="I598" s="5" t="s">
        <v>14664</v>
      </c>
      <c r="J598" s="3"/>
    </row>
    <row r="599" spans="1:10" ht="60" customHeight="1" x14ac:dyDescent="0.8">
      <c r="A599" s="51">
        <v>595</v>
      </c>
      <c r="B599" s="50">
        <v>595</v>
      </c>
      <c r="C599" s="3" t="s">
        <v>1847</v>
      </c>
      <c r="D599" s="3" t="s">
        <v>18037</v>
      </c>
      <c r="E599" s="5" t="s">
        <v>1848</v>
      </c>
      <c r="F599" s="3" t="s">
        <v>149</v>
      </c>
      <c r="G599" s="5" t="s">
        <v>1849</v>
      </c>
      <c r="H599" s="5" t="s">
        <v>10993</v>
      </c>
      <c r="I599" s="5" t="s">
        <v>17517</v>
      </c>
      <c r="J599" s="3"/>
    </row>
    <row r="600" spans="1:10" ht="60" customHeight="1" x14ac:dyDescent="0.8">
      <c r="A600" s="51">
        <v>596</v>
      </c>
      <c r="B600" s="50">
        <v>596</v>
      </c>
      <c r="C600" s="3" t="s">
        <v>1850</v>
      </c>
      <c r="D600" s="3" t="s">
        <v>18037</v>
      </c>
      <c r="E600" s="5" t="s">
        <v>1851</v>
      </c>
      <c r="F600" s="3" t="s">
        <v>160</v>
      </c>
      <c r="G600" s="5" t="s">
        <v>1852</v>
      </c>
      <c r="H600" s="5" t="s">
        <v>10994</v>
      </c>
      <c r="I600" s="5" t="s">
        <v>14665</v>
      </c>
      <c r="J600" s="3"/>
    </row>
    <row r="601" spans="1:10" ht="60" customHeight="1" x14ac:dyDescent="0.8">
      <c r="A601" s="51">
        <v>597</v>
      </c>
      <c r="B601" s="50">
        <v>597</v>
      </c>
      <c r="C601" s="3" t="s">
        <v>1853</v>
      </c>
      <c r="D601" s="3" t="s">
        <v>18037</v>
      </c>
      <c r="E601" s="5" t="s">
        <v>1854</v>
      </c>
      <c r="F601" s="3" t="s">
        <v>1212</v>
      </c>
      <c r="G601" s="5" t="s">
        <v>1855</v>
      </c>
      <c r="H601" s="5" t="s">
        <v>10995</v>
      </c>
      <c r="I601" s="5" t="s">
        <v>14666</v>
      </c>
      <c r="J601" s="3"/>
    </row>
    <row r="602" spans="1:10" ht="60" customHeight="1" x14ac:dyDescent="0.8">
      <c r="A602" s="51">
        <v>598</v>
      </c>
      <c r="B602" s="50">
        <v>598</v>
      </c>
      <c r="C602" s="3" t="s">
        <v>1856</v>
      </c>
      <c r="D602" s="3" t="s">
        <v>18037</v>
      </c>
      <c r="E602" s="5" t="s">
        <v>1857</v>
      </c>
      <c r="F602" s="3" t="s">
        <v>1320</v>
      </c>
      <c r="G602" s="5" t="s">
        <v>1858</v>
      </c>
      <c r="H602" s="5" t="s">
        <v>10996</v>
      </c>
      <c r="I602" s="5" t="s">
        <v>17476</v>
      </c>
      <c r="J602" s="3"/>
    </row>
    <row r="603" spans="1:10" ht="60" customHeight="1" x14ac:dyDescent="0.8">
      <c r="A603" s="51">
        <v>599</v>
      </c>
      <c r="B603" s="50">
        <v>599</v>
      </c>
      <c r="C603" s="3" t="s">
        <v>1859</v>
      </c>
      <c r="D603" s="3" t="s">
        <v>18037</v>
      </c>
      <c r="E603" s="5" t="s">
        <v>1860</v>
      </c>
      <c r="F603" s="3" t="s">
        <v>33</v>
      </c>
      <c r="G603" s="5" t="s">
        <v>1861</v>
      </c>
      <c r="H603" s="5" t="s">
        <v>10997</v>
      </c>
      <c r="I603" s="5" t="s">
        <v>14667</v>
      </c>
      <c r="J603" s="3"/>
    </row>
    <row r="604" spans="1:10" ht="60" customHeight="1" x14ac:dyDescent="0.8">
      <c r="A604" s="51">
        <v>600</v>
      </c>
      <c r="B604" s="50">
        <v>600</v>
      </c>
      <c r="C604" s="3" t="s">
        <v>1862</v>
      </c>
      <c r="D604" s="3" t="s">
        <v>18037</v>
      </c>
      <c r="E604" s="5" t="s">
        <v>1863</v>
      </c>
      <c r="F604" s="3" t="s">
        <v>145</v>
      </c>
      <c r="G604" s="5" t="s">
        <v>1864</v>
      </c>
      <c r="H604" s="5" t="s">
        <v>10998</v>
      </c>
      <c r="I604" s="5" t="s">
        <v>14668</v>
      </c>
      <c r="J604" s="3"/>
    </row>
    <row r="605" spans="1:10" ht="60" customHeight="1" x14ac:dyDescent="0.8">
      <c r="A605" s="51">
        <v>601</v>
      </c>
      <c r="B605" s="50">
        <v>601</v>
      </c>
      <c r="C605" s="3" t="s">
        <v>1865</v>
      </c>
      <c r="D605" s="3" t="s">
        <v>18037</v>
      </c>
      <c r="E605" s="5" t="s">
        <v>897</v>
      </c>
      <c r="F605" s="3" t="s">
        <v>277</v>
      </c>
      <c r="G605" s="5" t="s">
        <v>1866</v>
      </c>
      <c r="H605" s="5" t="s">
        <v>10999</v>
      </c>
      <c r="I605" s="5" t="s">
        <v>17506</v>
      </c>
      <c r="J605" s="3"/>
    </row>
    <row r="606" spans="1:10" ht="60" customHeight="1" x14ac:dyDescent="0.8">
      <c r="A606" s="51">
        <v>602</v>
      </c>
      <c r="B606" s="50">
        <v>602</v>
      </c>
      <c r="C606" s="3" t="s">
        <v>1867</v>
      </c>
      <c r="D606" s="3" t="s">
        <v>18037</v>
      </c>
      <c r="E606" s="5" t="s">
        <v>1868</v>
      </c>
      <c r="F606" s="3" t="s">
        <v>134</v>
      </c>
      <c r="G606" s="5" t="s">
        <v>1869</v>
      </c>
      <c r="H606" s="5" t="s">
        <v>11000</v>
      </c>
      <c r="I606" s="5" t="s">
        <v>14669</v>
      </c>
      <c r="J606" s="3"/>
    </row>
    <row r="607" spans="1:10" ht="60" customHeight="1" x14ac:dyDescent="0.8">
      <c r="A607" s="51">
        <v>603</v>
      </c>
      <c r="B607" s="50">
        <v>603</v>
      </c>
      <c r="C607" s="3" t="s">
        <v>1870</v>
      </c>
      <c r="D607" s="3" t="s">
        <v>18037</v>
      </c>
      <c r="E607" s="5" t="s">
        <v>1871</v>
      </c>
      <c r="F607" s="3" t="s">
        <v>138</v>
      </c>
      <c r="G607" s="5" t="s">
        <v>1872</v>
      </c>
      <c r="H607" s="5" t="s">
        <v>11001</v>
      </c>
      <c r="I607" s="5" t="s">
        <v>14670</v>
      </c>
      <c r="J607" s="3"/>
    </row>
    <row r="608" spans="1:10" ht="60" customHeight="1" x14ac:dyDescent="0.8">
      <c r="A608" s="51">
        <v>604</v>
      </c>
      <c r="B608" s="50">
        <v>604</v>
      </c>
      <c r="C608" s="3" t="s">
        <v>1873</v>
      </c>
      <c r="D608" s="3" t="s">
        <v>18037</v>
      </c>
      <c r="E608" s="5" t="s">
        <v>1874</v>
      </c>
      <c r="F608" s="3" t="s">
        <v>752</v>
      </c>
      <c r="G608" s="5" t="s">
        <v>1875</v>
      </c>
      <c r="H608" s="5" t="s">
        <v>11002</v>
      </c>
      <c r="I608" s="5" t="s">
        <v>14671</v>
      </c>
      <c r="J608" s="3"/>
    </row>
    <row r="609" spans="1:10" ht="60" customHeight="1" x14ac:dyDescent="0.8">
      <c r="A609" s="51">
        <v>605</v>
      </c>
      <c r="B609" s="50">
        <v>605</v>
      </c>
      <c r="C609" s="3" t="s">
        <v>1876</v>
      </c>
      <c r="D609" s="3" t="s">
        <v>18037</v>
      </c>
      <c r="E609" s="5" t="s">
        <v>1221</v>
      </c>
      <c r="F609" s="3" t="s">
        <v>531</v>
      </c>
      <c r="G609" s="5" t="s">
        <v>1877</v>
      </c>
      <c r="H609" s="5" t="s">
        <v>11003</v>
      </c>
      <c r="I609" s="5" t="s">
        <v>14672</v>
      </c>
      <c r="J609" s="3"/>
    </row>
    <row r="610" spans="1:10" ht="60" customHeight="1" x14ac:dyDescent="0.8">
      <c r="A610" s="51">
        <v>606</v>
      </c>
      <c r="B610" s="50">
        <v>606</v>
      </c>
      <c r="C610" s="3" t="s">
        <v>1878</v>
      </c>
      <c r="D610" s="3" t="s">
        <v>18039</v>
      </c>
      <c r="E610" s="5" t="s">
        <v>433</v>
      </c>
      <c r="F610" s="3" t="s">
        <v>104</v>
      </c>
      <c r="G610" s="5" t="s">
        <v>1879</v>
      </c>
      <c r="H610" s="5" t="s">
        <v>11004</v>
      </c>
      <c r="I610" s="5" t="s">
        <v>14673</v>
      </c>
      <c r="J610" s="3"/>
    </row>
    <row r="611" spans="1:10" ht="60" customHeight="1" x14ac:dyDescent="0.8">
      <c r="A611" s="51">
        <v>607</v>
      </c>
      <c r="B611" s="50">
        <v>607</v>
      </c>
      <c r="C611" s="3" t="s">
        <v>1880</v>
      </c>
      <c r="D611" s="3" t="s">
        <v>18037</v>
      </c>
      <c r="E611" s="5" t="s">
        <v>1881</v>
      </c>
      <c r="F611" s="3" t="s">
        <v>138</v>
      </c>
      <c r="G611" s="5" t="s">
        <v>1882</v>
      </c>
      <c r="H611" s="5" t="s">
        <v>11005</v>
      </c>
      <c r="I611" s="5" t="s">
        <v>17798</v>
      </c>
      <c r="J611" s="3"/>
    </row>
    <row r="612" spans="1:10" ht="60" customHeight="1" x14ac:dyDescent="0.8">
      <c r="A612" s="51">
        <v>608</v>
      </c>
      <c r="B612" s="50">
        <v>608</v>
      </c>
      <c r="C612" s="3" t="s">
        <v>1883</v>
      </c>
      <c r="D612" s="3" t="s">
        <v>18037</v>
      </c>
      <c r="E612" s="5" t="s">
        <v>1884</v>
      </c>
      <c r="F612" s="3" t="s">
        <v>277</v>
      </c>
      <c r="G612" s="5" t="s">
        <v>1885</v>
      </c>
      <c r="H612" s="5" t="s">
        <v>11006</v>
      </c>
      <c r="I612" s="5" t="s">
        <v>17507</v>
      </c>
      <c r="J612" s="3"/>
    </row>
    <row r="613" spans="1:10" ht="60" customHeight="1" x14ac:dyDescent="0.8">
      <c r="A613" s="51">
        <v>609</v>
      </c>
      <c r="B613" s="50">
        <v>609</v>
      </c>
      <c r="C613" s="3" t="s">
        <v>1886</v>
      </c>
      <c r="D613" s="3" t="s">
        <v>18037</v>
      </c>
      <c r="E613" s="5" t="s">
        <v>1887</v>
      </c>
      <c r="F613" s="3" t="s">
        <v>29</v>
      </c>
      <c r="G613" s="5" t="s">
        <v>1888</v>
      </c>
      <c r="H613" s="5" t="s">
        <v>11007</v>
      </c>
      <c r="I613" s="5" t="s">
        <v>14674</v>
      </c>
      <c r="J613" s="3"/>
    </row>
    <row r="614" spans="1:10" ht="60" customHeight="1" x14ac:dyDescent="0.8">
      <c r="A614" s="51">
        <v>610</v>
      </c>
      <c r="B614" s="50">
        <v>610</v>
      </c>
      <c r="C614" s="3" t="s">
        <v>1889</v>
      </c>
      <c r="D614" s="3" t="s">
        <v>18037</v>
      </c>
      <c r="E614" s="5" t="s">
        <v>1890</v>
      </c>
      <c r="F614" s="3" t="s">
        <v>1163</v>
      </c>
      <c r="G614" s="5" t="s">
        <v>1891</v>
      </c>
      <c r="H614" s="5" t="s">
        <v>11008</v>
      </c>
      <c r="I614" s="5" t="s">
        <v>17941</v>
      </c>
      <c r="J614" s="3"/>
    </row>
    <row r="615" spans="1:10" ht="60" customHeight="1" x14ac:dyDescent="0.8">
      <c r="A615" s="51">
        <v>611</v>
      </c>
      <c r="B615" s="50">
        <v>611</v>
      </c>
      <c r="C615" s="3" t="s">
        <v>1892</v>
      </c>
      <c r="D615" s="3" t="s">
        <v>18037</v>
      </c>
      <c r="E615" s="5" t="s">
        <v>156</v>
      </c>
      <c r="F615" s="3" t="s">
        <v>100</v>
      </c>
      <c r="G615" s="5" t="s">
        <v>1893</v>
      </c>
      <c r="H615" s="5" t="s">
        <v>11009</v>
      </c>
      <c r="I615" s="5" t="s">
        <v>14675</v>
      </c>
      <c r="J615" s="3"/>
    </row>
    <row r="616" spans="1:10" ht="60" customHeight="1" x14ac:dyDescent="0.8">
      <c r="A616" s="51">
        <v>612</v>
      </c>
      <c r="B616" s="50">
        <v>612</v>
      </c>
      <c r="C616" s="3" t="s">
        <v>1894</v>
      </c>
      <c r="D616" s="3" t="s">
        <v>18037</v>
      </c>
      <c r="E616" s="5" t="s">
        <v>1895</v>
      </c>
      <c r="F616" s="3" t="s">
        <v>185</v>
      </c>
      <c r="G616" s="5" t="s">
        <v>1896</v>
      </c>
      <c r="H616" s="5" t="s">
        <v>11010</v>
      </c>
      <c r="I616" s="5" t="s">
        <v>14676</v>
      </c>
      <c r="J616" s="3"/>
    </row>
    <row r="617" spans="1:10" ht="60" customHeight="1" x14ac:dyDescent="0.8">
      <c r="A617" s="51">
        <v>613</v>
      </c>
      <c r="B617" s="50">
        <v>613</v>
      </c>
      <c r="C617" s="3" t="s">
        <v>1897</v>
      </c>
      <c r="D617" s="3" t="s">
        <v>18037</v>
      </c>
      <c r="E617" s="5" t="s">
        <v>1898</v>
      </c>
      <c r="F617" s="3" t="s">
        <v>424</v>
      </c>
      <c r="G617" s="5" t="s">
        <v>1899</v>
      </c>
      <c r="H617" s="5" t="s">
        <v>11011</v>
      </c>
      <c r="I617" s="5" t="s">
        <v>14677</v>
      </c>
      <c r="J617" s="3"/>
    </row>
    <row r="618" spans="1:10" ht="60" customHeight="1" x14ac:dyDescent="0.8">
      <c r="A618" s="51">
        <v>614</v>
      </c>
      <c r="B618" s="50">
        <v>614</v>
      </c>
      <c r="C618" s="3" t="s">
        <v>1900</v>
      </c>
      <c r="D618" s="3" t="s">
        <v>18037</v>
      </c>
      <c r="E618" s="5" t="s">
        <v>1901</v>
      </c>
      <c r="F618" s="3" t="s">
        <v>123</v>
      </c>
      <c r="G618" s="5" t="s">
        <v>1902</v>
      </c>
      <c r="H618" s="5" t="s">
        <v>11012</v>
      </c>
      <c r="I618" s="5" t="s">
        <v>14678</v>
      </c>
      <c r="J618" s="3"/>
    </row>
    <row r="619" spans="1:10" ht="60" customHeight="1" x14ac:dyDescent="0.8">
      <c r="A619" s="51">
        <v>615</v>
      </c>
      <c r="B619" s="50">
        <v>615</v>
      </c>
      <c r="C619" s="3" t="s">
        <v>1903</v>
      </c>
      <c r="D619" s="3" t="s">
        <v>18037</v>
      </c>
      <c r="E619" s="5" t="s">
        <v>1904</v>
      </c>
      <c r="F619" s="3" t="s">
        <v>1905</v>
      </c>
      <c r="G619" s="5" t="s">
        <v>1906</v>
      </c>
      <c r="H619" s="5" t="s">
        <v>11013</v>
      </c>
      <c r="I619" s="5" t="s">
        <v>17195</v>
      </c>
      <c r="J619" s="3"/>
    </row>
    <row r="620" spans="1:10" ht="60" customHeight="1" x14ac:dyDescent="0.8">
      <c r="A620" s="51">
        <v>616</v>
      </c>
      <c r="B620" s="50">
        <v>616</v>
      </c>
      <c r="C620" s="3" t="s">
        <v>1907</v>
      </c>
      <c r="D620" s="3" t="s">
        <v>18037</v>
      </c>
      <c r="E620" s="5" t="s">
        <v>1908</v>
      </c>
      <c r="F620" s="3" t="s">
        <v>264</v>
      </c>
      <c r="G620" s="5" t="s">
        <v>1909</v>
      </c>
      <c r="H620" s="5" t="s">
        <v>11014</v>
      </c>
      <c r="I620" s="5" t="s">
        <v>14679</v>
      </c>
      <c r="J620" s="3"/>
    </row>
    <row r="621" spans="1:10" ht="60" customHeight="1" x14ac:dyDescent="0.8">
      <c r="A621" s="51">
        <v>617</v>
      </c>
      <c r="B621" s="50">
        <v>617</v>
      </c>
      <c r="C621" s="3" t="s">
        <v>1910</v>
      </c>
      <c r="D621" s="3" t="s">
        <v>18037</v>
      </c>
      <c r="E621" s="5" t="s">
        <v>1911</v>
      </c>
      <c r="F621" s="3" t="s">
        <v>25</v>
      </c>
      <c r="G621" s="5" t="s">
        <v>1912</v>
      </c>
      <c r="H621" s="5" t="s">
        <v>11015</v>
      </c>
      <c r="I621" s="5" t="s">
        <v>14680</v>
      </c>
      <c r="J621" s="3"/>
    </row>
    <row r="622" spans="1:10" ht="60" customHeight="1" x14ac:dyDescent="0.8">
      <c r="A622" s="51">
        <v>618</v>
      </c>
      <c r="B622" s="50">
        <v>618</v>
      </c>
      <c r="C622" s="3" t="s">
        <v>1913</v>
      </c>
      <c r="D622" s="3" t="s">
        <v>18037</v>
      </c>
      <c r="E622" s="5" t="s">
        <v>1914</v>
      </c>
      <c r="F622" s="3" t="s">
        <v>511</v>
      </c>
      <c r="G622" s="5" t="s">
        <v>1915</v>
      </c>
      <c r="H622" s="5" t="s">
        <v>11016</v>
      </c>
      <c r="I622" s="5" t="s">
        <v>14681</v>
      </c>
      <c r="J622" s="3"/>
    </row>
    <row r="623" spans="1:10" ht="60" customHeight="1" x14ac:dyDescent="0.8">
      <c r="A623" s="51">
        <v>619</v>
      </c>
      <c r="B623" s="50">
        <v>619</v>
      </c>
      <c r="C623" s="3" t="s">
        <v>1916</v>
      </c>
      <c r="D623" s="3" t="s">
        <v>18037</v>
      </c>
      <c r="E623" s="5" t="s">
        <v>1917</v>
      </c>
      <c r="F623" s="3" t="s">
        <v>61</v>
      </c>
      <c r="G623" s="5" t="s">
        <v>1918</v>
      </c>
      <c r="H623" s="5" t="s">
        <v>11017</v>
      </c>
      <c r="I623" s="5" t="s">
        <v>14682</v>
      </c>
      <c r="J623" s="3"/>
    </row>
    <row r="624" spans="1:10" ht="60" customHeight="1" x14ac:dyDescent="0.8">
      <c r="A624" s="51">
        <v>620</v>
      </c>
      <c r="B624" s="50">
        <v>620</v>
      </c>
      <c r="C624" s="3" t="s">
        <v>1919</v>
      </c>
      <c r="D624" s="3" t="s">
        <v>18037</v>
      </c>
      <c r="E624" s="5" t="s">
        <v>1920</v>
      </c>
      <c r="F624" s="3" t="s">
        <v>1030</v>
      </c>
      <c r="G624" s="5" t="s">
        <v>1921</v>
      </c>
      <c r="H624" s="5" t="s">
        <v>17192</v>
      </c>
      <c r="I624" s="5" t="s">
        <v>17193</v>
      </c>
      <c r="J624" s="3"/>
    </row>
    <row r="625" spans="1:10" ht="60" customHeight="1" x14ac:dyDescent="0.8">
      <c r="A625" s="51">
        <v>621</v>
      </c>
      <c r="B625" s="50">
        <v>621</v>
      </c>
      <c r="C625" s="3" t="s">
        <v>1922</v>
      </c>
      <c r="D625" s="3" t="s">
        <v>18037</v>
      </c>
      <c r="E625" s="5" t="s">
        <v>1923</v>
      </c>
      <c r="F625" s="3" t="s">
        <v>21</v>
      </c>
      <c r="G625" s="5" t="s">
        <v>1924</v>
      </c>
      <c r="H625" s="5" t="s">
        <v>11018</v>
      </c>
      <c r="I625" s="5" t="s">
        <v>14683</v>
      </c>
      <c r="J625" s="3"/>
    </row>
    <row r="626" spans="1:10" ht="60" customHeight="1" x14ac:dyDescent="0.8">
      <c r="A626" s="51">
        <v>622</v>
      </c>
      <c r="B626" s="50">
        <v>622</v>
      </c>
      <c r="C626" s="3" t="s">
        <v>1204</v>
      </c>
      <c r="D626" s="3" t="s">
        <v>18037</v>
      </c>
      <c r="E626" s="5" t="s">
        <v>1925</v>
      </c>
      <c r="F626" s="3" t="s">
        <v>817</v>
      </c>
      <c r="G626" s="5" t="s">
        <v>1926</v>
      </c>
      <c r="H626" s="5" t="s">
        <v>11019</v>
      </c>
      <c r="I626" s="5" t="s">
        <v>14684</v>
      </c>
      <c r="J626" s="3"/>
    </row>
    <row r="627" spans="1:10" ht="60" customHeight="1" x14ac:dyDescent="0.8">
      <c r="A627" s="51">
        <v>623</v>
      </c>
      <c r="B627" s="50">
        <v>623</v>
      </c>
      <c r="C627" s="3" t="s">
        <v>1927</v>
      </c>
      <c r="D627" s="3" t="s">
        <v>18037</v>
      </c>
      <c r="E627" s="5" t="s">
        <v>1928</v>
      </c>
      <c r="F627" s="3" t="s">
        <v>767</v>
      </c>
      <c r="G627" s="5" t="s">
        <v>1929</v>
      </c>
      <c r="H627" s="5" t="s">
        <v>11020</v>
      </c>
      <c r="I627" s="5" t="s">
        <v>14685</v>
      </c>
      <c r="J627" s="3"/>
    </row>
    <row r="628" spans="1:10" ht="60" customHeight="1" x14ac:dyDescent="0.8">
      <c r="A628" s="51">
        <v>624</v>
      </c>
      <c r="B628" s="50">
        <v>624</v>
      </c>
      <c r="C628" s="3" t="s">
        <v>1930</v>
      </c>
      <c r="D628" s="3" t="s">
        <v>18037</v>
      </c>
      <c r="E628" s="5" t="s">
        <v>1931</v>
      </c>
      <c r="F628" s="3" t="s">
        <v>1630</v>
      </c>
      <c r="G628" s="5" t="s">
        <v>1932</v>
      </c>
      <c r="H628" s="5" t="s">
        <v>11021</v>
      </c>
      <c r="I628" s="5" t="s">
        <v>14686</v>
      </c>
      <c r="J628" s="3"/>
    </row>
    <row r="629" spans="1:10" ht="60" customHeight="1" x14ac:dyDescent="0.8">
      <c r="A629" s="51">
        <v>625</v>
      </c>
      <c r="B629" s="50">
        <v>625</v>
      </c>
      <c r="C629" s="3" t="s">
        <v>1933</v>
      </c>
      <c r="D629" s="3" t="s">
        <v>18037</v>
      </c>
      <c r="E629" s="5" t="s">
        <v>1934</v>
      </c>
      <c r="F629" s="3" t="s">
        <v>81</v>
      </c>
      <c r="G629" s="5" t="s">
        <v>1935</v>
      </c>
      <c r="H629" s="5" t="s">
        <v>11022</v>
      </c>
      <c r="I629" s="5" t="s">
        <v>14687</v>
      </c>
      <c r="J629" s="3"/>
    </row>
    <row r="630" spans="1:10" ht="60" customHeight="1" x14ac:dyDescent="0.8">
      <c r="A630" s="51">
        <v>626</v>
      </c>
      <c r="B630" s="50">
        <v>626</v>
      </c>
      <c r="C630" s="3" t="s">
        <v>1936</v>
      </c>
      <c r="D630" s="3" t="s">
        <v>18037</v>
      </c>
      <c r="E630" s="5" t="s">
        <v>1937</v>
      </c>
      <c r="F630" s="3" t="s">
        <v>437</v>
      </c>
      <c r="G630" s="5" t="s">
        <v>1938</v>
      </c>
      <c r="H630" s="5" t="s">
        <v>11023</v>
      </c>
      <c r="I630" s="5" t="s">
        <v>14688</v>
      </c>
      <c r="J630" s="3"/>
    </row>
    <row r="631" spans="1:10" ht="60" customHeight="1" x14ac:dyDescent="0.8">
      <c r="A631" s="51">
        <v>627</v>
      </c>
      <c r="B631" s="50">
        <v>627</v>
      </c>
      <c r="C631" s="3" t="s">
        <v>1939</v>
      </c>
      <c r="D631" s="3" t="s">
        <v>18037</v>
      </c>
      <c r="E631" s="5" t="s">
        <v>1940</v>
      </c>
      <c r="F631" s="3" t="s">
        <v>127</v>
      </c>
      <c r="G631" s="5" t="s">
        <v>1941</v>
      </c>
      <c r="H631" s="5" t="s">
        <v>11024</v>
      </c>
      <c r="I631" s="5" t="s">
        <v>14689</v>
      </c>
      <c r="J631" s="3"/>
    </row>
    <row r="632" spans="1:10" ht="60" customHeight="1" x14ac:dyDescent="0.8">
      <c r="A632" s="51">
        <v>628</v>
      </c>
      <c r="B632" s="50">
        <v>628</v>
      </c>
      <c r="C632" s="3" t="s">
        <v>1942</v>
      </c>
      <c r="D632" s="3" t="s">
        <v>18037</v>
      </c>
      <c r="E632" s="5" t="s">
        <v>1943</v>
      </c>
      <c r="F632" s="3" t="s">
        <v>1252</v>
      </c>
      <c r="G632" s="5" t="s">
        <v>1944</v>
      </c>
      <c r="H632" s="5" t="s">
        <v>11025</v>
      </c>
      <c r="I632" s="5" t="s">
        <v>17931</v>
      </c>
      <c r="J632" s="3"/>
    </row>
    <row r="633" spans="1:10" ht="60" customHeight="1" x14ac:dyDescent="0.8">
      <c r="A633" s="51">
        <v>629</v>
      </c>
      <c r="B633" s="50">
        <v>629</v>
      </c>
      <c r="C633" s="3" t="s">
        <v>1945</v>
      </c>
      <c r="D633" s="3" t="s">
        <v>18037</v>
      </c>
      <c r="E633" s="5" t="s">
        <v>1946</v>
      </c>
      <c r="F633" s="3" t="s">
        <v>1630</v>
      </c>
      <c r="G633" s="5" t="s">
        <v>1947</v>
      </c>
      <c r="H633" s="5" t="s">
        <v>11026</v>
      </c>
      <c r="I633" s="5" t="s">
        <v>14690</v>
      </c>
      <c r="J633" s="3"/>
    </row>
    <row r="634" spans="1:10" ht="60" customHeight="1" x14ac:dyDescent="0.8">
      <c r="A634" s="51">
        <v>630</v>
      </c>
      <c r="B634" s="50">
        <v>630</v>
      </c>
      <c r="C634" s="3" t="s">
        <v>1948</v>
      </c>
      <c r="D634" s="3" t="s">
        <v>18037</v>
      </c>
      <c r="E634" s="5" t="s">
        <v>1949</v>
      </c>
      <c r="F634" s="3" t="s">
        <v>189</v>
      </c>
      <c r="G634" s="5" t="s">
        <v>1950</v>
      </c>
      <c r="H634" s="5" t="s">
        <v>11027</v>
      </c>
      <c r="I634" s="5" t="s">
        <v>14691</v>
      </c>
      <c r="J634" s="3"/>
    </row>
    <row r="635" spans="1:10" ht="60" customHeight="1" x14ac:dyDescent="0.8">
      <c r="A635" s="51">
        <v>631</v>
      </c>
      <c r="B635" s="50">
        <v>631</v>
      </c>
      <c r="C635" s="3" t="s">
        <v>1951</v>
      </c>
      <c r="D635" s="3" t="s">
        <v>18037</v>
      </c>
      <c r="E635" s="5" t="s">
        <v>1952</v>
      </c>
      <c r="F635" s="3" t="s">
        <v>630</v>
      </c>
      <c r="G635" s="5" t="s">
        <v>1953</v>
      </c>
      <c r="H635" s="5" t="s">
        <v>11028</v>
      </c>
      <c r="I635" s="5" t="s">
        <v>14692</v>
      </c>
      <c r="J635" s="3"/>
    </row>
    <row r="636" spans="1:10" ht="60" customHeight="1" x14ac:dyDescent="0.8">
      <c r="A636" s="51">
        <v>632</v>
      </c>
      <c r="B636" s="50">
        <v>632</v>
      </c>
      <c r="C636" s="3" t="s">
        <v>1954</v>
      </c>
      <c r="D636" s="3" t="s">
        <v>18037</v>
      </c>
      <c r="E636" s="5" t="s">
        <v>1955</v>
      </c>
      <c r="F636" s="3" t="s">
        <v>767</v>
      </c>
      <c r="G636" s="5" t="s">
        <v>1956</v>
      </c>
      <c r="H636" s="5" t="s">
        <v>11029</v>
      </c>
      <c r="I636" s="5" t="s">
        <v>14693</v>
      </c>
      <c r="J636" s="3"/>
    </row>
    <row r="637" spans="1:10" ht="60" customHeight="1" x14ac:dyDescent="0.8">
      <c r="A637" s="51">
        <v>633</v>
      </c>
      <c r="B637" s="50">
        <v>633</v>
      </c>
      <c r="C637" s="3" t="s">
        <v>1957</v>
      </c>
      <c r="D637" s="3" t="s">
        <v>18037</v>
      </c>
      <c r="E637" s="5" t="s">
        <v>1958</v>
      </c>
      <c r="F637" s="3" t="s">
        <v>100</v>
      </c>
      <c r="G637" s="5" t="s">
        <v>1959</v>
      </c>
      <c r="H637" s="5" t="s">
        <v>11030</v>
      </c>
      <c r="I637" s="5" t="s">
        <v>14694</v>
      </c>
      <c r="J637" s="3"/>
    </row>
    <row r="638" spans="1:10" ht="60" customHeight="1" x14ac:dyDescent="0.8">
      <c r="A638" s="51">
        <v>634</v>
      </c>
      <c r="B638" s="50">
        <v>634</v>
      </c>
      <c r="C638" s="3" t="s">
        <v>1960</v>
      </c>
      <c r="D638" s="3" t="s">
        <v>18037</v>
      </c>
      <c r="E638" s="5" t="s">
        <v>1961</v>
      </c>
      <c r="F638" s="3" t="s">
        <v>207</v>
      </c>
      <c r="G638" s="5" t="s">
        <v>1962</v>
      </c>
      <c r="H638" s="5" t="s">
        <v>11031</v>
      </c>
      <c r="I638" s="5" t="s">
        <v>14695</v>
      </c>
      <c r="J638" s="3"/>
    </row>
    <row r="639" spans="1:10" ht="60" customHeight="1" x14ac:dyDescent="0.8">
      <c r="A639" s="51">
        <v>635</v>
      </c>
      <c r="B639" s="50">
        <v>635</v>
      </c>
      <c r="C639" s="3" t="s">
        <v>1963</v>
      </c>
      <c r="D639" s="3" t="s">
        <v>18037</v>
      </c>
      <c r="E639" s="5" t="s">
        <v>1964</v>
      </c>
      <c r="F639" s="3" t="s">
        <v>277</v>
      </c>
      <c r="G639" s="5" t="s">
        <v>1965</v>
      </c>
      <c r="H639" s="5" t="s">
        <v>11032</v>
      </c>
      <c r="I639" s="5" t="s">
        <v>14696</v>
      </c>
      <c r="J639" s="3"/>
    </row>
    <row r="640" spans="1:10" ht="60" customHeight="1" x14ac:dyDescent="0.8">
      <c r="A640" s="51">
        <v>636</v>
      </c>
      <c r="B640" s="50">
        <v>636</v>
      </c>
      <c r="C640" s="3" t="s">
        <v>1966</v>
      </c>
      <c r="D640" s="3" t="s">
        <v>18037</v>
      </c>
      <c r="E640" s="5" t="s">
        <v>1967</v>
      </c>
      <c r="F640" s="3" t="s">
        <v>441</v>
      </c>
      <c r="G640" s="5" t="s">
        <v>1968</v>
      </c>
      <c r="H640" s="5" t="s">
        <v>11033</v>
      </c>
      <c r="I640" s="5" t="s">
        <v>14697</v>
      </c>
      <c r="J640" s="3"/>
    </row>
    <row r="641" spans="1:10" ht="60" customHeight="1" x14ac:dyDescent="0.8">
      <c r="A641" s="51">
        <v>637</v>
      </c>
      <c r="B641" s="50">
        <v>637</v>
      </c>
      <c r="C641" s="3" t="s">
        <v>1969</v>
      </c>
      <c r="D641" s="3" t="s">
        <v>18037</v>
      </c>
      <c r="E641" s="5" t="s">
        <v>1970</v>
      </c>
      <c r="F641" s="3" t="s">
        <v>185</v>
      </c>
      <c r="G641" s="5" t="s">
        <v>1971</v>
      </c>
      <c r="H641" s="5" t="s">
        <v>11034</v>
      </c>
      <c r="I641" s="5" t="s">
        <v>14698</v>
      </c>
      <c r="J641" s="3"/>
    </row>
    <row r="642" spans="1:10" ht="60" customHeight="1" x14ac:dyDescent="0.8">
      <c r="A642" s="51">
        <v>638</v>
      </c>
      <c r="B642" s="50">
        <v>638</v>
      </c>
      <c r="C642" s="3" t="s">
        <v>1972</v>
      </c>
      <c r="D642" s="3" t="s">
        <v>18037</v>
      </c>
      <c r="E642" s="5" t="s">
        <v>1973</v>
      </c>
      <c r="F642" s="3" t="s">
        <v>359</v>
      </c>
      <c r="G642" s="5" t="s">
        <v>1974</v>
      </c>
      <c r="H642" s="5" t="s">
        <v>11035</v>
      </c>
      <c r="I642" s="5" t="s">
        <v>14699</v>
      </c>
      <c r="J642" s="3"/>
    </row>
    <row r="643" spans="1:10" ht="60" customHeight="1" x14ac:dyDescent="0.8">
      <c r="A643" s="51">
        <v>639</v>
      </c>
      <c r="B643" s="50">
        <v>639</v>
      </c>
      <c r="C643" s="3" t="s">
        <v>1975</v>
      </c>
      <c r="D643" s="3" t="s">
        <v>18037</v>
      </c>
      <c r="E643" s="5" t="s">
        <v>1976</v>
      </c>
      <c r="F643" s="3" t="s">
        <v>77</v>
      </c>
      <c r="G643" s="5" t="s">
        <v>1977</v>
      </c>
      <c r="H643" s="5" t="s">
        <v>11036</v>
      </c>
      <c r="I643" s="5" t="s">
        <v>14700</v>
      </c>
      <c r="J643" s="3"/>
    </row>
    <row r="644" spans="1:10" ht="60" customHeight="1" x14ac:dyDescent="0.8">
      <c r="A644" s="51">
        <v>640</v>
      </c>
      <c r="B644" s="50">
        <v>640</v>
      </c>
      <c r="C644" s="3" t="s">
        <v>1978</v>
      </c>
      <c r="D644" s="3" t="s">
        <v>18037</v>
      </c>
      <c r="E644" s="5" t="s">
        <v>1979</v>
      </c>
      <c r="F644" s="3" t="s">
        <v>145</v>
      </c>
      <c r="G644" s="5" t="s">
        <v>1980</v>
      </c>
      <c r="H644" s="5" t="s">
        <v>11037</v>
      </c>
      <c r="I644" s="5" t="s">
        <v>14701</v>
      </c>
      <c r="J644" s="3"/>
    </row>
    <row r="645" spans="1:10" ht="60" customHeight="1" x14ac:dyDescent="0.8">
      <c r="A645" s="51">
        <v>641</v>
      </c>
      <c r="B645" s="50">
        <v>641</v>
      </c>
      <c r="C645" s="3" t="s">
        <v>1981</v>
      </c>
      <c r="D645" s="3" t="s">
        <v>18037</v>
      </c>
      <c r="E645" s="5" t="s">
        <v>1982</v>
      </c>
      <c r="F645" s="3" t="s">
        <v>45</v>
      </c>
      <c r="G645" s="5" t="s">
        <v>1983</v>
      </c>
      <c r="H645" s="5" t="s">
        <v>11038</v>
      </c>
      <c r="I645" s="5" t="s">
        <v>17408</v>
      </c>
      <c r="J645" s="3"/>
    </row>
    <row r="646" spans="1:10" ht="60" customHeight="1" x14ac:dyDescent="0.8">
      <c r="A646" s="51">
        <v>642</v>
      </c>
      <c r="B646" s="50">
        <v>642</v>
      </c>
      <c r="C646" s="3" t="s">
        <v>1984</v>
      </c>
      <c r="D646" s="3" t="s">
        <v>18037</v>
      </c>
      <c r="E646" s="5" t="s">
        <v>1985</v>
      </c>
      <c r="F646" s="3" t="s">
        <v>767</v>
      </c>
      <c r="G646" s="5" t="s">
        <v>1986</v>
      </c>
      <c r="H646" s="5" t="s">
        <v>11039</v>
      </c>
      <c r="I646" s="5" t="s">
        <v>14702</v>
      </c>
      <c r="J646" s="3"/>
    </row>
    <row r="647" spans="1:10" ht="60" customHeight="1" x14ac:dyDescent="0.8">
      <c r="A647" s="51">
        <v>643</v>
      </c>
      <c r="B647" s="50">
        <v>643</v>
      </c>
      <c r="C647" s="3" t="s">
        <v>1987</v>
      </c>
      <c r="D647" s="3" t="s">
        <v>18037</v>
      </c>
      <c r="E647" s="5" t="s">
        <v>1988</v>
      </c>
      <c r="F647" s="3" t="s">
        <v>780</v>
      </c>
      <c r="G647" s="5" t="s">
        <v>1989</v>
      </c>
      <c r="H647" s="5" t="s">
        <v>11040</v>
      </c>
      <c r="I647" s="5" t="s">
        <v>14703</v>
      </c>
      <c r="J647" s="3"/>
    </row>
    <row r="648" spans="1:10" ht="60" customHeight="1" x14ac:dyDescent="0.8">
      <c r="A648" s="51">
        <v>644</v>
      </c>
      <c r="B648" s="50">
        <v>644</v>
      </c>
      <c r="C648" s="3" t="s">
        <v>1990</v>
      </c>
      <c r="D648" s="3" t="s">
        <v>18037</v>
      </c>
      <c r="E648" s="5" t="s">
        <v>1042</v>
      </c>
      <c r="F648" s="3" t="s">
        <v>37</v>
      </c>
      <c r="G648" s="5" t="s">
        <v>1991</v>
      </c>
      <c r="H648" s="5" t="s">
        <v>11041</v>
      </c>
      <c r="I648" s="5" t="s">
        <v>14704</v>
      </c>
      <c r="J648" s="3"/>
    </row>
    <row r="649" spans="1:10" ht="60" customHeight="1" x14ac:dyDescent="0.8">
      <c r="A649" s="51">
        <v>645</v>
      </c>
      <c r="B649" s="50">
        <v>645</v>
      </c>
      <c r="C649" s="3" t="s">
        <v>1992</v>
      </c>
      <c r="D649" s="3" t="s">
        <v>18037</v>
      </c>
      <c r="E649" s="5" t="s">
        <v>915</v>
      </c>
      <c r="F649" s="3" t="s">
        <v>185</v>
      </c>
      <c r="G649" s="5" t="s">
        <v>1993</v>
      </c>
      <c r="H649" s="5" t="s">
        <v>11042</v>
      </c>
      <c r="I649" s="5" t="s">
        <v>14705</v>
      </c>
      <c r="J649" s="3"/>
    </row>
    <row r="650" spans="1:10" ht="60" customHeight="1" x14ac:dyDescent="0.8">
      <c r="A650" s="51">
        <v>646</v>
      </c>
      <c r="B650" s="50">
        <v>646</v>
      </c>
      <c r="C650" s="3" t="s">
        <v>1994</v>
      </c>
      <c r="D650" s="3" t="s">
        <v>18037</v>
      </c>
      <c r="E650" s="5" t="s">
        <v>540</v>
      </c>
      <c r="F650" s="3" t="s">
        <v>181</v>
      </c>
      <c r="G650" s="5" t="s">
        <v>1995</v>
      </c>
      <c r="H650" s="5" t="s">
        <v>11043</v>
      </c>
      <c r="I650" s="5" t="s">
        <v>14706</v>
      </c>
      <c r="J650" s="3"/>
    </row>
    <row r="651" spans="1:10" ht="60" customHeight="1" x14ac:dyDescent="0.8">
      <c r="A651" s="51">
        <v>647</v>
      </c>
      <c r="B651" s="50">
        <v>647</v>
      </c>
      <c r="C651" s="3" t="s">
        <v>1996</v>
      </c>
      <c r="D651" s="3" t="s">
        <v>18037</v>
      </c>
      <c r="E651" s="5" t="s">
        <v>1057</v>
      </c>
      <c r="F651" s="3" t="s">
        <v>45</v>
      </c>
      <c r="G651" s="5" t="s">
        <v>1997</v>
      </c>
      <c r="H651" s="5" t="s">
        <v>11044</v>
      </c>
      <c r="I651" s="5" t="s">
        <v>14707</v>
      </c>
      <c r="J651" s="3"/>
    </row>
    <row r="652" spans="1:10" ht="60" customHeight="1" x14ac:dyDescent="0.8">
      <c r="A652" s="51">
        <v>648</v>
      </c>
      <c r="B652" s="50">
        <v>648</v>
      </c>
      <c r="C652" s="3" t="s">
        <v>1998</v>
      </c>
      <c r="D652" s="3" t="s">
        <v>18037</v>
      </c>
      <c r="E652" s="5" t="s">
        <v>1999</v>
      </c>
      <c r="F652" s="3" t="s">
        <v>160</v>
      </c>
      <c r="G652" s="5" t="s">
        <v>2000</v>
      </c>
      <c r="H652" s="5" t="s">
        <v>11045</v>
      </c>
      <c r="I652" s="5" t="s">
        <v>14708</v>
      </c>
      <c r="J652" s="3"/>
    </row>
    <row r="653" spans="1:10" ht="60" customHeight="1" x14ac:dyDescent="0.8">
      <c r="A653" s="51">
        <v>649</v>
      </c>
      <c r="B653" s="50">
        <v>649</v>
      </c>
      <c r="C653" s="3" t="s">
        <v>2001</v>
      </c>
      <c r="D653" s="3" t="s">
        <v>18037</v>
      </c>
      <c r="E653" s="5" t="s">
        <v>2002</v>
      </c>
      <c r="F653" s="3" t="s">
        <v>543</v>
      </c>
      <c r="G653" s="5" t="s">
        <v>2003</v>
      </c>
      <c r="H653" s="5" t="s">
        <v>11046</v>
      </c>
      <c r="I653" s="5" t="s">
        <v>14709</v>
      </c>
      <c r="J653" s="3"/>
    </row>
    <row r="654" spans="1:10" ht="60" customHeight="1" x14ac:dyDescent="0.8">
      <c r="A654" s="51">
        <v>650</v>
      </c>
      <c r="B654" s="50">
        <v>650</v>
      </c>
      <c r="C654" s="3" t="s">
        <v>2004</v>
      </c>
      <c r="D654" s="3" t="s">
        <v>18037</v>
      </c>
      <c r="E654" s="5" t="s">
        <v>2005</v>
      </c>
      <c r="F654" s="3" t="s">
        <v>171</v>
      </c>
      <c r="G654" s="5" t="s">
        <v>2006</v>
      </c>
      <c r="H654" s="5" t="s">
        <v>11047</v>
      </c>
      <c r="I654" s="5" t="s">
        <v>17893</v>
      </c>
      <c r="J654" s="3"/>
    </row>
    <row r="655" spans="1:10" ht="60" customHeight="1" x14ac:dyDescent="0.8">
      <c r="A655" s="51">
        <v>651</v>
      </c>
      <c r="B655" s="50">
        <v>651</v>
      </c>
      <c r="C655" s="3" t="s">
        <v>2007</v>
      </c>
      <c r="D655" s="3" t="s">
        <v>18037</v>
      </c>
      <c r="E655" s="5" t="s">
        <v>2008</v>
      </c>
      <c r="F655" s="3" t="s">
        <v>1030</v>
      </c>
      <c r="G655" s="5" t="s">
        <v>2009</v>
      </c>
      <c r="H655" s="5" t="s">
        <v>11048</v>
      </c>
      <c r="I655" s="5" t="s">
        <v>14710</v>
      </c>
      <c r="J655" s="3"/>
    </row>
    <row r="656" spans="1:10" ht="60" customHeight="1" x14ac:dyDescent="0.8">
      <c r="A656" s="51">
        <v>652</v>
      </c>
      <c r="B656" s="50">
        <v>652</v>
      </c>
      <c r="C656" s="3" t="s">
        <v>2010</v>
      </c>
      <c r="D656" s="3" t="s">
        <v>18037</v>
      </c>
      <c r="E656" s="5" t="s">
        <v>2011</v>
      </c>
      <c r="F656" s="3" t="s">
        <v>100</v>
      </c>
      <c r="G656" s="5" t="s">
        <v>2012</v>
      </c>
      <c r="H656" s="5" t="s">
        <v>11049</v>
      </c>
      <c r="I656" s="5" t="s">
        <v>14711</v>
      </c>
      <c r="J656" s="3"/>
    </row>
    <row r="657" spans="1:10" ht="60" customHeight="1" x14ac:dyDescent="0.8">
      <c r="A657" s="51">
        <v>653</v>
      </c>
      <c r="B657" s="50">
        <v>653</v>
      </c>
      <c r="C657" s="3" t="s">
        <v>2013</v>
      </c>
      <c r="D657" s="3" t="s">
        <v>18037</v>
      </c>
      <c r="E657" s="5" t="s">
        <v>2014</v>
      </c>
      <c r="F657" s="3" t="s">
        <v>284</v>
      </c>
      <c r="G657" s="5" t="s">
        <v>2015</v>
      </c>
      <c r="H657" s="5" t="s">
        <v>11050</v>
      </c>
      <c r="I657" s="5" t="s">
        <v>14712</v>
      </c>
      <c r="J657" s="3"/>
    </row>
    <row r="658" spans="1:10" ht="60" customHeight="1" x14ac:dyDescent="0.8">
      <c r="A658" s="51">
        <v>654</v>
      </c>
      <c r="B658" s="50">
        <v>654</v>
      </c>
      <c r="C658" s="3" t="s">
        <v>2016</v>
      </c>
      <c r="D658" s="3" t="s">
        <v>18037</v>
      </c>
      <c r="E658" s="5" t="s">
        <v>2017</v>
      </c>
      <c r="F658" s="3" t="s">
        <v>189</v>
      </c>
      <c r="G658" s="5" t="s">
        <v>2018</v>
      </c>
      <c r="H658" s="5" t="s">
        <v>11051</v>
      </c>
      <c r="I658" s="5" t="s">
        <v>14713</v>
      </c>
      <c r="J658" s="3"/>
    </row>
    <row r="659" spans="1:10" ht="60" customHeight="1" x14ac:dyDescent="0.8">
      <c r="A659" s="51">
        <v>655</v>
      </c>
      <c r="B659" s="50">
        <v>655</v>
      </c>
      <c r="C659" s="3" t="s">
        <v>2019</v>
      </c>
      <c r="D659" s="3" t="s">
        <v>18037</v>
      </c>
      <c r="E659" s="5" t="s">
        <v>2020</v>
      </c>
      <c r="F659" s="3" t="s">
        <v>301</v>
      </c>
      <c r="G659" s="5" t="s">
        <v>2021</v>
      </c>
      <c r="H659" s="5" t="s">
        <v>11052</v>
      </c>
      <c r="I659" s="5" t="s">
        <v>17731</v>
      </c>
      <c r="J659" s="3"/>
    </row>
    <row r="660" spans="1:10" ht="60" customHeight="1" x14ac:dyDescent="0.8">
      <c r="A660" s="51">
        <v>656</v>
      </c>
      <c r="B660" s="50">
        <v>656</v>
      </c>
      <c r="C660" s="3" t="s">
        <v>2022</v>
      </c>
      <c r="D660" s="3" t="s">
        <v>18037</v>
      </c>
      <c r="E660" s="5" t="s">
        <v>965</v>
      </c>
      <c r="F660" s="3" t="s">
        <v>33</v>
      </c>
      <c r="G660" s="5" t="s">
        <v>2023</v>
      </c>
      <c r="H660" s="5" t="s">
        <v>11053</v>
      </c>
      <c r="I660" s="5" t="s">
        <v>14714</v>
      </c>
      <c r="J660" s="3"/>
    </row>
    <row r="661" spans="1:10" ht="60" customHeight="1" x14ac:dyDescent="0.8">
      <c r="A661" s="51">
        <v>657</v>
      </c>
      <c r="B661" s="50">
        <v>657</v>
      </c>
      <c r="C661" s="3" t="s">
        <v>2024</v>
      </c>
      <c r="D661" s="3" t="s">
        <v>18037</v>
      </c>
      <c r="E661" s="5" t="s">
        <v>2025</v>
      </c>
      <c r="F661" s="3" t="s">
        <v>402</v>
      </c>
      <c r="G661" s="5" t="s">
        <v>2026</v>
      </c>
      <c r="H661" s="5" t="s">
        <v>11054</v>
      </c>
      <c r="I661" s="5" t="s">
        <v>17423</v>
      </c>
      <c r="J661" s="3"/>
    </row>
    <row r="662" spans="1:10" ht="60" customHeight="1" x14ac:dyDescent="0.8">
      <c r="A662" s="51">
        <v>658</v>
      </c>
      <c r="B662" s="50">
        <v>658</v>
      </c>
      <c r="C662" s="3" t="s">
        <v>2027</v>
      </c>
      <c r="D662" s="3" t="s">
        <v>18037</v>
      </c>
      <c r="E662" s="5" t="s">
        <v>2028</v>
      </c>
      <c r="F662" s="3" t="s">
        <v>277</v>
      </c>
      <c r="G662" s="5" t="s">
        <v>2029</v>
      </c>
      <c r="H662" s="5" t="s">
        <v>11055</v>
      </c>
      <c r="I662" s="5" t="s">
        <v>14715</v>
      </c>
      <c r="J662" s="3"/>
    </row>
    <row r="663" spans="1:10" ht="60" customHeight="1" x14ac:dyDescent="0.8">
      <c r="A663" s="51">
        <v>659</v>
      </c>
      <c r="B663" s="50">
        <v>659</v>
      </c>
      <c r="C663" s="3" t="s">
        <v>2030</v>
      </c>
      <c r="D663" s="3" t="s">
        <v>18037</v>
      </c>
      <c r="E663" s="5" t="s">
        <v>2031</v>
      </c>
      <c r="F663" s="3" t="s">
        <v>780</v>
      </c>
      <c r="G663" s="5" t="s">
        <v>2032</v>
      </c>
      <c r="H663" s="5" t="s">
        <v>11056</v>
      </c>
      <c r="I663" s="5" t="s">
        <v>18041</v>
      </c>
      <c r="J663" s="3"/>
    </row>
    <row r="664" spans="1:10" ht="60" customHeight="1" x14ac:dyDescent="0.8">
      <c r="A664" s="51">
        <v>660</v>
      </c>
      <c r="B664" s="50">
        <v>660</v>
      </c>
      <c r="C664" s="3" t="s">
        <v>2033</v>
      </c>
      <c r="D664" s="3" t="s">
        <v>18037</v>
      </c>
      <c r="E664" s="5" t="s">
        <v>1681</v>
      </c>
      <c r="F664" s="3" t="s">
        <v>1030</v>
      </c>
      <c r="G664" s="5" t="s">
        <v>2034</v>
      </c>
      <c r="H664" s="5" t="s">
        <v>11057</v>
      </c>
      <c r="I664" s="5" t="s">
        <v>14717</v>
      </c>
      <c r="J664" s="3"/>
    </row>
    <row r="665" spans="1:10" ht="60" customHeight="1" x14ac:dyDescent="0.8">
      <c r="A665" s="51">
        <v>661</v>
      </c>
      <c r="B665" s="50">
        <v>661</v>
      </c>
      <c r="C665" s="3" t="s">
        <v>2035</v>
      </c>
      <c r="D665" s="3" t="s">
        <v>18037</v>
      </c>
      <c r="E665" s="5" t="s">
        <v>2036</v>
      </c>
      <c r="F665" s="3" t="s">
        <v>160</v>
      </c>
      <c r="G665" s="5" t="s">
        <v>2037</v>
      </c>
      <c r="H665" s="5" t="s">
        <v>11058</v>
      </c>
      <c r="I665" s="5" t="s">
        <v>14718</v>
      </c>
      <c r="J665" s="3"/>
    </row>
    <row r="666" spans="1:10" ht="60" customHeight="1" x14ac:dyDescent="0.8">
      <c r="A666" s="51">
        <v>662</v>
      </c>
      <c r="B666" s="50">
        <v>662</v>
      </c>
      <c r="C666" s="3" t="s">
        <v>2038</v>
      </c>
      <c r="D666" s="3" t="s">
        <v>18037</v>
      </c>
      <c r="E666" s="5" t="s">
        <v>2039</v>
      </c>
      <c r="F666" s="3" t="s">
        <v>37</v>
      </c>
      <c r="G666" s="5" t="s">
        <v>2040</v>
      </c>
      <c r="H666" s="5" t="s">
        <v>11059</v>
      </c>
      <c r="I666" s="5" t="s">
        <v>17572</v>
      </c>
      <c r="J666" s="3"/>
    </row>
    <row r="667" spans="1:10" ht="60" customHeight="1" x14ac:dyDescent="0.8">
      <c r="A667" s="51">
        <v>663</v>
      </c>
      <c r="B667" s="50">
        <v>663</v>
      </c>
      <c r="C667" s="3" t="s">
        <v>2041</v>
      </c>
      <c r="D667" s="3" t="s">
        <v>18037</v>
      </c>
      <c r="E667" s="5" t="s">
        <v>2042</v>
      </c>
      <c r="F667" s="3" t="s">
        <v>246</v>
      </c>
      <c r="G667" s="5" t="s">
        <v>2043</v>
      </c>
      <c r="H667" s="5" t="s">
        <v>11060</v>
      </c>
      <c r="I667" s="5" t="s">
        <v>14719</v>
      </c>
      <c r="J667" s="3"/>
    </row>
    <row r="668" spans="1:10" ht="60" customHeight="1" x14ac:dyDescent="0.8">
      <c r="A668" s="51">
        <v>664</v>
      </c>
      <c r="B668" s="50">
        <v>664</v>
      </c>
      <c r="C668" s="3" t="s">
        <v>2044</v>
      </c>
      <c r="D668" s="3" t="s">
        <v>18037</v>
      </c>
      <c r="E668" s="5" t="s">
        <v>2045</v>
      </c>
      <c r="F668" s="3" t="s">
        <v>145</v>
      </c>
      <c r="G668" s="5" t="s">
        <v>2046</v>
      </c>
      <c r="H668" s="5" t="s">
        <v>11061</v>
      </c>
      <c r="I668" s="5" t="s">
        <v>14720</v>
      </c>
      <c r="J668" s="3"/>
    </row>
    <row r="669" spans="1:10" ht="60" customHeight="1" x14ac:dyDescent="0.8">
      <c r="A669" s="51">
        <v>665</v>
      </c>
      <c r="B669" s="50">
        <v>665</v>
      </c>
      <c r="C669" s="3" t="s">
        <v>2047</v>
      </c>
      <c r="D669" s="3" t="s">
        <v>18037</v>
      </c>
      <c r="E669" s="5" t="s">
        <v>2048</v>
      </c>
      <c r="F669" s="3" t="s">
        <v>104</v>
      </c>
      <c r="G669" s="5" t="s">
        <v>2049</v>
      </c>
      <c r="H669" s="5" t="s">
        <v>11062</v>
      </c>
      <c r="I669" s="5" t="s">
        <v>14721</v>
      </c>
      <c r="J669" s="3"/>
    </row>
    <row r="670" spans="1:10" ht="60" customHeight="1" x14ac:dyDescent="0.8">
      <c r="A670" s="51">
        <v>666</v>
      </c>
      <c r="B670" s="50">
        <v>666</v>
      </c>
      <c r="C670" s="3" t="s">
        <v>2050</v>
      </c>
      <c r="D670" s="3" t="s">
        <v>18037</v>
      </c>
      <c r="E670" s="5" t="s">
        <v>2051</v>
      </c>
      <c r="F670" s="3" t="s">
        <v>112</v>
      </c>
      <c r="G670" s="5" t="s">
        <v>2052</v>
      </c>
      <c r="H670" s="5" t="s">
        <v>11063</v>
      </c>
      <c r="I670" s="5" t="s">
        <v>14722</v>
      </c>
      <c r="J670" s="3"/>
    </row>
    <row r="671" spans="1:10" ht="60" customHeight="1" x14ac:dyDescent="0.8">
      <c r="A671" s="51">
        <v>667</v>
      </c>
      <c r="B671" s="50">
        <v>667</v>
      </c>
      <c r="C671" s="3" t="s">
        <v>2053</v>
      </c>
      <c r="D671" s="3" t="s">
        <v>18037</v>
      </c>
      <c r="E671" s="5" t="s">
        <v>2054</v>
      </c>
      <c r="F671" s="3" t="s">
        <v>359</v>
      </c>
      <c r="G671" s="5" t="s">
        <v>2055</v>
      </c>
      <c r="H671" s="5" t="s">
        <v>11064</v>
      </c>
      <c r="I671" s="5" t="s">
        <v>14723</v>
      </c>
      <c r="J671" s="3"/>
    </row>
    <row r="672" spans="1:10" ht="60" customHeight="1" x14ac:dyDescent="0.8">
      <c r="A672" s="51">
        <v>668</v>
      </c>
      <c r="B672" s="50">
        <v>668</v>
      </c>
      <c r="C672" s="3" t="s">
        <v>2056</v>
      </c>
      <c r="D672" s="3" t="s">
        <v>18037</v>
      </c>
      <c r="E672" s="5" t="s">
        <v>2057</v>
      </c>
      <c r="F672" s="3" t="s">
        <v>441</v>
      </c>
      <c r="G672" s="5" t="s">
        <v>2058</v>
      </c>
      <c r="H672" s="5" t="s">
        <v>11065</v>
      </c>
      <c r="I672" s="5" t="s">
        <v>14724</v>
      </c>
      <c r="J672" s="3"/>
    </row>
    <row r="673" spans="1:10" ht="60" customHeight="1" x14ac:dyDescent="0.8">
      <c r="A673" s="51">
        <v>669</v>
      </c>
      <c r="B673" s="50">
        <v>669</v>
      </c>
      <c r="C673" s="3" t="s">
        <v>2059</v>
      </c>
      <c r="D673" s="3" t="s">
        <v>18037</v>
      </c>
      <c r="E673" s="5" t="s">
        <v>2060</v>
      </c>
      <c r="F673" s="3" t="s">
        <v>145</v>
      </c>
      <c r="G673" s="5" t="s">
        <v>2061</v>
      </c>
      <c r="H673" s="5" t="s">
        <v>11066</v>
      </c>
      <c r="I673" s="5" t="s">
        <v>14725</v>
      </c>
      <c r="J673" s="3"/>
    </row>
    <row r="674" spans="1:10" ht="60" customHeight="1" x14ac:dyDescent="0.8">
      <c r="A674" s="51">
        <v>670</v>
      </c>
      <c r="B674" s="50">
        <v>670</v>
      </c>
      <c r="C674" s="3" t="s">
        <v>2062</v>
      </c>
      <c r="D674" s="3" t="s">
        <v>18037</v>
      </c>
      <c r="E674" s="5" t="s">
        <v>2063</v>
      </c>
      <c r="F674" s="3" t="s">
        <v>207</v>
      </c>
      <c r="G674" s="5" t="s">
        <v>2064</v>
      </c>
      <c r="H674" s="5" t="s">
        <v>11067</v>
      </c>
      <c r="I674" s="5" t="s">
        <v>14726</v>
      </c>
      <c r="J674" s="3"/>
    </row>
    <row r="675" spans="1:10" ht="60" customHeight="1" x14ac:dyDescent="0.8">
      <c r="A675" s="51">
        <v>671</v>
      </c>
      <c r="B675" s="50">
        <v>671</v>
      </c>
      <c r="C675" s="3" t="s">
        <v>2065</v>
      </c>
      <c r="D675" s="3" t="s">
        <v>18037</v>
      </c>
      <c r="E675" s="5" t="s">
        <v>2066</v>
      </c>
      <c r="F675" s="3" t="s">
        <v>224</v>
      </c>
      <c r="G675" s="5" t="s">
        <v>2067</v>
      </c>
      <c r="H675" s="5" t="s">
        <v>11068</v>
      </c>
      <c r="I675" s="5" t="s">
        <v>14727</v>
      </c>
      <c r="J675" s="3"/>
    </row>
    <row r="676" spans="1:10" ht="60" customHeight="1" x14ac:dyDescent="0.8">
      <c r="A676" s="51">
        <v>672</v>
      </c>
      <c r="B676" s="50">
        <v>672</v>
      </c>
      <c r="C676" s="3" t="s">
        <v>2068</v>
      </c>
      <c r="D676" s="3" t="s">
        <v>18037</v>
      </c>
      <c r="E676" s="5" t="s">
        <v>2069</v>
      </c>
      <c r="F676" s="3" t="s">
        <v>817</v>
      </c>
      <c r="G676" s="5" t="s">
        <v>2070</v>
      </c>
      <c r="H676" s="5" t="s">
        <v>11069</v>
      </c>
      <c r="I676" s="5" t="s">
        <v>14728</v>
      </c>
      <c r="J676" s="3"/>
    </row>
    <row r="677" spans="1:10" ht="60" customHeight="1" x14ac:dyDescent="0.8">
      <c r="A677" s="51">
        <v>673</v>
      </c>
      <c r="B677" s="50">
        <v>673</v>
      </c>
      <c r="C677" s="3" t="s">
        <v>2071</v>
      </c>
      <c r="D677" s="3" t="s">
        <v>18037</v>
      </c>
      <c r="E677" s="5" t="s">
        <v>2072</v>
      </c>
      <c r="F677" s="3" t="s">
        <v>224</v>
      </c>
      <c r="G677" s="5" t="s">
        <v>2073</v>
      </c>
      <c r="H677" s="5" t="s">
        <v>11070</v>
      </c>
      <c r="I677" s="5" t="s">
        <v>14729</v>
      </c>
      <c r="J677" s="3"/>
    </row>
    <row r="678" spans="1:10" ht="60" customHeight="1" x14ac:dyDescent="0.8">
      <c r="A678" s="51">
        <v>674</v>
      </c>
      <c r="B678" s="50">
        <v>674</v>
      </c>
      <c r="C678" s="3" t="s">
        <v>2074</v>
      </c>
      <c r="D678" s="3" t="s">
        <v>18037</v>
      </c>
      <c r="E678" s="5" t="s">
        <v>2075</v>
      </c>
      <c r="F678" s="3" t="s">
        <v>104</v>
      </c>
      <c r="G678" s="5" t="s">
        <v>2076</v>
      </c>
      <c r="H678" s="5" t="s">
        <v>11071</v>
      </c>
      <c r="I678" s="5" t="s">
        <v>14730</v>
      </c>
      <c r="J678" s="3"/>
    </row>
    <row r="679" spans="1:10" ht="60" customHeight="1" x14ac:dyDescent="0.8">
      <c r="A679" s="51">
        <v>675</v>
      </c>
      <c r="B679" s="50">
        <v>675</v>
      </c>
      <c r="C679" s="3" t="s">
        <v>2077</v>
      </c>
      <c r="D679" s="3" t="s">
        <v>18037</v>
      </c>
      <c r="E679" s="5" t="s">
        <v>2078</v>
      </c>
      <c r="F679" s="3" t="s">
        <v>486</v>
      </c>
      <c r="G679" s="5" t="s">
        <v>2079</v>
      </c>
      <c r="H679" s="5" t="s">
        <v>11072</v>
      </c>
      <c r="I679" s="5" t="s">
        <v>17541</v>
      </c>
      <c r="J679" s="3"/>
    </row>
    <row r="680" spans="1:10" ht="60" customHeight="1" x14ac:dyDescent="0.8">
      <c r="A680" s="51">
        <v>676</v>
      </c>
      <c r="B680" s="50">
        <v>676</v>
      </c>
      <c r="C680" s="3" t="s">
        <v>2080</v>
      </c>
      <c r="D680" s="3" t="s">
        <v>18037</v>
      </c>
      <c r="E680" s="5" t="s">
        <v>188</v>
      </c>
      <c r="F680" s="3" t="s">
        <v>341</v>
      </c>
      <c r="G680" s="5" t="s">
        <v>2081</v>
      </c>
      <c r="H680" s="5" t="s">
        <v>11073</v>
      </c>
      <c r="I680" s="5" t="s">
        <v>14731</v>
      </c>
      <c r="J680" s="3"/>
    </row>
    <row r="681" spans="1:10" ht="60" customHeight="1" x14ac:dyDescent="0.8">
      <c r="A681" s="51">
        <v>677</v>
      </c>
      <c r="B681" s="50">
        <v>677</v>
      </c>
      <c r="C681" s="3" t="s">
        <v>2082</v>
      </c>
      <c r="D681" s="3" t="s">
        <v>18037</v>
      </c>
      <c r="E681" s="5" t="s">
        <v>2083</v>
      </c>
      <c r="F681" s="3" t="s">
        <v>2084</v>
      </c>
      <c r="G681" s="5" t="s">
        <v>2085</v>
      </c>
      <c r="H681" s="5" t="s">
        <v>11074</v>
      </c>
      <c r="I681" s="5" t="s">
        <v>14732</v>
      </c>
      <c r="J681" s="3"/>
    </row>
    <row r="682" spans="1:10" ht="60" customHeight="1" x14ac:dyDescent="0.8">
      <c r="A682" s="51">
        <v>678</v>
      </c>
      <c r="B682" s="50">
        <v>678</v>
      </c>
      <c r="C682" s="3" t="s">
        <v>2086</v>
      </c>
      <c r="D682" s="3" t="s">
        <v>18037</v>
      </c>
      <c r="E682" s="5" t="s">
        <v>2087</v>
      </c>
      <c r="F682" s="3" t="s">
        <v>1030</v>
      </c>
      <c r="G682" s="5" t="s">
        <v>2088</v>
      </c>
      <c r="H682" s="5" t="s">
        <v>11075</v>
      </c>
      <c r="I682" s="5" t="s">
        <v>14733</v>
      </c>
      <c r="J682" s="3"/>
    </row>
    <row r="683" spans="1:10" ht="60" customHeight="1" x14ac:dyDescent="0.8">
      <c r="A683" s="51">
        <v>679</v>
      </c>
      <c r="B683" s="50">
        <v>679</v>
      </c>
      <c r="C683" s="3" t="s">
        <v>2089</v>
      </c>
      <c r="D683" s="3" t="s">
        <v>18037</v>
      </c>
      <c r="E683" s="5" t="s">
        <v>2090</v>
      </c>
      <c r="F683" s="3" t="s">
        <v>441</v>
      </c>
      <c r="G683" s="5" t="s">
        <v>2091</v>
      </c>
      <c r="H683" s="5" t="s">
        <v>11076</v>
      </c>
      <c r="I683" s="5" t="s">
        <v>14734</v>
      </c>
      <c r="J683" s="3"/>
    </row>
    <row r="684" spans="1:10" ht="60" customHeight="1" x14ac:dyDescent="0.8">
      <c r="A684" s="51">
        <v>680</v>
      </c>
      <c r="B684" s="50">
        <v>680</v>
      </c>
      <c r="C684" s="3" t="s">
        <v>2092</v>
      </c>
      <c r="D684" s="3" t="s">
        <v>18037</v>
      </c>
      <c r="E684" s="5" t="s">
        <v>2093</v>
      </c>
      <c r="F684" s="3" t="s">
        <v>37</v>
      </c>
      <c r="G684" s="5" t="s">
        <v>2094</v>
      </c>
      <c r="H684" s="5" t="s">
        <v>11077</v>
      </c>
      <c r="I684" s="5" t="s">
        <v>17566</v>
      </c>
      <c r="J684" s="3"/>
    </row>
    <row r="685" spans="1:10" ht="60" customHeight="1" x14ac:dyDescent="0.8">
      <c r="A685" s="51">
        <v>681</v>
      </c>
      <c r="B685" s="50">
        <v>681</v>
      </c>
      <c r="C685" s="3" t="s">
        <v>2095</v>
      </c>
      <c r="D685" s="3" t="s">
        <v>18037</v>
      </c>
      <c r="E685" s="5" t="s">
        <v>2096</v>
      </c>
      <c r="F685" s="3" t="s">
        <v>1011</v>
      </c>
      <c r="G685" s="5" t="s">
        <v>2097</v>
      </c>
      <c r="H685" s="5" t="s">
        <v>11078</v>
      </c>
      <c r="I685" s="5" t="s">
        <v>14735</v>
      </c>
      <c r="J685" s="3"/>
    </row>
    <row r="686" spans="1:10" ht="60" customHeight="1" x14ac:dyDescent="0.8">
      <c r="A686" s="51">
        <v>682</v>
      </c>
      <c r="B686" s="50">
        <v>682</v>
      </c>
      <c r="C686" s="3" t="s">
        <v>2098</v>
      </c>
      <c r="D686" s="3" t="s">
        <v>18037</v>
      </c>
      <c r="E686" s="5" t="s">
        <v>2099</v>
      </c>
      <c r="F686" s="3" t="s">
        <v>45</v>
      </c>
      <c r="G686" s="5" t="s">
        <v>2100</v>
      </c>
      <c r="H686" s="5" t="s">
        <v>11079</v>
      </c>
      <c r="I686" s="5" t="s">
        <v>14736</v>
      </c>
      <c r="J686" s="3"/>
    </row>
    <row r="687" spans="1:10" ht="60" customHeight="1" x14ac:dyDescent="0.8">
      <c r="A687" s="51">
        <v>683</v>
      </c>
      <c r="B687" s="50">
        <v>683</v>
      </c>
      <c r="C687" s="3" t="s">
        <v>2101</v>
      </c>
      <c r="D687" s="3" t="s">
        <v>18037</v>
      </c>
      <c r="E687" s="5" t="s">
        <v>2102</v>
      </c>
      <c r="F687" s="3" t="s">
        <v>104</v>
      </c>
      <c r="G687" s="5" t="s">
        <v>2103</v>
      </c>
      <c r="H687" s="5" t="s">
        <v>11080</v>
      </c>
      <c r="I687" s="5" t="s">
        <v>14737</v>
      </c>
      <c r="J687" s="3"/>
    </row>
    <row r="688" spans="1:10" ht="60" customHeight="1" x14ac:dyDescent="0.8">
      <c r="A688" s="51">
        <v>684</v>
      </c>
      <c r="B688" s="50">
        <v>684</v>
      </c>
      <c r="C688" s="3" t="s">
        <v>2104</v>
      </c>
      <c r="D688" s="3" t="s">
        <v>18037</v>
      </c>
      <c r="E688" s="5" t="s">
        <v>2105</v>
      </c>
      <c r="F688" s="3" t="s">
        <v>41</v>
      </c>
      <c r="G688" s="5" t="s">
        <v>2106</v>
      </c>
      <c r="H688" s="5" t="s">
        <v>11081</v>
      </c>
      <c r="I688" s="5" t="s">
        <v>14738</v>
      </c>
      <c r="J688" s="3"/>
    </row>
    <row r="689" spans="1:10" ht="60" customHeight="1" x14ac:dyDescent="0.8">
      <c r="A689" s="51">
        <v>685</v>
      </c>
      <c r="B689" s="50">
        <v>685</v>
      </c>
      <c r="C689" s="3" t="s">
        <v>2107</v>
      </c>
      <c r="D689" s="3" t="s">
        <v>18037</v>
      </c>
      <c r="E689" s="5" t="s">
        <v>2108</v>
      </c>
      <c r="F689" s="3" t="s">
        <v>246</v>
      </c>
      <c r="G689" s="5" t="s">
        <v>2109</v>
      </c>
      <c r="H689" s="5" t="s">
        <v>11082</v>
      </c>
      <c r="I689" s="5" t="s">
        <v>14739</v>
      </c>
      <c r="J689" s="3"/>
    </row>
    <row r="690" spans="1:10" ht="60" customHeight="1" x14ac:dyDescent="0.8">
      <c r="A690" s="51">
        <v>686</v>
      </c>
      <c r="B690" s="50">
        <v>686</v>
      </c>
      <c r="C690" s="3" t="s">
        <v>2110</v>
      </c>
      <c r="D690" s="3" t="s">
        <v>18037</v>
      </c>
      <c r="E690" s="5" t="s">
        <v>2111</v>
      </c>
      <c r="F690" s="3" t="s">
        <v>145</v>
      </c>
      <c r="G690" s="5" t="s">
        <v>2112</v>
      </c>
      <c r="H690" s="5" t="s">
        <v>11083</v>
      </c>
      <c r="I690" s="5" t="s">
        <v>14740</v>
      </c>
      <c r="J690" s="3"/>
    </row>
    <row r="691" spans="1:10" ht="60" customHeight="1" x14ac:dyDescent="0.8">
      <c r="A691" s="51">
        <v>687</v>
      </c>
      <c r="B691" s="50">
        <v>687</v>
      </c>
      <c r="C691" s="3" t="s">
        <v>2113</v>
      </c>
      <c r="D691" s="3" t="s">
        <v>18037</v>
      </c>
      <c r="E691" s="5" t="s">
        <v>2114</v>
      </c>
      <c r="F691" s="3" t="s">
        <v>2115</v>
      </c>
      <c r="G691" s="5" t="s">
        <v>2116</v>
      </c>
      <c r="H691" s="5" t="s">
        <v>11084</v>
      </c>
      <c r="I691" s="5" t="s">
        <v>14741</v>
      </c>
      <c r="J691" s="3"/>
    </row>
    <row r="692" spans="1:10" ht="60" customHeight="1" x14ac:dyDescent="0.8">
      <c r="A692" s="51">
        <v>688</v>
      </c>
      <c r="B692" s="50">
        <v>688</v>
      </c>
      <c r="C692" s="3" t="s">
        <v>2117</v>
      </c>
      <c r="D692" s="3" t="s">
        <v>18037</v>
      </c>
      <c r="E692" s="5" t="s">
        <v>2118</v>
      </c>
      <c r="F692" s="3" t="s">
        <v>371</v>
      </c>
      <c r="G692" s="5" t="s">
        <v>2119</v>
      </c>
      <c r="H692" s="5" t="s">
        <v>11085</v>
      </c>
      <c r="I692" s="5" t="s">
        <v>14742</v>
      </c>
      <c r="J692" s="3"/>
    </row>
    <row r="693" spans="1:10" ht="60" customHeight="1" x14ac:dyDescent="0.8">
      <c r="A693" s="51">
        <v>689</v>
      </c>
      <c r="B693" s="50">
        <v>689</v>
      </c>
      <c r="C693" s="3" t="s">
        <v>2120</v>
      </c>
      <c r="D693" s="3" t="s">
        <v>18037</v>
      </c>
      <c r="E693" s="5" t="s">
        <v>2121</v>
      </c>
      <c r="F693" s="3" t="s">
        <v>104</v>
      </c>
      <c r="G693" s="5" t="s">
        <v>2122</v>
      </c>
      <c r="H693" s="5" t="s">
        <v>11086</v>
      </c>
      <c r="I693" s="5" t="s">
        <v>14743</v>
      </c>
      <c r="J693" s="3"/>
    </row>
    <row r="694" spans="1:10" ht="60" customHeight="1" x14ac:dyDescent="0.8">
      <c r="A694" s="51">
        <v>690</v>
      </c>
      <c r="B694" s="50">
        <v>690</v>
      </c>
      <c r="C694" s="3" t="s">
        <v>2123</v>
      </c>
      <c r="D694" s="3" t="s">
        <v>18037</v>
      </c>
      <c r="E694" s="5" t="s">
        <v>2124</v>
      </c>
      <c r="F694" s="3" t="s">
        <v>424</v>
      </c>
      <c r="G694" s="5" t="s">
        <v>2125</v>
      </c>
      <c r="H694" s="5" t="s">
        <v>11087</v>
      </c>
      <c r="I694" s="5" t="s">
        <v>14744</v>
      </c>
      <c r="J694" s="3"/>
    </row>
    <row r="695" spans="1:10" ht="60" customHeight="1" x14ac:dyDescent="0.8">
      <c r="A695" s="51">
        <v>691</v>
      </c>
      <c r="B695" s="50">
        <v>691</v>
      </c>
      <c r="C695" s="3" t="s">
        <v>2126</v>
      </c>
      <c r="D695" s="3" t="s">
        <v>18037</v>
      </c>
      <c r="E695" s="5" t="s">
        <v>2127</v>
      </c>
      <c r="F695" s="3" t="s">
        <v>104</v>
      </c>
      <c r="G695" s="5" t="s">
        <v>2128</v>
      </c>
      <c r="H695" s="5" t="s">
        <v>11088</v>
      </c>
      <c r="I695" s="5" t="s">
        <v>14745</v>
      </c>
      <c r="J695" s="3"/>
    </row>
    <row r="696" spans="1:10" ht="60" customHeight="1" x14ac:dyDescent="0.8">
      <c r="A696" s="51">
        <v>692</v>
      </c>
      <c r="B696" s="50">
        <v>692</v>
      </c>
      <c r="C696" s="3" t="s">
        <v>2129</v>
      </c>
      <c r="D696" s="3" t="s">
        <v>18037</v>
      </c>
      <c r="E696" s="5" t="s">
        <v>2130</v>
      </c>
      <c r="F696" s="3" t="s">
        <v>127</v>
      </c>
      <c r="G696" s="5" t="s">
        <v>2131</v>
      </c>
      <c r="H696" s="5" t="s">
        <v>11089</v>
      </c>
      <c r="I696" s="5" t="s">
        <v>14746</v>
      </c>
      <c r="J696" s="3"/>
    </row>
    <row r="697" spans="1:10" ht="60" customHeight="1" x14ac:dyDescent="0.8">
      <c r="A697" s="51">
        <v>693</v>
      </c>
      <c r="B697" s="50">
        <v>693</v>
      </c>
      <c r="C697" s="3" t="s">
        <v>2132</v>
      </c>
      <c r="D697" s="3" t="s">
        <v>18037</v>
      </c>
      <c r="E697" s="5" t="s">
        <v>2133</v>
      </c>
      <c r="F697" s="3" t="s">
        <v>92</v>
      </c>
      <c r="G697" s="5" t="s">
        <v>2134</v>
      </c>
      <c r="H697" s="5" t="s">
        <v>11090</v>
      </c>
      <c r="I697" s="5" t="s">
        <v>14747</v>
      </c>
      <c r="J697" s="3"/>
    </row>
    <row r="698" spans="1:10" ht="60" customHeight="1" x14ac:dyDescent="0.8">
      <c r="A698" s="51">
        <v>694</v>
      </c>
      <c r="B698" s="50">
        <v>694</v>
      </c>
      <c r="C698" s="3" t="s">
        <v>2135</v>
      </c>
      <c r="D698" s="3" t="s">
        <v>18037</v>
      </c>
      <c r="E698" s="5" t="s">
        <v>2136</v>
      </c>
      <c r="F698" s="3" t="s">
        <v>181</v>
      </c>
      <c r="G698" s="5" t="s">
        <v>2137</v>
      </c>
      <c r="H698" s="5" t="s">
        <v>11091</v>
      </c>
      <c r="I698" s="5" t="s">
        <v>14748</v>
      </c>
      <c r="J698" s="3"/>
    </row>
    <row r="699" spans="1:10" ht="60" customHeight="1" x14ac:dyDescent="0.8">
      <c r="A699" s="51">
        <v>695</v>
      </c>
      <c r="B699" s="50">
        <v>695</v>
      </c>
      <c r="C699" s="3" t="s">
        <v>2138</v>
      </c>
      <c r="D699" s="3" t="s">
        <v>18037</v>
      </c>
      <c r="E699" s="5" t="s">
        <v>2139</v>
      </c>
      <c r="F699" s="3" t="s">
        <v>767</v>
      </c>
      <c r="G699" s="5" t="s">
        <v>2140</v>
      </c>
      <c r="H699" s="5" t="s">
        <v>11092</v>
      </c>
      <c r="I699" s="5" t="s">
        <v>14749</v>
      </c>
      <c r="J699" s="3"/>
    </row>
    <row r="700" spans="1:10" ht="60" customHeight="1" x14ac:dyDescent="0.8">
      <c r="A700" s="51">
        <v>696</v>
      </c>
      <c r="B700" s="50">
        <v>696</v>
      </c>
      <c r="C700" s="3" t="s">
        <v>2141</v>
      </c>
      <c r="D700" s="3" t="s">
        <v>18037</v>
      </c>
      <c r="E700" s="5" t="s">
        <v>2142</v>
      </c>
      <c r="F700" s="3" t="s">
        <v>37</v>
      </c>
      <c r="G700" s="5" t="s">
        <v>2143</v>
      </c>
      <c r="H700" s="5" t="s">
        <v>11093</v>
      </c>
      <c r="I700" s="5" t="s">
        <v>14750</v>
      </c>
      <c r="J700" s="3"/>
    </row>
    <row r="701" spans="1:10" ht="60" customHeight="1" x14ac:dyDescent="0.8">
      <c r="A701" s="51">
        <v>697</v>
      </c>
      <c r="B701" s="50">
        <v>697</v>
      </c>
      <c r="C701" s="3" t="s">
        <v>2144</v>
      </c>
      <c r="D701" s="3" t="s">
        <v>18037</v>
      </c>
      <c r="E701" s="5" t="s">
        <v>2145</v>
      </c>
      <c r="F701" s="3" t="s">
        <v>2084</v>
      </c>
      <c r="G701" s="5" t="s">
        <v>2146</v>
      </c>
      <c r="H701" s="5" t="s">
        <v>11094</v>
      </c>
      <c r="I701" s="5" t="s">
        <v>14751</v>
      </c>
      <c r="J701" s="3"/>
    </row>
    <row r="702" spans="1:10" ht="60" customHeight="1" x14ac:dyDescent="0.8">
      <c r="A702" s="51">
        <v>698</v>
      </c>
      <c r="B702" s="50">
        <v>698</v>
      </c>
      <c r="C702" s="3" t="s">
        <v>2147</v>
      </c>
      <c r="D702" s="3" t="s">
        <v>18037</v>
      </c>
      <c r="E702" s="5" t="s">
        <v>2148</v>
      </c>
      <c r="F702" s="3" t="s">
        <v>25</v>
      </c>
      <c r="G702" s="5" t="s">
        <v>2149</v>
      </c>
      <c r="H702" s="5" t="s">
        <v>11095</v>
      </c>
      <c r="I702" s="5" t="s">
        <v>14752</v>
      </c>
      <c r="J702" s="3"/>
    </row>
    <row r="703" spans="1:10" ht="60" customHeight="1" x14ac:dyDescent="0.8">
      <c r="A703" s="51">
        <v>699</v>
      </c>
      <c r="B703" s="50">
        <v>699</v>
      </c>
      <c r="C703" s="3" t="s">
        <v>2150</v>
      </c>
      <c r="D703" s="3" t="s">
        <v>18037</v>
      </c>
      <c r="E703" s="5" t="s">
        <v>2151</v>
      </c>
      <c r="F703" s="3" t="s">
        <v>29</v>
      </c>
      <c r="G703" s="5" t="s">
        <v>2152</v>
      </c>
      <c r="H703" s="5" t="s">
        <v>11096</v>
      </c>
      <c r="I703" s="5" t="s">
        <v>14753</v>
      </c>
      <c r="J703" s="3"/>
    </row>
    <row r="704" spans="1:10" ht="60" customHeight="1" x14ac:dyDescent="0.8">
      <c r="A704" s="51">
        <v>700</v>
      </c>
      <c r="B704" s="50">
        <v>700</v>
      </c>
      <c r="C704" s="3" t="s">
        <v>2153</v>
      </c>
      <c r="D704" s="3" t="s">
        <v>18037</v>
      </c>
      <c r="E704" s="5" t="s">
        <v>2154</v>
      </c>
      <c r="F704" s="3" t="s">
        <v>149</v>
      </c>
      <c r="G704" s="5" t="s">
        <v>2155</v>
      </c>
      <c r="H704" s="5" t="s">
        <v>11097</v>
      </c>
      <c r="I704" s="5" t="s">
        <v>14754</v>
      </c>
      <c r="J704" s="3"/>
    </row>
    <row r="705" spans="1:10" ht="60" customHeight="1" x14ac:dyDescent="0.8">
      <c r="A705" s="51">
        <v>701</v>
      </c>
      <c r="B705" s="50">
        <v>701</v>
      </c>
      <c r="C705" s="3" t="s">
        <v>2156</v>
      </c>
      <c r="D705" s="3" t="s">
        <v>18037</v>
      </c>
      <c r="E705" s="5" t="s">
        <v>1418</v>
      </c>
      <c r="F705" s="3" t="s">
        <v>246</v>
      </c>
      <c r="G705" s="5" t="s">
        <v>2157</v>
      </c>
      <c r="H705" s="5" t="s">
        <v>11098</v>
      </c>
      <c r="I705" s="5" t="s">
        <v>14755</v>
      </c>
      <c r="J705" s="3"/>
    </row>
    <row r="706" spans="1:10" ht="60" customHeight="1" x14ac:dyDescent="0.8">
      <c r="A706" s="51">
        <v>702</v>
      </c>
      <c r="B706" s="50">
        <v>702</v>
      </c>
      <c r="C706" s="3" t="s">
        <v>2158</v>
      </c>
      <c r="D706" s="3" t="s">
        <v>18037</v>
      </c>
      <c r="E706" s="5" t="s">
        <v>549</v>
      </c>
      <c r="F706" s="3" t="s">
        <v>242</v>
      </c>
      <c r="G706" s="5" t="s">
        <v>2159</v>
      </c>
      <c r="H706" s="5" t="s">
        <v>11099</v>
      </c>
      <c r="I706" s="5" t="s">
        <v>14756</v>
      </c>
      <c r="J706" s="3"/>
    </row>
    <row r="707" spans="1:10" ht="60" customHeight="1" x14ac:dyDescent="0.8">
      <c r="A707" s="51">
        <v>703</v>
      </c>
      <c r="B707" s="50">
        <v>703</v>
      </c>
      <c r="C707" s="3" t="s">
        <v>2160</v>
      </c>
      <c r="D707" s="3" t="s">
        <v>18037</v>
      </c>
      <c r="E707" s="5" t="s">
        <v>2161</v>
      </c>
      <c r="F707" s="3" t="s">
        <v>441</v>
      </c>
      <c r="G707" s="5" t="s">
        <v>2162</v>
      </c>
      <c r="H707" s="5" t="s">
        <v>11100</v>
      </c>
      <c r="I707" s="5" t="s">
        <v>14757</v>
      </c>
      <c r="J707" s="3"/>
    </row>
    <row r="708" spans="1:10" ht="60" customHeight="1" x14ac:dyDescent="0.8">
      <c r="A708" s="51">
        <v>704</v>
      </c>
      <c r="B708" s="50">
        <v>704</v>
      </c>
      <c r="C708" s="3" t="s">
        <v>2163</v>
      </c>
      <c r="D708" s="3" t="s">
        <v>18037</v>
      </c>
      <c r="E708" s="5" t="s">
        <v>2164</v>
      </c>
      <c r="F708" s="3" t="s">
        <v>2165</v>
      </c>
      <c r="G708" s="5" t="s">
        <v>2166</v>
      </c>
      <c r="H708" s="5" t="s">
        <v>11101</v>
      </c>
      <c r="I708" s="5" t="s">
        <v>14758</v>
      </c>
      <c r="J708" s="3"/>
    </row>
    <row r="709" spans="1:10" ht="60" customHeight="1" x14ac:dyDescent="0.8">
      <c r="A709" s="51">
        <v>705</v>
      </c>
      <c r="B709" s="50">
        <v>705</v>
      </c>
      <c r="C709" s="3" t="s">
        <v>2167</v>
      </c>
      <c r="D709" s="3" t="s">
        <v>18037</v>
      </c>
      <c r="E709" s="5" t="s">
        <v>2168</v>
      </c>
      <c r="F709" s="3" t="s">
        <v>817</v>
      </c>
      <c r="G709" s="5" t="s">
        <v>2169</v>
      </c>
      <c r="H709" s="5" t="s">
        <v>11102</v>
      </c>
      <c r="I709" s="5" t="s">
        <v>14759</v>
      </c>
      <c r="J709" s="3"/>
    </row>
    <row r="710" spans="1:10" ht="60" customHeight="1" x14ac:dyDescent="0.8">
      <c r="A710" s="51">
        <v>706</v>
      </c>
      <c r="B710" s="50">
        <v>706</v>
      </c>
      <c r="C710" s="3" t="s">
        <v>2170</v>
      </c>
      <c r="D710" s="3" t="s">
        <v>18037</v>
      </c>
      <c r="E710" s="5" t="s">
        <v>2171</v>
      </c>
      <c r="F710" s="3" t="s">
        <v>1359</v>
      </c>
      <c r="G710" s="5" t="s">
        <v>2172</v>
      </c>
      <c r="H710" s="5" t="s">
        <v>11103</v>
      </c>
      <c r="I710" s="5" t="s">
        <v>14760</v>
      </c>
      <c r="J710" s="3"/>
    </row>
    <row r="711" spans="1:10" ht="60" customHeight="1" x14ac:dyDescent="0.8">
      <c r="A711" s="51">
        <v>707</v>
      </c>
      <c r="B711" s="50">
        <v>707</v>
      </c>
      <c r="C711" s="3" t="s">
        <v>2173</v>
      </c>
      <c r="D711" s="3" t="s">
        <v>18037</v>
      </c>
      <c r="E711" s="5" t="s">
        <v>2174</v>
      </c>
      <c r="F711" s="3" t="s">
        <v>264</v>
      </c>
      <c r="G711" s="5" t="s">
        <v>2175</v>
      </c>
      <c r="H711" s="5" t="s">
        <v>11104</v>
      </c>
      <c r="I711" s="5" t="s">
        <v>14761</v>
      </c>
      <c r="J711" s="3"/>
    </row>
    <row r="712" spans="1:10" ht="60" customHeight="1" x14ac:dyDescent="0.8">
      <c r="A712" s="51">
        <v>708</v>
      </c>
      <c r="B712" s="50">
        <v>708</v>
      </c>
      <c r="C712" s="3" t="s">
        <v>2176</v>
      </c>
      <c r="D712" s="3" t="s">
        <v>18037</v>
      </c>
      <c r="E712" s="5" t="s">
        <v>2177</v>
      </c>
      <c r="F712" s="3" t="s">
        <v>986</v>
      </c>
      <c r="G712" s="5" t="s">
        <v>2178</v>
      </c>
      <c r="H712" s="5" t="s">
        <v>11105</v>
      </c>
      <c r="I712" s="5" t="s">
        <v>14762</v>
      </c>
      <c r="J712" s="3"/>
    </row>
    <row r="713" spans="1:10" ht="60" customHeight="1" x14ac:dyDescent="0.8">
      <c r="A713" s="51">
        <v>709</v>
      </c>
      <c r="B713" s="50">
        <v>709</v>
      </c>
      <c r="C713" s="3" t="s">
        <v>2179</v>
      </c>
      <c r="D713" s="3" t="s">
        <v>18037</v>
      </c>
      <c r="E713" s="5" t="s">
        <v>2180</v>
      </c>
      <c r="F713" s="3" t="s">
        <v>112</v>
      </c>
      <c r="G713" s="5" t="s">
        <v>2181</v>
      </c>
      <c r="H713" s="5" t="s">
        <v>11106</v>
      </c>
      <c r="I713" s="5" t="s">
        <v>14763</v>
      </c>
      <c r="J713" s="3"/>
    </row>
    <row r="714" spans="1:10" ht="60" customHeight="1" x14ac:dyDescent="0.8">
      <c r="A714" s="51">
        <v>710</v>
      </c>
      <c r="B714" s="50">
        <v>710</v>
      </c>
      <c r="C714" s="3" t="s">
        <v>2182</v>
      </c>
      <c r="D714" s="3" t="s">
        <v>18037</v>
      </c>
      <c r="E714" s="5" t="s">
        <v>1648</v>
      </c>
      <c r="F714" s="3" t="s">
        <v>531</v>
      </c>
      <c r="G714" s="5" t="s">
        <v>2183</v>
      </c>
      <c r="H714" s="5" t="s">
        <v>11107</v>
      </c>
      <c r="I714" s="5" t="s">
        <v>14764</v>
      </c>
      <c r="J714" s="3"/>
    </row>
    <row r="715" spans="1:10" ht="60" customHeight="1" x14ac:dyDescent="0.8">
      <c r="A715" s="51">
        <v>711</v>
      </c>
      <c r="B715" s="50">
        <v>711</v>
      </c>
      <c r="C715" s="3" t="s">
        <v>2184</v>
      </c>
      <c r="D715" s="3" t="s">
        <v>18037</v>
      </c>
      <c r="E715" s="5" t="s">
        <v>1857</v>
      </c>
      <c r="F715" s="3" t="s">
        <v>33</v>
      </c>
      <c r="G715" s="5" t="s">
        <v>2185</v>
      </c>
      <c r="H715" s="5" t="s">
        <v>11108</v>
      </c>
      <c r="I715" s="5" t="s">
        <v>14765</v>
      </c>
      <c r="J715" s="3"/>
    </row>
    <row r="716" spans="1:10" ht="60" customHeight="1" x14ac:dyDescent="0.8">
      <c r="A716" s="51">
        <v>712</v>
      </c>
      <c r="B716" s="50">
        <v>712</v>
      </c>
      <c r="C716" s="3" t="s">
        <v>2186</v>
      </c>
      <c r="D716" s="3" t="s">
        <v>18037</v>
      </c>
      <c r="E716" s="5" t="s">
        <v>2187</v>
      </c>
      <c r="F716" s="3" t="s">
        <v>13</v>
      </c>
      <c r="G716" s="5" t="s">
        <v>2188</v>
      </c>
      <c r="H716" s="5" t="s">
        <v>11109</v>
      </c>
      <c r="I716" s="5" t="s">
        <v>14766</v>
      </c>
      <c r="J716" s="3"/>
    </row>
    <row r="717" spans="1:10" ht="60" customHeight="1" x14ac:dyDescent="0.8">
      <c r="A717" s="51">
        <v>713</v>
      </c>
      <c r="B717" s="50">
        <v>713</v>
      </c>
      <c r="C717" s="3" t="s">
        <v>506</v>
      </c>
      <c r="D717" s="3" t="s">
        <v>18037</v>
      </c>
      <c r="E717" s="5" t="s">
        <v>985</v>
      </c>
      <c r="F717" s="3" t="s">
        <v>207</v>
      </c>
      <c r="G717" s="5" t="s">
        <v>2189</v>
      </c>
      <c r="H717" s="5" t="s">
        <v>11110</v>
      </c>
      <c r="I717" s="5" t="s">
        <v>17591</v>
      </c>
      <c r="J717" s="3"/>
    </row>
    <row r="718" spans="1:10" ht="60" customHeight="1" x14ac:dyDescent="0.8">
      <c r="A718" s="51">
        <v>714</v>
      </c>
      <c r="B718" s="50">
        <v>714</v>
      </c>
      <c r="C718" s="3" t="s">
        <v>2190</v>
      </c>
      <c r="D718" s="3" t="s">
        <v>18037</v>
      </c>
      <c r="E718" s="5" t="s">
        <v>2191</v>
      </c>
      <c r="F718" s="3" t="s">
        <v>57</v>
      </c>
      <c r="G718" s="5" t="s">
        <v>2192</v>
      </c>
      <c r="H718" s="5" t="s">
        <v>11111</v>
      </c>
      <c r="I718" s="5" t="s">
        <v>17401</v>
      </c>
      <c r="J718" s="3"/>
    </row>
    <row r="719" spans="1:10" ht="60" customHeight="1" x14ac:dyDescent="0.8">
      <c r="A719" s="51">
        <v>715</v>
      </c>
      <c r="B719" s="50">
        <v>715</v>
      </c>
      <c r="C719" s="3" t="s">
        <v>2193</v>
      </c>
      <c r="D719" s="3" t="s">
        <v>18037</v>
      </c>
      <c r="E719" s="5" t="s">
        <v>453</v>
      </c>
      <c r="F719" s="3" t="s">
        <v>145</v>
      </c>
      <c r="G719" s="5" t="s">
        <v>2194</v>
      </c>
      <c r="H719" s="5" t="s">
        <v>11112</v>
      </c>
      <c r="I719" s="5" t="s">
        <v>14767</v>
      </c>
      <c r="J719" s="3"/>
    </row>
    <row r="720" spans="1:10" ht="60" customHeight="1" x14ac:dyDescent="0.8">
      <c r="A720" s="51">
        <v>716</v>
      </c>
      <c r="B720" s="50">
        <v>716</v>
      </c>
      <c r="C720" s="3" t="s">
        <v>2195</v>
      </c>
      <c r="D720" s="3" t="s">
        <v>18037</v>
      </c>
      <c r="E720" s="5" t="s">
        <v>2196</v>
      </c>
      <c r="F720" s="3" t="s">
        <v>543</v>
      </c>
      <c r="G720" s="5" t="s">
        <v>2197</v>
      </c>
      <c r="H720" s="5" t="s">
        <v>11113</v>
      </c>
      <c r="I720" s="5" t="s">
        <v>14768</v>
      </c>
      <c r="J720" s="3"/>
    </row>
    <row r="721" spans="1:10" ht="60" customHeight="1" x14ac:dyDescent="0.8">
      <c r="A721" s="51">
        <v>717</v>
      </c>
      <c r="B721" s="50">
        <v>717</v>
      </c>
      <c r="C721" s="3" t="s">
        <v>2198</v>
      </c>
      <c r="D721" s="3" t="s">
        <v>18037</v>
      </c>
      <c r="E721" s="5" t="s">
        <v>2199</v>
      </c>
      <c r="F721" s="3" t="s">
        <v>37</v>
      </c>
      <c r="G721" s="5" t="s">
        <v>2200</v>
      </c>
      <c r="H721" s="5" t="s">
        <v>11114</v>
      </c>
      <c r="I721" s="5" t="s">
        <v>14769</v>
      </c>
      <c r="J721" s="3"/>
    </row>
    <row r="722" spans="1:10" ht="60" customHeight="1" x14ac:dyDescent="0.8">
      <c r="A722" s="51">
        <v>718</v>
      </c>
      <c r="B722" s="50">
        <v>718</v>
      </c>
      <c r="C722" s="3" t="s">
        <v>2201</v>
      </c>
      <c r="D722" s="3" t="s">
        <v>18037</v>
      </c>
      <c r="E722" s="5" t="s">
        <v>2202</v>
      </c>
      <c r="F722" s="3" t="s">
        <v>460</v>
      </c>
      <c r="G722" s="5" t="s">
        <v>2203</v>
      </c>
      <c r="H722" s="5" t="s">
        <v>11115</v>
      </c>
      <c r="I722" s="5" t="s">
        <v>14770</v>
      </c>
      <c r="J722" s="3"/>
    </row>
    <row r="723" spans="1:10" ht="60" customHeight="1" x14ac:dyDescent="0.8">
      <c r="A723" s="51">
        <v>719</v>
      </c>
      <c r="B723" s="50">
        <v>719</v>
      </c>
      <c r="C723" s="3" t="s">
        <v>2204</v>
      </c>
      <c r="D723" s="3" t="s">
        <v>18037</v>
      </c>
      <c r="E723" s="5" t="s">
        <v>2205</v>
      </c>
      <c r="F723" s="3" t="s">
        <v>264</v>
      </c>
      <c r="G723" s="5" t="s">
        <v>2206</v>
      </c>
      <c r="H723" s="5" t="s">
        <v>11116</v>
      </c>
      <c r="I723" s="5" t="s">
        <v>14771</v>
      </c>
      <c r="J723" s="3"/>
    </row>
    <row r="724" spans="1:10" ht="60" customHeight="1" x14ac:dyDescent="0.8">
      <c r="A724" s="51">
        <v>720</v>
      </c>
      <c r="B724" s="50">
        <v>720</v>
      </c>
      <c r="C724" s="3" t="s">
        <v>2207</v>
      </c>
      <c r="D724" s="3" t="s">
        <v>18037</v>
      </c>
      <c r="E724" s="5" t="s">
        <v>2208</v>
      </c>
      <c r="F724" s="3" t="s">
        <v>305</v>
      </c>
      <c r="G724" s="5" t="s">
        <v>2209</v>
      </c>
      <c r="H724" s="5" t="s">
        <v>11117</v>
      </c>
      <c r="I724" s="5" t="s">
        <v>17696</v>
      </c>
      <c r="J724" s="3"/>
    </row>
    <row r="725" spans="1:10" ht="60" customHeight="1" x14ac:dyDescent="0.8">
      <c r="A725" s="51">
        <v>721</v>
      </c>
      <c r="B725" s="50">
        <v>721</v>
      </c>
      <c r="C725" s="3" t="s">
        <v>2210</v>
      </c>
      <c r="D725" s="3" t="s">
        <v>18037</v>
      </c>
      <c r="E725" s="5" t="s">
        <v>2211</v>
      </c>
      <c r="F725" s="3" t="s">
        <v>734</v>
      </c>
      <c r="G725" s="5" t="s">
        <v>2212</v>
      </c>
      <c r="H725" s="5" t="s">
        <v>11118</v>
      </c>
      <c r="I725" s="5" t="s">
        <v>14772</v>
      </c>
      <c r="J725" s="3"/>
    </row>
    <row r="726" spans="1:10" ht="60" customHeight="1" x14ac:dyDescent="0.8">
      <c r="A726" s="51">
        <v>722</v>
      </c>
      <c r="B726" s="50">
        <v>722</v>
      </c>
      <c r="C726" s="3" t="s">
        <v>2213</v>
      </c>
      <c r="D726" s="3" t="s">
        <v>18037</v>
      </c>
      <c r="E726" s="5" t="s">
        <v>2214</v>
      </c>
      <c r="F726" s="3" t="s">
        <v>25</v>
      </c>
      <c r="G726" s="5" t="s">
        <v>2215</v>
      </c>
      <c r="H726" s="5" t="s">
        <v>11119</v>
      </c>
      <c r="I726" s="5" t="s">
        <v>14773</v>
      </c>
      <c r="J726" s="3"/>
    </row>
    <row r="727" spans="1:10" ht="60" customHeight="1" x14ac:dyDescent="0.8">
      <c r="A727" s="51">
        <v>723</v>
      </c>
      <c r="B727" s="50">
        <v>723</v>
      </c>
      <c r="C727" s="3" t="s">
        <v>2216</v>
      </c>
      <c r="D727" s="3" t="s">
        <v>18037</v>
      </c>
      <c r="E727" s="5" t="s">
        <v>2217</v>
      </c>
      <c r="F727" s="3" t="s">
        <v>246</v>
      </c>
      <c r="G727" s="5" t="s">
        <v>2218</v>
      </c>
      <c r="H727" s="5" t="s">
        <v>11120</v>
      </c>
      <c r="I727" s="5" t="s">
        <v>14774</v>
      </c>
      <c r="J727" s="3"/>
    </row>
    <row r="728" spans="1:10" ht="60" customHeight="1" x14ac:dyDescent="0.8">
      <c r="A728" s="51">
        <v>724</v>
      </c>
      <c r="B728" s="50">
        <v>724</v>
      </c>
      <c r="C728" s="3" t="s">
        <v>2219</v>
      </c>
      <c r="D728" s="3" t="s">
        <v>18037</v>
      </c>
      <c r="E728" s="5" t="s">
        <v>688</v>
      </c>
      <c r="F728" s="3" t="s">
        <v>193</v>
      </c>
      <c r="G728" s="5" t="s">
        <v>2220</v>
      </c>
      <c r="H728" s="5" t="s">
        <v>11121</v>
      </c>
      <c r="I728" s="5" t="s">
        <v>14775</v>
      </c>
      <c r="J728" s="3"/>
    </row>
    <row r="729" spans="1:10" ht="60" customHeight="1" x14ac:dyDescent="0.8">
      <c r="A729" s="51">
        <v>725</v>
      </c>
      <c r="B729" s="50">
        <v>725</v>
      </c>
      <c r="C729" s="3" t="s">
        <v>2221</v>
      </c>
      <c r="D729" s="3" t="s">
        <v>18039</v>
      </c>
      <c r="E729" s="5" t="s">
        <v>2222</v>
      </c>
      <c r="F729" s="3" t="s">
        <v>246</v>
      </c>
      <c r="G729" s="5" t="s">
        <v>2223</v>
      </c>
      <c r="H729" s="5" t="s">
        <v>11122</v>
      </c>
      <c r="I729" s="5" t="s">
        <v>14776</v>
      </c>
      <c r="J729" s="3"/>
    </row>
    <row r="730" spans="1:10" ht="60" customHeight="1" x14ac:dyDescent="0.8">
      <c r="A730" s="51">
        <v>726</v>
      </c>
      <c r="B730" s="50">
        <v>726</v>
      </c>
      <c r="C730" s="3" t="s">
        <v>2224</v>
      </c>
      <c r="D730" s="3" t="s">
        <v>18037</v>
      </c>
      <c r="E730" s="5" t="s">
        <v>2225</v>
      </c>
      <c r="F730" s="3" t="s">
        <v>305</v>
      </c>
      <c r="G730" s="5" t="s">
        <v>2226</v>
      </c>
      <c r="H730" s="5" t="s">
        <v>11123</v>
      </c>
      <c r="I730" s="5" t="s">
        <v>17697</v>
      </c>
      <c r="J730" s="3"/>
    </row>
    <row r="731" spans="1:10" ht="60" customHeight="1" x14ac:dyDescent="0.8">
      <c r="A731" s="51">
        <v>727</v>
      </c>
      <c r="B731" s="50">
        <v>727</v>
      </c>
      <c r="C731" s="3" t="s">
        <v>2227</v>
      </c>
      <c r="D731" s="3" t="s">
        <v>18037</v>
      </c>
      <c r="E731" s="5" t="s">
        <v>2228</v>
      </c>
      <c r="F731" s="3" t="s">
        <v>1030</v>
      </c>
      <c r="G731" s="5" t="s">
        <v>2229</v>
      </c>
      <c r="H731" s="5" t="s">
        <v>11124</v>
      </c>
      <c r="I731" s="5" t="s">
        <v>14777</v>
      </c>
      <c r="J731" s="3"/>
    </row>
    <row r="732" spans="1:10" ht="60" customHeight="1" x14ac:dyDescent="0.8">
      <c r="A732" s="51">
        <v>728</v>
      </c>
      <c r="B732" s="50">
        <v>728</v>
      </c>
      <c r="C732" s="3" t="s">
        <v>2230</v>
      </c>
      <c r="D732" s="3" t="s">
        <v>18037</v>
      </c>
      <c r="E732" s="5" t="s">
        <v>2231</v>
      </c>
      <c r="F732" s="3" t="s">
        <v>309</v>
      </c>
      <c r="G732" s="5" t="s">
        <v>2232</v>
      </c>
      <c r="H732" s="5" t="s">
        <v>11125</v>
      </c>
      <c r="I732" s="5" t="s">
        <v>14778</v>
      </c>
      <c r="J732" s="3"/>
    </row>
    <row r="733" spans="1:10" ht="60" customHeight="1" x14ac:dyDescent="0.8">
      <c r="A733" s="51">
        <v>729</v>
      </c>
      <c r="B733" s="50">
        <v>729</v>
      </c>
      <c r="C733" s="3" t="s">
        <v>2233</v>
      </c>
      <c r="D733" s="3" t="s">
        <v>18037</v>
      </c>
      <c r="E733" s="5" t="s">
        <v>2234</v>
      </c>
      <c r="F733" s="3" t="s">
        <v>402</v>
      </c>
      <c r="G733" s="5" t="s">
        <v>2235</v>
      </c>
      <c r="H733" s="5" t="s">
        <v>11126</v>
      </c>
      <c r="I733" s="5" t="s">
        <v>14779</v>
      </c>
      <c r="J733" s="3"/>
    </row>
    <row r="734" spans="1:10" ht="60" customHeight="1" x14ac:dyDescent="0.8">
      <c r="A734" s="51">
        <v>730</v>
      </c>
      <c r="B734" s="50">
        <v>730</v>
      </c>
      <c r="C734" s="3" t="s">
        <v>2236</v>
      </c>
      <c r="D734" s="3" t="s">
        <v>18037</v>
      </c>
      <c r="E734" s="5" t="s">
        <v>2237</v>
      </c>
      <c r="F734" s="3" t="s">
        <v>104</v>
      </c>
      <c r="G734" s="5" t="s">
        <v>2238</v>
      </c>
      <c r="H734" s="5" t="s">
        <v>11127</v>
      </c>
      <c r="I734" s="5" t="s">
        <v>14780</v>
      </c>
      <c r="J734" s="3"/>
    </row>
    <row r="735" spans="1:10" ht="60" customHeight="1" x14ac:dyDescent="0.8">
      <c r="A735" s="51">
        <v>731</v>
      </c>
      <c r="B735" s="50">
        <v>731</v>
      </c>
      <c r="C735" s="3" t="s">
        <v>2239</v>
      </c>
      <c r="D735" s="3" t="s">
        <v>18037</v>
      </c>
      <c r="E735" s="5" t="s">
        <v>2240</v>
      </c>
      <c r="F735" s="3" t="s">
        <v>207</v>
      </c>
      <c r="G735" s="5" t="s">
        <v>2241</v>
      </c>
      <c r="H735" s="5" t="s">
        <v>11128</v>
      </c>
      <c r="I735" s="5" t="s">
        <v>14781</v>
      </c>
      <c r="J735" s="3"/>
    </row>
    <row r="736" spans="1:10" ht="60" customHeight="1" x14ac:dyDescent="0.8">
      <c r="A736" s="51">
        <v>732</v>
      </c>
      <c r="B736" s="50">
        <v>732</v>
      </c>
      <c r="C736" s="3" t="s">
        <v>2242</v>
      </c>
      <c r="D736" s="3" t="s">
        <v>18037</v>
      </c>
      <c r="E736" s="5" t="s">
        <v>2243</v>
      </c>
      <c r="F736" s="3" t="s">
        <v>49</v>
      </c>
      <c r="G736" s="5" t="s">
        <v>2244</v>
      </c>
      <c r="H736" s="5" t="s">
        <v>11129</v>
      </c>
      <c r="I736" s="5" t="s">
        <v>14782</v>
      </c>
      <c r="J736" s="3"/>
    </row>
    <row r="737" spans="1:10" ht="60" customHeight="1" x14ac:dyDescent="0.8">
      <c r="A737" s="51">
        <v>733</v>
      </c>
      <c r="B737" s="50">
        <v>733</v>
      </c>
      <c r="C737" s="3" t="s">
        <v>2245</v>
      </c>
      <c r="D737" s="3" t="s">
        <v>18037</v>
      </c>
      <c r="E737" s="5" t="s">
        <v>2246</v>
      </c>
      <c r="F737" s="3" t="s">
        <v>767</v>
      </c>
      <c r="G737" s="5" t="s">
        <v>2247</v>
      </c>
      <c r="H737" s="5" t="s">
        <v>11130</v>
      </c>
      <c r="I737" s="5" t="s">
        <v>14783</v>
      </c>
      <c r="J737" s="3"/>
    </row>
    <row r="738" spans="1:10" ht="60" customHeight="1" x14ac:dyDescent="0.8">
      <c r="A738" s="51">
        <v>734</v>
      </c>
      <c r="B738" s="50">
        <v>734</v>
      </c>
      <c r="C738" s="3" t="s">
        <v>2248</v>
      </c>
      <c r="D738" s="3" t="s">
        <v>18037</v>
      </c>
      <c r="E738" s="5" t="s">
        <v>2249</v>
      </c>
      <c r="F738" s="3" t="s">
        <v>511</v>
      </c>
      <c r="G738" s="5" t="s">
        <v>2250</v>
      </c>
      <c r="H738" s="5" t="s">
        <v>11131</v>
      </c>
      <c r="I738" s="5" t="s">
        <v>14784</v>
      </c>
      <c r="J738" s="3"/>
    </row>
    <row r="739" spans="1:10" ht="60" customHeight="1" x14ac:dyDescent="0.8">
      <c r="A739" s="51">
        <v>735</v>
      </c>
      <c r="B739" s="50">
        <v>735</v>
      </c>
      <c r="C739" s="3" t="s">
        <v>2251</v>
      </c>
      <c r="D739" s="3" t="s">
        <v>18037</v>
      </c>
      <c r="E739" s="5" t="s">
        <v>2252</v>
      </c>
      <c r="F739" s="3" t="s">
        <v>77</v>
      </c>
      <c r="G739" s="5" t="s">
        <v>2253</v>
      </c>
      <c r="H739" s="5" t="s">
        <v>11132</v>
      </c>
      <c r="I739" s="5" t="s">
        <v>14785</v>
      </c>
      <c r="J739" s="3"/>
    </row>
    <row r="740" spans="1:10" ht="60" customHeight="1" x14ac:dyDescent="0.8">
      <c r="A740" s="51">
        <v>736</v>
      </c>
      <c r="B740" s="50">
        <v>736</v>
      </c>
      <c r="C740" s="3" t="s">
        <v>2254</v>
      </c>
      <c r="D740" s="3" t="s">
        <v>18037</v>
      </c>
      <c r="E740" s="5" t="s">
        <v>2255</v>
      </c>
      <c r="F740" s="3" t="s">
        <v>104</v>
      </c>
      <c r="G740" s="5" t="s">
        <v>2256</v>
      </c>
      <c r="H740" s="5" t="s">
        <v>11133</v>
      </c>
      <c r="I740" s="5" t="s">
        <v>14786</v>
      </c>
      <c r="J740" s="3"/>
    </row>
    <row r="741" spans="1:10" ht="60" customHeight="1" x14ac:dyDescent="0.8">
      <c r="A741" s="51">
        <v>737</v>
      </c>
      <c r="B741" s="50">
        <v>737</v>
      </c>
      <c r="C741" s="3" t="s">
        <v>2257</v>
      </c>
      <c r="D741" s="3" t="s">
        <v>18037</v>
      </c>
      <c r="E741" s="5" t="s">
        <v>2258</v>
      </c>
      <c r="F741" s="3" t="s">
        <v>486</v>
      </c>
      <c r="G741" s="5" t="s">
        <v>2259</v>
      </c>
      <c r="H741" s="5" t="s">
        <v>11134</v>
      </c>
      <c r="I741" s="5" t="s">
        <v>14787</v>
      </c>
      <c r="J741" s="3"/>
    </row>
    <row r="742" spans="1:10" ht="60" customHeight="1" x14ac:dyDescent="0.8">
      <c r="A742" s="51">
        <v>738</v>
      </c>
      <c r="B742" s="50">
        <v>738</v>
      </c>
      <c r="C742" s="3" t="s">
        <v>2260</v>
      </c>
      <c r="D742" s="3" t="s">
        <v>18037</v>
      </c>
      <c r="E742" s="5" t="s">
        <v>2261</v>
      </c>
      <c r="F742" s="3" t="s">
        <v>123</v>
      </c>
      <c r="G742" s="5" t="s">
        <v>2262</v>
      </c>
      <c r="H742" s="5" t="s">
        <v>11135</v>
      </c>
      <c r="I742" s="5" t="s">
        <v>14788</v>
      </c>
      <c r="J742" s="3"/>
    </row>
    <row r="743" spans="1:10" ht="60" customHeight="1" x14ac:dyDescent="0.8">
      <c r="A743" s="51">
        <v>739</v>
      </c>
      <c r="B743" s="50">
        <v>739</v>
      </c>
      <c r="C743" s="3" t="s">
        <v>2263</v>
      </c>
      <c r="D743" s="3" t="s">
        <v>18037</v>
      </c>
      <c r="E743" s="5" t="s">
        <v>549</v>
      </c>
      <c r="F743" s="3" t="s">
        <v>45</v>
      </c>
      <c r="G743" s="5" t="s">
        <v>2264</v>
      </c>
      <c r="H743" s="5" t="s">
        <v>11136</v>
      </c>
      <c r="I743" s="5" t="s">
        <v>14789</v>
      </c>
      <c r="J743" s="3"/>
    </row>
    <row r="744" spans="1:10" ht="60" customHeight="1" x14ac:dyDescent="0.8">
      <c r="A744" s="51">
        <v>740</v>
      </c>
      <c r="B744" s="50">
        <v>740</v>
      </c>
      <c r="C744" s="3" t="s">
        <v>2265</v>
      </c>
      <c r="D744" s="3" t="s">
        <v>18037</v>
      </c>
      <c r="E744" s="5" t="s">
        <v>2266</v>
      </c>
      <c r="F744" s="3" t="s">
        <v>2267</v>
      </c>
      <c r="G744" s="5" t="s">
        <v>2268</v>
      </c>
      <c r="H744" s="5" t="s">
        <v>11137</v>
      </c>
      <c r="I744" s="5" t="s">
        <v>17763</v>
      </c>
      <c r="J744" s="3"/>
    </row>
    <row r="745" spans="1:10" ht="60" customHeight="1" x14ac:dyDescent="0.8">
      <c r="A745" s="51">
        <v>741</v>
      </c>
      <c r="B745" s="50">
        <v>741</v>
      </c>
      <c r="C745" s="3" t="s">
        <v>2269</v>
      </c>
      <c r="D745" s="3" t="s">
        <v>18037</v>
      </c>
      <c r="E745" s="5" t="s">
        <v>2270</v>
      </c>
      <c r="F745" s="3" t="s">
        <v>2115</v>
      </c>
      <c r="G745" s="5" t="s">
        <v>2271</v>
      </c>
      <c r="H745" s="5" t="s">
        <v>11138</v>
      </c>
      <c r="I745" s="5" t="s">
        <v>17848</v>
      </c>
      <c r="J745" s="3"/>
    </row>
    <row r="746" spans="1:10" ht="60" customHeight="1" x14ac:dyDescent="0.8">
      <c r="A746" s="51">
        <v>742</v>
      </c>
      <c r="B746" s="50">
        <v>742</v>
      </c>
      <c r="C746" s="3" t="s">
        <v>2272</v>
      </c>
      <c r="D746" s="3" t="s">
        <v>18037</v>
      </c>
      <c r="E746" s="5" t="s">
        <v>1218</v>
      </c>
      <c r="F746" s="3" t="s">
        <v>127</v>
      </c>
      <c r="G746" s="5" t="s">
        <v>2273</v>
      </c>
      <c r="H746" s="5" t="s">
        <v>11139</v>
      </c>
      <c r="I746" s="5" t="s">
        <v>14790</v>
      </c>
      <c r="J746" s="3"/>
    </row>
    <row r="747" spans="1:10" ht="60" customHeight="1" x14ac:dyDescent="0.8">
      <c r="A747" s="51">
        <v>743</v>
      </c>
      <c r="B747" s="50">
        <v>743</v>
      </c>
      <c r="C747" s="3" t="s">
        <v>2274</v>
      </c>
      <c r="D747" s="3" t="s">
        <v>18037</v>
      </c>
      <c r="E747" s="5" t="s">
        <v>2275</v>
      </c>
      <c r="F747" s="3" t="s">
        <v>160</v>
      </c>
      <c r="G747" s="5" t="s">
        <v>2276</v>
      </c>
      <c r="H747" s="5" t="s">
        <v>11140</v>
      </c>
      <c r="I747" s="5" t="s">
        <v>14791</v>
      </c>
      <c r="J747" s="3"/>
    </row>
    <row r="748" spans="1:10" ht="60" customHeight="1" x14ac:dyDescent="0.8">
      <c r="A748" s="51">
        <v>744</v>
      </c>
      <c r="B748" s="50">
        <v>744</v>
      </c>
      <c r="C748" s="3" t="s">
        <v>2277</v>
      </c>
      <c r="D748" s="3" t="s">
        <v>18037</v>
      </c>
      <c r="E748" s="5" t="s">
        <v>2278</v>
      </c>
      <c r="F748" s="3" t="s">
        <v>486</v>
      </c>
      <c r="G748" s="5" t="s">
        <v>2279</v>
      </c>
      <c r="H748" s="5" t="s">
        <v>11141</v>
      </c>
      <c r="I748" s="5" t="s">
        <v>14792</v>
      </c>
      <c r="J748" s="3"/>
    </row>
    <row r="749" spans="1:10" ht="60" customHeight="1" x14ac:dyDescent="0.8">
      <c r="A749" s="51">
        <v>745</v>
      </c>
      <c r="B749" s="50">
        <v>745</v>
      </c>
      <c r="C749" s="3" t="s">
        <v>2280</v>
      </c>
      <c r="D749" s="3" t="s">
        <v>18037</v>
      </c>
      <c r="E749" s="5" t="s">
        <v>2281</v>
      </c>
      <c r="F749" s="3" t="s">
        <v>207</v>
      </c>
      <c r="G749" s="5" t="s">
        <v>2282</v>
      </c>
      <c r="H749" s="5" t="s">
        <v>11142</v>
      </c>
      <c r="I749" s="5" t="s">
        <v>14793</v>
      </c>
      <c r="J749" s="3"/>
    </row>
    <row r="750" spans="1:10" ht="60" customHeight="1" x14ac:dyDescent="0.8">
      <c r="A750" s="51">
        <v>746</v>
      </c>
      <c r="B750" s="50">
        <v>746</v>
      </c>
      <c r="C750" s="3" t="s">
        <v>2283</v>
      </c>
      <c r="D750" s="3" t="s">
        <v>18037</v>
      </c>
      <c r="E750" s="5" t="s">
        <v>2284</v>
      </c>
      <c r="F750" s="3" t="s">
        <v>134</v>
      </c>
      <c r="G750" s="5" t="s">
        <v>2285</v>
      </c>
      <c r="H750" s="5" t="s">
        <v>11143</v>
      </c>
      <c r="I750" s="5" t="s">
        <v>14794</v>
      </c>
      <c r="J750" s="3"/>
    </row>
    <row r="751" spans="1:10" ht="60" customHeight="1" x14ac:dyDescent="0.8">
      <c r="A751" s="51">
        <v>747</v>
      </c>
      <c r="B751" s="50">
        <v>747</v>
      </c>
      <c r="C751" s="3" t="s">
        <v>2286</v>
      </c>
      <c r="D751" s="3" t="s">
        <v>18037</v>
      </c>
      <c r="E751" s="5" t="s">
        <v>2287</v>
      </c>
      <c r="F751" s="3" t="s">
        <v>284</v>
      </c>
      <c r="G751" s="5" t="s">
        <v>2288</v>
      </c>
      <c r="H751" s="5" t="s">
        <v>11144</v>
      </c>
      <c r="I751" s="5" t="s">
        <v>14795</v>
      </c>
      <c r="J751" s="3"/>
    </row>
    <row r="752" spans="1:10" ht="60" customHeight="1" x14ac:dyDescent="0.8">
      <c r="A752" s="51">
        <v>748</v>
      </c>
      <c r="B752" s="50">
        <v>748</v>
      </c>
      <c r="C752" s="3" t="s">
        <v>2289</v>
      </c>
      <c r="D752" s="3" t="s">
        <v>18037</v>
      </c>
      <c r="E752" s="5" t="s">
        <v>2290</v>
      </c>
      <c r="F752" s="3" t="s">
        <v>341</v>
      </c>
      <c r="G752" s="5" t="s">
        <v>2291</v>
      </c>
      <c r="H752" s="5" t="s">
        <v>11145</v>
      </c>
      <c r="I752" s="5" t="s">
        <v>14796</v>
      </c>
      <c r="J752" s="3"/>
    </row>
    <row r="753" spans="1:10" ht="60" customHeight="1" x14ac:dyDescent="0.8">
      <c r="A753" s="51">
        <v>749</v>
      </c>
      <c r="B753" s="50">
        <v>749</v>
      </c>
      <c r="C753" s="3" t="s">
        <v>2292</v>
      </c>
      <c r="D753" s="3" t="s">
        <v>18037</v>
      </c>
      <c r="E753" s="5" t="s">
        <v>2293</v>
      </c>
      <c r="F753" s="3" t="s">
        <v>224</v>
      </c>
      <c r="G753" s="5" t="s">
        <v>2294</v>
      </c>
      <c r="H753" s="5" t="s">
        <v>11146</v>
      </c>
      <c r="I753" s="5" t="s">
        <v>14797</v>
      </c>
      <c r="J753" s="3"/>
    </row>
    <row r="754" spans="1:10" ht="60" customHeight="1" x14ac:dyDescent="0.8">
      <c r="A754" s="51">
        <v>750</v>
      </c>
      <c r="B754" s="50">
        <v>750</v>
      </c>
      <c r="C754" s="3" t="s">
        <v>2295</v>
      </c>
      <c r="D754" s="3" t="s">
        <v>18037</v>
      </c>
      <c r="E754" s="5" t="s">
        <v>1423</v>
      </c>
      <c r="F754" s="3" t="s">
        <v>92</v>
      </c>
      <c r="G754" s="5" t="s">
        <v>2296</v>
      </c>
      <c r="H754" s="5" t="s">
        <v>11147</v>
      </c>
      <c r="I754" s="5" t="s">
        <v>17436</v>
      </c>
      <c r="J754" s="3"/>
    </row>
    <row r="755" spans="1:10" ht="60" customHeight="1" x14ac:dyDescent="0.8">
      <c r="A755" s="51">
        <v>751</v>
      </c>
      <c r="B755" s="50">
        <v>751</v>
      </c>
      <c r="C755" s="3" t="s">
        <v>2297</v>
      </c>
      <c r="D755" s="3" t="s">
        <v>18037</v>
      </c>
      <c r="E755" s="5" t="s">
        <v>2298</v>
      </c>
      <c r="F755" s="3" t="s">
        <v>104</v>
      </c>
      <c r="G755" s="5" t="s">
        <v>2299</v>
      </c>
      <c r="H755" s="5" t="s">
        <v>11148</v>
      </c>
      <c r="I755" s="5" t="s">
        <v>14798</v>
      </c>
      <c r="J755" s="3"/>
    </row>
    <row r="756" spans="1:10" ht="60" customHeight="1" x14ac:dyDescent="0.8">
      <c r="A756" s="51">
        <v>752</v>
      </c>
      <c r="B756" s="50">
        <v>752</v>
      </c>
      <c r="C756" s="3" t="s">
        <v>2300</v>
      </c>
      <c r="D756" s="3" t="s">
        <v>18037</v>
      </c>
      <c r="E756" s="5" t="s">
        <v>2301</v>
      </c>
      <c r="F756" s="3" t="s">
        <v>228</v>
      </c>
      <c r="G756" s="5" t="s">
        <v>2302</v>
      </c>
      <c r="H756" s="5" t="s">
        <v>11149</v>
      </c>
      <c r="I756" s="5" t="s">
        <v>14799</v>
      </c>
      <c r="J756" s="3"/>
    </row>
    <row r="757" spans="1:10" ht="60" customHeight="1" x14ac:dyDescent="0.8">
      <c r="A757" s="51">
        <v>753</v>
      </c>
      <c r="B757" s="50">
        <v>753</v>
      </c>
      <c r="C757" s="3" t="s">
        <v>2303</v>
      </c>
      <c r="D757" s="3" t="s">
        <v>18037</v>
      </c>
      <c r="E757" s="5" t="s">
        <v>2304</v>
      </c>
      <c r="F757" s="3" t="s">
        <v>531</v>
      </c>
      <c r="G757" s="5" t="s">
        <v>2305</v>
      </c>
      <c r="H757" s="5" t="s">
        <v>11150</v>
      </c>
      <c r="I757" s="5" t="s">
        <v>14800</v>
      </c>
      <c r="J757" s="3"/>
    </row>
    <row r="758" spans="1:10" ht="60" customHeight="1" x14ac:dyDescent="0.8">
      <c r="A758" s="51">
        <v>754</v>
      </c>
      <c r="B758" s="50">
        <v>754</v>
      </c>
      <c r="C758" s="3" t="s">
        <v>2306</v>
      </c>
      <c r="D758" s="3" t="s">
        <v>18037</v>
      </c>
      <c r="E758" s="5" t="s">
        <v>2307</v>
      </c>
      <c r="F758" s="3" t="s">
        <v>264</v>
      </c>
      <c r="G758" s="5" t="s">
        <v>2308</v>
      </c>
      <c r="H758" s="5" t="s">
        <v>11151</v>
      </c>
      <c r="I758" s="5" t="s">
        <v>14801</v>
      </c>
      <c r="J758" s="3"/>
    </row>
    <row r="759" spans="1:10" ht="60" customHeight="1" x14ac:dyDescent="0.8">
      <c r="A759" s="51">
        <v>755</v>
      </c>
      <c r="B759" s="50">
        <v>755</v>
      </c>
      <c r="C759" s="3" t="s">
        <v>2309</v>
      </c>
      <c r="D759" s="3" t="s">
        <v>18037</v>
      </c>
      <c r="E759" s="5" t="s">
        <v>2310</v>
      </c>
      <c r="F759" s="3" t="s">
        <v>25</v>
      </c>
      <c r="G759" s="5" t="s">
        <v>2311</v>
      </c>
      <c r="H759" s="5" t="s">
        <v>11152</v>
      </c>
      <c r="I759" s="5" t="s">
        <v>14802</v>
      </c>
      <c r="J759" s="3"/>
    </row>
    <row r="760" spans="1:10" ht="60" customHeight="1" x14ac:dyDescent="0.8">
      <c r="A760" s="51">
        <v>756</v>
      </c>
      <c r="B760" s="50">
        <v>756</v>
      </c>
      <c r="C760" s="3" t="s">
        <v>2312</v>
      </c>
      <c r="D760" s="3" t="s">
        <v>18037</v>
      </c>
      <c r="E760" s="5" t="s">
        <v>2313</v>
      </c>
      <c r="F760" s="3" t="s">
        <v>77</v>
      </c>
      <c r="G760" s="5" t="s">
        <v>2314</v>
      </c>
      <c r="H760" s="5" t="s">
        <v>11153</v>
      </c>
      <c r="I760" s="5" t="s">
        <v>14803</v>
      </c>
      <c r="J760" s="3"/>
    </row>
    <row r="761" spans="1:10" ht="60" customHeight="1" x14ac:dyDescent="0.8">
      <c r="A761" s="51">
        <v>757</v>
      </c>
      <c r="B761" s="50">
        <v>757</v>
      </c>
      <c r="C761" s="3" t="s">
        <v>2315</v>
      </c>
      <c r="D761" s="3" t="s">
        <v>18037</v>
      </c>
      <c r="E761" s="5" t="s">
        <v>2316</v>
      </c>
      <c r="F761" s="3" t="s">
        <v>100</v>
      </c>
      <c r="G761" s="5" t="s">
        <v>2317</v>
      </c>
      <c r="H761" s="5" t="s">
        <v>11154</v>
      </c>
      <c r="I761" s="5" t="s">
        <v>14804</v>
      </c>
      <c r="J761" s="3"/>
    </row>
    <row r="762" spans="1:10" ht="60" customHeight="1" x14ac:dyDescent="0.8">
      <c r="A762" s="51">
        <v>758</v>
      </c>
      <c r="B762" s="50">
        <v>758</v>
      </c>
      <c r="C762" s="3" t="s">
        <v>2318</v>
      </c>
      <c r="D762" s="3" t="s">
        <v>18037</v>
      </c>
      <c r="E762" s="5" t="s">
        <v>2319</v>
      </c>
      <c r="F762" s="3" t="s">
        <v>246</v>
      </c>
      <c r="G762" s="5" t="s">
        <v>2320</v>
      </c>
      <c r="H762" s="5" t="s">
        <v>11155</v>
      </c>
      <c r="I762" s="5" t="s">
        <v>14805</v>
      </c>
      <c r="J762" s="3"/>
    </row>
    <row r="763" spans="1:10" ht="60" customHeight="1" x14ac:dyDescent="0.8">
      <c r="A763" s="51">
        <v>759</v>
      </c>
      <c r="B763" s="50">
        <v>759</v>
      </c>
      <c r="C763" s="3" t="s">
        <v>2321</v>
      </c>
      <c r="D763" s="3" t="s">
        <v>18037</v>
      </c>
      <c r="E763" s="5" t="s">
        <v>2322</v>
      </c>
      <c r="F763" s="3" t="s">
        <v>21</v>
      </c>
      <c r="G763" s="5" t="s">
        <v>2323</v>
      </c>
      <c r="H763" s="5" t="s">
        <v>11156</v>
      </c>
      <c r="I763" s="5" t="s">
        <v>17680</v>
      </c>
      <c r="J763" s="3"/>
    </row>
    <row r="764" spans="1:10" ht="60" customHeight="1" x14ac:dyDescent="0.8">
      <c r="A764" s="51">
        <v>760</v>
      </c>
      <c r="B764" s="50">
        <v>760</v>
      </c>
      <c r="C764" s="3" t="s">
        <v>914</v>
      </c>
      <c r="D764" s="3" t="s">
        <v>18037</v>
      </c>
      <c r="E764" s="5" t="s">
        <v>1329</v>
      </c>
      <c r="F764" s="3" t="s">
        <v>104</v>
      </c>
      <c r="G764" s="5" t="s">
        <v>2324</v>
      </c>
      <c r="H764" s="5" t="s">
        <v>11157</v>
      </c>
      <c r="I764" s="5" t="s">
        <v>14806</v>
      </c>
      <c r="J764" s="3"/>
    </row>
    <row r="765" spans="1:10" ht="60" customHeight="1" x14ac:dyDescent="0.8">
      <c r="A765" s="51">
        <v>761</v>
      </c>
      <c r="B765" s="50">
        <v>761</v>
      </c>
      <c r="C765" s="3" t="s">
        <v>2325</v>
      </c>
      <c r="D765" s="3" t="s">
        <v>18037</v>
      </c>
      <c r="E765" s="5" t="s">
        <v>660</v>
      </c>
      <c r="F765" s="3" t="s">
        <v>100</v>
      </c>
      <c r="G765" s="5" t="s">
        <v>2326</v>
      </c>
      <c r="H765" s="5" t="s">
        <v>11158</v>
      </c>
      <c r="I765" s="5" t="s">
        <v>14807</v>
      </c>
      <c r="J765" s="3"/>
    </row>
    <row r="766" spans="1:10" ht="60" customHeight="1" x14ac:dyDescent="0.8">
      <c r="A766" s="51">
        <v>762</v>
      </c>
      <c r="B766" s="50">
        <v>762</v>
      </c>
      <c r="C766" s="3" t="s">
        <v>2327</v>
      </c>
      <c r="D766" s="3" t="s">
        <v>18037</v>
      </c>
      <c r="E766" s="5" t="s">
        <v>2328</v>
      </c>
      <c r="F766" s="3" t="s">
        <v>17</v>
      </c>
      <c r="G766" s="5" t="s">
        <v>2329</v>
      </c>
      <c r="H766" s="5" t="s">
        <v>11159</v>
      </c>
      <c r="I766" s="5" t="s">
        <v>14808</v>
      </c>
      <c r="J766" s="3"/>
    </row>
    <row r="767" spans="1:10" ht="60" customHeight="1" x14ac:dyDescent="0.8">
      <c r="A767" s="51">
        <v>763</v>
      </c>
      <c r="B767" s="50">
        <v>763</v>
      </c>
      <c r="C767" s="3" t="s">
        <v>2330</v>
      </c>
      <c r="D767" s="3" t="s">
        <v>18037</v>
      </c>
      <c r="E767" s="5" t="s">
        <v>2331</v>
      </c>
      <c r="F767" s="3" t="s">
        <v>1030</v>
      </c>
      <c r="G767" s="5" t="s">
        <v>2332</v>
      </c>
      <c r="H767" s="5" t="s">
        <v>11160</v>
      </c>
      <c r="I767" s="5" t="s">
        <v>14809</v>
      </c>
      <c r="J767" s="3"/>
    </row>
    <row r="768" spans="1:10" ht="60" customHeight="1" x14ac:dyDescent="0.8">
      <c r="A768" s="51">
        <v>764</v>
      </c>
      <c r="B768" s="50">
        <v>764</v>
      </c>
      <c r="C768" s="3" t="s">
        <v>2333</v>
      </c>
      <c r="D768" s="3" t="s">
        <v>18037</v>
      </c>
      <c r="E768" s="5" t="s">
        <v>2334</v>
      </c>
      <c r="F768" s="3" t="s">
        <v>246</v>
      </c>
      <c r="G768" s="5" t="s">
        <v>2335</v>
      </c>
      <c r="H768" s="5" t="s">
        <v>11161</v>
      </c>
      <c r="I768" s="5" t="s">
        <v>17982</v>
      </c>
      <c r="J768" s="3"/>
    </row>
    <row r="769" spans="1:10" ht="60" customHeight="1" x14ac:dyDescent="0.8">
      <c r="A769" s="51">
        <v>765</v>
      </c>
      <c r="B769" s="50">
        <v>765</v>
      </c>
      <c r="C769" s="3" t="s">
        <v>2336</v>
      </c>
      <c r="D769" s="3" t="s">
        <v>18037</v>
      </c>
      <c r="E769" s="5" t="s">
        <v>2337</v>
      </c>
      <c r="F769" s="3" t="s">
        <v>228</v>
      </c>
      <c r="G769" s="5" t="s">
        <v>2338</v>
      </c>
      <c r="H769" s="5" t="s">
        <v>11162</v>
      </c>
      <c r="I769" s="5" t="s">
        <v>17327</v>
      </c>
      <c r="J769" s="3"/>
    </row>
    <row r="770" spans="1:10" ht="60" customHeight="1" x14ac:dyDescent="0.8">
      <c r="A770" s="51">
        <v>766</v>
      </c>
      <c r="B770" s="50">
        <v>766</v>
      </c>
      <c r="C770" s="3" t="s">
        <v>2339</v>
      </c>
      <c r="D770" s="3" t="s">
        <v>18037</v>
      </c>
      <c r="E770" s="5" t="s">
        <v>2340</v>
      </c>
      <c r="F770" s="3" t="s">
        <v>207</v>
      </c>
      <c r="G770" s="5" t="s">
        <v>2341</v>
      </c>
      <c r="H770" s="5" t="s">
        <v>11163</v>
      </c>
      <c r="I770" s="5" t="s">
        <v>14810</v>
      </c>
      <c r="J770" s="3"/>
    </row>
    <row r="771" spans="1:10" ht="60" customHeight="1" x14ac:dyDescent="0.8">
      <c r="A771" s="51">
        <v>767</v>
      </c>
      <c r="B771" s="50">
        <v>767</v>
      </c>
      <c r="C771" s="3" t="s">
        <v>2342</v>
      </c>
      <c r="D771" s="3" t="s">
        <v>18037</v>
      </c>
      <c r="E771" s="5" t="s">
        <v>2343</v>
      </c>
      <c r="F771" s="3" t="s">
        <v>1212</v>
      </c>
      <c r="G771" s="5" t="s">
        <v>2344</v>
      </c>
      <c r="H771" s="5" t="s">
        <v>11164</v>
      </c>
      <c r="I771" s="5" t="s">
        <v>14811</v>
      </c>
      <c r="J771" s="3"/>
    </row>
    <row r="772" spans="1:10" ht="60" customHeight="1" x14ac:dyDescent="0.8">
      <c r="A772" s="51">
        <v>768</v>
      </c>
      <c r="B772" s="50">
        <v>768</v>
      </c>
      <c r="C772" s="3" t="s">
        <v>2345</v>
      </c>
      <c r="D772" s="3" t="s">
        <v>18037</v>
      </c>
      <c r="E772" s="5" t="s">
        <v>1408</v>
      </c>
      <c r="F772" s="3" t="s">
        <v>145</v>
      </c>
      <c r="G772" s="5" t="s">
        <v>2346</v>
      </c>
      <c r="H772" s="5" t="s">
        <v>11165</v>
      </c>
      <c r="I772" s="5" t="s">
        <v>17470</v>
      </c>
      <c r="J772" s="3"/>
    </row>
    <row r="773" spans="1:10" ht="60" customHeight="1" x14ac:dyDescent="0.8">
      <c r="A773" s="51">
        <v>769</v>
      </c>
      <c r="B773" s="50">
        <v>769</v>
      </c>
      <c r="C773" s="3" t="s">
        <v>2347</v>
      </c>
      <c r="D773" s="3" t="s">
        <v>18037</v>
      </c>
      <c r="E773" s="5" t="s">
        <v>2348</v>
      </c>
      <c r="F773" s="3" t="s">
        <v>37</v>
      </c>
      <c r="G773" s="5" t="s">
        <v>2349</v>
      </c>
      <c r="H773" s="5" t="s">
        <v>11166</v>
      </c>
      <c r="I773" s="5" t="s">
        <v>17567</v>
      </c>
      <c r="J773" s="3"/>
    </row>
    <row r="774" spans="1:10" ht="60" customHeight="1" x14ac:dyDescent="0.8">
      <c r="A774" s="51">
        <v>770</v>
      </c>
      <c r="B774" s="50">
        <v>770</v>
      </c>
      <c r="C774" s="3" t="s">
        <v>2350</v>
      </c>
      <c r="D774" s="3" t="s">
        <v>18037</v>
      </c>
      <c r="E774" s="5" t="s">
        <v>1418</v>
      </c>
      <c r="F774" s="3" t="s">
        <v>341</v>
      </c>
      <c r="G774" s="5" t="s">
        <v>2351</v>
      </c>
      <c r="H774" s="5" t="s">
        <v>11167</v>
      </c>
      <c r="I774" s="5" t="s">
        <v>14812</v>
      </c>
      <c r="J774" s="3"/>
    </row>
    <row r="775" spans="1:10" ht="60" customHeight="1" x14ac:dyDescent="0.8">
      <c r="A775" s="51">
        <v>771</v>
      </c>
      <c r="B775" s="50">
        <v>771</v>
      </c>
      <c r="C775" s="3" t="s">
        <v>2352</v>
      </c>
      <c r="D775" s="3" t="s">
        <v>18037</v>
      </c>
      <c r="E775" s="5" t="s">
        <v>1839</v>
      </c>
      <c r="F775" s="3" t="s">
        <v>597</v>
      </c>
      <c r="G775" s="5" t="s">
        <v>2353</v>
      </c>
      <c r="H775" s="5" t="s">
        <v>11168</v>
      </c>
      <c r="I775" s="5" t="s">
        <v>14813</v>
      </c>
      <c r="J775" s="3"/>
    </row>
    <row r="776" spans="1:10" ht="60" customHeight="1" x14ac:dyDescent="0.8">
      <c r="A776" s="51">
        <v>772</v>
      </c>
      <c r="B776" s="50">
        <v>772</v>
      </c>
      <c r="C776" s="3" t="s">
        <v>2354</v>
      </c>
      <c r="D776" s="3" t="s">
        <v>18037</v>
      </c>
      <c r="E776" s="5" t="s">
        <v>2355</v>
      </c>
      <c r="F776" s="3" t="s">
        <v>780</v>
      </c>
      <c r="G776" s="5" t="s">
        <v>2356</v>
      </c>
      <c r="H776" s="5" t="s">
        <v>11169</v>
      </c>
      <c r="I776" s="5" t="s">
        <v>14814</v>
      </c>
      <c r="J776" s="3"/>
    </row>
    <row r="777" spans="1:10" ht="60" customHeight="1" x14ac:dyDescent="0.8">
      <c r="A777" s="51">
        <v>773</v>
      </c>
      <c r="B777" s="50">
        <v>773</v>
      </c>
      <c r="C777" s="3" t="s">
        <v>2357</v>
      </c>
      <c r="D777" s="3" t="s">
        <v>18037</v>
      </c>
      <c r="E777" s="5" t="s">
        <v>2358</v>
      </c>
      <c r="F777" s="3" t="s">
        <v>185</v>
      </c>
      <c r="G777" s="5" t="s">
        <v>2359</v>
      </c>
      <c r="H777" s="5" t="s">
        <v>11170</v>
      </c>
      <c r="I777" s="5" t="s">
        <v>14815</v>
      </c>
      <c r="J777" s="3"/>
    </row>
    <row r="778" spans="1:10" ht="60" customHeight="1" x14ac:dyDescent="0.8">
      <c r="A778" s="51">
        <v>774</v>
      </c>
      <c r="B778" s="50">
        <v>774</v>
      </c>
      <c r="C778" s="3" t="s">
        <v>2360</v>
      </c>
      <c r="D778" s="3" t="s">
        <v>18037</v>
      </c>
      <c r="E778" s="5" t="s">
        <v>2361</v>
      </c>
      <c r="F778" s="3" t="s">
        <v>246</v>
      </c>
      <c r="G778" s="5" t="s">
        <v>2362</v>
      </c>
      <c r="H778" s="5" t="s">
        <v>11171</v>
      </c>
      <c r="I778" s="5" t="s">
        <v>14816</v>
      </c>
      <c r="J778" s="3"/>
    </row>
    <row r="779" spans="1:10" ht="60" customHeight="1" x14ac:dyDescent="0.8">
      <c r="A779" s="51">
        <v>775</v>
      </c>
      <c r="B779" s="50">
        <v>775</v>
      </c>
      <c r="C779" s="3" t="s">
        <v>2363</v>
      </c>
      <c r="D779" s="3" t="s">
        <v>18037</v>
      </c>
      <c r="E779" s="5" t="s">
        <v>2364</v>
      </c>
      <c r="F779" s="3" t="s">
        <v>817</v>
      </c>
      <c r="G779" s="5" t="s">
        <v>2365</v>
      </c>
      <c r="H779" s="5" t="s">
        <v>11172</v>
      </c>
      <c r="I779" s="5" t="s">
        <v>14817</v>
      </c>
      <c r="J779" s="3"/>
    </row>
    <row r="780" spans="1:10" ht="60" customHeight="1" x14ac:dyDescent="0.8">
      <c r="A780" s="51">
        <v>776</v>
      </c>
      <c r="B780" s="50">
        <v>776</v>
      </c>
      <c r="C780" s="3" t="s">
        <v>2366</v>
      </c>
      <c r="D780" s="3" t="s">
        <v>18037</v>
      </c>
      <c r="E780" s="5" t="s">
        <v>2367</v>
      </c>
      <c r="F780" s="3" t="s">
        <v>92</v>
      </c>
      <c r="G780" s="5" t="s">
        <v>2368</v>
      </c>
      <c r="H780" s="5" t="s">
        <v>11173</v>
      </c>
      <c r="I780" s="5" t="s">
        <v>17437</v>
      </c>
      <c r="J780" s="3"/>
    </row>
    <row r="781" spans="1:10" ht="60" customHeight="1" x14ac:dyDescent="0.8">
      <c r="A781" s="51">
        <v>777</v>
      </c>
      <c r="B781" s="50">
        <v>777</v>
      </c>
      <c r="C781" s="3" t="s">
        <v>2369</v>
      </c>
      <c r="D781" s="3" t="s">
        <v>18037</v>
      </c>
      <c r="E781" s="5" t="s">
        <v>2370</v>
      </c>
      <c r="F781" s="3" t="s">
        <v>100</v>
      </c>
      <c r="G781" s="5" t="s">
        <v>2371</v>
      </c>
      <c r="H781" s="5" t="s">
        <v>11174</v>
      </c>
      <c r="I781" s="5" t="s">
        <v>14818</v>
      </c>
      <c r="J781" s="3"/>
    </row>
    <row r="782" spans="1:10" ht="60" customHeight="1" x14ac:dyDescent="0.8">
      <c r="A782" s="51">
        <v>778</v>
      </c>
      <c r="B782" s="50">
        <v>778</v>
      </c>
      <c r="C782" s="3" t="s">
        <v>2372</v>
      </c>
      <c r="D782" s="3" t="s">
        <v>18037</v>
      </c>
      <c r="E782" s="5" t="s">
        <v>2373</v>
      </c>
      <c r="F782" s="3" t="s">
        <v>1212</v>
      </c>
      <c r="G782" s="5" t="s">
        <v>2374</v>
      </c>
      <c r="H782" s="5" t="s">
        <v>11175</v>
      </c>
      <c r="I782" s="5" t="s">
        <v>14819</v>
      </c>
      <c r="J782" s="3"/>
    </row>
    <row r="783" spans="1:10" ht="60" customHeight="1" x14ac:dyDescent="0.8">
      <c r="A783" s="51">
        <v>779</v>
      </c>
      <c r="B783" s="50">
        <v>779</v>
      </c>
      <c r="C783" s="3" t="s">
        <v>2375</v>
      </c>
      <c r="D783" s="3" t="s">
        <v>18037</v>
      </c>
      <c r="E783" s="5" t="s">
        <v>1538</v>
      </c>
      <c r="F783" s="3" t="s">
        <v>37</v>
      </c>
      <c r="G783" s="5" t="s">
        <v>2376</v>
      </c>
      <c r="H783" s="5" t="s">
        <v>11176</v>
      </c>
      <c r="I783" s="5" t="s">
        <v>17559</v>
      </c>
      <c r="J783" s="3"/>
    </row>
    <row r="784" spans="1:10" ht="60" customHeight="1" x14ac:dyDescent="0.8">
      <c r="A784" s="51">
        <v>780</v>
      </c>
      <c r="B784" s="50">
        <v>780</v>
      </c>
      <c r="C784" s="3" t="s">
        <v>2377</v>
      </c>
      <c r="D784" s="3" t="s">
        <v>18037</v>
      </c>
      <c r="E784" s="5" t="s">
        <v>2378</v>
      </c>
      <c r="F784" s="3" t="s">
        <v>21</v>
      </c>
      <c r="G784" s="5" t="s">
        <v>2379</v>
      </c>
      <c r="H784" s="5" t="s">
        <v>11177</v>
      </c>
      <c r="I784" s="5" t="s">
        <v>17681</v>
      </c>
      <c r="J784" s="3"/>
    </row>
    <row r="785" spans="1:10" ht="60" customHeight="1" x14ac:dyDescent="0.8">
      <c r="A785" s="51">
        <v>781</v>
      </c>
      <c r="B785" s="50">
        <v>781</v>
      </c>
      <c r="C785" s="3" t="s">
        <v>1322</v>
      </c>
      <c r="D785" s="3" t="s">
        <v>18037</v>
      </c>
      <c r="E785" s="5" t="s">
        <v>2380</v>
      </c>
      <c r="F785" s="3" t="s">
        <v>100</v>
      </c>
      <c r="G785" s="5" t="s">
        <v>2381</v>
      </c>
      <c r="H785" s="5" t="s">
        <v>11178</v>
      </c>
      <c r="I785" s="5" t="s">
        <v>14820</v>
      </c>
      <c r="J785" s="3"/>
    </row>
    <row r="786" spans="1:10" ht="60" customHeight="1" x14ac:dyDescent="0.8">
      <c r="A786" s="51">
        <v>782</v>
      </c>
      <c r="B786" s="50">
        <v>782</v>
      </c>
      <c r="C786" s="3" t="s">
        <v>2382</v>
      </c>
      <c r="D786" s="3" t="s">
        <v>18037</v>
      </c>
      <c r="E786" s="5" t="s">
        <v>2383</v>
      </c>
      <c r="F786" s="3" t="s">
        <v>679</v>
      </c>
      <c r="G786" s="5" t="s">
        <v>2384</v>
      </c>
      <c r="H786" s="5" t="s">
        <v>11179</v>
      </c>
      <c r="I786" s="5" t="s">
        <v>14821</v>
      </c>
      <c r="J786" s="3"/>
    </row>
    <row r="787" spans="1:10" ht="60" customHeight="1" x14ac:dyDescent="0.8">
      <c r="A787" s="51">
        <v>783</v>
      </c>
      <c r="B787" s="50">
        <v>783</v>
      </c>
      <c r="C787" s="3" t="s">
        <v>2385</v>
      </c>
      <c r="D787" s="3" t="s">
        <v>18037</v>
      </c>
      <c r="E787" s="5" t="s">
        <v>2386</v>
      </c>
      <c r="F787" s="3" t="s">
        <v>246</v>
      </c>
      <c r="G787" s="5" t="s">
        <v>2387</v>
      </c>
      <c r="H787" s="5" t="s">
        <v>11180</v>
      </c>
      <c r="I787" s="5" t="s">
        <v>14822</v>
      </c>
      <c r="J787" s="3"/>
    </row>
    <row r="788" spans="1:10" ht="60" customHeight="1" x14ac:dyDescent="0.8">
      <c r="A788" s="51">
        <v>784</v>
      </c>
      <c r="B788" s="50">
        <v>784</v>
      </c>
      <c r="C788" s="3" t="s">
        <v>2388</v>
      </c>
      <c r="D788" s="3" t="s">
        <v>18037</v>
      </c>
      <c r="E788" s="5" t="s">
        <v>882</v>
      </c>
      <c r="F788" s="3" t="s">
        <v>424</v>
      </c>
      <c r="G788" s="5" t="s">
        <v>2389</v>
      </c>
      <c r="H788" s="5" t="s">
        <v>11181</v>
      </c>
      <c r="I788" s="5" t="s">
        <v>14823</v>
      </c>
      <c r="J788" s="3"/>
    </row>
    <row r="789" spans="1:10" ht="60" customHeight="1" x14ac:dyDescent="0.8">
      <c r="A789" s="51">
        <v>785</v>
      </c>
      <c r="B789" s="50">
        <v>785</v>
      </c>
      <c r="C789" s="3" t="s">
        <v>2390</v>
      </c>
      <c r="D789" s="3" t="s">
        <v>18037</v>
      </c>
      <c r="E789" s="5" t="s">
        <v>2391</v>
      </c>
      <c r="F789" s="3" t="s">
        <v>203</v>
      </c>
      <c r="G789" s="5" t="s">
        <v>2392</v>
      </c>
      <c r="H789" s="5" t="s">
        <v>11182</v>
      </c>
      <c r="I789" s="5" t="s">
        <v>14824</v>
      </c>
      <c r="J789" s="3"/>
    </row>
    <row r="790" spans="1:10" ht="60" customHeight="1" x14ac:dyDescent="0.8">
      <c r="A790" s="51">
        <v>786</v>
      </c>
      <c r="B790" s="50">
        <v>786</v>
      </c>
      <c r="C790" s="3" t="s">
        <v>2393</v>
      </c>
      <c r="D790" s="3" t="s">
        <v>18037</v>
      </c>
      <c r="E790" s="5" t="s">
        <v>2394</v>
      </c>
      <c r="F790" s="3" t="s">
        <v>29</v>
      </c>
      <c r="G790" s="5" t="s">
        <v>2395</v>
      </c>
      <c r="H790" s="5" t="s">
        <v>11183</v>
      </c>
      <c r="I790" s="5" t="s">
        <v>14825</v>
      </c>
      <c r="J790" s="3"/>
    </row>
    <row r="791" spans="1:10" ht="60" customHeight="1" x14ac:dyDescent="0.8">
      <c r="A791" s="51">
        <v>787</v>
      </c>
      <c r="B791" s="50">
        <v>787</v>
      </c>
      <c r="C791" s="3" t="s">
        <v>2396</v>
      </c>
      <c r="D791" s="3" t="s">
        <v>18037</v>
      </c>
      <c r="E791" s="5" t="s">
        <v>2397</v>
      </c>
      <c r="F791" s="3" t="s">
        <v>145</v>
      </c>
      <c r="G791" s="5" t="s">
        <v>2398</v>
      </c>
      <c r="H791" s="5" t="s">
        <v>11184</v>
      </c>
      <c r="I791" s="5" t="s">
        <v>14826</v>
      </c>
      <c r="J791" s="3"/>
    </row>
    <row r="792" spans="1:10" ht="60" customHeight="1" x14ac:dyDescent="0.8">
      <c r="A792" s="51">
        <v>788</v>
      </c>
      <c r="B792" s="50">
        <v>788</v>
      </c>
      <c r="C792" s="3" t="s">
        <v>2399</v>
      </c>
      <c r="D792" s="3" t="s">
        <v>18037</v>
      </c>
      <c r="E792" s="5" t="s">
        <v>2400</v>
      </c>
      <c r="F792" s="3" t="s">
        <v>81</v>
      </c>
      <c r="G792" s="5" t="s">
        <v>2401</v>
      </c>
      <c r="H792" s="5" t="s">
        <v>11185</v>
      </c>
      <c r="I792" s="5" t="s">
        <v>14827</v>
      </c>
      <c r="J792" s="3"/>
    </row>
    <row r="793" spans="1:10" ht="60" customHeight="1" x14ac:dyDescent="0.8">
      <c r="A793" s="51">
        <v>789</v>
      </c>
      <c r="B793" s="50">
        <v>789</v>
      </c>
      <c r="C793" s="3" t="s">
        <v>2402</v>
      </c>
      <c r="D793" s="3" t="s">
        <v>18037</v>
      </c>
      <c r="E793" s="5" t="s">
        <v>2403</v>
      </c>
      <c r="F793" s="3" t="s">
        <v>92</v>
      </c>
      <c r="G793" s="5" t="s">
        <v>2404</v>
      </c>
      <c r="H793" s="5" t="s">
        <v>11186</v>
      </c>
      <c r="I793" s="5" t="s">
        <v>14828</v>
      </c>
      <c r="J793" s="3"/>
    </row>
    <row r="794" spans="1:10" ht="60" customHeight="1" x14ac:dyDescent="0.8">
      <c r="A794" s="51">
        <v>790</v>
      </c>
      <c r="B794" s="50">
        <v>790</v>
      </c>
      <c r="C794" s="3" t="s">
        <v>2405</v>
      </c>
      <c r="D794" s="3" t="s">
        <v>18037</v>
      </c>
      <c r="E794" s="5" t="s">
        <v>2406</v>
      </c>
      <c r="F794" s="3" t="s">
        <v>25</v>
      </c>
      <c r="G794" s="5" t="s">
        <v>2407</v>
      </c>
      <c r="H794" s="5" t="s">
        <v>11187</v>
      </c>
      <c r="I794" s="5" t="s">
        <v>17372</v>
      </c>
      <c r="J794" s="3"/>
    </row>
    <row r="795" spans="1:10" ht="60" customHeight="1" x14ac:dyDescent="0.8">
      <c r="A795" s="51">
        <v>791</v>
      </c>
      <c r="B795" s="50">
        <v>791</v>
      </c>
      <c r="C795" s="3" t="s">
        <v>2408</v>
      </c>
      <c r="D795" s="3" t="s">
        <v>18037</v>
      </c>
      <c r="E795" s="5" t="s">
        <v>2409</v>
      </c>
      <c r="F795" s="3" t="s">
        <v>207</v>
      </c>
      <c r="G795" s="5" t="s">
        <v>2410</v>
      </c>
      <c r="H795" s="5" t="s">
        <v>11188</v>
      </c>
      <c r="I795" s="5" t="s">
        <v>17585</v>
      </c>
      <c r="J795" s="3"/>
    </row>
    <row r="796" spans="1:10" ht="60" customHeight="1" x14ac:dyDescent="0.8">
      <c r="A796" s="51">
        <v>792</v>
      </c>
      <c r="B796" s="50">
        <v>792</v>
      </c>
      <c r="C796" s="3" t="s">
        <v>2411</v>
      </c>
      <c r="D796" s="3" t="s">
        <v>18037</v>
      </c>
      <c r="E796" s="5" t="s">
        <v>2412</v>
      </c>
      <c r="F796" s="3" t="s">
        <v>228</v>
      </c>
      <c r="G796" s="5" t="s">
        <v>2413</v>
      </c>
      <c r="H796" s="5" t="s">
        <v>11189</v>
      </c>
      <c r="I796" s="5" t="s">
        <v>17328</v>
      </c>
      <c r="J796" s="3"/>
    </row>
    <row r="797" spans="1:10" ht="60" customHeight="1" x14ac:dyDescent="0.8">
      <c r="A797" s="51">
        <v>793</v>
      </c>
      <c r="B797" s="50">
        <v>793</v>
      </c>
      <c r="C797" s="3" t="s">
        <v>2414</v>
      </c>
      <c r="D797" s="3" t="s">
        <v>18037</v>
      </c>
      <c r="E797" s="5" t="s">
        <v>1702</v>
      </c>
      <c r="F797" s="3" t="s">
        <v>160</v>
      </c>
      <c r="G797" s="5" t="s">
        <v>2415</v>
      </c>
      <c r="H797" s="5" t="s">
        <v>11190</v>
      </c>
      <c r="I797" s="5" t="s">
        <v>17243</v>
      </c>
      <c r="J797" s="3"/>
    </row>
    <row r="798" spans="1:10" ht="60" customHeight="1" x14ac:dyDescent="0.8">
      <c r="A798" s="51">
        <v>794</v>
      </c>
      <c r="B798" s="50">
        <v>794</v>
      </c>
      <c r="C798" s="3" t="s">
        <v>2416</v>
      </c>
      <c r="D798" s="3" t="s">
        <v>18037</v>
      </c>
      <c r="E798" s="5" t="s">
        <v>2417</v>
      </c>
      <c r="F798" s="3" t="s">
        <v>402</v>
      </c>
      <c r="G798" s="5" t="s">
        <v>2418</v>
      </c>
      <c r="H798" s="5" t="s">
        <v>11191</v>
      </c>
      <c r="I798" s="5" t="s">
        <v>17424</v>
      </c>
      <c r="J798" s="3"/>
    </row>
    <row r="799" spans="1:10" ht="60" customHeight="1" x14ac:dyDescent="0.8">
      <c r="A799" s="51">
        <v>795</v>
      </c>
      <c r="B799" s="50">
        <v>795</v>
      </c>
      <c r="C799" s="3" t="s">
        <v>2419</v>
      </c>
      <c r="D799" s="3" t="s">
        <v>18037</v>
      </c>
      <c r="E799" s="5" t="s">
        <v>2420</v>
      </c>
      <c r="F799" s="3" t="s">
        <v>73</v>
      </c>
      <c r="G799" s="5" t="s">
        <v>2421</v>
      </c>
      <c r="H799" s="5" t="s">
        <v>11192</v>
      </c>
      <c r="I799" s="5" t="s">
        <v>14829</v>
      </c>
      <c r="J799" s="3"/>
    </row>
    <row r="800" spans="1:10" ht="60" customHeight="1" x14ac:dyDescent="0.8">
      <c r="A800" s="51">
        <v>796</v>
      </c>
      <c r="B800" s="50">
        <v>796</v>
      </c>
      <c r="C800" s="3" t="s">
        <v>2422</v>
      </c>
      <c r="D800" s="3" t="s">
        <v>18037</v>
      </c>
      <c r="E800" s="5" t="s">
        <v>759</v>
      </c>
      <c r="F800" s="3" t="s">
        <v>630</v>
      </c>
      <c r="G800" s="5" t="s">
        <v>2423</v>
      </c>
      <c r="H800" s="5" t="s">
        <v>11193</v>
      </c>
      <c r="I800" s="5" t="s">
        <v>14830</v>
      </c>
      <c r="J800" s="3"/>
    </row>
    <row r="801" spans="1:10" ht="60" customHeight="1" x14ac:dyDescent="0.8">
      <c r="A801" s="51">
        <v>797</v>
      </c>
      <c r="B801" s="50">
        <v>797</v>
      </c>
      <c r="C801" s="3" t="s">
        <v>2424</v>
      </c>
      <c r="D801" s="3" t="s">
        <v>18037</v>
      </c>
      <c r="E801" s="5" t="s">
        <v>1438</v>
      </c>
      <c r="F801" s="3" t="s">
        <v>81</v>
      </c>
      <c r="G801" s="5" t="s">
        <v>2425</v>
      </c>
      <c r="H801" s="5" t="s">
        <v>11194</v>
      </c>
      <c r="I801" s="5" t="s">
        <v>14831</v>
      </c>
      <c r="J801" s="3"/>
    </row>
    <row r="802" spans="1:10" ht="60" customHeight="1" x14ac:dyDescent="0.8">
      <c r="A802" s="51">
        <v>798</v>
      </c>
      <c r="B802" s="50">
        <v>798</v>
      </c>
      <c r="C802" s="3" t="s">
        <v>2426</v>
      </c>
      <c r="D802" s="3" t="s">
        <v>18037</v>
      </c>
      <c r="E802" s="5" t="s">
        <v>2427</v>
      </c>
      <c r="F802" s="3" t="s">
        <v>301</v>
      </c>
      <c r="G802" s="5" t="s">
        <v>2428</v>
      </c>
      <c r="H802" s="5" t="s">
        <v>11195</v>
      </c>
      <c r="I802" s="5" t="s">
        <v>14832</v>
      </c>
      <c r="J802" s="3"/>
    </row>
    <row r="803" spans="1:10" ht="60" customHeight="1" x14ac:dyDescent="0.8">
      <c r="A803" s="51">
        <v>799</v>
      </c>
      <c r="B803" s="50">
        <v>799</v>
      </c>
      <c r="C803" s="3" t="s">
        <v>2429</v>
      </c>
      <c r="D803" s="3" t="s">
        <v>18037</v>
      </c>
      <c r="E803" s="5" t="s">
        <v>1603</v>
      </c>
      <c r="F803" s="3" t="s">
        <v>1212</v>
      </c>
      <c r="G803" s="5" t="s">
        <v>2430</v>
      </c>
      <c r="H803" s="5" t="s">
        <v>11196</v>
      </c>
      <c r="I803" s="5" t="s">
        <v>14833</v>
      </c>
      <c r="J803" s="3"/>
    </row>
    <row r="804" spans="1:10" ht="60" customHeight="1" x14ac:dyDescent="0.8">
      <c r="A804" s="51">
        <v>800</v>
      </c>
      <c r="B804" s="50">
        <v>800</v>
      </c>
      <c r="C804" s="3" t="s">
        <v>2431</v>
      </c>
      <c r="D804" s="3" t="s">
        <v>18037</v>
      </c>
      <c r="E804" s="5" t="s">
        <v>2432</v>
      </c>
      <c r="F804" s="3" t="s">
        <v>17</v>
      </c>
      <c r="G804" s="5" t="s">
        <v>2433</v>
      </c>
      <c r="H804" s="5" t="s">
        <v>11197</v>
      </c>
      <c r="I804" s="5" t="s">
        <v>14834</v>
      </c>
      <c r="J804" s="3"/>
    </row>
    <row r="805" spans="1:10" ht="60" customHeight="1" x14ac:dyDescent="0.8">
      <c r="A805" s="51">
        <v>801</v>
      </c>
      <c r="B805" s="50">
        <v>801</v>
      </c>
      <c r="C805" s="3" t="s">
        <v>2434</v>
      </c>
      <c r="D805" s="3" t="s">
        <v>18037</v>
      </c>
      <c r="E805" s="5" t="s">
        <v>2435</v>
      </c>
      <c r="F805" s="3" t="s">
        <v>1359</v>
      </c>
      <c r="G805" s="5" t="s">
        <v>2436</v>
      </c>
      <c r="H805" s="5" t="s">
        <v>11198</v>
      </c>
      <c r="I805" s="5" t="s">
        <v>14835</v>
      </c>
      <c r="J805" s="3"/>
    </row>
    <row r="806" spans="1:10" ht="60" customHeight="1" x14ac:dyDescent="0.8">
      <c r="A806" s="51">
        <v>802</v>
      </c>
      <c r="B806" s="50">
        <v>802</v>
      </c>
      <c r="C806" s="3" t="s">
        <v>2437</v>
      </c>
      <c r="D806" s="3" t="s">
        <v>18037</v>
      </c>
      <c r="E806" s="5" t="s">
        <v>2438</v>
      </c>
      <c r="F806" s="3" t="s">
        <v>527</v>
      </c>
      <c r="G806" s="5" t="s">
        <v>2439</v>
      </c>
      <c r="H806" s="5" t="s">
        <v>11199</v>
      </c>
      <c r="I806" s="5" t="s">
        <v>17858</v>
      </c>
      <c r="J806" s="3"/>
    </row>
    <row r="807" spans="1:10" ht="60" customHeight="1" x14ac:dyDescent="0.8">
      <c r="A807" s="51">
        <v>803</v>
      </c>
      <c r="B807" s="50">
        <v>803</v>
      </c>
      <c r="C807" s="3" t="s">
        <v>2440</v>
      </c>
      <c r="D807" s="3" t="s">
        <v>18037</v>
      </c>
      <c r="E807" s="5" t="s">
        <v>2441</v>
      </c>
      <c r="F807" s="3" t="s">
        <v>2084</v>
      </c>
      <c r="G807" s="5" t="s">
        <v>2442</v>
      </c>
      <c r="H807" s="5" t="s">
        <v>11200</v>
      </c>
      <c r="I807" s="5" t="s">
        <v>14836</v>
      </c>
      <c r="J807" s="3"/>
    </row>
    <row r="808" spans="1:10" ht="60" customHeight="1" x14ac:dyDescent="0.8">
      <c r="A808" s="51">
        <v>804</v>
      </c>
      <c r="B808" s="50">
        <v>804</v>
      </c>
      <c r="C808" s="3" t="s">
        <v>2443</v>
      </c>
      <c r="D808" s="3" t="s">
        <v>18037</v>
      </c>
      <c r="E808" s="5" t="s">
        <v>1187</v>
      </c>
      <c r="F808" s="3" t="s">
        <v>780</v>
      </c>
      <c r="G808" s="5" t="s">
        <v>2444</v>
      </c>
      <c r="H808" s="5" t="s">
        <v>11201</v>
      </c>
      <c r="I808" s="5" t="s">
        <v>14837</v>
      </c>
      <c r="J808" s="3"/>
    </row>
    <row r="809" spans="1:10" ht="60" customHeight="1" x14ac:dyDescent="0.8">
      <c r="A809" s="51">
        <v>805</v>
      </c>
      <c r="B809" s="50">
        <v>805</v>
      </c>
      <c r="C809" s="3" t="s">
        <v>2445</v>
      </c>
      <c r="D809" s="3" t="s">
        <v>18037</v>
      </c>
      <c r="E809" s="5" t="s">
        <v>2446</v>
      </c>
      <c r="F809" s="3" t="s">
        <v>2447</v>
      </c>
      <c r="G809" s="5" t="s">
        <v>2448</v>
      </c>
      <c r="H809" s="5" t="s">
        <v>11202</v>
      </c>
      <c r="I809" s="5" t="s">
        <v>14838</v>
      </c>
      <c r="J809" s="3"/>
    </row>
    <row r="810" spans="1:10" ht="60" customHeight="1" x14ac:dyDescent="0.8">
      <c r="A810" s="51">
        <v>806</v>
      </c>
      <c r="B810" s="50">
        <v>806</v>
      </c>
      <c r="C810" s="3" t="s">
        <v>2449</v>
      </c>
      <c r="D810" s="3" t="s">
        <v>18037</v>
      </c>
      <c r="E810" s="5" t="s">
        <v>2450</v>
      </c>
      <c r="F810" s="3" t="s">
        <v>45</v>
      </c>
      <c r="G810" s="5" t="s">
        <v>2451</v>
      </c>
      <c r="H810" s="5" t="s">
        <v>11203</v>
      </c>
      <c r="I810" s="5" t="s">
        <v>14839</v>
      </c>
      <c r="J810" s="3"/>
    </row>
    <row r="811" spans="1:10" ht="60" customHeight="1" x14ac:dyDescent="0.8">
      <c r="A811" s="51">
        <v>807</v>
      </c>
      <c r="B811" s="50">
        <v>807</v>
      </c>
      <c r="C811" s="3" t="s">
        <v>2452</v>
      </c>
      <c r="D811" s="3" t="s">
        <v>18037</v>
      </c>
      <c r="E811" s="5" t="s">
        <v>2453</v>
      </c>
      <c r="F811" s="3" t="s">
        <v>437</v>
      </c>
      <c r="G811" s="5" t="s">
        <v>2454</v>
      </c>
      <c r="H811" s="5" t="s">
        <v>11204</v>
      </c>
      <c r="I811" s="5" t="s">
        <v>14840</v>
      </c>
      <c r="J811" s="3"/>
    </row>
    <row r="812" spans="1:10" ht="60" customHeight="1" x14ac:dyDescent="0.8">
      <c r="A812" s="51">
        <v>808</v>
      </c>
      <c r="B812" s="50">
        <v>808</v>
      </c>
      <c r="C812" s="3" t="s">
        <v>2455</v>
      </c>
      <c r="D812" s="3" t="s">
        <v>18037</v>
      </c>
      <c r="E812" s="5" t="s">
        <v>2456</v>
      </c>
      <c r="F812" s="3" t="s">
        <v>37</v>
      </c>
      <c r="G812" s="5" t="s">
        <v>2457</v>
      </c>
      <c r="H812" s="5" t="s">
        <v>11205</v>
      </c>
      <c r="I812" s="5" t="s">
        <v>14841</v>
      </c>
      <c r="J812" s="3"/>
    </row>
    <row r="813" spans="1:10" ht="60" customHeight="1" x14ac:dyDescent="0.8">
      <c r="A813" s="51">
        <v>809</v>
      </c>
      <c r="B813" s="50">
        <v>809</v>
      </c>
      <c r="C813" s="3" t="s">
        <v>2458</v>
      </c>
      <c r="D813" s="3" t="s">
        <v>18037</v>
      </c>
      <c r="E813" s="5" t="s">
        <v>2459</v>
      </c>
      <c r="F813" s="3" t="s">
        <v>100</v>
      </c>
      <c r="G813" s="5" t="s">
        <v>2460</v>
      </c>
      <c r="H813" s="5" t="s">
        <v>11206</v>
      </c>
      <c r="I813" s="5" t="s">
        <v>14842</v>
      </c>
      <c r="J813" s="3"/>
    </row>
    <row r="814" spans="1:10" ht="60" customHeight="1" x14ac:dyDescent="0.8">
      <c r="A814" s="51">
        <v>810</v>
      </c>
      <c r="B814" s="50">
        <v>810</v>
      </c>
      <c r="C814" s="3" t="s">
        <v>2461</v>
      </c>
      <c r="D814" s="3" t="s">
        <v>18037</v>
      </c>
      <c r="E814" s="5" t="s">
        <v>2462</v>
      </c>
      <c r="F814" s="3" t="s">
        <v>138</v>
      </c>
      <c r="G814" s="5" t="s">
        <v>2463</v>
      </c>
      <c r="H814" s="5" t="s">
        <v>11207</v>
      </c>
      <c r="I814" s="5" t="s">
        <v>14843</v>
      </c>
      <c r="J814" s="3"/>
    </row>
    <row r="815" spans="1:10" ht="60" customHeight="1" x14ac:dyDescent="0.8">
      <c r="A815" s="51">
        <v>811</v>
      </c>
      <c r="B815" s="50">
        <v>811</v>
      </c>
      <c r="C815" s="3" t="s">
        <v>2464</v>
      </c>
      <c r="D815" s="3" t="s">
        <v>18037</v>
      </c>
      <c r="E815" s="5" t="s">
        <v>2465</v>
      </c>
      <c r="F815" s="3" t="s">
        <v>2466</v>
      </c>
      <c r="G815" s="5" t="s">
        <v>2467</v>
      </c>
      <c r="H815" s="5" t="s">
        <v>11208</v>
      </c>
      <c r="I815" s="5" t="s">
        <v>14844</v>
      </c>
      <c r="J815" s="3"/>
    </row>
    <row r="816" spans="1:10" ht="60" customHeight="1" x14ac:dyDescent="0.8">
      <c r="A816" s="51">
        <v>812</v>
      </c>
      <c r="B816" s="50">
        <v>812</v>
      </c>
      <c r="C816" s="3" t="s">
        <v>2468</v>
      </c>
      <c r="D816" s="3" t="s">
        <v>18037</v>
      </c>
      <c r="E816" s="5" t="s">
        <v>2469</v>
      </c>
      <c r="F816" s="3" t="s">
        <v>441</v>
      </c>
      <c r="G816" s="5" t="s">
        <v>2470</v>
      </c>
      <c r="H816" s="5" t="s">
        <v>11209</v>
      </c>
      <c r="I816" s="5" t="s">
        <v>14845</v>
      </c>
      <c r="J816" s="3"/>
    </row>
    <row r="817" spans="1:10" ht="60" customHeight="1" x14ac:dyDescent="0.8">
      <c r="A817" s="51">
        <v>813</v>
      </c>
      <c r="B817" s="50">
        <v>813</v>
      </c>
      <c r="C817" s="3" t="s">
        <v>2471</v>
      </c>
      <c r="D817" s="3" t="s">
        <v>18037</v>
      </c>
      <c r="E817" s="5" t="s">
        <v>2472</v>
      </c>
      <c r="F817" s="3" t="s">
        <v>441</v>
      </c>
      <c r="G817" s="5" t="s">
        <v>2473</v>
      </c>
      <c r="H817" s="5" t="s">
        <v>11210</v>
      </c>
      <c r="I817" s="5" t="s">
        <v>14846</v>
      </c>
      <c r="J817" s="3"/>
    </row>
    <row r="818" spans="1:10" ht="60" customHeight="1" x14ac:dyDescent="0.8">
      <c r="A818" s="51">
        <v>814</v>
      </c>
      <c r="B818" s="50">
        <v>814</v>
      </c>
      <c r="C818" s="3" t="s">
        <v>2474</v>
      </c>
      <c r="D818" s="3" t="s">
        <v>18037</v>
      </c>
      <c r="E818" s="5" t="s">
        <v>2475</v>
      </c>
      <c r="F818" s="3" t="s">
        <v>100</v>
      </c>
      <c r="G818" s="5" t="s">
        <v>2476</v>
      </c>
      <c r="H818" s="5" t="s">
        <v>11211</v>
      </c>
      <c r="I818" s="5" t="s">
        <v>14847</v>
      </c>
      <c r="J818" s="3"/>
    </row>
    <row r="819" spans="1:10" ht="60" customHeight="1" x14ac:dyDescent="0.8">
      <c r="A819" s="51">
        <v>815</v>
      </c>
      <c r="B819" s="50">
        <v>815</v>
      </c>
      <c r="C819" s="3" t="s">
        <v>2477</v>
      </c>
      <c r="D819" s="3" t="s">
        <v>18037</v>
      </c>
      <c r="E819" s="5" t="s">
        <v>2118</v>
      </c>
      <c r="F819" s="3" t="s">
        <v>145</v>
      </c>
      <c r="G819" s="5" t="s">
        <v>2478</v>
      </c>
      <c r="H819" s="5" t="s">
        <v>11212</v>
      </c>
      <c r="I819" s="5" t="s">
        <v>17471</v>
      </c>
      <c r="J819" s="3"/>
    </row>
    <row r="820" spans="1:10" ht="60" customHeight="1" x14ac:dyDescent="0.8">
      <c r="A820" s="51">
        <v>816</v>
      </c>
      <c r="B820" s="50">
        <v>816</v>
      </c>
      <c r="C820" s="3" t="s">
        <v>2479</v>
      </c>
      <c r="D820" s="3" t="s">
        <v>18037</v>
      </c>
      <c r="E820" s="5" t="s">
        <v>2480</v>
      </c>
      <c r="F820" s="3" t="s">
        <v>37</v>
      </c>
      <c r="G820" s="5" t="s">
        <v>2481</v>
      </c>
      <c r="H820" s="5" t="s">
        <v>11213</v>
      </c>
      <c r="I820" s="5" t="s">
        <v>14848</v>
      </c>
      <c r="J820" s="3"/>
    </row>
    <row r="821" spans="1:10" ht="60" customHeight="1" x14ac:dyDescent="0.8">
      <c r="A821" s="51">
        <v>817</v>
      </c>
      <c r="B821" s="50">
        <v>817</v>
      </c>
      <c r="C821" s="3" t="s">
        <v>2482</v>
      </c>
      <c r="D821" s="3" t="s">
        <v>18037</v>
      </c>
      <c r="E821" s="5" t="s">
        <v>2483</v>
      </c>
      <c r="F821" s="3" t="s">
        <v>123</v>
      </c>
      <c r="G821" s="5" t="s">
        <v>2484</v>
      </c>
      <c r="H821" s="5" t="s">
        <v>11214</v>
      </c>
      <c r="I821" s="5" t="s">
        <v>17344</v>
      </c>
      <c r="J821" s="3"/>
    </row>
    <row r="822" spans="1:10" ht="60" customHeight="1" x14ac:dyDescent="0.8">
      <c r="A822" s="51">
        <v>818</v>
      </c>
      <c r="B822" s="50">
        <v>818</v>
      </c>
      <c r="C822" s="3" t="s">
        <v>2485</v>
      </c>
      <c r="D822" s="3" t="s">
        <v>18037</v>
      </c>
      <c r="E822" s="5" t="s">
        <v>2486</v>
      </c>
      <c r="F822" s="3" t="s">
        <v>309</v>
      </c>
      <c r="G822" s="5" t="s">
        <v>2487</v>
      </c>
      <c r="H822" s="5" t="s">
        <v>11215</v>
      </c>
      <c r="I822" s="5" t="s">
        <v>14849</v>
      </c>
      <c r="J822" s="3"/>
    </row>
    <row r="823" spans="1:10" ht="60" customHeight="1" x14ac:dyDescent="0.8">
      <c r="A823" s="51">
        <v>819</v>
      </c>
      <c r="B823" s="50">
        <v>819</v>
      </c>
      <c r="C823" s="3" t="s">
        <v>2488</v>
      </c>
      <c r="D823" s="3" t="s">
        <v>18037</v>
      </c>
      <c r="E823" s="5" t="s">
        <v>2489</v>
      </c>
      <c r="F823" s="3" t="s">
        <v>543</v>
      </c>
      <c r="G823" s="5" t="s">
        <v>2490</v>
      </c>
      <c r="H823" s="5" t="s">
        <v>11216</v>
      </c>
      <c r="I823" s="5" t="s">
        <v>14850</v>
      </c>
      <c r="J823" s="3"/>
    </row>
    <row r="824" spans="1:10" ht="60" customHeight="1" x14ac:dyDescent="0.8">
      <c r="A824" s="51">
        <v>820</v>
      </c>
      <c r="B824" s="50">
        <v>820</v>
      </c>
      <c r="C824" s="3" t="s">
        <v>2491</v>
      </c>
      <c r="D824" s="3" t="s">
        <v>18037</v>
      </c>
      <c r="E824" s="5" t="s">
        <v>2492</v>
      </c>
      <c r="F824" s="3" t="s">
        <v>630</v>
      </c>
      <c r="G824" s="5" t="s">
        <v>2493</v>
      </c>
      <c r="H824" s="5" t="s">
        <v>11217</v>
      </c>
      <c r="I824" s="5" t="s">
        <v>14851</v>
      </c>
      <c r="J824" s="3"/>
    </row>
    <row r="825" spans="1:10" ht="60" customHeight="1" x14ac:dyDescent="0.8">
      <c r="A825" s="51">
        <v>821</v>
      </c>
      <c r="B825" s="50">
        <v>821</v>
      </c>
      <c r="C825" s="3" t="s">
        <v>2494</v>
      </c>
      <c r="D825" s="3" t="s">
        <v>18037</v>
      </c>
      <c r="E825" s="5" t="s">
        <v>2495</v>
      </c>
      <c r="F825" s="3" t="s">
        <v>527</v>
      </c>
      <c r="G825" s="5" t="s">
        <v>2496</v>
      </c>
      <c r="H825" s="5" t="s">
        <v>11218</v>
      </c>
      <c r="I825" s="5" t="s">
        <v>14852</v>
      </c>
      <c r="J825" s="3"/>
    </row>
    <row r="826" spans="1:10" ht="60" customHeight="1" x14ac:dyDescent="0.8">
      <c r="A826" s="51">
        <v>822</v>
      </c>
      <c r="B826" s="50">
        <v>822</v>
      </c>
      <c r="C826" s="3" t="s">
        <v>2497</v>
      </c>
      <c r="D826" s="3" t="s">
        <v>18037</v>
      </c>
      <c r="E826" s="5" t="s">
        <v>2498</v>
      </c>
      <c r="F826" s="3" t="s">
        <v>100</v>
      </c>
      <c r="G826" s="5" t="s">
        <v>2499</v>
      </c>
      <c r="H826" s="5" t="s">
        <v>11219</v>
      </c>
      <c r="I826" s="5" t="s">
        <v>14853</v>
      </c>
      <c r="J826" s="3"/>
    </row>
    <row r="827" spans="1:10" ht="60" customHeight="1" x14ac:dyDescent="0.8">
      <c r="A827" s="51">
        <v>823</v>
      </c>
      <c r="B827" s="50">
        <v>823</v>
      </c>
      <c r="C827" s="3" t="s">
        <v>2500</v>
      </c>
      <c r="D827" s="3" t="s">
        <v>18037</v>
      </c>
      <c r="E827" s="5" t="s">
        <v>2501</v>
      </c>
      <c r="F827" s="3" t="s">
        <v>305</v>
      </c>
      <c r="G827" s="5" t="s">
        <v>2502</v>
      </c>
      <c r="H827" s="5" t="s">
        <v>11220</v>
      </c>
      <c r="I827" s="5" t="s">
        <v>14854</v>
      </c>
      <c r="J827" s="3"/>
    </row>
    <row r="828" spans="1:10" ht="60" customHeight="1" x14ac:dyDescent="0.8">
      <c r="A828" s="51">
        <v>824</v>
      </c>
      <c r="B828" s="50">
        <v>824</v>
      </c>
      <c r="C828" s="3" t="s">
        <v>2503</v>
      </c>
      <c r="D828" s="3" t="s">
        <v>18037</v>
      </c>
      <c r="E828" s="5" t="s">
        <v>2504</v>
      </c>
      <c r="F828" s="3" t="s">
        <v>359</v>
      </c>
      <c r="G828" s="5" t="s">
        <v>2505</v>
      </c>
      <c r="H828" s="5" t="s">
        <v>11221</v>
      </c>
      <c r="I828" s="5" t="s">
        <v>14855</v>
      </c>
      <c r="J828" s="3"/>
    </row>
    <row r="829" spans="1:10" ht="60" customHeight="1" x14ac:dyDescent="0.8">
      <c r="A829" s="51">
        <v>825</v>
      </c>
      <c r="B829" s="50">
        <v>825</v>
      </c>
      <c r="C829" s="3" t="s">
        <v>2506</v>
      </c>
      <c r="D829" s="3" t="s">
        <v>18037</v>
      </c>
      <c r="E829" s="5" t="s">
        <v>2507</v>
      </c>
      <c r="F829" s="3" t="s">
        <v>2084</v>
      </c>
      <c r="G829" s="5" t="s">
        <v>2508</v>
      </c>
      <c r="H829" s="5" t="s">
        <v>11222</v>
      </c>
      <c r="I829" s="5" t="s">
        <v>14856</v>
      </c>
      <c r="J829" s="3"/>
    </row>
    <row r="830" spans="1:10" ht="60" customHeight="1" x14ac:dyDescent="0.8">
      <c r="A830" s="51">
        <v>826</v>
      </c>
      <c r="B830" s="50">
        <v>826</v>
      </c>
      <c r="C830" s="3" t="s">
        <v>2509</v>
      </c>
      <c r="D830" s="3" t="s">
        <v>18037</v>
      </c>
      <c r="E830" s="5" t="s">
        <v>2510</v>
      </c>
      <c r="F830" s="3" t="s">
        <v>264</v>
      </c>
      <c r="G830" s="5" t="s">
        <v>2511</v>
      </c>
      <c r="H830" s="5" t="s">
        <v>11223</v>
      </c>
      <c r="I830" s="5" t="s">
        <v>14857</v>
      </c>
      <c r="J830" s="3"/>
    </row>
    <row r="831" spans="1:10" ht="60" customHeight="1" x14ac:dyDescent="0.8">
      <c r="A831" s="51">
        <v>827</v>
      </c>
      <c r="B831" s="50">
        <v>827</v>
      </c>
      <c r="C831" s="3" t="s">
        <v>2512</v>
      </c>
      <c r="D831" s="3" t="s">
        <v>18037</v>
      </c>
      <c r="E831" s="5" t="s">
        <v>2513</v>
      </c>
      <c r="F831" s="3" t="s">
        <v>13</v>
      </c>
      <c r="G831" s="5" t="s">
        <v>2514</v>
      </c>
      <c r="H831" s="5" t="s">
        <v>11224</v>
      </c>
      <c r="I831" s="5" t="s">
        <v>14858</v>
      </c>
      <c r="J831" s="3"/>
    </row>
    <row r="832" spans="1:10" ht="60" customHeight="1" x14ac:dyDescent="0.8">
      <c r="A832" s="51">
        <v>828</v>
      </c>
      <c r="B832" s="50">
        <v>828</v>
      </c>
      <c r="C832" s="3" t="s">
        <v>2515</v>
      </c>
      <c r="D832" s="3" t="s">
        <v>18037</v>
      </c>
      <c r="E832" s="5" t="s">
        <v>2516</v>
      </c>
      <c r="F832" s="3" t="s">
        <v>224</v>
      </c>
      <c r="G832" s="5" t="s">
        <v>2517</v>
      </c>
      <c r="H832" s="5" t="s">
        <v>11225</v>
      </c>
      <c r="I832" s="5" t="s">
        <v>14859</v>
      </c>
      <c r="J832" s="3"/>
    </row>
    <row r="833" spans="1:10" ht="60" customHeight="1" x14ac:dyDescent="0.8">
      <c r="A833" s="51">
        <v>829</v>
      </c>
      <c r="B833" s="50">
        <v>829</v>
      </c>
      <c r="C833" s="3" t="s">
        <v>2518</v>
      </c>
      <c r="D833" s="3" t="s">
        <v>18037</v>
      </c>
      <c r="E833" s="5" t="s">
        <v>1943</v>
      </c>
      <c r="F833" s="3" t="s">
        <v>153</v>
      </c>
      <c r="G833" s="5" t="s">
        <v>2519</v>
      </c>
      <c r="H833" s="5" t="s">
        <v>11226</v>
      </c>
      <c r="I833" s="5" t="s">
        <v>14860</v>
      </c>
      <c r="J833" s="3"/>
    </row>
    <row r="834" spans="1:10" ht="60" customHeight="1" x14ac:dyDescent="0.8">
      <c r="A834" s="51">
        <v>830</v>
      </c>
      <c r="B834" s="50">
        <v>830</v>
      </c>
      <c r="C834" s="3" t="s">
        <v>2520</v>
      </c>
      <c r="D834" s="3" t="s">
        <v>18037</v>
      </c>
      <c r="E834" s="5" t="s">
        <v>2521</v>
      </c>
      <c r="F834" s="3" t="s">
        <v>288</v>
      </c>
      <c r="G834" s="5" t="s">
        <v>2522</v>
      </c>
      <c r="H834" s="5" t="s">
        <v>11227</v>
      </c>
      <c r="I834" s="5" t="s">
        <v>14861</v>
      </c>
      <c r="J834" s="3"/>
    </row>
    <row r="835" spans="1:10" ht="60" customHeight="1" x14ac:dyDescent="0.8">
      <c r="A835" s="51">
        <v>831</v>
      </c>
      <c r="B835" s="50">
        <v>831</v>
      </c>
      <c r="C835" s="3" t="s">
        <v>2523</v>
      </c>
      <c r="D835" s="3" t="s">
        <v>18037</v>
      </c>
      <c r="E835" s="5" t="s">
        <v>2524</v>
      </c>
      <c r="F835" s="3" t="s">
        <v>246</v>
      </c>
      <c r="G835" s="5" t="s">
        <v>2525</v>
      </c>
      <c r="H835" s="5" t="s">
        <v>11228</v>
      </c>
      <c r="I835" s="5" t="s">
        <v>14862</v>
      </c>
      <c r="J835" s="3"/>
    </row>
    <row r="836" spans="1:10" ht="60" customHeight="1" x14ac:dyDescent="0.8">
      <c r="A836" s="51">
        <v>832</v>
      </c>
      <c r="B836" s="50">
        <v>832</v>
      </c>
      <c r="C836" s="3" t="s">
        <v>2526</v>
      </c>
      <c r="D836" s="3" t="s">
        <v>18037</v>
      </c>
      <c r="E836" s="5" t="s">
        <v>2527</v>
      </c>
      <c r="F836" s="3" t="s">
        <v>33</v>
      </c>
      <c r="G836" s="5" t="s">
        <v>2528</v>
      </c>
      <c r="H836" s="5" t="s">
        <v>11229</v>
      </c>
      <c r="I836" s="5" t="s">
        <v>14863</v>
      </c>
      <c r="J836" s="3"/>
    </row>
    <row r="837" spans="1:10" ht="60" customHeight="1" x14ac:dyDescent="0.8">
      <c r="A837" s="51">
        <v>833</v>
      </c>
      <c r="B837" s="50">
        <v>833</v>
      </c>
      <c r="C837" s="3" t="s">
        <v>2529</v>
      </c>
      <c r="D837" s="3" t="s">
        <v>18037</v>
      </c>
      <c r="E837" s="5" t="s">
        <v>1668</v>
      </c>
      <c r="F837" s="3" t="s">
        <v>49</v>
      </c>
      <c r="G837" s="5" t="s">
        <v>2530</v>
      </c>
      <c r="H837" s="5" t="s">
        <v>11230</v>
      </c>
      <c r="I837" s="5" t="s">
        <v>14864</v>
      </c>
      <c r="J837" s="3"/>
    </row>
    <row r="838" spans="1:10" ht="60" customHeight="1" x14ac:dyDescent="0.8">
      <c r="A838" s="51">
        <v>834</v>
      </c>
      <c r="B838" s="50">
        <v>834</v>
      </c>
      <c r="C838" s="3" t="s">
        <v>2531</v>
      </c>
      <c r="D838" s="3" t="s">
        <v>18037</v>
      </c>
      <c r="E838" s="5" t="s">
        <v>2532</v>
      </c>
      <c r="F838" s="3" t="s">
        <v>228</v>
      </c>
      <c r="G838" s="5" t="s">
        <v>2533</v>
      </c>
      <c r="H838" s="5" t="s">
        <v>11231</v>
      </c>
      <c r="I838" s="5" t="s">
        <v>17330</v>
      </c>
      <c r="J838" s="3"/>
    </row>
    <row r="839" spans="1:10" ht="60" customHeight="1" x14ac:dyDescent="0.8">
      <c r="A839" s="51">
        <v>835</v>
      </c>
      <c r="B839" s="50">
        <v>835</v>
      </c>
      <c r="C839" s="3" t="s">
        <v>2534</v>
      </c>
      <c r="D839" s="3" t="s">
        <v>18037</v>
      </c>
      <c r="E839" s="5" t="s">
        <v>1486</v>
      </c>
      <c r="F839" s="3" t="s">
        <v>104</v>
      </c>
      <c r="G839" s="5" t="s">
        <v>2535</v>
      </c>
      <c r="H839" s="5" t="s">
        <v>11232</v>
      </c>
      <c r="I839" s="5" t="s">
        <v>14865</v>
      </c>
      <c r="J839" s="3"/>
    </row>
    <row r="840" spans="1:10" ht="60" customHeight="1" x14ac:dyDescent="0.8">
      <c r="A840" s="51">
        <v>836</v>
      </c>
      <c r="B840" s="50">
        <v>836</v>
      </c>
      <c r="C840" s="3" t="s">
        <v>2536</v>
      </c>
      <c r="D840" s="3" t="s">
        <v>18037</v>
      </c>
      <c r="E840" s="5" t="s">
        <v>2537</v>
      </c>
      <c r="F840" s="3" t="s">
        <v>246</v>
      </c>
      <c r="G840" s="5" t="s">
        <v>2538</v>
      </c>
      <c r="H840" s="5" t="s">
        <v>11233</v>
      </c>
      <c r="I840" s="5" t="s">
        <v>14866</v>
      </c>
      <c r="J840" s="3"/>
    </row>
    <row r="841" spans="1:10" ht="60" customHeight="1" x14ac:dyDescent="0.8">
      <c r="A841" s="51">
        <v>837</v>
      </c>
      <c r="B841" s="50">
        <v>837</v>
      </c>
      <c r="C841" s="3" t="s">
        <v>2539</v>
      </c>
      <c r="D841" s="3" t="s">
        <v>18037</v>
      </c>
      <c r="E841" s="5" t="s">
        <v>2540</v>
      </c>
      <c r="F841" s="3" t="s">
        <v>21</v>
      </c>
      <c r="G841" s="5" t="s">
        <v>2541</v>
      </c>
      <c r="H841" s="5" t="s">
        <v>11234</v>
      </c>
      <c r="I841" s="5" t="s">
        <v>17682</v>
      </c>
      <c r="J841" s="3"/>
    </row>
    <row r="842" spans="1:10" ht="60" customHeight="1" x14ac:dyDescent="0.8">
      <c r="A842" s="51">
        <v>838</v>
      </c>
      <c r="B842" s="50">
        <v>838</v>
      </c>
      <c r="C842" s="3" t="s">
        <v>2542</v>
      </c>
      <c r="D842" s="3" t="s">
        <v>18037</v>
      </c>
      <c r="E842" s="5" t="s">
        <v>2543</v>
      </c>
      <c r="F842" s="3" t="s">
        <v>193</v>
      </c>
      <c r="G842" s="5" t="s">
        <v>2544</v>
      </c>
      <c r="H842" s="5" t="s">
        <v>11235</v>
      </c>
      <c r="I842" s="5" t="s">
        <v>14867</v>
      </c>
      <c r="J842" s="3"/>
    </row>
    <row r="843" spans="1:10" ht="60" customHeight="1" x14ac:dyDescent="0.8">
      <c r="A843" s="51">
        <v>839</v>
      </c>
      <c r="B843" s="50">
        <v>839</v>
      </c>
      <c r="C843" s="3" t="s">
        <v>2545</v>
      </c>
      <c r="D843" s="3" t="s">
        <v>18037</v>
      </c>
      <c r="E843" s="5" t="s">
        <v>2546</v>
      </c>
      <c r="F843" s="3" t="s">
        <v>138</v>
      </c>
      <c r="G843" s="5" t="s">
        <v>2547</v>
      </c>
      <c r="H843" s="5" t="s">
        <v>11236</v>
      </c>
      <c r="I843" s="5" t="s">
        <v>14868</v>
      </c>
      <c r="J843" s="3"/>
    </row>
    <row r="844" spans="1:10" ht="60" customHeight="1" x14ac:dyDescent="0.8">
      <c r="A844" s="51">
        <v>840</v>
      </c>
      <c r="B844" s="50">
        <v>840</v>
      </c>
      <c r="C844" s="3" t="s">
        <v>2548</v>
      </c>
      <c r="D844" s="3" t="s">
        <v>18037</v>
      </c>
      <c r="E844" s="5" t="s">
        <v>2549</v>
      </c>
      <c r="F844" s="3" t="s">
        <v>460</v>
      </c>
      <c r="G844" s="5" t="s">
        <v>2550</v>
      </c>
      <c r="H844" s="5" t="s">
        <v>11237</v>
      </c>
      <c r="I844" s="5" t="s">
        <v>14869</v>
      </c>
      <c r="J844" s="3"/>
    </row>
    <row r="845" spans="1:10" ht="60" customHeight="1" x14ac:dyDescent="0.8">
      <c r="A845" s="51">
        <v>841</v>
      </c>
      <c r="B845" s="50">
        <v>841</v>
      </c>
      <c r="C845" s="3" t="s">
        <v>2551</v>
      </c>
      <c r="D845" s="3" t="s">
        <v>18037</v>
      </c>
      <c r="E845" s="5" t="s">
        <v>2552</v>
      </c>
      <c r="F845" s="3" t="s">
        <v>123</v>
      </c>
      <c r="G845" s="5" t="s">
        <v>2553</v>
      </c>
      <c r="H845" s="5" t="s">
        <v>11238</v>
      </c>
      <c r="I845" s="5" t="s">
        <v>17345</v>
      </c>
      <c r="J845" s="3"/>
    </row>
    <row r="846" spans="1:10" ht="60" customHeight="1" x14ac:dyDescent="0.8">
      <c r="A846" s="51">
        <v>842</v>
      </c>
      <c r="B846" s="50">
        <v>842</v>
      </c>
      <c r="C846" s="3" t="s">
        <v>2554</v>
      </c>
      <c r="D846" s="3" t="s">
        <v>18037</v>
      </c>
      <c r="E846" s="5" t="s">
        <v>2555</v>
      </c>
      <c r="F846" s="3" t="s">
        <v>29</v>
      </c>
      <c r="G846" s="5" t="s">
        <v>2556</v>
      </c>
      <c r="H846" s="5" t="s">
        <v>11239</v>
      </c>
      <c r="I846" s="5" t="s">
        <v>17253</v>
      </c>
      <c r="J846" s="3"/>
    </row>
    <row r="847" spans="1:10" ht="60" customHeight="1" x14ac:dyDescent="0.8">
      <c r="A847" s="51">
        <v>843</v>
      </c>
      <c r="B847" s="50">
        <v>843</v>
      </c>
      <c r="C847" s="3" t="s">
        <v>2557</v>
      </c>
      <c r="D847" s="3" t="s">
        <v>18037</v>
      </c>
      <c r="E847" s="5" t="s">
        <v>1665</v>
      </c>
      <c r="F847" s="3" t="s">
        <v>1783</v>
      </c>
      <c r="G847" s="5" t="s">
        <v>2558</v>
      </c>
      <c r="H847" s="5" t="s">
        <v>11240</v>
      </c>
      <c r="I847" s="5" t="s">
        <v>14870</v>
      </c>
      <c r="J847" s="3"/>
    </row>
    <row r="848" spans="1:10" ht="60" customHeight="1" x14ac:dyDescent="0.8">
      <c r="A848" s="51">
        <v>844</v>
      </c>
      <c r="B848" s="50">
        <v>844</v>
      </c>
      <c r="C848" s="3" t="s">
        <v>2559</v>
      </c>
      <c r="D848" s="3" t="s">
        <v>18037</v>
      </c>
      <c r="E848" s="5" t="s">
        <v>2560</v>
      </c>
      <c r="F848" s="3" t="s">
        <v>104</v>
      </c>
      <c r="G848" s="5" t="s">
        <v>2561</v>
      </c>
      <c r="H848" s="5" t="s">
        <v>11241</v>
      </c>
      <c r="I848" s="5" t="s">
        <v>14871</v>
      </c>
      <c r="J848" s="3"/>
    </row>
    <row r="849" spans="1:10" ht="60" customHeight="1" x14ac:dyDescent="0.8">
      <c r="A849" s="51">
        <v>845</v>
      </c>
      <c r="B849" s="50">
        <v>845</v>
      </c>
      <c r="C849" s="3" t="s">
        <v>2562</v>
      </c>
      <c r="D849" s="3" t="s">
        <v>18037</v>
      </c>
      <c r="E849" s="5" t="s">
        <v>2563</v>
      </c>
      <c r="F849" s="3" t="s">
        <v>100</v>
      </c>
      <c r="G849" s="5" t="s">
        <v>2564</v>
      </c>
      <c r="H849" s="5" t="s">
        <v>11242</v>
      </c>
      <c r="I849" s="5" t="s">
        <v>14872</v>
      </c>
      <c r="J849" s="3"/>
    </row>
    <row r="850" spans="1:10" ht="60" customHeight="1" x14ac:dyDescent="0.8">
      <c r="A850" s="51">
        <v>846</v>
      </c>
      <c r="B850" s="50">
        <v>846</v>
      </c>
      <c r="C850" s="3" t="s">
        <v>2565</v>
      </c>
      <c r="D850" s="3" t="s">
        <v>18037</v>
      </c>
      <c r="E850" s="5" t="s">
        <v>2566</v>
      </c>
      <c r="F850" s="3" t="s">
        <v>305</v>
      </c>
      <c r="G850" s="5" t="s">
        <v>2567</v>
      </c>
      <c r="H850" s="5" t="s">
        <v>11243</v>
      </c>
      <c r="I850" s="5" t="s">
        <v>14873</v>
      </c>
      <c r="J850" s="3"/>
    </row>
    <row r="851" spans="1:10" ht="60" customHeight="1" x14ac:dyDescent="0.8">
      <c r="A851" s="51">
        <v>847</v>
      </c>
      <c r="B851" s="50">
        <v>847</v>
      </c>
      <c r="C851" s="3" t="s">
        <v>2568</v>
      </c>
      <c r="D851" s="3" t="s">
        <v>18037</v>
      </c>
      <c r="E851" s="5" t="s">
        <v>2569</v>
      </c>
      <c r="F851" s="3" t="s">
        <v>437</v>
      </c>
      <c r="G851" s="5" t="s">
        <v>2570</v>
      </c>
      <c r="H851" s="5" t="s">
        <v>11244</v>
      </c>
      <c r="I851" s="5" t="s">
        <v>14874</v>
      </c>
      <c r="J851" s="3"/>
    </row>
    <row r="852" spans="1:10" ht="60" customHeight="1" x14ac:dyDescent="0.8">
      <c r="A852" s="51">
        <v>848</v>
      </c>
      <c r="B852" s="50">
        <v>848</v>
      </c>
      <c r="C852" s="3" t="s">
        <v>2571</v>
      </c>
      <c r="D852" s="3" t="s">
        <v>18037</v>
      </c>
      <c r="E852" s="5" t="s">
        <v>2572</v>
      </c>
      <c r="F852" s="3" t="s">
        <v>543</v>
      </c>
      <c r="G852" s="5" t="s">
        <v>2573</v>
      </c>
      <c r="H852" s="5" t="s">
        <v>11245</v>
      </c>
      <c r="I852" s="5" t="s">
        <v>14875</v>
      </c>
      <c r="J852" s="3"/>
    </row>
    <row r="853" spans="1:10" ht="60" customHeight="1" x14ac:dyDescent="0.8">
      <c r="A853" s="51">
        <v>849</v>
      </c>
      <c r="B853" s="50">
        <v>849</v>
      </c>
      <c r="C853" s="3" t="s">
        <v>2574</v>
      </c>
      <c r="D853" s="3" t="s">
        <v>18037</v>
      </c>
      <c r="E853" s="5" t="s">
        <v>2575</v>
      </c>
      <c r="F853" s="3" t="s">
        <v>112</v>
      </c>
      <c r="G853" s="5" t="s">
        <v>2576</v>
      </c>
      <c r="H853" s="5" t="s">
        <v>11246</v>
      </c>
      <c r="I853" s="5" t="s">
        <v>14876</v>
      </c>
      <c r="J853" s="3"/>
    </row>
    <row r="854" spans="1:10" ht="60" customHeight="1" x14ac:dyDescent="0.8">
      <c r="A854" s="51">
        <v>850</v>
      </c>
      <c r="B854" s="50">
        <v>850</v>
      </c>
      <c r="C854" s="3" t="s">
        <v>2577</v>
      </c>
      <c r="D854" s="3" t="s">
        <v>18037</v>
      </c>
      <c r="E854" s="5" t="s">
        <v>2578</v>
      </c>
      <c r="F854" s="3" t="s">
        <v>1630</v>
      </c>
      <c r="G854" s="5" t="s">
        <v>2579</v>
      </c>
      <c r="H854" s="5" t="s">
        <v>11247</v>
      </c>
      <c r="I854" s="5" t="s">
        <v>14877</v>
      </c>
      <c r="J854" s="3"/>
    </row>
    <row r="855" spans="1:10" ht="60" customHeight="1" x14ac:dyDescent="0.8">
      <c r="A855" s="51">
        <v>851</v>
      </c>
      <c r="B855" s="50">
        <v>851</v>
      </c>
      <c r="C855" s="3" t="s">
        <v>2580</v>
      </c>
      <c r="D855" s="3" t="s">
        <v>18037</v>
      </c>
      <c r="E855" s="5" t="s">
        <v>2581</v>
      </c>
      <c r="F855" s="3" t="s">
        <v>328</v>
      </c>
      <c r="G855" s="5" t="s">
        <v>2582</v>
      </c>
      <c r="H855" s="5" t="s">
        <v>11248</v>
      </c>
      <c r="I855" s="5" t="s">
        <v>14878</v>
      </c>
      <c r="J855" s="3"/>
    </row>
    <row r="856" spans="1:10" ht="60" customHeight="1" x14ac:dyDescent="0.8">
      <c r="A856" s="51">
        <v>852</v>
      </c>
      <c r="B856" s="50">
        <v>852</v>
      </c>
      <c r="C856" s="3" t="s">
        <v>2583</v>
      </c>
      <c r="D856" s="3" t="s">
        <v>18037</v>
      </c>
      <c r="E856" s="5" t="s">
        <v>2584</v>
      </c>
      <c r="F856" s="3" t="s">
        <v>104</v>
      </c>
      <c r="G856" s="5" t="s">
        <v>2585</v>
      </c>
      <c r="H856" s="5" t="s">
        <v>11249</v>
      </c>
      <c r="I856" s="5" t="s">
        <v>14879</v>
      </c>
      <c r="J856" s="3"/>
    </row>
    <row r="857" spans="1:10" ht="60" customHeight="1" x14ac:dyDescent="0.8">
      <c r="A857" s="51">
        <v>853</v>
      </c>
      <c r="B857" s="50">
        <v>853</v>
      </c>
      <c r="C857" s="3" t="s">
        <v>2586</v>
      </c>
      <c r="D857" s="3" t="s">
        <v>18037</v>
      </c>
      <c r="E857" s="5" t="s">
        <v>2587</v>
      </c>
      <c r="F857" s="3" t="s">
        <v>2115</v>
      </c>
      <c r="G857" s="5" t="s">
        <v>2588</v>
      </c>
      <c r="H857" s="5" t="s">
        <v>11250</v>
      </c>
      <c r="I857" s="5" t="s">
        <v>17983</v>
      </c>
      <c r="J857" s="3"/>
    </row>
    <row r="858" spans="1:10" ht="60" customHeight="1" x14ac:dyDescent="0.8">
      <c r="A858" s="51">
        <v>854</v>
      </c>
      <c r="B858" s="50">
        <v>854</v>
      </c>
      <c r="C858" s="3" t="s">
        <v>2589</v>
      </c>
      <c r="D858" s="3" t="s">
        <v>18037</v>
      </c>
      <c r="E858" s="5" t="s">
        <v>2590</v>
      </c>
      <c r="F858" s="3" t="s">
        <v>171</v>
      </c>
      <c r="G858" s="5" t="s">
        <v>2591</v>
      </c>
      <c r="H858" s="5" t="s">
        <v>11251</v>
      </c>
      <c r="I858" s="5" t="s">
        <v>14880</v>
      </c>
      <c r="J858" s="3"/>
    </row>
    <row r="859" spans="1:10" ht="60" customHeight="1" x14ac:dyDescent="0.8">
      <c r="A859" s="51">
        <v>855</v>
      </c>
      <c r="B859" s="50">
        <v>855</v>
      </c>
      <c r="C859" s="3" t="s">
        <v>2592</v>
      </c>
      <c r="D859" s="3" t="s">
        <v>18037</v>
      </c>
      <c r="E859" s="5" t="s">
        <v>2593</v>
      </c>
      <c r="F859" s="3" t="s">
        <v>65</v>
      </c>
      <c r="G859" s="5" t="s">
        <v>2594</v>
      </c>
      <c r="H859" s="5" t="s">
        <v>11252</v>
      </c>
      <c r="I859" s="5" t="s">
        <v>14881</v>
      </c>
      <c r="J859" s="3"/>
    </row>
    <row r="860" spans="1:10" ht="60" customHeight="1" x14ac:dyDescent="0.8">
      <c r="A860" s="51">
        <v>856</v>
      </c>
      <c r="B860" s="50">
        <v>856</v>
      </c>
      <c r="C860" s="3" t="s">
        <v>2595</v>
      </c>
      <c r="D860" s="3" t="s">
        <v>18037</v>
      </c>
      <c r="E860" s="5" t="s">
        <v>2596</v>
      </c>
      <c r="F860" s="3" t="s">
        <v>17</v>
      </c>
      <c r="G860" s="5" t="s">
        <v>2597</v>
      </c>
      <c r="H860" s="5" t="s">
        <v>11253</v>
      </c>
      <c r="I860" s="5" t="s">
        <v>14882</v>
      </c>
      <c r="J860" s="3"/>
    </row>
    <row r="861" spans="1:10" ht="60" customHeight="1" x14ac:dyDescent="0.8">
      <c r="A861" s="51">
        <v>857</v>
      </c>
      <c r="B861" s="50">
        <v>857</v>
      </c>
      <c r="C861" s="3" t="s">
        <v>2598</v>
      </c>
      <c r="D861" s="3" t="s">
        <v>18037</v>
      </c>
      <c r="E861" s="5" t="s">
        <v>2599</v>
      </c>
      <c r="F861" s="3" t="s">
        <v>77</v>
      </c>
      <c r="G861" s="5" t="s">
        <v>2600</v>
      </c>
      <c r="H861" s="5" t="s">
        <v>11254</v>
      </c>
      <c r="I861" s="5" t="s">
        <v>14883</v>
      </c>
      <c r="J861" s="3"/>
    </row>
    <row r="862" spans="1:10" ht="60" customHeight="1" x14ac:dyDescent="0.8">
      <c r="A862" s="51">
        <v>858</v>
      </c>
      <c r="B862" s="50">
        <v>858</v>
      </c>
      <c r="C862" s="3" t="s">
        <v>2601</v>
      </c>
      <c r="D862" s="3" t="s">
        <v>18037</v>
      </c>
      <c r="E862" s="5" t="s">
        <v>414</v>
      </c>
      <c r="F862" s="3" t="s">
        <v>437</v>
      </c>
      <c r="G862" s="5" t="s">
        <v>2602</v>
      </c>
      <c r="H862" s="5" t="s">
        <v>11255</v>
      </c>
      <c r="I862" s="5" t="s">
        <v>14884</v>
      </c>
      <c r="J862" s="3"/>
    </row>
    <row r="863" spans="1:10" ht="60" customHeight="1" x14ac:dyDescent="0.8">
      <c r="A863" s="51">
        <v>859</v>
      </c>
      <c r="B863" s="50">
        <v>859</v>
      </c>
      <c r="C863" s="3" t="s">
        <v>2603</v>
      </c>
      <c r="D863" s="3" t="s">
        <v>18037</v>
      </c>
      <c r="E863" s="5" t="s">
        <v>555</v>
      </c>
      <c r="F863" s="3" t="s">
        <v>116</v>
      </c>
      <c r="G863" s="5" t="s">
        <v>2604</v>
      </c>
      <c r="H863" s="5" t="s">
        <v>11256</v>
      </c>
      <c r="I863" s="5" t="s">
        <v>14885</v>
      </c>
      <c r="J863" s="3"/>
    </row>
    <row r="864" spans="1:10" ht="60" customHeight="1" x14ac:dyDescent="0.8">
      <c r="A864" s="51">
        <v>860</v>
      </c>
      <c r="B864" s="50">
        <v>860</v>
      </c>
      <c r="C864" s="3" t="s">
        <v>2605</v>
      </c>
      <c r="D864" s="3" t="s">
        <v>18037</v>
      </c>
      <c r="E864" s="5" t="s">
        <v>596</v>
      </c>
      <c r="F864" s="3" t="s">
        <v>104</v>
      </c>
      <c r="G864" s="5" t="s">
        <v>2606</v>
      </c>
      <c r="H864" s="5" t="s">
        <v>11257</v>
      </c>
      <c r="I864" s="5" t="s">
        <v>14886</v>
      </c>
      <c r="J864" s="3"/>
    </row>
    <row r="865" spans="1:10" ht="60" customHeight="1" x14ac:dyDescent="0.8">
      <c r="A865" s="51">
        <v>861</v>
      </c>
      <c r="B865" s="50">
        <v>861</v>
      </c>
      <c r="C865" s="3" t="s">
        <v>2607</v>
      </c>
      <c r="D865" s="3" t="s">
        <v>18037</v>
      </c>
      <c r="E865" s="5" t="s">
        <v>956</v>
      </c>
      <c r="F865" s="3" t="s">
        <v>1011</v>
      </c>
      <c r="G865" s="5" t="s">
        <v>2608</v>
      </c>
      <c r="H865" s="5" t="s">
        <v>11258</v>
      </c>
      <c r="I865" s="5" t="s">
        <v>14887</v>
      </c>
      <c r="J865" s="3"/>
    </row>
    <row r="866" spans="1:10" ht="60" customHeight="1" x14ac:dyDescent="0.8">
      <c r="A866" s="51">
        <v>862</v>
      </c>
      <c r="B866" s="50">
        <v>862</v>
      </c>
      <c r="C866" s="3" t="s">
        <v>2609</v>
      </c>
      <c r="D866" s="3" t="s">
        <v>18037</v>
      </c>
      <c r="E866" s="5" t="s">
        <v>2610</v>
      </c>
      <c r="F866" s="3" t="s">
        <v>1163</v>
      </c>
      <c r="G866" s="5" t="s">
        <v>2611</v>
      </c>
      <c r="H866" s="5" t="s">
        <v>11259</v>
      </c>
      <c r="I866" s="5" t="s">
        <v>14888</v>
      </c>
      <c r="J866" s="3"/>
    </row>
    <row r="867" spans="1:10" ht="60" customHeight="1" x14ac:dyDescent="0.8">
      <c r="A867" s="51">
        <v>863</v>
      </c>
      <c r="B867" s="50">
        <v>863</v>
      </c>
      <c r="C867" s="3" t="s">
        <v>2612</v>
      </c>
      <c r="D867" s="3" t="s">
        <v>18037</v>
      </c>
      <c r="E867" s="5" t="s">
        <v>2613</v>
      </c>
      <c r="F867" s="3" t="s">
        <v>73</v>
      </c>
      <c r="G867" s="5" t="s">
        <v>2614</v>
      </c>
      <c r="H867" s="5" t="s">
        <v>11260</v>
      </c>
      <c r="I867" s="5" t="s">
        <v>14889</v>
      </c>
      <c r="J867" s="3"/>
    </row>
    <row r="868" spans="1:10" ht="60" customHeight="1" x14ac:dyDescent="0.8">
      <c r="A868" s="51">
        <v>864</v>
      </c>
      <c r="B868" s="50">
        <v>864</v>
      </c>
      <c r="C868" s="3" t="s">
        <v>2615</v>
      </c>
      <c r="D868" s="3" t="s">
        <v>18037</v>
      </c>
      <c r="E868" s="5" t="s">
        <v>1817</v>
      </c>
      <c r="F868" s="3" t="s">
        <v>359</v>
      </c>
      <c r="G868" s="5" t="s">
        <v>2616</v>
      </c>
      <c r="H868" s="5" t="s">
        <v>11261</v>
      </c>
      <c r="I868" s="5" t="s">
        <v>14890</v>
      </c>
      <c r="J868" s="3"/>
    </row>
    <row r="869" spans="1:10" ht="60" customHeight="1" x14ac:dyDescent="0.8">
      <c r="A869" s="51">
        <v>865</v>
      </c>
      <c r="B869" s="50">
        <v>865</v>
      </c>
      <c r="C869" s="3" t="s">
        <v>2617</v>
      </c>
      <c r="D869" s="3" t="s">
        <v>18037</v>
      </c>
      <c r="E869" s="5" t="s">
        <v>2618</v>
      </c>
      <c r="F869" s="3" t="s">
        <v>220</v>
      </c>
      <c r="G869" s="5" t="s">
        <v>2619</v>
      </c>
      <c r="H869" s="5" t="s">
        <v>11262</v>
      </c>
      <c r="I869" s="5" t="s">
        <v>14891</v>
      </c>
      <c r="J869" s="3"/>
    </row>
    <row r="870" spans="1:10" ht="60" customHeight="1" x14ac:dyDescent="0.8">
      <c r="A870" s="51">
        <v>866</v>
      </c>
      <c r="B870" s="50">
        <v>866</v>
      </c>
      <c r="C870" s="3" t="s">
        <v>2620</v>
      </c>
      <c r="D870" s="3" t="s">
        <v>18037</v>
      </c>
      <c r="E870" s="5" t="s">
        <v>2621</v>
      </c>
      <c r="F870" s="3" t="s">
        <v>441</v>
      </c>
      <c r="G870" s="5" t="s">
        <v>2622</v>
      </c>
      <c r="H870" s="5" t="s">
        <v>11263</v>
      </c>
      <c r="I870" s="5" t="s">
        <v>17790</v>
      </c>
      <c r="J870" s="3"/>
    </row>
    <row r="871" spans="1:10" ht="60" customHeight="1" x14ac:dyDescent="0.8">
      <c r="A871" s="51">
        <v>867</v>
      </c>
      <c r="B871" s="50">
        <v>867</v>
      </c>
      <c r="C871" s="3" t="s">
        <v>2623</v>
      </c>
      <c r="D871" s="3" t="s">
        <v>18037</v>
      </c>
      <c r="E871" s="5" t="s">
        <v>1418</v>
      </c>
      <c r="F871" s="3" t="s">
        <v>328</v>
      </c>
      <c r="G871" s="5" t="s">
        <v>2624</v>
      </c>
      <c r="H871" s="5" t="s">
        <v>11264</v>
      </c>
      <c r="I871" s="5" t="s">
        <v>14892</v>
      </c>
      <c r="J871" s="3"/>
    </row>
    <row r="872" spans="1:10" ht="60" customHeight="1" x14ac:dyDescent="0.8">
      <c r="A872" s="51">
        <v>868</v>
      </c>
      <c r="B872" s="50">
        <v>868</v>
      </c>
      <c r="C872" s="3" t="s">
        <v>2625</v>
      </c>
      <c r="D872" s="3" t="s">
        <v>18037</v>
      </c>
      <c r="E872" s="5" t="s">
        <v>2626</v>
      </c>
      <c r="F872" s="3" t="s">
        <v>81</v>
      </c>
      <c r="G872" s="5" t="s">
        <v>2627</v>
      </c>
      <c r="H872" s="5" t="s">
        <v>11265</v>
      </c>
      <c r="I872" s="5" t="s">
        <v>14893</v>
      </c>
      <c r="J872" s="3"/>
    </row>
    <row r="873" spans="1:10" ht="60" customHeight="1" x14ac:dyDescent="0.8">
      <c r="A873" s="51">
        <v>869</v>
      </c>
      <c r="B873" s="50">
        <v>869</v>
      </c>
      <c r="C873" s="3" t="s">
        <v>2628</v>
      </c>
      <c r="D873" s="3" t="s">
        <v>18037</v>
      </c>
      <c r="E873" s="5" t="s">
        <v>2629</v>
      </c>
      <c r="F873" s="3" t="s">
        <v>149</v>
      </c>
      <c r="G873" s="5" t="s">
        <v>2630</v>
      </c>
      <c r="H873" s="5" t="s">
        <v>11266</v>
      </c>
      <c r="I873" s="5" t="s">
        <v>14894</v>
      </c>
      <c r="J873" s="3"/>
    </row>
    <row r="874" spans="1:10" ht="60" customHeight="1" x14ac:dyDescent="0.8">
      <c r="A874" s="51">
        <v>870</v>
      </c>
      <c r="B874" s="50">
        <v>870</v>
      </c>
      <c r="C874" s="3" t="s">
        <v>2631</v>
      </c>
      <c r="D874" s="3" t="s">
        <v>18037</v>
      </c>
      <c r="E874" s="5" t="s">
        <v>2632</v>
      </c>
      <c r="F874" s="3" t="s">
        <v>486</v>
      </c>
      <c r="G874" s="5" t="s">
        <v>2633</v>
      </c>
      <c r="H874" s="5" t="s">
        <v>11267</v>
      </c>
      <c r="I874" s="5" t="s">
        <v>14895</v>
      </c>
      <c r="J874" s="3"/>
    </row>
    <row r="875" spans="1:10" ht="60" customHeight="1" x14ac:dyDescent="0.8">
      <c r="A875" s="51">
        <v>871</v>
      </c>
      <c r="B875" s="50">
        <v>871</v>
      </c>
      <c r="C875" s="3" t="s">
        <v>2634</v>
      </c>
      <c r="D875" s="3" t="s">
        <v>18037</v>
      </c>
      <c r="E875" s="5" t="s">
        <v>2635</v>
      </c>
      <c r="F875" s="3" t="s">
        <v>112</v>
      </c>
      <c r="G875" s="5" t="s">
        <v>2636</v>
      </c>
      <c r="H875" s="5" t="s">
        <v>11268</v>
      </c>
      <c r="I875" s="5" t="s">
        <v>14896</v>
      </c>
      <c r="J875" s="3"/>
    </row>
    <row r="876" spans="1:10" ht="60" customHeight="1" x14ac:dyDescent="0.8">
      <c r="A876" s="51">
        <v>872</v>
      </c>
      <c r="B876" s="50">
        <v>872</v>
      </c>
      <c r="C876" s="3" t="s">
        <v>2637</v>
      </c>
      <c r="D876" s="3" t="s">
        <v>18037</v>
      </c>
      <c r="E876" s="5" t="s">
        <v>2638</v>
      </c>
      <c r="F876" s="3" t="s">
        <v>224</v>
      </c>
      <c r="G876" s="5" t="s">
        <v>2639</v>
      </c>
      <c r="H876" s="5" t="s">
        <v>11269</v>
      </c>
      <c r="I876" s="5" t="s">
        <v>14897</v>
      </c>
      <c r="J876" s="3"/>
    </row>
    <row r="877" spans="1:10" ht="60" customHeight="1" x14ac:dyDescent="0.8">
      <c r="A877" s="51">
        <v>873</v>
      </c>
      <c r="B877" s="50">
        <v>873</v>
      </c>
      <c r="C877" s="3" t="s">
        <v>1392</v>
      </c>
      <c r="D877" s="3" t="s">
        <v>18037</v>
      </c>
      <c r="E877" s="5" t="s">
        <v>1023</v>
      </c>
      <c r="F877" s="3" t="s">
        <v>224</v>
      </c>
      <c r="G877" s="5" t="s">
        <v>2640</v>
      </c>
      <c r="H877" s="5" t="s">
        <v>11270</v>
      </c>
      <c r="I877" s="5" t="s">
        <v>14898</v>
      </c>
      <c r="J877" s="3"/>
    </row>
    <row r="878" spans="1:10" ht="60" customHeight="1" x14ac:dyDescent="0.8">
      <c r="A878" s="51">
        <v>874</v>
      </c>
      <c r="B878" s="50">
        <v>874</v>
      </c>
      <c r="C878" s="3" t="s">
        <v>2641</v>
      </c>
      <c r="D878" s="3" t="s">
        <v>18037</v>
      </c>
      <c r="E878" s="5" t="s">
        <v>989</v>
      </c>
      <c r="F878" s="3" t="s">
        <v>145</v>
      </c>
      <c r="G878" s="5" t="s">
        <v>2642</v>
      </c>
      <c r="H878" s="5" t="s">
        <v>11271</v>
      </c>
      <c r="I878" s="5" t="s">
        <v>14899</v>
      </c>
      <c r="J878" s="3"/>
    </row>
    <row r="879" spans="1:10" ht="60" customHeight="1" x14ac:dyDescent="0.8">
      <c r="A879" s="51">
        <v>875</v>
      </c>
      <c r="B879" s="50">
        <v>875</v>
      </c>
      <c r="C879" s="3" t="s">
        <v>2643</v>
      </c>
      <c r="D879" s="3" t="s">
        <v>18037</v>
      </c>
      <c r="E879" s="5" t="s">
        <v>2644</v>
      </c>
      <c r="F879" s="3" t="s">
        <v>359</v>
      </c>
      <c r="G879" s="5" t="s">
        <v>2645</v>
      </c>
      <c r="H879" s="5" t="s">
        <v>11272</v>
      </c>
      <c r="I879" s="5" t="s">
        <v>14900</v>
      </c>
      <c r="J879" s="3"/>
    </row>
    <row r="880" spans="1:10" ht="60" customHeight="1" x14ac:dyDescent="0.8">
      <c r="A880" s="51">
        <v>876</v>
      </c>
      <c r="B880" s="50">
        <v>876</v>
      </c>
      <c r="C880" s="3" t="s">
        <v>2646</v>
      </c>
      <c r="D880" s="3" t="s">
        <v>18037</v>
      </c>
      <c r="E880" s="5" t="s">
        <v>1106</v>
      </c>
      <c r="F880" s="3" t="s">
        <v>100</v>
      </c>
      <c r="G880" s="5" t="s">
        <v>2647</v>
      </c>
      <c r="H880" s="5" t="s">
        <v>11273</v>
      </c>
      <c r="I880" s="5" t="s">
        <v>14901</v>
      </c>
      <c r="J880" s="3"/>
    </row>
    <row r="881" spans="1:10" ht="60" customHeight="1" x14ac:dyDescent="0.8">
      <c r="A881" s="51">
        <v>877</v>
      </c>
      <c r="B881" s="50">
        <v>877</v>
      </c>
      <c r="C881" s="3" t="s">
        <v>2648</v>
      </c>
      <c r="D881" s="3" t="s">
        <v>18037</v>
      </c>
      <c r="E881" s="5" t="s">
        <v>231</v>
      </c>
      <c r="F881" s="3" t="s">
        <v>597</v>
      </c>
      <c r="G881" s="5" t="s">
        <v>2649</v>
      </c>
      <c r="H881" s="5" t="s">
        <v>11274</v>
      </c>
      <c r="I881" s="5" t="s">
        <v>14902</v>
      </c>
      <c r="J881" s="3"/>
    </row>
    <row r="882" spans="1:10" ht="60" customHeight="1" x14ac:dyDescent="0.8">
      <c r="A882" s="51">
        <v>878</v>
      </c>
      <c r="B882" s="50">
        <v>878</v>
      </c>
      <c r="C882" s="3" t="s">
        <v>2650</v>
      </c>
      <c r="D882" s="3" t="s">
        <v>18037</v>
      </c>
      <c r="E882" s="5" t="s">
        <v>2651</v>
      </c>
      <c r="F882" s="3" t="s">
        <v>767</v>
      </c>
      <c r="G882" s="5" t="s">
        <v>2652</v>
      </c>
      <c r="H882" s="5" t="s">
        <v>11275</v>
      </c>
      <c r="I882" s="5" t="s">
        <v>14903</v>
      </c>
      <c r="J882" s="3"/>
    </row>
    <row r="883" spans="1:10" ht="60" customHeight="1" x14ac:dyDescent="0.8">
      <c r="A883" s="51">
        <v>879</v>
      </c>
      <c r="B883" s="50">
        <v>879</v>
      </c>
      <c r="C883" s="3" t="s">
        <v>2653</v>
      </c>
      <c r="D883" s="3" t="s">
        <v>18037</v>
      </c>
      <c r="E883" s="5" t="s">
        <v>2654</v>
      </c>
      <c r="F883" s="3" t="s">
        <v>104</v>
      </c>
      <c r="G883" s="5" t="s">
        <v>2655</v>
      </c>
      <c r="H883" s="5" t="s">
        <v>11276</v>
      </c>
      <c r="I883" s="5" t="s">
        <v>14904</v>
      </c>
      <c r="J883" s="3"/>
    </row>
    <row r="884" spans="1:10" ht="60" customHeight="1" x14ac:dyDescent="0.8">
      <c r="A884" s="51">
        <v>880</v>
      </c>
      <c r="B884" s="50">
        <v>880</v>
      </c>
      <c r="C884" s="3" t="s">
        <v>2656</v>
      </c>
      <c r="D884" s="3" t="s">
        <v>18037</v>
      </c>
      <c r="E884" s="5" t="s">
        <v>2118</v>
      </c>
      <c r="F884" s="3" t="s">
        <v>486</v>
      </c>
      <c r="G884" s="5" t="s">
        <v>2657</v>
      </c>
      <c r="H884" s="5" t="s">
        <v>11277</v>
      </c>
      <c r="I884" s="5" t="s">
        <v>14905</v>
      </c>
      <c r="J884" s="3"/>
    </row>
    <row r="885" spans="1:10" ht="60" customHeight="1" x14ac:dyDescent="0.8">
      <c r="A885" s="51">
        <v>881</v>
      </c>
      <c r="B885" s="50">
        <v>881</v>
      </c>
      <c r="C885" s="3" t="s">
        <v>2658</v>
      </c>
      <c r="D885" s="3" t="s">
        <v>18037</v>
      </c>
      <c r="E885" s="5" t="s">
        <v>2258</v>
      </c>
      <c r="F885" s="3" t="s">
        <v>760</v>
      </c>
      <c r="G885" s="5" t="s">
        <v>2659</v>
      </c>
      <c r="H885" s="5" t="s">
        <v>11278</v>
      </c>
      <c r="I885" s="5" t="s">
        <v>14906</v>
      </c>
      <c r="J885" s="3"/>
    </row>
    <row r="886" spans="1:10" ht="60" customHeight="1" x14ac:dyDescent="0.8">
      <c r="A886" s="51">
        <v>882</v>
      </c>
      <c r="B886" s="50">
        <v>882</v>
      </c>
      <c r="C886" s="3" t="s">
        <v>2660</v>
      </c>
      <c r="D886" s="3" t="s">
        <v>18037</v>
      </c>
      <c r="E886" s="5" t="s">
        <v>2661</v>
      </c>
      <c r="F886" s="3" t="s">
        <v>1630</v>
      </c>
      <c r="G886" s="5" t="s">
        <v>2662</v>
      </c>
      <c r="H886" s="5" t="s">
        <v>11279</v>
      </c>
      <c r="I886" s="5" t="s">
        <v>14907</v>
      </c>
      <c r="J886" s="3"/>
    </row>
    <row r="887" spans="1:10" ht="60" customHeight="1" x14ac:dyDescent="0.8">
      <c r="A887" s="51">
        <v>883</v>
      </c>
      <c r="B887" s="50">
        <v>883</v>
      </c>
      <c r="C887" s="3" t="s">
        <v>2663</v>
      </c>
      <c r="D887" s="3" t="s">
        <v>18037</v>
      </c>
      <c r="E887" s="5" t="s">
        <v>2644</v>
      </c>
      <c r="F887" s="3" t="s">
        <v>138</v>
      </c>
      <c r="G887" s="5" t="s">
        <v>2664</v>
      </c>
      <c r="H887" s="5" t="s">
        <v>11280</v>
      </c>
      <c r="I887" s="5" t="s">
        <v>14908</v>
      </c>
      <c r="J887" s="3"/>
    </row>
    <row r="888" spans="1:10" ht="60" customHeight="1" x14ac:dyDescent="0.8">
      <c r="A888" s="51">
        <v>884</v>
      </c>
      <c r="B888" s="50">
        <v>884</v>
      </c>
      <c r="C888" s="3" t="s">
        <v>2665</v>
      </c>
      <c r="D888" s="3" t="s">
        <v>18037</v>
      </c>
      <c r="E888" s="5" t="s">
        <v>2666</v>
      </c>
      <c r="F888" s="3" t="s">
        <v>138</v>
      </c>
      <c r="G888" s="5" t="s">
        <v>2667</v>
      </c>
      <c r="H888" s="5" t="s">
        <v>11281</v>
      </c>
      <c r="I888" s="5" t="s">
        <v>17815</v>
      </c>
      <c r="J888" s="3"/>
    </row>
    <row r="889" spans="1:10" ht="60" customHeight="1" x14ac:dyDescent="0.8">
      <c r="A889" s="51">
        <v>885</v>
      </c>
      <c r="B889" s="50">
        <v>885</v>
      </c>
      <c r="C889" s="3" t="s">
        <v>2668</v>
      </c>
      <c r="D889" s="3" t="s">
        <v>18037</v>
      </c>
      <c r="E889" s="5" t="s">
        <v>2669</v>
      </c>
      <c r="F889" s="3" t="s">
        <v>284</v>
      </c>
      <c r="G889" s="5" t="s">
        <v>2670</v>
      </c>
      <c r="H889" s="5" t="s">
        <v>11282</v>
      </c>
      <c r="I889" s="5" t="s">
        <v>17306</v>
      </c>
      <c r="J889" s="3"/>
    </row>
    <row r="890" spans="1:10" ht="60" customHeight="1" x14ac:dyDescent="0.8">
      <c r="A890" s="51">
        <v>886</v>
      </c>
      <c r="B890" s="50">
        <v>886</v>
      </c>
      <c r="C890" s="3" t="s">
        <v>2671</v>
      </c>
      <c r="D890" s="3" t="s">
        <v>18037</v>
      </c>
      <c r="E890" s="5" t="s">
        <v>2672</v>
      </c>
      <c r="F890" s="3" t="s">
        <v>134</v>
      </c>
      <c r="G890" s="5" t="s">
        <v>2673</v>
      </c>
      <c r="H890" s="5" t="s">
        <v>11283</v>
      </c>
      <c r="I890" s="5" t="s">
        <v>14909</v>
      </c>
      <c r="J890" s="3"/>
    </row>
    <row r="891" spans="1:10" ht="60" customHeight="1" x14ac:dyDescent="0.8">
      <c r="A891" s="51">
        <v>887</v>
      </c>
      <c r="B891" s="50">
        <v>887</v>
      </c>
      <c r="C891" s="3" t="s">
        <v>1594</v>
      </c>
      <c r="D891" s="3" t="s">
        <v>18037</v>
      </c>
      <c r="E891" s="5" t="s">
        <v>2674</v>
      </c>
      <c r="F891" s="3" t="s">
        <v>21</v>
      </c>
      <c r="G891" s="5" t="s">
        <v>2675</v>
      </c>
      <c r="H891" s="5" t="s">
        <v>11284</v>
      </c>
      <c r="I891" s="5" t="s">
        <v>14910</v>
      </c>
      <c r="J891" s="3"/>
    </row>
    <row r="892" spans="1:10" ht="60" customHeight="1" x14ac:dyDescent="0.8">
      <c r="A892" s="51">
        <v>888</v>
      </c>
      <c r="B892" s="50">
        <v>888</v>
      </c>
      <c r="C892" s="3" t="s">
        <v>2676</v>
      </c>
      <c r="D892" s="3" t="s">
        <v>18037</v>
      </c>
      <c r="E892" s="5" t="s">
        <v>95</v>
      </c>
      <c r="F892" s="3" t="s">
        <v>305</v>
      </c>
      <c r="G892" s="5" t="s">
        <v>2677</v>
      </c>
      <c r="H892" s="5" t="s">
        <v>11285</v>
      </c>
      <c r="I892" s="5" t="s">
        <v>14911</v>
      </c>
      <c r="J892" s="3"/>
    </row>
    <row r="893" spans="1:10" ht="60" customHeight="1" x14ac:dyDescent="0.8">
      <c r="A893" s="51">
        <v>889</v>
      </c>
      <c r="B893" s="50">
        <v>889</v>
      </c>
      <c r="C893" s="3" t="s">
        <v>2678</v>
      </c>
      <c r="D893" s="3" t="s">
        <v>18037</v>
      </c>
      <c r="E893" s="5" t="s">
        <v>2679</v>
      </c>
      <c r="F893" s="3" t="s">
        <v>246</v>
      </c>
      <c r="G893" s="5" t="s">
        <v>2680</v>
      </c>
      <c r="H893" s="5" t="s">
        <v>11286</v>
      </c>
      <c r="I893" s="5" t="s">
        <v>14912</v>
      </c>
      <c r="J893" s="3"/>
    </row>
    <row r="894" spans="1:10" ht="60" customHeight="1" x14ac:dyDescent="0.8">
      <c r="A894" s="51">
        <v>890</v>
      </c>
      <c r="B894" s="50">
        <v>890</v>
      </c>
      <c r="C894" s="3" t="s">
        <v>2681</v>
      </c>
      <c r="D894" s="3" t="s">
        <v>18037</v>
      </c>
      <c r="E894" s="5" t="s">
        <v>2682</v>
      </c>
      <c r="F894" s="3" t="s">
        <v>37</v>
      </c>
      <c r="G894" s="5" t="s">
        <v>2683</v>
      </c>
      <c r="H894" s="5" t="s">
        <v>11287</v>
      </c>
      <c r="I894" s="5" t="s">
        <v>17573</v>
      </c>
      <c r="J894" s="3"/>
    </row>
    <row r="895" spans="1:10" ht="60" customHeight="1" x14ac:dyDescent="0.8">
      <c r="A895" s="51">
        <v>891</v>
      </c>
      <c r="B895" s="50">
        <v>891</v>
      </c>
      <c r="C895" s="3" t="s">
        <v>2684</v>
      </c>
      <c r="D895" s="3" t="s">
        <v>18037</v>
      </c>
      <c r="E895" s="5" t="s">
        <v>2313</v>
      </c>
      <c r="F895" s="3" t="s">
        <v>127</v>
      </c>
      <c r="G895" s="5" t="s">
        <v>2685</v>
      </c>
      <c r="H895" s="5" t="s">
        <v>11288</v>
      </c>
      <c r="I895" s="5" t="s">
        <v>14913</v>
      </c>
      <c r="J895" s="3"/>
    </row>
    <row r="896" spans="1:10" ht="60" customHeight="1" x14ac:dyDescent="0.8">
      <c r="A896" s="51">
        <v>892</v>
      </c>
      <c r="B896" s="50">
        <v>892</v>
      </c>
      <c r="C896" s="3" t="s">
        <v>2686</v>
      </c>
      <c r="D896" s="3" t="s">
        <v>18037</v>
      </c>
      <c r="E896" s="5" t="s">
        <v>2687</v>
      </c>
      <c r="F896" s="3" t="s">
        <v>81</v>
      </c>
      <c r="G896" s="5" t="s">
        <v>2688</v>
      </c>
      <c r="H896" s="5" t="s">
        <v>11289</v>
      </c>
      <c r="I896" s="5" t="s">
        <v>14914</v>
      </c>
      <c r="J896" s="3"/>
    </row>
    <row r="897" spans="1:10" ht="60" customHeight="1" x14ac:dyDescent="0.8">
      <c r="A897" s="51">
        <v>893</v>
      </c>
      <c r="B897" s="50">
        <v>893</v>
      </c>
      <c r="C897" s="3" t="s">
        <v>2689</v>
      </c>
      <c r="D897" s="3" t="s">
        <v>18037</v>
      </c>
      <c r="E897" s="5" t="s">
        <v>2690</v>
      </c>
      <c r="F897" s="3" t="s">
        <v>228</v>
      </c>
      <c r="G897" s="5" t="s">
        <v>2691</v>
      </c>
      <c r="H897" s="5" t="s">
        <v>11290</v>
      </c>
      <c r="I897" s="5" t="s">
        <v>14915</v>
      </c>
      <c r="J897" s="3"/>
    </row>
    <row r="898" spans="1:10" ht="60" customHeight="1" x14ac:dyDescent="0.8">
      <c r="A898" s="51">
        <v>894</v>
      </c>
      <c r="B898" s="50">
        <v>894</v>
      </c>
      <c r="C898" s="3" t="s">
        <v>2692</v>
      </c>
      <c r="D898" s="3" t="s">
        <v>18037</v>
      </c>
      <c r="E898" s="5" t="s">
        <v>2693</v>
      </c>
      <c r="F898" s="3" t="s">
        <v>246</v>
      </c>
      <c r="G898" s="5" t="s">
        <v>2694</v>
      </c>
      <c r="H898" s="5" t="s">
        <v>11291</v>
      </c>
      <c r="I898" s="5" t="s">
        <v>14916</v>
      </c>
      <c r="J898" s="3"/>
    </row>
    <row r="899" spans="1:10" ht="60" customHeight="1" x14ac:dyDescent="0.8">
      <c r="A899" s="51">
        <v>895</v>
      </c>
      <c r="B899" s="50">
        <v>895</v>
      </c>
      <c r="C899" s="3" t="s">
        <v>2695</v>
      </c>
      <c r="D899" s="3" t="s">
        <v>18037</v>
      </c>
      <c r="E899" s="5" t="s">
        <v>2696</v>
      </c>
      <c r="F899" s="3" t="s">
        <v>780</v>
      </c>
      <c r="G899" s="5" t="s">
        <v>2697</v>
      </c>
      <c r="H899" s="5" t="s">
        <v>11292</v>
      </c>
      <c r="I899" s="5" t="s">
        <v>14917</v>
      </c>
      <c r="J899" s="3"/>
    </row>
    <row r="900" spans="1:10" ht="60" customHeight="1" x14ac:dyDescent="0.8">
      <c r="A900" s="51">
        <v>896</v>
      </c>
      <c r="B900" s="50">
        <v>896</v>
      </c>
      <c r="C900" s="3" t="s">
        <v>2698</v>
      </c>
      <c r="D900" s="3" t="s">
        <v>18037</v>
      </c>
      <c r="E900" s="5" t="s">
        <v>2699</v>
      </c>
      <c r="F900" s="3" t="s">
        <v>21</v>
      </c>
      <c r="G900" s="5" t="s">
        <v>2700</v>
      </c>
      <c r="H900" s="5" t="s">
        <v>11293</v>
      </c>
      <c r="I900" s="5" t="s">
        <v>14918</v>
      </c>
      <c r="J900" s="3"/>
    </row>
    <row r="901" spans="1:10" ht="60" customHeight="1" x14ac:dyDescent="0.8">
      <c r="A901" s="51">
        <v>897</v>
      </c>
      <c r="B901" s="50">
        <v>897</v>
      </c>
      <c r="C901" s="3" t="s">
        <v>2701</v>
      </c>
      <c r="D901" s="3" t="s">
        <v>18039</v>
      </c>
      <c r="E901" s="5" t="s">
        <v>2702</v>
      </c>
      <c r="F901" s="3" t="s">
        <v>2703</v>
      </c>
      <c r="G901" s="5" t="s">
        <v>2704</v>
      </c>
      <c r="H901" s="5" t="s">
        <v>11294</v>
      </c>
      <c r="I901" s="5" t="s">
        <v>14919</v>
      </c>
      <c r="J901" s="3"/>
    </row>
    <row r="902" spans="1:10" ht="60" customHeight="1" x14ac:dyDescent="0.8">
      <c r="A902" s="51">
        <v>898</v>
      </c>
      <c r="B902" s="50">
        <v>898</v>
      </c>
      <c r="C902" s="3" t="s">
        <v>2705</v>
      </c>
      <c r="D902" s="3" t="s">
        <v>18037</v>
      </c>
      <c r="E902" s="5" t="s">
        <v>2706</v>
      </c>
      <c r="F902" s="3" t="s">
        <v>486</v>
      </c>
      <c r="G902" s="5" t="s">
        <v>2707</v>
      </c>
      <c r="H902" s="5" t="s">
        <v>11295</v>
      </c>
      <c r="I902" s="5" t="s">
        <v>17542</v>
      </c>
      <c r="J902" s="3"/>
    </row>
    <row r="903" spans="1:10" ht="60" customHeight="1" x14ac:dyDescent="0.8">
      <c r="A903" s="51">
        <v>899</v>
      </c>
      <c r="B903" s="50">
        <v>899</v>
      </c>
      <c r="C903" s="3" t="s">
        <v>2708</v>
      </c>
      <c r="D903" s="3" t="s">
        <v>18037</v>
      </c>
      <c r="E903" s="5" t="s">
        <v>2709</v>
      </c>
      <c r="F903" s="3" t="s">
        <v>1630</v>
      </c>
      <c r="G903" s="5" t="s">
        <v>2710</v>
      </c>
      <c r="H903" s="5" t="s">
        <v>11296</v>
      </c>
      <c r="I903" s="5" t="s">
        <v>14920</v>
      </c>
      <c r="J903" s="3"/>
    </row>
    <row r="904" spans="1:10" ht="60" customHeight="1" x14ac:dyDescent="0.8">
      <c r="A904" s="51">
        <v>900</v>
      </c>
      <c r="B904" s="50">
        <v>900</v>
      </c>
      <c r="C904" s="3" t="s">
        <v>2711</v>
      </c>
      <c r="D904" s="3" t="s">
        <v>18037</v>
      </c>
      <c r="E904" s="5" t="s">
        <v>2712</v>
      </c>
      <c r="F904" s="3" t="s">
        <v>1521</v>
      </c>
      <c r="G904" s="5" t="s">
        <v>2713</v>
      </c>
      <c r="H904" s="5" t="s">
        <v>11297</v>
      </c>
      <c r="I904" s="5" t="s">
        <v>14921</v>
      </c>
      <c r="J904" s="3"/>
    </row>
    <row r="905" spans="1:10" ht="60" customHeight="1" x14ac:dyDescent="0.8">
      <c r="A905" s="51">
        <v>901</v>
      </c>
      <c r="B905" s="50">
        <v>901</v>
      </c>
      <c r="C905" s="3" t="s">
        <v>2714</v>
      </c>
      <c r="D905" s="3" t="s">
        <v>18037</v>
      </c>
      <c r="E905" s="5" t="s">
        <v>2715</v>
      </c>
      <c r="F905" s="3" t="s">
        <v>437</v>
      </c>
      <c r="G905" s="5" t="s">
        <v>2716</v>
      </c>
      <c r="H905" s="5" t="s">
        <v>11298</v>
      </c>
      <c r="I905" s="5" t="s">
        <v>17659</v>
      </c>
      <c r="J905" s="3"/>
    </row>
    <row r="906" spans="1:10" ht="60" customHeight="1" x14ac:dyDescent="0.8">
      <c r="A906" s="51">
        <v>902</v>
      </c>
      <c r="B906" s="50">
        <v>902</v>
      </c>
      <c r="C906" s="3" t="s">
        <v>2717</v>
      </c>
      <c r="D906" s="3" t="s">
        <v>18037</v>
      </c>
      <c r="E906" s="5" t="s">
        <v>2718</v>
      </c>
      <c r="F906" s="3" t="s">
        <v>253</v>
      </c>
      <c r="G906" s="5" t="s">
        <v>2719</v>
      </c>
      <c r="H906" s="5" t="s">
        <v>11299</v>
      </c>
      <c r="I906" s="5" t="s">
        <v>14922</v>
      </c>
      <c r="J906" s="3"/>
    </row>
    <row r="907" spans="1:10" ht="60" customHeight="1" x14ac:dyDescent="0.8">
      <c r="A907" s="51">
        <v>903</v>
      </c>
      <c r="B907" s="50">
        <v>903</v>
      </c>
      <c r="C907" s="3" t="s">
        <v>2720</v>
      </c>
      <c r="D907" s="3" t="s">
        <v>18037</v>
      </c>
      <c r="E907" s="5" t="s">
        <v>2721</v>
      </c>
      <c r="F907" s="3" t="s">
        <v>104</v>
      </c>
      <c r="G907" s="5" t="s">
        <v>2722</v>
      </c>
      <c r="H907" s="5" t="s">
        <v>11300</v>
      </c>
      <c r="I907" s="5" t="s">
        <v>14923</v>
      </c>
      <c r="J907" s="3"/>
    </row>
    <row r="908" spans="1:10" ht="60" customHeight="1" x14ac:dyDescent="0.8">
      <c r="A908" s="51">
        <v>904</v>
      </c>
      <c r="B908" s="50">
        <v>904</v>
      </c>
      <c r="C908" s="3" t="s">
        <v>2723</v>
      </c>
      <c r="D908" s="3" t="s">
        <v>18037</v>
      </c>
      <c r="E908" s="5" t="s">
        <v>2724</v>
      </c>
      <c r="F908" s="3" t="s">
        <v>160</v>
      </c>
      <c r="G908" s="5" t="s">
        <v>2725</v>
      </c>
      <c r="H908" s="5" t="s">
        <v>11301</v>
      </c>
      <c r="I908" s="5" t="s">
        <v>17244</v>
      </c>
      <c r="J908" s="3"/>
    </row>
    <row r="909" spans="1:10" ht="60" customHeight="1" x14ac:dyDescent="0.8">
      <c r="A909" s="51">
        <v>905</v>
      </c>
      <c r="B909" s="50">
        <v>905</v>
      </c>
      <c r="C909" s="3" t="s">
        <v>2726</v>
      </c>
      <c r="D909" s="3" t="s">
        <v>18037</v>
      </c>
      <c r="E909" s="5" t="s">
        <v>2727</v>
      </c>
      <c r="F909" s="3" t="s">
        <v>2165</v>
      </c>
      <c r="G909" s="5" t="s">
        <v>2728</v>
      </c>
      <c r="H909" s="5" t="s">
        <v>11302</v>
      </c>
      <c r="I909" s="5" t="s">
        <v>14924</v>
      </c>
      <c r="J909" s="3"/>
    </row>
    <row r="910" spans="1:10" ht="60" customHeight="1" x14ac:dyDescent="0.8">
      <c r="A910" s="51">
        <v>906</v>
      </c>
      <c r="B910" s="50">
        <v>906</v>
      </c>
      <c r="C910" s="3" t="s">
        <v>2729</v>
      </c>
      <c r="D910" s="3" t="s">
        <v>18037</v>
      </c>
      <c r="E910" s="5" t="s">
        <v>2730</v>
      </c>
      <c r="F910" s="3" t="s">
        <v>246</v>
      </c>
      <c r="G910" s="5" t="s">
        <v>2731</v>
      </c>
      <c r="H910" s="5" t="s">
        <v>11303</v>
      </c>
      <c r="I910" s="5" t="s">
        <v>14925</v>
      </c>
      <c r="J910" s="3"/>
    </row>
    <row r="911" spans="1:10" ht="60" customHeight="1" x14ac:dyDescent="0.8">
      <c r="A911" s="51">
        <v>907</v>
      </c>
      <c r="B911" s="50">
        <v>907</v>
      </c>
      <c r="C911" s="3" t="s">
        <v>2732</v>
      </c>
      <c r="D911" s="3" t="s">
        <v>18037</v>
      </c>
      <c r="E911" s="5" t="s">
        <v>2733</v>
      </c>
      <c r="F911" s="3" t="s">
        <v>104</v>
      </c>
      <c r="G911" s="5" t="s">
        <v>2734</v>
      </c>
      <c r="H911" s="5" t="s">
        <v>11304</v>
      </c>
      <c r="I911" s="5" t="s">
        <v>14926</v>
      </c>
      <c r="J911" s="3"/>
    </row>
    <row r="912" spans="1:10" ht="60" customHeight="1" x14ac:dyDescent="0.8">
      <c r="A912" s="51">
        <v>908</v>
      </c>
      <c r="B912" s="50">
        <v>908</v>
      </c>
      <c r="C912" s="3" t="s">
        <v>2735</v>
      </c>
      <c r="D912" s="3" t="s">
        <v>18037</v>
      </c>
      <c r="E912" s="5" t="s">
        <v>2736</v>
      </c>
      <c r="F912" s="3" t="s">
        <v>277</v>
      </c>
      <c r="G912" s="5" t="s">
        <v>2737</v>
      </c>
      <c r="H912" s="5" t="s">
        <v>11305</v>
      </c>
      <c r="I912" s="5" t="s">
        <v>14927</v>
      </c>
      <c r="J912" s="3"/>
    </row>
    <row r="913" spans="1:10" ht="60" customHeight="1" x14ac:dyDescent="0.8">
      <c r="A913" s="51">
        <v>909</v>
      </c>
      <c r="B913" s="50">
        <v>909</v>
      </c>
      <c r="C913" s="3" t="s">
        <v>488</v>
      </c>
      <c r="D913" s="3" t="s">
        <v>18037</v>
      </c>
      <c r="E913" s="5" t="s">
        <v>2738</v>
      </c>
      <c r="F913" s="3" t="s">
        <v>92</v>
      </c>
      <c r="G913" s="5" t="s">
        <v>2739</v>
      </c>
      <c r="H913" s="5" t="s">
        <v>11306</v>
      </c>
      <c r="I913" s="5" t="s">
        <v>14928</v>
      </c>
      <c r="J913" s="3"/>
    </row>
    <row r="914" spans="1:10" ht="60" customHeight="1" x14ac:dyDescent="0.8">
      <c r="A914" s="51">
        <v>910</v>
      </c>
      <c r="B914" s="50">
        <v>910</v>
      </c>
      <c r="C914" s="3" t="s">
        <v>2740</v>
      </c>
      <c r="D914" s="3" t="s">
        <v>18037</v>
      </c>
      <c r="E914" s="5" t="s">
        <v>2741</v>
      </c>
      <c r="F914" s="3" t="s">
        <v>543</v>
      </c>
      <c r="G914" s="5" t="s">
        <v>2742</v>
      </c>
      <c r="H914" s="5" t="s">
        <v>11307</v>
      </c>
      <c r="I914" s="5" t="s">
        <v>14929</v>
      </c>
      <c r="J914" s="3"/>
    </row>
    <row r="915" spans="1:10" ht="60" customHeight="1" x14ac:dyDescent="0.8">
      <c r="A915" s="51">
        <v>911</v>
      </c>
      <c r="B915" s="50">
        <v>911</v>
      </c>
      <c r="C915" s="3" t="s">
        <v>2743</v>
      </c>
      <c r="D915" s="3" t="s">
        <v>18037</v>
      </c>
      <c r="E915" s="5" t="s">
        <v>882</v>
      </c>
      <c r="F915" s="3" t="s">
        <v>441</v>
      </c>
      <c r="G915" s="5" t="s">
        <v>2744</v>
      </c>
      <c r="H915" s="5" t="s">
        <v>11308</v>
      </c>
      <c r="I915" s="5" t="s">
        <v>14930</v>
      </c>
      <c r="J915" s="3"/>
    </row>
    <row r="916" spans="1:10" ht="60" customHeight="1" x14ac:dyDescent="0.8">
      <c r="A916" s="51">
        <v>912</v>
      </c>
      <c r="B916" s="50">
        <v>912</v>
      </c>
      <c r="C916" s="3" t="s">
        <v>2745</v>
      </c>
      <c r="D916" s="3" t="s">
        <v>18037</v>
      </c>
      <c r="E916" s="5" t="s">
        <v>2746</v>
      </c>
      <c r="F916" s="3" t="s">
        <v>73</v>
      </c>
      <c r="G916" s="5" t="s">
        <v>2747</v>
      </c>
      <c r="H916" s="5" t="s">
        <v>11309</v>
      </c>
      <c r="I916" s="5" t="s">
        <v>17282</v>
      </c>
      <c r="J916" s="3"/>
    </row>
    <row r="917" spans="1:10" ht="60" customHeight="1" x14ac:dyDescent="0.8">
      <c r="A917" s="51">
        <v>913</v>
      </c>
      <c r="B917" s="50">
        <v>913</v>
      </c>
      <c r="C917" s="3" t="s">
        <v>2748</v>
      </c>
      <c r="D917" s="3" t="s">
        <v>18037</v>
      </c>
      <c r="E917" s="5" t="s">
        <v>2749</v>
      </c>
      <c r="F917" s="3" t="s">
        <v>359</v>
      </c>
      <c r="G917" s="5" t="s">
        <v>2750</v>
      </c>
      <c r="H917" s="5" t="s">
        <v>11310</v>
      </c>
      <c r="I917" s="5" t="s">
        <v>14931</v>
      </c>
      <c r="J917" s="3"/>
    </row>
    <row r="918" spans="1:10" ht="60" customHeight="1" x14ac:dyDescent="0.8">
      <c r="A918" s="51">
        <v>914</v>
      </c>
      <c r="B918" s="50">
        <v>914</v>
      </c>
      <c r="C918" s="3" t="s">
        <v>2751</v>
      </c>
      <c r="D918" s="3" t="s">
        <v>18037</v>
      </c>
      <c r="E918" s="5" t="s">
        <v>636</v>
      </c>
      <c r="F918" s="3" t="s">
        <v>145</v>
      </c>
      <c r="G918" s="5" t="s">
        <v>2752</v>
      </c>
      <c r="H918" s="5" t="s">
        <v>11311</v>
      </c>
      <c r="I918" s="5" t="s">
        <v>17464</v>
      </c>
      <c r="J918" s="3"/>
    </row>
    <row r="919" spans="1:10" ht="60" customHeight="1" x14ac:dyDescent="0.8">
      <c r="A919" s="51">
        <v>915</v>
      </c>
      <c r="B919" s="50">
        <v>915</v>
      </c>
      <c r="C919" s="3" t="s">
        <v>2753</v>
      </c>
      <c r="D919" s="3" t="s">
        <v>18037</v>
      </c>
      <c r="E919" s="5" t="s">
        <v>2754</v>
      </c>
      <c r="F919" s="3" t="s">
        <v>486</v>
      </c>
      <c r="G919" s="5" t="s">
        <v>2755</v>
      </c>
      <c r="H919" s="5" t="s">
        <v>11312</v>
      </c>
      <c r="I919" s="5" t="s">
        <v>14932</v>
      </c>
      <c r="J919" s="3"/>
    </row>
    <row r="920" spans="1:10" ht="60" customHeight="1" x14ac:dyDescent="0.8">
      <c r="A920" s="51">
        <v>916</v>
      </c>
      <c r="B920" s="50">
        <v>916</v>
      </c>
      <c r="C920" s="3" t="s">
        <v>2756</v>
      </c>
      <c r="D920" s="3" t="s">
        <v>18039</v>
      </c>
      <c r="E920" s="5" t="s">
        <v>2757</v>
      </c>
      <c r="F920" s="3" t="s">
        <v>1287</v>
      </c>
      <c r="G920" s="5" t="s">
        <v>2758</v>
      </c>
      <c r="H920" s="5" t="s">
        <v>11313</v>
      </c>
      <c r="I920" s="5" t="s">
        <v>14933</v>
      </c>
      <c r="J920" s="3"/>
    </row>
    <row r="921" spans="1:10" ht="60" customHeight="1" x14ac:dyDescent="0.8">
      <c r="A921" s="51">
        <v>917</v>
      </c>
      <c r="B921" s="50">
        <v>917</v>
      </c>
      <c r="C921" s="3" t="s">
        <v>2759</v>
      </c>
      <c r="D921" s="3" t="s">
        <v>18037</v>
      </c>
      <c r="E921" s="5" t="s">
        <v>2760</v>
      </c>
      <c r="F921" s="3" t="s">
        <v>69</v>
      </c>
      <c r="G921" s="5" t="s">
        <v>2761</v>
      </c>
      <c r="H921" s="5" t="s">
        <v>11314</v>
      </c>
      <c r="I921" s="5" t="s">
        <v>17377</v>
      </c>
      <c r="J921" s="3"/>
    </row>
    <row r="922" spans="1:10" ht="60" customHeight="1" x14ac:dyDescent="0.8">
      <c r="A922" s="51">
        <v>918</v>
      </c>
      <c r="B922" s="50">
        <v>918</v>
      </c>
      <c r="C922" s="3" t="s">
        <v>2762</v>
      </c>
      <c r="D922" s="3" t="s">
        <v>18037</v>
      </c>
      <c r="E922" s="5" t="s">
        <v>2763</v>
      </c>
      <c r="F922" s="3" t="s">
        <v>486</v>
      </c>
      <c r="G922" s="5" t="s">
        <v>2764</v>
      </c>
      <c r="H922" s="5" t="s">
        <v>11315</v>
      </c>
      <c r="I922" s="5" t="s">
        <v>14934</v>
      </c>
      <c r="J922" s="3"/>
    </row>
    <row r="923" spans="1:10" ht="60" customHeight="1" x14ac:dyDescent="0.8">
      <c r="A923" s="51">
        <v>919</v>
      </c>
      <c r="B923" s="50">
        <v>919</v>
      </c>
      <c r="C923" s="3" t="s">
        <v>2765</v>
      </c>
      <c r="D923" s="3" t="s">
        <v>18037</v>
      </c>
      <c r="E923" s="5" t="s">
        <v>2766</v>
      </c>
      <c r="F923" s="3" t="s">
        <v>441</v>
      </c>
      <c r="G923" s="5" t="s">
        <v>2767</v>
      </c>
      <c r="H923" s="5" t="s">
        <v>11316</v>
      </c>
      <c r="I923" s="5" t="s">
        <v>14935</v>
      </c>
      <c r="J923" s="3"/>
    </row>
    <row r="924" spans="1:10" ht="60" customHeight="1" x14ac:dyDescent="0.8">
      <c r="A924" s="51">
        <v>920</v>
      </c>
      <c r="B924" s="50">
        <v>920</v>
      </c>
      <c r="C924" s="3" t="s">
        <v>2768</v>
      </c>
      <c r="D924" s="3" t="s">
        <v>18037</v>
      </c>
      <c r="E924" s="5" t="s">
        <v>2769</v>
      </c>
      <c r="F924" s="3" t="s">
        <v>486</v>
      </c>
      <c r="G924" s="5" t="s">
        <v>2770</v>
      </c>
      <c r="H924" s="5" t="s">
        <v>11317</v>
      </c>
      <c r="I924" s="5" t="s">
        <v>14936</v>
      </c>
      <c r="J924" s="3"/>
    </row>
    <row r="925" spans="1:10" ht="60" customHeight="1" x14ac:dyDescent="0.8">
      <c r="A925" s="51">
        <v>921</v>
      </c>
      <c r="B925" s="50">
        <v>921</v>
      </c>
      <c r="C925" s="3" t="s">
        <v>2771</v>
      </c>
      <c r="D925" s="3" t="s">
        <v>18037</v>
      </c>
      <c r="E925" s="5" t="s">
        <v>2772</v>
      </c>
      <c r="F925" s="3" t="s">
        <v>597</v>
      </c>
      <c r="G925" s="5" t="s">
        <v>2773</v>
      </c>
      <c r="H925" s="5" t="s">
        <v>11318</v>
      </c>
      <c r="I925" s="5" t="s">
        <v>14937</v>
      </c>
      <c r="J925" s="3"/>
    </row>
    <row r="926" spans="1:10" ht="60" customHeight="1" x14ac:dyDescent="0.8">
      <c r="A926" s="51">
        <v>922</v>
      </c>
      <c r="B926" s="50">
        <v>922</v>
      </c>
      <c r="C926" s="3" t="s">
        <v>2774</v>
      </c>
      <c r="D926" s="3" t="s">
        <v>18037</v>
      </c>
      <c r="E926" s="5" t="s">
        <v>1399</v>
      </c>
      <c r="F926" s="3" t="s">
        <v>246</v>
      </c>
      <c r="G926" s="5" t="s">
        <v>2775</v>
      </c>
      <c r="H926" s="5" t="s">
        <v>11319</v>
      </c>
      <c r="I926" s="5" t="s">
        <v>14938</v>
      </c>
      <c r="J926" s="3"/>
    </row>
    <row r="927" spans="1:10" ht="60" customHeight="1" x14ac:dyDescent="0.8">
      <c r="A927" s="51">
        <v>923</v>
      </c>
      <c r="B927" s="50">
        <v>923</v>
      </c>
      <c r="C927" s="3" t="s">
        <v>2776</v>
      </c>
      <c r="D927" s="3" t="s">
        <v>18037</v>
      </c>
      <c r="E927" s="5" t="s">
        <v>2777</v>
      </c>
      <c r="F927" s="3" t="s">
        <v>104</v>
      </c>
      <c r="G927" s="5" t="s">
        <v>2778</v>
      </c>
      <c r="H927" s="5" t="s">
        <v>11320</v>
      </c>
      <c r="I927" s="5" t="s">
        <v>14939</v>
      </c>
      <c r="J927" s="3"/>
    </row>
    <row r="928" spans="1:10" s="6" customFormat="1" ht="60" customHeight="1" x14ac:dyDescent="0.8">
      <c r="A928" s="51">
        <v>924</v>
      </c>
      <c r="B928" s="50">
        <v>924</v>
      </c>
      <c r="C928" s="7" t="s">
        <v>17615</v>
      </c>
      <c r="D928" s="3" t="s">
        <v>18037</v>
      </c>
      <c r="E928" s="5" t="s">
        <v>17619</v>
      </c>
      <c r="F928" s="3" t="s">
        <v>371</v>
      </c>
      <c r="G928" s="8" t="s">
        <v>17616</v>
      </c>
      <c r="H928" s="5" t="s">
        <v>17617</v>
      </c>
      <c r="I928" s="5" t="s">
        <v>17618</v>
      </c>
      <c r="J928" s="3"/>
    </row>
    <row r="929" spans="1:10" ht="60" customHeight="1" x14ac:dyDescent="0.8">
      <c r="A929" s="51">
        <v>925</v>
      </c>
      <c r="B929" s="50">
        <v>925</v>
      </c>
      <c r="C929" s="3" t="s">
        <v>2779</v>
      </c>
      <c r="D929" s="3" t="s">
        <v>18037</v>
      </c>
      <c r="E929" s="5" t="s">
        <v>2780</v>
      </c>
      <c r="F929" s="3" t="s">
        <v>45</v>
      </c>
      <c r="G929" s="5" t="s">
        <v>2781</v>
      </c>
      <c r="H929" s="5" t="s">
        <v>11321</v>
      </c>
      <c r="I929" s="5" t="s">
        <v>17409</v>
      </c>
      <c r="J929" s="3"/>
    </row>
    <row r="930" spans="1:10" ht="60" customHeight="1" x14ac:dyDescent="0.8">
      <c r="A930" s="51">
        <v>926</v>
      </c>
      <c r="B930" s="50">
        <v>926</v>
      </c>
      <c r="C930" s="3" t="s">
        <v>2782</v>
      </c>
      <c r="D930" s="3" t="s">
        <v>18037</v>
      </c>
      <c r="E930" s="5" t="s">
        <v>2783</v>
      </c>
      <c r="F930" s="3" t="s">
        <v>1163</v>
      </c>
      <c r="G930" s="5" t="s">
        <v>2784</v>
      </c>
      <c r="H930" s="5" t="s">
        <v>11322</v>
      </c>
      <c r="I930" s="5" t="s">
        <v>14940</v>
      </c>
      <c r="J930" s="3"/>
    </row>
    <row r="931" spans="1:10" ht="60" customHeight="1" x14ac:dyDescent="0.8">
      <c r="A931" s="51">
        <v>927</v>
      </c>
      <c r="B931" s="50">
        <v>927</v>
      </c>
      <c r="C931" s="3" t="s">
        <v>2785</v>
      </c>
      <c r="D931" s="3" t="s">
        <v>18037</v>
      </c>
      <c r="E931" s="5" t="s">
        <v>2786</v>
      </c>
      <c r="F931" s="3" t="s">
        <v>1011</v>
      </c>
      <c r="G931" s="5" t="s">
        <v>2787</v>
      </c>
      <c r="H931" s="5" t="s">
        <v>11323</v>
      </c>
      <c r="I931" s="5" t="s">
        <v>14941</v>
      </c>
      <c r="J931" s="3"/>
    </row>
    <row r="932" spans="1:10" ht="60" customHeight="1" x14ac:dyDescent="0.8">
      <c r="A932" s="51">
        <v>928</v>
      </c>
      <c r="B932" s="50">
        <v>928</v>
      </c>
      <c r="C932" s="3" t="s">
        <v>2788</v>
      </c>
      <c r="D932" s="3" t="s">
        <v>18039</v>
      </c>
      <c r="E932" s="5" t="s">
        <v>2746</v>
      </c>
      <c r="F932" s="3" t="s">
        <v>264</v>
      </c>
      <c r="G932" s="5" t="s">
        <v>2789</v>
      </c>
      <c r="H932" s="5" t="s">
        <v>11324</v>
      </c>
      <c r="I932" s="5" t="s">
        <v>14942</v>
      </c>
      <c r="J932" s="3"/>
    </row>
    <row r="933" spans="1:10" ht="60" customHeight="1" x14ac:dyDescent="0.8">
      <c r="A933" s="51">
        <v>929</v>
      </c>
      <c r="B933" s="50">
        <v>929</v>
      </c>
      <c r="C933" s="3" t="s">
        <v>2790</v>
      </c>
      <c r="D933" s="3" t="s">
        <v>18037</v>
      </c>
      <c r="E933" s="5" t="s">
        <v>2791</v>
      </c>
      <c r="F933" s="3" t="s">
        <v>543</v>
      </c>
      <c r="G933" s="5" t="s">
        <v>2792</v>
      </c>
      <c r="H933" s="5" t="s">
        <v>11325</v>
      </c>
      <c r="I933" s="5" t="s">
        <v>14943</v>
      </c>
      <c r="J933" s="3"/>
    </row>
    <row r="934" spans="1:10" ht="60" customHeight="1" x14ac:dyDescent="0.8">
      <c r="A934" s="51">
        <v>930</v>
      </c>
      <c r="B934" s="50">
        <v>930</v>
      </c>
      <c r="C934" s="3" t="s">
        <v>2793</v>
      </c>
      <c r="D934" s="3" t="s">
        <v>18037</v>
      </c>
      <c r="E934" s="5" t="s">
        <v>2794</v>
      </c>
      <c r="F934" s="3" t="s">
        <v>37</v>
      </c>
      <c r="G934" s="5" t="s">
        <v>2795</v>
      </c>
      <c r="H934" s="5" t="s">
        <v>11326</v>
      </c>
      <c r="I934" s="5" t="s">
        <v>17574</v>
      </c>
      <c r="J934" s="3"/>
    </row>
    <row r="935" spans="1:10" ht="60" customHeight="1" x14ac:dyDescent="0.8">
      <c r="A935" s="51">
        <v>931</v>
      </c>
      <c r="B935" s="50">
        <v>931</v>
      </c>
      <c r="C935" s="3" t="s">
        <v>2796</v>
      </c>
      <c r="D935" s="3" t="s">
        <v>18037</v>
      </c>
      <c r="E935" s="5" t="s">
        <v>2797</v>
      </c>
      <c r="F935" s="3" t="s">
        <v>171</v>
      </c>
      <c r="G935" s="5" t="s">
        <v>2798</v>
      </c>
      <c r="H935" s="5" t="s">
        <v>11327</v>
      </c>
      <c r="I935" s="5" t="s">
        <v>14944</v>
      </c>
      <c r="J935" s="3"/>
    </row>
    <row r="936" spans="1:10" ht="60" customHeight="1" x14ac:dyDescent="0.8">
      <c r="A936" s="51">
        <v>932</v>
      </c>
      <c r="B936" s="50">
        <v>932</v>
      </c>
      <c r="C936" s="3" t="s">
        <v>2799</v>
      </c>
      <c r="D936" s="3" t="s">
        <v>18037</v>
      </c>
      <c r="E936" s="5" t="s">
        <v>2800</v>
      </c>
      <c r="F936" s="3" t="s">
        <v>123</v>
      </c>
      <c r="G936" s="5" t="s">
        <v>2801</v>
      </c>
      <c r="H936" s="5" t="s">
        <v>11328</v>
      </c>
      <c r="I936" s="5" t="s">
        <v>17346</v>
      </c>
      <c r="J936" s="3"/>
    </row>
    <row r="937" spans="1:10" ht="60" customHeight="1" x14ac:dyDescent="0.8">
      <c r="A937" s="51">
        <v>933</v>
      </c>
      <c r="B937" s="50">
        <v>933</v>
      </c>
      <c r="C937" s="3" t="s">
        <v>2802</v>
      </c>
      <c r="D937" s="3" t="s">
        <v>18037</v>
      </c>
      <c r="E937" s="5" t="s">
        <v>2803</v>
      </c>
      <c r="F937" s="3" t="s">
        <v>2115</v>
      </c>
      <c r="G937" s="5" t="s">
        <v>2804</v>
      </c>
      <c r="H937" s="5" t="s">
        <v>11329</v>
      </c>
      <c r="I937" s="5" t="s">
        <v>14945</v>
      </c>
      <c r="J937" s="3"/>
    </row>
    <row r="938" spans="1:10" ht="60" customHeight="1" x14ac:dyDescent="0.8">
      <c r="A938" s="51">
        <v>934</v>
      </c>
      <c r="B938" s="50">
        <v>934</v>
      </c>
      <c r="C938" s="3" t="s">
        <v>2805</v>
      </c>
      <c r="D938" s="3" t="s">
        <v>18037</v>
      </c>
      <c r="E938" s="5" t="s">
        <v>593</v>
      </c>
      <c r="F938" s="3" t="s">
        <v>630</v>
      </c>
      <c r="G938" s="5" t="s">
        <v>2806</v>
      </c>
      <c r="H938" s="5" t="s">
        <v>11330</v>
      </c>
      <c r="I938" s="5" t="s">
        <v>14946</v>
      </c>
      <c r="J938" s="3"/>
    </row>
    <row r="939" spans="1:10" ht="60" customHeight="1" x14ac:dyDescent="0.8">
      <c r="A939" s="51">
        <v>935</v>
      </c>
      <c r="B939" s="50">
        <v>935</v>
      </c>
      <c r="C939" s="3" t="s">
        <v>2807</v>
      </c>
      <c r="D939" s="3" t="s">
        <v>18037</v>
      </c>
      <c r="E939" s="5" t="s">
        <v>2130</v>
      </c>
      <c r="F939" s="3" t="s">
        <v>41</v>
      </c>
      <c r="G939" s="5" t="s">
        <v>2808</v>
      </c>
      <c r="H939" s="5" t="s">
        <v>11331</v>
      </c>
      <c r="I939" s="5" t="s">
        <v>17452</v>
      </c>
      <c r="J939" s="3"/>
    </row>
    <row r="940" spans="1:10" ht="60" customHeight="1" x14ac:dyDescent="0.8">
      <c r="A940" s="51">
        <v>936</v>
      </c>
      <c r="B940" s="50">
        <v>936</v>
      </c>
      <c r="C940" s="3" t="s">
        <v>2809</v>
      </c>
      <c r="D940" s="3" t="s">
        <v>18037</v>
      </c>
      <c r="E940" s="5" t="s">
        <v>2810</v>
      </c>
      <c r="F940" s="3" t="s">
        <v>81</v>
      </c>
      <c r="G940" s="5" t="s">
        <v>2811</v>
      </c>
      <c r="H940" s="5" t="s">
        <v>11332</v>
      </c>
      <c r="I940" s="5" t="s">
        <v>14947</v>
      </c>
      <c r="J940" s="3"/>
    </row>
    <row r="941" spans="1:10" ht="60" customHeight="1" x14ac:dyDescent="0.8">
      <c r="A941" s="51">
        <v>937</v>
      </c>
      <c r="B941" s="50">
        <v>937</v>
      </c>
      <c r="C941" s="3" t="s">
        <v>2812</v>
      </c>
      <c r="D941" s="3" t="s">
        <v>18037</v>
      </c>
      <c r="E941" s="5" t="s">
        <v>2813</v>
      </c>
      <c r="F941" s="3" t="s">
        <v>167</v>
      </c>
      <c r="G941" s="5" t="s">
        <v>2814</v>
      </c>
      <c r="H941" s="5" t="s">
        <v>11333</v>
      </c>
      <c r="I941" s="5" t="s">
        <v>14948</v>
      </c>
      <c r="J941" s="3"/>
    </row>
    <row r="942" spans="1:10" ht="60" customHeight="1" x14ac:dyDescent="0.8">
      <c r="A942" s="51">
        <v>938</v>
      </c>
      <c r="B942" s="50">
        <v>938</v>
      </c>
      <c r="C942" s="3" t="s">
        <v>2815</v>
      </c>
      <c r="D942" s="3" t="s">
        <v>18037</v>
      </c>
      <c r="E942" s="5" t="s">
        <v>2816</v>
      </c>
      <c r="F942" s="3" t="s">
        <v>288</v>
      </c>
      <c r="G942" s="5" t="s">
        <v>2817</v>
      </c>
      <c r="H942" s="5" t="s">
        <v>11334</v>
      </c>
      <c r="I942" s="5" t="s">
        <v>14949</v>
      </c>
      <c r="J942" s="3"/>
    </row>
    <row r="943" spans="1:10" ht="60" customHeight="1" x14ac:dyDescent="0.8">
      <c r="A943" s="51">
        <v>939</v>
      </c>
      <c r="B943" s="50">
        <v>939</v>
      </c>
      <c r="C943" s="3" t="s">
        <v>2818</v>
      </c>
      <c r="D943" s="3" t="s">
        <v>18037</v>
      </c>
      <c r="E943" s="5" t="s">
        <v>2819</v>
      </c>
      <c r="F943" s="3" t="s">
        <v>149</v>
      </c>
      <c r="G943" s="5" t="s">
        <v>2820</v>
      </c>
      <c r="H943" s="5" t="s">
        <v>11335</v>
      </c>
      <c r="I943" s="5" t="s">
        <v>17518</v>
      </c>
      <c r="J943" s="3"/>
    </row>
    <row r="944" spans="1:10" ht="60" customHeight="1" x14ac:dyDescent="0.8">
      <c r="A944" s="51">
        <v>940</v>
      </c>
      <c r="B944" s="50">
        <v>940</v>
      </c>
      <c r="C944" s="3" t="s">
        <v>2110</v>
      </c>
      <c r="D944" s="3" t="s">
        <v>18037</v>
      </c>
      <c r="E944" s="5" t="s">
        <v>427</v>
      </c>
      <c r="F944" s="3" t="s">
        <v>228</v>
      </c>
      <c r="G944" s="5" t="s">
        <v>2821</v>
      </c>
      <c r="H944" s="5" t="s">
        <v>11336</v>
      </c>
      <c r="I944" s="5" t="s">
        <v>17329</v>
      </c>
      <c r="J944" s="3"/>
    </row>
    <row r="945" spans="1:10" ht="60" customHeight="1" x14ac:dyDescent="0.8">
      <c r="A945" s="51">
        <v>941</v>
      </c>
      <c r="B945" s="50">
        <v>941</v>
      </c>
      <c r="C945" s="3" t="s">
        <v>2822</v>
      </c>
      <c r="D945" s="3" t="s">
        <v>18037</v>
      </c>
      <c r="E945" s="5" t="s">
        <v>2823</v>
      </c>
      <c r="F945" s="3" t="s">
        <v>185</v>
      </c>
      <c r="G945" s="5" t="s">
        <v>2824</v>
      </c>
      <c r="H945" s="5" t="s">
        <v>11337</v>
      </c>
      <c r="I945" s="5" t="s">
        <v>14950</v>
      </c>
      <c r="J945" s="3"/>
    </row>
    <row r="946" spans="1:10" ht="60" customHeight="1" x14ac:dyDescent="0.8">
      <c r="A946" s="51">
        <v>942</v>
      </c>
      <c r="B946" s="50">
        <v>942</v>
      </c>
      <c r="C946" s="3" t="s">
        <v>2825</v>
      </c>
      <c r="D946" s="3" t="s">
        <v>18037</v>
      </c>
      <c r="E946" s="5" t="s">
        <v>273</v>
      </c>
      <c r="F946" s="3" t="s">
        <v>185</v>
      </c>
      <c r="G946" s="5" t="s">
        <v>2826</v>
      </c>
      <c r="H946" s="5" t="s">
        <v>11338</v>
      </c>
      <c r="I946" s="5" t="s">
        <v>17953</v>
      </c>
      <c r="J946" s="3"/>
    </row>
    <row r="947" spans="1:10" ht="60" customHeight="1" x14ac:dyDescent="0.8">
      <c r="A947" s="51">
        <v>943</v>
      </c>
      <c r="B947" s="50">
        <v>943</v>
      </c>
      <c r="C947" s="3" t="s">
        <v>2827</v>
      </c>
      <c r="D947" s="3" t="s">
        <v>18037</v>
      </c>
      <c r="E947" s="5" t="s">
        <v>2828</v>
      </c>
      <c r="F947" s="3" t="s">
        <v>207</v>
      </c>
      <c r="G947" s="5" t="s">
        <v>2829</v>
      </c>
      <c r="H947" s="5" t="s">
        <v>11339</v>
      </c>
      <c r="I947" s="5" t="s">
        <v>17592</v>
      </c>
      <c r="J947" s="3"/>
    </row>
    <row r="948" spans="1:10" ht="60" customHeight="1" x14ac:dyDescent="0.8">
      <c r="A948" s="51">
        <v>944</v>
      </c>
      <c r="B948" s="50">
        <v>944</v>
      </c>
      <c r="C948" s="3" t="s">
        <v>2830</v>
      </c>
      <c r="D948" s="3" t="s">
        <v>18037</v>
      </c>
      <c r="E948" s="5" t="s">
        <v>2831</v>
      </c>
      <c r="F948" s="3" t="s">
        <v>767</v>
      </c>
      <c r="G948" s="5" t="s">
        <v>2832</v>
      </c>
      <c r="H948" s="5" t="s">
        <v>11340</v>
      </c>
      <c r="I948" s="5" t="s">
        <v>14951</v>
      </c>
      <c r="J948" s="3"/>
    </row>
    <row r="949" spans="1:10" ht="60" customHeight="1" x14ac:dyDescent="0.8">
      <c r="A949" s="51">
        <v>945</v>
      </c>
      <c r="B949" s="50">
        <v>945</v>
      </c>
      <c r="C949" s="3" t="s">
        <v>2833</v>
      </c>
      <c r="D949" s="3" t="s">
        <v>18037</v>
      </c>
      <c r="E949" s="5" t="s">
        <v>2834</v>
      </c>
      <c r="F949" s="3" t="s">
        <v>543</v>
      </c>
      <c r="G949" s="5" t="s">
        <v>2835</v>
      </c>
      <c r="H949" s="5" t="s">
        <v>11341</v>
      </c>
      <c r="I949" s="5" t="s">
        <v>14952</v>
      </c>
      <c r="J949" s="3"/>
    </row>
    <row r="950" spans="1:10" ht="60" customHeight="1" x14ac:dyDescent="0.8">
      <c r="A950" s="51">
        <v>946</v>
      </c>
      <c r="B950" s="50">
        <v>946</v>
      </c>
      <c r="C950" s="3" t="s">
        <v>2836</v>
      </c>
      <c r="D950" s="3" t="s">
        <v>18037</v>
      </c>
      <c r="E950" s="5" t="s">
        <v>2837</v>
      </c>
      <c r="F950" s="3" t="s">
        <v>328</v>
      </c>
      <c r="G950" s="5" t="s">
        <v>2838</v>
      </c>
      <c r="H950" s="5" t="s">
        <v>11342</v>
      </c>
      <c r="I950" s="5" t="s">
        <v>14953</v>
      </c>
      <c r="J950" s="3"/>
    </row>
    <row r="951" spans="1:10" ht="60" customHeight="1" x14ac:dyDescent="0.8">
      <c r="A951" s="51">
        <v>947</v>
      </c>
      <c r="B951" s="50">
        <v>947</v>
      </c>
      <c r="C951" s="3" t="s">
        <v>2839</v>
      </c>
      <c r="D951" s="3" t="s">
        <v>18037</v>
      </c>
      <c r="E951" s="5" t="s">
        <v>751</v>
      </c>
      <c r="F951" s="3" t="s">
        <v>359</v>
      </c>
      <c r="G951" s="5" t="s">
        <v>2840</v>
      </c>
      <c r="H951" s="5" t="s">
        <v>11343</v>
      </c>
      <c r="I951" s="5" t="s">
        <v>14954</v>
      </c>
      <c r="J951" s="3"/>
    </row>
    <row r="952" spans="1:10" ht="60" customHeight="1" x14ac:dyDescent="0.8">
      <c r="A952" s="51">
        <v>948</v>
      </c>
      <c r="B952" s="50">
        <v>948</v>
      </c>
      <c r="C952" s="3" t="s">
        <v>2841</v>
      </c>
      <c r="D952" s="3" t="s">
        <v>18037</v>
      </c>
      <c r="E952" s="5" t="s">
        <v>2842</v>
      </c>
      <c r="F952" s="3" t="s">
        <v>597</v>
      </c>
      <c r="G952" s="5" t="s">
        <v>2843</v>
      </c>
      <c r="H952" s="5" t="s">
        <v>11344</v>
      </c>
      <c r="I952" s="5" t="s">
        <v>14955</v>
      </c>
      <c r="J952" s="3"/>
    </row>
    <row r="953" spans="1:10" ht="60" customHeight="1" x14ac:dyDescent="0.8">
      <c r="A953" s="51">
        <v>949</v>
      </c>
      <c r="B953" s="50">
        <v>949</v>
      </c>
      <c r="C953" s="3" t="s">
        <v>2844</v>
      </c>
      <c r="D953" s="3" t="s">
        <v>18037</v>
      </c>
      <c r="E953" s="5" t="s">
        <v>2845</v>
      </c>
      <c r="F953" s="3" t="s">
        <v>45</v>
      </c>
      <c r="G953" s="5" t="s">
        <v>2846</v>
      </c>
      <c r="H953" s="5" t="s">
        <v>11345</v>
      </c>
      <c r="I953" s="5" t="s">
        <v>17410</v>
      </c>
      <c r="J953" s="3"/>
    </row>
    <row r="954" spans="1:10" ht="60" customHeight="1" x14ac:dyDescent="0.8">
      <c r="A954" s="51">
        <v>950</v>
      </c>
      <c r="B954" s="50">
        <v>950</v>
      </c>
      <c r="C954" s="3" t="s">
        <v>2847</v>
      </c>
      <c r="D954" s="3" t="s">
        <v>18037</v>
      </c>
      <c r="E954" s="5" t="s">
        <v>2848</v>
      </c>
      <c r="F954" s="3" t="s">
        <v>1783</v>
      </c>
      <c r="G954" s="5" t="s">
        <v>2849</v>
      </c>
      <c r="H954" s="5" t="s">
        <v>11346</v>
      </c>
      <c r="I954" s="5" t="s">
        <v>14956</v>
      </c>
      <c r="J954" s="3"/>
    </row>
    <row r="955" spans="1:10" ht="60" customHeight="1" x14ac:dyDescent="0.8">
      <c r="A955" s="51">
        <v>951</v>
      </c>
      <c r="B955" s="50">
        <v>951</v>
      </c>
      <c r="C955" s="3" t="s">
        <v>2850</v>
      </c>
      <c r="D955" s="3" t="s">
        <v>18037</v>
      </c>
      <c r="E955" s="5" t="s">
        <v>2851</v>
      </c>
      <c r="F955" s="3" t="s">
        <v>189</v>
      </c>
      <c r="G955" s="5" t="s">
        <v>2852</v>
      </c>
      <c r="H955" s="5" t="s">
        <v>11347</v>
      </c>
      <c r="I955" s="5" t="s">
        <v>14957</v>
      </c>
      <c r="J955" s="3"/>
    </row>
    <row r="956" spans="1:10" ht="60" customHeight="1" x14ac:dyDescent="0.8">
      <c r="A956" s="51">
        <v>952</v>
      </c>
      <c r="B956" s="50">
        <v>952</v>
      </c>
      <c r="C956" s="3" t="s">
        <v>2853</v>
      </c>
      <c r="D956" s="3" t="s">
        <v>18037</v>
      </c>
      <c r="E956" s="5" t="s">
        <v>1429</v>
      </c>
      <c r="F956" s="3" t="s">
        <v>246</v>
      </c>
      <c r="G956" s="5" t="s">
        <v>2854</v>
      </c>
      <c r="H956" s="5" t="s">
        <v>11348</v>
      </c>
      <c r="I956" s="5" t="s">
        <v>14958</v>
      </c>
      <c r="J956" s="3"/>
    </row>
    <row r="957" spans="1:10" ht="60" customHeight="1" x14ac:dyDescent="0.8">
      <c r="A957" s="51">
        <v>953</v>
      </c>
      <c r="B957" s="50">
        <v>953</v>
      </c>
      <c r="C957" s="3" t="s">
        <v>2855</v>
      </c>
      <c r="D957" s="3" t="s">
        <v>18037</v>
      </c>
      <c r="E957" s="5" t="s">
        <v>119</v>
      </c>
      <c r="F957" s="3" t="s">
        <v>246</v>
      </c>
      <c r="G957" s="5" t="s">
        <v>2856</v>
      </c>
      <c r="H957" s="5" t="s">
        <v>11349</v>
      </c>
      <c r="I957" s="5" t="s">
        <v>14959</v>
      </c>
      <c r="J957" s="3"/>
    </row>
    <row r="958" spans="1:10" ht="60" customHeight="1" x14ac:dyDescent="0.8">
      <c r="A958" s="51">
        <v>954</v>
      </c>
      <c r="B958" s="50">
        <v>954</v>
      </c>
      <c r="C958" s="3" t="s">
        <v>2857</v>
      </c>
      <c r="D958" s="3" t="s">
        <v>18037</v>
      </c>
      <c r="E958" s="5" t="s">
        <v>260</v>
      </c>
      <c r="F958" s="3" t="s">
        <v>207</v>
      </c>
      <c r="G958" s="5" t="s">
        <v>2858</v>
      </c>
      <c r="H958" s="5" t="s">
        <v>11350</v>
      </c>
      <c r="I958" s="5" t="s">
        <v>14960</v>
      </c>
      <c r="J958" s="3"/>
    </row>
    <row r="959" spans="1:10" ht="60" customHeight="1" x14ac:dyDescent="0.8">
      <c r="A959" s="51">
        <v>955</v>
      </c>
      <c r="B959" s="50">
        <v>955</v>
      </c>
      <c r="C959" s="3" t="s">
        <v>2859</v>
      </c>
      <c r="D959" s="3" t="s">
        <v>18037</v>
      </c>
      <c r="E959" s="5" t="s">
        <v>2860</v>
      </c>
      <c r="F959" s="3" t="s">
        <v>127</v>
      </c>
      <c r="G959" s="5" t="s">
        <v>2861</v>
      </c>
      <c r="H959" s="5" t="s">
        <v>11351</v>
      </c>
      <c r="I959" s="5" t="s">
        <v>14961</v>
      </c>
      <c r="J959" s="3"/>
    </row>
    <row r="960" spans="1:10" ht="60" customHeight="1" x14ac:dyDescent="0.8">
      <c r="A960" s="51">
        <v>956</v>
      </c>
      <c r="B960" s="50">
        <v>956</v>
      </c>
      <c r="C960" s="3" t="s">
        <v>2862</v>
      </c>
      <c r="D960" s="3" t="s">
        <v>18037</v>
      </c>
      <c r="E960" s="5" t="s">
        <v>2863</v>
      </c>
      <c r="F960" s="3" t="s">
        <v>207</v>
      </c>
      <c r="G960" s="5" t="s">
        <v>2864</v>
      </c>
      <c r="H960" s="5" t="s">
        <v>11352</v>
      </c>
      <c r="I960" s="5" t="s">
        <v>14962</v>
      </c>
      <c r="J960" s="3"/>
    </row>
    <row r="961" spans="1:10" ht="60" customHeight="1" x14ac:dyDescent="0.8">
      <c r="A961" s="51">
        <v>957</v>
      </c>
      <c r="B961" s="50">
        <v>957</v>
      </c>
      <c r="C961" s="3" t="s">
        <v>2865</v>
      </c>
      <c r="D961" s="3" t="s">
        <v>18037</v>
      </c>
      <c r="E961" s="5" t="s">
        <v>2866</v>
      </c>
      <c r="F961" s="3" t="s">
        <v>112</v>
      </c>
      <c r="G961" s="5" t="s">
        <v>2867</v>
      </c>
      <c r="H961" s="5" t="s">
        <v>11353</v>
      </c>
      <c r="I961" s="5" t="s">
        <v>17481</v>
      </c>
      <c r="J961" s="3"/>
    </row>
    <row r="962" spans="1:10" ht="60" customHeight="1" x14ac:dyDescent="0.8">
      <c r="A962" s="51">
        <v>958</v>
      </c>
      <c r="B962" s="50">
        <v>958</v>
      </c>
      <c r="C962" s="3" t="s">
        <v>2868</v>
      </c>
      <c r="D962" s="3" t="s">
        <v>18037</v>
      </c>
      <c r="E962" s="5" t="s">
        <v>2869</v>
      </c>
      <c r="F962" s="3" t="s">
        <v>246</v>
      </c>
      <c r="G962" s="5" t="s">
        <v>2870</v>
      </c>
      <c r="H962" s="5" t="s">
        <v>11354</v>
      </c>
      <c r="I962" s="5" t="s">
        <v>14963</v>
      </c>
      <c r="J962" s="3"/>
    </row>
    <row r="963" spans="1:10" ht="60" customHeight="1" x14ac:dyDescent="0.8">
      <c r="A963" s="51">
        <v>959</v>
      </c>
      <c r="B963" s="50">
        <v>959</v>
      </c>
      <c r="C963" s="3" t="s">
        <v>2871</v>
      </c>
      <c r="D963" s="3" t="s">
        <v>18037</v>
      </c>
      <c r="E963" s="5" t="s">
        <v>2872</v>
      </c>
      <c r="F963" s="3" t="s">
        <v>29</v>
      </c>
      <c r="G963" s="5" t="s">
        <v>2873</v>
      </c>
      <c r="H963" s="5" t="s">
        <v>11355</v>
      </c>
      <c r="I963" s="5" t="s">
        <v>17254</v>
      </c>
      <c r="J963" s="3"/>
    </row>
    <row r="964" spans="1:10" ht="60" customHeight="1" x14ac:dyDescent="0.8">
      <c r="A964" s="51">
        <v>960</v>
      </c>
      <c r="B964" s="50">
        <v>960</v>
      </c>
      <c r="C964" s="3" t="s">
        <v>2874</v>
      </c>
      <c r="D964" s="3" t="s">
        <v>18037</v>
      </c>
      <c r="E964" s="5" t="s">
        <v>2875</v>
      </c>
      <c r="F964" s="3" t="s">
        <v>246</v>
      </c>
      <c r="G964" s="5" t="s">
        <v>2876</v>
      </c>
      <c r="H964" s="5" t="s">
        <v>11356</v>
      </c>
      <c r="I964" s="5" t="s">
        <v>14964</v>
      </c>
      <c r="J964" s="3"/>
    </row>
    <row r="965" spans="1:10" ht="60" customHeight="1" x14ac:dyDescent="0.8">
      <c r="A965" s="51">
        <v>961</v>
      </c>
      <c r="B965" s="50">
        <v>961</v>
      </c>
      <c r="C965" s="3" t="s">
        <v>2877</v>
      </c>
      <c r="D965" s="3" t="s">
        <v>18037</v>
      </c>
      <c r="E965" s="5" t="s">
        <v>1435</v>
      </c>
      <c r="F965" s="3" t="s">
        <v>288</v>
      </c>
      <c r="G965" s="5" t="s">
        <v>2878</v>
      </c>
      <c r="H965" s="5" t="s">
        <v>11357</v>
      </c>
      <c r="I965" s="5" t="s">
        <v>17396</v>
      </c>
      <c r="J965" s="3"/>
    </row>
    <row r="966" spans="1:10" ht="60" customHeight="1" x14ac:dyDescent="0.8">
      <c r="A966" s="51">
        <v>962</v>
      </c>
      <c r="B966" s="50">
        <v>962</v>
      </c>
      <c r="C966" s="3" t="s">
        <v>2879</v>
      </c>
      <c r="D966" s="3" t="s">
        <v>18037</v>
      </c>
      <c r="E966" s="5" t="s">
        <v>2880</v>
      </c>
      <c r="F966" s="3" t="s">
        <v>149</v>
      </c>
      <c r="G966" s="5" t="s">
        <v>2881</v>
      </c>
      <c r="H966" s="5" t="s">
        <v>11358</v>
      </c>
      <c r="I966" s="5" t="s">
        <v>17519</v>
      </c>
      <c r="J966" s="3"/>
    </row>
    <row r="967" spans="1:10" ht="60" customHeight="1" x14ac:dyDescent="0.8">
      <c r="A967" s="51">
        <v>963</v>
      </c>
      <c r="B967" s="50">
        <v>963</v>
      </c>
      <c r="C967" s="3" t="s">
        <v>2882</v>
      </c>
      <c r="D967" s="3" t="s">
        <v>18037</v>
      </c>
      <c r="E967" s="5" t="s">
        <v>2883</v>
      </c>
      <c r="F967" s="3" t="s">
        <v>246</v>
      </c>
      <c r="G967" s="5" t="s">
        <v>2884</v>
      </c>
      <c r="H967" s="5" t="s">
        <v>11359</v>
      </c>
      <c r="I967" s="5" t="s">
        <v>14965</v>
      </c>
      <c r="J967" s="3"/>
    </row>
    <row r="968" spans="1:10" ht="60" customHeight="1" x14ac:dyDescent="0.8">
      <c r="A968" s="51">
        <v>964</v>
      </c>
      <c r="B968" s="50">
        <v>964</v>
      </c>
      <c r="C968" s="3" t="s">
        <v>2885</v>
      </c>
      <c r="D968" s="3" t="s">
        <v>18037</v>
      </c>
      <c r="E968" s="5" t="s">
        <v>2886</v>
      </c>
      <c r="F968" s="3" t="s">
        <v>171</v>
      </c>
      <c r="G968" s="5" t="s">
        <v>2887</v>
      </c>
      <c r="H968" s="5" t="s">
        <v>11360</v>
      </c>
      <c r="I968" s="5" t="s">
        <v>14966</v>
      </c>
      <c r="J968" s="3"/>
    </row>
    <row r="969" spans="1:10" ht="60" customHeight="1" x14ac:dyDescent="0.8">
      <c r="A969" s="51">
        <v>965</v>
      </c>
      <c r="B969" s="50">
        <v>965</v>
      </c>
      <c r="C969" s="3" t="s">
        <v>2888</v>
      </c>
      <c r="D969" s="3" t="s">
        <v>18037</v>
      </c>
      <c r="E969" s="5" t="s">
        <v>2889</v>
      </c>
      <c r="F969" s="3" t="s">
        <v>17</v>
      </c>
      <c r="G969" s="5" t="s">
        <v>2890</v>
      </c>
      <c r="H969" s="5" t="s">
        <v>11361</v>
      </c>
      <c r="I969" s="5" t="s">
        <v>14967</v>
      </c>
      <c r="J969" s="3"/>
    </row>
    <row r="970" spans="1:10" ht="60" customHeight="1" x14ac:dyDescent="0.8">
      <c r="A970" s="51">
        <v>966</v>
      </c>
      <c r="B970" s="50">
        <v>966</v>
      </c>
      <c r="C970" s="3" t="s">
        <v>2891</v>
      </c>
      <c r="D970" s="3" t="s">
        <v>18037</v>
      </c>
      <c r="E970" s="5" t="s">
        <v>401</v>
      </c>
      <c r="F970" s="3" t="s">
        <v>127</v>
      </c>
      <c r="G970" s="5" t="s">
        <v>2892</v>
      </c>
      <c r="H970" s="5" t="s">
        <v>11362</v>
      </c>
      <c r="I970" s="5" t="s">
        <v>14968</v>
      </c>
      <c r="J970" s="3"/>
    </row>
    <row r="971" spans="1:10" ht="60" customHeight="1" x14ac:dyDescent="0.8">
      <c r="A971" s="51">
        <v>967</v>
      </c>
      <c r="B971" s="50">
        <v>967</v>
      </c>
      <c r="C971" s="3" t="s">
        <v>2893</v>
      </c>
      <c r="D971" s="3" t="s">
        <v>18037</v>
      </c>
      <c r="E971" s="5" t="s">
        <v>2894</v>
      </c>
      <c r="F971" s="3" t="s">
        <v>104</v>
      </c>
      <c r="G971" s="5" t="s">
        <v>2895</v>
      </c>
      <c r="H971" s="5" t="s">
        <v>11363</v>
      </c>
      <c r="I971" s="5" t="s">
        <v>14969</v>
      </c>
      <c r="J971" s="3"/>
    </row>
    <row r="972" spans="1:10" ht="60" customHeight="1" x14ac:dyDescent="0.8">
      <c r="A972" s="51">
        <v>968</v>
      </c>
      <c r="B972" s="50">
        <v>968</v>
      </c>
      <c r="C972" s="3" t="s">
        <v>2896</v>
      </c>
      <c r="D972" s="3" t="s">
        <v>18037</v>
      </c>
      <c r="E972" s="5" t="s">
        <v>192</v>
      </c>
      <c r="F972" s="3" t="s">
        <v>288</v>
      </c>
      <c r="G972" s="5" t="s">
        <v>2897</v>
      </c>
      <c r="H972" s="5" t="s">
        <v>11364</v>
      </c>
      <c r="I972" s="5" t="s">
        <v>14970</v>
      </c>
      <c r="J972" s="3"/>
    </row>
    <row r="973" spans="1:10" ht="60" customHeight="1" x14ac:dyDescent="0.8">
      <c r="A973" s="51">
        <v>969</v>
      </c>
      <c r="B973" s="50">
        <v>969</v>
      </c>
      <c r="C973" s="3" t="s">
        <v>2898</v>
      </c>
      <c r="D973" s="3" t="s">
        <v>18037</v>
      </c>
      <c r="E973" s="5" t="s">
        <v>2899</v>
      </c>
      <c r="F973" s="3" t="s">
        <v>96</v>
      </c>
      <c r="G973" s="5" t="s">
        <v>2900</v>
      </c>
      <c r="H973" s="5" t="s">
        <v>11365</v>
      </c>
      <c r="I973" s="5" t="s">
        <v>14971</v>
      </c>
      <c r="J973" s="3"/>
    </row>
    <row r="974" spans="1:10" ht="60" customHeight="1" x14ac:dyDescent="0.8">
      <c r="A974" s="51">
        <v>970</v>
      </c>
      <c r="B974" s="50">
        <v>970</v>
      </c>
      <c r="C974" s="3" t="s">
        <v>2901</v>
      </c>
      <c r="D974" s="3" t="s">
        <v>18037</v>
      </c>
      <c r="E974" s="5" t="s">
        <v>2902</v>
      </c>
      <c r="F974" s="3" t="s">
        <v>441</v>
      </c>
      <c r="G974" s="5" t="s">
        <v>2903</v>
      </c>
      <c r="H974" s="5" t="s">
        <v>11366</v>
      </c>
      <c r="I974" s="5" t="s">
        <v>14972</v>
      </c>
      <c r="J974" s="3"/>
    </row>
    <row r="975" spans="1:10" ht="60" customHeight="1" x14ac:dyDescent="0.8">
      <c r="A975" s="51">
        <v>971</v>
      </c>
      <c r="B975" s="50">
        <v>971</v>
      </c>
      <c r="C975" s="3" t="s">
        <v>2904</v>
      </c>
      <c r="D975" s="3" t="s">
        <v>18037</v>
      </c>
      <c r="E975" s="5" t="s">
        <v>2905</v>
      </c>
      <c r="F975" s="3" t="s">
        <v>134</v>
      </c>
      <c r="G975" s="5" t="s">
        <v>2906</v>
      </c>
      <c r="H975" s="5" t="s">
        <v>11367</v>
      </c>
      <c r="I975" s="5" t="s">
        <v>14973</v>
      </c>
      <c r="J975" s="3"/>
    </row>
    <row r="976" spans="1:10" ht="60" customHeight="1" x14ac:dyDescent="0.8">
      <c r="A976" s="51">
        <v>972</v>
      </c>
      <c r="B976" s="50">
        <v>972</v>
      </c>
      <c r="C976" s="3" t="s">
        <v>2907</v>
      </c>
      <c r="D976" s="3" t="s">
        <v>18037</v>
      </c>
      <c r="E976" s="5" t="s">
        <v>2908</v>
      </c>
      <c r="F976" s="3" t="s">
        <v>57</v>
      </c>
      <c r="G976" s="5" t="s">
        <v>2909</v>
      </c>
      <c r="H976" s="5" t="s">
        <v>11368</v>
      </c>
      <c r="I976" s="5" t="s">
        <v>14974</v>
      </c>
      <c r="J976" s="3"/>
    </row>
    <row r="977" spans="1:10" ht="60" customHeight="1" x14ac:dyDescent="0.8">
      <c r="A977" s="51">
        <v>973</v>
      </c>
      <c r="B977" s="50">
        <v>973</v>
      </c>
      <c r="C977" s="3" t="s">
        <v>2910</v>
      </c>
      <c r="D977" s="3" t="s">
        <v>18037</v>
      </c>
      <c r="E977" s="5" t="s">
        <v>2911</v>
      </c>
      <c r="F977" s="3" t="s">
        <v>246</v>
      </c>
      <c r="G977" s="5" t="s">
        <v>2912</v>
      </c>
      <c r="H977" s="5" t="s">
        <v>11369</v>
      </c>
      <c r="I977" s="5" t="s">
        <v>14975</v>
      </c>
      <c r="J977" s="3"/>
    </row>
    <row r="978" spans="1:10" ht="60" customHeight="1" x14ac:dyDescent="0.8">
      <c r="A978" s="51">
        <v>974</v>
      </c>
      <c r="B978" s="50">
        <v>974</v>
      </c>
      <c r="C978" s="3" t="s">
        <v>2913</v>
      </c>
      <c r="D978" s="3" t="s">
        <v>18037</v>
      </c>
      <c r="E978" s="5" t="s">
        <v>1895</v>
      </c>
      <c r="F978" s="3" t="s">
        <v>149</v>
      </c>
      <c r="G978" s="5" t="s">
        <v>2914</v>
      </c>
      <c r="H978" s="5" t="s">
        <v>11370</v>
      </c>
      <c r="I978" s="5" t="s">
        <v>17520</v>
      </c>
      <c r="J978" s="3"/>
    </row>
    <row r="979" spans="1:10" ht="60" customHeight="1" x14ac:dyDescent="0.8">
      <c r="A979" s="51">
        <v>975</v>
      </c>
      <c r="B979" s="50">
        <v>975</v>
      </c>
      <c r="C979" s="3" t="s">
        <v>2915</v>
      </c>
      <c r="D979" s="3" t="s">
        <v>18037</v>
      </c>
      <c r="E979" s="5" t="s">
        <v>2916</v>
      </c>
      <c r="F979" s="3" t="s">
        <v>88</v>
      </c>
      <c r="G979" s="5" t="s">
        <v>2917</v>
      </c>
      <c r="H979" s="5" t="s">
        <v>11371</v>
      </c>
      <c r="I979" s="5" t="s">
        <v>14976</v>
      </c>
      <c r="J979" s="3"/>
    </row>
    <row r="980" spans="1:10" ht="60" customHeight="1" x14ac:dyDescent="0.8">
      <c r="A980" s="51">
        <v>976</v>
      </c>
      <c r="B980" s="50">
        <v>976</v>
      </c>
      <c r="C980" s="3" t="s">
        <v>2918</v>
      </c>
      <c r="D980" s="3" t="s">
        <v>18037</v>
      </c>
      <c r="E980" s="5" t="s">
        <v>2919</v>
      </c>
      <c r="F980" s="3" t="s">
        <v>597</v>
      </c>
      <c r="G980" s="5" t="s">
        <v>2920</v>
      </c>
      <c r="H980" s="5" t="s">
        <v>11372</v>
      </c>
      <c r="I980" s="5" t="s">
        <v>17288</v>
      </c>
      <c r="J980" s="3"/>
    </row>
    <row r="981" spans="1:10" ht="60" customHeight="1" x14ac:dyDescent="0.8">
      <c r="A981" s="51">
        <v>977</v>
      </c>
      <c r="B981" s="50">
        <v>977</v>
      </c>
      <c r="C981" s="3" t="s">
        <v>2921</v>
      </c>
      <c r="D981" s="3" t="s">
        <v>18039</v>
      </c>
      <c r="E981" s="5" t="s">
        <v>1999</v>
      </c>
      <c r="F981" s="3" t="s">
        <v>760</v>
      </c>
      <c r="G981" s="5" t="s">
        <v>2922</v>
      </c>
      <c r="H981" s="5" t="s">
        <v>11373</v>
      </c>
      <c r="I981" s="5" t="s">
        <v>14977</v>
      </c>
      <c r="J981" s="3"/>
    </row>
    <row r="982" spans="1:10" ht="60" customHeight="1" x14ac:dyDescent="0.8">
      <c r="A982" s="51">
        <v>978</v>
      </c>
      <c r="B982" s="50">
        <v>978</v>
      </c>
      <c r="C982" s="3" t="s">
        <v>2923</v>
      </c>
      <c r="D982" s="3" t="s">
        <v>18037</v>
      </c>
      <c r="E982" s="5" t="s">
        <v>2924</v>
      </c>
      <c r="F982" s="3" t="s">
        <v>92</v>
      </c>
      <c r="G982" s="5" t="s">
        <v>2925</v>
      </c>
      <c r="H982" s="5" t="s">
        <v>11374</v>
      </c>
      <c r="I982" s="5" t="s">
        <v>17438</v>
      </c>
      <c r="J982" s="3"/>
    </row>
    <row r="983" spans="1:10" ht="60" customHeight="1" x14ac:dyDescent="0.8">
      <c r="A983" s="51">
        <v>979</v>
      </c>
      <c r="B983" s="50">
        <v>979</v>
      </c>
      <c r="C983" s="3" t="s">
        <v>2926</v>
      </c>
      <c r="D983" s="3" t="s">
        <v>18037</v>
      </c>
      <c r="E983" s="5" t="s">
        <v>2927</v>
      </c>
      <c r="F983" s="3" t="s">
        <v>134</v>
      </c>
      <c r="G983" s="5" t="s">
        <v>2928</v>
      </c>
      <c r="H983" s="5" t="s">
        <v>11375</v>
      </c>
      <c r="I983" s="5" t="s">
        <v>14978</v>
      </c>
      <c r="J983" s="3"/>
    </row>
    <row r="984" spans="1:10" ht="60" customHeight="1" x14ac:dyDescent="0.8">
      <c r="A984" s="51">
        <v>980</v>
      </c>
      <c r="B984" s="50">
        <v>980</v>
      </c>
      <c r="C984" s="3" t="s">
        <v>2929</v>
      </c>
      <c r="D984" s="3" t="s">
        <v>18037</v>
      </c>
      <c r="E984" s="5" t="s">
        <v>2930</v>
      </c>
      <c r="F984" s="3" t="s">
        <v>171</v>
      </c>
      <c r="G984" s="5" t="s">
        <v>2931</v>
      </c>
      <c r="H984" s="5" t="s">
        <v>11376</v>
      </c>
      <c r="I984" s="5" t="s">
        <v>17894</v>
      </c>
      <c r="J984" s="3"/>
    </row>
    <row r="985" spans="1:10" ht="60" customHeight="1" x14ac:dyDescent="0.8">
      <c r="A985" s="51">
        <v>981</v>
      </c>
      <c r="B985" s="50">
        <v>981</v>
      </c>
      <c r="C985" s="3" t="s">
        <v>2932</v>
      </c>
      <c r="D985" s="3" t="s">
        <v>18037</v>
      </c>
      <c r="E985" s="5" t="s">
        <v>2933</v>
      </c>
      <c r="F985" s="3" t="s">
        <v>127</v>
      </c>
      <c r="G985" s="5" t="s">
        <v>2934</v>
      </c>
      <c r="H985" s="5" t="s">
        <v>11377</v>
      </c>
      <c r="I985" s="5" t="s">
        <v>14979</v>
      </c>
      <c r="J985" s="3"/>
    </row>
    <row r="986" spans="1:10" ht="60" customHeight="1" x14ac:dyDescent="0.8">
      <c r="A986" s="51">
        <v>982</v>
      </c>
      <c r="B986" s="50">
        <v>982</v>
      </c>
      <c r="C986" s="3" t="s">
        <v>2935</v>
      </c>
      <c r="D986" s="3" t="s">
        <v>18037</v>
      </c>
      <c r="E986" s="5" t="s">
        <v>2936</v>
      </c>
      <c r="F986" s="3" t="s">
        <v>207</v>
      </c>
      <c r="G986" s="5" t="s">
        <v>2937</v>
      </c>
      <c r="H986" s="5" t="s">
        <v>11378</v>
      </c>
      <c r="I986" s="5" t="s">
        <v>14980</v>
      </c>
      <c r="J986" s="3"/>
    </row>
    <row r="987" spans="1:10" ht="60" customHeight="1" x14ac:dyDescent="0.8">
      <c r="A987" s="51">
        <v>983</v>
      </c>
      <c r="B987" s="50">
        <v>983</v>
      </c>
      <c r="C987" s="3" t="s">
        <v>2938</v>
      </c>
      <c r="D987" s="3" t="s">
        <v>18037</v>
      </c>
      <c r="E987" s="5" t="s">
        <v>2939</v>
      </c>
      <c r="F987" s="3" t="s">
        <v>185</v>
      </c>
      <c r="G987" s="5" t="s">
        <v>2940</v>
      </c>
      <c r="H987" s="5" t="s">
        <v>11379</v>
      </c>
      <c r="I987" s="5" t="s">
        <v>14981</v>
      </c>
      <c r="J987" s="3"/>
    </row>
    <row r="988" spans="1:10" ht="60" customHeight="1" x14ac:dyDescent="0.8">
      <c r="A988" s="51">
        <v>984</v>
      </c>
      <c r="B988" s="50">
        <v>984</v>
      </c>
      <c r="C988" s="3" t="s">
        <v>2941</v>
      </c>
      <c r="D988" s="3" t="s">
        <v>18037</v>
      </c>
      <c r="E988" s="5" t="s">
        <v>2942</v>
      </c>
      <c r="F988" s="3" t="s">
        <v>45</v>
      </c>
      <c r="G988" s="5" t="s">
        <v>2943</v>
      </c>
      <c r="H988" s="5" t="s">
        <v>11380</v>
      </c>
      <c r="I988" s="5" t="s">
        <v>14982</v>
      </c>
      <c r="J988" s="3"/>
    </row>
    <row r="989" spans="1:10" ht="60" customHeight="1" x14ac:dyDescent="0.8">
      <c r="A989" s="51">
        <v>985</v>
      </c>
      <c r="B989" s="50">
        <v>985</v>
      </c>
      <c r="C989" s="3" t="s">
        <v>2944</v>
      </c>
      <c r="D989" s="3" t="s">
        <v>18037</v>
      </c>
      <c r="E989" s="5" t="s">
        <v>107</v>
      </c>
      <c r="F989" s="3" t="s">
        <v>185</v>
      </c>
      <c r="G989" s="5" t="s">
        <v>2945</v>
      </c>
      <c r="H989" s="5" t="s">
        <v>11381</v>
      </c>
      <c r="I989" s="5" t="s">
        <v>17971</v>
      </c>
      <c r="J989" s="3"/>
    </row>
    <row r="990" spans="1:10" ht="60" customHeight="1" x14ac:dyDescent="0.8">
      <c r="A990" s="51">
        <v>986</v>
      </c>
      <c r="B990" s="50">
        <v>986</v>
      </c>
      <c r="C990" s="3" t="s">
        <v>1265</v>
      </c>
      <c r="D990" s="3" t="s">
        <v>18037</v>
      </c>
      <c r="E990" s="5" t="s">
        <v>2946</v>
      </c>
      <c r="F990" s="3" t="s">
        <v>246</v>
      </c>
      <c r="G990" s="5" t="s">
        <v>2947</v>
      </c>
      <c r="H990" s="5" t="s">
        <v>11382</v>
      </c>
      <c r="I990" s="5" t="s">
        <v>14983</v>
      </c>
      <c r="J990" s="3"/>
    </row>
    <row r="991" spans="1:10" ht="60" customHeight="1" x14ac:dyDescent="0.8">
      <c r="A991" s="51">
        <v>987</v>
      </c>
      <c r="B991" s="50">
        <v>987</v>
      </c>
      <c r="C991" s="3" t="s">
        <v>2948</v>
      </c>
      <c r="D991" s="3" t="s">
        <v>18037</v>
      </c>
      <c r="E991" s="5" t="s">
        <v>1426</v>
      </c>
      <c r="F991" s="3" t="s">
        <v>2466</v>
      </c>
      <c r="G991" s="5" t="s">
        <v>2949</v>
      </c>
      <c r="H991" s="5" t="s">
        <v>11383</v>
      </c>
      <c r="I991" s="5" t="s">
        <v>14984</v>
      </c>
      <c r="J991" s="3"/>
    </row>
    <row r="992" spans="1:10" ht="60" customHeight="1" x14ac:dyDescent="0.8">
      <c r="A992" s="51">
        <v>988</v>
      </c>
      <c r="B992" s="50">
        <v>988</v>
      </c>
      <c r="C992" s="3" t="s">
        <v>2950</v>
      </c>
      <c r="D992" s="3" t="s">
        <v>18037</v>
      </c>
      <c r="E992" s="5" t="s">
        <v>2951</v>
      </c>
      <c r="F992" s="3" t="s">
        <v>527</v>
      </c>
      <c r="G992" s="5" t="s">
        <v>2952</v>
      </c>
      <c r="H992" s="5" t="s">
        <v>11384</v>
      </c>
      <c r="I992" s="5" t="s">
        <v>14985</v>
      </c>
      <c r="J992" s="3"/>
    </row>
    <row r="993" spans="1:10" ht="60" customHeight="1" x14ac:dyDescent="0.8">
      <c r="A993" s="51">
        <v>989</v>
      </c>
      <c r="B993" s="50">
        <v>989</v>
      </c>
      <c r="C993" s="3" t="s">
        <v>2953</v>
      </c>
      <c r="D993" s="3" t="s">
        <v>18037</v>
      </c>
      <c r="E993" s="5" t="s">
        <v>2954</v>
      </c>
      <c r="F993" s="3" t="s">
        <v>246</v>
      </c>
      <c r="G993" s="5" t="s">
        <v>2955</v>
      </c>
      <c r="H993" s="5" t="s">
        <v>11385</v>
      </c>
      <c r="I993" s="5" t="s">
        <v>14986</v>
      </c>
      <c r="J993" s="3"/>
    </row>
    <row r="994" spans="1:10" ht="60" customHeight="1" x14ac:dyDescent="0.8">
      <c r="A994" s="51">
        <v>990</v>
      </c>
      <c r="B994" s="50">
        <v>990</v>
      </c>
      <c r="C994" s="3" t="s">
        <v>2956</v>
      </c>
      <c r="D994" s="3" t="s">
        <v>18037</v>
      </c>
      <c r="E994" s="5" t="s">
        <v>2957</v>
      </c>
      <c r="F994" s="3" t="s">
        <v>57</v>
      </c>
      <c r="G994" s="5" t="s">
        <v>2958</v>
      </c>
      <c r="H994" s="5" t="s">
        <v>11386</v>
      </c>
      <c r="I994" s="5" t="s">
        <v>14987</v>
      </c>
      <c r="J994" s="3"/>
    </row>
    <row r="995" spans="1:10" ht="60" customHeight="1" x14ac:dyDescent="0.8">
      <c r="A995" s="51">
        <v>991</v>
      </c>
      <c r="B995" s="50">
        <v>991</v>
      </c>
      <c r="C995" s="3" t="s">
        <v>2959</v>
      </c>
      <c r="D995" s="3" t="s">
        <v>18037</v>
      </c>
      <c r="E995" s="5" t="s">
        <v>2960</v>
      </c>
      <c r="F995" s="3" t="s">
        <v>189</v>
      </c>
      <c r="G995" s="5" t="s">
        <v>2961</v>
      </c>
      <c r="H995" s="5" t="s">
        <v>11387</v>
      </c>
      <c r="I995" s="5" t="s">
        <v>14988</v>
      </c>
      <c r="J995" s="3"/>
    </row>
    <row r="996" spans="1:10" ht="60" customHeight="1" x14ac:dyDescent="0.8">
      <c r="A996" s="51">
        <v>992</v>
      </c>
      <c r="B996" s="50">
        <v>992</v>
      </c>
      <c r="C996" s="3" t="s">
        <v>2962</v>
      </c>
      <c r="D996" s="3" t="s">
        <v>18037</v>
      </c>
      <c r="E996" s="5" t="s">
        <v>2963</v>
      </c>
      <c r="F996" s="3" t="s">
        <v>359</v>
      </c>
      <c r="G996" s="5" t="s">
        <v>2964</v>
      </c>
      <c r="H996" s="5" t="s">
        <v>11388</v>
      </c>
      <c r="I996" s="5" t="s">
        <v>14989</v>
      </c>
      <c r="J996" s="3"/>
    </row>
    <row r="997" spans="1:10" ht="60" customHeight="1" x14ac:dyDescent="0.8">
      <c r="A997" s="51">
        <v>993</v>
      </c>
      <c r="B997" s="50">
        <v>993</v>
      </c>
      <c r="C997" s="3" t="s">
        <v>2965</v>
      </c>
      <c r="D997" s="3" t="s">
        <v>18037</v>
      </c>
      <c r="E997" s="5" t="s">
        <v>1524</v>
      </c>
      <c r="F997" s="3" t="s">
        <v>21</v>
      </c>
      <c r="G997" s="5" t="s">
        <v>2966</v>
      </c>
      <c r="H997" s="5" t="s">
        <v>11389</v>
      </c>
      <c r="I997" s="5" t="s">
        <v>17683</v>
      </c>
      <c r="J997" s="3"/>
    </row>
    <row r="998" spans="1:10" ht="60" customHeight="1" x14ac:dyDescent="0.8">
      <c r="A998" s="51">
        <v>994</v>
      </c>
      <c r="B998" s="50">
        <v>994</v>
      </c>
      <c r="C998" s="3" t="s">
        <v>2967</v>
      </c>
      <c r="D998" s="3" t="s">
        <v>18037</v>
      </c>
      <c r="E998" s="5" t="s">
        <v>2968</v>
      </c>
      <c r="F998" s="3" t="s">
        <v>734</v>
      </c>
      <c r="G998" s="5" t="s">
        <v>2969</v>
      </c>
      <c r="H998" s="5" t="s">
        <v>11390</v>
      </c>
      <c r="I998" s="5" t="s">
        <v>17226</v>
      </c>
      <c r="J998" s="3"/>
    </row>
    <row r="999" spans="1:10" ht="60" customHeight="1" x14ac:dyDescent="0.8">
      <c r="A999" s="51">
        <v>995</v>
      </c>
      <c r="B999" s="50">
        <v>995</v>
      </c>
      <c r="C999" s="3" t="s">
        <v>2970</v>
      </c>
      <c r="D999" s="3" t="s">
        <v>18037</v>
      </c>
      <c r="E999" s="5" t="s">
        <v>2971</v>
      </c>
      <c r="F999" s="3" t="s">
        <v>81</v>
      </c>
      <c r="G999" s="5" t="s">
        <v>2972</v>
      </c>
      <c r="H999" s="5" t="s">
        <v>11391</v>
      </c>
      <c r="I999" s="5" t="s">
        <v>14990</v>
      </c>
      <c r="J999" s="3"/>
    </row>
    <row r="1000" spans="1:10" ht="60" customHeight="1" x14ac:dyDescent="0.8">
      <c r="A1000" s="51">
        <v>996</v>
      </c>
      <c r="B1000" s="50">
        <v>996</v>
      </c>
      <c r="C1000" s="3" t="s">
        <v>2973</v>
      </c>
      <c r="D1000" s="3" t="s">
        <v>18037</v>
      </c>
      <c r="E1000" s="5" t="s">
        <v>2974</v>
      </c>
      <c r="F1000" s="3" t="s">
        <v>527</v>
      </c>
      <c r="G1000" s="5" t="s">
        <v>2975</v>
      </c>
      <c r="H1000" s="5" t="s">
        <v>11392</v>
      </c>
      <c r="I1000" s="5" t="s">
        <v>14991</v>
      </c>
      <c r="J1000" s="3"/>
    </row>
    <row r="1001" spans="1:10" ht="60" customHeight="1" x14ac:dyDescent="0.8">
      <c r="A1001" s="51">
        <v>997</v>
      </c>
      <c r="B1001" s="50">
        <v>997</v>
      </c>
      <c r="C1001" s="3" t="s">
        <v>2976</v>
      </c>
      <c r="D1001" s="3" t="s">
        <v>18037</v>
      </c>
      <c r="E1001" s="5" t="s">
        <v>841</v>
      </c>
      <c r="F1001" s="3" t="s">
        <v>1783</v>
      </c>
      <c r="G1001" s="5" t="s">
        <v>2977</v>
      </c>
      <c r="H1001" s="5" t="s">
        <v>11393</v>
      </c>
      <c r="I1001" s="5" t="s">
        <v>14992</v>
      </c>
      <c r="J1001" s="3"/>
    </row>
    <row r="1002" spans="1:10" ht="60" customHeight="1" x14ac:dyDescent="0.8">
      <c r="A1002" s="51">
        <v>998</v>
      </c>
      <c r="B1002" s="50">
        <v>998</v>
      </c>
      <c r="C1002" s="3" t="s">
        <v>2978</v>
      </c>
      <c r="D1002" s="3" t="s">
        <v>18037</v>
      </c>
      <c r="E1002" s="5" t="s">
        <v>2587</v>
      </c>
      <c r="F1002" s="3" t="s">
        <v>246</v>
      </c>
      <c r="G1002" s="5" t="s">
        <v>2979</v>
      </c>
      <c r="H1002" s="5" t="s">
        <v>11394</v>
      </c>
      <c r="I1002" s="5" t="s">
        <v>14993</v>
      </c>
      <c r="J1002" s="3"/>
    </row>
    <row r="1003" spans="1:10" ht="60" customHeight="1" x14ac:dyDescent="0.8">
      <c r="A1003" s="51">
        <v>999</v>
      </c>
      <c r="B1003" s="50">
        <v>999</v>
      </c>
      <c r="C1003" s="3" t="s">
        <v>2980</v>
      </c>
      <c r="D1003" s="3" t="s">
        <v>18037</v>
      </c>
      <c r="E1003" s="5" t="s">
        <v>798</v>
      </c>
      <c r="F1003" s="3" t="s">
        <v>57</v>
      </c>
      <c r="G1003" s="5" t="s">
        <v>2981</v>
      </c>
      <c r="H1003" s="5" t="s">
        <v>11395</v>
      </c>
      <c r="I1003" s="5" t="s">
        <v>14994</v>
      </c>
      <c r="J1003" s="3"/>
    </row>
    <row r="1004" spans="1:10" ht="60" customHeight="1" x14ac:dyDescent="0.8">
      <c r="A1004" s="51">
        <v>1000</v>
      </c>
      <c r="B1004" s="50">
        <v>1000</v>
      </c>
      <c r="C1004" s="3" t="s">
        <v>2982</v>
      </c>
      <c r="D1004" s="3" t="s">
        <v>18037</v>
      </c>
      <c r="E1004" s="5" t="s">
        <v>2983</v>
      </c>
      <c r="F1004" s="3" t="s">
        <v>145</v>
      </c>
      <c r="G1004" s="5" t="s">
        <v>2984</v>
      </c>
      <c r="H1004" s="5" t="s">
        <v>11396</v>
      </c>
      <c r="I1004" s="5" t="s">
        <v>14995</v>
      </c>
      <c r="J1004" s="3"/>
    </row>
    <row r="1005" spans="1:10" ht="60" customHeight="1" x14ac:dyDescent="0.8">
      <c r="A1005" s="51">
        <v>1001</v>
      </c>
      <c r="B1005" s="50">
        <v>1001</v>
      </c>
      <c r="C1005" s="3" t="s">
        <v>2985</v>
      </c>
      <c r="D1005" s="3" t="s">
        <v>18037</v>
      </c>
      <c r="E1005" s="5" t="s">
        <v>2986</v>
      </c>
      <c r="F1005" s="3" t="s">
        <v>486</v>
      </c>
      <c r="G1005" s="5" t="s">
        <v>2987</v>
      </c>
      <c r="H1005" s="5" t="s">
        <v>11397</v>
      </c>
      <c r="I1005" s="5" t="s">
        <v>17543</v>
      </c>
      <c r="J1005" s="3"/>
    </row>
    <row r="1006" spans="1:10" ht="60" customHeight="1" x14ac:dyDescent="0.8">
      <c r="A1006" s="51">
        <v>1002</v>
      </c>
      <c r="B1006" s="50">
        <v>1002</v>
      </c>
      <c r="C1006" s="3" t="s">
        <v>2988</v>
      </c>
      <c r="D1006" s="3" t="s">
        <v>18037</v>
      </c>
      <c r="E1006" s="5" t="s">
        <v>2989</v>
      </c>
      <c r="F1006" s="3" t="s">
        <v>160</v>
      </c>
      <c r="G1006" s="5" t="s">
        <v>2990</v>
      </c>
      <c r="H1006" s="5" t="s">
        <v>11398</v>
      </c>
      <c r="I1006" s="5" t="s">
        <v>14996</v>
      </c>
      <c r="J1006" s="3"/>
    </row>
    <row r="1007" spans="1:10" ht="60" customHeight="1" x14ac:dyDescent="0.8">
      <c r="A1007" s="51">
        <v>1003</v>
      </c>
      <c r="B1007" s="50">
        <v>1003</v>
      </c>
      <c r="C1007" s="3" t="s">
        <v>2991</v>
      </c>
      <c r="D1007" s="3" t="s">
        <v>18037</v>
      </c>
      <c r="E1007" s="5" t="s">
        <v>2992</v>
      </c>
      <c r="F1007" s="3" t="s">
        <v>160</v>
      </c>
      <c r="G1007" s="5" t="s">
        <v>2993</v>
      </c>
      <c r="H1007" s="5" t="s">
        <v>11399</v>
      </c>
      <c r="I1007" s="5" t="s">
        <v>14997</v>
      </c>
      <c r="J1007" s="3"/>
    </row>
    <row r="1008" spans="1:10" ht="60" customHeight="1" x14ac:dyDescent="0.8">
      <c r="A1008" s="51">
        <v>1004</v>
      </c>
      <c r="B1008" s="50">
        <v>1004</v>
      </c>
      <c r="C1008" s="3" t="s">
        <v>2994</v>
      </c>
      <c r="D1008" s="3" t="s">
        <v>18037</v>
      </c>
      <c r="E1008" s="5" t="s">
        <v>2995</v>
      </c>
      <c r="F1008" s="3" t="s">
        <v>167</v>
      </c>
      <c r="G1008" s="5" t="s">
        <v>2996</v>
      </c>
      <c r="H1008" s="5" t="s">
        <v>11400</v>
      </c>
      <c r="I1008" s="5" t="s">
        <v>14998</v>
      </c>
      <c r="J1008" s="3"/>
    </row>
    <row r="1009" spans="1:10" ht="60" customHeight="1" x14ac:dyDescent="0.8">
      <c r="A1009" s="51">
        <v>1005</v>
      </c>
      <c r="B1009" s="50">
        <v>1005</v>
      </c>
      <c r="C1009" s="3" t="s">
        <v>2997</v>
      </c>
      <c r="D1009" s="3" t="s">
        <v>18037</v>
      </c>
      <c r="E1009" s="5" t="s">
        <v>2998</v>
      </c>
      <c r="F1009" s="3" t="s">
        <v>100</v>
      </c>
      <c r="G1009" s="5" t="s">
        <v>2999</v>
      </c>
      <c r="H1009" s="5" t="s">
        <v>11401</v>
      </c>
      <c r="I1009" s="5" t="s">
        <v>14999</v>
      </c>
      <c r="J1009" s="3"/>
    </row>
    <row r="1010" spans="1:10" ht="60" customHeight="1" x14ac:dyDescent="0.8">
      <c r="A1010" s="51">
        <v>1006</v>
      </c>
      <c r="B1010" s="50">
        <v>1006</v>
      </c>
      <c r="C1010" s="3" t="s">
        <v>3000</v>
      </c>
      <c r="D1010" s="3" t="s">
        <v>18037</v>
      </c>
      <c r="E1010" s="5" t="s">
        <v>3001</v>
      </c>
      <c r="F1010" s="3" t="s">
        <v>402</v>
      </c>
      <c r="G1010" s="5" t="s">
        <v>3002</v>
      </c>
      <c r="H1010" s="5" t="s">
        <v>11402</v>
      </c>
      <c r="I1010" s="5" t="s">
        <v>17425</v>
      </c>
      <c r="J1010" s="3"/>
    </row>
    <row r="1011" spans="1:10" ht="60" customHeight="1" x14ac:dyDescent="0.8">
      <c r="A1011" s="51">
        <v>1007</v>
      </c>
      <c r="B1011" s="50">
        <v>1007</v>
      </c>
      <c r="C1011" s="3" t="s">
        <v>3003</v>
      </c>
      <c r="D1011" s="3" t="s">
        <v>18037</v>
      </c>
      <c r="E1011" s="5" t="s">
        <v>3004</v>
      </c>
      <c r="F1011" s="3" t="s">
        <v>246</v>
      </c>
      <c r="G1011" s="5" t="s">
        <v>3005</v>
      </c>
      <c r="H1011" s="5" t="s">
        <v>11403</v>
      </c>
      <c r="I1011" s="5" t="s">
        <v>15000</v>
      </c>
      <c r="J1011" s="3"/>
    </row>
    <row r="1012" spans="1:10" ht="60" customHeight="1" x14ac:dyDescent="0.8">
      <c r="A1012" s="51">
        <v>1008</v>
      </c>
      <c r="B1012" s="50">
        <v>1008</v>
      </c>
      <c r="C1012" s="3" t="s">
        <v>3006</v>
      </c>
      <c r="D1012" s="3" t="s">
        <v>18037</v>
      </c>
      <c r="E1012" s="5" t="s">
        <v>3007</v>
      </c>
      <c r="F1012" s="3" t="s">
        <v>734</v>
      </c>
      <c r="G1012" s="5" t="s">
        <v>3008</v>
      </c>
      <c r="H1012" s="5" t="s">
        <v>11404</v>
      </c>
      <c r="I1012" s="5" t="s">
        <v>15001</v>
      </c>
      <c r="J1012" s="3"/>
    </row>
    <row r="1013" spans="1:10" ht="60" customHeight="1" x14ac:dyDescent="0.8">
      <c r="A1013" s="51">
        <v>1009</v>
      </c>
      <c r="B1013" s="50">
        <v>1009</v>
      </c>
      <c r="C1013" s="3" t="s">
        <v>3009</v>
      </c>
      <c r="D1013" s="3" t="s">
        <v>18037</v>
      </c>
      <c r="E1013" s="5" t="s">
        <v>3010</v>
      </c>
      <c r="F1013" s="3" t="s">
        <v>402</v>
      </c>
      <c r="G1013" s="5" t="s">
        <v>3011</v>
      </c>
      <c r="H1013" s="5" t="s">
        <v>11405</v>
      </c>
      <c r="I1013" s="5" t="s">
        <v>15002</v>
      </c>
      <c r="J1013" s="3"/>
    </row>
    <row r="1014" spans="1:10" ht="60" customHeight="1" x14ac:dyDescent="0.8">
      <c r="A1014" s="51">
        <v>1010</v>
      </c>
      <c r="B1014" s="50">
        <v>1010</v>
      </c>
      <c r="C1014" s="3" t="s">
        <v>3012</v>
      </c>
      <c r="D1014" s="3" t="s">
        <v>18037</v>
      </c>
      <c r="E1014" s="5" t="s">
        <v>685</v>
      </c>
      <c r="F1014" s="3" t="s">
        <v>104</v>
      </c>
      <c r="G1014" s="5" t="s">
        <v>3013</v>
      </c>
      <c r="H1014" s="5" t="s">
        <v>11406</v>
      </c>
      <c r="I1014" s="5" t="s">
        <v>15003</v>
      </c>
      <c r="J1014" s="3"/>
    </row>
    <row r="1015" spans="1:10" ht="60" customHeight="1" x14ac:dyDescent="0.8">
      <c r="A1015" s="51">
        <v>1011</v>
      </c>
      <c r="B1015" s="50">
        <v>1011</v>
      </c>
      <c r="C1015" s="3" t="s">
        <v>3014</v>
      </c>
      <c r="D1015" s="3" t="s">
        <v>18037</v>
      </c>
      <c r="E1015" s="5" t="s">
        <v>3015</v>
      </c>
      <c r="F1015" s="3" t="s">
        <v>92</v>
      </c>
      <c r="G1015" s="5" t="s">
        <v>3016</v>
      </c>
      <c r="H1015" s="5" t="s">
        <v>11407</v>
      </c>
      <c r="I1015" s="5" t="s">
        <v>17439</v>
      </c>
      <c r="J1015" s="3"/>
    </row>
    <row r="1016" spans="1:10" ht="60" customHeight="1" x14ac:dyDescent="0.8">
      <c r="A1016" s="51">
        <v>1012</v>
      </c>
      <c r="B1016" s="50">
        <v>1012</v>
      </c>
      <c r="C1016" s="3" t="s">
        <v>3017</v>
      </c>
      <c r="D1016" s="3" t="s">
        <v>18037</v>
      </c>
      <c r="E1016" s="5" t="s">
        <v>3018</v>
      </c>
      <c r="F1016" s="3" t="s">
        <v>127</v>
      </c>
      <c r="G1016" s="5" t="s">
        <v>3019</v>
      </c>
      <c r="H1016" s="5" t="s">
        <v>11408</v>
      </c>
      <c r="I1016" s="5" t="s">
        <v>15004</v>
      </c>
      <c r="J1016" s="3"/>
    </row>
    <row r="1017" spans="1:10" ht="60" customHeight="1" x14ac:dyDescent="0.8">
      <c r="A1017" s="51">
        <v>1013</v>
      </c>
      <c r="B1017" s="50">
        <v>1013</v>
      </c>
      <c r="C1017" s="3" t="s">
        <v>3020</v>
      </c>
      <c r="D1017" s="3" t="s">
        <v>18037</v>
      </c>
      <c r="E1017" s="5" t="s">
        <v>1121</v>
      </c>
      <c r="F1017" s="3" t="s">
        <v>96</v>
      </c>
      <c r="G1017" s="5" t="s">
        <v>3021</v>
      </c>
      <c r="H1017" s="5" t="s">
        <v>11409</v>
      </c>
      <c r="I1017" s="5" t="s">
        <v>15005</v>
      </c>
      <c r="J1017" s="3"/>
    </row>
    <row r="1018" spans="1:10" ht="60" customHeight="1" x14ac:dyDescent="0.8">
      <c r="A1018" s="51">
        <v>1014</v>
      </c>
      <c r="B1018" s="50">
        <v>1014</v>
      </c>
      <c r="C1018" s="3" t="s">
        <v>3022</v>
      </c>
      <c r="D1018" s="3" t="s">
        <v>18037</v>
      </c>
      <c r="E1018" s="5" t="s">
        <v>3023</v>
      </c>
      <c r="F1018" s="3" t="s">
        <v>2267</v>
      </c>
      <c r="G1018" s="5" t="s">
        <v>3024</v>
      </c>
      <c r="H1018" s="5" t="s">
        <v>11410</v>
      </c>
      <c r="I1018" s="5" t="s">
        <v>15006</v>
      </c>
      <c r="J1018" s="3"/>
    </row>
    <row r="1019" spans="1:10" ht="60" customHeight="1" x14ac:dyDescent="0.8">
      <c r="A1019" s="51">
        <v>1015</v>
      </c>
      <c r="B1019" s="50">
        <v>1015</v>
      </c>
      <c r="C1019" s="3" t="s">
        <v>3025</v>
      </c>
      <c r="D1019" s="3" t="s">
        <v>18037</v>
      </c>
      <c r="E1019" s="5" t="s">
        <v>3026</v>
      </c>
      <c r="F1019" s="3" t="s">
        <v>1163</v>
      </c>
      <c r="G1019" s="5" t="s">
        <v>3027</v>
      </c>
      <c r="H1019" s="5" t="s">
        <v>11411</v>
      </c>
      <c r="I1019" s="5" t="s">
        <v>17942</v>
      </c>
      <c r="J1019" s="3"/>
    </row>
    <row r="1020" spans="1:10" ht="60" customHeight="1" x14ac:dyDescent="0.8">
      <c r="A1020" s="51">
        <v>1016</v>
      </c>
      <c r="B1020" s="50">
        <v>1016</v>
      </c>
      <c r="C1020" s="3" t="s">
        <v>3028</v>
      </c>
      <c r="D1020" s="3" t="s">
        <v>18037</v>
      </c>
      <c r="E1020" s="5" t="s">
        <v>3029</v>
      </c>
      <c r="F1020" s="3" t="s">
        <v>543</v>
      </c>
      <c r="G1020" s="5" t="s">
        <v>3030</v>
      </c>
      <c r="H1020" s="5" t="s">
        <v>11412</v>
      </c>
      <c r="I1020" s="5" t="s">
        <v>15007</v>
      </c>
      <c r="J1020" s="3"/>
    </row>
    <row r="1021" spans="1:10" ht="60" customHeight="1" x14ac:dyDescent="0.8">
      <c r="A1021" s="51">
        <v>1017</v>
      </c>
      <c r="B1021" s="50">
        <v>1017</v>
      </c>
      <c r="C1021" s="3" t="s">
        <v>3031</v>
      </c>
      <c r="D1021" s="3" t="s">
        <v>18037</v>
      </c>
      <c r="E1021" s="5" t="s">
        <v>3032</v>
      </c>
      <c r="F1021" s="3" t="s">
        <v>17</v>
      </c>
      <c r="G1021" s="5" t="s">
        <v>3033</v>
      </c>
      <c r="H1021" s="5" t="s">
        <v>11413</v>
      </c>
      <c r="I1021" s="5" t="s">
        <v>15008</v>
      </c>
      <c r="J1021" s="3"/>
    </row>
    <row r="1022" spans="1:10" ht="60" customHeight="1" x14ac:dyDescent="0.8">
      <c r="A1022" s="51">
        <v>1018</v>
      </c>
      <c r="B1022" s="50">
        <v>1018</v>
      </c>
      <c r="C1022" s="3" t="s">
        <v>3034</v>
      </c>
      <c r="D1022" s="3" t="s">
        <v>18039</v>
      </c>
      <c r="E1022" s="5" t="s">
        <v>3035</v>
      </c>
      <c r="F1022" s="3" t="s">
        <v>53</v>
      </c>
      <c r="G1022" s="5" t="s">
        <v>3036</v>
      </c>
      <c r="H1022" s="5" t="s">
        <v>11414</v>
      </c>
      <c r="I1022" s="5" t="s">
        <v>15009</v>
      </c>
      <c r="J1022" s="3"/>
    </row>
    <row r="1023" spans="1:10" ht="60" customHeight="1" x14ac:dyDescent="0.8">
      <c r="A1023" s="51">
        <v>1019</v>
      </c>
      <c r="B1023" s="50">
        <v>1019</v>
      </c>
      <c r="C1023" s="3" t="s">
        <v>3037</v>
      </c>
      <c r="D1023" s="3" t="s">
        <v>18037</v>
      </c>
      <c r="E1023" s="5" t="s">
        <v>3038</v>
      </c>
      <c r="F1023" s="3" t="s">
        <v>359</v>
      </c>
      <c r="G1023" s="5" t="s">
        <v>3039</v>
      </c>
      <c r="H1023" s="5" t="s">
        <v>11415</v>
      </c>
      <c r="I1023" s="5" t="s">
        <v>15010</v>
      </c>
      <c r="J1023" s="3"/>
    </row>
    <row r="1024" spans="1:10" ht="60" customHeight="1" x14ac:dyDescent="0.8">
      <c r="A1024" s="51">
        <v>1020</v>
      </c>
      <c r="B1024" s="50">
        <v>1020</v>
      </c>
      <c r="C1024" s="3" t="s">
        <v>3040</v>
      </c>
      <c r="D1024" s="3" t="s">
        <v>18037</v>
      </c>
      <c r="E1024" s="5" t="s">
        <v>2889</v>
      </c>
      <c r="F1024" s="3" t="s">
        <v>246</v>
      </c>
      <c r="G1024" s="5" t="s">
        <v>3041</v>
      </c>
      <c r="H1024" s="5" t="s">
        <v>11416</v>
      </c>
      <c r="I1024" s="5" t="s">
        <v>15011</v>
      </c>
      <c r="J1024" s="3"/>
    </row>
    <row r="1025" spans="1:10" ht="60" customHeight="1" x14ac:dyDescent="0.8">
      <c r="A1025" s="51">
        <v>1021</v>
      </c>
      <c r="B1025" s="50">
        <v>1021</v>
      </c>
      <c r="C1025" s="3" t="s">
        <v>3042</v>
      </c>
      <c r="D1025" s="3" t="s">
        <v>18037</v>
      </c>
      <c r="E1025" s="5" t="s">
        <v>947</v>
      </c>
      <c r="F1025" s="3" t="s">
        <v>29</v>
      </c>
      <c r="G1025" s="5" t="s">
        <v>3043</v>
      </c>
      <c r="H1025" s="5" t="s">
        <v>11417</v>
      </c>
      <c r="I1025" s="5" t="s">
        <v>15012</v>
      </c>
      <c r="J1025" s="3"/>
    </row>
    <row r="1026" spans="1:10" ht="60" customHeight="1" x14ac:dyDescent="0.8">
      <c r="A1026" s="51">
        <v>1022</v>
      </c>
      <c r="B1026" s="50">
        <v>1022</v>
      </c>
      <c r="C1026" s="3" t="s">
        <v>3044</v>
      </c>
      <c r="D1026" s="3" t="s">
        <v>18037</v>
      </c>
      <c r="E1026" s="5" t="s">
        <v>1261</v>
      </c>
      <c r="F1026" s="3" t="s">
        <v>185</v>
      </c>
      <c r="G1026" s="5" t="s">
        <v>3045</v>
      </c>
      <c r="H1026" s="5" t="s">
        <v>11418</v>
      </c>
      <c r="I1026" s="5" t="s">
        <v>15013</v>
      </c>
      <c r="J1026" s="3"/>
    </row>
    <row r="1027" spans="1:10" ht="60" customHeight="1" x14ac:dyDescent="0.8">
      <c r="A1027" s="51">
        <v>1023</v>
      </c>
      <c r="B1027" s="50">
        <v>1023</v>
      </c>
      <c r="C1027" s="3" t="s">
        <v>3046</v>
      </c>
      <c r="D1027" s="3" t="s">
        <v>18037</v>
      </c>
      <c r="E1027" s="5" t="s">
        <v>3047</v>
      </c>
      <c r="F1027" s="3" t="s">
        <v>65</v>
      </c>
      <c r="G1027" s="5" t="s">
        <v>3048</v>
      </c>
      <c r="H1027" s="5" t="s">
        <v>11419</v>
      </c>
      <c r="I1027" s="5" t="s">
        <v>15014</v>
      </c>
      <c r="J1027" s="3"/>
    </row>
    <row r="1028" spans="1:10" ht="60" customHeight="1" x14ac:dyDescent="0.8">
      <c r="A1028" s="51">
        <v>1024</v>
      </c>
      <c r="B1028" s="50">
        <v>1024</v>
      </c>
      <c r="C1028" s="3" t="s">
        <v>3049</v>
      </c>
      <c r="D1028" s="3" t="s">
        <v>18037</v>
      </c>
      <c r="E1028" s="5" t="s">
        <v>3050</v>
      </c>
      <c r="F1028" s="3" t="s">
        <v>1905</v>
      </c>
      <c r="G1028" s="5" t="s">
        <v>3051</v>
      </c>
      <c r="H1028" s="5" t="s">
        <v>11420</v>
      </c>
      <c r="I1028" s="5" t="s">
        <v>15015</v>
      </c>
      <c r="J1028" s="3"/>
    </row>
    <row r="1029" spans="1:10" ht="60" customHeight="1" x14ac:dyDescent="0.8">
      <c r="A1029" s="51">
        <v>1025</v>
      </c>
      <c r="B1029" s="50">
        <v>1025</v>
      </c>
      <c r="C1029" s="3" t="s">
        <v>3052</v>
      </c>
      <c r="D1029" s="3" t="s">
        <v>18037</v>
      </c>
      <c r="E1029" s="5" t="s">
        <v>3053</v>
      </c>
      <c r="F1029" s="3" t="s">
        <v>228</v>
      </c>
      <c r="G1029" s="5" t="s">
        <v>3054</v>
      </c>
      <c r="H1029" s="5" t="s">
        <v>11421</v>
      </c>
      <c r="I1029" s="5" t="s">
        <v>17331</v>
      </c>
      <c r="J1029" s="3"/>
    </row>
    <row r="1030" spans="1:10" ht="60" customHeight="1" x14ac:dyDescent="0.8">
      <c r="A1030" s="51">
        <v>1026</v>
      </c>
      <c r="B1030" s="50">
        <v>1026</v>
      </c>
      <c r="C1030" s="3" t="s">
        <v>3055</v>
      </c>
      <c r="D1030" s="3" t="s">
        <v>18037</v>
      </c>
      <c r="E1030" s="5" t="s">
        <v>3056</v>
      </c>
      <c r="F1030" s="3" t="s">
        <v>288</v>
      </c>
      <c r="G1030" s="5" t="s">
        <v>3057</v>
      </c>
      <c r="H1030" s="5" t="s">
        <v>11422</v>
      </c>
      <c r="I1030" s="5" t="s">
        <v>15016</v>
      </c>
      <c r="J1030" s="3"/>
    </row>
    <row r="1031" spans="1:10" ht="60" customHeight="1" x14ac:dyDescent="0.8">
      <c r="A1031" s="51">
        <v>1027</v>
      </c>
      <c r="B1031" s="50">
        <v>1027</v>
      </c>
      <c r="C1031" s="3" t="s">
        <v>3058</v>
      </c>
      <c r="D1031" s="3" t="s">
        <v>18037</v>
      </c>
      <c r="E1031" s="5" t="s">
        <v>3059</v>
      </c>
      <c r="F1031" s="3" t="s">
        <v>486</v>
      </c>
      <c r="G1031" s="5" t="s">
        <v>3060</v>
      </c>
      <c r="H1031" s="5" t="s">
        <v>11423</v>
      </c>
      <c r="I1031" s="5" t="s">
        <v>17544</v>
      </c>
      <c r="J1031" s="3"/>
    </row>
    <row r="1032" spans="1:10" ht="60" customHeight="1" x14ac:dyDescent="0.8">
      <c r="A1032" s="51">
        <v>1028</v>
      </c>
      <c r="B1032" s="50">
        <v>1028</v>
      </c>
      <c r="C1032" s="3" t="s">
        <v>3061</v>
      </c>
      <c r="D1032" s="3" t="s">
        <v>18037</v>
      </c>
      <c r="E1032" s="5" t="s">
        <v>921</v>
      </c>
      <c r="F1032" s="3" t="s">
        <v>486</v>
      </c>
      <c r="G1032" s="5" t="s">
        <v>3062</v>
      </c>
      <c r="H1032" s="5" t="s">
        <v>11424</v>
      </c>
      <c r="I1032" s="5" t="s">
        <v>15017</v>
      </c>
      <c r="J1032" s="3"/>
    </row>
    <row r="1033" spans="1:10" ht="60" customHeight="1" x14ac:dyDescent="0.8">
      <c r="A1033" s="51">
        <v>1029</v>
      </c>
      <c r="B1033" s="50">
        <v>1029</v>
      </c>
      <c r="C1033" s="3" t="s">
        <v>3063</v>
      </c>
      <c r="D1033" s="3" t="s">
        <v>18037</v>
      </c>
      <c r="E1033" s="5" t="s">
        <v>3064</v>
      </c>
      <c r="F1033" s="3" t="s">
        <v>371</v>
      </c>
      <c r="G1033" s="5" t="s">
        <v>3065</v>
      </c>
      <c r="H1033" s="5" t="s">
        <v>11425</v>
      </c>
      <c r="I1033" s="5" t="s">
        <v>15018</v>
      </c>
      <c r="J1033" s="3"/>
    </row>
    <row r="1034" spans="1:10" ht="60" customHeight="1" x14ac:dyDescent="0.8">
      <c r="A1034" s="51">
        <v>1030</v>
      </c>
      <c r="B1034" s="50">
        <v>1030</v>
      </c>
      <c r="C1034" s="3" t="s">
        <v>3066</v>
      </c>
      <c r="D1034" s="3" t="s">
        <v>18039</v>
      </c>
      <c r="E1034" s="5" t="s">
        <v>3067</v>
      </c>
      <c r="F1034" s="3" t="s">
        <v>203</v>
      </c>
      <c r="G1034" s="5" t="s">
        <v>3068</v>
      </c>
      <c r="H1034" s="5" t="s">
        <v>11426</v>
      </c>
      <c r="I1034" s="5" t="s">
        <v>15019</v>
      </c>
      <c r="J1034" s="3"/>
    </row>
    <row r="1035" spans="1:10" ht="60" customHeight="1" x14ac:dyDescent="0.8">
      <c r="A1035" s="51">
        <v>1031</v>
      </c>
      <c r="B1035" s="50">
        <v>1031</v>
      </c>
      <c r="C1035" s="3" t="s">
        <v>3069</v>
      </c>
      <c r="D1035" s="3" t="s">
        <v>18039</v>
      </c>
      <c r="E1035" s="5" t="s">
        <v>3070</v>
      </c>
      <c r="F1035" s="3" t="s">
        <v>53</v>
      </c>
      <c r="G1035" s="5" t="s">
        <v>3071</v>
      </c>
      <c r="H1035" s="5" t="s">
        <v>11427</v>
      </c>
      <c r="I1035" s="5" t="s">
        <v>15020</v>
      </c>
      <c r="J1035" s="3"/>
    </row>
    <row r="1036" spans="1:10" ht="60" customHeight="1" x14ac:dyDescent="0.8">
      <c r="A1036" s="51">
        <v>1032</v>
      </c>
      <c r="B1036" s="50">
        <v>1032</v>
      </c>
      <c r="C1036" s="3" t="s">
        <v>3072</v>
      </c>
      <c r="D1036" s="3" t="s">
        <v>18037</v>
      </c>
      <c r="E1036" s="5" t="s">
        <v>3073</v>
      </c>
      <c r="F1036" s="3" t="s">
        <v>65</v>
      </c>
      <c r="G1036" s="5" t="s">
        <v>3074</v>
      </c>
      <c r="H1036" s="5" t="s">
        <v>11428</v>
      </c>
      <c r="I1036" s="5" t="s">
        <v>15021</v>
      </c>
      <c r="J1036" s="3"/>
    </row>
    <row r="1037" spans="1:10" ht="60" customHeight="1" x14ac:dyDescent="0.8">
      <c r="A1037" s="51">
        <v>1033</v>
      </c>
      <c r="B1037" s="50">
        <v>1033</v>
      </c>
      <c r="C1037" s="3" t="s">
        <v>3075</v>
      </c>
      <c r="D1037" s="3" t="s">
        <v>18037</v>
      </c>
      <c r="E1037" s="5" t="s">
        <v>3076</v>
      </c>
      <c r="F1037" s="3" t="s">
        <v>864</v>
      </c>
      <c r="G1037" s="5" t="s">
        <v>3077</v>
      </c>
      <c r="H1037" s="5" t="s">
        <v>11429</v>
      </c>
      <c r="I1037" s="5" t="s">
        <v>15022</v>
      </c>
      <c r="J1037" s="3"/>
    </row>
    <row r="1038" spans="1:10" ht="60" customHeight="1" x14ac:dyDescent="0.8">
      <c r="A1038" s="51">
        <v>1034</v>
      </c>
      <c r="B1038" s="50">
        <v>1034</v>
      </c>
      <c r="C1038" s="3" t="s">
        <v>3078</v>
      </c>
      <c r="D1038" s="3" t="s">
        <v>18037</v>
      </c>
      <c r="E1038" s="5" t="s">
        <v>3079</v>
      </c>
      <c r="F1038" s="3" t="s">
        <v>149</v>
      </c>
      <c r="G1038" s="5" t="s">
        <v>3080</v>
      </c>
      <c r="H1038" s="5" t="s">
        <v>11430</v>
      </c>
      <c r="I1038" s="5" t="s">
        <v>15023</v>
      </c>
      <c r="J1038" s="3"/>
    </row>
    <row r="1039" spans="1:10" ht="60" customHeight="1" x14ac:dyDescent="0.8">
      <c r="A1039" s="51">
        <v>1035</v>
      </c>
      <c r="B1039" s="50">
        <v>1035</v>
      </c>
      <c r="C1039" s="3" t="s">
        <v>3081</v>
      </c>
      <c r="D1039" s="3" t="s">
        <v>18037</v>
      </c>
      <c r="E1039" s="5" t="s">
        <v>3082</v>
      </c>
      <c r="F1039" s="3" t="s">
        <v>100</v>
      </c>
      <c r="G1039" s="5" t="s">
        <v>3083</v>
      </c>
      <c r="H1039" s="5" t="s">
        <v>11431</v>
      </c>
      <c r="I1039" s="5" t="s">
        <v>15024</v>
      </c>
      <c r="J1039" s="3"/>
    </row>
    <row r="1040" spans="1:10" ht="60" customHeight="1" x14ac:dyDescent="0.8">
      <c r="A1040" s="51">
        <v>1036</v>
      </c>
      <c r="B1040" s="50">
        <v>1036</v>
      </c>
      <c r="C1040" s="3" t="s">
        <v>3084</v>
      </c>
      <c r="D1040" s="3" t="s">
        <v>18037</v>
      </c>
      <c r="E1040" s="5" t="s">
        <v>3085</v>
      </c>
      <c r="F1040" s="3" t="s">
        <v>207</v>
      </c>
      <c r="G1040" s="5" t="s">
        <v>3086</v>
      </c>
      <c r="H1040" s="5" t="s">
        <v>11432</v>
      </c>
      <c r="I1040" s="5" t="s">
        <v>15025</v>
      </c>
      <c r="J1040" s="3"/>
    </row>
    <row r="1041" spans="1:10" ht="60" customHeight="1" x14ac:dyDescent="0.8">
      <c r="A1041" s="51">
        <v>1037</v>
      </c>
      <c r="B1041" s="50">
        <v>1037</v>
      </c>
      <c r="C1041" s="3" t="s">
        <v>3087</v>
      </c>
      <c r="D1041" s="3" t="s">
        <v>18037</v>
      </c>
      <c r="E1041" s="5" t="s">
        <v>3088</v>
      </c>
      <c r="F1041" s="3" t="s">
        <v>193</v>
      </c>
      <c r="G1041" s="5" t="s">
        <v>3089</v>
      </c>
      <c r="H1041" s="5" t="s">
        <v>11433</v>
      </c>
      <c r="I1041" s="5" t="s">
        <v>15026</v>
      </c>
      <c r="J1041" s="3"/>
    </row>
    <row r="1042" spans="1:10" ht="60" customHeight="1" x14ac:dyDescent="0.8">
      <c r="A1042" s="51">
        <v>1038</v>
      </c>
      <c r="B1042" s="50">
        <v>1038</v>
      </c>
      <c r="C1042" s="3" t="s">
        <v>3090</v>
      </c>
      <c r="D1042" s="3" t="s">
        <v>18037</v>
      </c>
      <c r="E1042" s="5" t="s">
        <v>3091</v>
      </c>
      <c r="F1042" s="3" t="s">
        <v>264</v>
      </c>
      <c r="G1042" s="5" t="s">
        <v>3092</v>
      </c>
      <c r="H1042" s="5" t="s">
        <v>11434</v>
      </c>
      <c r="I1042" s="5" t="s">
        <v>15027</v>
      </c>
      <c r="J1042" s="3"/>
    </row>
    <row r="1043" spans="1:10" ht="60" customHeight="1" x14ac:dyDescent="0.8">
      <c r="A1043" s="51">
        <v>1039</v>
      </c>
      <c r="B1043" s="50">
        <v>1039</v>
      </c>
      <c r="C1043" s="3" t="s">
        <v>3093</v>
      </c>
      <c r="D1043" s="3" t="s">
        <v>18037</v>
      </c>
      <c r="E1043" s="5" t="s">
        <v>3094</v>
      </c>
      <c r="F1043" s="3" t="s">
        <v>257</v>
      </c>
      <c r="G1043" s="5" t="s">
        <v>3095</v>
      </c>
      <c r="H1043" s="5" t="s">
        <v>11435</v>
      </c>
      <c r="I1043" s="5" t="s">
        <v>15028</v>
      </c>
      <c r="J1043" s="3"/>
    </row>
    <row r="1044" spans="1:10" ht="60" customHeight="1" x14ac:dyDescent="0.8">
      <c r="A1044" s="51">
        <v>1040</v>
      </c>
      <c r="B1044" s="50">
        <v>1040</v>
      </c>
      <c r="C1044" s="3" t="s">
        <v>3096</v>
      </c>
      <c r="D1044" s="3" t="s">
        <v>18037</v>
      </c>
      <c r="E1044" s="5" t="s">
        <v>3097</v>
      </c>
      <c r="F1044" s="3" t="s">
        <v>277</v>
      </c>
      <c r="G1044" s="5" t="s">
        <v>3098</v>
      </c>
      <c r="H1044" s="5" t="s">
        <v>11436</v>
      </c>
      <c r="I1044" s="5" t="s">
        <v>15029</v>
      </c>
      <c r="J1044" s="3"/>
    </row>
    <row r="1045" spans="1:10" ht="60" customHeight="1" x14ac:dyDescent="0.8">
      <c r="A1045" s="51">
        <v>1041</v>
      </c>
      <c r="B1045" s="50">
        <v>1041</v>
      </c>
      <c r="C1045" s="3" t="s">
        <v>3099</v>
      </c>
      <c r="D1045" s="3" t="s">
        <v>18037</v>
      </c>
      <c r="E1045" s="5" t="s">
        <v>2240</v>
      </c>
      <c r="F1045" s="3" t="s">
        <v>309</v>
      </c>
      <c r="G1045" s="5" t="s">
        <v>3100</v>
      </c>
      <c r="H1045" s="5" t="s">
        <v>11437</v>
      </c>
      <c r="I1045" s="5" t="s">
        <v>15030</v>
      </c>
      <c r="J1045" s="3"/>
    </row>
    <row r="1046" spans="1:10" ht="60" customHeight="1" x14ac:dyDescent="0.8">
      <c r="A1046" s="51">
        <v>1042</v>
      </c>
      <c r="B1046" s="50">
        <v>1042</v>
      </c>
      <c r="C1046" s="3" t="s">
        <v>3101</v>
      </c>
      <c r="D1046" s="3" t="s">
        <v>18037</v>
      </c>
      <c r="E1046" s="5" t="s">
        <v>3102</v>
      </c>
      <c r="F1046" s="3" t="s">
        <v>123</v>
      </c>
      <c r="G1046" s="5" t="s">
        <v>3103</v>
      </c>
      <c r="H1046" s="5" t="s">
        <v>11438</v>
      </c>
      <c r="I1046" s="5" t="s">
        <v>15031</v>
      </c>
      <c r="J1046" s="3"/>
    </row>
    <row r="1047" spans="1:10" ht="60" customHeight="1" x14ac:dyDescent="0.8">
      <c r="A1047" s="51">
        <v>1043</v>
      </c>
      <c r="B1047" s="50">
        <v>1043</v>
      </c>
      <c r="C1047" s="3" t="s">
        <v>3104</v>
      </c>
      <c r="D1047" s="3" t="s">
        <v>18037</v>
      </c>
      <c r="E1047" s="5" t="s">
        <v>3105</v>
      </c>
      <c r="F1047" s="3" t="s">
        <v>160</v>
      </c>
      <c r="G1047" s="5" t="s">
        <v>3106</v>
      </c>
      <c r="H1047" s="5" t="s">
        <v>11439</v>
      </c>
      <c r="I1047" s="5" t="s">
        <v>15032</v>
      </c>
      <c r="J1047" s="3"/>
    </row>
    <row r="1048" spans="1:10" ht="60" customHeight="1" x14ac:dyDescent="0.8">
      <c r="A1048" s="51">
        <v>1044</v>
      </c>
      <c r="B1048" s="50">
        <v>1044</v>
      </c>
      <c r="C1048" s="3" t="s">
        <v>3107</v>
      </c>
      <c r="D1048" s="3" t="s">
        <v>18037</v>
      </c>
      <c r="E1048" s="5" t="s">
        <v>3108</v>
      </c>
      <c r="F1048" s="3" t="s">
        <v>167</v>
      </c>
      <c r="G1048" s="5" t="s">
        <v>3109</v>
      </c>
      <c r="H1048" s="5" t="s">
        <v>11440</v>
      </c>
      <c r="I1048" s="5" t="s">
        <v>15033</v>
      </c>
      <c r="J1048" s="3"/>
    </row>
    <row r="1049" spans="1:10" ht="60" customHeight="1" x14ac:dyDescent="0.8">
      <c r="A1049" s="51">
        <v>1045</v>
      </c>
      <c r="B1049" s="50">
        <v>1045</v>
      </c>
      <c r="C1049" s="3" t="s">
        <v>3110</v>
      </c>
      <c r="D1049" s="3" t="s">
        <v>18037</v>
      </c>
      <c r="E1049" s="5" t="s">
        <v>3111</v>
      </c>
      <c r="F1049" s="3" t="s">
        <v>1212</v>
      </c>
      <c r="G1049" s="5" t="s">
        <v>3112</v>
      </c>
      <c r="H1049" s="5" t="s">
        <v>11441</v>
      </c>
      <c r="I1049" s="5" t="s">
        <v>15034</v>
      </c>
      <c r="J1049" s="3"/>
    </row>
    <row r="1050" spans="1:10" ht="60" customHeight="1" x14ac:dyDescent="0.8">
      <c r="A1050" s="51">
        <v>1046</v>
      </c>
      <c r="B1050" s="50">
        <v>1046</v>
      </c>
      <c r="C1050" s="3" t="s">
        <v>3113</v>
      </c>
      <c r="D1050" s="3" t="s">
        <v>18037</v>
      </c>
      <c r="E1050" s="5" t="s">
        <v>3114</v>
      </c>
      <c r="F1050" s="3" t="s">
        <v>264</v>
      </c>
      <c r="G1050" s="5" t="s">
        <v>3115</v>
      </c>
      <c r="H1050" s="5" t="s">
        <v>11442</v>
      </c>
      <c r="I1050" s="5" t="s">
        <v>15035</v>
      </c>
      <c r="J1050" s="3"/>
    </row>
    <row r="1051" spans="1:10" ht="60" customHeight="1" x14ac:dyDescent="0.8">
      <c r="A1051" s="51">
        <v>1047</v>
      </c>
      <c r="B1051" s="50">
        <v>1047</v>
      </c>
      <c r="C1051" s="3" t="s">
        <v>3116</v>
      </c>
      <c r="D1051" s="3" t="s">
        <v>18037</v>
      </c>
      <c r="E1051" s="5" t="s">
        <v>3117</v>
      </c>
      <c r="F1051" s="3" t="s">
        <v>127</v>
      </c>
      <c r="G1051" s="5" t="s">
        <v>3118</v>
      </c>
      <c r="H1051" s="5" t="s">
        <v>11443</v>
      </c>
      <c r="I1051" s="5" t="s">
        <v>15036</v>
      </c>
      <c r="J1051" s="3"/>
    </row>
    <row r="1052" spans="1:10" ht="60" customHeight="1" x14ac:dyDescent="0.8">
      <c r="A1052" s="51">
        <v>1048</v>
      </c>
      <c r="B1052" s="50">
        <v>1048</v>
      </c>
      <c r="C1052" s="3" t="s">
        <v>3119</v>
      </c>
      <c r="D1052" s="3" t="s">
        <v>18037</v>
      </c>
      <c r="E1052" s="5" t="s">
        <v>3120</v>
      </c>
      <c r="F1052" s="3" t="s">
        <v>2447</v>
      </c>
      <c r="G1052" s="5" t="s">
        <v>3121</v>
      </c>
      <c r="H1052" s="5" t="s">
        <v>11444</v>
      </c>
      <c r="I1052" s="5" t="s">
        <v>15037</v>
      </c>
      <c r="J1052" s="3"/>
    </row>
    <row r="1053" spans="1:10" ht="60" customHeight="1" x14ac:dyDescent="0.8">
      <c r="A1053" s="51">
        <v>1049</v>
      </c>
      <c r="B1053" s="50">
        <v>1049</v>
      </c>
      <c r="C1053" s="3" t="s">
        <v>3122</v>
      </c>
      <c r="D1053" s="3" t="s">
        <v>18037</v>
      </c>
      <c r="E1053" s="5" t="s">
        <v>3123</v>
      </c>
      <c r="F1053" s="3" t="s">
        <v>441</v>
      </c>
      <c r="G1053" s="5" t="s">
        <v>3124</v>
      </c>
      <c r="H1053" s="5" t="s">
        <v>11445</v>
      </c>
      <c r="I1053" s="5" t="s">
        <v>15038</v>
      </c>
      <c r="J1053" s="3"/>
    </row>
    <row r="1054" spans="1:10" ht="60" customHeight="1" x14ac:dyDescent="0.8">
      <c r="A1054" s="51">
        <v>1050</v>
      </c>
      <c r="B1054" s="50">
        <v>1050</v>
      </c>
      <c r="C1054" s="3" t="s">
        <v>3125</v>
      </c>
      <c r="D1054" s="3" t="s">
        <v>18037</v>
      </c>
      <c r="E1054" s="5" t="s">
        <v>2358</v>
      </c>
      <c r="F1054" s="3" t="s">
        <v>171</v>
      </c>
      <c r="G1054" s="5" t="s">
        <v>3126</v>
      </c>
      <c r="H1054" s="5" t="s">
        <v>11446</v>
      </c>
      <c r="I1054" s="5" t="s">
        <v>15039</v>
      </c>
      <c r="J1054" s="3"/>
    </row>
    <row r="1055" spans="1:10" ht="60" customHeight="1" x14ac:dyDescent="0.8">
      <c r="A1055" s="51">
        <v>1051</v>
      </c>
      <c r="B1055" s="50">
        <v>1051</v>
      </c>
      <c r="C1055" s="3" t="s">
        <v>3127</v>
      </c>
      <c r="D1055" s="3" t="s">
        <v>18037</v>
      </c>
      <c r="E1055" s="5" t="s">
        <v>3128</v>
      </c>
      <c r="F1055" s="3" t="s">
        <v>257</v>
      </c>
      <c r="G1055" s="5" t="s">
        <v>3129</v>
      </c>
      <c r="H1055" s="5" t="s">
        <v>17954</v>
      </c>
      <c r="I1055" s="5" t="s">
        <v>15040</v>
      </c>
      <c r="J1055" s="3"/>
    </row>
    <row r="1056" spans="1:10" ht="60" customHeight="1" x14ac:dyDescent="0.8">
      <c r="A1056" s="51">
        <v>1052</v>
      </c>
      <c r="B1056" s="50">
        <v>1052</v>
      </c>
      <c r="C1056" s="3" t="s">
        <v>3130</v>
      </c>
      <c r="D1056" s="3" t="s">
        <v>18037</v>
      </c>
      <c r="E1056" s="5" t="s">
        <v>2738</v>
      </c>
      <c r="F1056" s="3" t="s">
        <v>224</v>
      </c>
      <c r="G1056" s="5" t="s">
        <v>3131</v>
      </c>
      <c r="H1056" s="5" t="s">
        <v>11447</v>
      </c>
      <c r="I1056" s="5" t="s">
        <v>15041</v>
      </c>
      <c r="J1056" s="3"/>
    </row>
    <row r="1057" spans="1:10" ht="60" customHeight="1" x14ac:dyDescent="0.8">
      <c r="A1057" s="51">
        <v>1053</v>
      </c>
      <c r="B1057" s="50">
        <v>1053</v>
      </c>
      <c r="C1057" s="3" t="s">
        <v>3132</v>
      </c>
      <c r="D1057" s="3" t="s">
        <v>18037</v>
      </c>
      <c r="E1057" s="5" t="s">
        <v>2960</v>
      </c>
      <c r="F1057" s="3" t="s">
        <v>441</v>
      </c>
      <c r="G1057" s="5" t="s">
        <v>3133</v>
      </c>
      <c r="H1057" s="5" t="s">
        <v>11448</v>
      </c>
      <c r="I1057" s="5" t="s">
        <v>15042</v>
      </c>
      <c r="J1057" s="3"/>
    </row>
    <row r="1058" spans="1:10" ht="60" customHeight="1" x14ac:dyDescent="0.8">
      <c r="A1058" s="51">
        <v>1054</v>
      </c>
      <c r="B1058" s="50">
        <v>1054</v>
      </c>
      <c r="C1058" s="3" t="s">
        <v>3134</v>
      </c>
      <c r="D1058" s="3" t="s">
        <v>18037</v>
      </c>
      <c r="E1058" s="5" t="s">
        <v>3135</v>
      </c>
      <c r="F1058" s="3" t="s">
        <v>228</v>
      </c>
      <c r="G1058" s="5" t="s">
        <v>3136</v>
      </c>
      <c r="H1058" s="5" t="s">
        <v>11449</v>
      </c>
      <c r="I1058" s="5" t="s">
        <v>15043</v>
      </c>
      <c r="J1058" s="3"/>
    </row>
    <row r="1059" spans="1:10" ht="60" customHeight="1" x14ac:dyDescent="0.8">
      <c r="A1059" s="51">
        <v>1055</v>
      </c>
      <c r="B1059" s="50">
        <v>1055</v>
      </c>
      <c r="C1059" s="3" t="s">
        <v>3137</v>
      </c>
      <c r="D1059" s="3" t="s">
        <v>18037</v>
      </c>
      <c r="E1059" s="5" t="s">
        <v>3138</v>
      </c>
      <c r="F1059" s="3" t="s">
        <v>145</v>
      </c>
      <c r="G1059" s="5" t="s">
        <v>3139</v>
      </c>
      <c r="H1059" s="5" t="s">
        <v>11450</v>
      </c>
      <c r="I1059" s="5" t="s">
        <v>15044</v>
      </c>
      <c r="J1059" s="3"/>
    </row>
    <row r="1060" spans="1:10" ht="60" customHeight="1" x14ac:dyDescent="0.8">
      <c r="A1060" s="51">
        <v>1056</v>
      </c>
      <c r="B1060" s="50">
        <v>1056</v>
      </c>
      <c r="C1060" s="3" t="s">
        <v>3140</v>
      </c>
      <c r="D1060" s="3" t="s">
        <v>18037</v>
      </c>
      <c r="E1060" s="5" t="s">
        <v>3141</v>
      </c>
      <c r="F1060" s="3" t="s">
        <v>1030</v>
      </c>
      <c r="G1060" s="5" t="s">
        <v>3142</v>
      </c>
      <c r="H1060" s="5" t="s">
        <v>11451</v>
      </c>
      <c r="I1060" s="5" t="s">
        <v>17745</v>
      </c>
      <c r="J1060" s="3"/>
    </row>
    <row r="1061" spans="1:10" ht="60" customHeight="1" x14ac:dyDescent="0.8">
      <c r="A1061" s="51">
        <v>1057</v>
      </c>
      <c r="B1061" s="50">
        <v>1057</v>
      </c>
      <c r="C1061" s="3" t="s">
        <v>3143</v>
      </c>
      <c r="D1061" s="3" t="s">
        <v>18037</v>
      </c>
      <c r="E1061" s="5" t="s">
        <v>3144</v>
      </c>
      <c r="F1061" s="3" t="s">
        <v>61</v>
      </c>
      <c r="G1061" s="5" t="s">
        <v>3145</v>
      </c>
      <c r="H1061" s="5" t="s">
        <v>11452</v>
      </c>
      <c r="I1061" s="5" t="s">
        <v>15045</v>
      </c>
      <c r="J1061" s="3"/>
    </row>
    <row r="1062" spans="1:10" ht="60" customHeight="1" x14ac:dyDescent="0.8">
      <c r="A1062" s="51">
        <v>1058</v>
      </c>
      <c r="B1062" s="50">
        <v>1058</v>
      </c>
      <c r="C1062" s="3" t="s">
        <v>3146</v>
      </c>
      <c r="D1062" s="3" t="s">
        <v>18037</v>
      </c>
      <c r="E1062" s="5" t="s">
        <v>3147</v>
      </c>
      <c r="F1062" s="3" t="s">
        <v>1521</v>
      </c>
      <c r="G1062" s="5" t="s">
        <v>3148</v>
      </c>
      <c r="H1062" s="5" t="s">
        <v>11453</v>
      </c>
      <c r="I1062" s="5" t="s">
        <v>15046</v>
      </c>
      <c r="J1062" s="3"/>
    </row>
    <row r="1063" spans="1:10" ht="60" customHeight="1" x14ac:dyDescent="0.8">
      <c r="A1063" s="51">
        <v>1059</v>
      </c>
      <c r="B1063" s="50">
        <v>1059</v>
      </c>
      <c r="C1063" s="3" t="s">
        <v>3149</v>
      </c>
      <c r="D1063" s="3" t="s">
        <v>18037</v>
      </c>
      <c r="E1063" s="5" t="s">
        <v>947</v>
      </c>
      <c r="F1063" s="3" t="s">
        <v>817</v>
      </c>
      <c r="G1063" s="5" t="s">
        <v>3150</v>
      </c>
      <c r="H1063" s="5" t="s">
        <v>11454</v>
      </c>
      <c r="I1063" s="5" t="s">
        <v>15047</v>
      </c>
      <c r="J1063" s="3"/>
    </row>
    <row r="1064" spans="1:10" ht="60" customHeight="1" x14ac:dyDescent="0.8">
      <c r="A1064" s="51">
        <v>1060</v>
      </c>
      <c r="B1064" s="50">
        <v>1060</v>
      </c>
      <c r="C1064" s="3" t="s">
        <v>3151</v>
      </c>
      <c r="D1064" s="3" t="s">
        <v>18037</v>
      </c>
      <c r="E1064" s="5" t="s">
        <v>947</v>
      </c>
      <c r="F1064" s="3" t="s">
        <v>2447</v>
      </c>
      <c r="G1064" s="5" t="s">
        <v>3152</v>
      </c>
      <c r="H1064" s="5" t="s">
        <v>11455</v>
      </c>
      <c r="I1064" s="5" t="s">
        <v>15048</v>
      </c>
      <c r="J1064" s="3"/>
    </row>
    <row r="1065" spans="1:10" ht="60" customHeight="1" x14ac:dyDescent="0.8">
      <c r="A1065" s="51">
        <v>1061</v>
      </c>
      <c r="B1065" s="50">
        <v>1061</v>
      </c>
      <c r="C1065" s="3" t="s">
        <v>3153</v>
      </c>
      <c r="D1065" s="3" t="s">
        <v>18037</v>
      </c>
      <c r="E1065" s="5" t="s">
        <v>1242</v>
      </c>
      <c r="F1065" s="3" t="s">
        <v>127</v>
      </c>
      <c r="G1065" s="5" t="s">
        <v>3154</v>
      </c>
      <c r="H1065" s="5" t="s">
        <v>11456</v>
      </c>
      <c r="I1065" s="5" t="s">
        <v>15049</v>
      </c>
      <c r="J1065" s="3"/>
    </row>
    <row r="1066" spans="1:10" ht="60" customHeight="1" x14ac:dyDescent="0.8">
      <c r="A1066" s="51">
        <v>1062</v>
      </c>
      <c r="B1066" s="50">
        <v>1062</v>
      </c>
      <c r="C1066" s="3" t="s">
        <v>3155</v>
      </c>
      <c r="D1066" s="3" t="s">
        <v>18037</v>
      </c>
      <c r="E1066" s="5" t="s">
        <v>3156</v>
      </c>
      <c r="F1066" s="3" t="s">
        <v>767</v>
      </c>
      <c r="G1066" s="5" t="s">
        <v>3157</v>
      </c>
      <c r="H1066" s="5" t="s">
        <v>11457</v>
      </c>
      <c r="I1066" s="5" t="s">
        <v>15050</v>
      </c>
      <c r="J1066" s="3"/>
    </row>
    <row r="1067" spans="1:10" ht="60" customHeight="1" x14ac:dyDescent="0.8">
      <c r="A1067" s="51">
        <v>1063</v>
      </c>
      <c r="B1067" s="50">
        <v>1063</v>
      </c>
      <c r="C1067" s="3" t="s">
        <v>3158</v>
      </c>
      <c r="D1067" s="3" t="s">
        <v>18037</v>
      </c>
      <c r="E1067" s="5" t="s">
        <v>3159</v>
      </c>
      <c r="F1067" s="3" t="s">
        <v>134</v>
      </c>
      <c r="G1067" s="5" t="s">
        <v>3160</v>
      </c>
      <c r="H1067" s="5" t="s">
        <v>11458</v>
      </c>
      <c r="I1067" s="5" t="s">
        <v>15051</v>
      </c>
      <c r="J1067" s="3"/>
    </row>
    <row r="1068" spans="1:10" ht="60" customHeight="1" x14ac:dyDescent="0.8">
      <c r="A1068" s="51">
        <v>1064</v>
      </c>
      <c r="B1068" s="50">
        <v>1064</v>
      </c>
      <c r="C1068" s="3" t="s">
        <v>3161</v>
      </c>
      <c r="D1068" s="3" t="s">
        <v>18037</v>
      </c>
      <c r="E1068" s="5" t="s">
        <v>213</v>
      </c>
      <c r="F1068" s="3" t="s">
        <v>246</v>
      </c>
      <c r="G1068" s="5" t="s">
        <v>3162</v>
      </c>
      <c r="H1068" s="5" t="s">
        <v>11459</v>
      </c>
      <c r="I1068" s="5" t="s">
        <v>15052</v>
      </c>
      <c r="J1068" s="3"/>
    </row>
    <row r="1069" spans="1:10" ht="60" customHeight="1" x14ac:dyDescent="0.8">
      <c r="A1069" s="51">
        <v>1065</v>
      </c>
      <c r="B1069" s="50">
        <v>1065</v>
      </c>
      <c r="C1069" s="3" t="s">
        <v>3163</v>
      </c>
      <c r="D1069" s="3" t="s">
        <v>18037</v>
      </c>
      <c r="E1069" s="5" t="s">
        <v>1999</v>
      </c>
      <c r="F1069" s="3" t="s">
        <v>1320</v>
      </c>
      <c r="G1069" s="5" t="s">
        <v>3164</v>
      </c>
      <c r="H1069" s="5" t="s">
        <v>11460</v>
      </c>
      <c r="I1069" s="5" t="s">
        <v>15053</v>
      </c>
      <c r="J1069" s="3"/>
    </row>
    <row r="1070" spans="1:10" ht="60" customHeight="1" x14ac:dyDescent="0.8">
      <c r="A1070" s="51">
        <v>1066</v>
      </c>
      <c r="B1070" s="50">
        <v>1066</v>
      </c>
      <c r="C1070" s="3" t="s">
        <v>3165</v>
      </c>
      <c r="D1070" s="3" t="s">
        <v>18037</v>
      </c>
      <c r="E1070" s="5" t="s">
        <v>287</v>
      </c>
      <c r="F1070" s="3" t="s">
        <v>257</v>
      </c>
      <c r="G1070" s="5" t="s">
        <v>3166</v>
      </c>
      <c r="H1070" s="5" t="s">
        <v>11461</v>
      </c>
      <c r="I1070" s="5" t="s">
        <v>17955</v>
      </c>
      <c r="J1070" s="3"/>
    </row>
    <row r="1071" spans="1:10" ht="60" customHeight="1" x14ac:dyDescent="0.8">
      <c r="A1071" s="51">
        <v>1067</v>
      </c>
      <c r="B1071" s="50">
        <v>1067</v>
      </c>
      <c r="C1071" s="3" t="s">
        <v>3167</v>
      </c>
      <c r="D1071" s="3" t="s">
        <v>18039</v>
      </c>
      <c r="E1071" s="5" t="s">
        <v>3168</v>
      </c>
      <c r="F1071" s="3" t="s">
        <v>203</v>
      </c>
      <c r="G1071" s="5" t="s">
        <v>3169</v>
      </c>
      <c r="H1071" s="5" t="s">
        <v>11462</v>
      </c>
      <c r="I1071" s="5" t="s">
        <v>15054</v>
      </c>
      <c r="J1071" s="3"/>
    </row>
    <row r="1072" spans="1:10" ht="60" customHeight="1" x14ac:dyDescent="0.8">
      <c r="A1072" s="51">
        <v>1068</v>
      </c>
      <c r="B1072" s="50">
        <v>1068</v>
      </c>
      <c r="C1072" s="3" t="s">
        <v>3170</v>
      </c>
      <c r="D1072" s="3" t="s">
        <v>18037</v>
      </c>
      <c r="E1072" s="5" t="s">
        <v>3171</v>
      </c>
      <c r="F1072" s="3" t="s">
        <v>73</v>
      </c>
      <c r="G1072" s="5" t="s">
        <v>3172</v>
      </c>
      <c r="H1072" s="5" t="s">
        <v>11463</v>
      </c>
      <c r="I1072" s="5" t="s">
        <v>15055</v>
      </c>
      <c r="J1072" s="3"/>
    </row>
    <row r="1073" spans="1:10" ht="60" customHeight="1" x14ac:dyDescent="0.8">
      <c r="A1073" s="51">
        <v>1069</v>
      </c>
      <c r="B1073" s="50">
        <v>1069</v>
      </c>
      <c r="C1073" s="3" t="s">
        <v>3173</v>
      </c>
      <c r="D1073" s="3" t="s">
        <v>18039</v>
      </c>
      <c r="E1073" s="5" t="s">
        <v>3174</v>
      </c>
      <c r="F1073" s="3" t="s">
        <v>1359</v>
      </c>
      <c r="G1073" s="5" t="s">
        <v>3175</v>
      </c>
      <c r="H1073" s="5" t="s">
        <v>11464</v>
      </c>
      <c r="I1073" s="5" t="s">
        <v>15056</v>
      </c>
      <c r="J1073" s="3"/>
    </row>
    <row r="1074" spans="1:10" ht="60" customHeight="1" x14ac:dyDescent="0.8">
      <c r="A1074" s="51">
        <v>1070</v>
      </c>
      <c r="B1074" s="50">
        <v>1070</v>
      </c>
      <c r="C1074" s="3" t="s">
        <v>3176</v>
      </c>
      <c r="D1074" s="3" t="s">
        <v>18039</v>
      </c>
      <c r="E1074" s="5" t="s">
        <v>3177</v>
      </c>
      <c r="F1074" s="3" t="s">
        <v>73</v>
      </c>
      <c r="G1074" s="5" t="s">
        <v>3178</v>
      </c>
      <c r="H1074" s="5" t="s">
        <v>11465</v>
      </c>
      <c r="I1074" s="5" t="s">
        <v>15057</v>
      </c>
      <c r="J1074" s="3"/>
    </row>
    <row r="1075" spans="1:10" ht="60" customHeight="1" x14ac:dyDescent="0.8">
      <c r="A1075" s="51">
        <v>1071</v>
      </c>
      <c r="B1075" s="50">
        <v>1071</v>
      </c>
      <c r="C1075" s="3" t="s">
        <v>3179</v>
      </c>
      <c r="D1075" s="3" t="s">
        <v>18039</v>
      </c>
      <c r="E1075" s="5" t="s">
        <v>3180</v>
      </c>
      <c r="F1075" s="3" t="s">
        <v>760</v>
      </c>
      <c r="G1075" s="5" t="s">
        <v>3181</v>
      </c>
      <c r="H1075" s="5" t="s">
        <v>11466</v>
      </c>
      <c r="I1075" s="5" t="s">
        <v>15058</v>
      </c>
      <c r="J1075" s="3"/>
    </row>
    <row r="1076" spans="1:10" ht="60" customHeight="1" x14ac:dyDescent="0.8">
      <c r="A1076" s="51">
        <v>1072</v>
      </c>
      <c r="B1076" s="50">
        <v>1072</v>
      </c>
      <c r="C1076" s="3" t="s">
        <v>3182</v>
      </c>
      <c r="D1076" s="3" t="s">
        <v>18037</v>
      </c>
      <c r="E1076" s="5" t="s">
        <v>3183</v>
      </c>
      <c r="F1076" s="3" t="s">
        <v>92</v>
      </c>
      <c r="G1076" s="5" t="s">
        <v>3184</v>
      </c>
      <c r="H1076" s="5" t="s">
        <v>11467</v>
      </c>
      <c r="I1076" s="5" t="s">
        <v>15059</v>
      </c>
      <c r="J1076" s="3"/>
    </row>
    <row r="1077" spans="1:10" ht="60" customHeight="1" x14ac:dyDescent="0.8">
      <c r="A1077" s="51">
        <v>1073</v>
      </c>
      <c r="B1077" s="50">
        <v>1073</v>
      </c>
      <c r="C1077" s="3" t="s">
        <v>3185</v>
      </c>
      <c r="D1077" s="3" t="s">
        <v>18037</v>
      </c>
      <c r="E1077" s="5" t="s">
        <v>3186</v>
      </c>
      <c r="F1077" s="3" t="s">
        <v>543</v>
      </c>
      <c r="G1077" s="5" t="s">
        <v>3187</v>
      </c>
      <c r="H1077" s="5" t="s">
        <v>11468</v>
      </c>
      <c r="I1077" s="5" t="s">
        <v>15060</v>
      </c>
      <c r="J1077" s="3"/>
    </row>
    <row r="1078" spans="1:10" ht="60" customHeight="1" x14ac:dyDescent="0.8">
      <c r="A1078" s="51">
        <v>1074</v>
      </c>
      <c r="B1078" s="50">
        <v>1074</v>
      </c>
      <c r="C1078" s="3" t="s">
        <v>3188</v>
      </c>
      <c r="D1078" s="3" t="s">
        <v>18037</v>
      </c>
      <c r="E1078" s="5" t="s">
        <v>3189</v>
      </c>
      <c r="F1078" s="3" t="s">
        <v>112</v>
      </c>
      <c r="G1078" s="5" t="s">
        <v>3190</v>
      </c>
      <c r="H1078" s="5" t="s">
        <v>11469</v>
      </c>
      <c r="I1078" s="5" t="s">
        <v>17482</v>
      </c>
      <c r="J1078" s="3"/>
    </row>
    <row r="1079" spans="1:10" ht="60" customHeight="1" x14ac:dyDescent="0.8">
      <c r="A1079" s="51">
        <v>1075</v>
      </c>
      <c r="B1079" s="50">
        <v>1075</v>
      </c>
      <c r="C1079" s="3" t="s">
        <v>3191</v>
      </c>
      <c r="D1079" s="3" t="s">
        <v>18037</v>
      </c>
      <c r="E1079" s="5" t="s">
        <v>2358</v>
      </c>
      <c r="F1079" s="3" t="s">
        <v>100</v>
      </c>
      <c r="G1079" s="5" t="s">
        <v>3192</v>
      </c>
      <c r="H1079" s="5" t="s">
        <v>11470</v>
      </c>
      <c r="I1079" s="5" t="s">
        <v>15061</v>
      </c>
      <c r="J1079" s="3"/>
    </row>
    <row r="1080" spans="1:10" ht="60" customHeight="1" x14ac:dyDescent="0.8">
      <c r="A1080" s="51">
        <v>1076</v>
      </c>
      <c r="B1080" s="50">
        <v>1076</v>
      </c>
      <c r="C1080" s="3" t="s">
        <v>3193</v>
      </c>
      <c r="D1080" s="3" t="s">
        <v>18037</v>
      </c>
      <c r="E1080" s="5" t="s">
        <v>1817</v>
      </c>
      <c r="F1080" s="3" t="s">
        <v>65</v>
      </c>
      <c r="G1080" s="5" t="s">
        <v>3194</v>
      </c>
      <c r="H1080" s="5" t="s">
        <v>11471</v>
      </c>
      <c r="I1080" s="5" t="s">
        <v>15062</v>
      </c>
      <c r="J1080" s="3"/>
    </row>
    <row r="1081" spans="1:10" ht="60" customHeight="1" x14ac:dyDescent="0.8">
      <c r="A1081" s="51">
        <v>1077</v>
      </c>
      <c r="B1081" s="50">
        <v>1077</v>
      </c>
      <c r="C1081" s="3" t="s">
        <v>3195</v>
      </c>
      <c r="D1081" s="3" t="s">
        <v>18037</v>
      </c>
      <c r="E1081" s="5" t="s">
        <v>3196</v>
      </c>
      <c r="F1081" s="3" t="s">
        <v>437</v>
      </c>
      <c r="G1081" s="5" t="s">
        <v>3197</v>
      </c>
      <c r="H1081" s="5" t="s">
        <v>11472</v>
      </c>
      <c r="I1081" s="5" t="s">
        <v>15063</v>
      </c>
      <c r="J1081" s="3"/>
    </row>
    <row r="1082" spans="1:10" ht="60" customHeight="1" x14ac:dyDescent="0.8">
      <c r="A1082" s="51">
        <v>1078</v>
      </c>
      <c r="B1082" s="50">
        <v>1078</v>
      </c>
      <c r="C1082" s="3" t="s">
        <v>3198</v>
      </c>
      <c r="D1082" s="3" t="s">
        <v>18037</v>
      </c>
      <c r="E1082" s="5" t="s">
        <v>3199</v>
      </c>
      <c r="F1082" s="3" t="s">
        <v>224</v>
      </c>
      <c r="G1082" s="5" t="s">
        <v>3200</v>
      </c>
      <c r="H1082" s="5" t="s">
        <v>11473</v>
      </c>
      <c r="I1082" s="5" t="s">
        <v>17494</v>
      </c>
      <c r="J1082" s="3"/>
    </row>
    <row r="1083" spans="1:10" ht="60" customHeight="1" x14ac:dyDescent="0.8">
      <c r="A1083" s="51">
        <v>1079</v>
      </c>
      <c r="B1083" s="50">
        <v>1079</v>
      </c>
      <c r="C1083" s="3" t="s">
        <v>3201</v>
      </c>
      <c r="D1083" s="3" t="s">
        <v>18037</v>
      </c>
      <c r="E1083" s="5" t="s">
        <v>3202</v>
      </c>
      <c r="F1083" s="3" t="s">
        <v>288</v>
      </c>
      <c r="G1083" s="5" t="s">
        <v>3203</v>
      </c>
      <c r="H1083" s="5" t="s">
        <v>11474</v>
      </c>
      <c r="I1083" s="5" t="s">
        <v>15064</v>
      </c>
      <c r="J1083" s="3"/>
    </row>
    <row r="1084" spans="1:10" ht="60" customHeight="1" x14ac:dyDescent="0.8">
      <c r="A1084" s="51">
        <v>1080</v>
      </c>
      <c r="B1084" s="50">
        <v>1080</v>
      </c>
      <c r="C1084" s="3" t="s">
        <v>3204</v>
      </c>
      <c r="D1084" s="3" t="s">
        <v>18037</v>
      </c>
      <c r="E1084" s="5" t="s">
        <v>3205</v>
      </c>
      <c r="F1084" s="3" t="s">
        <v>145</v>
      </c>
      <c r="G1084" s="5" t="s">
        <v>3206</v>
      </c>
      <c r="H1084" s="5" t="s">
        <v>11475</v>
      </c>
      <c r="I1084" s="5" t="s">
        <v>15065</v>
      </c>
      <c r="J1084" s="3"/>
    </row>
    <row r="1085" spans="1:10" ht="60" customHeight="1" x14ac:dyDescent="0.8">
      <c r="A1085" s="51">
        <v>1081</v>
      </c>
      <c r="B1085" s="50">
        <v>1081</v>
      </c>
      <c r="C1085" s="3" t="s">
        <v>3207</v>
      </c>
      <c r="D1085" s="3" t="s">
        <v>18037</v>
      </c>
      <c r="E1085" s="5" t="s">
        <v>3208</v>
      </c>
      <c r="F1085" s="3" t="s">
        <v>441</v>
      </c>
      <c r="G1085" s="5" t="s">
        <v>3209</v>
      </c>
      <c r="H1085" s="5" t="s">
        <v>11476</v>
      </c>
      <c r="I1085" s="5" t="s">
        <v>15066</v>
      </c>
      <c r="J1085" s="3"/>
    </row>
    <row r="1086" spans="1:10" ht="60" customHeight="1" x14ac:dyDescent="0.8">
      <c r="A1086" s="51">
        <v>1082</v>
      </c>
      <c r="B1086" s="50">
        <v>1082</v>
      </c>
      <c r="C1086" s="3" t="s">
        <v>3210</v>
      </c>
      <c r="D1086" s="3" t="s">
        <v>18037</v>
      </c>
      <c r="E1086" s="5" t="s">
        <v>3211</v>
      </c>
      <c r="F1086" s="3" t="s">
        <v>100</v>
      </c>
      <c r="G1086" s="5" t="s">
        <v>3212</v>
      </c>
      <c r="H1086" s="5" t="s">
        <v>11477</v>
      </c>
      <c r="I1086" s="5" t="s">
        <v>15067</v>
      </c>
      <c r="J1086" s="3"/>
    </row>
    <row r="1087" spans="1:10" ht="60" customHeight="1" x14ac:dyDescent="0.8">
      <c r="A1087" s="51">
        <v>1083</v>
      </c>
      <c r="B1087" s="50">
        <v>1083</v>
      </c>
      <c r="C1087" s="3" t="s">
        <v>3213</v>
      </c>
      <c r="D1087" s="3" t="s">
        <v>18039</v>
      </c>
      <c r="E1087" s="5" t="s">
        <v>3214</v>
      </c>
      <c r="F1087" s="3" t="s">
        <v>1212</v>
      </c>
      <c r="G1087" s="5" t="s">
        <v>3215</v>
      </c>
      <c r="H1087" s="5" t="s">
        <v>11478</v>
      </c>
      <c r="I1087" s="5" t="s">
        <v>15068</v>
      </c>
      <c r="J1087" s="3"/>
    </row>
    <row r="1088" spans="1:10" ht="60" customHeight="1" x14ac:dyDescent="0.8">
      <c r="A1088" s="51">
        <v>1084</v>
      </c>
      <c r="B1088" s="50">
        <v>1084</v>
      </c>
      <c r="C1088" s="3" t="s">
        <v>3216</v>
      </c>
      <c r="D1088" s="3" t="s">
        <v>18037</v>
      </c>
      <c r="E1088" s="5" t="s">
        <v>3217</v>
      </c>
      <c r="F1088" s="3" t="s">
        <v>597</v>
      </c>
      <c r="G1088" s="5" t="s">
        <v>3218</v>
      </c>
      <c r="H1088" s="5" t="s">
        <v>11479</v>
      </c>
      <c r="I1088" s="5" t="s">
        <v>17289</v>
      </c>
      <c r="J1088" s="3"/>
    </row>
    <row r="1089" spans="1:10" ht="60" customHeight="1" x14ac:dyDescent="0.8">
      <c r="A1089" s="51">
        <v>1085</v>
      </c>
      <c r="B1089" s="50">
        <v>1085</v>
      </c>
      <c r="C1089" s="3" t="s">
        <v>55</v>
      </c>
      <c r="D1089" s="3" t="s">
        <v>18037</v>
      </c>
      <c r="E1089" s="5" t="s">
        <v>3219</v>
      </c>
      <c r="F1089" s="3" t="s">
        <v>3220</v>
      </c>
      <c r="G1089" s="5" t="s">
        <v>3221</v>
      </c>
      <c r="H1089" s="5" t="s">
        <v>11480</v>
      </c>
      <c r="I1089" s="5" t="s">
        <v>17772</v>
      </c>
      <c r="J1089" s="3"/>
    </row>
    <row r="1090" spans="1:10" ht="60" customHeight="1" x14ac:dyDescent="0.8">
      <c r="A1090" s="51">
        <v>1086</v>
      </c>
      <c r="B1090" s="50">
        <v>1086</v>
      </c>
      <c r="C1090" s="3" t="s">
        <v>3222</v>
      </c>
      <c r="D1090" s="3" t="s">
        <v>18037</v>
      </c>
      <c r="E1090" s="5" t="s">
        <v>3223</v>
      </c>
      <c r="F1090" s="3" t="s">
        <v>17</v>
      </c>
      <c r="G1090" s="5" t="s">
        <v>3224</v>
      </c>
      <c r="H1090" s="5" t="s">
        <v>11481</v>
      </c>
      <c r="I1090" s="5" t="s">
        <v>15069</v>
      </c>
      <c r="J1090" s="3"/>
    </row>
    <row r="1091" spans="1:10" ht="60" customHeight="1" x14ac:dyDescent="0.8">
      <c r="A1091" s="51">
        <v>1087</v>
      </c>
      <c r="B1091" s="50">
        <v>1087</v>
      </c>
      <c r="C1091" s="3" t="s">
        <v>3225</v>
      </c>
      <c r="D1091" s="3" t="s">
        <v>18037</v>
      </c>
      <c r="E1091" s="5" t="s">
        <v>3226</v>
      </c>
      <c r="F1091" s="3" t="s">
        <v>149</v>
      </c>
      <c r="G1091" s="5" t="s">
        <v>3227</v>
      </c>
      <c r="H1091" s="5" t="s">
        <v>11482</v>
      </c>
      <c r="I1091" s="5" t="s">
        <v>17521</v>
      </c>
      <c r="J1091" s="3"/>
    </row>
    <row r="1092" spans="1:10" ht="60" customHeight="1" x14ac:dyDescent="0.8">
      <c r="A1092" s="51">
        <v>1088</v>
      </c>
      <c r="B1092" s="50">
        <v>1088</v>
      </c>
      <c r="C1092" s="3" t="s">
        <v>3228</v>
      </c>
      <c r="D1092" s="3" t="s">
        <v>18037</v>
      </c>
      <c r="E1092" s="5" t="s">
        <v>3229</v>
      </c>
      <c r="F1092" s="3" t="s">
        <v>96</v>
      </c>
      <c r="G1092" s="5" t="s">
        <v>3230</v>
      </c>
      <c r="H1092" s="5" t="s">
        <v>11483</v>
      </c>
      <c r="I1092" s="5" t="s">
        <v>15070</v>
      </c>
      <c r="J1092" s="3"/>
    </row>
    <row r="1093" spans="1:10" ht="60" customHeight="1" x14ac:dyDescent="0.8">
      <c r="A1093" s="51">
        <v>1089</v>
      </c>
      <c r="B1093" s="50">
        <v>1089</v>
      </c>
      <c r="C1093" s="3" t="s">
        <v>3231</v>
      </c>
      <c r="D1093" s="3" t="s">
        <v>18037</v>
      </c>
      <c r="E1093" s="5" t="s">
        <v>3232</v>
      </c>
      <c r="F1093" s="3" t="s">
        <v>138</v>
      </c>
      <c r="G1093" s="5" t="s">
        <v>3233</v>
      </c>
      <c r="H1093" s="5" t="s">
        <v>11484</v>
      </c>
      <c r="I1093" s="5" t="s">
        <v>17793</v>
      </c>
      <c r="J1093" s="3"/>
    </row>
    <row r="1094" spans="1:10" ht="60" customHeight="1" x14ac:dyDescent="0.8">
      <c r="A1094" s="51">
        <v>1090</v>
      </c>
      <c r="B1094" s="50">
        <v>1090</v>
      </c>
      <c r="C1094" s="3" t="s">
        <v>3234</v>
      </c>
      <c r="D1094" s="3" t="s">
        <v>18037</v>
      </c>
      <c r="E1094" s="5" t="s">
        <v>3235</v>
      </c>
      <c r="F1094" s="3" t="s">
        <v>13</v>
      </c>
      <c r="G1094" s="5" t="s">
        <v>3236</v>
      </c>
      <c r="H1094" s="5" t="s">
        <v>11485</v>
      </c>
      <c r="I1094" s="5" t="s">
        <v>15071</v>
      </c>
      <c r="J1094" s="3"/>
    </row>
    <row r="1095" spans="1:10" ht="60" customHeight="1" x14ac:dyDescent="0.8">
      <c r="A1095" s="51">
        <v>1091</v>
      </c>
      <c r="B1095" s="50">
        <v>1091</v>
      </c>
      <c r="C1095" s="3" t="s">
        <v>3237</v>
      </c>
      <c r="D1095" s="3" t="s">
        <v>18037</v>
      </c>
      <c r="E1095" s="5" t="s">
        <v>159</v>
      </c>
      <c r="F1095" s="3" t="s">
        <v>246</v>
      </c>
      <c r="G1095" s="5" t="s">
        <v>3238</v>
      </c>
      <c r="H1095" s="5" t="s">
        <v>11486</v>
      </c>
      <c r="I1095" s="5" t="s">
        <v>15072</v>
      </c>
      <c r="J1095" s="3"/>
    </row>
    <row r="1096" spans="1:10" ht="60" customHeight="1" x14ac:dyDescent="0.8">
      <c r="A1096" s="51">
        <v>1092</v>
      </c>
      <c r="B1096" s="50">
        <v>1092</v>
      </c>
      <c r="C1096" s="3" t="s">
        <v>3239</v>
      </c>
      <c r="D1096" s="3" t="s">
        <v>18037</v>
      </c>
      <c r="E1096" s="5" t="s">
        <v>3240</v>
      </c>
      <c r="F1096" s="3" t="s">
        <v>1163</v>
      </c>
      <c r="G1096" s="5" t="s">
        <v>3241</v>
      </c>
      <c r="H1096" s="5" t="s">
        <v>11487</v>
      </c>
      <c r="I1096" s="5" t="s">
        <v>17943</v>
      </c>
      <c r="J1096" s="3"/>
    </row>
    <row r="1097" spans="1:10" ht="60" customHeight="1" x14ac:dyDescent="0.8">
      <c r="A1097" s="51">
        <v>1093</v>
      </c>
      <c r="B1097" s="50">
        <v>1093</v>
      </c>
      <c r="C1097" s="3" t="s">
        <v>3242</v>
      </c>
      <c r="D1097" s="3" t="s">
        <v>18037</v>
      </c>
      <c r="E1097" s="5" t="s">
        <v>3243</v>
      </c>
      <c r="F1097" s="3" t="s">
        <v>41</v>
      </c>
      <c r="G1097" s="5" t="s">
        <v>3244</v>
      </c>
      <c r="H1097" s="5" t="s">
        <v>11488</v>
      </c>
      <c r="I1097" s="5" t="s">
        <v>17453</v>
      </c>
      <c r="J1097" s="3"/>
    </row>
    <row r="1098" spans="1:10" ht="60" customHeight="1" x14ac:dyDescent="0.8">
      <c r="A1098" s="51">
        <v>1094</v>
      </c>
      <c r="B1098" s="50">
        <v>1094</v>
      </c>
      <c r="C1098" s="3" t="s">
        <v>3245</v>
      </c>
      <c r="D1098" s="3" t="s">
        <v>18037</v>
      </c>
      <c r="E1098" s="5" t="s">
        <v>3246</v>
      </c>
      <c r="F1098" s="3" t="s">
        <v>25</v>
      </c>
      <c r="G1098" s="5" t="s">
        <v>3247</v>
      </c>
      <c r="H1098" s="5" t="s">
        <v>11489</v>
      </c>
      <c r="I1098" s="5" t="s">
        <v>15073</v>
      </c>
      <c r="J1098" s="3"/>
    </row>
    <row r="1099" spans="1:10" ht="60" customHeight="1" x14ac:dyDescent="0.8">
      <c r="A1099" s="51">
        <v>1095</v>
      </c>
      <c r="B1099" s="50">
        <v>1095</v>
      </c>
      <c r="C1099" s="3" t="s">
        <v>3248</v>
      </c>
      <c r="D1099" s="3" t="s">
        <v>18037</v>
      </c>
      <c r="E1099" s="5" t="s">
        <v>3249</v>
      </c>
      <c r="F1099" s="3" t="s">
        <v>441</v>
      </c>
      <c r="G1099" s="5" t="s">
        <v>3250</v>
      </c>
      <c r="H1099" s="5" t="s">
        <v>11490</v>
      </c>
      <c r="I1099" s="5" t="s">
        <v>15074</v>
      </c>
      <c r="J1099" s="3"/>
    </row>
    <row r="1100" spans="1:10" ht="60" customHeight="1" x14ac:dyDescent="0.8">
      <c r="A1100" s="51">
        <v>1096</v>
      </c>
      <c r="B1100" s="50">
        <v>1096</v>
      </c>
      <c r="C1100" s="3" t="s">
        <v>3251</v>
      </c>
      <c r="D1100" s="3" t="s">
        <v>18037</v>
      </c>
      <c r="E1100" s="5" t="s">
        <v>1323</v>
      </c>
      <c r="F1100" s="3" t="s">
        <v>57</v>
      </c>
      <c r="G1100" s="5" t="s">
        <v>3252</v>
      </c>
      <c r="H1100" s="5" t="s">
        <v>11491</v>
      </c>
      <c r="I1100" s="5" t="s">
        <v>17402</v>
      </c>
      <c r="J1100" s="3"/>
    </row>
    <row r="1101" spans="1:10" ht="60" customHeight="1" x14ac:dyDescent="0.8">
      <c r="A1101" s="51">
        <v>1097</v>
      </c>
      <c r="B1101" s="50">
        <v>1097</v>
      </c>
      <c r="C1101" s="3" t="s">
        <v>3253</v>
      </c>
      <c r="D1101" s="3" t="s">
        <v>18037</v>
      </c>
      <c r="E1101" s="5" t="s">
        <v>3254</v>
      </c>
      <c r="F1101" s="3" t="s">
        <v>65</v>
      </c>
      <c r="G1101" s="5" t="s">
        <v>3255</v>
      </c>
      <c r="H1101" s="5" t="s">
        <v>11492</v>
      </c>
      <c r="I1101" s="5" t="s">
        <v>15075</v>
      </c>
      <c r="J1101" s="3"/>
    </row>
    <row r="1102" spans="1:10" ht="60" customHeight="1" x14ac:dyDescent="0.8">
      <c r="A1102" s="51">
        <v>1098</v>
      </c>
      <c r="B1102" s="50">
        <v>1098</v>
      </c>
      <c r="C1102" s="3" t="s">
        <v>3256</v>
      </c>
      <c r="D1102" s="3" t="s">
        <v>18037</v>
      </c>
      <c r="E1102" s="5" t="s">
        <v>3257</v>
      </c>
      <c r="F1102" s="3" t="s">
        <v>305</v>
      </c>
      <c r="G1102" s="5" t="s">
        <v>3258</v>
      </c>
      <c r="H1102" s="5" t="s">
        <v>11493</v>
      </c>
      <c r="I1102" s="5" t="s">
        <v>15076</v>
      </c>
      <c r="J1102" s="3"/>
    </row>
    <row r="1103" spans="1:10" ht="60" customHeight="1" x14ac:dyDescent="0.8">
      <c r="A1103" s="51">
        <v>1099</v>
      </c>
      <c r="B1103" s="50">
        <v>1099</v>
      </c>
      <c r="C1103" s="3" t="s">
        <v>3259</v>
      </c>
      <c r="D1103" s="3" t="s">
        <v>18037</v>
      </c>
      <c r="E1103" s="5" t="s">
        <v>3260</v>
      </c>
      <c r="F1103" s="3" t="s">
        <v>2084</v>
      </c>
      <c r="G1103" s="5" t="s">
        <v>3261</v>
      </c>
      <c r="H1103" s="5" t="s">
        <v>11494</v>
      </c>
      <c r="I1103" s="5" t="s">
        <v>15077</v>
      </c>
      <c r="J1103" s="3"/>
    </row>
    <row r="1104" spans="1:10" ht="60" customHeight="1" x14ac:dyDescent="0.8">
      <c r="A1104" s="51">
        <v>1100</v>
      </c>
      <c r="B1104" s="50">
        <v>1100</v>
      </c>
      <c r="C1104" s="3" t="s">
        <v>3262</v>
      </c>
      <c r="D1104" s="3" t="s">
        <v>18037</v>
      </c>
      <c r="E1104" s="5" t="s">
        <v>3263</v>
      </c>
      <c r="F1104" s="3" t="s">
        <v>1905</v>
      </c>
      <c r="G1104" s="5" t="s">
        <v>3264</v>
      </c>
      <c r="H1104" s="5" t="s">
        <v>11495</v>
      </c>
      <c r="I1104" s="5" t="s">
        <v>15078</v>
      </c>
      <c r="J1104" s="3"/>
    </row>
    <row r="1105" spans="1:10" ht="60" customHeight="1" x14ac:dyDescent="0.8">
      <c r="A1105" s="51">
        <v>1101</v>
      </c>
      <c r="B1105" s="50">
        <v>1101</v>
      </c>
      <c r="C1105" s="3" t="s">
        <v>3265</v>
      </c>
      <c r="D1105" s="3" t="s">
        <v>18037</v>
      </c>
      <c r="E1105" s="5" t="s">
        <v>2118</v>
      </c>
      <c r="F1105" s="3" t="s">
        <v>486</v>
      </c>
      <c r="G1105" s="5" t="s">
        <v>3266</v>
      </c>
      <c r="H1105" s="5" t="s">
        <v>11496</v>
      </c>
      <c r="I1105" s="5" t="s">
        <v>15079</v>
      </c>
      <c r="J1105" s="3"/>
    </row>
    <row r="1106" spans="1:10" ht="60" customHeight="1" x14ac:dyDescent="0.8">
      <c r="A1106" s="51">
        <v>1102</v>
      </c>
      <c r="B1106" s="50">
        <v>1102</v>
      </c>
      <c r="C1106" s="3" t="s">
        <v>3267</v>
      </c>
      <c r="D1106" s="3" t="s">
        <v>18037</v>
      </c>
      <c r="E1106" s="5" t="s">
        <v>3268</v>
      </c>
      <c r="F1106" s="3" t="s">
        <v>597</v>
      </c>
      <c r="G1106" s="5" t="s">
        <v>3269</v>
      </c>
      <c r="H1106" s="5" t="s">
        <v>11497</v>
      </c>
      <c r="I1106" s="5" t="s">
        <v>15080</v>
      </c>
      <c r="J1106" s="3"/>
    </row>
    <row r="1107" spans="1:10" ht="60" customHeight="1" x14ac:dyDescent="0.8">
      <c r="A1107" s="51">
        <v>1103</v>
      </c>
      <c r="B1107" s="50">
        <v>1103</v>
      </c>
      <c r="C1107" s="3" t="s">
        <v>3270</v>
      </c>
      <c r="D1107" s="3" t="s">
        <v>18037</v>
      </c>
      <c r="E1107" s="5" t="s">
        <v>3271</v>
      </c>
      <c r="F1107" s="3" t="s">
        <v>185</v>
      </c>
      <c r="G1107" s="5" t="s">
        <v>3272</v>
      </c>
      <c r="H1107" s="5" t="s">
        <v>11498</v>
      </c>
      <c r="I1107" s="5" t="s">
        <v>15081</v>
      </c>
      <c r="J1107" s="3"/>
    </row>
    <row r="1108" spans="1:10" ht="60" customHeight="1" x14ac:dyDescent="0.8">
      <c r="A1108" s="51">
        <v>1104</v>
      </c>
      <c r="B1108" s="50">
        <v>1104</v>
      </c>
      <c r="C1108" s="3" t="s">
        <v>3273</v>
      </c>
      <c r="D1108" s="3" t="s">
        <v>18037</v>
      </c>
      <c r="E1108" s="5" t="s">
        <v>3274</v>
      </c>
      <c r="F1108" s="3" t="s">
        <v>160</v>
      </c>
      <c r="G1108" s="5" t="s">
        <v>3275</v>
      </c>
      <c r="H1108" s="5" t="s">
        <v>11499</v>
      </c>
      <c r="I1108" s="5" t="s">
        <v>15082</v>
      </c>
      <c r="J1108" s="3"/>
    </row>
    <row r="1109" spans="1:10" ht="60" customHeight="1" x14ac:dyDescent="0.8">
      <c r="A1109" s="51">
        <v>1105</v>
      </c>
      <c r="B1109" s="50">
        <v>1105</v>
      </c>
      <c r="C1109" s="3" t="s">
        <v>3262</v>
      </c>
      <c r="D1109" s="3" t="s">
        <v>18037</v>
      </c>
      <c r="E1109" s="5" t="s">
        <v>3276</v>
      </c>
      <c r="F1109" s="3" t="s">
        <v>441</v>
      </c>
      <c r="G1109" s="5" t="s">
        <v>3277</v>
      </c>
      <c r="H1109" s="5" t="s">
        <v>11500</v>
      </c>
      <c r="I1109" s="5" t="s">
        <v>15083</v>
      </c>
      <c r="J1109" s="3"/>
    </row>
    <row r="1110" spans="1:10" ht="60" customHeight="1" x14ac:dyDescent="0.8">
      <c r="A1110" s="51">
        <v>1106</v>
      </c>
      <c r="B1110" s="50">
        <v>1106</v>
      </c>
      <c r="C1110" s="3" t="s">
        <v>3278</v>
      </c>
      <c r="D1110" s="3" t="s">
        <v>18037</v>
      </c>
      <c r="E1110" s="5" t="s">
        <v>3279</v>
      </c>
      <c r="F1110" s="3" t="s">
        <v>96</v>
      </c>
      <c r="G1110" s="5" t="s">
        <v>3280</v>
      </c>
      <c r="H1110" s="5" t="s">
        <v>11501</v>
      </c>
      <c r="I1110" s="5" t="s">
        <v>15084</v>
      </c>
      <c r="J1110" s="3"/>
    </row>
    <row r="1111" spans="1:10" ht="60" customHeight="1" x14ac:dyDescent="0.8">
      <c r="A1111" s="51">
        <v>1107</v>
      </c>
      <c r="B1111" s="50">
        <v>1107</v>
      </c>
      <c r="C1111" s="3" t="s">
        <v>3281</v>
      </c>
      <c r="D1111" s="3" t="s">
        <v>18037</v>
      </c>
      <c r="E1111" s="5" t="s">
        <v>3282</v>
      </c>
      <c r="F1111" s="3" t="s">
        <v>441</v>
      </c>
      <c r="G1111" s="5" t="s">
        <v>3283</v>
      </c>
      <c r="H1111" s="5" t="s">
        <v>11502</v>
      </c>
      <c r="I1111" s="5" t="s">
        <v>15085</v>
      </c>
      <c r="J1111" s="3"/>
    </row>
    <row r="1112" spans="1:10" ht="60" customHeight="1" x14ac:dyDescent="0.8">
      <c r="A1112" s="51">
        <v>1108</v>
      </c>
      <c r="B1112" s="50">
        <v>1108</v>
      </c>
      <c r="C1112" s="3" t="s">
        <v>3284</v>
      </c>
      <c r="D1112" s="3" t="s">
        <v>18037</v>
      </c>
      <c r="E1112" s="5" t="s">
        <v>1296</v>
      </c>
      <c r="F1112" s="3" t="s">
        <v>189</v>
      </c>
      <c r="G1112" s="5" t="s">
        <v>3285</v>
      </c>
      <c r="H1112" s="5" t="s">
        <v>11503</v>
      </c>
      <c r="I1112" s="5" t="s">
        <v>15086</v>
      </c>
      <c r="J1112" s="3"/>
    </row>
    <row r="1113" spans="1:10" ht="60" customHeight="1" x14ac:dyDescent="0.8">
      <c r="A1113" s="51">
        <v>1109</v>
      </c>
      <c r="B1113" s="50">
        <v>1109</v>
      </c>
      <c r="C1113" s="3" t="s">
        <v>3286</v>
      </c>
      <c r="D1113" s="3" t="s">
        <v>18039</v>
      </c>
      <c r="E1113" s="5" t="s">
        <v>3287</v>
      </c>
      <c r="F1113" s="3" t="s">
        <v>246</v>
      </c>
      <c r="G1113" s="5" t="s">
        <v>3288</v>
      </c>
      <c r="H1113" s="5" t="s">
        <v>11504</v>
      </c>
      <c r="I1113" s="5" t="s">
        <v>15087</v>
      </c>
      <c r="J1113" s="3"/>
    </row>
    <row r="1114" spans="1:10" ht="60" customHeight="1" x14ac:dyDescent="0.8">
      <c r="A1114" s="51">
        <v>1110</v>
      </c>
      <c r="B1114" s="50">
        <v>1110</v>
      </c>
      <c r="C1114" s="3" t="s">
        <v>3289</v>
      </c>
      <c r="D1114" s="3" t="s">
        <v>18037</v>
      </c>
      <c r="E1114" s="5" t="s">
        <v>3290</v>
      </c>
      <c r="F1114" s="3" t="s">
        <v>228</v>
      </c>
      <c r="G1114" s="5" t="s">
        <v>3291</v>
      </c>
      <c r="H1114" s="5" t="s">
        <v>11505</v>
      </c>
      <c r="I1114" s="5" t="s">
        <v>15088</v>
      </c>
      <c r="J1114" s="3"/>
    </row>
    <row r="1115" spans="1:10" ht="60" customHeight="1" x14ac:dyDescent="0.8">
      <c r="A1115" s="51">
        <v>1111</v>
      </c>
      <c r="B1115" s="50">
        <v>1111</v>
      </c>
      <c r="C1115" s="3" t="s">
        <v>3292</v>
      </c>
      <c r="D1115" s="3" t="s">
        <v>18037</v>
      </c>
      <c r="E1115" s="5" t="s">
        <v>3293</v>
      </c>
      <c r="F1115" s="3" t="s">
        <v>33</v>
      </c>
      <c r="G1115" s="5" t="s">
        <v>3294</v>
      </c>
      <c r="H1115" s="5" t="s">
        <v>11506</v>
      </c>
      <c r="I1115" s="5" t="s">
        <v>15089</v>
      </c>
      <c r="J1115" s="3"/>
    </row>
    <row r="1116" spans="1:10" ht="60" customHeight="1" x14ac:dyDescent="0.8">
      <c r="A1116" s="51">
        <v>1112</v>
      </c>
      <c r="B1116" s="50">
        <v>1112</v>
      </c>
      <c r="C1116" s="3" t="s">
        <v>3295</v>
      </c>
      <c r="D1116" s="3" t="s">
        <v>18037</v>
      </c>
      <c r="E1116" s="5" t="s">
        <v>1553</v>
      </c>
      <c r="F1116" s="3" t="s">
        <v>29</v>
      </c>
      <c r="G1116" s="5" t="s">
        <v>3296</v>
      </c>
      <c r="H1116" s="5" t="s">
        <v>11507</v>
      </c>
      <c r="I1116" s="5" t="s">
        <v>17984</v>
      </c>
      <c r="J1116" s="3"/>
    </row>
    <row r="1117" spans="1:10" ht="60" customHeight="1" x14ac:dyDescent="0.8">
      <c r="A1117" s="51">
        <v>1113</v>
      </c>
      <c r="B1117" s="50">
        <v>1113</v>
      </c>
      <c r="C1117" s="3" t="s">
        <v>3297</v>
      </c>
      <c r="D1117" s="3" t="s">
        <v>18037</v>
      </c>
      <c r="E1117" s="5" t="s">
        <v>3298</v>
      </c>
      <c r="F1117" s="3" t="s">
        <v>145</v>
      </c>
      <c r="G1117" s="5" t="s">
        <v>3299</v>
      </c>
      <c r="H1117" s="5" t="s">
        <v>11508</v>
      </c>
      <c r="I1117" s="5" t="s">
        <v>15090</v>
      </c>
      <c r="J1117" s="3"/>
    </row>
    <row r="1118" spans="1:10" ht="60" customHeight="1" x14ac:dyDescent="0.8">
      <c r="A1118" s="51">
        <v>1114</v>
      </c>
      <c r="B1118" s="50">
        <v>1114</v>
      </c>
      <c r="C1118" s="3" t="s">
        <v>3300</v>
      </c>
      <c r="D1118" s="3" t="s">
        <v>18037</v>
      </c>
      <c r="E1118" s="5" t="s">
        <v>733</v>
      </c>
      <c r="F1118" s="3" t="s">
        <v>277</v>
      </c>
      <c r="G1118" s="5" t="s">
        <v>3301</v>
      </c>
      <c r="H1118" s="5" t="s">
        <v>11509</v>
      </c>
      <c r="I1118" s="5" t="s">
        <v>17508</v>
      </c>
      <c r="J1118" s="3"/>
    </row>
    <row r="1119" spans="1:10" ht="60" customHeight="1" x14ac:dyDescent="0.8">
      <c r="A1119" s="51">
        <v>1115</v>
      </c>
      <c r="B1119" s="50">
        <v>1115</v>
      </c>
      <c r="C1119" s="3" t="s">
        <v>3302</v>
      </c>
      <c r="D1119" s="3" t="s">
        <v>18037</v>
      </c>
      <c r="E1119" s="5" t="s">
        <v>1054</v>
      </c>
      <c r="F1119" s="3" t="s">
        <v>37</v>
      </c>
      <c r="G1119" s="5" t="s">
        <v>3303</v>
      </c>
      <c r="H1119" s="5" t="s">
        <v>11510</v>
      </c>
      <c r="I1119" s="5" t="s">
        <v>15091</v>
      </c>
      <c r="J1119" s="3"/>
    </row>
    <row r="1120" spans="1:10" ht="60" customHeight="1" x14ac:dyDescent="0.8">
      <c r="A1120" s="51">
        <v>1116</v>
      </c>
      <c r="B1120" s="50">
        <v>1116</v>
      </c>
      <c r="C1120" s="3" t="s">
        <v>3304</v>
      </c>
      <c r="D1120" s="3" t="s">
        <v>18037</v>
      </c>
      <c r="E1120" s="5" t="s">
        <v>3305</v>
      </c>
      <c r="F1120" s="3" t="s">
        <v>189</v>
      </c>
      <c r="G1120" s="5" t="s">
        <v>3306</v>
      </c>
      <c r="H1120" s="5" t="s">
        <v>11511</v>
      </c>
      <c r="I1120" s="5" t="s">
        <v>17315</v>
      </c>
      <c r="J1120" s="3"/>
    </row>
    <row r="1121" spans="1:10" ht="60" customHeight="1" x14ac:dyDescent="0.8">
      <c r="A1121" s="51">
        <v>1117</v>
      </c>
      <c r="B1121" s="50">
        <v>1117</v>
      </c>
      <c r="C1121" s="3" t="s">
        <v>3307</v>
      </c>
      <c r="D1121" s="3" t="s">
        <v>18037</v>
      </c>
      <c r="E1121" s="5" t="s">
        <v>3308</v>
      </c>
      <c r="F1121" s="3" t="s">
        <v>2084</v>
      </c>
      <c r="G1121" s="5" t="s">
        <v>3309</v>
      </c>
      <c r="H1121" s="5" t="s">
        <v>11512</v>
      </c>
      <c r="I1121" s="5" t="s">
        <v>17293</v>
      </c>
      <c r="J1121" s="3"/>
    </row>
    <row r="1122" spans="1:10" ht="60" customHeight="1" x14ac:dyDescent="0.8">
      <c r="A1122" s="51">
        <v>1118</v>
      </c>
      <c r="B1122" s="50">
        <v>1118</v>
      </c>
      <c r="C1122" s="3" t="s">
        <v>3310</v>
      </c>
      <c r="D1122" s="3" t="s">
        <v>18037</v>
      </c>
      <c r="E1122" s="5" t="s">
        <v>3311</v>
      </c>
      <c r="F1122" s="3" t="s">
        <v>288</v>
      </c>
      <c r="G1122" s="5" t="s">
        <v>3312</v>
      </c>
      <c r="H1122" s="5" t="s">
        <v>11513</v>
      </c>
      <c r="I1122" s="5" t="s">
        <v>15092</v>
      </c>
      <c r="J1122" s="3"/>
    </row>
    <row r="1123" spans="1:10" ht="60" customHeight="1" x14ac:dyDescent="0.8">
      <c r="A1123" s="51">
        <v>1119</v>
      </c>
      <c r="B1123" s="50">
        <v>1119</v>
      </c>
      <c r="C1123" s="3" t="s">
        <v>3313</v>
      </c>
      <c r="D1123" s="3" t="s">
        <v>18037</v>
      </c>
      <c r="E1123" s="5" t="s">
        <v>947</v>
      </c>
      <c r="F1123" s="3" t="s">
        <v>224</v>
      </c>
      <c r="G1123" s="5" t="s">
        <v>3314</v>
      </c>
      <c r="H1123" s="5" t="s">
        <v>11514</v>
      </c>
      <c r="I1123" s="5" t="s">
        <v>17495</v>
      </c>
      <c r="J1123" s="3"/>
    </row>
    <row r="1124" spans="1:10" ht="60" customHeight="1" x14ac:dyDescent="0.8">
      <c r="A1124" s="51">
        <v>1120</v>
      </c>
      <c r="B1124" s="50">
        <v>1120</v>
      </c>
      <c r="C1124" s="3" t="s">
        <v>3315</v>
      </c>
      <c r="D1124" s="3" t="s">
        <v>18037</v>
      </c>
      <c r="E1124" s="5" t="s">
        <v>3316</v>
      </c>
      <c r="F1124" s="3" t="s">
        <v>33</v>
      </c>
      <c r="G1124" s="5" t="s">
        <v>3317</v>
      </c>
      <c r="H1124" s="5" t="s">
        <v>11515</v>
      </c>
      <c r="I1124" s="5" t="s">
        <v>15093</v>
      </c>
      <c r="J1124" s="3"/>
    </row>
    <row r="1125" spans="1:10" ht="60" customHeight="1" x14ac:dyDescent="0.8">
      <c r="A1125" s="51">
        <v>1121</v>
      </c>
      <c r="B1125" s="50">
        <v>1121</v>
      </c>
      <c r="C1125" s="3" t="s">
        <v>3318</v>
      </c>
      <c r="D1125" s="3" t="s">
        <v>18037</v>
      </c>
      <c r="E1125" s="5" t="s">
        <v>2834</v>
      </c>
      <c r="F1125" s="3" t="s">
        <v>207</v>
      </c>
      <c r="G1125" s="5" t="s">
        <v>3319</v>
      </c>
      <c r="H1125" s="5" t="s">
        <v>11516</v>
      </c>
      <c r="I1125" s="5" t="s">
        <v>15094</v>
      </c>
      <c r="J1125" s="3"/>
    </row>
    <row r="1126" spans="1:10" ht="60" customHeight="1" x14ac:dyDescent="0.8">
      <c r="A1126" s="51">
        <v>1122</v>
      </c>
      <c r="B1126" s="50">
        <v>1122</v>
      </c>
      <c r="C1126" s="3" t="s">
        <v>3320</v>
      </c>
      <c r="D1126" s="3" t="s">
        <v>18037</v>
      </c>
      <c r="E1126" s="5" t="s">
        <v>1871</v>
      </c>
      <c r="F1126" s="3" t="s">
        <v>37</v>
      </c>
      <c r="G1126" s="5" t="s">
        <v>3321</v>
      </c>
      <c r="H1126" s="5" t="s">
        <v>11517</v>
      </c>
      <c r="I1126" s="5" t="s">
        <v>17568</v>
      </c>
      <c r="J1126" s="3"/>
    </row>
    <row r="1127" spans="1:10" ht="60" customHeight="1" x14ac:dyDescent="0.8">
      <c r="A1127" s="51">
        <v>1123</v>
      </c>
      <c r="B1127" s="50">
        <v>1123</v>
      </c>
      <c r="C1127" s="3" t="s">
        <v>3322</v>
      </c>
      <c r="D1127" s="3" t="s">
        <v>18037</v>
      </c>
      <c r="E1127" s="5" t="s">
        <v>3323</v>
      </c>
      <c r="F1127" s="3" t="s">
        <v>104</v>
      </c>
      <c r="G1127" s="5" t="s">
        <v>3324</v>
      </c>
      <c r="H1127" s="5" t="s">
        <v>11518</v>
      </c>
      <c r="I1127" s="5" t="s">
        <v>15095</v>
      </c>
      <c r="J1127" s="3"/>
    </row>
    <row r="1128" spans="1:10" ht="60" customHeight="1" x14ac:dyDescent="0.8">
      <c r="A1128" s="51">
        <v>1124</v>
      </c>
      <c r="B1128" s="50">
        <v>1124</v>
      </c>
      <c r="C1128" s="3" t="s">
        <v>3325</v>
      </c>
      <c r="D1128" s="3" t="s">
        <v>18037</v>
      </c>
      <c r="E1128" s="5" t="s">
        <v>3326</v>
      </c>
      <c r="F1128" s="3" t="s">
        <v>441</v>
      </c>
      <c r="G1128" s="5" t="s">
        <v>3327</v>
      </c>
      <c r="H1128" s="5" t="s">
        <v>11519</v>
      </c>
      <c r="I1128" s="5" t="s">
        <v>17789</v>
      </c>
      <c r="J1128" s="3"/>
    </row>
    <row r="1129" spans="1:10" ht="60" customHeight="1" x14ac:dyDescent="0.8">
      <c r="A1129" s="51">
        <v>1125</v>
      </c>
      <c r="B1129" s="50">
        <v>1125</v>
      </c>
      <c r="C1129" s="3" t="s">
        <v>3328</v>
      </c>
      <c r="D1129" s="3" t="s">
        <v>18037</v>
      </c>
      <c r="E1129" s="5" t="s">
        <v>3329</v>
      </c>
      <c r="F1129" s="3" t="s">
        <v>228</v>
      </c>
      <c r="G1129" s="5" t="s">
        <v>3330</v>
      </c>
      <c r="H1129" s="5" t="s">
        <v>11520</v>
      </c>
      <c r="I1129" s="5" t="s">
        <v>17332</v>
      </c>
      <c r="J1129" s="3"/>
    </row>
    <row r="1130" spans="1:10" ht="60" customHeight="1" x14ac:dyDescent="0.8">
      <c r="A1130" s="51">
        <v>1126</v>
      </c>
      <c r="B1130" s="50">
        <v>1126</v>
      </c>
      <c r="C1130" s="3" t="s">
        <v>3331</v>
      </c>
      <c r="D1130" s="3" t="s">
        <v>18037</v>
      </c>
      <c r="E1130" s="5" t="s">
        <v>3332</v>
      </c>
      <c r="F1130" s="3" t="s">
        <v>371</v>
      </c>
      <c r="G1130" s="5" t="s">
        <v>3333</v>
      </c>
      <c r="H1130" s="5" t="s">
        <v>11521</v>
      </c>
      <c r="I1130" s="5" t="s">
        <v>17602</v>
      </c>
      <c r="J1130" s="3"/>
    </row>
    <row r="1131" spans="1:10" ht="60" customHeight="1" x14ac:dyDescent="0.8">
      <c r="A1131" s="51">
        <v>1127</v>
      </c>
      <c r="B1131" s="50">
        <v>1127</v>
      </c>
      <c r="C1131" s="3" t="s">
        <v>3334</v>
      </c>
      <c r="D1131" s="3" t="s">
        <v>18037</v>
      </c>
      <c r="E1131" s="5" t="s">
        <v>3335</v>
      </c>
      <c r="F1131" s="3" t="s">
        <v>486</v>
      </c>
      <c r="G1131" s="5" t="s">
        <v>3336</v>
      </c>
      <c r="H1131" s="5" t="s">
        <v>11522</v>
      </c>
      <c r="I1131" s="5" t="s">
        <v>15096</v>
      </c>
      <c r="J1131" s="3"/>
    </row>
    <row r="1132" spans="1:10" ht="60" customHeight="1" x14ac:dyDescent="0.8">
      <c r="A1132" s="51">
        <v>1128</v>
      </c>
      <c r="B1132" s="50">
        <v>1128</v>
      </c>
      <c r="C1132" s="3" t="s">
        <v>3337</v>
      </c>
      <c r="D1132" s="3" t="s">
        <v>18037</v>
      </c>
      <c r="E1132" s="5" t="s">
        <v>3338</v>
      </c>
      <c r="F1132" s="3" t="s">
        <v>2084</v>
      </c>
      <c r="G1132" s="5" t="s">
        <v>3339</v>
      </c>
      <c r="H1132" s="5" t="s">
        <v>11523</v>
      </c>
      <c r="I1132" s="5" t="s">
        <v>15097</v>
      </c>
      <c r="J1132" s="3"/>
    </row>
    <row r="1133" spans="1:10" ht="60" customHeight="1" x14ac:dyDescent="0.8">
      <c r="A1133" s="51">
        <v>1129</v>
      </c>
      <c r="B1133" s="50">
        <v>1129</v>
      </c>
      <c r="C1133" s="3" t="s">
        <v>3340</v>
      </c>
      <c r="D1133" s="3" t="s">
        <v>18037</v>
      </c>
      <c r="E1133" s="5" t="s">
        <v>1535</v>
      </c>
      <c r="F1133" s="3" t="s">
        <v>33</v>
      </c>
      <c r="G1133" s="5" t="s">
        <v>3341</v>
      </c>
      <c r="H1133" s="5" t="s">
        <v>11524</v>
      </c>
      <c r="I1133" s="5" t="s">
        <v>15098</v>
      </c>
      <c r="J1133" s="3"/>
    </row>
    <row r="1134" spans="1:10" ht="60" customHeight="1" x14ac:dyDescent="0.8">
      <c r="A1134" s="51">
        <v>1130</v>
      </c>
      <c r="B1134" s="50">
        <v>1130</v>
      </c>
      <c r="C1134" s="3" t="s">
        <v>3342</v>
      </c>
      <c r="D1134" s="3" t="s">
        <v>18037</v>
      </c>
      <c r="E1134" s="5" t="s">
        <v>947</v>
      </c>
      <c r="F1134" s="3" t="s">
        <v>185</v>
      </c>
      <c r="G1134" s="5" t="s">
        <v>3343</v>
      </c>
      <c r="H1134" s="5" t="s">
        <v>11525</v>
      </c>
      <c r="I1134" s="5" t="s">
        <v>17956</v>
      </c>
      <c r="J1134" s="3"/>
    </row>
    <row r="1135" spans="1:10" ht="60" customHeight="1" x14ac:dyDescent="0.8">
      <c r="A1135" s="51">
        <v>1131</v>
      </c>
      <c r="B1135" s="50">
        <v>1131</v>
      </c>
      <c r="C1135" s="3" t="s">
        <v>1802</v>
      </c>
      <c r="D1135" s="3" t="s">
        <v>18037</v>
      </c>
      <c r="E1135" s="5" t="s">
        <v>3344</v>
      </c>
      <c r="F1135" s="3" t="s">
        <v>264</v>
      </c>
      <c r="G1135" s="5" t="s">
        <v>3345</v>
      </c>
      <c r="H1135" s="5" t="s">
        <v>11526</v>
      </c>
      <c r="I1135" s="5" t="s">
        <v>15099</v>
      </c>
      <c r="J1135" s="3"/>
    </row>
    <row r="1136" spans="1:10" ht="60" customHeight="1" x14ac:dyDescent="0.8">
      <c r="A1136" s="51">
        <v>1132</v>
      </c>
      <c r="B1136" s="50">
        <v>1132</v>
      </c>
      <c r="C1136" s="3" t="s">
        <v>3346</v>
      </c>
      <c r="D1136" s="3" t="s">
        <v>18037</v>
      </c>
      <c r="E1136" s="5" t="s">
        <v>3347</v>
      </c>
      <c r="F1136" s="3" t="s">
        <v>284</v>
      </c>
      <c r="G1136" s="5" t="s">
        <v>3348</v>
      </c>
      <c r="H1136" s="5" t="s">
        <v>11527</v>
      </c>
      <c r="I1136" s="5" t="s">
        <v>15100</v>
      </c>
      <c r="J1136" s="3"/>
    </row>
    <row r="1137" spans="1:10" ht="60" customHeight="1" x14ac:dyDescent="0.8">
      <c r="A1137" s="51">
        <v>1133</v>
      </c>
      <c r="B1137" s="50">
        <v>1133</v>
      </c>
      <c r="C1137" s="3" t="s">
        <v>3349</v>
      </c>
      <c r="D1137" s="3" t="s">
        <v>18037</v>
      </c>
      <c r="E1137" s="5" t="s">
        <v>3350</v>
      </c>
      <c r="F1137" s="3" t="s">
        <v>1163</v>
      </c>
      <c r="G1137" s="5" t="s">
        <v>3351</v>
      </c>
      <c r="H1137" s="5" t="s">
        <v>11528</v>
      </c>
      <c r="I1137" s="5" t="s">
        <v>15101</v>
      </c>
      <c r="J1137" s="3"/>
    </row>
    <row r="1138" spans="1:10" ht="60" customHeight="1" x14ac:dyDescent="0.8">
      <c r="A1138" s="51">
        <v>1134</v>
      </c>
      <c r="B1138" s="50">
        <v>1134</v>
      </c>
      <c r="C1138" s="3" t="s">
        <v>3352</v>
      </c>
      <c r="D1138" s="3" t="s">
        <v>18037</v>
      </c>
      <c r="E1138" s="5" t="s">
        <v>3353</v>
      </c>
      <c r="F1138" s="3" t="s">
        <v>341</v>
      </c>
      <c r="G1138" s="5" t="s">
        <v>3354</v>
      </c>
      <c r="H1138" s="5" t="s">
        <v>11529</v>
      </c>
      <c r="I1138" s="5" t="s">
        <v>15102</v>
      </c>
      <c r="J1138" s="3"/>
    </row>
    <row r="1139" spans="1:10" ht="60" customHeight="1" x14ac:dyDescent="0.8">
      <c r="A1139" s="51">
        <v>1135</v>
      </c>
      <c r="B1139" s="50">
        <v>1135</v>
      </c>
      <c r="C1139" s="3" t="s">
        <v>3355</v>
      </c>
      <c r="D1139" s="3" t="s">
        <v>18037</v>
      </c>
      <c r="E1139" s="5" t="s">
        <v>3356</v>
      </c>
      <c r="F1139" s="3" t="s">
        <v>104</v>
      </c>
      <c r="G1139" s="5" t="s">
        <v>3357</v>
      </c>
      <c r="H1139" s="5" t="s">
        <v>11530</v>
      </c>
      <c r="I1139" s="5" t="s">
        <v>15103</v>
      </c>
      <c r="J1139" s="3"/>
    </row>
    <row r="1140" spans="1:10" ht="60" customHeight="1" x14ac:dyDescent="0.8">
      <c r="A1140" s="51">
        <v>1136</v>
      </c>
      <c r="B1140" s="50">
        <v>1136</v>
      </c>
      <c r="C1140" s="3" t="s">
        <v>3358</v>
      </c>
      <c r="D1140" s="3" t="s">
        <v>18037</v>
      </c>
      <c r="E1140" s="5" t="s">
        <v>3359</v>
      </c>
      <c r="F1140" s="3" t="s">
        <v>246</v>
      </c>
      <c r="G1140" s="5" t="s">
        <v>3360</v>
      </c>
      <c r="H1140" s="5" t="s">
        <v>11531</v>
      </c>
      <c r="I1140" s="5" t="s">
        <v>15104</v>
      </c>
      <c r="J1140" s="3"/>
    </row>
    <row r="1141" spans="1:10" ht="60" customHeight="1" x14ac:dyDescent="0.8">
      <c r="A1141" s="51">
        <v>1137</v>
      </c>
      <c r="B1141" s="50">
        <v>1137</v>
      </c>
      <c r="C1141" s="3" t="s">
        <v>3361</v>
      </c>
      <c r="D1141" s="3" t="s">
        <v>18037</v>
      </c>
      <c r="E1141" s="5" t="s">
        <v>3362</v>
      </c>
      <c r="F1141" s="3" t="s">
        <v>1630</v>
      </c>
      <c r="G1141" s="5" t="s">
        <v>3363</v>
      </c>
      <c r="H1141" s="5" t="s">
        <v>11532</v>
      </c>
      <c r="I1141" s="5" t="s">
        <v>15105</v>
      </c>
      <c r="J1141" s="3"/>
    </row>
    <row r="1142" spans="1:10" ht="60" customHeight="1" x14ac:dyDescent="0.8">
      <c r="A1142" s="51">
        <v>1138</v>
      </c>
      <c r="B1142" s="50">
        <v>1138</v>
      </c>
      <c r="C1142" s="3" t="s">
        <v>3364</v>
      </c>
      <c r="D1142" s="3" t="s">
        <v>18037</v>
      </c>
      <c r="E1142" s="5" t="s">
        <v>3365</v>
      </c>
      <c r="F1142" s="3" t="s">
        <v>1712</v>
      </c>
      <c r="G1142" s="5" t="s">
        <v>3366</v>
      </c>
      <c r="H1142" s="5" t="s">
        <v>11533</v>
      </c>
      <c r="I1142" s="5" t="s">
        <v>17778</v>
      </c>
      <c r="J1142" s="3"/>
    </row>
    <row r="1143" spans="1:10" ht="60" customHeight="1" x14ac:dyDescent="0.8">
      <c r="A1143" s="51">
        <v>1139</v>
      </c>
      <c r="B1143" s="50">
        <v>1139</v>
      </c>
      <c r="C1143" s="3" t="s">
        <v>3367</v>
      </c>
      <c r="D1143" s="3" t="s">
        <v>18037</v>
      </c>
      <c r="E1143" s="5" t="s">
        <v>1795</v>
      </c>
      <c r="F1143" s="3" t="s">
        <v>37</v>
      </c>
      <c r="G1143" s="5" t="s">
        <v>3368</v>
      </c>
      <c r="H1143" s="5" t="s">
        <v>11534</v>
      </c>
      <c r="I1143" s="5" t="s">
        <v>15106</v>
      </c>
      <c r="J1143" s="3"/>
    </row>
    <row r="1144" spans="1:10" ht="60" customHeight="1" x14ac:dyDescent="0.8">
      <c r="A1144" s="51">
        <v>1140</v>
      </c>
      <c r="B1144" s="50">
        <v>1140</v>
      </c>
      <c r="C1144" s="3" t="s">
        <v>3369</v>
      </c>
      <c r="D1144" s="3" t="s">
        <v>18037</v>
      </c>
      <c r="E1144" s="5" t="s">
        <v>3370</v>
      </c>
      <c r="F1144" s="3" t="s">
        <v>92</v>
      </c>
      <c r="G1144" s="5" t="s">
        <v>3371</v>
      </c>
      <c r="H1144" s="5" t="s">
        <v>11535</v>
      </c>
      <c r="I1144" s="5" t="s">
        <v>15107</v>
      </c>
      <c r="J1144" s="3"/>
    </row>
    <row r="1145" spans="1:10" ht="60" customHeight="1" x14ac:dyDescent="0.8">
      <c r="A1145" s="51">
        <v>1141</v>
      </c>
      <c r="B1145" s="50">
        <v>1141</v>
      </c>
      <c r="C1145" s="3" t="s">
        <v>3372</v>
      </c>
      <c r="D1145" s="3" t="s">
        <v>18037</v>
      </c>
      <c r="E1145" s="5" t="s">
        <v>1556</v>
      </c>
      <c r="F1145" s="3" t="s">
        <v>288</v>
      </c>
      <c r="G1145" s="5" t="s">
        <v>3373</v>
      </c>
      <c r="H1145" s="5" t="s">
        <v>11536</v>
      </c>
      <c r="I1145" s="5" t="s">
        <v>15108</v>
      </c>
      <c r="J1145" s="3"/>
    </row>
    <row r="1146" spans="1:10" ht="60" customHeight="1" x14ac:dyDescent="0.8">
      <c r="A1146" s="51">
        <v>1142</v>
      </c>
      <c r="B1146" s="50">
        <v>1142</v>
      </c>
      <c r="C1146" s="3" t="s">
        <v>3374</v>
      </c>
      <c r="D1146" s="3" t="s">
        <v>18037</v>
      </c>
      <c r="E1146" s="5" t="s">
        <v>3375</v>
      </c>
      <c r="F1146" s="3" t="s">
        <v>49</v>
      </c>
      <c r="G1146" s="5" t="s">
        <v>3376</v>
      </c>
      <c r="H1146" s="5" t="s">
        <v>11537</v>
      </c>
      <c r="I1146" s="5" t="s">
        <v>15109</v>
      </c>
      <c r="J1146" s="3"/>
    </row>
    <row r="1147" spans="1:10" ht="60" customHeight="1" x14ac:dyDescent="0.8">
      <c r="A1147" s="51">
        <v>1143</v>
      </c>
      <c r="B1147" s="50">
        <v>1143</v>
      </c>
      <c r="C1147" s="3" t="s">
        <v>3377</v>
      </c>
      <c r="D1147" s="3" t="s">
        <v>18037</v>
      </c>
      <c r="E1147" s="5" t="s">
        <v>3378</v>
      </c>
      <c r="F1147" s="3" t="s">
        <v>228</v>
      </c>
      <c r="G1147" s="5" t="s">
        <v>3379</v>
      </c>
      <c r="H1147" s="5" t="s">
        <v>11538</v>
      </c>
      <c r="I1147" s="5" t="s">
        <v>15110</v>
      </c>
      <c r="J1147" s="3"/>
    </row>
    <row r="1148" spans="1:10" ht="60" customHeight="1" x14ac:dyDescent="0.8">
      <c r="A1148" s="51">
        <v>1144</v>
      </c>
      <c r="B1148" s="50">
        <v>1144</v>
      </c>
      <c r="C1148" s="3" t="s">
        <v>3380</v>
      </c>
      <c r="D1148" s="3" t="s">
        <v>18037</v>
      </c>
      <c r="E1148" s="5" t="s">
        <v>3381</v>
      </c>
      <c r="F1148" s="3" t="s">
        <v>441</v>
      </c>
      <c r="G1148" s="5" t="s">
        <v>3382</v>
      </c>
      <c r="H1148" s="5" t="s">
        <v>11539</v>
      </c>
      <c r="I1148" s="5" t="s">
        <v>15111</v>
      </c>
      <c r="J1148" s="3"/>
    </row>
    <row r="1149" spans="1:10" ht="60" customHeight="1" x14ac:dyDescent="0.8">
      <c r="A1149" s="51">
        <v>1145</v>
      </c>
      <c r="B1149" s="50">
        <v>1145</v>
      </c>
      <c r="C1149" s="3" t="s">
        <v>3383</v>
      </c>
      <c r="D1149" s="3" t="s">
        <v>18037</v>
      </c>
      <c r="E1149" s="5" t="s">
        <v>3384</v>
      </c>
      <c r="F1149" s="3" t="s">
        <v>41</v>
      </c>
      <c r="G1149" s="5" t="s">
        <v>3385</v>
      </c>
      <c r="H1149" s="5" t="s">
        <v>11540</v>
      </c>
      <c r="I1149" s="5" t="s">
        <v>17454</v>
      </c>
      <c r="J1149" s="3"/>
    </row>
    <row r="1150" spans="1:10" ht="60" customHeight="1" x14ac:dyDescent="0.8">
      <c r="A1150" s="51">
        <v>1146</v>
      </c>
      <c r="B1150" s="50">
        <v>1146</v>
      </c>
      <c r="C1150" s="3" t="s">
        <v>3386</v>
      </c>
      <c r="D1150" s="3" t="s">
        <v>18037</v>
      </c>
      <c r="E1150" s="5" t="s">
        <v>3387</v>
      </c>
      <c r="F1150" s="3" t="s">
        <v>77</v>
      </c>
      <c r="G1150" s="5" t="s">
        <v>3388</v>
      </c>
      <c r="H1150" s="5" t="s">
        <v>11541</v>
      </c>
      <c r="I1150" s="5" t="s">
        <v>15112</v>
      </c>
      <c r="J1150" s="3"/>
    </row>
    <row r="1151" spans="1:10" ht="60" customHeight="1" x14ac:dyDescent="0.8">
      <c r="A1151" s="51">
        <v>1147</v>
      </c>
      <c r="B1151" s="50">
        <v>1147</v>
      </c>
      <c r="C1151" s="3" t="s">
        <v>3389</v>
      </c>
      <c r="D1151" s="3" t="s">
        <v>18037</v>
      </c>
      <c r="E1151" s="5" t="s">
        <v>1676</v>
      </c>
      <c r="F1151" s="3" t="s">
        <v>25</v>
      </c>
      <c r="G1151" s="5" t="s">
        <v>3390</v>
      </c>
      <c r="H1151" s="5" t="s">
        <v>11542</v>
      </c>
      <c r="I1151" s="5" t="s">
        <v>15113</v>
      </c>
      <c r="J1151" s="3"/>
    </row>
    <row r="1152" spans="1:10" ht="60" customHeight="1" x14ac:dyDescent="0.8">
      <c r="A1152" s="51">
        <v>1148</v>
      </c>
      <c r="B1152" s="50">
        <v>1148</v>
      </c>
      <c r="C1152" s="3" t="s">
        <v>3391</v>
      </c>
      <c r="D1152" s="3" t="s">
        <v>18037</v>
      </c>
      <c r="E1152" s="5" t="s">
        <v>3392</v>
      </c>
      <c r="F1152" s="3" t="s">
        <v>104</v>
      </c>
      <c r="G1152" s="5" t="s">
        <v>3393</v>
      </c>
      <c r="H1152" s="5" t="s">
        <v>11543</v>
      </c>
      <c r="I1152" s="5" t="s">
        <v>15114</v>
      </c>
      <c r="J1152" s="3"/>
    </row>
    <row r="1153" spans="1:10" ht="60" customHeight="1" x14ac:dyDescent="0.8">
      <c r="A1153" s="51">
        <v>1149</v>
      </c>
      <c r="B1153" s="50">
        <v>1149</v>
      </c>
      <c r="C1153" s="3" t="s">
        <v>3394</v>
      </c>
      <c r="D1153" s="3" t="s">
        <v>18037</v>
      </c>
      <c r="E1153" s="5" t="s">
        <v>3395</v>
      </c>
      <c r="F1153" s="3" t="s">
        <v>127</v>
      </c>
      <c r="G1153" s="5" t="s">
        <v>3396</v>
      </c>
      <c r="H1153" s="5" t="s">
        <v>11544</v>
      </c>
      <c r="I1153" s="5" t="s">
        <v>15115</v>
      </c>
      <c r="J1153" s="3"/>
    </row>
    <row r="1154" spans="1:10" ht="60" customHeight="1" x14ac:dyDescent="0.8">
      <c r="A1154" s="51">
        <v>1150</v>
      </c>
      <c r="B1154" s="50">
        <v>1150</v>
      </c>
      <c r="C1154" s="3" t="s">
        <v>3397</v>
      </c>
      <c r="D1154" s="3" t="s">
        <v>18037</v>
      </c>
      <c r="E1154" s="5" t="s">
        <v>3398</v>
      </c>
      <c r="F1154" s="3" t="s">
        <v>92</v>
      </c>
      <c r="G1154" s="5" t="s">
        <v>3399</v>
      </c>
      <c r="H1154" s="5" t="s">
        <v>11545</v>
      </c>
      <c r="I1154" s="5" t="s">
        <v>15116</v>
      </c>
      <c r="J1154" s="3"/>
    </row>
    <row r="1155" spans="1:10" ht="60" customHeight="1" x14ac:dyDescent="0.8">
      <c r="A1155" s="51">
        <v>1151</v>
      </c>
      <c r="B1155" s="50">
        <v>1151</v>
      </c>
      <c r="C1155" s="3" t="s">
        <v>3400</v>
      </c>
      <c r="D1155" s="3" t="s">
        <v>18037</v>
      </c>
      <c r="E1155" s="5" t="s">
        <v>3401</v>
      </c>
      <c r="F1155" s="3" t="s">
        <v>2084</v>
      </c>
      <c r="G1155" s="5" t="s">
        <v>3402</v>
      </c>
      <c r="H1155" s="5" t="s">
        <v>11546</v>
      </c>
      <c r="I1155" s="5" t="s">
        <v>17294</v>
      </c>
      <c r="J1155" s="3"/>
    </row>
    <row r="1156" spans="1:10" ht="60" customHeight="1" x14ac:dyDescent="0.8">
      <c r="A1156" s="51">
        <v>1152</v>
      </c>
      <c r="B1156" s="50">
        <v>1152</v>
      </c>
      <c r="C1156" s="3" t="s">
        <v>3403</v>
      </c>
      <c r="D1156" s="3" t="s">
        <v>18037</v>
      </c>
      <c r="E1156" s="5" t="s">
        <v>3404</v>
      </c>
      <c r="F1156" s="3" t="s">
        <v>1316</v>
      </c>
      <c r="G1156" s="5" t="s">
        <v>3405</v>
      </c>
      <c r="H1156" s="5" t="s">
        <v>11547</v>
      </c>
      <c r="I1156" s="5" t="s">
        <v>15117</v>
      </c>
      <c r="J1156" s="3"/>
    </row>
    <row r="1157" spans="1:10" ht="60" customHeight="1" x14ac:dyDescent="0.8">
      <c r="A1157" s="51">
        <v>1153</v>
      </c>
      <c r="B1157" s="50">
        <v>1153</v>
      </c>
      <c r="C1157" s="3" t="s">
        <v>3406</v>
      </c>
      <c r="D1157" s="3" t="s">
        <v>18037</v>
      </c>
      <c r="E1157" s="5" t="s">
        <v>3407</v>
      </c>
      <c r="F1157" s="3" t="s">
        <v>341</v>
      </c>
      <c r="G1157" s="5" t="s">
        <v>3408</v>
      </c>
      <c r="H1157" s="5" t="s">
        <v>11548</v>
      </c>
      <c r="I1157" s="5" t="s">
        <v>17217</v>
      </c>
      <c r="J1157" s="3"/>
    </row>
    <row r="1158" spans="1:10" ht="60" customHeight="1" x14ac:dyDescent="0.8">
      <c r="A1158" s="51">
        <v>1154</v>
      </c>
      <c r="B1158" s="50">
        <v>1154</v>
      </c>
      <c r="C1158" s="3" t="s">
        <v>3409</v>
      </c>
      <c r="D1158" s="3" t="s">
        <v>18037</v>
      </c>
      <c r="E1158" s="5" t="s">
        <v>3410</v>
      </c>
      <c r="F1158" s="3" t="s">
        <v>1359</v>
      </c>
      <c r="G1158" s="5" t="s">
        <v>3411</v>
      </c>
      <c r="H1158" s="5" t="s">
        <v>11549</v>
      </c>
      <c r="I1158" s="5" t="s">
        <v>15118</v>
      </c>
      <c r="J1158" s="3"/>
    </row>
    <row r="1159" spans="1:10" ht="60" customHeight="1" x14ac:dyDescent="0.8">
      <c r="A1159" s="51">
        <v>1155</v>
      </c>
      <c r="B1159" s="50">
        <v>1155</v>
      </c>
      <c r="C1159" s="3" t="s">
        <v>3412</v>
      </c>
      <c r="D1159" s="3" t="s">
        <v>18037</v>
      </c>
      <c r="E1159" s="5" t="s">
        <v>3413</v>
      </c>
      <c r="F1159" s="3" t="s">
        <v>207</v>
      </c>
      <c r="G1159" s="5" t="s">
        <v>3414</v>
      </c>
      <c r="H1159" s="5" t="s">
        <v>11550</v>
      </c>
      <c r="I1159" s="5" t="s">
        <v>15119</v>
      </c>
      <c r="J1159" s="3"/>
    </row>
    <row r="1160" spans="1:10" ht="60" customHeight="1" x14ac:dyDescent="0.8">
      <c r="A1160" s="51">
        <v>1156</v>
      </c>
      <c r="B1160" s="50">
        <v>1156</v>
      </c>
      <c r="C1160" s="3" t="s">
        <v>3415</v>
      </c>
      <c r="D1160" s="3" t="s">
        <v>18039</v>
      </c>
      <c r="E1160" s="5" t="s">
        <v>3416</v>
      </c>
      <c r="F1160" s="3" t="s">
        <v>760</v>
      </c>
      <c r="G1160" s="5" t="s">
        <v>3417</v>
      </c>
      <c r="H1160" s="5" t="s">
        <v>11551</v>
      </c>
      <c r="I1160" s="5" t="s">
        <v>15120</v>
      </c>
      <c r="J1160" s="3"/>
    </row>
    <row r="1161" spans="1:10" ht="60" customHeight="1" x14ac:dyDescent="0.8">
      <c r="A1161" s="51">
        <v>1157</v>
      </c>
      <c r="B1161" s="50">
        <v>1157</v>
      </c>
      <c r="C1161" s="3" t="s">
        <v>3418</v>
      </c>
      <c r="D1161" s="3" t="s">
        <v>18037</v>
      </c>
      <c r="E1161" s="5" t="s">
        <v>3419</v>
      </c>
      <c r="F1161" s="3" t="s">
        <v>171</v>
      </c>
      <c r="G1161" s="5" t="s">
        <v>3420</v>
      </c>
      <c r="H1161" s="5" t="s">
        <v>11552</v>
      </c>
      <c r="I1161" s="5" t="s">
        <v>15121</v>
      </c>
      <c r="J1161" s="3"/>
    </row>
    <row r="1162" spans="1:10" ht="60" customHeight="1" x14ac:dyDescent="0.8">
      <c r="A1162" s="51">
        <v>1158</v>
      </c>
      <c r="B1162" s="50">
        <v>1158</v>
      </c>
      <c r="C1162" s="3" t="s">
        <v>3421</v>
      </c>
      <c r="D1162" s="3" t="s">
        <v>18037</v>
      </c>
      <c r="E1162" s="5" t="s">
        <v>192</v>
      </c>
      <c r="F1162" s="3" t="s">
        <v>1163</v>
      </c>
      <c r="G1162" s="5" t="s">
        <v>3422</v>
      </c>
      <c r="H1162" s="5" t="s">
        <v>11553</v>
      </c>
      <c r="I1162" s="5" t="s">
        <v>15122</v>
      </c>
      <c r="J1162" s="3"/>
    </row>
    <row r="1163" spans="1:10" ht="60" customHeight="1" x14ac:dyDescent="0.8">
      <c r="A1163" s="51">
        <v>1159</v>
      </c>
      <c r="B1163" s="50">
        <v>1159</v>
      </c>
      <c r="C1163" s="3" t="s">
        <v>3423</v>
      </c>
      <c r="D1163" s="3" t="s">
        <v>18037</v>
      </c>
      <c r="E1163" s="5" t="s">
        <v>1447</v>
      </c>
      <c r="F1163" s="3" t="s">
        <v>309</v>
      </c>
      <c r="G1163" s="5" t="s">
        <v>3424</v>
      </c>
      <c r="H1163" s="5" t="s">
        <v>11554</v>
      </c>
      <c r="I1163" s="5" t="s">
        <v>15123</v>
      </c>
      <c r="J1163" s="3"/>
    </row>
    <row r="1164" spans="1:10" ht="60" customHeight="1" x14ac:dyDescent="0.8">
      <c r="A1164" s="51">
        <v>1160</v>
      </c>
      <c r="B1164" s="50">
        <v>1160</v>
      </c>
      <c r="C1164" s="3" t="s">
        <v>3425</v>
      </c>
      <c r="D1164" s="3" t="s">
        <v>18037</v>
      </c>
      <c r="E1164" s="5" t="s">
        <v>3426</v>
      </c>
      <c r="F1164" s="3" t="s">
        <v>25</v>
      </c>
      <c r="G1164" s="5" t="s">
        <v>3427</v>
      </c>
      <c r="H1164" s="5" t="s">
        <v>11555</v>
      </c>
      <c r="I1164" s="5" t="s">
        <v>15124</v>
      </c>
      <c r="J1164" s="3"/>
    </row>
    <row r="1165" spans="1:10" ht="60" customHeight="1" x14ac:dyDescent="0.8">
      <c r="A1165" s="51">
        <v>1161</v>
      </c>
      <c r="B1165" s="50">
        <v>1161</v>
      </c>
      <c r="C1165" s="3" t="s">
        <v>3428</v>
      </c>
      <c r="D1165" s="3" t="s">
        <v>18037</v>
      </c>
      <c r="E1165" s="5" t="s">
        <v>3429</v>
      </c>
      <c r="F1165" s="3" t="s">
        <v>37</v>
      </c>
      <c r="G1165" s="5" t="s">
        <v>3430</v>
      </c>
      <c r="H1165" s="5" t="s">
        <v>11556</v>
      </c>
      <c r="I1165" s="5" t="s">
        <v>17575</v>
      </c>
      <c r="J1165" s="3"/>
    </row>
    <row r="1166" spans="1:10" ht="60" customHeight="1" x14ac:dyDescent="0.8">
      <c r="A1166" s="51">
        <v>1162</v>
      </c>
      <c r="B1166" s="50">
        <v>1162</v>
      </c>
      <c r="C1166" s="3" t="s">
        <v>3431</v>
      </c>
      <c r="D1166" s="3" t="s">
        <v>18037</v>
      </c>
      <c r="E1166" s="5" t="s">
        <v>3432</v>
      </c>
      <c r="F1166" s="3" t="s">
        <v>305</v>
      </c>
      <c r="G1166" s="5" t="s">
        <v>3433</v>
      </c>
      <c r="H1166" s="5" t="s">
        <v>11557</v>
      </c>
      <c r="I1166" s="5" t="s">
        <v>17698</v>
      </c>
      <c r="J1166" s="3"/>
    </row>
    <row r="1167" spans="1:10" ht="60" customHeight="1" x14ac:dyDescent="0.8">
      <c r="A1167" s="51">
        <v>1163</v>
      </c>
      <c r="B1167" s="50">
        <v>1163</v>
      </c>
      <c r="C1167" s="3" t="s">
        <v>3434</v>
      </c>
      <c r="D1167" s="3" t="s">
        <v>18037</v>
      </c>
      <c r="E1167" s="5" t="s">
        <v>3435</v>
      </c>
      <c r="F1167" s="3" t="s">
        <v>1359</v>
      </c>
      <c r="G1167" s="5" t="s">
        <v>3436</v>
      </c>
      <c r="H1167" s="5" t="s">
        <v>11558</v>
      </c>
      <c r="I1167" s="5" t="s">
        <v>15125</v>
      </c>
      <c r="J1167" s="3"/>
    </row>
    <row r="1168" spans="1:10" ht="60" customHeight="1" x14ac:dyDescent="0.8">
      <c r="A1168" s="51">
        <v>1164</v>
      </c>
      <c r="B1168" s="50">
        <v>1164</v>
      </c>
      <c r="C1168" s="3" t="s">
        <v>3437</v>
      </c>
      <c r="D1168" s="3" t="s">
        <v>18037</v>
      </c>
      <c r="E1168" s="5" t="s">
        <v>570</v>
      </c>
      <c r="F1168" s="3" t="s">
        <v>65</v>
      </c>
      <c r="G1168" s="5" t="s">
        <v>3438</v>
      </c>
      <c r="H1168" s="5" t="s">
        <v>11559</v>
      </c>
      <c r="I1168" s="5" t="s">
        <v>15126</v>
      </c>
      <c r="J1168" s="3"/>
    </row>
    <row r="1169" spans="1:10" ht="60" customHeight="1" x14ac:dyDescent="0.8">
      <c r="A1169" s="51">
        <v>1165</v>
      </c>
      <c r="B1169" s="50">
        <v>1165</v>
      </c>
      <c r="C1169" s="3" t="s">
        <v>3439</v>
      </c>
      <c r="D1169" s="3" t="s">
        <v>18037</v>
      </c>
      <c r="E1169" s="5" t="s">
        <v>3440</v>
      </c>
      <c r="F1169" s="3" t="s">
        <v>138</v>
      </c>
      <c r="G1169" s="5" t="s">
        <v>3441</v>
      </c>
      <c r="H1169" s="5" t="s">
        <v>11560</v>
      </c>
      <c r="I1169" s="5" t="s">
        <v>15127</v>
      </c>
      <c r="J1169" s="3"/>
    </row>
    <row r="1170" spans="1:10" ht="60" customHeight="1" x14ac:dyDescent="0.8">
      <c r="A1170" s="51">
        <v>1166</v>
      </c>
      <c r="B1170" s="50">
        <v>1166</v>
      </c>
      <c r="C1170" s="3" t="s">
        <v>3442</v>
      </c>
      <c r="D1170" s="3" t="s">
        <v>18037</v>
      </c>
      <c r="E1170" s="5" t="s">
        <v>3443</v>
      </c>
      <c r="F1170" s="3" t="s">
        <v>1630</v>
      </c>
      <c r="G1170" s="5" t="s">
        <v>3444</v>
      </c>
      <c r="H1170" s="5" t="s">
        <v>11561</v>
      </c>
      <c r="I1170" s="5" t="s">
        <v>15128</v>
      </c>
      <c r="J1170" s="3"/>
    </row>
    <row r="1171" spans="1:10" ht="60" customHeight="1" x14ac:dyDescent="0.8">
      <c r="A1171" s="51">
        <v>1167</v>
      </c>
      <c r="B1171" s="50">
        <v>1167</v>
      </c>
      <c r="C1171" s="3" t="s">
        <v>3445</v>
      </c>
      <c r="D1171" s="3" t="s">
        <v>18037</v>
      </c>
      <c r="E1171" s="5" t="s">
        <v>3446</v>
      </c>
      <c r="F1171" s="3" t="s">
        <v>1630</v>
      </c>
      <c r="G1171" s="5" t="s">
        <v>3447</v>
      </c>
      <c r="H1171" s="5" t="s">
        <v>11562</v>
      </c>
      <c r="I1171" s="5" t="s">
        <v>15129</v>
      </c>
      <c r="J1171" s="3"/>
    </row>
    <row r="1172" spans="1:10" ht="60" customHeight="1" x14ac:dyDescent="0.8">
      <c r="A1172" s="51">
        <v>1168</v>
      </c>
      <c r="B1172" s="50">
        <v>1168</v>
      </c>
      <c r="C1172" s="3" t="s">
        <v>3448</v>
      </c>
      <c r="D1172" s="3" t="s">
        <v>18037</v>
      </c>
      <c r="E1172" s="5" t="s">
        <v>3449</v>
      </c>
      <c r="F1172" s="3" t="s">
        <v>37</v>
      </c>
      <c r="G1172" s="5" t="s">
        <v>3450</v>
      </c>
      <c r="H1172" s="5" t="s">
        <v>11563</v>
      </c>
      <c r="I1172" s="5" t="s">
        <v>15130</v>
      </c>
      <c r="J1172" s="3"/>
    </row>
    <row r="1173" spans="1:10" ht="60" customHeight="1" x14ac:dyDescent="0.8">
      <c r="A1173" s="51">
        <v>1169</v>
      </c>
      <c r="B1173" s="50">
        <v>1169</v>
      </c>
      <c r="C1173" s="3" t="s">
        <v>3451</v>
      </c>
      <c r="D1173" s="3" t="s">
        <v>18037</v>
      </c>
      <c r="E1173" s="5" t="s">
        <v>1651</v>
      </c>
      <c r="F1173" s="3" t="s">
        <v>145</v>
      </c>
      <c r="G1173" s="5" t="s">
        <v>3452</v>
      </c>
      <c r="H1173" s="5" t="s">
        <v>11564</v>
      </c>
      <c r="I1173" s="5" t="s">
        <v>15131</v>
      </c>
      <c r="J1173" s="3"/>
    </row>
    <row r="1174" spans="1:10" ht="60" customHeight="1" x14ac:dyDescent="0.8">
      <c r="A1174" s="51">
        <v>1170</v>
      </c>
      <c r="B1174" s="50">
        <v>1170</v>
      </c>
      <c r="C1174" s="3" t="s">
        <v>3453</v>
      </c>
      <c r="D1174" s="3" t="s">
        <v>18037</v>
      </c>
      <c r="E1174" s="5" t="s">
        <v>3454</v>
      </c>
      <c r="F1174" s="3" t="s">
        <v>160</v>
      </c>
      <c r="G1174" s="5" t="s">
        <v>3455</v>
      </c>
      <c r="H1174" s="5" t="s">
        <v>11565</v>
      </c>
      <c r="I1174" s="5" t="s">
        <v>15132</v>
      </c>
      <c r="J1174" s="3"/>
    </row>
    <row r="1175" spans="1:10" ht="60" customHeight="1" x14ac:dyDescent="0.8">
      <c r="A1175" s="51">
        <v>1171</v>
      </c>
      <c r="B1175" s="50">
        <v>1171</v>
      </c>
      <c r="C1175" s="3" t="s">
        <v>3456</v>
      </c>
      <c r="D1175" s="3" t="s">
        <v>18037</v>
      </c>
      <c r="E1175" s="5" t="s">
        <v>3457</v>
      </c>
      <c r="F1175" s="3" t="s">
        <v>207</v>
      </c>
      <c r="G1175" s="5" t="s">
        <v>3458</v>
      </c>
      <c r="H1175" s="5" t="s">
        <v>11566</v>
      </c>
      <c r="I1175" s="5" t="s">
        <v>17597</v>
      </c>
      <c r="J1175" s="3"/>
    </row>
    <row r="1176" spans="1:10" ht="60" customHeight="1" x14ac:dyDescent="0.8">
      <c r="A1176" s="51">
        <v>1172</v>
      </c>
      <c r="B1176" s="50">
        <v>1172</v>
      </c>
      <c r="C1176" s="3" t="s">
        <v>3459</v>
      </c>
      <c r="D1176" s="3" t="s">
        <v>18037</v>
      </c>
      <c r="E1176" s="5" t="s">
        <v>3460</v>
      </c>
      <c r="F1176" s="3" t="s">
        <v>167</v>
      </c>
      <c r="G1176" s="5" t="s">
        <v>3461</v>
      </c>
      <c r="H1176" s="5" t="s">
        <v>11567</v>
      </c>
      <c r="I1176" s="5" t="s">
        <v>17654</v>
      </c>
      <c r="J1176" s="3"/>
    </row>
    <row r="1177" spans="1:10" ht="60" customHeight="1" x14ac:dyDescent="0.8">
      <c r="A1177" s="51">
        <v>1173</v>
      </c>
      <c r="B1177" s="50">
        <v>1173</v>
      </c>
      <c r="C1177" s="3" t="s">
        <v>3462</v>
      </c>
      <c r="D1177" s="3" t="s">
        <v>18037</v>
      </c>
      <c r="E1177" s="5" t="s">
        <v>3463</v>
      </c>
      <c r="F1177" s="3" t="s">
        <v>207</v>
      </c>
      <c r="G1177" s="5" t="s">
        <v>3464</v>
      </c>
      <c r="H1177" s="5" t="s">
        <v>11568</v>
      </c>
      <c r="I1177" s="5" t="s">
        <v>15133</v>
      </c>
      <c r="J1177" s="3"/>
    </row>
    <row r="1178" spans="1:10" ht="60" customHeight="1" x14ac:dyDescent="0.8">
      <c r="A1178" s="51">
        <v>1174</v>
      </c>
      <c r="B1178" s="50">
        <v>1174</v>
      </c>
      <c r="C1178" s="3" t="s">
        <v>3465</v>
      </c>
      <c r="D1178" s="3" t="s">
        <v>18037</v>
      </c>
      <c r="E1178" s="5" t="s">
        <v>3466</v>
      </c>
      <c r="F1178" s="3" t="s">
        <v>309</v>
      </c>
      <c r="G1178" s="5" t="s">
        <v>3467</v>
      </c>
      <c r="H1178" s="5" t="s">
        <v>11569</v>
      </c>
      <c r="I1178" s="5" t="s">
        <v>15134</v>
      </c>
      <c r="J1178" s="3"/>
    </row>
    <row r="1179" spans="1:10" ht="60" customHeight="1" x14ac:dyDescent="0.8">
      <c r="A1179" s="51">
        <v>1175</v>
      </c>
      <c r="B1179" s="50">
        <v>1175</v>
      </c>
      <c r="C1179" s="3" t="s">
        <v>3468</v>
      </c>
      <c r="D1179" s="3" t="s">
        <v>18037</v>
      </c>
      <c r="E1179" s="5" t="s">
        <v>3469</v>
      </c>
      <c r="F1179" s="3" t="s">
        <v>104</v>
      </c>
      <c r="G1179" s="5" t="s">
        <v>3470</v>
      </c>
      <c r="H1179" s="5" t="s">
        <v>11570</v>
      </c>
      <c r="I1179" s="5" t="s">
        <v>15135</v>
      </c>
      <c r="J1179" s="3"/>
    </row>
    <row r="1180" spans="1:10" ht="60" customHeight="1" x14ac:dyDescent="0.8">
      <c r="A1180" s="51">
        <v>1176</v>
      </c>
      <c r="B1180" s="50">
        <v>1176</v>
      </c>
      <c r="C1180" s="3" t="s">
        <v>3471</v>
      </c>
      <c r="D1180" s="3" t="s">
        <v>18037</v>
      </c>
      <c r="E1180" s="5" t="s">
        <v>3472</v>
      </c>
      <c r="F1180" s="3" t="s">
        <v>100</v>
      </c>
      <c r="G1180" s="5" t="s">
        <v>3473</v>
      </c>
      <c r="H1180" s="5" t="s">
        <v>11571</v>
      </c>
      <c r="I1180" s="5" t="s">
        <v>15136</v>
      </c>
      <c r="J1180" s="3"/>
    </row>
    <row r="1181" spans="1:10" ht="60" customHeight="1" x14ac:dyDescent="0.8">
      <c r="A1181" s="51">
        <v>1177</v>
      </c>
      <c r="B1181" s="50">
        <v>1177</v>
      </c>
      <c r="C1181" s="3" t="s">
        <v>3474</v>
      </c>
      <c r="D1181" s="3" t="s">
        <v>18037</v>
      </c>
      <c r="E1181" s="5" t="s">
        <v>3475</v>
      </c>
      <c r="F1181" s="3" t="s">
        <v>104</v>
      </c>
      <c r="G1181" s="5" t="s">
        <v>3476</v>
      </c>
      <c r="H1181" s="5" t="s">
        <v>11572</v>
      </c>
      <c r="I1181" s="5" t="s">
        <v>15137</v>
      </c>
      <c r="J1181" s="3"/>
    </row>
    <row r="1182" spans="1:10" ht="60" customHeight="1" x14ac:dyDescent="0.8">
      <c r="A1182" s="51">
        <v>1178</v>
      </c>
      <c r="B1182" s="50">
        <v>1178</v>
      </c>
      <c r="C1182" s="3" t="s">
        <v>3477</v>
      </c>
      <c r="D1182" s="3" t="s">
        <v>18037</v>
      </c>
      <c r="E1182" s="5" t="s">
        <v>3478</v>
      </c>
      <c r="F1182" s="3" t="s">
        <v>104</v>
      </c>
      <c r="G1182" s="5" t="s">
        <v>3479</v>
      </c>
      <c r="H1182" s="5" t="s">
        <v>11573</v>
      </c>
      <c r="I1182" s="5" t="s">
        <v>15138</v>
      </c>
      <c r="J1182" s="3"/>
    </row>
    <row r="1183" spans="1:10" ht="60" customHeight="1" x14ac:dyDescent="0.8">
      <c r="A1183" s="51">
        <v>1179</v>
      </c>
      <c r="B1183" s="50">
        <v>1179</v>
      </c>
      <c r="C1183" s="3" t="s">
        <v>3480</v>
      </c>
      <c r="D1183" s="3" t="s">
        <v>18037</v>
      </c>
      <c r="E1183" s="5" t="s">
        <v>3481</v>
      </c>
      <c r="F1183" s="3" t="s">
        <v>679</v>
      </c>
      <c r="G1183" s="5" t="s">
        <v>3482</v>
      </c>
      <c r="H1183" s="5" t="s">
        <v>11574</v>
      </c>
      <c r="I1183" s="5" t="s">
        <v>15139</v>
      </c>
      <c r="J1183" s="3"/>
    </row>
    <row r="1184" spans="1:10" ht="60" customHeight="1" x14ac:dyDescent="0.8">
      <c r="A1184" s="51">
        <v>1180</v>
      </c>
      <c r="B1184" s="50">
        <v>1180</v>
      </c>
      <c r="C1184" s="3" t="s">
        <v>3483</v>
      </c>
      <c r="D1184" s="3" t="s">
        <v>18037</v>
      </c>
      <c r="E1184" s="5" t="s">
        <v>3484</v>
      </c>
      <c r="F1184" s="3" t="s">
        <v>228</v>
      </c>
      <c r="G1184" s="5" t="s">
        <v>3485</v>
      </c>
      <c r="H1184" s="5" t="s">
        <v>11575</v>
      </c>
      <c r="I1184" s="5" t="s">
        <v>17333</v>
      </c>
      <c r="J1184" s="3"/>
    </row>
    <row r="1185" spans="1:10" ht="60" customHeight="1" x14ac:dyDescent="0.8">
      <c r="A1185" s="51">
        <v>1181</v>
      </c>
      <c r="B1185" s="50">
        <v>1181</v>
      </c>
      <c r="C1185" s="3" t="s">
        <v>3486</v>
      </c>
      <c r="D1185" s="3" t="s">
        <v>18037</v>
      </c>
      <c r="E1185" s="5" t="s">
        <v>3487</v>
      </c>
      <c r="F1185" s="3" t="s">
        <v>65</v>
      </c>
      <c r="G1185" s="5" t="s">
        <v>3488</v>
      </c>
      <c r="H1185" s="5" t="s">
        <v>11576</v>
      </c>
      <c r="I1185" s="5" t="s">
        <v>15140</v>
      </c>
      <c r="J1185" s="3"/>
    </row>
    <row r="1186" spans="1:10" ht="60" customHeight="1" x14ac:dyDescent="0.8">
      <c r="A1186" s="51">
        <v>1182</v>
      </c>
      <c r="B1186" s="50">
        <v>1182</v>
      </c>
      <c r="C1186" s="3" t="s">
        <v>3489</v>
      </c>
      <c r="D1186" s="3" t="s">
        <v>18037</v>
      </c>
      <c r="E1186" s="5" t="s">
        <v>3490</v>
      </c>
      <c r="F1186" s="3" t="s">
        <v>104</v>
      </c>
      <c r="G1186" s="5" t="s">
        <v>3491</v>
      </c>
      <c r="H1186" s="5" t="s">
        <v>11577</v>
      </c>
      <c r="I1186" s="5" t="s">
        <v>15141</v>
      </c>
      <c r="J1186" s="3"/>
    </row>
    <row r="1187" spans="1:10" ht="60" customHeight="1" x14ac:dyDescent="0.8">
      <c r="A1187" s="51">
        <v>1183</v>
      </c>
      <c r="B1187" s="50">
        <v>1183</v>
      </c>
      <c r="C1187" s="3" t="s">
        <v>3492</v>
      </c>
      <c r="D1187" s="3" t="s">
        <v>18037</v>
      </c>
      <c r="E1187" s="5" t="s">
        <v>3493</v>
      </c>
      <c r="F1187" s="3" t="s">
        <v>45</v>
      </c>
      <c r="G1187" s="5" t="s">
        <v>3494</v>
      </c>
      <c r="H1187" s="5" t="s">
        <v>11578</v>
      </c>
      <c r="I1187" s="5" t="s">
        <v>17411</v>
      </c>
      <c r="J1187" s="3"/>
    </row>
    <row r="1188" spans="1:10" ht="60" customHeight="1" x14ac:dyDescent="0.8">
      <c r="A1188" s="51">
        <v>1184</v>
      </c>
      <c r="B1188" s="50">
        <v>1184</v>
      </c>
      <c r="C1188" s="3" t="s">
        <v>1653</v>
      </c>
      <c r="D1188" s="3" t="s">
        <v>18037</v>
      </c>
      <c r="E1188" s="5" t="s">
        <v>3495</v>
      </c>
      <c r="F1188" s="3" t="s">
        <v>33</v>
      </c>
      <c r="G1188" s="5" t="s">
        <v>3496</v>
      </c>
      <c r="H1188" s="5" t="s">
        <v>11579</v>
      </c>
      <c r="I1188" s="5" t="s">
        <v>15142</v>
      </c>
      <c r="J1188" s="3"/>
    </row>
    <row r="1189" spans="1:10" ht="60" customHeight="1" x14ac:dyDescent="0.8">
      <c r="A1189" s="51">
        <v>1185</v>
      </c>
      <c r="B1189" s="50">
        <v>1185</v>
      </c>
      <c r="C1189" s="3" t="s">
        <v>3497</v>
      </c>
      <c r="D1189" s="3" t="s">
        <v>18037</v>
      </c>
      <c r="E1189" s="5" t="s">
        <v>3498</v>
      </c>
      <c r="F1189" s="3" t="s">
        <v>104</v>
      </c>
      <c r="G1189" s="5" t="s">
        <v>3499</v>
      </c>
      <c r="H1189" s="5" t="s">
        <v>11580</v>
      </c>
      <c r="I1189" s="5" t="s">
        <v>15143</v>
      </c>
      <c r="J1189" s="3"/>
    </row>
    <row r="1190" spans="1:10" ht="60" customHeight="1" x14ac:dyDescent="0.8">
      <c r="A1190" s="51">
        <v>1186</v>
      </c>
      <c r="B1190" s="50">
        <v>1186</v>
      </c>
      <c r="C1190" s="3" t="s">
        <v>3500</v>
      </c>
      <c r="D1190" s="3" t="s">
        <v>18037</v>
      </c>
      <c r="E1190" s="5" t="s">
        <v>3501</v>
      </c>
      <c r="F1190" s="3" t="s">
        <v>100</v>
      </c>
      <c r="G1190" s="5" t="s">
        <v>3502</v>
      </c>
      <c r="H1190" s="5" t="s">
        <v>11581</v>
      </c>
      <c r="I1190" s="5" t="s">
        <v>15144</v>
      </c>
      <c r="J1190" s="3"/>
    </row>
    <row r="1191" spans="1:10" ht="60" customHeight="1" x14ac:dyDescent="0.8">
      <c r="A1191" s="51">
        <v>1187</v>
      </c>
      <c r="B1191" s="50">
        <v>1187</v>
      </c>
      <c r="C1191" s="3" t="s">
        <v>3503</v>
      </c>
      <c r="D1191" s="3" t="s">
        <v>18037</v>
      </c>
      <c r="E1191" s="5" t="s">
        <v>1538</v>
      </c>
      <c r="F1191" s="3" t="s">
        <v>100</v>
      </c>
      <c r="G1191" s="5" t="s">
        <v>3504</v>
      </c>
      <c r="H1191" s="5" t="s">
        <v>11582</v>
      </c>
      <c r="I1191" s="5" t="s">
        <v>17883</v>
      </c>
      <c r="J1191" s="3"/>
    </row>
    <row r="1192" spans="1:10" ht="60" customHeight="1" x14ac:dyDescent="0.8">
      <c r="A1192" s="51">
        <v>1188</v>
      </c>
      <c r="B1192" s="50">
        <v>1188</v>
      </c>
      <c r="C1192" s="3" t="s">
        <v>3505</v>
      </c>
      <c r="D1192" s="3" t="s">
        <v>18037</v>
      </c>
      <c r="E1192" s="5" t="s">
        <v>1258</v>
      </c>
      <c r="F1192" s="3" t="s">
        <v>277</v>
      </c>
      <c r="G1192" s="5" t="s">
        <v>3506</v>
      </c>
      <c r="H1192" s="5" t="s">
        <v>11583</v>
      </c>
      <c r="I1192" s="5" t="s">
        <v>15145</v>
      </c>
      <c r="J1192" s="3"/>
    </row>
    <row r="1193" spans="1:10" ht="60" customHeight="1" x14ac:dyDescent="0.8">
      <c r="A1193" s="51">
        <v>1189</v>
      </c>
      <c r="B1193" s="50">
        <v>1189</v>
      </c>
      <c r="C1193" s="3" t="s">
        <v>3507</v>
      </c>
      <c r="D1193" s="3" t="s">
        <v>18037</v>
      </c>
      <c r="E1193" s="5" t="s">
        <v>3508</v>
      </c>
      <c r="F1193" s="3" t="s">
        <v>37</v>
      </c>
      <c r="G1193" s="5" t="s">
        <v>3509</v>
      </c>
      <c r="H1193" s="5" t="s">
        <v>11584</v>
      </c>
      <c r="I1193" s="5" t="s">
        <v>15146</v>
      </c>
      <c r="J1193" s="3"/>
    </row>
    <row r="1194" spans="1:10" ht="60" customHeight="1" x14ac:dyDescent="0.8">
      <c r="A1194" s="51">
        <v>1190</v>
      </c>
      <c r="B1194" s="50">
        <v>1190</v>
      </c>
      <c r="C1194" s="3" t="s">
        <v>3510</v>
      </c>
      <c r="D1194" s="3" t="s">
        <v>18037</v>
      </c>
      <c r="E1194" s="5" t="s">
        <v>3511</v>
      </c>
      <c r="F1194" s="3" t="s">
        <v>2115</v>
      </c>
      <c r="G1194" s="5" t="s">
        <v>3512</v>
      </c>
      <c r="H1194" s="5" t="s">
        <v>11585</v>
      </c>
      <c r="I1194" s="5" t="s">
        <v>15147</v>
      </c>
      <c r="J1194" s="3"/>
    </row>
    <row r="1195" spans="1:10" ht="60" customHeight="1" x14ac:dyDescent="0.8">
      <c r="A1195" s="51">
        <v>1191</v>
      </c>
      <c r="B1195" s="50">
        <v>1191</v>
      </c>
      <c r="C1195" s="3" t="s">
        <v>3513</v>
      </c>
      <c r="D1195" s="3" t="s">
        <v>18037</v>
      </c>
      <c r="E1195" s="5" t="s">
        <v>3514</v>
      </c>
      <c r="F1195" s="3" t="s">
        <v>153</v>
      </c>
      <c r="G1195" s="5" t="s">
        <v>3515</v>
      </c>
      <c r="H1195" s="5" t="s">
        <v>11586</v>
      </c>
      <c r="I1195" s="5" t="s">
        <v>15148</v>
      </c>
      <c r="J1195" s="3"/>
    </row>
    <row r="1196" spans="1:10" ht="60" customHeight="1" x14ac:dyDescent="0.8">
      <c r="A1196" s="51">
        <v>1192</v>
      </c>
      <c r="B1196" s="50">
        <v>1192</v>
      </c>
      <c r="C1196" s="3" t="s">
        <v>3516</v>
      </c>
      <c r="D1196" s="3" t="s">
        <v>18037</v>
      </c>
      <c r="E1196" s="5" t="s">
        <v>3517</v>
      </c>
      <c r="F1196" s="3" t="s">
        <v>1163</v>
      </c>
      <c r="G1196" s="5" t="s">
        <v>3518</v>
      </c>
      <c r="H1196" s="5" t="s">
        <v>11587</v>
      </c>
      <c r="I1196" s="5" t="s">
        <v>15149</v>
      </c>
      <c r="J1196" s="3"/>
    </row>
    <row r="1197" spans="1:10" ht="60" customHeight="1" x14ac:dyDescent="0.8">
      <c r="A1197" s="51">
        <v>1193</v>
      </c>
      <c r="B1197" s="50">
        <v>1193</v>
      </c>
      <c r="C1197" s="3" t="s">
        <v>3519</v>
      </c>
      <c r="D1197" s="3" t="s">
        <v>18037</v>
      </c>
      <c r="E1197" s="5" t="s">
        <v>3520</v>
      </c>
      <c r="F1197" s="3" t="s">
        <v>742</v>
      </c>
      <c r="G1197" s="5" t="s">
        <v>3521</v>
      </c>
      <c r="H1197" s="5" t="s">
        <v>11588</v>
      </c>
      <c r="I1197" s="5" t="s">
        <v>17581</v>
      </c>
      <c r="J1197" s="3"/>
    </row>
    <row r="1198" spans="1:10" ht="60" customHeight="1" x14ac:dyDescent="0.8">
      <c r="A1198" s="51">
        <v>1194</v>
      </c>
      <c r="B1198" s="50">
        <v>1194</v>
      </c>
      <c r="C1198" s="3" t="s">
        <v>3522</v>
      </c>
      <c r="D1198" s="3" t="s">
        <v>18037</v>
      </c>
      <c r="E1198" s="5" t="s">
        <v>184</v>
      </c>
      <c r="F1198" s="3" t="s">
        <v>104</v>
      </c>
      <c r="G1198" s="5" t="s">
        <v>3523</v>
      </c>
      <c r="H1198" s="5" t="s">
        <v>11589</v>
      </c>
      <c r="I1198" s="5" t="s">
        <v>15150</v>
      </c>
      <c r="J1198" s="3"/>
    </row>
    <row r="1199" spans="1:10" ht="60" customHeight="1" x14ac:dyDescent="0.8">
      <c r="A1199" s="51">
        <v>1195</v>
      </c>
      <c r="B1199" s="50">
        <v>1195</v>
      </c>
      <c r="C1199" s="3" t="s">
        <v>3524</v>
      </c>
      <c r="D1199" s="3" t="s">
        <v>18037</v>
      </c>
      <c r="E1199" s="5" t="s">
        <v>3525</v>
      </c>
      <c r="F1199" s="3" t="s">
        <v>630</v>
      </c>
      <c r="G1199" s="5" t="s">
        <v>3526</v>
      </c>
      <c r="H1199" s="5" t="s">
        <v>11590</v>
      </c>
      <c r="I1199" s="5" t="s">
        <v>15151</v>
      </c>
      <c r="J1199" s="3"/>
    </row>
    <row r="1200" spans="1:10" ht="60" customHeight="1" x14ac:dyDescent="0.8">
      <c r="A1200" s="51">
        <v>1196</v>
      </c>
      <c r="B1200" s="50">
        <v>1196</v>
      </c>
      <c r="C1200" s="3" t="s">
        <v>3527</v>
      </c>
      <c r="D1200" s="3" t="s">
        <v>18037</v>
      </c>
      <c r="E1200" s="5" t="s">
        <v>666</v>
      </c>
      <c r="F1200" s="3" t="s">
        <v>864</v>
      </c>
      <c r="G1200" s="5" t="s">
        <v>3528</v>
      </c>
      <c r="H1200" s="5" t="s">
        <v>11591</v>
      </c>
      <c r="I1200" s="5" t="s">
        <v>15152</v>
      </c>
      <c r="J1200" s="3"/>
    </row>
    <row r="1201" spans="1:10" ht="60" customHeight="1" x14ac:dyDescent="0.8">
      <c r="A1201" s="51">
        <v>1197</v>
      </c>
      <c r="B1201" s="50">
        <v>1197</v>
      </c>
      <c r="C1201" s="3" t="s">
        <v>3529</v>
      </c>
      <c r="D1201" s="3" t="s">
        <v>18037</v>
      </c>
      <c r="E1201" s="5" t="s">
        <v>3530</v>
      </c>
      <c r="F1201" s="3" t="s">
        <v>65</v>
      </c>
      <c r="G1201" s="5" t="s">
        <v>3531</v>
      </c>
      <c r="H1201" s="5" t="s">
        <v>11592</v>
      </c>
      <c r="I1201" s="5" t="s">
        <v>15153</v>
      </c>
      <c r="J1201" s="3"/>
    </row>
    <row r="1202" spans="1:10" ht="60" customHeight="1" x14ac:dyDescent="0.8">
      <c r="A1202" s="51">
        <v>1198</v>
      </c>
      <c r="B1202" s="50">
        <v>1198</v>
      </c>
      <c r="C1202" s="3" t="s">
        <v>3532</v>
      </c>
      <c r="D1202" s="3" t="s">
        <v>18037</v>
      </c>
      <c r="E1202" s="5" t="s">
        <v>3533</v>
      </c>
      <c r="F1202" s="3" t="s">
        <v>104</v>
      </c>
      <c r="G1202" s="5" t="s">
        <v>3534</v>
      </c>
      <c r="H1202" s="5" t="s">
        <v>11593</v>
      </c>
      <c r="I1202" s="5" t="s">
        <v>15154</v>
      </c>
      <c r="J1202" s="3"/>
    </row>
    <row r="1203" spans="1:10" ht="60" customHeight="1" x14ac:dyDescent="0.8">
      <c r="A1203" s="51">
        <v>1199</v>
      </c>
      <c r="B1203" s="50">
        <v>1199</v>
      </c>
      <c r="C1203" s="3" t="s">
        <v>3535</v>
      </c>
      <c r="D1203" s="3" t="s">
        <v>18037</v>
      </c>
      <c r="E1203" s="5" t="s">
        <v>3536</v>
      </c>
      <c r="F1203" s="3" t="s">
        <v>92</v>
      </c>
      <c r="G1203" s="5" t="s">
        <v>3537</v>
      </c>
      <c r="H1203" s="5" t="s">
        <v>11594</v>
      </c>
      <c r="I1203" s="5" t="s">
        <v>15155</v>
      </c>
      <c r="J1203" s="3"/>
    </row>
    <row r="1204" spans="1:10" ht="60" customHeight="1" x14ac:dyDescent="0.8">
      <c r="A1204" s="51">
        <v>1200</v>
      </c>
      <c r="B1204" s="50">
        <v>1200</v>
      </c>
      <c r="C1204" s="3" t="s">
        <v>3538</v>
      </c>
      <c r="D1204" s="3" t="s">
        <v>18037</v>
      </c>
      <c r="E1204" s="5" t="s">
        <v>3539</v>
      </c>
      <c r="F1204" s="3" t="s">
        <v>402</v>
      </c>
      <c r="G1204" s="5" t="s">
        <v>3540</v>
      </c>
      <c r="H1204" s="5" t="s">
        <v>11595</v>
      </c>
      <c r="I1204" s="5" t="s">
        <v>15156</v>
      </c>
      <c r="J1204" s="3"/>
    </row>
    <row r="1205" spans="1:10" ht="60" customHeight="1" x14ac:dyDescent="0.8">
      <c r="A1205" s="51">
        <v>1201</v>
      </c>
      <c r="B1205" s="50">
        <v>1201</v>
      </c>
      <c r="C1205" s="3" t="s">
        <v>3541</v>
      </c>
      <c r="D1205" s="3" t="s">
        <v>18037</v>
      </c>
      <c r="E1205" s="5" t="s">
        <v>3542</v>
      </c>
      <c r="F1205" s="3" t="s">
        <v>2084</v>
      </c>
      <c r="G1205" s="5" t="s">
        <v>3543</v>
      </c>
      <c r="H1205" s="5" t="s">
        <v>11596</v>
      </c>
      <c r="I1205" s="5" t="s">
        <v>15157</v>
      </c>
      <c r="J1205" s="3"/>
    </row>
    <row r="1206" spans="1:10" ht="60" customHeight="1" x14ac:dyDescent="0.8">
      <c r="A1206" s="51">
        <v>1202</v>
      </c>
      <c r="B1206" s="50">
        <v>1202</v>
      </c>
      <c r="C1206" s="3" t="s">
        <v>3544</v>
      </c>
      <c r="D1206" s="3" t="s">
        <v>18037</v>
      </c>
      <c r="E1206" s="5" t="s">
        <v>3545</v>
      </c>
      <c r="F1206" s="3" t="s">
        <v>73</v>
      </c>
      <c r="G1206" s="5" t="s">
        <v>3546</v>
      </c>
      <c r="H1206" s="5" t="s">
        <v>11597</v>
      </c>
      <c r="I1206" s="5" t="s">
        <v>17271</v>
      </c>
      <c r="J1206" s="3"/>
    </row>
    <row r="1207" spans="1:10" ht="60" customHeight="1" x14ac:dyDescent="0.8">
      <c r="A1207" s="51">
        <v>1203</v>
      </c>
      <c r="B1207" s="50">
        <v>1203</v>
      </c>
      <c r="C1207" s="3" t="s">
        <v>3547</v>
      </c>
      <c r="D1207" s="3" t="s">
        <v>18037</v>
      </c>
      <c r="E1207" s="5" t="s">
        <v>3548</v>
      </c>
      <c r="F1207" s="3" t="s">
        <v>341</v>
      </c>
      <c r="G1207" s="5" t="s">
        <v>3549</v>
      </c>
      <c r="H1207" s="5" t="s">
        <v>11598</v>
      </c>
      <c r="I1207" s="5" t="s">
        <v>15158</v>
      </c>
      <c r="J1207" s="3"/>
    </row>
    <row r="1208" spans="1:10" ht="60" customHeight="1" x14ac:dyDescent="0.8">
      <c r="A1208" s="51">
        <v>1204</v>
      </c>
      <c r="B1208" s="50">
        <v>1204</v>
      </c>
      <c r="C1208" s="3" t="s">
        <v>3550</v>
      </c>
      <c r="D1208" s="3" t="s">
        <v>18037</v>
      </c>
      <c r="E1208" s="5" t="s">
        <v>3551</v>
      </c>
      <c r="F1208" s="3" t="s">
        <v>37</v>
      </c>
      <c r="G1208" s="5" t="s">
        <v>3552</v>
      </c>
      <c r="H1208" s="5" t="s">
        <v>11599</v>
      </c>
      <c r="I1208" s="5" t="s">
        <v>15159</v>
      </c>
      <c r="J1208" s="3"/>
    </row>
    <row r="1209" spans="1:10" ht="60" customHeight="1" x14ac:dyDescent="0.8">
      <c r="A1209" s="51">
        <v>1205</v>
      </c>
      <c r="B1209" s="50">
        <v>1205</v>
      </c>
      <c r="C1209" s="3" t="s">
        <v>3553</v>
      </c>
      <c r="D1209" s="3" t="s">
        <v>18037</v>
      </c>
      <c r="E1209" s="5" t="s">
        <v>3446</v>
      </c>
      <c r="F1209" s="3" t="s">
        <v>341</v>
      </c>
      <c r="G1209" s="5" t="s">
        <v>3554</v>
      </c>
      <c r="H1209" s="5" t="s">
        <v>11600</v>
      </c>
      <c r="I1209" s="5" t="s">
        <v>15160</v>
      </c>
      <c r="J1209" s="3"/>
    </row>
    <row r="1210" spans="1:10" ht="60" customHeight="1" x14ac:dyDescent="0.8">
      <c r="A1210" s="51">
        <v>1206</v>
      </c>
      <c r="B1210" s="50">
        <v>1206</v>
      </c>
      <c r="C1210" s="3" t="s">
        <v>3555</v>
      </c>
      <c r="D1210" s="3" t="s">
        <v>18037</v>
      </c>
      <c r="E1210" s="5" t="s">
        <v>192</v>
      </c>
      <c r="F1210" s="3" t="s">
        <v>149</v>
      </c>
      <c r="G1210" s="5" t="s">
        <v>3556</v>
      </c>
      <c r="H1210" s="5" t="s">
        <v>11601</v>
      </c>
      <c r="I1210" s="5" t="s">
        <v>15161</v>
      </c>
      <c r="J1210" s="3"/>
    </row>
    <row r="1211" spans="1:10" ht="60" customHeight="1" x14ac:dyDescent="0.8">
      <c r="A1211" s="51">
        <v>1207</v>
      </c>
      <c r="B1211" s="50">
        <v>1207</v>
      </c>
      <c r="C1211" s="3" t="s">
        <v>3557</v>
      </c>
      <c r="D1211" s="3" t="s">
        <v>18037</v>
      </c>
      <c r="E1211" s="5" t="s">
        <v>3558</v>
      </c>
      <c r="F1211" s="3" t="s">
        <v>264</v>
      </c>
      <c r="G1211" s="5" t="s">
        <v>3559</v>
      </c>
      <c r="H1211" s="5" t="s">
        <v>11602</v>
      </c>
      <c r="I1211" s="5" t="s">
        <v>15162</v>
      </c>
      <c r="J1211" s="3"/>
    </row>
    <row r="1212" spans="1:10" ht="60" customHeight="1" x14ac:dyDescent="0.8">
      <c r="A1212" s="51">
        <v>1208</v>
      </c>
      <c r="B1212" s="50">
        <v>1208</v>
      </c>
      <c r="C1212" s="3" t="s">
        <v>3560</v>
      </c>
      <c r="D1212" s="3" t="s">
        <v>18037</v>
      </c>
      <c r="E1212" s="5" t="s">
        <v>213</v>
      </c>
      <c r="F1212" s="3" t="s">
        <v>207</v>
      </c>
      <c r="G1212" s="5" t="s">
        <v>3561</v>
      </c>
      <c r="H1212" s="5" t="s">
        <v>11603</v>
      </c>
      <c r="I1212" s="5" t="s">
        <v>15163</v>
      </c>
      <c r="J1212" s="3"/>
    </row>
    <row r="1213" spans="1:10" ht="60" customHeight="1" x14ac:dyDescent="0.8">
      <c r="A1213" s="51">
        <v>1209</v>
      </c>
      <c r="B1213" s="50">
        <v>1209</v>
      </c>
      <c r="C1213" s="3" t="s">
        <v>3562</v>
      </c>
      <c r="D1213" s="3" t="s">
        <v>18037</v>
      </c>
      <c r="E1213" s="5" t="s">
        <v>3563</v>
      </c>
      <c r="F1213" s="3" t="s">
        <v>149</v>
      </c>
      <c r="G1213" s="5" t="s">
        <v>3564</v>
      </c>
      <c r="H1213" s="5" t="s">
        <v>11604</v>
      </c>
      <c r="I1213" s="5" t="s">
        <v>15164</v>
      </c>
      <c r="J1213" s="3"/>
    </row>
    <row r="1214" spans="1:10" ht="60" customHeight="1" x14ac:dyDescent="0.8">
      <c r="A1214" s="51">
        <v>1210</v>
      </c>
      <c r="B1214" s="50">
        <v>1210</v>
      </c>
      <c r="C1214" s="3" t="s">
        <v>3565</v>
      </c>
      <c r="D1214" s="3" t="s">
        <v>18037</v>
      </c>
      <c r="E1214" s="5" t="s">
        <v>3566</v>
      </c>
      <c r="F1214" s="3" t="s">
        <v>527</v>
      </c>
      <c r="G1214" s="5" t="s">
        <v>3567</v>
      </c>
      <c r="H1214" s="5" t="s">
        <v>11605</v>
      </c>
      <c r="I1214" s="5" t="s">
        <v>17869</v>
      </c>
      <c r="J1214" s="3"/>
    </row>
    <row r="1215" spans="1:10" ht="60" customHeight="1" x14ac:dyDescent="0.8">
      <c r="A1215" s="51">
        <v>1211</v>
      </c>
      <c r="B1215" s="50">
        <v>1211</v>
      </c>
      <c r="C1215" s="3" t="s">
        <v>3568</v>
      </c>
      <c r="D1215" s="3" t="s">
        <v>18037</v>
      </c>
      <c r="E1215" s="5" t="s">
        <v>3569</v>
      </c>
      <c r="F1215" s="3" t="s">
        <v>104</v>
      </c>
      <c r="G1215" s="5" t="s">
        <v>3570</v>
      </c>
      <c r="H1215" s="5" t="s">
        <v>11606</v>
      </c>
      <c r="I1215" s="5" t="s">
        <v>15165</v>
      </c>
      <c r="J1215" s="3"/>
    </row>
    <row r="1216" spans="1:10" ht="60" customHeight="1" x14ac:dyDescent="0.8">
      <c r="A1216" s="51">
        <v>1212</v>
      </c>
      <c r="B1216" s="50">
        <v>1212</v>
      </c>
      <c r="C1216" s="3" t="s">
        <v>3571</v>
      </c>
      <c r="D1216" s="3" t="s">
        <v>18037</v>
      </c>
      <c r="E1216" s="5" t="s">
        <v>294</v>
      </c>
      <c r="F1216" s="3" t="s">
        <v>441</v>
      </c>
      <c r="G1216" s="5" t="s">
        <v>3572</v>
      </c>
      <c r="H1216" s="5" t="s">
        <v>11607</v>
      </c>
      <c r="I1216" s="5" t="s">
        <v>15166</v>
      </c>
      <c r="J1216" s="3"/>
    </row>
    <row r="1217" spans="1:10" ht="60" customHeight="1" x14ac:dyDescent="0.8">
      <c r="A1217" s="51">
        <v>1213</v>
      </c>
      <c r="B1217" s="50">
        <v>1213</v>
      </c>
      <c r="C1217" s="3" t="s">
        <v>3573</v>
      </c>
      <c r="D1217" s="3" t="s">
        <v>18039</v>
      </c>
      <c r="E1217" s="5" t="s">
        <v>3574</v>
      </c>
      <c r="F1217" s="3" t="s">
        <v>1359</v>
      </c>
      <c r="G1217" s="5" t="s">
        <v>3575</v>
      </c>
      <c r="H1217" s="5" t="s">
        <v>11608</v>
      </c>
      <c r="I1217" s="5" t="s">
        <v>15167</v>
      </c>
      <c r="J1217" s="3"/>
    </row>
    <row r="1218" spans="1:10" ht="60" customHeight="1" x14ac:dyDescent="0.8">
      <c r="A1218" s="51">
        <v>1214</v>
      </c>
      <c r="B1218" s="50">
        <v>1214</v>
      </c>
      <c r="C1218" s="3" t="s">
        <v>3576</v>
      </c>
      <c r="D1218" s="3" t="s">
        <v>18037</v>
      </c>
      <c r="E1218" s="5" t="s">
        <v>3577</v>
      </c>
      <c r="F1218" s="3" t="s">
        <v>171</v>
      </c>
      <c r="G1218" s="5" t="s">
        <v>3578</v>
      </c>
      <c r="H1218" s="5" t="s">
        <v>11609</v>
      </c>
      <c r="I1218" s="5" t="s">
        <v>15168</v>
      </c>
      <c r="J1218" s="3"/>
    </row>
    <row r="1219" spans="1:10" ht="60" customHeight="1" x14ac:dyDescent="0.8">
      <c r="A1219" s="51">
        <v>1215</v>
      </c>
      <c r="B1219" s="50">
        <v>1215</v>
      </c>
      <c r="C1219" s="3" t="s">
        <v>3579</v>
      </c>
      <c r="D1219" s="3" t="s">
        <v>18037</v>
      </c>
      <c r="E1219" s="5" t="s">
        <v>3580</v>
      </c>
      <c r="F1219" s="3" t="s">
        <v>284</v>
      </c>
      <c r="G1219" s="5" t="s">
        <v>3581</v>
      </c>
      <c r="H1219" s="5" t="s">
        <v>11610</v>
      </c>
      <c r="I1219" s="5" t="s">
        <v>15169</v>
      </c>
      <c r="J1219" s="3"/>
    </row>
    <row r="1220" spans="1:10" ht="60" customHeight="1" x14ac:dyDescent="0.8">
      <c r="A1220" s="51">
        <v>1216</v>
      </c>
      <c r="B1220" s="50">
        <v>1216</v>
      </c>
      <c r="C1220" s="3" t="s">
        <v>3582</v>
      </c>
      <c r="D1220" s="3" t="s">
        <v>18037</v>
      </c>
      <c r="E1220" s="5" t="s">
        <v>759</v>
      </c>
      <c r="F1220" s="3" t="s">
        <v>25</v>
      </c>
      <c r="G1220" s="5" t="s">
        <v>3583</v>
      </c>
      <c r="H1220" s="5" t="s">
        <v>11611</v>
      </c>
      <c r="I1220" s="5" t="s">
        <v>15170</v>
      </c>
      <c r="J1220" s="3"/>
    </row>
    <row r="1221" spans="1:10" ht="60" customHeight="1" x14ac:dyDescent="0.8">
      <c r="A1221" s="51">
        <v>1217</v>
      </c>
      <c r="B1221" s="50">
        <v>1217</v>
      </c>
      <c r="C1221" s="3" t="s">
        <v>3584</v>
      </c>
      <c r="D1221" s="3" t="s">
        <v>18037</v>
      </c>
      <c r="E1221" s="5" t="s">
        <v>3585</v>
      </c>
      <c r="F1221" s="3" t="s">
        <v>284</v>
      </c>
      <c r="G1221" s="5" t="s">
        <v>3586</v>
      </c>
      <c r="H1221" s="5" t="s">
        <v>11612</v>
      </c>
      <c r="I1221" s="5" t="s">
        <v>15171</v>
      </c>
      <c r="J1221" s="3"/>
    </row>
    <row r="1222" spans="1:10" ht="60" customHeight="1" x14ac:dyDescent="0.8">
      <c r="A1222" s="51">
        <v>1218</v>
      </c>
      <c r="B1222" s="50">
        <v>1218</v>
      </c>
      <c r="C1222" s="3" t="s">
        <v>3587</v>
      </c>
      <c r="D1222" s="3" t="s">
        <v>18037</v>
      </c>
      <c r="E1222" s="5" t="s">
        <v>3588</v>
      </c>
      <c r="F1222" s="3" t="s">
        <v>138</v>
      </c>
      <c r="G1222" s="5" t="s">
        <v>3589</v>
      </c>
      <c r="H1222" s="5" t="s">
        <v>11613</v>
      </c>
      <c r="I1222" s="5" t="s">
        <v>15172</v>
      </c>
      <c r="J1222" s="3"/>
    </row>
    <row r="1223" spans="1:10" ht="60" customHeight="1" x14ac:dyDescent="0.8">
      <c r="A1223" s="51">
        <v>1219</v>
      </c>
      <c r="B1223" s="50">
        <v>1219</v>
      </c>
      <c r="C1223" s="3" t="s">
        <v>3590</v>
      </c>
      <c r="D1223" s="3" t="s">
        <v>18037</v>
      </c>
      <c r="E1223" s="5" t="s">
        <v>3591</v>
      </c>
      <c r="F1223" s="3" t="s">
        <v>145</v>
      </c>
      <c r="G1223" s="5" t="s">
        <v>3592</v>
      </c>
      <c r="H1223" s="5" t="s">
        <v>11614</v>
      </c>
      <c r="I1223" s="5" t="s">
        <v>15173</v>
      </c>
      <c r="J1223" s="3"/>
    </row>
    <row r="1224" spans="1:10" ht="60" customHeight="1" x14ac:dyDescent="0.8">
      <c r="A1224" s="51">
        <v>1220</v>
      </c>
      <c r="B1224" s="50">
        <v>1220</v>
      </c>
      <c r="C1224" s="3" t="s">
        <v>3593</v>
      </c>
      <c r="D1224" s="3" t="s">
        <v>18037</v>
      </c>
      <c r="E1224" s="5" t="s">
        <v>3594</v>
      </c>
      <c r="F1224" s="3" t="s">
        <v>92</v>
      </c>
      <c r="G1224" s="5" t="s">
        <v>3595</v>
      </c>
      <c r="H1224" s="5" t="s">
        <v>11615</v>
      </c>
      <c r="I1224" s="5" t="s">
        <v>17440</v>
      </c>
      <c r="J1224" s="3"/>
    </row>
    <row r="1225" spans="1:10" ht="60" customHeight="1" x14ac:dyDescent="0.8">
      <c r="A1225" s="51">
        <v>1221</v>
      </c>
      <c r="B1225" s="50">
        <v>1221</v>
      </c>
      <c r="C1225" s="3" t="s">
        <v>3596</v>
      </c>
      <c r="D1225" s="3" t="s">
        <v>18037</v>
      </c>
      <c r="E1225" s="5" t="s">
        <v>3597</v>
      </c>
      <c r="F1225" s="3" t="s">
        <v>81</v>
      </c>
      <c r="G1225" s="5" t="s">
        <v>3598</v>
      </c>
      <c r="H1225" s="5" t="s">
        <v>11616</v>
      </c>
      <c r="I1225" s="5" t="s">
        <v>15174</v>
      </c>
      <c r="J1225" s="3"/>
    </row>
    <row r="1226" spans="1:10" ht="60" customHeight="1" x14ac:dyDescent="0.8">
      <c r="A1226" s="51">
        <v>1222</v>
      </c>
      <c r="B1226" s="50">
        <v>1222</v>
      </c>
      <c r="C1226" s="3" t="s">
        <v>3599</v>
      </c>
      <c r="D1226" s="3" t="s">
        <v>18037</v>
      </c>
      <c r="E1226" s="5" t="s">
        <v>3600</v>
      </c>
      <c r="F1226" s="3" t="s">
        <v>277</v>
      </c>
      <c r="G1226" s="5" t="s">
        <v>3601</v>
      </c>
      <c r="H1226" s="5" t="s">
        <v>11617</v>
      </c>
      <c r="I1226" s="5" t="s">
        <v>15175</v>
      </c>
      <c r="J1226" s="3"/>
    </row>
    <row r="1227" spans="1:10" ht="60" customHeight="1" x14ac:dyDescent="0.8">
      <c r="A1227" s="51">
        <v>1223</v>
      </c>
      <c r="B1227" s="50">
        <v>1223</v>
      </c>
      <c r="C1227" s="3" t="s">
        <v>3602</v>
      </c>
      <c r="D1227" s="3" t="s">
        <v>18037</v>
      </c>
      <c r="E1227" s="5" t="s">
        <v>1441</v>
      </c>
      <c r="F1227" s="3" t="s">
        <v>402</v>
      </c>
      <c r="G1227" s="5" t="s">
        <v>3603</v>
      </c>
      <c r="H1227" s="5" t="s">
        <v>11618</v>
      </c>
      <c r="I1227" s="5" t="s">
        <v>15176</v>
      </c>
      <c r="J1227" s="3"/>
    </row>
    <row r="1228" spans="1:10" ht="60" customHeight="1" x14ac:dyDescent="0.8">
      <c r="A1228" s="51">
        <v>1224</v>
      </c>
      <c r="B1228" s="50">
        <v>1224</v>
      </c>
      <c r="C1228" s="3" t="s">
        <v>3604</v>
      </c>
      <c r="D1228" s="3" t="s">
        <v>18037</v>
      </c>
      <c r="E1228" s="5" t="s">
        <v>3605</v>
      </c>
      <c r="F1228" s="3" t="s">
        <v>207</v>
      </c>
      <c r="G1228" s="5" t="s">
        <v>3606</v>
      </c>
      <c r="H1228" s="5" t="s">
        <v>11619</v>
      </c>
      <c r="I1228" s="5" t="s">
        <v>15177</v>
      </c>
      <c r="J1228" s="3"/>
    </row>
    <row r="1229" spans="1:10" ht="60" customHeight="1" x14ac:dyDescent="0.8">
      <c r="A1229" s="51">
        <v>1225</v>
      </c>
      <c r="B1229" s="50">
        <v>1225</v>
      </c>
      <c r="C1229" s="3" t="s">
        <v>2468</v>
      </c>
      <c r="D1229" s="3" t="s">
        <v>18037</v>
      </c>
      <c r="E1229" s="5" t="s">
        <v>1462</v>
      </c>
      <c r="F1229" s="3" t="s">
        <v>167</v>
      </c>
      <c r="G1229" s="5" t="s">
        <v>3607</v>
      </c>
      <c r="H1229" s="5" t="s">
        <v>11620</v>
      </c>
      <c r="I1229" s="5" t="s">
        <v>15178</v>
      </c>
      <c r="J1229" s="3"/>
    </row>
    <row r="1230" spans="1:10" ht="60" customHeight="1" x14ac:dyDescent="0.8">
      <c r="A1230" s="51">
        <v>1226</v>
      </c>
      <c r="B1230" s="50">
        <v>1226</v>
      </c>
      <c r="C1230" s="3" t="s">
        <v>3608</v>
      </c>
      <c r="D1230" s="3" t="s">
        <v>18037</v>
      </c>
      <c r="E1230" s="5" t="s">
        <v>3609</v>
      </c>
      <c r="F1230" s="3" t="s">
        <v>2447</v>
      </c>
      <c r="G1230" s="5" t="s">
        <v>3610</v>
      </c>
      <c r="H1230" s="5" t="s">
        <v>11621</v>
      </c>
      <c r="I1230" s="5" t="s">
        <v>15179</v>
      </c>
      <c r="J1230" s="3"/>
    </row>
    <row r="1231" spans="1:10" ht="60" customHeight="1" x14ac:dyDescent="0.8">
      <c r="A1231" s="51">
        <v>1227</v>
      </c>
      <c r="B1231" s="50">
        <v>1227</v>
      </c>
      <c r="C1231" s="3" t="s">
        <v>3611</v>
      </c>
      <c r="D1231" s="3" t="s">
        <v>18037</v>
      </c>
      <c r="E1231" s="5" t="s">
        <v>3612</v>
      </c>
      <c r="F1231" s="3" t="s">
        <v>13</v>
      </c>
      <c r="G1231" s="5" t="s">
        <v>3613</v>
      </c>
      <c r="H1231" s="5" t="s">
        <v>11622</v>
      </c>
      <c r="I1231" s="5" t="s">
        <v>15180</v>
      </c>
      <c r="J1231" s="3"/>
    </row>
    <row r="1232" spans="1:10" ht="60" customHeight="1" x14ac:dyDescent="0.8">
      <c r="A1232" s="51">
        <v>1228</v>
      </c>
      <c r="B1232" s="50">
        <v>1228</v>
      </c>
      <c r="C1232" s="3" t="s">
        <v>3614</v>
      </c>
      <c r="D1232" s="3" t="s">
        <v>18037</v>
      </c>
      <c r="E1232" s="5" t="s">
        <v>2989</v>
      </c>
      <c r="F1232" s="3" t="s">
        <v>104</v>
      </c>
      <c r="G1232" s="5" t="s">
        <v>3615</v>
      </c>
      <c r="H1232" s="5" t="s">
        <v>11623</v>
      </c>
      <c r="I1232" s="5" t="s">
        <v>15181</v>
      </c>
      <c r="J1232" s="3"/>
    </row>
    <row r="1233" spans="1:10" ht="60" customHeight="1" x14ac:dyDescent="0.8">
      <c r="A1233" s="51">
        <v>1229</v>
      </c>
      <c r="B1233" s="50">
        <v>1229</v>
      </c>
      <c r="C1233" s="3" t="s">
        <v>3616</v>
      </c>
      <c r="D1233" s="3" t="s">
        <v>18037</v>
      </c>
      <c r="E1233" s="5" t="s">
        <v>1809</v>
      </c>
      <c r="F1233" s="3" t="s">
        <v>73</v>
      </c>
      <c r="G1233" s="5" t="s">
        <v>3617</v>
      </c>
      <c r="H1233" s="5" t="s">
        <v>11624</v>
      </c>
      <c r="I1233" s="5" t="s">
        <v>15182</v>
      </c>
      <c r="J1233" s="3"/>
    </row>
    <row r="1234" spans="1:10" ht="60" customHeight="1" x14ac:dyDescent="0.8">
      <c r="A1234" s="51">
        <v>1230</v>
      </c>
      <c r="B1234" s="50">
        <v>1230</v>
      </c>
      <c r="C1234" s="3" t="s">
        <v>3618</v>
      </c>
      <c r="D1234" s="3" t="s">
        <v>18037</v>
      </c>
      <c r="E1234" s="5" t="s">
        <v>3619</v>
      </c>
      <c r="F1234" s="3" t="s">
        <v>134</v>
      </c>
      <c r="G1234" s="5" t="s">
        <v>3620</v>
      </c>
      <c r="H1234" s="5" t="s">
        <v>11625</v>
      </c>
      <c r="I1234" s="5" t="s">
        <v>15183</v>
      </c>
      <c r="J1234" s="3"/>
    </row>
    <row r="1235" spans="1:10" ht="60" customHeight="1" x14ac:dyDescent="0.8">
      <c r="A1235" s="51">
        <v>1231</v>
      </c>
      <c r="B1235" s="50">
        <v>1231</v>
      </c>
      <c r="C1235" s="3" t="s">
        <v>3621</v>
      </c>
      <c r="D1235" s="3" t="s">
        <v>18037</v>
      </c>
      <c r="E1235" s="5" t="s">
        <v>3622</v>
      </c>
      <c r="F1235" s="3" t="s">
        <v>328</v>
      </c>
      <c r="G1235" s="5" t="s">
        <v>3623</v>
      </c>
      <c r="H1235" s="5" t="s">
        <v>11626</v>
      </c>
      <c r="I1235" s="5" t="s">
        <v>15184</v>
      </c>
      <c r="J1235" s="3"/>
    </row>
    <row r="1236" spans="1:10" ht="60" customHeight="1" x14ac:dyDescent="0.8">
      <c r="A1236" s="51">
        <v>1232</v>
      </c>
      <c r="B1236" s="50">
        <v>1232</v>
      </c>
      <c r="C1236" s="3" t="s">
        <v>3624</v>
      </c>
      <c r="D1236" s="3" t="s">
        <v>18037</v>
      </c>
      <c r="E1236" s="5" t="s">
        <v>3625</v>
      </c>
      <c r="F1236" s="3" t="s">
        <v>1212</v>
      </c>
      <c r="G1236" s="5" t="s">
        <v>3626</v>
      </c>
      <c r="H1236" s="5" t="s">
        <v>11627</v>
      </c>
      <c r="I1236" s="5" t="s">
        <v>15185</v>
      </c>
      <c r="J1236" s="3"/>
    </row>
    <row r="1237" spans="1:10" ht="60" customHeight="1" x14ac:dyDescent="0.8">
      <c r="A1237" s="51">
        <v>1233</v>
      </c>
      <c r="B1237" s="50">
        <v>1233</v>
      </c>
      <c r="C1237" s="3" t="s">
        <v>3627</v>
      </c>
      <c r="D1237" s="3" t="s">
        <v>18037</v>
      </c>
      <c r="E1237" s="5" t="s">
        <v>1651</v>
      </c>
      <c r="F1237" s="3" t="s">
        <v>100</v>
      </c>
      <c r="G1237" s="5" t="s">
        <v>3628</v>
      </c>
      <c r="H1237" s="5" t="s">
        <v>11628</v>
      </c>
      <c r="I1237" s="5" t="s">
        <v>15186</v>
      </c>
      <c r="J1237" s="3"/>
    </row>
    <row r="1238" spans="1:10" ht="60" customHeight="1" x14ac:dyDescent="0.8">
      <c r="A1238" s="51">
        <v>1234</v>
      </c>
      <c r="B1238" s="50">
        <v>1234</v>
      </c>
      <c r="C1238" s="3" t="s">
        <v>3629</v>
      </c>
      <c r="D1238" s="3" t="s">
        <v>18037</v>
      </c>
      <c r="E1238" s="5" t="s">
        <v>3630</v>
      </c>
      <c r="F1238" s="3" t="s">
        <v>41</v>
      </c>
      <c r="G1238" s="5" t="s">
        <v>3631</v>
      </c>
      <c r="H1238" s="5" t="s">
        <v>11629</v>
      </c>
      <c r="I1238" s="5" t="s">
        <v>17455</v>
      </c>
      <c r="J1238" s="3"/>
    </row>
    <row r="1239" spans="1:10" ht="60" customHeight="1" x14ac:dyDescent="0.8">
      <c r="A1239" s="51">
        <v>1235</v>
      </c>
      <c r="B1239" s="50">
        <v>1235</v>
      </c>
      <c r="C1239" s="3" t="s">
        <v>3632</v>
      </c>
      <c r="D1239" s="3" t="s">
        <v>18037</v>
      </c>
      <c r="E1239" s="5" t="s">
        <v>3633</v>
      </c>
      <c r="F1239" s="3" t="s">
        <v>145</v>
      </c>
      <c r="G1239" s="5" t="s">
        <v>3634</v>
      </c>
      <c r="H1239" s="5" t="s">
        <v>11630</v>
      </c>
      <c r="I1239" s="5" t="s">
        <v>15187</v>
      </c>
      <c r="J1239" s="3"/>
    </row>
    <row r="1240" spans="1:10" ht="60" customHeight="1" x14ac:dyDescent="0.8">
      <c r="A1240" s="51">
        <v>1236</v>
      </c>
      <c r="B1240" s="50">
        <v>1236</v>
      </c>
      <c r="C1240" s="3" t="s">
        <v>3635</v>
      </c>
      <c r="D1240" s="3" t="s">
        <v>18039</v>
      </c>
      <c r="E1240" s="5" t="s">
        <v>3636</v>
      </c>
      <c r="F1240" s="3" t="s">
        <v>756</v>
      </c>
      <c r="G1240" s="5" t="s">
        <v>3637</v>
      </c>
      <c r="H1240" s="5" t="s">
        <v>11631</v>
      </c>
      <c r="I1240" s="5" t="s">
        <v>15188</v>
      </c>
      <c r="J1240" s="3"/>
    </row>
    <row r="1241" spans="1:10" ht="60" customHeight="1" x14ac:dyDescent="0.8">
      <c r="A1241" s="51">
        <v>1237</v>
      </c>
      <c r="B1241" s="50">
        <v>1237</v>
      </c>
      <c r="C1241" s="3" t="s">
        <v>3638</v>
      </c>
      <c r="D1241" s="3" t="s">
        <v>18037</v>
      </c>
      <c r="E1241" s="5" t="s">
        <v>3639</v>
      </c>
      <c r="F1241" s="3" t="s">
        <v>441</v>
      </c>
      <c r="G1241" s="5" t="s">
        <v>3640</v>
      </c>
      <c r="H1241" s="5" t="s">
        <v>11632</v>
      </c>
      <c r="I1241" s="5" t="s">
        <v>15189</v>
      </c>
      <c r="J1241" s="3"/>
    </row>
    <row r="1242" spans="1:10" ht="60" customHeight="1" x14ac:dyDescent="0.8">
      <c r="A1242" s="51">
        <v>1238</v>
      </c>
      <c r="B1242" s="50">
        <v>1238</v>
      </c>
      <c r="C1242" s="3" t="s">
        <v>3641</v>
      </c>
      <c r="D1242" s="3" t="s">
        <v>18037</v>
      </c>
      <c r="E1242" s="5" t="s">
        <v>3642</v>
      </c>
      <c r="F1242" s="3" t="s">
        <v>328</v>
      </c>
      <c r="G1242" s="5" t="s">
        <v>3643</v>
      </c>
      <c r="H1242" s="5" t="s">
        <v>11633</v>
      </c>
      <c r="I1242" s="5" t="s">
        <v>15190</v>
      </c>
      <c r="J1242" s="3"/>
    </row>
    <row r="1243" spans="1:10" ht="60" customHeight="1" x14ac:dyDescent="0.8">
      <c r="A1243" s="51">
        <v>1239</v>
      </c>
      <c r="B1243" s="50">
        <v>1239</v>
      </c>
      <c r="C1243" s="3" t="s">
        <v>3644</v>
      </c>
      <c r="D1243" s="3" t="s">
        <v>18037</v>
      </c>
      <c r="E1243" s="5" t="s">
        <v>3645</v>
      </c>
      <c r="F1243" s="3" t="s">
        <v>181</v>
      </c>
      <c r="G1243" s="5" t="s">
        <v>3646</v>
      </c>
      <c r="H1243" s="5" t="s">
        <v>11634</v>
      </c>
      <c r="I1243" s="5" t="s">
        <v>15191</v>
      </c>
      <c r="J1243" s="3"/>
    </row>
    <row r="1244" spans="1:10" ht="60" customHeight="1" x14ac:dyDescent="0.8">
      <c r="A1244" s="51">
        <v>1240</v>
      </c>
      <c r="B1244" s="50">
        <v>1240</v>
      </c>
      <c r="C1244" s="3" t="s">
        <v>3647</v>
      </c>
      <c r="D1244" s="3" t="s">
        <v>18037</v>
      </c>
      <c r="E1244" s="5" t="s">
        <v>3120</v>
      </c>
      <c r="F1244" s="3" t="s">
        <v>437</v>
      </c>
      <c r="G1244" s="5" t="s">
        <v>3648</v>
      </c>
      <c r="H1244" s="5" t="s">
        <v>11635</v>
      </c>
      <c r="I1244" s="5" t="s">
        <v>15192</v>
      </c>
      <c r="J1244" s="3"/>
    </row>
    <row r="1245" spans="1:10" ht="60" customHeight="1" x14ac:dyDescent="0.8">
      <c r="A1245" s="51">
        <v>1241</v>
      </c>
      <c r="B1245" s="50">
        <v>1241</v>
      </c>
      <c r="C1245" s="3" t="s">
        <v>3649</v>
      </c>
      <c r="D1245" s="3" t="s">
        <v>18037</v>
      </c>
      <c r="E1245" s="5" t="s">
        <v>2819</v>
      </c>
      <c r="F1245" s="3" t="s">
        <v>220</v>
      </c>
      <c r="G1245" s="5" t="s">
        <v>3650</v>
      </c>
      <c r="H1245" s="5" t="s">
        <v>11636</v>
      </c>
      <c r="I1245" s="5" t="s">
        <v>17669</v>
      </c>
      <c r="J1245" s="3"/>
    </row>
    <row r="1246" spans="1:10" ht="60" customHeight="1" x14ac:dyDescent="0.8">
      <c r="A1246" s="51">
        <v>1242</v>
      </c>
      <c r="B1246" s="50">
        <v>1242</v>
      </c>
      <c r="C1246" s="3" t="s">
        <v>3651</v>
      </c>
      <c r="D1246" s="3" t="s">
        <v>18037</v>
      </c>
      <c r="E1246" s="5" t="s">
        <v>3652</v>
      </c>
      <c r="F1246" s="3" t="s">
        <v>371</v>
      </c>
      <c r="G1246" s="5" t="s">
        <v>3653</v>
      </c>
      <c r="H1246" s="5" t="s">
        <v>11637</v>
      </c>
      <c r="I1246" s="5" t="s">
        <v>17603</v>
      </c>
      <c r="J1246" s="3"/>
    </row>
    <row r="1247" spans="1:10" ht="60" customHeight="1" x14ac:dyDescent="0.8">
      <c r="A1247" s="51">
        <v>1243</v>
      </c>
      <c r="B1247" s="50">
        <v>1243</v>
      </c>
      <c r="C1247" s="3" t="s">
        <v>3654</v>
      </c>
      <c r="D1247" s="3" t="s">
        <v>18037</v>
      </c>
      <c r="E1247" s="5" t="s">
        <v>3655</v>
      </c>
      <c r="F1247" s="3" t="s">
        <v>780</v>
      </c>
      <c r="G1247" s="5" t="s">
        <v>3656</v>
      </c>
      <c r="H1247" s="5" t="s">
        <v>11638</v>
      </c>
      <c r="I1247" s="5" t="s">
        <v>15193</v>
      </c>
      <c r="J1247" s="3"/>
    </row>
    <row r="1248" spans="1:10" ht="60" customHeight="1" x14ac:dyDescent="0.8">
      <c r="A1248" s="51">
        <v>1244</v>
      </c>
      <c r="B1248" s="50">
        <v>1244</v>
      </c>
      <c r="C1248" s="3" t="s">
        <v>3657</v>
      </c>
      <c r="D1248" s="3" t="s">
        <v>18037</v>
      </c>
      <c r="E1248" s="5" t="s">
        <v>3658</v>
      </c>
      <c r="F1248" s="3" t="s">
        <v>104</v>
      </c>
      <c r="G1248" s="5" t="s">
        <v>3659</v>
      </c>
      <c r="H1248" s="5" t="s">
        <v>11639</v>
      </c>
      <c r="I1248" s="5" t="s">
        <v>15194</v>
      </c>
      <c r="J1248" s="3"/>
    </row>
    <row r="1249" spans="1:10" ht="60" customHeight="1" x14ac:dyDescent="0.8">
      <c r="A1249" s="51">
        <v>1245</v>
      </c>
      <c r="B1249" s="50">
        <v>1245</v>
      </c>
      <c r="C1249" s="7" t="s">
        <v>17620</v>
      </c>
      <c r="D1249" s="3" t="s">
        <v>18037</v>
      </c>
      <c r="E1249" s="5" t="s">
        <v>17622</v>
      </c>
      <c r="F1249" s="3" t="s">
        <v>160</v>
      </c>
      <c r="G1249" s="5" t="s">
        <v>17621</v>
      </c>
      <c r="H1249" s="5" t="s">
        <v>17623</v>
      </c>
      <c r="I1249" s="5" t="s">
        <v>17624</v>
      </c>
      <c r="J1249" s="3"/>
    </row>
    <row r="1250" spans="1:10" ht="60" customHeight="1" x14ac:dyDescent="0.8">
      <c r="A1250" s="51">
        <v>1246</v>
      </c>
      <c r="B1250" s="50">
        <v>1246</v>
      </c>
      <c r="C1250" s="3" t="s">
        <v>3660</v>
      </c>
      <c r="D1250" s="3" t="s">
        <v>18037</v>
      </c>
      <c r="E1250" s="5" t="s">
        <v>3661</v>
      </c>
      <c r="F1250" s="3" t="s">
        <v>65</v>
      </c>
      <c r="G1250" s="5" t="s">
        <v>3662</v>
      </c>
      <c r="H1250" s="5" t="s">
        <v>11640</v>
      </c>
      <c r="I1250" s="5" t="s">
        <v>15195</v>
      </c>
      <c r="J1250" s="3"/>
    </row>
    <row r="1251" spans="1:10" ht="60" customHeight="1" x14ac:dyDescent="0.8">
      <c r="A1251" s="51">
        <v>1247</v>
      </c>
      <c r="B1251" s="50">
        <v>1247</v>
      </c>
      <c r="C1251" s="3" t="s">
        <v>3663</v>
      </c>
      <c r="D1251" s="3" t="s">
        <v>18037</v>
      </c>
      <c r="E1251" s="5" t="s">
        <v>3664</v>
      </c>
      <c r="F1251" s="3" t="s">
        <v>742</v>
      </c>
      <c r="G1251" s="5" t="s">
        <v>3665</v>
      </c>
      <c r="H1251" s="5" t="s">
        <v>11641</v>
      </c>
      <c r="I1251" s="5" t="s">
        <v>17582</v>
      </c>
      <c r="J1251" s="3"/>
    </row>
    <row r="1252" spans="1:10" ht="60" customHeight="1" x14ac:dyDescent="0.8">
      <c r="A1252" s="51">
        <v>1248</v>
      </c>
      <c r="B1252" s="50">
        <v>1248</v>
      </c>
      <c r="C1252" s="3" t="s">
        <v>3666</v>
      </c>
      <c r="D1252" s="3" t="s">
        <v>18037</v>
      </c>
      <c r="E1252" s="5" t="s">
        <v>3667</v>
      </c>
      <c r="F1252" s="3" t="s">
        <v>511</v>
      </c>
      <c r="G1252" s="5" t="s">
        <v>3668</v>
      </c>
      <c r="H1252" s="5" t="s">
        <v>11642</v>
      </c>
      <c r="I1252" s="5" t="s">
        <v>15196</v>
      </c>
      <c r="J1252" s="3"/>
    </row>
    <row r="1253" spans="1:10" ht="60" customHeight="1" x14ac:dyDescent="0.8">
      <c r="A1253" s="51">
        <v>1249</v>
      </c>
      <c r="B1253" s="50">
        <v>1249</v>
      </c>
      <c r="C1253" s="3" t="s">
        <v>3669</v>
      </c>
      <c r="D1253" s="3" t="s">
        <v>18037</v>
      </c>
      <c r="E1253" s="5" t="s">
        <v>3670</v>
      </c>
      <c r="F1253" s="3" t="s">
        <v>328</v>
      </c>
      <c r="G1253" s="5" t="s">
        <v>3671</v>
      </c>
      <c r="H1253" s="5" t="s">
        <v>11643</v>
      </c>
      <c r="I1253" s="5" t="s">
        <v>17657</v>
      </c>
      <c r="J1253" s="3"/>
    </row>
    <row r="1254" spans="1:10" ht="60" customHeight="1" x14ac:dyDescent="0.8">
      <c r="A1254" s="51">
        <v>1250</v>
      </c>
      <c r="B1254" s="50">
        <v>1250</v>
      </c>
      <c r="C1254" s="3" t="s">
        <v>3672</v>
      </c>
      <c r="D1254" s="3" t="s">
        <v>18037</v>
      </c>
      <c r="E1254" s="5" t="s">
        <v>3673</v>
      </c>
      <c r="F1254" s="3" t="s">
        <v>242</v>
      </c>
      <c r="G1254" s="5" t="s">
        <v>3674</v>
      </c>
      <c r="H1254" s="5" t="s">
        <v>11644</v>
      </c>
      <c r="I1254" s="5" t="s">
        <v>15197</v>
      </c>
      <c r="J1254" s="3"/>
    </row>
    <row r="1255" spans="1:10" ht="60" customHeight="1" x14ac:dyDescent="0.8">
      <c r="A1255" s="51">
        <v>1251</v>
      </c>
      <c r="B1255" s="50">
        <v>1251</v>
      </c>
      <c r="C1255" s="3" t="s">
        <v>3675</v>
      </c>
      <c r="D1255" s="3" t="s">
        <v>18037</v>
      </c>
      <c r="E1255" s="5" t="s">
        <v>3676</v>
      </c>
      <c r="F1255" s="3" t="s">
        <v>112</v>
      </c>
      <c r="G1255" s="5" t="s">
        <v>3677</v>
      </c>
      <c r="H1255" s="5" t="s">
        <v>11645</v>
      </c>
      <c r="I1255" s="5" t="s">
        <v>15198</v>
      </c>
      <c r="J1255" s="3"/>
    </row>
    <row r="1256" spans="1:10" ht="60" customHeight="1" x14ac:dyDescent="0.8">
      <c r="A1256" s="51">
        <v>1252</v>
      </c>
      <c r="B1256" s="50">
        <v>1252</v>
      </c>
      <c r="C1256" s="3" t="s">
        <v>3678</v>
      </c>
      <c r="D1256" s="3" t="s">
        <v>18037</v>
      </c>
      <c r="E1256" s="5" t="s">
        <v>3679</v>
      </c>
      <c r="F1256" s="3" t="s">
        <v>224</v>
      </c>
      <c r="G1256" s="5" t="s">
        <v>3680</v>
      </c>
      <c r="H1256" s="5" t="s">
        <v>11646</v>
      </c>
      <c r="I1256" s="5" t="s">
        <v>17985</v>
      </c>
      <c r="J1256" s="3"/>
    </row>
    <row r="1257" spans="1:10" ht="60" customHeight="1" x14ac:dyDescent="0.8">
      <c r="A1257" s="51">
        <v>1253</v>
      </c>
      <c r="B1257" s="50">
        <v>1253</v>
      </c>
      <c r="C1257" s="3" t="s">
        <v>3681</v>
      </c>
      <c r="D1257" s="3" t="s">
        <v>18037</v>
      </c>
      <c r="E1257" s="5" t="s">
        <v>3682</v>
      </c>
      <c r="F1257" s="3" t="s">
        <v>123</v>
      </c>
      <c r="G1257" s="5" t="s">
        <v>3683</v>
      </c>
      <c r="H1257" s="5" t="s">
        <v>11647</v>
      </c>
      <c r="I1257" s="5" t="s">
        <v>15199</v>
      </c>
      <c r="J1257" s="3"/>
    </row>
    <row r="1258" spans="1:10" ht="60" customHeight="1" x14ac:dyDescent="0.8">
      <c r="A1258" s="51">
        <v>1254</v>
      </c>
      <c r="B1258" s="50">
        <v>1254</v>
      </c>
      <c r="C1258" s="3" t="s">
        <v>3684</v>
      </c>
      <c r="D1258" s="3" t="s">
        <v>18037</v>
      </c>
      <c r="E1258" s="5" t="s">
        <v>1118</v>
      </c>
      <c r="F1258" s="3" t="s">
        <v>100</v>
      </c>
      <c r="G1258" s="5" t="s">
        <v>3685</v>
      </c>
      <c r="H1258" s="5" t="s">
        <v>11648</v>
      </c>
      <c r="I1258" s="5" t="s">
        <v>18042</v>
      </c>
      <c r="J1258" s="3"/>
    </row>
    <row r="1259" spans="1:10" ht="60" customHeight="1" x14ac:dyDescent="0.8">
      <c r="A1259" s="51">
        <v>1255</v>
      </c>
      <c r="B1259" s="50">
        <v>1255</v>
      </c>
      <c r="C1259" s="3" t="s">
        <v>3686</v>
      </c>
      <c r="D1259" s="3" t="s">
        <v>18037</v>
      </c>
      <c r="E1259" s="5" t="s">
        <v>3687</v>
      </c>
      <c r="F1259" s="3" t="s">
        <v>149</v>
      </c>
      <c r="G1259" s="5" t="s">
        <v>3688</v>
      </c>
      <c r="H1259" s="5" t="s">
        <v>11649</v>
      </c>
      <c r="I1259" s="5" t="s">
        <v>17522</v>
      </c>
      <c r="J1259" s="3"/>
    </row>
    <row r="1260" spans="1:10" ht="60" customHeight="1" x14ac:dyDescent="0.8">
      <c r="A1260" s="51">
        <v>1256</v>
      </c>
      <c r="B1260" s="50">
        <v>1256</v>
      </c>
      <c r="C1260" s="3" t="s">
        <v>3689</v>
      </c>
      <c r="D1260" s="3" t="s">
        <v>18037</v>
      </c>
      <c r="E1260" s="5" t="s">
        <v>3690</v>
      </c>
      <c r="F1260" s="3" t="s">
        <v>81</v>
      </c>
      <c r="G1260" s="5" t="s">
        <v>3691</v>
      </c>
      <c r="H1260" s="5" t="s">
        <v>11650</v>
      </c>
      <c r="I1260" s="5" t="s">
        <v>15201</v>
      </c>
      <c r="J1260" s="3"/>
    </row>
    <row r="1261" spans="1:10" ht="60" customHeight="1" x14ac:dyDescent="0.8">
      <c r="A1261" s="51">
        <v>1257</v>
      </c>
      <c r="B1261" s="50">
        <v>1257</v>
      </c>
      <c r="C1261" s="3" t="s">
        <v>3692</v>
      </c>
      <c r="D1261" s="3" t="s">
        <v>18037</v>
      </c>
      <c r="E1261" s="5" t="s">
        <v>3693</v>
      </c>
      <c r="F1261" s="3" t="s">
        <v>2267</v>
      </c>
      <c r="G1261" s="5" t="s">
        <v>3694</v>
      </c>
      <c r="H1261" s="5" t="s">
        <v>11651</v>
      </c>
      <c r="I1261" s="5" t="s">
        <v>15202</v>
      </c>
      <c r="J1261" s="3"/>
    </row>
    <row r="1262" spans="1:10" ht="60" customHeight="1" x14ac:dyDescent="0.8">
      <c r="A1262" s="51">
        <v>1258</v>
      </c>
      <c r="B1262" s="50">
        <v>1258</v>
      </c>
      <c r="C1262" s="3" t="s">
        <v>3695</v>
      </c>
      <c r="D1262" s="3" t="s">
        <v>18037</v>
      </c>
      <c r="E1262" s="5" t="s">
        <v>3696</v>
      </c>
      <c r="F1262" s="3" t="s">
        <v>21</v>
      </c>
      <c r="G1262" s="5" t="s">
        <v>3697</v>
      </c>
      <c r="H1262" s="5" t="s">
        <v>11652</v>
      </c>
      <c r="I1262" s="5" t="s">
        <v>15203</v>
      </c>
      <c r="J1262" s="3"/>
    </row>
    <row r="1263" spans="1:10" ht="60" customHeight="1" x14ac:dyDescent="0.8">
      <c r="A1263" s="51">
        <v>1259</v>
      </c>
      <c r="B1263" s="50">
        <v>1259</v>
      </c>
      <c r="C1263" s="3" t="s">
        <v>3698</v>
      </c>
      <c r="D1263" s="3" t="s">
        <v>18037</v>
      </c>
      <c r="E1263" s="5" t="s">
        <v>3699</v>
      </c>
      <c r="F1263" s="3" t="s">
        <v>185</v>
      </c>
      <c r="G1263" s="5" t="s">
        <v>3700</v>
      </c>
      <c r="H1263" s="5" t="s">
        <v>11653</v>
      </c>
      <c r="I1263" s="5" t="s">
        <v>15204</v>
      </c>
      <c r="J1263" s="3"/>
    </row>
    <row r="1264" spans="1:10" ht="60" customHeight="1" x14ac:dyDescent="0.8">
      <c r="A1264" s="51">
        <v>1260</v>
      </c>
      <c r="B1264" s="50">
        <v>1260</v>
      </c>
      <c r="C1264" s="3" t="s">
        <v>3701</v>
      </c>
      <c r="D1264" s="3" t="s">
        <v>18037</v>
      </c>
      <c r="E1264" s="5" t="s">
        <v>3702</v>
      </c>
      <c r="F1264" s="3" t="s">
        <v>96</v>
      </c>
      <c r="G1264" s="5" t="s">
        <v>3703</v>
      </c>
      <c r="H1264" s="5" t="s">
        <v>11654</v>
      </c>
      <c r="I1264" s="5" t="s">
        <v>15205</v>
      </c>
      <c r="J1264" s="3"/>
    </row>
    <row r="1265" spans="1:10" ht="60" customHeight="1" x14ac:dyDescent="0.8">
      <c r="A1265" s="51">
        <v>1261</v>
      </c>
      <c r="B1265" s="50">
        <v>1261</v>
      </c>
      <c r="C1265" s="3" t="s">
        <v>3704</v>
      </c>
      <c r="D1265" s="3" t="s">
        <v>18037</v>
      </c>
      <c r="E1265" s="5" t="s">
        <v>1057</v>
      </c>
      <c r="F1265" s="3" t="s">
        <v>228</v>
      </c>
      <c r="G1265" s="5" t="s">
        <v>3705</v>
      </c>
      <c r="H1265" s="5" t="s">
        <v>11655</v>
      </c>
      <c r="I1265" s="5" t="s">
        <v>15206</v>
      </c>
      <c r="J1265" s="3"/>
    </row>
    <row r="1266" spans="1:10" ht="60" customHeight="1" x14ac:dyDescent="0.8">
      <c r="A1266" s="51">
        <v>1262</v>
      </c>
      <c r="B1266" s="50">
        <v>1262</v>
      </c>
      <c r="C1266" s="3" t="s">
        <v>3706</v>
      </c>
      <c r="D1266" s="3" t="s">
        <v>18037</v>
      </c>
      <c r="E1266" s="5" t="s">
        <v>3707</v>
      </c>
      <c r="F1266" s="3" t="s">
        <v>284</v>
      </c>
      <c r="G1266" s="5" t="s">
        <v>3708</v>
      </c>
      <c r="H1266" s="5" t="s">
        <v>11656</v>
      </c>
      <c r="I1266" s="5" t="s">
        <v>17307</v>
      </c>
      <c r="J1266" s="3"/>
    </row>
    <row r="1267" spans="1:10" ht="60" customHeight="1" x14ac:dyDescent="0.8">
      <c r="A1267" s="51">
        <v>1263</v>
      </c>
      <c r="B1267" s="50">
        <v>1263</v>
      </c>
      <c r="C1267" s="3" t="s">
        <v>3709</v>
      </c>
      <c r="D1267" s="3" t="s">
        <v>18037</v>
      </c>
      <c r="E1267" s="5" t="s">
        <v>3710</v>
      </c>
      <c r="F1267" s="3" t="s">
        <v>756</v>
      </c>
      <c r="G1267" s="5" t="s">
        <v>3711</v>
      </c>
      <c r="H1267" s="5" t="s">
        <v>11657</v>
      </c>
      <c r="I1267" s="5" t="s">
        <v>15207</v>
      </c>
      <c r="J1267" s="3"/>
    </row>
    <row r="1268" spans="1:10" ht="60" customHeight="1" x14ac:dyDescent="0.8">
      <c r="A1268" s="51">
        <v>1264</v>
      </c>
      <c r="B1268" s="50">
        <v>1264</v>
      </c>
      <c r="C1268" s="3" t="s">
        <v>3712</v>
      </c>
      <c r="D1268" s="3" t="s">
        <v>18037</v>
      </c>
      <c r="E1268" s="5" t="s">
        <v>3713</v>
      </c>
      <c r="F1268" s="3" t="s">
        <v>341</v>
      </c>
      <c r="G1268" s="5" t="s">
        <v>3714</v>
      </c>
      <c r="H1268" s="5" t="s">
        <v>11658</v>
      </c>
      <c r="I1268" s="5" t="s">
        <v>15208</v>
      </c>
      <c r="J1268" s="3"/>
    </row>
    <row r="1269" spans="1:10" ht="60" customHeight="1" x14ac:dyDescent="0.8">
      <c r="A1269" s="51">
        <v>1265</v>
      </c>
      <c r="B1269" s="50">
        <v>1265</v>
      </c>
      <c r="C1269" s="3" t="s">
        <v>3715</v>
      </c>
      <c r="D1269" s="3" t="s">
        <v>18037</v>
      </c>
      <c r="E1269" s="5" t="s">
        <v>3716</v>
      </c>
      <c r="F1269" s="3" t="s">
        <v>160</v>
      </c>
      <c r="G1269" s="5" t="s">
        <v>3717</v>
      </c>
      <c r="H1269" s="5" t="s">
        <v>11659</v>
      </c>
      <c r="I1269" s="5" t="s">
        <v>15209</v>
      </c>
      <c r="J1269" s="3"/>
    </row>
    <row r="1270" spans="1:10" ht="60" customHeight="1" x14ac:dyDescent="0.8">
      <c r="A1270" s="51">
        <v>1266</v>
      </c>
      <c r="B1270" s="50">
        <v>1266</v>
      </c>
      <c r="C1270" s="3" t="s">
        <v>416</v>
      </c>
      <c r="D1270" s="3" t="s">
        <v>18037</v>
      </c>
      <c r="E1270" s="5" t="s">
        <v>3718</v>
      </c>
      <c r="F1270" s="3" t="s">
        <v>104</v>
      </c>
      <c r="G1270" s="5" t="s">
        <v>3719</v>
      </c>
      <c r="H1270" s="5" t="s">
        <v>11660</v>
      </c>
      <c r="I1270" s="5" t="s">
        <v>15210</v>
      </c>
      <c r="J1270" s="3"/>
    </row>
    <row r="1271" spans="1:10" ht="60" customHeight="1" x14ac:dyDescent="0.8">
      <c r="A1271" s="51">
        <v>1267</v>
      </c>
      <c r="B1271" s="50">
        <v>1267</v>
      </c>
      <c r="C1271" s="3" t="s">
        <v>3720</v>
      </c>
      <c r="D1271" s="3" t="s">
        <v>18037</v>
      </c>
      <c r="E1271" s="5" t="s">
        <v>3329</v>
      </c>
      <c r="F1271" s="3" t="s">
        <v>134</v>
      </c>
      <c r="G1271" s="5" t="s">
        <v>3721</v>
      </c>
      <c r="H1271" s="5" t="s">
        <v>11661</v>
      </c>
      <c r="I1271" s="5" t="s">
        <v>15211</v>
      </c>
      <c r="J1271" s="3"/>
    </row>
    <row r="1272" spans="1:10" ht="60" customHeight="1" x14ac:dyDescent="0.8">
      <c r="A1272" s="51">
        <v>1268</v>
      </c>
      <c r="B1272" s="50">
        <v>1268</v>
      </c>
      <c r="C1272" s="3" t="s">
        <v>3722</v>
      </c>
      <c r="D1272" s="3" t="s">
        <v>18037</v>
      </c>
      <c r="E1272" s="5" t="s">
        <v>1355</v>
      </c>
      <c r="F1272" s="3" t="s">
        <v>437</v>
      </c>
      <c r="G1272" s="5" t="s">
        <v>3723</v>
      </c>
      <c r="H1272" s="5" t="s">
        <v>11662</v>
      </c>
      <c r="I1272" s="5" t="s">
        <v>15212</v>
      </c>
      <c r="J1272" s="3"/>
    </row>
    <row r="1273" spans="1:10" ht="60" customHeight="1" x14ac:dyDescent="0.8">
      <c r="A1273" s="51">
        <v>1269</v>
      </c>
      <c r="B1273" s="50">
        <v>1269</v>
      </c>
      <c r="C1273" s="3" t="s">
        <v>3724</v>
      </c>
      <c r="D1273" s="3" t="s">
        <v>18037</v>
      </c>
      <c r="E1273" s="5" t="s">
        <v>3725</v>
      </c>
      <c r="F1273" s="3" t="s">
        <v>73</v>
      </c>
      <c r="G1273" s="5" t="s">
        <v>3726</v>
      </c>
      <c r="H1273" s="5" t="s">
        <v>11663</v>
      </c>
      <c r="I1273" s="5" t="s">
        <v>15213</v>
      </c>
      <c r="J1273" s="3"/>
    </row>
    <row r="1274" spans="1:10" ht="60" customHeight="1" x14ac:dyDescent="0.8">
      <c r="A1274" s="51">
        <v>1270</v>
      </c>
      <c r="B1274" s="50">
        <v>1270</v>
      </c>
      <c r="C1274" s="3" t="s">
        <v>3727</v>
      </c>
      <c r="D1274" s="3" t="s">
        <v>18037</v>
      </c>
      <c r="E1274" s="5" t="s">
        <v>3728</v>
      </c>
      <c r="F1274" s="3" t="s">
        <v>277</v>
      </c>
      <c r="G1274" s="5" t="s">
        <v>3729</v>
      </c>
      <c r="H1274" s="5" t="s">
        <v>11664</v>
      </c>
      <c r="I1274" s="5" t="s">
        <v>17509</v>
      </c>
      <c r="J1274" s="3"/>
    </row>
    <row r="1275" spans="1:10" ht="60" customHeight="1" x14ac:dyDescent="0.8">
      <c r="A1275" s="51">
        <v>1271</v>
      </c>
      <c r="B1275" s="50">
        <v>1271</v>
      </c>
      <c r="C1275" s="3" t="s">
        <v>3730</v>
      </c>
      <c r="D1275" s="3" t="s">
        <v>18037</v>
      </c>
      <c r="E1275" s="5" t="s">
        <v>3731</v>
      </c>
      <c r="F1275" s="3" t="s">
        <v>33</v>
      </c>
      <c r="G1275" s="5" t="s">
        <v>3732</v>
      </c>
      <c r="H1275" s="5" t="s">
        <v>11665</v>
      </c>
      <c r="I1275" s="5" t="s">
        <v>17205</v>
      </c>
      <c r="J1275" s="3"/>
    </row>
    <row r="1276" spans="1:10" ht="60" customHeight="1" x14ac:dyDescent="0.8">
      <c r="A1276" s="51">
        <v>1272</v>
      </c>
      <c r="B1276" s="50">
        <v>1272</v>
      </c>
      <c r="C1276" s="3" t="s">
        <v>3733</v>
      </c>
      <c r="D1276" s="3" t="s">
        <v>18037</v>
      </c>
      <c r="E1276" s="5" t="s">
        <v>3734</v>
      </c>
      <c r="F1276" s="3" t="s">
        <v>1783</v>
      </c>
      <c r="G1276" s="5" t="s">
        <v>3735</v>
      </c>
      <c r="H1276" s="5" t="s">
        <v>11666</v>
      </c>
      <c r="I1276" s="5" t="s">
        <v>15214</v>
      </c>
      <c r="J1276" s="3"/>
    </row>
    <row r="1277" spans="1:10" ht="60" customHeight="1" x14ac:dyDescent="0.8">
      <c r="A1277" s="51">
        <v>1273</v>
      </c>
      <c r="B1277" s="50">
        <v>1273</v>
      </c>
      <c r="C1277" s="3" t="s">
        <v>3736</v>
      </c>
      <c r="D1277" s="3" t="s">
        <v>18037</v>
      </c>
      <c r="E1277" s="5" t="s">
        <v>3737</v>
      </c>
      <c r="F1277" s="3" t="s">
        <v>441</v>
      </c>
      <c r="G1277" s="5" t="s">
        <v>3738</v>
      </c>
      <c r="H1277" s="5" t="s">
        <v>11667</v>
      </c>
      <c r="I1277" s="5" t="s">
        <v>15215</v>
      </c>
      <c r="J1277" s="3"/>
    </row>
    <row r="1278" spans="1:10" ht="60" customHeight="1" x14ac:dyDescent="0.8">
      <c r="A1278" s="51">
        <v>1274</v>
      </c>
      <c r="B1278" s="50">
        <v>1274</v>
      </c>
      <c r="C1278" s="3" t="s">
        <v>3739</v>
      </c>
      <c r="D1278" s="3" t="s">
        <v>18037</v>
      </c>
      <c r="E1278" s="5" t="s">
        <v>829</v>
      </c>
      <c r="F1278" s="3" t="s">
        <v>543</v>
      </c>
      <c r="G1278" s="5" t="s">
        <v>3740</v>
      </c>
      <c r="H1278" s="5" t="s">
        <v>11668</v>
      </c>
      <c r="I1278" s="5" t="s">
        <v>15216</v>
      </c>
      <c r="J1278" s="3"/>
    </row>
    <row r="1279" spans="1:10" ht="60" customHeight="1" x14ac:dyDescent="0.8">
      <c r="A1279" s="51">
        <v>1275</v>
      </c>
      <c r="B1279" s="50">
        <v>1275</v>
      </c>
      <c r="C1279" s="3" t="s">
        <v>3741</v>
      </c>
      <c r="D1279" s="3" t="s">
        <v>18037</v>
      </c>
      <c r="E1279" s="5" t="s">
        <v>3742</v>
      </c>
      <c r="F1279" s="3" t="s">
        <v>29</v>
      </c>
      <c r="G1279" s="5" t="s">
        <v>3743</v>
      </c>
      <c r="H1279" s="5" t="s">
        <v>11669</v>
      </c>
      <c r="I1279" s="5" t="s">
        <v>17255</v>
      </c>
      <c r="J1279" s="3"/>
    </row>
    <row r="1280" spans="1:10" ht="60" customHeight="1" x14ac:dyDescent="0.8">
      <c r="A1280" s="51">
        <v>1276</v>
      </c>
      <c r="B1280" s="50">
        <v>1276</v>
      </c>
      <c r="C1280" s="3" t="s">
        <v>3744</v>
      </c>
      <c r="D1280" s="3" t="s">
        <v>18037</v>
      </c>
      <c r="E1280" s="5" t="s">
        <v>3745</v>
      </c>
      <c r="F1280" s="3" t="s">
        <v>96</v>
      </c>
      <c r="G1280" s="5" t="s">
        <v>3746</v>
      </c>
      <c r="H1280" s="5" t="s">
        <v>11670</v>
      </c>
      <c r="I1280" s="5" t="s">
        <v>15217</v>
      </c>
      <c r="J1280" s="3"/>
    </row>
    <row r="1281" spans="1:10" ht="60" customHeight="1" x14ac:dyDescent="0.8">
      <c r="A1281" s="51">
        <v>1277</v>
      </c>
      <c r="B1281" s="50">
        <v>1277</v>
      </c>
      <c r="C1281" s="3" t="s">
        <v>3747</v>
      </c>
      <c r="D1281" s="3" t="s">
        <v>18037</v>
      </c>
      <c r="E1281" s="5" t="s">
        <v>3748</v>
      </c>
      <c r="F1281" s="3" t="s">
        <v>181</v>
      </c>
      <c r="G1281" s="5" t="s">
        <v>3749</v>
      </c>
      <c r="H1281" s="5" t="s">
        <v>11671</v>
      </c>
      <c r="I1281" s="5" t="s">
        <v>17957</v>
      </c>
      <c r="J1281" s="3"/>
    </row>
    <row r="1282" spans="1:10" ht="60" customHeight="1" x14ac:dyDescent="0.8">
      <c r="A1282" s="51">
        <v>1278</v>
      </c>
      <c r="B1282" s="50">
        <v>1278</v>
      </c>
      <c r="C1282" s="3" t="s">
        <v>3750</v>
      </c>
      <c r="D1282" s="3" t="s">
        <v>18037</v>
      </c>
      <c r="E1282" s="5" t="s">
        <v>3751</v>
      </c>
      <c r="F1282" s="3" t="s">
        <v>92</v>
      </c>
      <c r="G1282" s="5" t="s">
        <v>3752</v>
      </c>
      <c r="H1282" s="5" t="s">
        <v>11672</v>
      </c>
      <c r="I1282" s="5" t="s">
        <v>15218</v>
      </c>
      <c r="J1282" s="3"/>
    </row>
    <row r="1283" spans="1:10" ht="60" customHeight="1" x14ac:dyDescent="0.8">
      <c r="A1283" s="51">
        <v>1279</v>
      </c>
      <c r="B1283" s="50">
        <v>1279</v>
      </c>
      <c r="C1283" s="3" t="s">
        <v>3753</v>
      </c>
      <c r="D1283" s="3" t="s">
        <v>18037</v>
      </c>
      <c r="E1283" s="5" t="s">
        <v>3754</v>
      </c>
      <c r="F1283" s="3" t="s">
        <v>359</v>
      </c>
      <c r="G1283" s="5" t="s">
        <v>3755</v>
      </c>
      <c r="H1283" s="5" t="s">
        <v>11673</v>
      </c>
      <c r="I1283" s="5" t="s">
        <v>15219</v>
      </c>
      <c r="J1283" s="3"/>
    </row>
    <row r="1284" spans="1:10" ht="60" customHeight="1" x14ac:dyDescent="0.8">
      <c r="A1284" s="51">
        <v>1280</v>
      </c>
      <c r="B1284" s="50">
        <v>1280</v>
      </c>
      <c r="C1284" s="3" t="s">
        <v>3756</v>
      </c>
      <c r="D1284" s="3" t="s">
        <v>18037</v>
      </c>
      <c r="E1284" s="5" t="s">
        <v>1931</v>
      </c>
      <c r="F1284" s="3" t="s">
        <v>531</v>
      </c>
      <c r="G1284" s="5" t="s">
        <v>3757</v>
      </c>
      <c r="H1284" s="5" t="s">
        <v>11674</v>
      </c>
      <c r="I1284" s="5" t="s">
        <v>15220</v>
      </c>
      <c r="J1284" s="3"/>
    </row>
    <row r="1285" spans="1:10" ht="60" customHeight="1" x14ac:dyDescent="0.8">
      <c r="A1285" s="51">
        <v>1281</v>
      </c>
      <c r="B1285" s="50">
        <v>1281</v>
      </c>
      <c r="C1285" s="3" t="s">
        <v>3758</v>
      </c>
      <c r="D1285" s="3" t="s">
        <v>18037</v>
      </c>
      <c r="E1285" s="5" t="s">
        <v>3759</v>
      </c>
      <c r="F1285" s="3" t="s">
        <v>1245</v>
      </c>
      <c r="G1285" s="5" t="s">
        <v>3760</v>
      </c>
      <c r="H1285" s="5" t="s">
        <v>11675</v>
      </c>
      <c r="I1285" s="5" t="s">
        <v>15221</v>
      </c>
      <c r="J1285" s="3"/>
    </row>
    <row r="1286" spans="1:10" ht="60" customHeight="1" x14ac:dyDescent="0.8">
      <c r="A1286" s="51">
        <v>1282</v>
      </c>
      <c r="B1286" s="50">
        <v>1282</v>
      </c>
      <c r="C1286" s="3" t="s">
        <v>3761</v>
      </c>
      <c r="D1286" s="3" t="s">
        <v>18039</v>
      </c>
      <c r="E1286" s="5" t="s">
        <v>3762</v>
      </c>
      <c r="F1286" s="3" t="s">
        <v>100</v>
      </c>
      <c r="G1286" s="5" t="s">
        <v>3763</v>
      </c>
      <c r="H1286" s="5" t="s">
        <v>11676</v>
      </c>
      <c r="I1286" s="5" t="s">
        <v>15222</v>
      </c>
      <c r="J1286" s="3"/>
    </row>
    <row r="1287" spans="1:10" ht="60" customHeight="1" x14ac:dyDescent="0.8">
      <c r="A1287" s="51">
        <v>1283</v>
      </c>
      <c r="B1287" s="50">
        <v>1283</v>
      </c>
      <c r="C1287" s="3" t="s">
        <v>3764</v>
      </c>
      <c r="D1287" s="3" t="s">
        <v>18037</v>
      </c>
      <c r="E1287" s="5" t="s">
        <v>3765</v>
      </c>
      <c r="F1287" s="3" t="s">
        <v>160</v>
      </c>
      <c r="G1287" s="5" t="s">
        <v>3766</v>
      </c>
      <c r="H1287" s="5" t="s">
        <v>11677</v>
      </c>
      <c r="I1287" s="5" t="s">
        <v>15223</v>
      </c>
      <c r="J1287" s="3"/>
    </row>
    <row r="1288" spans="1:10" ht="60" customHeight="1" x14ac:dyDescent="0.8">
      <c r="A1288" s="51">
        <v>1284</v>
      </c>
      <c r="B1288" s="50">
        <v>1284</v>
      </c>
      <c r="C1288" s="3" t="s">
        <v>3767</v>
      </c>
      <c r="D1288" s="3" t="s">
        <v>18037</v>
      </c>
      <c r="E1288" s="5" t="s">
        <v>3768</v>
      </c>
      <c r="F1288" s="3" t="s">
        <v>104</v>
      </c>
      <c r="G1288" s="5" t="s">
        <v>3769</v>
      </c>
      <c r="H1288" s="5" t="s">
        <v>11678</v>
      </c>
      <c r="I1288" s="5" t="s">
        <v>15224</v>
      </c>
      <c r="J1288" s="3"/>
    </row>
    <row r="1289" spans="1:10" ht="60" customHeight="1" x14ac:dyDescent="0.8">
      <c r="A1289" s="51">
        <v>1285</v>
      </c>
      <c r="B1289" s="50">
        <v>1285</v>
      </c>
      <c r="C1289" s="3" t="s">
        <v>3770</v>
      </c>
      <c r="D1289" s="3" t="s">
        <v>18037</v>
      </c>
      <c r="E1289" s="5" t="s">
        <v>3771</v>
      </c>
      <c r="F1289" s="3" t="s">
        <v>1212</v>
      </c>
      <c r="G1289" s="5" t="s">
        <v>3772</v>
      </c>
      <c r="H1289" s="5" t="s">
        <v>11679</v>
      </c>
      <c r="I1289" s="5" t="s">
        <v>15225</v>
      </c>
      <c r="J1289" s="3"/>
    </row>
    <row r="1290" spans="1:10" ht="60" customHeight="1" x14ac:dyDescent="0.8">
      <c r="A1290" s="51">
        <v>1286</v>
      </c>
      <c r="B1290" s="50">
        <v>1286</v>
      </c>
      <c r="C1290" s="3" t="s">
        <v>3773</v>
      </c>
      <c r="D1290" s="3" t="s">
        <v>18037</v>
      </c>
      <c r="E1290" s="5" t="s">
        <v>3774</v>
      </c>
      <c r="F1290" s="3" t="s">
        <v>29</v>
      </c>
      <c r="G1290" s="5" t="s">
        <v>3775</v>
      </c>
      <c r="H1290" s="5" t="s">
        <v>11680</v>
      </c>
      <c r="I1290" s="5" t="s">
        <v>17256</v>
      </c>
      <c r="J1290" s="3"/>
    </row>
    <row r="1291" spans="1:10" ht="60" customHeight="1" x14ac:dyDescent="0.8">
      <c r="A1291" s="51">
        <v>1287</v>
      </c>
      <c r="B1291" s="50">
        <v>1287</v>
      </c>
      <c r="C1291" s="3" t="s">
        <v>3776</v>
      </c>
      <c r="D1291" s="3" t="s">
        <v>18037</v>
      </c>
      <c r="E1291" s="5" t="s">
        <v>3777</v>
      </c>
      <c r="F1291" s="3" t="s">
        <v>29</v>
      </c>
      <c r="G1291" s="5" t="s">
        <v>3778</v>
      </c>
      <c r="H1291" s="5" t="s">
        <v>11681</v>
      </c>
      <c r="I1291" s="5" t="s">
        <v>15226</v>
      </c>
      <c r="J1291" s="3"/>
    </row>
    <row r="1292" spans="1:10" ht="60" customHeight="1" x14ac:dyDescent="0.8">
      <c r="A1292" s="51">
        <v>1288</v>
      </c>
      <c r="B1292" s="50">
        <v>1288</v>
      </c>
      <c r="C1292" s="3" t="s">
        <v>3779</v>
      </c>
      <c r="D1292" s="3" t="s">
        <v>18037</v>
      </c>
      <c r="E1292" s="5" t="s">
        <v>3780</v>
      </c>
      <c r="F1292" s="3" t="s">
        <v>81</v>
      </c>
      <c r="G1292" s="5" t="s">
        <v>3781</v>
      </c>
      <c r="H1292" s="5" t="s">
        <v>11682</v>
      </c>
      <c r="I1292" s="5" t="s">
        <v>15227</v>
      </c>
      <c r="J1292" s="3"/>
    </row>
    <row r="1293" spans="1:10" ht="60" customHeight="1" x14ac:dyDescent="0.8">
      <c r="A1293" s="51">
        <v>1289</v>
      </c>
      <c r="B1293" s="50">
        <v>1289</v>
      </c>
      <c r="C1293" s="3" t="s">
        <v>3782</v>
      </c>
      <c r="D1293" s="3" t="s">
        <v>18037</v>
      </c>
      <c r="E1293" s="5" t="s">
        <v>3783</v>
      </c>
      <c r="F1293" s="3" t="s">
        <v>149</v>
      </c>
      <c r="G1293" s="5" t="s">
        <v>3784</v>
      </c>
      <c r="H1293" s="5" t="s">
        <v>11683</v>
      </c>
      <c r="I1293" s="5" t="s">
        <v>15228</v>
      </c>
      <c r="J1293" s="3"/>
    </row>
    <row r="1294" spans="1:10" ht="60" customHeight="1" x14ac:dyDescent="0.8">
      <c r="A1294" s="51">
        <v>1290</v>
      </c>
      <c r="B1294" s="50">
        <v>1290</v>
      </c>
      <c r="C1294" s="3" t="s">
        <v>3785</v>
      </c>
      <c r="D1294" s="3" t="s">
        <v>18037</v>
      </c>
      <c r="E1294" s="5" t="s">
        <v>3786</v>
      </c>
      <c r="F1294" s="3" t="s">
        <v>65</v>
      </c>
      <c r="G1294" s="5" t="s">
        <v>3787</v>
      </c>
      <c r="H1294" s="5" t="s">
        <v>11684</v>
      </c>
      <c r="I1294" s="5" t="s">
        <v>15229</v>
      </c>
      <c r="J1294" s="3"/>
    </row>
    <row r="1295" spans="1:10" ht="60" customHeight="1" x14ac:dyDescent="0.8">
      <c r="A1295" s="51">
        <v>1291</v>
      </c>
      <c r="B1295" s="50">
        <v>1291</v>
      </c>
      <c r="C1295" s="3" t="s">
        <v>3788</v>
      </c>
      <c r="D1295" s="3" t="s">
        <v>18037</v>
      </c>
      <c r="E1295" s="5" t="s">
        <v>3789</v>
      </c>
      <c r="F1295" s="3" t="s">
        <v>181</v>
      </c>
      <c r="G1295" s="5" t="s">
        <v>3790</v>
      </c>
      <c r="H1295" s="5" t="s">
        <v>11685</v>
      </c>
      <c r="I1295" s="5" t="s">
        <v>15230</v>
      </c>
      <c r="J1295" s="3"/>
    </row>
    <row r="1296" spans="1:10" ht="60" customHeight="1" x14ac:dyDescent="0.8">
      <c r="A1296" s="51">
        <v>1292</v>
      </c>
      <c r="B1296" s="50">
        <v>1292</v>
      </c>
      <c r="C1296" s="3" t="s">
        <v>3791</v>
      </c>
      <c r="D1296" s="3" t="s">
        <v>18037</v>
      </c>
      <c r="E1296" s="5" t="s">
        <v>3792</v>
      </c>
      <c r="F1296" s="3" t="s">
        <v>527</v>
      </c>
      <c r="G1296" s="5" t="s">
        <v>3793</v>
      </c>
      <c r="H1296" s="5" t="s">
        <v>11686</v>
      </c>
      <c r="I1296" s="5" t="s">
        <v>15231</v>
      </c>
      <c r="J1296" s="3"/>
    </row>
    <row r="1297" spans="1:10" ht="60" customHeight="1" x14ac:dyDescent="0.8">
      <c r="A1297" s="51">
        <v>1293</v>
      </c>
      <c r="B1297" s="50">
        <v>1293</v>
      </c>
      <c r="C1297" s="3" t="s">
        <v>3794</v>
      </c>
      <c r="D1297" s="3" t="s">
        <v>18037</v>
      </c>
      <c r="E1297" s="5" t="s">
        <v>1309</v>
      </c>
      <c r="F1297" s="3" t="s">
        <v>171</v>
      </c>
      <c r="G1297" s="5" t="s">
        <v>3795</v>
      </c>
      <c r="H1297" s="5" t="s">
        <v>11687</v>
      </c>
      <c r="I1297" s="5" t="s">
        <v>15232</v>
      </c>
      <c r="J1297" s="3"/>
    </row>
    <row r="1298" spans="1:10" ht="60" customHeight="1" x14ac:dyDescent="0.8">
      <c r="A1298" s="51">
        <v>1294</v>
      </c>
      <c r="B1298" s="50">
        <v>1294</v>
      </c>
      <c r="C1298" s="3" t="s">
        <v>3796</v>
      </c>
      <c r="D1298" s="3" t="s">
        <v>18037</v>
      </c>
      <c r="E1298" s="5" t="s">
        <v>3797</v>
      </c>
      <c r="F1298" s="3" t="s">
        <v>371</v>
      </c>
      <c r="G1298" s="5" t="s">
        <v>3798</v>
      </c>
      <c r="H1298" s="5" t="s">
        <v>11688</v>
      </c>
      <c r="I1298" s="5" t="s">
        <v>17604</v>
      </c>
      <c r="J1298" s="3"/>
    </row>
    <row r="1299" spans="1:10" ht="60" customHeight="1" x14ac:dyDescent="0.8">
      <c r="A1299" s="51">
        <v>1295</v>
      </c>
      <c r="B1299" s="50">
        <v>1295</v>
      </c>
      <c r="C1299" s="3" t="s">
        <v>3799</v>
      </c>
      <c r="D1299" s="3" t="s">
        <v>18037</v>
      </c>
      <c r="E1299" s="5" t="s">
        <v>3800</v>
      </c>
      <c r="F1299" s="3" t="s">
        <v>756</v>
      </c>
      <c r="G1299" s="5" t="s">
        <v>3801</v>
      </c>
      <c r="H1299" s="5" t="s">
        <v>11689</v>
      </c>
      <c r="I1299" s="5" t="s">
        <v>15233</v>
      </c>
      <c r="J1299" s="3"/>
    </row>
    <row r="1300" spans="1:10" ht="60" customHeight="1" x14ac:dyDescent="0.8">
      <c r="A1300" s="51">
        <v>1296</v>
      </c>
      <c r="B1300" s="50">
        <v>1296</v>
      </c>
      <c r="C1300" s="3" t="s">
        <v>3802</v>
      </c>
      <c r="D1300" s="3" t="s">
        <v>18037</v>
      </c>
      <c r="E1300" s="5" t="s">
        <v>2834</v>
      </c>
      <c r="F1300" s="3" t="s">
        <v>17</v>
      </c>
      <c r="G1300" s="5" t="s">
        <v>3803</v>
      </c>
      <c r="H1300" s="5" t="s">
        <v>11690</v>
      </c>
      <c r="I1300" s="5" t="s">
        <v>15234</v>
      </c>
      <c r="J1300" s="3"/>
    </row>
    <row r="1301" spans="1:10" ht="60" customHeight="1" x14ac:dyDescent="0.8">
      <c r="A1301" s="51">
        <v>1297</v>
      </c>
      <c r="B1301" s="50">
        <v>1297</v>
      </c>
      <c r="C1301" s="3" t="s">
        <v>3804</v>
      </c>
      <c r="D1301" s="3" t="s">
        <v>18037</v>
      </c>
      <c r="E1301" s="5" t="s">
        <v>737</v>
      </c>
      <c r="F1301" s="3" t="s">
        <v>207</v>
      </c>
      <c r="G1301" s="5" t="s">
        <v>3805</v>
      </c>
      <c r="H1301" s="5" t="s">
        <v>11691</v>
      </c>
      <c r="I1301" s="5" t="s">
        <v>15235</v>
      </c>
      <c r="J1301" s="3"/>
    </row>
    <row r="1302" spans="1:10" ht="60" customHeight="1" x14ac:dyDescent="0.8">
      <c r="A1302" s="51">
        <v>1298</v>
      </c>
      <c r="B1302" s="50">
        <v>1298</v>
      </c>
      <c r="C1302" s="3" t="s">
        <v>3806</v>
      </c>
      <c r="D1302" s="3" t="s">
        <v>18037</v>
      </c>
      <c r="E1302" s="5" t="s">
        <v>3807</v>
      </c>
      <c r="F1302" s="3" t="s">
        <v>49</v>
      </c>
      <c r="G1302" s="5" t="s">
        <v>3808</v>
      </c>
      <c r="H1302" s="5" t="s">
        <v>11692</v>
      </c>
      <c r="I1302" s="5" t="s">
        <v>15236</v>
      </c>
      <c r="J1302" s="3"/>
    </row>
    <row r="1303" spans="1:10" ht="60" customHeight="1" x14ac:dyDescent="0.8">
      <c r="A1303" s="51">
        <v>1299</v>
      </c>
      <c r="B1303" s="50">
        <v>1299</v>
      </c>
      <c r="C1303" s="3" t="s">
        <v>3809</v>
      </c>
      <c r="D1303" s="3" t="s">
        <v>18037</v>
      </c>
      <c r="E1303" s="5" t="s">
        <v>3810</v>
      </c>
      <c r="F1303" s="3" t="s">
        <v>1359</v>
      </c>
      <c r="G1303" s="5" t="s">
        <v>3811</v>
      </c>
      <c r="H1303" s="5" t="s">
        <v>11693</v>
      </c>
      <c r="I1303" s="5" t="s">
        <v>15237</v>
      </c>
      <c r="J1303" s="3"/>
    </row>
    <row r="1304" spans="1:10" ht="60" customHeight="1" x14ac:dyDescent="0.8">
      <c r="A1304" s="51">
        <v>1300</v>
      </c>
      <c r="B1304" s="50">
        <v>1300</v>
      </c>
      <c r="C1304" s="3" t="s">
        <v>3812</v>
      </c>
      <c r="D1304" s="3" t="s">
        <v>18039</v>
      </c>
      <c r="E1304" s="5" t="s">
        <v>1045</v>
      </c>
      <c r="F1304" s="3" t="s">
        <v>2115</v>
      </c>
      <c r="G1304" s="5" t="s">
        <v>3813</v>
      </c>
      <c r="H1304" s="5" t="s">
        <v>11694</v>
      </c>
      <c r="I1304" s="5" t="s">
        <v>15238</v>
      </c>
      <c r="J1304" s="3"/>
    </row>
    <row r="1305" spans="1:10" ht="60" customHeight="1" x14ac:dyDescent="0.8">
      <c r="A1305" s="51">
        <v>1301</v>
      </c>
      <c r="B1305" s="50">
        <v>1301</v>
      </c>
      <c r="C1305" s="3" t="s">
        <v>3814</v>
      </c>
      <c r="D1305" s="3" t="s">
        <v>18039</v>
      </c>
      <c r="E1305" s="5" t="s">
        <v>3815</v>
      </c>
      <c r="F1305" s="3" t="s">
        <v>25</v>
      </c>
      <c r="G1305" s="5" t="s">
        <v>3816</v>
      </c>
      <c r="H1305" s="5" t="s">
        <v>11695</v>
      </c>
      <c r="I1305" s="5" t="s">
        <v>15239</v>
      </c>
      <c r="J1305" s="3"/>
    </row>
    <row r="1306" spans="1:10" ht="60" customHeight="1" x14ac:dyDescent="0.8">
      <c r="A1306" s="51">
        <v>1302</v>
      </c>
      <c r="B1306" s="50">
        <v>1302</v>
      </c>
      <c r="C1306" s="3" t="s">
        <v>3817</v>
      </c>
      <c r="D1306" s="3" t="s">
        <v>18037</v>
      </c>
      <c r="E1306" s="5" t="s">
        <v>3818</v>
      </c>
      <c r="F1306" s="3" t="s">
        <v>1287</v>
      </c>
      <c r="G1306" s="5" t="s">
        <v>3819</v>
      </c>
      <c r="H1306" s="5" t="s">
        <v>11696</v>
      </c>
      <c r="I1306" s="5" t="s">
        <v>15240</v>
      </c>
      <c r="J1306" s="3"/>
    </row>
    <row r="1307" spans="1:10" ht="60" customHeight="1" x14ac:dyDescent="0.8">
      <c r="A1307" s="51">
        <v>1303</v>
      </c>
      <c r="B1307" s="50">
        <v>1303</v>
      </c>
      <c r="C1307" s="3" t="s">
        <v>3820</v>
      </c>
      <c r="D1307" s="3" t="s">
        <v>18037</v>
      </c>
      <c r="E1307" s="5" t="s">
        <v>3821</v>
      </c>
      <c r="F1307" s="3" t="s">
        <v>37</v>
      </c>
      <c r="G1307" s="5" t="s">
        <v>3822</v>
      </c>
      <c r="H1307" s="5" t="s">
        <v>11697</v>
      </c>
      <c r="I1307" s="5" t="s">
        <v>17560</v>
      </c>
      <c r="J1307" s="3"/>
    </row>
    <row r="1308" spans="1:10" ht="60" customHeight="1" x14ac:dyDescent="0.8">
      <c r="A1308" s="51">
        <v>1304</v>
      </c>
      <c r="B1308" s="50">
        <v>1304</v>
      </c>
      <c r="C1308" s="3" t="s">
        <v>3823</v>
      </c>
      <c r="D1308" s="3" t="s">
        <v>18037</v>
      </c>
      <c r="E1308" s="5" t="s">
        <v>3824</v>
      </c>
      <c r="F1308" s="3" t="s">
        <v>153</v>
      </c>
      <c r="G1308" s="5" t="s">
        <v>3825</v>
      </c>
      <c r="H1308" s="5" t="s">
        <v>11698</v>
      </c>
      <c r="I1308" s="5" t="s">
        <v>15241</v>
      </c>
      <c r="J1308" s="3"/>
    </row>
    <row r="1309" spans="1:10" ht="60" customHeight="1" x14ac:dyDescent="0.8">
      <c r="A1309" s="51">
        <v>1305</v>
      </c>
      <c r="B1309" s="50">
        <v>1305</v>
      </c>
      <c r="C1309" s="3" t="s">
        <v>3826</v>
      </c>
      <c r="D1309" s="3" t="s">
        <v>18037</v>
      </c>
      <c r="E1309" s="5" t="s">
        <v>3827</v>
      </c>
      <c r="F1309" s="3" t="s">
        <v>1783</v>
      </c>
      <c r="G1309" s="5" t="s">
        <v>3828</v>
      </c>
      <c r="H1309" s="5" t="s">
        <v>11699</v>
      </c>
      <c r="I1309" s="5" t="s">
        <v>17207</v>
      </c>
      <c r="J1309" s="3"/>
    </row>
    <row r="1310" spans="1:10" ht="60" customHeight="1" x14ac:dyDescent="0.8">
      <c r="A1310" s="51">
        <v>1306</v>
      </c>
      <c r="B1310" s="50">
        <v>1306</v>
      </c>
      <c r="C1310" s="3" t="s">
        <v>3829</v>
      </c>
      <c r="D1310" s="3" t="s">
        <v>18037</v>
      </c>
      <c r="E1310" s="5" t="s">
        <v>1538</v>
      </c>
      <c r="F1310" s="3" t="s">
        <v>171</v>
      </c>
      <c r="G1310" s="5" t="s">
        <v>3830</v>
      </c>
      <c r="H1310" s="5" t="s">
        <v>11700</v>
      </c>
      <c r="I1310" s="5" t="s">
        <v>15242</v>
      </c>
      <c r="J1310" s="3"/>
    </row>
    <row r="1311" spans="1:10" ht="60" customHeight="1" x14ac:dyDescent="0.8">
      <c r="A1311" s="51">
        <v>1307</v>
      </c>
      <c r="B1311" s="50">
        <v>1307</v>
      </c>
      <c r="C1311" s="3" t="s">
        <v>3831</v>
      </c>
      <c r="D1311" s="3" t="s">
        <v>18037</v>
      </c>
      <c r="E1311" s="5" t="s">
        <v>3832</v>
      </c>
      <c r="F1311" s="3" t="s">
        <v>127</v>
      </c>
      <c r="G1311" s="5" t="s">
        <v>3833</v>
      </c>
      <c r="H1311" s="5" t="s">
        <v>11701</v>
      </c>
      <c r="I1311" s="5" t="s">
        <v>15243</v>
      </c>
      <c r="J1311" s="3"/>
    </row>
    <row r="1312" spans="1:10" ht="60" customHeight="1" x14ac:dyDescent="0.8">
      <c r="A1312" s="51">
        <v>1308</v>
      </c>
      <c r="B1312" s="50">
        <v>1308</v>
      </c>
      <c r="C1312" s="3" t="s">
        <v>3834</v>
      </c>
      <c r="D1312" s="3" t="s">
        <v>18037</v>
      </c>
      <c r="E1312" s="5" t="s">
        <v>3835</v>
      </c>
      <c r="F1312" s="3" t="s">
        <v>1212</v>
      </c>
      <c r="G1312" s="5" t="s">
        <v>3836</v>
      </c>
      <c r="H1312" s="5" t="s">
        <v>11702</v>
      </c>
      <c r="I1312" s="5" t="s">
        <v>15244</v>
      </c>
      <c r="J1312" s="3"/>
    </row>
    <row r="1313" spans="1:10" ht="60" customHeight="1" x14ac:dyDescent="0.8">
      <c r="A1313" s="51">
        <v>1309</v>
      </c>
      <c r="B1313" s="50">
        <v>1309</v>
      </c>
      <c r="C1313" s="3" t="s">
        <v>3837</v>
      </c>
      <c r="D1313" s="3" t="s">
        <v>18037</v>
      </c>
      <c r="E1313" s="5" t="s">
        <v>1629</v>
      </c>
      <c r="F1313" s="3" t="s">
        <v>134</v>
      </c>
      <c r="G1313" s="5" t="s">
        <v>3838</v>
      </c>
      <c r="H1313" s="5" t="s">
        <v>11703</v>
      </c>
      <c r="I1313" s="5" t="s">
        <v>15245</v>
      </c>
      <c r="J1313" s="3"/>
    </row>
    <row r="1314" spans="1:10" ht="60" customHeight="1" x14ac:dyDescent="0.8">
      <c r="A1314" s="51">
        <v>1310</v>
      </c>
      <c r="B1314" s="50">
        <v>1310</v>
      </c>
      <c r="C1314" s="3" t="s">
        <v>3839</v>
      </c>
      <c r="D1314" s="3" t="s">
        <v>18037</v>
      </c>
      <c r="E1314" s="5" t="s">
        <v>3840</v>
      </c>
      <c r="F1314" s="3" t="s">
        <v>246</v>
      </c>
      <c r="G1314" s="5" t="s">
        <v>3841</v>
      </c>
      <c r="H1314" s="5" t="s">
        <v>11704</v>
      </c>
      <c r="I1314" s="5" t="s">
        <v>15246</v>
      </c>
      <c r="J1314" s="3"/>
    </row>
    <row r="1315" spans="1:10" ht="60" customHeight="1" x14ac:dyDescent="0.8">
      <c r="A1315" s="51">
        <v>1311</v>
      </c>
      <c r="B1315" s="50">
        <v>1311</v>
      </c>
      <c r="C1315" s="3" t="s">
        <v>3842</v>
      </c>
      <c r="D1315" s="3" t="s">
        <v>18037</v>
      </c>
      <c r="E1315" s="5" t="s">
        <v>1792</v>
      </c>
      <c r="F1315" s="3" t="s">
        <v>246</v>
      </c>
      <c r="G1315" s="5" t="s">
        <v>3843</v>
      </c>
      <c r="H1315" s="5" t="s">
        <v>11705</v>
      </c>
      <c r="I1315" s="5" t="s">
        <v>15247</v>
      </c>
      <c r="J1315" s="3"/>
    </row>
    <row r="1316" spans="1:10" ht="60" customHeight="1" x14ac:dyDescent="0.8">
      <c r="A1316" s="51">
        <v>1312</v>
      </c>
      <c r="B1316" s="50">
        <v>1312</v>
      </c>
      <c r="C1316" s="3" t="s">
        <v>3844</v>
      </c>
      <c r="D1316" s="3" t="s">
        <v>18037</v>
      </c>
      <c r="E1316" s="5" t="s">
        <v>3845</v>
      </c>
      <c r="F1316" s="3" t="s">
        <v>679</v>
      </c>
      <c r="G1316" s="5" t="s">
        <v>3846</v>
      </c>
      <c r="H1316" s="5" t="s">
        <v>11706</v>
      </c>
      <c r="I1316" s="5" t="s">
        <v>15248</v>
      </c>
      <c r="J1316" s="3"/>
    </row>
    <row r="1317" spans="1:10" ht="60" customHeight="1" x14ac:dyDescent="0.8">
      <c r="A1317" s="51">
        <v>1313</v>
      </c>
      <c r="B1317" s="50">
        <v>1313</v>
      </c>
      <c r="C1317" s="3" t="s">
        <v>3847</v>
      </c>
      <c r="D1317" s="3" t="s">
        <v>18037</v>
      </c>
      <c r="E1317" s="5" t="s">
        <v>3848</v>
      </c>
      <c r="F1317" s="3" t="s">
        <v>437</v>
      </c>
      <c r="G1317" s="5" t="s">
        <v>3849</v>
      </c>
      <c r="H1317" s="5" t="s">
        <v>11707</v>
      </c>
      <c r="I1317" s="5" t="s">
        <v>15249</v>
      </c>
      <c r="J1317" s="3"/>
    </row>
    <row r="1318" spans="1:10" ht="60" customHeight="1" x14ac:dyDescent="0.8">
      <c r="A1318" s="51">
        <v>1314</v>
      </c>
      <c r="B1318" s="50">
        <v>1314</v>
      </c>
      <c r="C1318" s="3" t="s">
        <v>3850</v>
      </c>
      <c r="D1318" s="3" t="s">
        <v>18037</v>
      </c>
      <c r="E1318" s="5" t="s">
        <v>3851</v>
      </c>
      <c r="F1318" s="3" t="s">
        <v>29</v>
      </c>
      <c r="G1318" s="5" t="s">
        <v>3852</v>
      </c>
      <c r="H1318" s="5" t="s">
        <v>11708</v>
      </c>
      <c r="I1318" s="5" t="s">
        <v>15250</v>
      </c>
      <c r="J1318" s="3"/>
    </row>
    <row r="1319" spans="1:10" ht="60" customHeight="1" x14ac:dyDescent="0.8">
      <c r="A1319" s="51">
        <v>1315</v>
      </c>
      <c r="B1319" s="50">
        <v>1315</v>
      </c>
      <c r="C1319" s="3" t="s">
        <v>3853</v>
      </c>
      <c r="D1319" s="3" t="s">
        <v>18037</v>
      </c>
      <c r="E1319" s="5" t="s">
        <v>3854</v>
      </c>
      <c r="F1319" s="3" t="s">
        <v>264</v>
      </c>
      <c r="G1319" s="5" t="s">
        <v>3855</v>
      </c>
      <c r="H1319" s="5" t="s">
        <v>11709</v>
      </c>
      <c r="I1319" s="5" t="s">
        <v>15251</v>
      </c>
      <c r="J1319" s="3"/>
    </row>
    <row r="1320" spans="1:10" ht="60" customHeight="1" x14ac:dyDescent="0.8">
      <c r="A1320" s="51">
        <v>1316</v>
      </c>
      <c r="B1320" s="50">
        <v>1316</v>
      </c>
      <c r="C1320" s="3" t="s">
        <v>2385</v>
      </c>
      <c r="D1320" s="3" t="s">
        <v>18037</v>
      </c>
      <c r="E1320" s="5" t="s">
        <v>3856</v>
      </c>
      <c r="F1320" s="3" t="s">
        <v>486</v>
      </c>
      <c r="G1320" s="5" t="s">
        <v>3857</v>
      </c>
      <c r="H1320" s="5" t="s">
        <v>11710</v>
      </c>
      <c r="I1320" s="5" t="s">
        <v>17545</v>
      </c>
      <c r="J1320" s="3"/>
    </row>
    <row r="1321" spans="1:10" ht="60" customHeight="1" x14ac:dyDescent="0.8">
      <c r="A1321" s="51">
        <v>1317</v>
      </c>
      <c r="B1321" s="50">
        <v>1317</v>
      </c>
      <c r="C1321" s="3" t="s">
        <v>3858</v>
      </c>
      <c r="D1321" s="3" t="s">
        <v>18037</v>
      </c>
      <c r="E1321" s="5" t="s">
        <v>3859</v>
      </c>
      <c r="F1321" s="3" t="s">
        <v>359</v>
      </c>
      <c r="G1321" s="5" t="s">
        <v>3860</v>
      </c>
      <c r="H1321" s="5" t="s">
        <v>11711</v>
      </c>
      <c r="I1321" s="5" t="s">
        <v>15252</v>
      </c>
      <c r="J1321" s="3"/>
    </row>
    <row r="1322" spans="1:10" ht="60" customHeight="1" x14ac:dyDescent="0.8">
      <c r="A1322" s="51">
        <v>1318</v>
      </c>
      <c r="B1322" s="50">
        <v>1318</v>
      </c>
      <c r="C1322" s="3" t="s">
        <v>3861</v>
      </c>
      <c r="D1322" s="3" t="s">
        <v>18037</v>
      </c>
      <c r="E1322" s="5" t="s">
        <v>3862</v>
      </c>
      <c r="F1322" s="3" t="s">
        <v>1783</v>
      </c>
      <c r="G1322" s="5" t="s">
        <v>3863</v>
      </c>
      <c r="H1322" s="5" t="s">
        <v>11712</v>
      </c>
      <c r="I1322" s="5" t="s">
        <v>15253</v>
      </c>
      <c r="J1322" s="3"/>
    </row>
    <row r="1323" spans="1:10" ht="60" customHeight="1" x14ac:dyDescent="0.8">
      <c r="A1323" s="51">
        <v>1319</v>
      </c>
      <c r="B1323" s="50">
        <v>1319</v>
      </c>
      <c r="C1323" s="3" t="s">
        <v>3864</v>
      </c>
      <c r="D1323" s="3" t="s">
        <v>18037</v>
      </c>
      <c r="E1323" s="5" t="s">
        <v>3865</v>
      </c>
      <c r="F1323" s="3" t="s">
        <v>138</v>
      </c>
      <c r="G1323" s="5" t="s">
        <v>3866</v>
      </c>
      <c r="H1323" s="5" t="s">
        <v>11713</v>
      </c>
      <c r="I1323" s="5" t="s">
        <v>17986</v>
      </c>
      <c r="J1323" s="3"/>
    </row>
    <row r="1324" spans="1:10" ht="60" customHeight="1" x14ac:dyDescent="0.8">
      <c r="A1324" s="51">
        <v>1320</v>
      </c>
      <c r="B1324" s="50">
        <v>1320</v>
      </c>
      <c r="C1324" s="3" t="s">
        <v>3867</v>
      </c>
      <c r="D1324" s="3" t="s">
        <v>18037</v>
      </c>
      <c r="E1324" s="5" t="s">
        <v>3868</v>
      </c>
      <c r="F1324" s="3" t="s">
        <v>1287</v>
      </c>
      <c r="G1324" s="5" t="s">
        <v>3869</v>
      </c>
      <c r="H1324" s="5" t="s">
        <v>11714</v>
      </c>
      <c r="I1324" s="5" t="s">
        <v>15254</v>
      </c>
      <c r="J1324" s="3"/>
    </row>
    <row r="1325" spans="1:10" ht="60" customHeight="1" x14ac:dyDescent="0.8">
      <c r="A1325" s="51">
        <v>1321</v>
      </c>
      <c r="B1325" s="50">
        <v>1321</v>
      </c>
      <c r="C1325" s="3" t="s">
        <v>3870</v>
      </c>
      <c r="D1325" s="3" t="s">
        <v>18037</v>
      </c>
      <c r="E1325" s="5" t="s">
        <v>1480</v>
      </c>
      <c r="F1325" s="3" t="s">
        <v>25</v>
      </c>
      <c r="G1325" s="5" t="s">
        <v>3871</v>
      </c>
      <c r="H1325" s="5" t="s">
        <v>11715</v>
      </c>
      <c r="I1325" s="5" t="s">
        <v>17365</v>
      </c>
      <c r="J1325" s="3"/>
    </row>
    <row r="1326" spans="1:10" ht="60" customHeight="1" x14ac:dyDescent="0.8">
      <c r="A1326" s="51">
        <v>1322</v>
      </c>
      <c r="B1326" s="50">
        <v>1322</v>
      </c>
      <c r="C1326" s="3" t="s">
        <v>3872</v>
      </c>
      <c r="D1326" s="3" t="s">
        <v>18037</v>
      </c>
      <c r="E1326" s="5" t="s">
        <v>3873</v>
      </c>
      <c r="F1326" s="3" t="s">
        <v>246</v>
      </c>
      <c r="G1326" s="5" t="s">
        <v>3874</v>
      </c>
      <c r="H1326" s="5" t="s">
        <v>11716</v>
      </c>
      <c r="I1326" s="5" t="s">
        <v>15255</v>
      </c>
      <c r="J1326" s="3"/>
    </row>
    <row r="1327" spans="1:10" ht="60" customHeight="1" x14ac:dyDescent="0.8">
      <c r="A1327" s="51">
        <v>1323</v>
      </c>
      <c r="B1327" s="50">
        <v>1323</v>
      </c>
      <c r="C1327" s="3" t="s">
        <v>3875</v>
      </c>
      <c r="D1327" s="3" t="s">
        <v>18037</v>
      </c>
      <c r="E1327" s="5" t="s">
        <v>3876</v>
      </c>
      <c r="F1327" s="3" t="s">
        <v>104</v>
      </c>
      <c r="G1327" s="5" t="s">
        <v>3877</v>
      </c>
      <c r="H1327" s="5" t="s">
        <v>11717</v>
      </c>
      <c r="I1327" s="5" t="s">
        <v>15256</v>
      </c>
      <c r="J1327" s="3"/>
    </row>
    <row r="1328" spans="1:10" ht="60" customHeight="1" x14ac:dyDescent="0.8">
      <c r="A1328" s="51">
        <v>1324</v>
      </c>
      <c r="B1328" s="50">
        <v>1324</v>
      </c>
      <c r="C1328" s="3" t="s">
        <v>3878</v>
      </c>
      <c r="D1328" s="3" t="s">
        <v>18037</v>
      </c>
      <c r="E1328" s="5" t="s">
        <v>3879</v>
      </c>
      <c r="F1328" s="3" t="s">
        <v>45</v>
      </c>
      <c r="G1328" s="5" t="s">
        <v>3880</v>
      </c>
      <c r="H1328" s="5" t="s">
        <v>11718</v>
      </c>
      <c r="I1328" s="5" t="s">
        <v>15257</v>
      </c>
      <c r="J1328" s="3"/>
    </row>
    <row r="1329" spans="1:10" ht="60" customHeight="1" x14ac:dyDescent="0.8">
      <c r="A1329" s="51">
        <v>1325</v>
      </c>
      <c r="B1329" s="50">
        <v>1325</v>
      </c>
      <c r="C1329" s="3" t="s">
        <v>3881</v>
      </c>
      <c r="D1329" s="3" t="s">
        <v>18037</v>
      </c>
      <c r="E1329" s="5" t="s">
        <v>3882</v>
      </c>
      <c r="F1329" s="3" t="s">
        <v>116</v>
      </c>
      <c r="G1329" s="5" t="s">
        <v>3883</v>
      </c>
      <c r="H1329" s="5" t="s">
        <v>11719</v>
      </c>
      <c r="I1329" s="5" t="s">
        <v>15258</v>
      </c>
      <c r="J1329" s="3"/>
    </row>
    <row r="1330" spans="1:10" ht="60" customHeight="1" x14ac:dyDescent="0.8">
      <c r="A1330" s="51">
        <v>1326</v>
      </c>
      <c r="B1330" s="50">
        <v>1326</v>
      </c>
      <c r="C1330" s="3" t="s">
        <v>3884</v>
      </c>
      <c r="D1330" s="3" t="s">
        <v>18037</v>
      </c>
      <c r="E1330" s="5" t="s">
        <v>3885</v>
      </c>
      <c r="F1330" s="3" t="s">
        <v>1163</v>
      </c>
      <c r="G1330" s="5" t="s">
        <v>3886</v>
      </c>
      <c r="H1330" s="5" t="s">
        <v>11720</v>
      </c>
      <c r="I1330" s="5" t="s">
        <v>17944</v>
      </c>
      <c r="J1330" s="3"/>
    </row>
    <row r="1331" spans="1:10" ht="60" customHeight="1" x14ac:dyDescent="0.8">
      <c r="A1331" s="51">
        <v>1327</v>
      </c>
      <c r="B1331" s="50">
        <v>1327</v>
      </c>
      <c r="C1331" s="3" t="s">
        <v>3887</v>
      </c>
      <c r="D1331" s="3" t="s">
        <v>18037</v>
      </c>
      <c r="E1331" s="5" t="s">
        <v>3888</v>
      </c>
      <c r="F1331" s="3" t="s">
        <v>597</v>
      </c>
      <c r="G1331" s="5" t="s">
        <v>3889</v>
      </c>
      <c r="H1331" s="5" t="s">
        <v>11721</v>
      </c>
      <c r="I1331" s="5" t="s">
        <v>15259</v>
      </c>
      <c r="J1331" s="3"/>
    </row>
    <row r="1332" spans="1:10" ht="60" customHeight="1" x14ac:dyDescent="0.8">
      <c r="A1332" s="51">
        <v>1328</v>
      </c>
      <c r="B1332" s="50">
        <v>1328</v>
      </c>
      <c r="C1332" s="3" t="s">
        <v>3890</v>
      </c>
      <c r="D1332" s="3" t="s">
        <v>18037</v>
      </c>
      <c r="E1332" s="5" t="s">
        <v>3891</v>
      </c>
      <c r="F1332" s="3" t="s">
        <v>597</v>
      </c>
      <c r="G1332" s="5" t="s">
        <v>3892</v>
      </c>
      <c r="H1332" s="5" t="s">
        <v>11722</v>
      </c>
      <c r="I1332" s="5" t="s">
        <v>17290</v>
      </c>
      <c r="J1332" s="3"/>
    </row>
    <row r="1333" spans="1:10" ht="60" customHeight="1" x14ac:dyDescent="0.8">
      <c r="A1333" s="51">
        <v>1329</v>
      </c>
      <c r="B1333" s="50">
        <v>1329</v>
      </c>
      <c r="C1333" s="3" t="s">
        <v>641</v>
      </c>
      <c r="D1333" s="3" t="s">
        <v>18037</v>
      </c>
      <c r="E1333" s="5" t="s">
        <v>2578</v>
      </c>
      <c r="F1333" s="3" t="s">
        <v>104</v>
      </c>
      <c r="G1333" s="5" t="s">
        <v>3893</v>
      </c>
      <c r="H1333" s="5" t="s">
        <v>11723</v>
      </c>
      <c r="I1333" s="5" t="s">
        <v>15260</v>
      </c>
      <c r="J1333" s="3"/>
    </row>
    <row r="1334" spans="1:10" ht="60" customHeight="1" x14ac:dyDescent="0.8">
      <c r="A1334" s="51">
        <v>1330</v>
      </c>
      <c r="B1334" s="50">
        <v>1330</v>
      </c>
      <c r="C1334" s="3" t="s">
        <v>3894</v>
      </c>
      <c r="D1334" s="3" t="s">
        <v>18037</v>
      </c>
      <c r="E1334" s="5" t="s">
        <v>2187</v>
      </c>
      <c r="F1334" s="3" t="s">
        <v>145</v>
      </c>
      <c r="G1334" s="5" t="s">
        <v>3895</v>
      </c>
      <c r="H1334" s="5" t="s">
        <v>11724</v>
      </c>
      <c r="I1334" s="5" t="s">
        <v>15261</v>
      </c>
      <c r="J1334" s="3"/>
    </row>
    <row r="1335" spans="1:10" ht="60" customHeight="1" x14ac:dyDescent="0.8">
      <c r="A1335" s="51">
        <v>1331</v>
      </c>
      <c r="B1335" s="50">
        <v>1331</v>
      </c>
      <c r="C1335" s="3" t="s">
        <v>3896</v>
      </c>
      <c r="D1335" s="3" t="s">
        <v>18037</v>
      </c>
      <c r="E1335" s="5" t="s">
        <v>3897</v>
      </c>
      <c r="F1335" s="3" t="s">
        <v>679</v>
      </c>
      <c r="G1335" s="5" t="s">
        <v>3898</v>
      </c>
      <c r="H1335" s="5" t="s">
        <v>11725</v>
      </c>
      <c r="I1335" s="5" t="s">
        <v>15262</v>
      </c>
      <c r="J1335" s="3"/>
    </row>
    <row r="1336" spans="1:10" ht="60" customHeight="1" x14ac:dyDescent="0.8">
      <c r="A1336" s="51">
        <v>1332</v>
      </c>
      <c r="B1336" s="50">
        <v>1332</v>
      </c>
      <c r="C1336" s="3" t="s">
        <v>3899</v>
      </c>
      <c r="D1336" s="3" t="s">
        <v>18037</v>
      </c>
      <c r="E1336" s="5" t="s">
        <v>3900</v>
      </c>
      <c r="F1336" s="3" t="s">
        <v>246</v>
      </c>
      <c r="G1336" s="5" t="s">
        <v>3901</v>
      </c>
      <c r="H1336" s="5" t="s">
        <v>11726</v>
      </c>
      <c r="I1336" s="5" t="s">
        <v>15263</v>
      </c>
      <c r="J1336" s="3"/>
    </row>
    <row r="1337" spans="1:10" ht="60" customHeight="1" x14ac:dyDescent="0.8">
      <c r="A1337" s="51">
        <v>1333</v>
      </c>
      <c r="B1337" s="50">
        <v>1333</v>
      </c>
      <c r="C1337" s="3" t="s">
        <v>3902</v>
      </c>
      <c r="D1337" s="3" t="s">
        <v>18037</v>
      </c>
      <c r="E1337" s="5" t="s">
        <v>3903</v>
      </c>
      <c r="F1337" s="3" t="s">
        <v>543</v>
      </c>
      <c r="G1337" s="5" t="s">
        <v>3904</v>
      </c>
      <c r="H1337" s="5" t="s">
        <v>11727</v>
      </c>
      <c r="I1337" s="5" t="s">
        <v>15264</v>
      </c>
      <c r="J1337" s="3"/>
    </row>
    <row r="1338" spans="1:10" ht="60" customHeight="1" x14ac:dyDescent="0.8">
      <c r="A1338" s="51">
        <v>1334</v>
      </c>
      <c r="B1338" s="50">
        <v>1334</v>
      </c>
      <c r="C1338" s="3" t="s">
        <v>3905</v>
      </c>
      <c r="D1338" s="3" t="s">
        <v>18037</v>
      </c>
      <c r="E1338" s="5" t="s">
        <v>3906</v>
      </c>
      <c r="F1338" s="3" t="s">
        <v>402</v>
      </c>
      <c r="G1338" s="5" t="s">
        <v>3907</v>
      </c>
      <c r="H1338" s="5" t="s">
        <v>11728</v>
      </c>
      <c r="I1338" s="5" t="s">
        <v>17515</v>
      </c>
      <c r="J1338" s="3"/>
    </row>
    <row r="1339" spans="1:10" ht="60" customHeight="1" x14ac:dyDescent="0.8">
      <c r="A1339" s="51">
        <v>1335</v>
      </c>
      <c r="B1339" s="50">
        <v>1335</v>
      </c>
      <c r="C1339" s="3" t="s">
        <v>3908</v>
      </c>
      <c r="D1339" s="3" t="s">
        <v>18037</v>
      </c>
      <c r="E1339" s="5" t="s">
        <v>3909</v>
      </c>
      <c r="F1339" s="3" t="s">
        <v>29</v>
      </c>
      <c r="G1339" s="5" t="s">
        <v>3910</v>
      </c>
      <c r="H1339" s="5" t="s">
        <v>11729</v>
      </c>
      <c r="I1339" s="5" t="s">
        <v>17257</v>
      </c>
      <c r="J1339" s="3"/>
    </row>
    <row r="1340" spans="1:10" ht="60" customHeight="1" x14ac:dyDescent="0.8">
      <c r="A1340" s="51">
        <v>1336</v>
      </c>
      <c r="B1340" s="50">
        <v>1336</v>
      </c>
      <c r="C1340" s="3" t="s">
        <v>3911</v>
      </c>
      <c r="D1340" s="3" t="s">
        <v>18037</v>
      </c>
      <c r="E1340" s="5" t="s">
        <v>3511</v>
      </c>
      <c r="F1340" s="3" t="s">
        <v>597</v>
      </c>
      <c r="G1340" s="5" t="s">
        <v>3912</v>
      </c>
      <c r="H1340" s="5" t="s">
        <v>11730</v>
      </c>
      <c r="I1340" s="5" t="s">
        <v>15265</v>
      </c>
      <c r="J1340" s="3"/>
    </row>
    <row r="1341" spans="1:10" ht="60" customHeight="1" x14ac:dyDescent="0.8">
      <c r="A1341" s="51">
        <v>1337</v>
      </c>
      <c r="B1341" s="50">
        <v>1337</v>
      </c>
      <c r="C1341" s="3" t="s">
        <v>3913</v>
      </c>
      <c r="D1341" s="3" t="s">
        <v>18037</v>
      </c>
      <c r="E1341" s="5" t="s">
        <v>3914</v>
      </c>
      <c r="F1341" s="3" t="s">
        <v>189</v>
      </c>
      <c r="G1341" s="5" t="s">
        <v>3915</v>
      </c>
      <c r="H1341" s="5" t="s">
        <v>11731</v>
      </c>
      <c r="I1341" s="5" t="s">
        <v>15266</v>
      </c>
      <c r="J1341" s="3"/>
    </row>
    <row r="1342" spans="1:10" ht="60" customHeight="1" x14ac:dyDescent="0.8">
      <c r="A1342" s="51">
        <v>1338</v>
      </c>
      <c r="B1342" s="50">
        <v>1338</v>
      </c>
      <c r="C1342" s="3" t="s">
        <v>3916</v>
      </c>
      <c r="D1342" s="3" t="s">
        <v>18037</v>
      </c>
      <c r="E1342" s="5" t="s">
        <v>2872</v>
      </c>
      <c r="F1342" s="3" t="s">
        <v>220</v>
      </c>
      <c r="G1342" s="5" t="s">
        <v>3917</v>
      </c>
      <c r="H1342" s="5" t="s">
        <v>11732</v>
      </c>
      <c r="I1342" s="5" t="s">
        <v>15267</v>
      </c>
      <c r="J1342" s="3"/>
    </row>
    <row r="1343" spans="1:10" ht="60" customHeight="1" x14ac:dyDescent="0.8">
      <c r="A1343" s="51">
        <v>1339</v>
      </c>
      <c r="B1343" s="50">
        <v>1339</v>
      </c>
      <c r="C1343" s="3" t="s">
        <v>3918</v>
      </c>
      <c r="D1343" s="3" t="s">
        <v>18037</v>
      </c>
      <c r="E1343" s="5" t="s">
        <v>3919</v>
      </c>
      <c r="F1343" s="3" t="s">
        <v>246</v>
      </c>
      <c r="G1343" s="5" t="s">
        <v>3920</v>
      </c>
      <c r="H1343" s="5" t="s">
        <v>11733</v>
      </c>
      <c r="I1343" s="5" t="s">
        <v>15268</v>
      </c>
      <c r="J1343" s="3"/>
    </row>
    <row r="1344" spans="1:10" ht="60" customHeight="1" x14ac:dyDescent="0.8">
      <c r="A1344" s="51">
        <v>1340</v>
      </c>
      <c r="B1344" s="50">
        <v>1340</v>
      </c>
      <c r="C1344" s="3" t="s">
        <v>3921</v>
      </c>
      <c r="D1344" s="3" t="s">
        <v>18037</v>
      </c>
      <c r="E1344" s="5" t="s">
        <v>3922</v>
      </c>
      <c r="F1344" s="3" t="s">
        <v>246</v>
      </c>
      <c r="G1344" s="5" t="s">
        <v>3923</v>
      </c>
      <c r="H1344" s="5" t="s">
        <v>11734</v>
      </c>
      <c r="I1344" s="5" t="s">
        <v>15269</v>
      </c>
      <c r="J1344" s="3"/>
    </row>
    <row r="1345" spans="1:10" ht="60" customHeight="1" x14ac:dyDescent="0.8">
      <c r="A1345" s="51">
        <v>1341</v>
      </c>
      <c r="B1345" s="50">
        <v>1341</v>
      </c>
      <c r="C1345" s="3" t="s">
        <v>3924</v>
      </c>
      <c r="D1345" s="3" t="s">
        <v>18037</v>
      </c>
      <c r="E1345" s="5" t="s">
        <v>3925</v>
      </c>
      <c r="F1345" s="3" t="s">
        <v>193</v>
      </c>
      <c r="G1345" s="5" t="s">
        <v>3926</v>
      </c>
      <c r="H1345" s="5" t="s">
        <v>11735</v>
      </c>
      <c r="I1345" s="5" t="s">
        <v>17676</v>
      </c>
      <c r="J1345" s="3"/>
    </row>
    <row r="1346" spans="1:10" ht="60" customHeight="1" x14ac:dyDescent="0.8">
      <c r="A1346" s="51">
        <v>1342</v>
      </c>
      <c r="B1346" s="50">
        <v>1342</v>
      </c>
      <c r="C1346" s="3" t="s">
        <v>3927</v>
      </c>
      <c r="D1346" s="3" t="s">
        <v>18037</v>
      </c>
      <c r="E1346" s="5" t="s">
        <v>3928</v>
      </c>
      <c r="F1346" s="3" t="s">
        <v>207</v>
      </c>
      <c r="G1346" s="5" t="s">
        <v>3929</v>
      </c>
      <c r="H1346" s="5" t="s">
        <v>11736</v>
      </c>
      <c r="I1346" s="5" t="s">
        <v>15270</v>
      </c>
      <c r="J1346" s="3"/>
    </row>
    <row r="1347" spans="1:10" ht="60" customHeight="1" x14ac:dyDescent="0.8">
      <c r="A1347" s="51">
        <v>1343</v>
      </c>
      <c r="B1347" s="50">
        <v>1343</v>
      </c>
      <c r="C1347" s="3" t="s">
        <v>3930</v>
      </c>
      <c r="D1347" s="3" t="s">
        <v>18037</v>
      </c>
      <c r="E1347" s="5" t="s">
        <v>2133</v>
      </c>
      <c r="F1347" s="3" t="s">
        <v>61</v>
      </c>
      <c r="G1347" s="5" t="s">
        <v>3931</v>
      </c>
      <c r="H1347" s="5" t="s">
        <v>11737</v>
      </c>
      <c r="I1347" s="5" t="s">
        <v>15271</v>
      </c>
      <c r="J1347" s="3"/>
    </row>
    <row r="1348" spans="1:10" ht="60" customHeight="1" x14ac:dyDescent="0.8">
      <c r="A1348" s="51">
        <v>1344</v>
      </c>
      <c r="B1348" s="50">
        <v>1344</v>
      </c>
      <c r="C1348" s="3" t="s">
        <v>3932</v>
      </c>
      <c r="D1348" s="3" t="s">
        <v>18037</v>
      </c>
      <c r="E1348" s="5" t="s">
        <v>3933</v>
      </c>
      <c r="F1348" s="3" t="s">
        <v>104</v>
      </c>
      <c r="G1348" s="5" t="s">
        <v>3934</v>
      </c>
      <c r="H1348" s="5" t="s">
        <v>11738</v>
      </c>
      <c r="I1348" s="5" t="s">
        <v>15272</v>
      </c>
      <c r="J1348" s="3"/>
    </row>
    <row r="1349" spans="1:10" ht="60" customHeight="1" x14ac:dyDescent="0.8">
      <c r="A1349" s="51">
        <v>1345</v>
      </c>
      <c r="B1349" s="50">
        <v>1345</v>
      </c>
      <c r="C1349" s="3" t="s">
        <v>3935</v>
      </c>
      <c r="D1349" s="3" t="s">
        <v>18037</v>
      </c>
      <c r="E1349" s="5" t="s">
        <v>1750</v>
      </c>
      <c r="F1349" s="3" t="s">
        <v>138</v>
      </c>
      <c r="G1349" s="5" t="s">
        <v>3936</v>
      </c>
      <c r="H1349" s="5" t="s">
        <v>11739</v>
      </c>
      <c r="I1349" s="5" t="s">
        <v>17794</v>
      </c>
      <c r="J1349" s="3"/>
    </row>
    <row r="1350" spans="1:10" ht="60" customHeight="1" x14ac:dyDescent="0.8">
      <c r="A1350" s="51">
        <v>1346</v>
      </c>
      <c r="B1350" s="50">
        <v>1346</v>
      </c>
      <c r="C1350" s="3" t="s">
        <v>3937</v>
      </c>
      <c r="D1350" s="3" t="s">
        <v>18037</v>
      </c>
      <c r="E1350" s="5" t="s">
        <v>3879</v>
      </c>
      <c r="F1350" s="3" t="s">
        <v>264</v>
      </c>
      <c r="G1350" s="5" t="s">
        <v>3938</v>
      </c>
      <c r="H1350" s="5" t="s">
        <v>11740</v>
      </c>
      <c r="I1350" s="5" t="s">
        <v>15273</v>
      </c>
      <c r="J1350" s="3"/>
    </row>
    <row r="1351" spans="1:10" ht="60" customHeight="1" x14ac:dyDescent="0.8">
      <c r="A1351" s="51">
        <v>1347</v>
      </c>
      <c r="B1351" s="50">
        <v>1347</v>
      </c>
      <c r="C1351" s="3" t="s">
        <v>3939</v>
      </c>
      <c r="D1351" s="3" t="s">
        <v>18037</v>
      </c>
      <c r="E1351" s="5" t="s">
        <v>3940</v>
      </c>
      <c r="F1351" s="3" t="s">
        <v>246</v>
      </c>
      <c r="G1351" s="5" t="s">
        <v>3941</v>
      </c>
      <c r="H1351" s="5" t="s">
        <v>11741</v>
      </c>
      <c r="I1351" s="5" t="s">
        <v>15274</v>
      </c>
      <c r="J1351" s="3"/>
    </row>
    <row r="1352" spans="1:10" ht="60" customHeight="1" x14ac:dyDescent="0.8">
      <c r="A1352" s="51">
        <v>1348</v>
      </c>
      <c r="B1352" s="50">
        <v>1348</v>
      </c>
      <c r="C1352" s="3" t="s">
        <v>3942</v>
      </c>
      <c r="D1352" s="3" t="s">
        <v>18037</v>
      </c>
      <c r="E1352" s="5" t="s">
        <v>3943</v>
      </c>
      <c r="F1352" s="3" t="s">
        <v>53</v>
      </c>
      <c r="G1352" s="5" t="s">
        <v>3944</v>
      </c>
      <c r="H1352" s="5" t="s">
        <v>11742</v>
      </c>
      <c r="I1352" s="5" t="s">
        <v>15275</v>
      </c>
      <c r="J1352" s="3"/>
    </row>
    <row r="1353" spans="1:10" ht="60" customHeight="1" x14ac:dyDescent="0.8">
      <c r="A1353" s="51">
        <v>1349</v>
      </c>
      <c r="B1353" s="50">
        <v>1349</v>
      </c>
      <c r="C1353" s="3" t="s">
        <v>3945</v>
      </c>
      <c r="D1353" s="3" t="s">
        <v>18037</v>
      </c>
      <c r="E1353" s="5" t="s">
        <v>915</v>
      </c>
      <c r="F1353" s="3" t="s">
        <v>253</v>
      </c>
      <c r="G1353" s="5" t="s">
        <v>3946</v>
      </c>
      <c r="H1353" s="5" t="s">
        <v>11743</v>
      </c>
      <c r="I1353" s="5" t="s">
        <v>15276</v>
      </c>
      <c r="J1353" s="3"/>
    </row>
    <row r="1354" spans="1:10" ht="60" customHeight="1" x14ac:dyDescent="0.8">
      <c r="A1354" s="51">
        <v>1350</v>
      </c>
      <c r="B1354" s="50">
        <v>1350</v>
      </c>
      <c r="C1354" s="3" t="s">
        <v>3947</v>
      </c>
      <c r="D1354" s="3" t="s">
        <v>18037</v>
      </c>
      <c r="E1354" s="5" t="s">
        <v>2020</v>
      </c>
      <c r="F1354" s="3" t="s">
        <v>246</v>
      </c>
      <c r="G1354" s="5" t="s">
        <v>3948</v>
      </c>
      <c r="H1354" s="5" t="s">
        <v>11744</v>
      </c>
      <c r="I1354" s="5" t="s">
        <v>15277</v>
      </c>
      <c r="J1354" s="3"/>
    </row>
    <row r="1355" spans="1:10" ht="60" customHeight="1" x14ac:dyDescent="0.8">
      <c r="A1355" s="51">
        <v>1351</v>
      </c>
      <c r="B1355" s="50">
        <v>1351</v>
      </c>
      <c r="C1355" s="3" t="s">
        <v>3949</v>
      </c>
      <c r="D1355" s="3" t="s">
        <v>18037</v>
      </c>
      <c r="E1355" s="5" t="s">
        <v>3950</v>
      </c>
      <c r="F1355" s="3" t="s">
        <v>1359</v>
      </c>
      <c r="G1355" s="5" t="s">
        <v>3951</v>
      </c>
      <c r="H1355" s="5" t="s">
        <v>11745</v>
      </c>
      <c r="I1355" s="5" t="s">
        <v>15278</v>
      </c>
      <c r="J1355" s="3"/>
    </row>
    <row r="1356" spans="1:10" ht="60" customHeight="1" x14ac:dyDescent="0.8">
      <c r="A1356" s="51">
        <v>1352</v>
      </c>
      <c r="B1356" s="50">
        <v>1352</v>
      </c>
      <c r="C1356" s="3" t="s">
        <v>3952</v>
      </c>
      <c r="D1356" s="3" t="s">
        <v>18037</v>
      </c>
      <c r="E1356" s="5" t="s">
        <v>3953</v>
      </c>
      <c r="F1356" s="3" t="s">
        <v>138</v>
      </c>
      <c r="G1356" s="5" t="s">
        <v>3954</v>
      </c>
      <c r="H1356" s="5" t="s">
        <v>11746</v>
      </c>
      <c r="I1356" s="5" t="s">
        <v>15279</v>
      </c>
      <c r="J1356" s="3"/>
    </row>
    <row r="1357" spans="1:10" ht="60" customHeight="1" x14ac:dyDescent="0.8">
      <c r="A1357" s="51">
        <v>1353</v>
      </c>
      <c r="B1357" s="50">
        <v>1353</v>
      </c>
      <c r="C1357" s="3" t="s">
        <v>3955</v>
      </c>
      <c r="D1357" s="3" t="s">
        <v>18037</v>
      </c>
      <c r="E1357" s="5" t="s">
        <v>3956</v>
      </c>
      <c r="F1357" s="3" t="s">
        <v>527</v>
      </c>
      <c r="G1357" s="5" t="s">
        <v>3957</v>
      </c>
      <c r="H1357" s="5" t="s">
        <v>11747</v>
      </c>
      <c r="I1357" s="5" t="s">
        <v>15280</v>
      </c>
      <c r="J1357" s="3"/>
    </row>
    <row r="1358" spans="1:10" ht="60" customHeight="1" x14ac:dyDescent="0.8">
      <c r="A1358" s="51">
        <v>1354</v>
      </c>
      <c r="B1358" s="50">
        <v>1354</v>
      </c>
      <c r="C1358" s="3" t="s">
        <v>3958</v>
      </c>
      <c r="D1358" s="3" t="s">
        <v>18037</v>
      </c>
      <c r="E1358" s="5" t="s">
        <v>3959</v>
      </c>
      <c r="F1358" s="3" t="s">
        <v>149</v>
      </c>
      <c r="G1358" s="5" t="s">
        <v>3960</v>
      </c>
      <c r="H1358" s="5" t="s">
        <v>11748</v>
      </c>
      <c r="I1358" s="5" t="s">
        <v>15281</v>
      </c>
      <c r="J1358" s="3"/>
    </row>
    <row r="1359" spans="1:10" ht="60" customHeight="1" x14ac:dyDescent="0.8">
      <c r="A1359" s="51">
        <v>1355</v>
      </c>
      <c r="B1359" s="50">
        <v>1355</v>
      </c>
      <c r="C1359" s="3" t="s">
        <v>3961</v>
      </c>
      <c r="D1359" s="3" t="s">
        <v>18037</v>
      </c>
      <c r="E1359" s="5" t="s">
        <v>1928</v>
      </c>
      <c r="F1359" s="3" t="s">
        <v>486</v>
      </c>
      <c r="G1359" s="5" t="s">
        <v>3962</v>
      </c>
      <c r="H1359" s="5" t="s">
        <v>11749</v>
      </c>
      <c r="I1359" s="5" t="s">
        <v>17546</v>
      </c>
      <c r="J1359" s="3"/>
    </row>
    <row r="1360" spans="1:10" ht="60" customHeight="1" x14ac:dyDescent="0.8">
      <c r="A1360" s="51">
        <v>1356</v>
      </c>
      <c r="B1360" s="50">
        <v>1356</v>
      </c>
      <c r="C1360" s="3" t="s">
        <v>3963</v>
      </c>
      <c r="D1360" s="3" t="s">
        <v>18037</v>
      </c>
      <c r="E1360" s="5" t="s">
        <v>3964</v>
      </c>
      <c r="F1360" s="3" t="s">
        <v>104</v>
      </c>
      <c r="G1360" s="5" t="s">
        <v>3965</v>
      </c>
      <c r="H1360" s="5" t="s">
        <v>11750</v>
      </c>
      <c r="I1360" s="5" t="s">
        <v>15282</v>
      </c>
      <c r="J1360" s="3"/>
    </row>
    <row r="1361" spans="1:10" ht="60" customHeight="1" x14ac:dyDescent="0.8">
      <c r="A1361" s="51">
        <v>1357</v>
      </c>
      <c r="B1361" s="50">
        <v>1357</v>
      </c>
      <c r="C1361" s="3" t="s">
        <v>3966</v>
      </c>
      <c r="D1361" s="3" t="s">
        <v>18037</v>
      </c>
      <c r="E1361" s="5" t="s">
        <v>3967</v>
      </c>
      <c r="F1361" s="3" t="s">
        <v>284</v>
      </c>
      <c r="G1361" s="5" t="s">
        <v>3968</v>
      </c>
      <c r="H1361" s="5" t="s">
        <v>11751</v>
      </c>
      <c r="I1361" s="5" t="s">
        <v>15283</v>
      </c>
      <c r="J1361" s="3"/>
    </row>
    <row r="1362" spans="1:10" ht="60" customHeight="1" x14ac:dyDescent="0.8">
      <c r="A1362" s="51">
        <v>1358</v>
      </c>
      <c r="B1362" s="50">
        <v>1358</v>
      </c>
      <c r="C1362" s="3" t="s">
        <v>3969</v>
      </c>
      <c r="D1362" s="3" t="s">
        <v>18037</v>
      </c>
      <c r="E1362" s="5" t="s">
        <v>3574</v>
      </c>
      <c r="F1362" s="3" t="s">
        <v>77</v>
      </c>
      <c r="G1362" s="5" t="s">
        <v>3970</v>
      </c>
      <c r="H1362" s="5" t="s">
        <v>11752</v>
      </c>
      <c r="I1362" s="5" t="s">
        <v>15284</v>
      </c>
      <c r="J1362" s="3"/>
    </row>
    <row r="1363" spans="1:10" ht="60" customHeight="1" x14ac:dyDescent="0.8">
      <c r="A1363" s="51">
        <v>1359</v>
      </c>
      <c r="B1363" s="50">
        <v>1359</v>
      </c>
      <c r="C1363" s="3" t="s">
        <v>3971</v>
      </c>
      <c r="D1363" s="3" t="s">
        <v>18037</v>
      </c>
      <c r="E1363" s="5" t="s">
        <v>3972</v>
      </c>
      <c r="F1363" s="3" t="s">
        <v>328</v>
      </c>
      <c r="G1363" s="5" t="s">
        <v>3973</v>
      </c>
      <c r="H1363" s="5" t="s">
        <v>11753</v>
      </c>
      <c r="I1363" s="5" t="s">
        <v>15285</v>
      </c>
      <c r="J1363" s="3"/>
    </row>
    <row r="1364" spans="1:10" ht="60" customHeight="1" x14ac:dyDescent="0.8">
      <c r="A1364" s="51">
        <v>1360</v>
      </c>
      <c r="B1364" s="50">
        <v>1360</v>
      </c>
      <c r="C1364" s="3" t="s">
        <v>3974</v>
      </c>
      <c r="D1364" s="3" t="s">
        <v>18037</v>
      </c>
      <c r="E1364" s="5" t="s">
        <v>3975</v>
      </c>
      <c r="F1364" s="3" t="s">
        <v>253</v>
      </c>
      <c r="G1364" s="5" t="s">
        <v>3976</v>
      </c>
      <c r="H1364" s="5" t="s">
        <v>11754</v>
      </c>
      <c r="I1364" s="5" t="s">
        <v>15286</v>
      </c>
      <c r="J1364" s="3"/>
    </row>
    <row r="1365" spans="1:10" ht="60" customHeight="1" x14ac:dyDescent="0.8">
      <c r="A1365" s="51">
        <v>1361</v>
      </c>
      <c r="B1365" s="50">
        <v>1361</v>
      </c>
      <c r="C1365" s="3" t="s">
        <v>3977</v>
      </c>
      <c r="D1365" s="3" t="s">
        <v>18037</v>
      </c>
      <c r="E1365" s="5" t="s">
        <v>3978</v>
      </c>
      <c r="F1365" s="3" t="s">
        <v>1359</v>
      </c>
      <c r="G1365" s="5" t="s">
        <v>3979</v>
      </c>
      <c r="H1365" s="5" t="s">
        <v>11755</v>
      </c>
      <c r="I1365" s="5" t="s">
        <v>15287</v>
      </c>
      <c r="J1365" s="3"/>
    </row>
    <row r="1366" spans="1:10" ht="60" customHeight="1" x14ac:dyDescent="0.8">
      <c r="A1366" s="51">
        <v>1362</v>
      </c>
      <c r="B1366" s="50">
        <v>1362</v>
      </c>
      <c r="C1366" s="3" t="s">
        <v>3980</v>
      </c>
      <c r="D1366" s="3" t="s">
        <v>18037</v>
      </c>
      <c r="E1366" s="5" t="s">
        <v>3981</v>
      </c>
      <c r="F1366" s="3" t="s">
        <v>246</v>
      </c>
      <c r="G1366" s="5" t="s">
        <v>3982</v>
      </c>
      <c r="H1366" s="5" t="s">
        <v>11756</v>
      </c>
      <c r="I1366" s="5" t="s">
        <v>15288</v>
      </c>
      <c r="J1366" s="3"/>
    </row>
    <row r="1367" spans="1:10" ht="60" customHeight="1" x14ac:dyDescent="0.8">
      <c r="A1367" s="51">
        <v>1363</v>
      </c>
      <c r="B1367" s="50">
        <v>1363</v>
      </c>
      <c r="C1367" s="3" t="s">
        <v>3983</v>
      </c>
      <c r="D1367" s="3" t="s">
        <v>18037</v>
      </c>
      <c r="E1367" s="5" t="s">
        <v>3984</v>
      </c>
      <c r="F1367" s="3" t="s">
        <v>1212</v>
      </c>
      <c r="G1367" s="5" t="s">
        <v>3985</v>
      </c>
      <c r="H1367" s="5" t="s">
        <v>11757</v>
      </c>
      <c r="I1367" s="5" t="s">
        <v>15289</v>
      </c>
      <c r="J1367" s="3"/>
    </row>
    <row r="1368" spans="1:10" ht="60" customHeight="1" x14ac:dyDescent="0.8">
      <c r="A1368" s="51">
        <v>1364</v>
      </c>
      <c r="B1368" s="50">
        <v>1364</v>
      </c>
      <c r="C1368" s="3" t="s">
        <v>3986</v>
      </c>
      <c r="D1368" s="3" t="s">
        <v>18037</v>
      </c>
      <c r="E1368" s="5" t="s">
        <v>2343</v>
      </c>
      <c r="F1368" s="3" t="s">
        <v>207</v>
      </c>
      <c r="G1368" s="5" t="s">
        <v>3987</v>
      </c>
      <c r="H1368" s="5" t="s">
        <v>11758</v>
      </c>
      <c r="I1368" s="5" t="s">
        <v>17590</v>
      </c>
      <c r="J1368" s="3"/>
    </row>
    <row r="1369" spans="1:10" ht="60" customHeight="1" x14ac:dyDescent="0.8">
      <c r="A1369" s="51">
        <v>1365</v>
      </c>
      <c r="B1369" s="50">
        <v>1365</v>
      </c>
      <c r="C1369" s="3" t="s">
        <v>3988</v>
      </c>
      <c r="D1369" s="3" t="s">
        <v>18037</v>
      </c>
      <c r="E1369" s="5" t="s">
        <v>3989</v>
      </c>
      <c r="F1369" s="3" t="s">
        <v>246</v>
      </c>
      <c r="G1369" s="5" t="s">
        <v>3990</v>
      </c>
      <c r="H1369" s="5" t="s">
        <v>11759</v>
      </c>
      <c r="I1369" s="5" t="s">
        <v>15290</v>
      </c>
      <c r="J1369" s="3"/>
    </row>
    <row r="1370" spans="1:10" ht="60" customHeight="1" x14ac:dyDescent="0.8">
      <c r="A1370" s="51">
        <v>1366</v>
      </c>
      <c r="B1370" s="50">
        <v>1366</v>
      </c>
      <c r="C1370" s="3" t="s">
        <v>3991</v>
      </c>
      <c r="D1370" s="3" t="s">
        <v>18037</v>
      </c>
      <c r="E1370" s="5" t="s">
        <v>2919</v>
      </c>
      <c r="F1370" s="3" t="s">
        <v>193</v>
      </c>
      <c r="G1370" s="5" t="s">
        <v>3992</v>
      </c>
      <c r="H1370" s="5" t="s">
        <v>11760</v>
      </c>
      <c r="I1370" s="5" t="s">
        <v>15291</v>
      </c>
      <c r="J1370" s="3"/>
    </row>
    <row r="1371" spans="1:10" ht="60" customHeight="1" x14ac:dyDescent="0.8">
      <c r="A1371" s="51">
        <v>1367</v>
      </c>
      <c r="B1371" s="50">
        <v>1367</v>
      </c>
      <c r="C1371" s="3" t="s">
        <v>3993</v>
      </c>
      <c r="D1371" s="3" t="s">
        <v>18037</v>
      </c>
      <c r="E1371" s="5" t="s">
        <v>3994</v>
      </c>
      <c r="F1371" s="3" t="s">
        <v>437</v>
      </c>
      <c r="G1371" s="5" t="s">
        <v>3995</v>
      </c>
      <c r="H1371" s="5" t="s">
        <v>11761</v>
      </c>
      <c r="I1371" s="5" t="s">
        <v>15292</v>
      </c>
      <c r="J1371" s="3"/>
    </row>
    <row r="1372" spans="1:10" ht="60" customHeight="1" x14ac:dyDescent="0.8">
      <c r="A1372" s="51">
        <v>1368</v>
      </c>
      <c r="B1372" s="50">
        <v>1368</v>
      </c>
      <c r="C1372" s="3" t="s">
        <v>3996</v>
      </c>
      <c r="D1372" s="3" t="s">
        <v>18037</v>
      </c>
      <c r="E1372" s="5" t="s">
        <v>3997</v>
      </c>
      <c r="F1372" s="3" t="s">
        <v>630</v>
      </c>
      <c r="G1372" s="5" t="s">
        <v>3998</v>
      </c>
      <c r="H1372" s="5" t="s">
        <v>11762</v>
      </c>
      <c r="I1372" s="5" t="s">
        <v>15293</v>
      </c>
      <c r="J1372" s="3"/>
    </row>
    <row r="1373" spans="1:10" ht="60" customHeight="1" x14ac:dyDescent="0.8">
      <c r="A1373" s="51">
        <v>1369</v>
      </c>
      <c r="B1373" s="50">
        <v>1369</v>
      </c>
      <c r="C1373" s="3" t="s">
        <v>3999</v>
      </c>
      <c r="D1373" s="3" t="s">
        <v>18037</v>
      </c>
      <c r="E1373" s="5" t="s">
        <v>4000</v>
      </c>
      <c r="F1373" s="3" t="s">
        <v>543</v>
      </c>
      <c r="G1373" s="5" t="s">
        <v>4001</v>
      </c>
      <c r="H1373" s="5" t="s">
        <v>11763</v>
      </c>
      <c r="I1373" s="5" t="s">
        <v>15294</v>
      </c>
      <c r="J1373" s="3"/>
    </row>
    <row r="1374" spans="1:10" ht="60" customHeight="1" x14ac:dyDescent="0.8">
      <c r="A1374" s="51">
        <v>1370</v>
      </c>
      <c r="B1374" s="50">
        <v>1370</v>
      </c>
      <c r="C1374" s="3" t="s">
        <v>4002</v>
      </c>
      <c r="D1374" s="3" t="s">
        <v>18037</v>
      </c>
      <c r="E1374" s="5" t="s">
        <v>4003</v>
      </c>
      <c r="F1374" s="3" t="s">
        <v>527</v>
      </c>
      <c r="G1374" s="5" t="s">
        <v>4004</v>
      </c>
      <c r="H1374" s="5" t="s">
        <v>11764</v>
      </c>
      <c r="I1374" s="5" t="s">
        <v>15295</v>
      </c>
      <c r="J1374" s="3"/>
    </row>
    <row r="1375" spans="1:10" ht="60" customHeight="1" x14ac:dyDescent="0.8">
      <c r="A1375" s="51">
        <v>1371</v>
      </c>
      <c r="B1375" s="50">
        <v>1371</v>
      </c>
      <c r="C1375" s="3" t="s">
        <v>4005</v>
      </c>
      <c r="D1375" s="3" t="s">
        <v>18037</v>
      </c>
      <c r="E1375" s="5" t="s">
        <v>405</v>
      </c>
      <c r="F1375" s="3" t="s">
        <v>402</v>
      </c>
      <c r="G1375" s="5" t="s">
        <v>4006</v>
      </c>
      <c r="H1375" s="5" t="s">
        <v>11765</v>
      </c>
      <c r="I1375" s="5" t="s">
        <v>15296</v>
      </c>
      <c r="J1375" s="3"/>
    </row>
    <row r="1376" spans="1:10" ht="60" customHeight="1" x14ac:dyDescent="0.8">
      <c r="A1376" s="51">
        <v>1372</v>
      </c>
      <c r="B1376" s="50">
        <v>1372</v>
      </c>
      <c r="C1376" s="3" t="s">
        <v>4007</v>
      </c>
      <c r="D1376" s="3" t="s">
        <v>18037</v>
      </c>
      <c r="E1376" s="5" t="s">
        <v>4008</v>
      </c>
      <c r="F1376" s="3" t="s">
        <v>228</v>
      </c>
      <c r="G1376" s="5" t="s">
        <v>4009</v>
      </c>
      <c r="H1376" s="5" t="s">
        <v>11766</v>
      </c>
      <c r="I1376" s="5" t="s">
        <v>15297</v>
      </c>
      <c r="J1376" s="3"/>
    </row>
    <row r="1377" spans="1:10" ht="60" customHeight="1" x14ac:dyDescent="0.8">
      <c r="A1377" s="51">
        <v>1373</v>
      </c>
      <c r="B1377" s="50">
        <v>1373</v>
      </c>
      <c r="C1377" s="3" t="s">
        <v>4010</v>
      </c>
      <c r="D1377" s="3" t="s">
        <v>18037</v>
      </c>
      <c r="E1377" s="5" t="s">
        <v>4011</v>
      </c>
      <c r="F1377" s="3" t="s">
        <v>486</v>
      </c>
      <c r="G1377" s="5" t="s">
        <v>4012</v>
      </c>
      <c r="H1377" s="5" t="s">
        <v>11767</v>
      </c>
      <c r="I1377" s="5" t="s">
        <v>15298</v>
      </c>
      <c r="J1377" s="3"/>
    </row>
    <row r="1378" spans="1:10" ht="60" customHeight="1" x14ac:dyDescent="0.8">
      <c r="A1378" s="51">
        <v>1374</v>
      </c>
      <c r="B1378" s="50">
        <v>1374</v>
      </c>
      <c r="C1378" s="3" t="s">
        <v>4013</v>
      </c>
      <c r="D1378" s="3" t="s">
        <v>18037</v>
      </c>
      <c r="E1378" s="5" t="s">
        <v>4014</v>
      </c>
      <c r="F1378" s="3" t="s">
        <v>100</v>
      </c>
      <c r="G1378" s="5" t="s">
        <v>4015</v>
      </c>
      <c r="H1378" s="5" t="s">
        <v>11768</v>
      </c>
      <c r="I1378" s="5" t="s">
        <v>15299</v>
      </c>
      <c r="J1378" s="3"/>
    </row>
    <row r="1379" spans="1:10" ht="60" customHeight="1" x14ac:dyDescent="0.8">
      <c r="A1379" s="51">
        <v>1375</v>
      </c>
      <c r="B1379" s="50">
        <v>1375</v>
      </c>
      <c r="C1379" s="3" t="s">
        <v>4016</v>
      </c>
      <c r="D1379" s="3" t="s">
        <v>18037</v>
      </c>
      <c r="E1379" s="5" t="s">
        <v>4017</v>
      </c>
      <c r="F1379" s="3" t="s">
        <v>100</v>
      </c>
      <c r="G1379" s="5" t="s">
        <v>4018</v>
      </c>
      <c r="H1379" s="5" t="s">
        <v>11769</v>
      </c>
      <c r="I1379" s="5" t="s">
        <v>15300</v>
      </c>
      <c r="J1379" s="3"/>
    </row>
    <row r="1380" spans="1:10" ht="60" customHeight="1" x14ac:dyDescent="0.8">
      <c r="A1380" s="51">
        <v>1376</v>
      </c>
      <c r="B1380" s="50">
        <v>1376</v>
      </c>
      <c r="C1380" s="3" t="s">
        <v>4019</v>
      </c>
      <c r="D1380" s="3" t="s">
        <v>18037</v>
      </c>
      <c r="E1380" s="5" t="s">
        <v>4020</v>
      </c>
      <c r="F1380" s="3" t="s">
        <v>1630</v>
      </c>
      <c r="G1380" s="5" t="s">
        <v>4021</v>
      </c>
      <c r="H1380" s="5" t="s">
        <v>11770</v>
      </c>
      <c r="I1380" s="5" t="s">
        <v>15301</v>
      </c>
      <c r="J1380" s="3"/>
    </row>
    <row r="1381" spans="1:10" ht="60" customHeight="1" x14ac:dyDescent="0.8">
      <c r="A1381" s="51">
        <v>1377</v>
      </c>
      <c r="B1381" s="50">
        <v>1377</v>
      </c>
      <c r="C1381" s="3" t="s">
        <v>4022</v>
      </c>
      <c r="D1381" s="3" t="s">
        <v>18037</v>
      </c>
      <c r="E1381" s="5" t="s">
        <v>4023</v>
      </c>
      <c r="F1381" s="3" t="s">
        <v>527</v>
      </c>
      <c r="G1381" s="5" t="s">
        <v>4024</v>
      </c>
      <c r="H1381" s="5" t="s">
        <v>11771</v>
      </c>
      <c r="I1381" s="5" t="s">
        <v>17859</v>
      </c>
      <c r="J1381" s="3"/>
    </row>
    <row r="1382" spans="1:10" ht="60" customHeight="1" x14ac:dyDescent="0.8">
      <c r="A1382" s="51">
        <v>1378</v>
      </c>
      <c r="B1382" s="50">
        <v>1378</v>
      </c>
      <c r="C1382" s="3" t="s">
        <v>4025</v>
      </c>
      <c r="D1382" s="3" t="s">
        <v>18037</v>
      </c>
      <c r="E1382" s="5" t="s">
        <v>4026</v>
      </c>
      <c r="F1382" s="3" t="s">
        <v>100</v>
      </c>
      <c r="G1382" s="5" t="s">
        <v>4027</v>
      </c>
      <c r="H1382" s="5" t="s">
        <v>11772</v>
      </c>
      <c r="I1382" s="5" t="s">
        <v>15302</v>
      </c>
      <c r="J1382" s="3"/>
    </row>
    <row r="1383" spans="1:10" ht="60" customHeight="1" x14ac:dyDescent="0.8">
      <c r="A1383" s="51">
        <v>1379</v>
      </c>
      <c r="B1383" s="50">
        <v>1379</v>
      </c>
      <c r="C1383" s="3" t="s">
        <v>4028</v>
      </c>
      <c r="D1383" s="3" t="s">
        <v>18037</v>
      </c>
      <c r="E1383" s="5" t="s">
        <v>4029</v>
      </c>
      <c r="F1383" s="3" t="s">
        <v>780</v>
      </c>
      <c r="G1383" s="5" t="s">
        <v>4030</v>
      </c>
      <c r="H1383" s="5" t="s">
        <v>11773</v>
      </c>
      <c r="I1383" s="5" t="s">
        <v>15303</v>
      </c>
      <c r="J1383" s="3"/>
    </row>
    <row r="1384" spans="1:10" ht="60" customHeight="1" x14ac:dyDescent="0.8">
      <c r="A1384" s="51">
        <v>1380</v>
      </c>
      <c r="B1384" s="50">
        <v>1380</v>
      </c>
      <c r="C1384" s="3" t="s">
        <v>4031</v>
      </c>
      <c r="D1384" s="3" t="s">
        <v>18037</v>
      </c>
      <c r="E1384" s="5" t="s">
        <v>4032</v>
      </c>
      <c r="F1384" s="3" t="s">
        <v>679</v>
      </c>
      <c r="G1384" s="5" t="s">
        <v>4033</v>
      </c>
      <c r="H1384" s="5" t="s">
        <v>11774</v>
      </c>
      <c r="I1384" s="5" t="s">
        <v>15304</v>
      </c>
      <c r="J1384" s="3"/>
    </row>
    <row r="1385" spans="1:10" ht="60" customHeight="1" x14ac:dyDescent="0.8">
      <c r="A1385" s="51">
        <v>1381</v>
      </c>
      <c r="B1385" s="50">
        <v>1381</v>
      </c>
      <c r="C1385" s="3" t="s">
        <v>4034</v>
      </c>
      <c r="D1385" s="3" t="s">
        <v>18037</v>
      </c>
      <c r="E1385" s="5" t="s">
        <v>4035</v>
      </c>
      <c r="F1385" s="3" t="s">
        <v>100</v>
      </c>
      <c r="G1385" s="5" t="s">
        <v>4036</v>
      </c>
      <c r="H1385" s="5" t="s">
        <v>11775</v>
      </c>
      <c r="I1385" s="5" t="s">
        <v>17876</v>
      </c>
      <c r="J1385" s="3"/>
    </row>
    <row r="1386" spans="1:10" ht="60" customHeight="1" x14ac:dyDescent="0.8">
      <c r="A1386" s="51">
        <v>1382</v>
      </c>
      <c r="B1386" s="50">
        <v>1382</v>
      </c>
      <c r="C1386" s="3" t="s">
        <v>4037</v>
      </c>
      <c r="D1386" s="3" t="s">
        <v>18037</v>
      </c>
      <c r="E1386" s="5" t="s">
        <v>4038</v>
      </c>
      <c r="F1386" s="3" t="s">
        <v>220</v>
      </c>
      <c r="G1386" s="5" t="s">
        <v>4039</v>
      </c>
      <c r="H1386" s="5" t="s">
        <v>11776</v>
      </c>
      <c r="I1386" s="5" t="s">
        <v>17670</v>
      </c>
      <c r="J1386" s="3"/>
    </row>
    <row r="1387" spans="1:10" ht="60" customHeight="1" x14ac:dyDescent="0.8">
      <c r="A1387" s="51">
        <v>1383</v>
      </c>
      <c r="B1387" s="50">
        <v>1383</v>
      </c>
      <c r="C1387" s="3" t="s">
        <v>4040</v>
      </c>
      <c r="D1387" s="3" t="s">
        <v>18037</v>
      </c>
      <c r="E1387" s="5" t="s">
        <v>3243</v>
      </c>
      <c r="F1387" s="3" t="s">
        <v>597</v>
      </c>
      <c r="G1387" s="5" t="s">
        <v>4041</v>
      </c>
      <c r="H1387" s="5" t="s">
        <v>11777</v>
      </c>
      <c r="I1387" s="5" t="s">
        <v>15305</v>
      </c>
      <c r="J1387" s="3"/>
    </row>
    <row r="1388" spans="1:10" ht="60" customHeight="1" x14ac:dyDescent="0.8">
      <c r="A1388" s="51">
        <v>1384</v>
      </c>
      <c r="B1388" s="50">
        <v>1384</v>
      </c>
      <c r="C1388" s="3" t="s">
        <v>4042</v>
      </c>
      <c r="D1388" s="3" t="s">
        <v>18037</v>
      </c>
      <c r="E1388" s="5" t="s">
        <v>4043</v>
      </c>
      <c r="F1388" s="3" t="s">
        <v>1359</v>
      </c>
      <c r="G1388" s="5" t="s">
        <v>4044</v>
      </c>
      <c r="H1388" s="5" t="s">
        <v>11778</v>
      </c>
      <c r="I1388" s="5" t="s">
        <v>15306</v>
      </c>
      <c r="J1388" s="3"/>
    </row>
    <row r="1389" spans="1:10" ht="60" customHeight="1" x14ac:dyDescent="0.8">
      <c r="A1389" s="51">
        <v>1385</v>
      </c>
      <c r="B1389" s="50">
        <v>1385</v>
      </c>
      <c r="C1389" s="3" t="s">
        <v>4045</v>
      </c>
      <c r="D1389" s="3" t="s">
        <v>18037</v>
      </c>
      <c r="E1389" s="5" t="s">
        <v>3398</v>
      </c>
      <c r="F1389" s="3" t="s">
        <v>123</v>
      </c>
      <c r="G1389" s="5" t="s">
        <v>4046</v>
      </c>
      <c r="H1389" s="5" t="s">
        <v>11779</v>
      </c>
      <c r="I1389" s="5" t="s">
        <v>17347</v>
      </c>
      <c r="J1389" s="3"/>
    </row>
    <row r="1390" spans="1:10" ht="60" customHeight="1" x14ac:dyDescent="0.8">
      <c r="A1390" s="51">
        <v>1386</v>
      </c>
      <c r="B1390" s="50">
        <v>1386</v>
      </c>
      <c r="C1390" s="3" t="s">
        <v>4047</v>
      </c>
      <c r="D1390" s="3" t="s">
        <v>18037</v>
      </c>
      <c r="E1390" s="5" t="s">
        <v>4048</v>
      </c>
      <c r="F1390" s="3" t="s">
        <v>138</v>
      </c>
      <c r="G1390" s="5" t="s">
        <v>4049</v>
      </c>
      <c r="H1390" s="5" t="s">
        <v>11780</v>
      </c>
      <c r="I1390" s="5" t="s">
        <v>17799</v>
      </c>
      <c r="J1390" s="3"/>
    </row>
    <row r="1391" spans="1:10" ht="60" customHeight="1" x14ac:dyDescent="0.8">
      <c r="A1391" s="51">
        <v>1387</v>
      </c>
      <c r="B1391" s="50">
        <v>1387</v>
      </c>
      <c r="C1391" s="3" t="s">
        <v>4050</v>
      </c>
      <c r="D1391" s="3" t="s">
        <v>18037</v>
      </c>
      <c r="E1391" s="5" t="s">
        <v>4051</v>
      </c>
      <c r="F1391" s="3" t="s">
        <v>127</v>
      </c>
      <c r="G1391" s="5" t="s">
        <v>4052</v>
      </c>
      <c r="H1391" s="5" t="s">
        <v>11781</v>
      </c>
      <c r="I1391" s="5" t="s">
        <v>15307</v>
      </c>
      <c r="J1391" s="3"/>
    </row>
    <row r="1392" spans="1:10" ht="60" customHeight="1" x14ac:dyDescent="0.8">
      <c r="A1392" s="51">
        <v>1388</v>
      </c>
      <c r="B1392" s="50">
        <v>1388</v>
      </c>
      <c r="C1392" s="3" t="s">
        <v>4053</v>
      </c>
      <c r="D1392" s="3" t="s">
        <v>18037</v>
      </c>
      <c r="E1392" s="5" t="s">
        <v>4054</v>
      </c>
      <c r="F1392" s="3" t="s">
        <v>246</v>
      </c>
      <c r="G1392" s="5" t="s">
        <v>4055</v>
      </c>
      <c r="H1392" s="5" t="s">
        <v>11782</v>
      </c>
      <c r="I1392" s="5" t="s">
        <v>15308</v>
      </c>
      <c r="J1392" s="3"/>
    </row>
    <row r="1393" spans="1:10" ht="60" customHeight="1" x14ac:dyDescent="0.8">
      <c r="A1393" s="51">
        <v>1389</v>
      </c>
      <c r="B1393" s="50">
        <v>1389</v>
      </c>
      <c r="C1393" s="3" t="s">
        <v>4056</v>
      </c>
      <c r="D1393" s="3" t="s">
        <v>18037</v>
      </c>
      <c r="E1393" s="5" t="s">
        <v>1854</v>
      </c>
      <c r="F1393" s="3" t="s">
        <v>864</v>
      </c>
      <c r="G1393" s="5" t="s">
        <v>4057</v>
      </c>
      <c r="H1393" s="5" t="s">
        <v>11783</v>
      </c>
      <c r="I1393" s="5" t="s">
        <v>15309</v>
      </c>
      <c r="J1393" s="3"/>
    </row>
    <row r="1394" spans="1:10" ht="60" customHeight="1" x14ac:dyDescent="0.8">
      <c r="A1394" s="51">
        <v>1390</v>
      </c>
      <c r="B1394" s="50">
        <v>1390</v>
      </c>
      <c r="C1394" s="3" t="s">
        <v>4058</v>
      </c>
      <c r="D1394" s="3" t="s">
        <v>18037</v>
      </c>
      <c r="E1394" s="5" t="s">
        <v>4059</v>
      </c>
      <c r="F1394" s="3" t="s">
        <v>171</v>
      </c>
      <c r="G1394" s="5" t="s">
        <v>4060</v>
      </c>
      <c r="H1394" s="5" t="s">
        <v>11784</v>
      </c>
      <c r="I1394" s="5" t="s">
        <v>15310</v>
      </c>
      <c r="J1394" s="3"/>
    </row>
    <row r="1395" spans="1:10" ht="60" customHeight="1" x14ac:dyDescent="0.8">
      <c r="A1395" s="51">
        <v>1391</v>
      </c>
      <c r="B1395" s="50">
        <v>1391</v>
      </c>
      <c r="C1395" s="3" t="s">
        <v>4061</v>
      </c>
      <c r="D1395" s="3" t="s">
        <v>18037</v>
      </c>
      <c r="E1395" s="5" t="s">
        <v>699</v>
      </c>
      <c r="F1395" s="3" t="s">
        <v>1630</v>
      </c>
      <c r="G1395" s="5" t="s">
        <v>4062</v>
      </c>
      <c r="H1395" s="5" t="s">
        <v>11785</v>
      </c>
      <c r="I1395" s="5" t="s">
        <v>15311</v>
      </c>
      <c r="J1395" s="3"/>
    </row>
    <row r="1396" spans="1:10" ht="60" customHeight="1" x14ac:dyDescent="0.8">
      <c r="A1396" s="51">
        <v>1392</v>
      </c>
      <c r="B1396" s="50">
        <v>1392</v>
      </c>
      <c r="C1396" s="3" t="s">
        <v>4063</v>
      </c>
      <c r="D1396" s="3" t="s">
        <v>18037</v>
      </c>
      <c r="E1396" s="5" t="s">
        <v>4064</v>
      </c>
      <c r="F1396" s="3" t="s">
        <v>138</v>
      </c>
      <c r="G1396" s="5" t="s">
        <v>4065</v>
      </c>
      <c r="H1396" s="5" t="s">
        <v>11786</v>
      </c>
      <c r="I1396" s="5" t="s">
        <v>17816</v>
      </c>
      <c r="J1396" s="3"/>
    </row>
    <row r="1397" spans="1:10" ht="60" customHeight="1" x14ac:dyDescent="0.8">
      <c r="A1397" s="51">
        <v>1393</v>
      </c>
      <c r="B1397" s="50">
        <v>1393</v>
      </c>
      <c r="C1397" s="3" t="s">
        <v>4066</v>
      </c>
      <c r="D1397" s="3" t="s">
        <v>18037</v>
      </c>
      <c r="E1397" s="5" t="s">
        <v>4067</v>
      </c>
      <c r="F1397" s="3" t="s">
        <v>153</v>
      </c>
      <c r="G1397" s="5" t="s">
        <v>4068</v>
      </c>
      <c r="H1397" s="5" t="s">
        <v>11787</v>
      </c>
      <c r="I1397" s="5" t="s">
        <v>15312</v>
      </c>
      <c r="J1397" s="3"/>
    </row>
    <row r="1398" spans="1:10" ht="60" customHeight="1" x14ac:dyDescent="0.8">
      <c r="A1398" s="51">
        <v>1394</v>
      </c>
      <c r="B1398" s="50">
        <v>1394</v>
      </c>
      <c r="C1398" s="3" t="s">
        <v>4069</v>
      </c>
      <c r="D1398" s="3" t="s">
        <v>18037</v>
      </c>
      <c r="E1398" s="5" t="s">
        <v>4070</v>
      </c>
      <c r="F1398" s="3" t="s">
        <v>246</v>
      </c>
      <c r="G1398" s="5" t="s">
        <v>4071</v>
      </c>
      <c r="H1398" s="5" t="s">
        <v>11788</v>
      </c>
      <c r="I1398" s="5" t="s">
        <v>15313</v>
      </c>
      <c r="J1398" s="3"/>
    </row>
    <row r="1399" spans="1:10" ht="60" customHeight="1" x14ac:dyDescent="0.8">
      <c r="A1399" s="51">
        <v>1395</v>
      </c>
      <c r="B1399" s="50">
        <v>1395</v>
      </c>
      <c r="C1399" s="3" t="s">
        <v>4072</v>
      </c>
      <c r="D1399" s="3" t="s">
        <v>18037</v>
      </c>
      <c r="E1399" s="5" t="s">
        <v>4073</v>
      </c>
      <c r="F1399" s="3" t="s">
        <v>1320</v>
      </c>
      <c r="G1399" s="5" t="s">
        <v>4074</v>
      </c>
      <c r="H1399" s="5" t="s">
        <v>11789</v>
      </c>
      <c r="I1399" s="5" t="s">
        <v>17477</v>
      </c>
      <c r="J1399" s="3"/>
    </row>
    <row r="1400" spans="1:10" ht="60" customHeight="1" x14ac:dyDescent="0.8">
      <c r="A1400" s="51">
        <v>1396</v>
      </c>
      <c r="B1400" s="50">
        <v>1396</v>
      </c>
      <c r="C1400" s="3" t="s">
        <v>4075</v>
      </c>
      <c r="D1400" s="3" t="s">
        <v>18037</v>
      </c>
      <c r="E1400" s="5" t="s">
        <v>1979</v>
      </c>
      <c r="F1400" s="3" t="s">
        <v>123</v>
      </c>
      <c r="G1400" s="5" t="s">
        <v>4076</v>
      </c>
      <c r="H1400" s="5" t="s">
        <v>11790</v>
      </c>
      <c r="I1400" s="5" t="s">
        <v>15314</v>
      </c>
      <c r="J1400" s="3"/>
    </row>
    <row r="1401" spans="1:10" ht="60" customHeight="1" x14ac:dyDescent="0.8">
      <c r="A1401" s="51">
        <v>1397</v>
      </c>
      <c r="B1401" s="50">
        <v>1397</v>
      </c>
      <c r="C1401" s="3" t="s">
        <v>4077</v>
      </c>
      <c r="D1401" s="3" t="s">
        <v>18037</v>
      </c>
      <c r="E1401" s="5" t="s">
        <v>4078</v>
      </c>
      <c r="F1401" s="3" t="s">
        <v>189</v>
      </c>
      <c r="G1401" s="5" t="s">
        <v>4079</v>
      </c>
      <c r="H1401" s="5" t="s">
        <v>11791</v>
      </c>
      <c r="I1401" s="5" t="s">
        <v>15315</v>
      </c>
      <c r="J1401" s="3"/>
    </row>
    <row r="1402" spans="1:10" ht="60" customHeight="1" x14ac:dyDescent="0.8">
      <c r="A1402" s="51">
        <v>1398</v>
      </c>
      <c r="B1402" s="50">
        <v>1398</v>
      </c>
      <c r="C1402" s="3" t="s">
        <v>1265</v>
      </c>
      <c r="D1402" s="3" t="s">
        <v>18037</v>
      </c>
      <c r="E1402" s="5" t="s">
        <v>4080</v>
      </c>
      <c r="F1402" s="3" t="s">
        <v>543</v>
      </c>
      <c r="G1402" s="5" t="s">
        <v>4081</v>
      </c>
      <c r="H1402" s="5" t="s">
        <v>11792</v>
      </c>
      <c r="I1402" s="5" t="s">
        <v>15316</v>
      </c>
      <c r="J1402" s="3"/>
    </row>
    <row r="1403" spans="1:10" ht="60" customHeight="1" x14ac:dyDescent="0.8">
      <c r="A1403" s="51">
        <v>1399</v>
      </c>
      <c r="B1403" s="50">
        <v>1399</v>
      </c>
      <c r="C1403" s="3" t="s">
        <v>4082</v>
      </c>
      <c r="D1403" s="3" t="s">
        <v>18037</v>
      </c>
      <c r="E1403" s="5" t="s">
        <v>4083</v>
      </c>
      <c r="F1403" s="3" t="s">
        <v>767</v>
      </c>
      <c r="G1403" s="5" t="s">
        <v>4084</v>
      </c>
      <c r="H1403" s="5" t="s">
        <v>11793</v>
      </c>
      <c r="I1403" s="5" t="s">
        <v>15317</v>
      </c>
      <c r="J1403" s="3"/>
    </row>
    <row r="1404" spans="1:10" ht="60" customHeight="1" x14ac:dyDescent="0.8">
      <c r="A1404" s="51">
        <v>1400</v>
      </c>
      <c r="B1404" s="50">
        <v>1400</v>
      </c>
      <c r="C1404" s="3" t="s">
        <v>4085</v>
      </c>
      <c r="D1404" s="3" t="s">
        <v>18037</v>
      </c>
      <c r="E1404" s="5" t="s">
        <v>4086</v>
      </c>
      <c r="F1404" s="3" t="s">
        <v>402</v>
      </c>
      <c r="G1404" s="5" t="s">
        <v>4087</v>
      </c>
      <c r="H1404" s="5" t="s">
        <v>11794</v>
      </c>
      <c r="I1404" s="5" t="s">
        <v>15318</v>
      </c>
      <c r="J1404" s="3"/>
    </row>
    <row r="1405" spans="1:10" ht="60" customHeight="1" x14ac:dyDescent="0.8">
      <c r="A1405" s="51">
        <v>1401</v>
      </c>
      <c r="B1405" s="50">
        <v>1401</v>
      </c>
      <c r="C1405" s="3" t="s">
        <v>4088</v>
      </c>
      <c r="D1405" s="3" t="s">
        <v>18037</v>
      </c>
      <c r="E1405" s="5" t="s">
        <v>3655</v>
      </c>
      <c r="F1405" s="3" t="s">
        <v>123</v>
      </c>
      <c r="G1405" s="5" t="s">
        <v>4089</v>
      </c>
      <c r="H1405" s="5" t="s">
        <v>11795</v>
      </c>
      <c r="I1405" s="5" t="s">
        <v>15319</v>
      </c>
      <c r="J1405" s="3"/>
    </row>
    <row r="1406" spans="1:10" ht="60" customHeight="1" x14ac:dyDescent="0.8">
      <c r="A1406" s="51">
        <v>1402</v>
      </c>
      <c r="B1406" s="50">
        <v>1402</v>
      </c>
      <c r="C1406" s="3" t="s">
        <v>4090</v>
      </c>
      <c r="D1406" s="3" t="s">
        <v>18037</v>
      </c>
      <c r="E1406" s="5" t="s">
        <v>4091</v>
      </c>
      <c r="F1406" s="3" t="s">
        <v>767</v>
      </c>
      <c r="G1406" s="5" t="s">
        <v>4092</v>
      </c>
      <c r="H1406" s="5" t="s">
        <v>11796</v>
      </c>
      <c r="I1406" s="5" t="s">
        <v>15320</v>
      </c>
      <c r="J1406" s="3"/>
    </row>
    <row r="1407" spans="1:10" ht="60" customHeight="1" x14ac:dyDescent="0.8">
      <c r="A1407" s="51">
        <v>1403</v>
      </c>
      <c r="B1407" s="50">
        <v>1403</v>
      </c>
      <c r="C1407" s="3" t="s">
        <v>4093</v>
      </c>
      <c r="D1407" s="3" t="s">
        <v>18037</v>
      </c>
      <c r="E1407" s="5" t="s">
        <v>1296</v>
      </c>
      <c r="F1407" s="3" t="s">
        <v>167</v>
      </c>
      <c r="G1407" s="5" t="s">
        <v>4094</v>
      </c>
      <c r="H1407" s="5" t="s">
        <v>11797</v>
      </c>
      <c r="I1407" s="5" t="s">
        <v>15321</v>
      </c>
      <c r="J1407" s="3"/>
    </row>
    <row r="1408" spans="1:10" ht="60" customHeight="1" x14ac:dyDescent="0.8">
      <c r="A1408" s="51">
        <v>1404</v>
      </c>
      <c r="B1408" s="50">
        <v>1404</v>
      </c>
      <c r="C1408" s="3" t="s">
        <v>4095</v>
      </c>
      <c r="D1408" s="3" t="s">
        <v>18037</v>
      </c>
      <c r="E1408" s="5" t="s">
        <v>4096</v>
      </c>
      <c r="F1408" s="3" t="s">
        <v>235</v>
      </c>
      <c r="G1408" s="5" t="s">
        <v>4097</v>
      </c>
      <c r="H1408" s="5" t="s">
        <v>11798</v>
      </c>
      <c r="I1408" s="5" t="s">
        <v>15322</v>
      </c>
      <c r="J1408" s="3"/>
    </row>
    <row r="1409" spans="1:10" ht="60" customHeight="1" x14ac:dyDescent="0.8">
      <c r="A1409" s="51">
        <v>1405</v>
      </c>
      <c r="B1409" s="50">
        <v>1405</v>
      </c>
      <c r="C1409" s="3" t="s">
        <v>4098</v>
      </c>
      <c r="D1409" s="3" t="s">
        <v>18037</v>
      </c>
      <c r="E1409" s="5" t="s">
        <v>4099</v>
      </c>
      <c r="F1409" s="3" t="s">
        <v>371</v>
      </c>
      <c r="G1409" s="5" t="s">
        <v>4100</v>
      </c>
      <c r="H1409" s="5" t="s">
        <v>11799</v>
      </c>
      <c r="I1409" s="5" t="s">
        <v>17605</v>
      </c>
      <c r="J1409" s="3"/>
    </row>
    <row r="1410" spans="1:10" ht="60" customHeight="1" x14ac:dyDescent="0.8">
      <c r="A1410" s="51">
        <v>1406</v>
      </c>
      <c r="B1410" s="50">
        <v>1406</v>
      </c>
      <c r="C1410" s="3" t="s">
        <v>4101</v>
      </c>
      <c r="D1410" s="3" t="s">
        <v>18037</v>
      </c>
      <c r="E1410" s="5" t="s">
        <v>4102</v>
      </c>
      <c r="F1410" s="3" t="s">
        <v>246</v>
      </c>
      <c r="G1410" s="5" t="s">
        <v>4103</v>
      </c>
      <c r="H1410" s="5" t="s">
        <v>11800</v>
      </c>
      <c r="I1410" s="5" t="s">
        <v>15323</v>
      </c>
      <c r="J1410" s="3"/>
    </row>
    <row r="1411" spans="1:10" ht="60" customHeight="1" x14ac:dyDescent="0.8">
      <c r="A1411" s="51">
        <v>1407</v>
      </c>
      <c r="B1411" s="50">
        <v>1407</v>
      </c>
      <c r="C1411" s="3" t="s">
        <v>4104</v>
      </c>
      <c r="D1411" s="3" t="s">
        <v>18037</v>
      </c>
      <c r="E1411" s="5" t="s">
        <v>411</v>
      </c>
      <c r="F1411" s="3" t="s">
        <v>679</v>
      </c>
      <c r="G1411" s="5" t="s">
        <v>4105</v>
      </c>
      <c r="H1411" s="5" t="s">
        <v>11801</v>
      </c>
      <c r="I1411" s="5" t="s">
        <v>15324</v>
      </c>
      <c r="J1411" s="3"/>
    </row>
    <row r="1412" spans="1:10" ht="60" customHeight="1" x14ac:dyDescent="0.8">
      <c r="A1412" s="51">
        <v>1408</v>
      </c>
      <c r="B1412" s="50">
        <v>1408</v>
      </c>
      <c r="C1412" s="3" t="s">
        <v>4106</v>
      </c>
      <c r="D1412" s="3" t="s">
        <v>18037</v>
      </c>
      <c r="E1412" s="5" t="s">
        <v>1483</v>
      </c>
      <c r="F1412" s="3" t="s">
        <v>104</v>
      </c>
      <c r="G1412" s="5" t="s">
        <v>4107</v>
      </c>
      <c r="H1412" s="5" t="s">
        <v>11802</v>
      </c>
      <c r="I1412" s="5" t="s">
        <v>15325</v>
      </c>
      <c r="J1412" s="3"/>
    </row>
    <row r="1413" spans="1:10" ht="60" customHeight="1" x14ac:dyDescent="0.8">
      <c r="A1413" s="51">
        <v>1409</v>
      </c>
      <c r="B1413" s="50">
        <v>1409</v>
      </c>
      <c r="C1413" s="3" t="s">
        <v>4108</v>
      </c>
      <c r="D1413" s="3" t="s">
        <v>18037</v>
      </c>
      <c r="E1413" s="5" t="s">
        <v>4109</v>
      </c>
      <c r="F1413" s="3" t="s">
        <v>21</v>
      </c>
      <c r="G1413" s="5" t="s">
        <v>4110</v>
      </c>
      <c r="H1413" s="5" t="s">
        <v>11803</v>
      </c>
      <c r="I1413" s="5" t="s">
        <v>17684</v>
      </c>
      <c r="J1413" s="3"/>
    </row>
    <row r="1414" spans="1:10" ht="60" customHeight="1" x14ac:dyDescent="0.8">
      <c r="A1414" s="51">
        <v>1410</v>
      </c>
      <c r="B1414" s="50">
        <v>1410</v>
      </c>
      <c r="C1414" s="3" t="s">
        <v>4111</v>
      </c>
      <c r="D1414" s="3" t="s">
        <v>18037</v>
      </c>
      <c r="E1414" s="5" t="s">
        <v>4112</v>
      </c>
      <c r="F1414" s="3" t="s">
        <v>246</v>
      </c>
      <c r="G1414" s="5" t="s">
        <v>4113</v>
      </c>
      <c r="H1414" s="5" t="s">
        <v>11804</v>
      </c>
      <c r="I1414" s="5" t="s">
        <v>15326</v>
      </c>
      <c r="J1414" s="3"/>
    </row>
    <row r="1415" spans="1:10" ht="60" customHeight="1" x14ac:dyDescent="0.8">
      <c r="A1415" s="51">
        <v>1411</v>
      </c>
      <c r="B1415" s="50">
        <v>1411</v>
      </c>
      <c r="C1415" s="3" t="s">
        <v>4114</v>
      </c>
      <c r="D1415" s="3" t="s">
        <v>18037</v>
      </c>
      <c r="E1415" s="5" t="s">
        <v>4115</v>
      </c>
      <c r="F1415" s="3" t="s">
        <v>235</v>
      </c>
      <c r="G1415" s="5" t="s">
        <v>4116</v>
      </c>
      <c r="H1415" s="5" t="s">
        <v>11805</v>
      </c>
      <c r="I1415" s="5" t="s">
        <v>15327</v>
      </c>
      <c r="J1415" s="3"/>
    </row>
    <row r="1416" spans="1:10" ht="60" customHeight="1" x14ac:dyDescent="0.8">
      <c r="A1416" s="51">
        <v>1412</v>
      </c>
      <c r="B1416" s="50">
        <v>1412</v>
      </c>
      <c r="C1416" s="3" t="s">
        <v>4117</v>
      </c>
      <c r="D1416" s="3" t="s">
        <v>18037</v>
      </c>
      <c r="E1416" s="5" t="s">
        <v>4118</v>
      </c>
      <c r="F1416" s="3" t="s">
        <v>277</v>
      </c>
      <c r="G1416" s="5" t="s">
        <v>4119</v>
      </c>
      <c r="H1416" s="5" t="s">
        <v>11806</v>
      </c>
      <c r="I1416" s="5" t="s">
        <v>17510</v>
      </c>
      <c r="J1416" s="3"/>
    </row>
    <row r="1417" spans="1:10" ht="60" customHeight="1" x14ac:dyDescent="0.8">
      <c r="A1417" s="51">
        <v>1413</v>
      </c>
      <c r="B1417" s="50">
        <v>1413</v>
      </c>
      <c r="C1417" s="3" t="s">
        <v>4120</v>
      </c>
      <c r="D1417" s="3" t="s">
        <v>18037</v>
      </c>
      <c r="E1417" s="5" t="s">
        <v>4121</v>
      </c>
      <c r="F1417" s="3" t="s">
        <v>123</v>
      </c>
      <c r="G1417" s="5" t="s">
        <v>4122</v>
      </c>
      <c r="H1417" s="5" t="s">
        <v>11807</v>
      </c>
      <c r="I1417" s="5" t="s">
        <v>15328</v>
      </c>
      <c r="J1417" s="3"/>
    </row>
    <row r="1418" spans="1:10" ht="60" customHeight="1" x14ac:dyDescent="0.8">
      <c r="A1418" s="51">
        <v>1414</v>
      </c>
      <c r="B1418" s="50">
        <v>1414</v>
      </c>
      <c r="C1418" s="3" t="s">
        <v>4123</v>
      </c>
      <c r="D1418" s="3" t="s">
        <v>18037</v>
      </c>
      <c r="E1418" s="5" t="s">
        <v>4124</v>
      </c>
      <c r="F1418" s="3" t="s">
        <v>104</v>
      </c>
      <c r="G1418" s="5" t="s">
        <v>4125</v>
      </c>
      <c r="H1418" s="5" t="s">
        <v>11808</v>
      </c>
      <c r="I1418" s="5" t="s">
        <v>15329</v>
      </c>
      <c r="J1418" s="3"/>
    </row>
    <row r="1419" spans="1:10" ht="60" customHeight="1" x14ac:dyDescent="0.8">
      <c r="A1419" s="51">
        <v>1415</v>
      </c>
      <c r="B1419" s="50">
        <v>1415</v>
      </c>
      <c r="C1419" s="3" t="s">
        <v>4126</v>
      </c>
      <c r="D1419" s="3" t="s">
        <v>18037</v>
      </c>
      <c r="E1419" s="5" t="s">
        <v>4127</v>
      </c>
      <c r="F1419" s="3" t="s">
        <v>57</v>
      </c>
      <c r="G1419" s="5" t="s">
        <v>4128</v>
      </c>
      <c r="H1419" s="5" t="s">
        <v>11809</v>
      </c>
      <c r="I1419" s="5" t="s">
        <v>15330</v>
      </c>
      <c r="J1419" s="3"/>
    </row>
    <row r="1420" spans="1:10" ht="60" customHeight="1" x14ac:dyDescent="0.8">
      <c r="A1420" s="51">
        <v>1416</v>
      </c>
      <c r="B1420" s="50">
        <v>1416</v>
      </c>
      <c r="C1420" s="3" t="s">
        <v>4129</v>
      </c>
      <c r="D1420" s="3" t="s">
        <v>18037</v>
      </c>
      <c r="E1420" s="5" t="s">
        <v>4130</v>
      </c>
      <c r="F1420" s="3" t="s">
        <v>149</v>
      </c>
      <c r="G1420" s="5" t="s">
        <v>4131</v>
      </c>
      <c r="H1420" s="5" t="s">
        <v>11810</v>
      </c>
      <c r="I1420" s="5" t="s">
        <v>17523</v>
      </c>
      <c r="J1420" s="3"/>
    </row>
    <row r="1421" spans="1:10" ht="60" customHeight="1" x14ac:dyDescent="0.8">
      <c r="A1421" s="51">
        <v>1417</v>
      </c>
      <c r="B1421" s="50">
        <v>1417</v>
      </c>
      <c r="C1421" s="3" t="s">
        <v>4132</v>
      </c>
      <c r="D1421" s="3" t="s">
        <v>18037</v>
      </c>
      <c r="E1421" s="5" t="s">
        <v>1190</v>
      </c>
      <c r="F1421" s="3" t="s">
        <v>112</v>
      </c>
      <c r="G1421" s="5" t="s">
        <v>4133</v>
      </c>
      <c r="H1421" s="5" t="s">
        <v>11811</v>
      </c>
      <c r="I1421" s="5" t="s">
        <v>17483</v>
      </c>
      <c r="J1421" s="3"/>
    </row>
    <row r="1422" spans="1:10" ht="60" customHeight="1" x14ac:dyDescent="0.8">
      <c r="A1422" s="51">
        <v>1418</v>
      </c>
      <c r="B1422" s="50">
        <v>1418</v>
      </c>
      <c r="C1422" s="3" t="s">
        <v>4134</v>
      </c>
      <c r="D1422" s="3" t="s">
        <v>18037</v>
      </c>
      <c r="E1422" s="5" t="s">
        <v>4135</v>
      </c>
      <c r="F1422" s="3" t="s">
        <v>41</v>
      </c>
      <c r="G1422" s="5" t="s">
        <v>4136</v>
      </c>
      <c r="H1422" s="5" t="s">
        <v>11812</v>
      </c>
      <c r="I1422" s="5" t="s">
        <v>15331</v>
      </c>
      <c r="J1422" s="3"/>
    </row>
    <row r="1423" spans="1:10" ht="60" customHeight="1" x14ac:dyDescent="0.8">
      <c r="A1423" s="51">
        <v>1419</v>
      </c>
      <c r="B1423" s="50">
        <v>1419</v>
      </c>
      <c r="C1423" s="3" t="s">
        <v>4137</v>
      </c>
      <c r="D1423" s="3" t="s">
        <v>18037</v>
      </c>
      <c r="E1423" s="5" t="s">
        <v>355</v>
      </c>
      <c r="F1423" s="3" t="s">
        <v>73</v>
      </c>
      <c r="G1423" s="5" t="s">
        <v>4138</v>
      </c>
      <c r="H1423" s="5" t="s">
        <v>11813</v>
      </c>
      <c r="I1423" s="5" t="s">
        <v>15332</v>
      </c>
      <c r="J1423" s="3"/>
    </row>
    <row r="1424" spans="1:10" ht="60" customHeight="1" x14ac:dyDescent="0.8">
      <c r="A1424" s="51">
        <v>1420</v>
      </c>
      <c r="B1424" s="50">
        <v>1420</v>
      </c>
      <c r="C1424" s="3" t="s">
        <v>4139</v>
      </c>
      <c r="D1424" s="3" t="s">
        <v>18037</v>
      </c>
      <c r="E1424" s="5" t="s">
        <v>4140</v>
      </c>
      <c r="F1424" s="3" t="s">
        <v>29</v>
      </c>
      <c r="G1424" s="5" t="s">
        <v>4141</v>
      </c>
      <c r="H1424" s="5" t="s">
        <v>11814</v>
      </c>
      <c r="I1424" s="5" t="s">
        <v>15333</v>
      </c>
      <c r="J1424" s="3"/>
    </row>
    <row r="1425" spans="1:10" ht="60" customHeight="1" x14ac:dyDescent="0.8">
      <c r="A1425" s="51">
        <v>1421</v>
      </c>
      <c r="B1425" s="50">
        <v>1421</v>
      </c>
      <c r="C1425" s="3" t="s">
        <v>4142</v>
      </c>
      <c r="D1425" s="3" t="s">
        <v>18037</v>
      </c>
      <c r="E1425" s="5" t="s">
        <v>4143</v>
      </c>
      <c r="F1425" s="3" t="s">
        <v>138</v>
      </c>
      <c r="G1425" s="5" t="s">
        <v>4144</v>
      </c>
      <c r="H1425" s="5" t="s">
        <v>11815</v>
      </c>
      <c r="I1425" s="5" t="s">
        <v>15334</v>
      </c>
      <c r="J1425" s="3"/>
    </row>
    <row r="1426" spans="1:10" ht="60" customHeight="1" x14ac:dyDescent="0.8">
      <c r="A1426" s="51">
        <v>1422</v>
      </c>
      <c r="B1426" s="50">
        <v>1422</v>
      </c>
      <c r="C1426" s="3" t="s">
        <v>4145</v>
      </c>
      <c r="D1426" s="3" t="s">
        <v>18037</v>
      </c>
      <c r="E1426" s="5" t="s">
        <v>4146</v>
      </c>
      <c r="F1426" s="3" t="s">
        <v>309</v>
      </c>
      <c r="G1426" s="5" t="s">
        <v>4147</v>
      </c>
      <c r="H1426" s="5" t="s">
        <v>11816</v>
      </c>
      <c r="I1426" s="5" t="s">
        <v>17488</v>
      </c>
      <c r="J1426" s="3"/>
    </row>
    <row r="1427" spans="1:10" ht="60" customHeight="1" x14ac:dyDescent="0.8">
      <c r="A1427" s="51">
        <v>1423</v>
      </c>
      <c r="B1427" s="50">
        <v>1423</v>
      </c>
      <c r="C1427" s="3" t="s">
        <v>4148</v>
      </c>
      <c r="D1427" s="3" t="s">
        <v>18037</v>
      </c>
      <c r="E1427" s="5" t="s">
        <v>4149</v>
      </c>
      <c r="F1427" s="3" t="s">
        <v>96</v>
      </c>
      <c r="G1427" s="5" t="s">
        <v>4150</v>
      </c>
      <c r="H1427" s="5" t="s">
        <v>11817</v>
      </c>
      <c r="I1427" s="5" t="s">
        <v>15335</v>
      </c>
      <c r="J1427" s="3"/>
    </row>
    <row r="1428" spans="1:10" ht="60" customHeight="1" x14ac:dyDescent="0.8">
      <c r="A1428" s="51">
        <v>1424</v>
      </c>
      <c r="B1428" s="50">
        <v>1424</v>
      </c>
      <c r="C1428" s="3" t="s">
        <v>4151</v>
      </c>
      <c r="D1428" s="3" t="s">
        <v>18037</v>
      </c>
      <c r="E1428" s="5" t="s">
        <v>3845</v>
      </c>
      <c r="F1428" s="3" t="s">
        <v>1030</v>
      </c>
      <c r="G1428" s="5" t="s">
        <v>4152</v>
      </c>
      <c r="H1428" s="5" t="s">
        <v>11818</v>
      </c>
      <c r="I1428" s="5" t="s">
        <v>15336</v>
      </c>
      <c r="J1428" s="3"/>
    </row>
    <row r="1429" spans="1:10" ht="60" customHeight="1" x14ac:dyDescent="0.8">
      <c r="A1429" s="51">
        <v>1425</v>
      </c>
      <c r="B1429" s="50">
        <v>1425</v>
      </c>
      <c r="C1429" s="3" t="s">
        <v>4153</v>
      </c>
      <c r="D1429" s="3" t="s">
        <v>18037</v>
      </c>
      <c r="E1429" s="5" t="s">
        <v>1898</v>
      </c>
      <c r="F1429" s="3" t="s">
        <v>123</v>
      </c>
      <c r="G1429" s="5" t="s">
        <v>4154</v>
      </c>
      <c r="H1429" s="5" t="s">
        <v>11819</v>
      </c>
      <c r="I1429" s="5" t="s">
        <v>15337</v>
      </c>
      <c r="J1429" s="3"/>
    </row>
    <row r="1430" spans="1:10" ht="60" customHeight="1" x14ac:dyDescent="0.8">
      <c r="A1430" s="51">
        <v>1426</v>
      </c>
      <c r="B1430" s="50">
        <v>1426</v>
      </c>
      <c r="C1430" s="3" t="s">
        <v>4155</v>
      </c>
      <c r="D1430" s="3" t="s">
        <v>18037</v>
      </c>
      <c r="E1430" s="5" t="s">
        <v>1586</v>
      </c>
      <c r="F1430" s="3" t="s">
        <v>41</v>
      </c>
      <c r="G1430" s="5" t="s">
        <v>4156</v>
      </c>
      <c r="H1430" s="5" t="s">
        <v>11820</v>
      </c>
      <c r="I1430" s="5" t="s">
        <v>15338</v>
      </c>
      <c r="J1430" s="3"/>
    </row>
    <row r="1431" spans="1:10" ht="60" customHeight="1" x14ac:dyDescent="0.8">
      <c r="A1431" s="51">
        <v>1427</v>
      </c>
      <c r="B1431" s="50">
        <v>1427</v>
      </c>
      <c r="C1431" s="3" t="s">
        <v>4157</v>
      </c>
      <c r="D1431" s="3" t="s">
        <v>18037</v>
      </c>
      <c r="E1431" s="5" t="s">
        <v>4158</v>
      </c>
      <c r="F1431" s="3" t="s">
        <v>160</v>
      </c>
      <c r="G1431" s="5" t="s">
        <v>4159</v>
      </c>
      <c r="H1431" s="5" t="s">
        <v>11821</v>
      </c>
      <c r="I1431" s="5" t="s">
        <v>15339</v>
      </c>
      <c r="J1431" s="3"/>
    </row>
    <row r="1432" spans="1:10" ht="60" customHeight="1" x14ac:dyDescent="0.8">
      <c r="A1432" s="51">
        <v>1428</v>
      </c>
      <c r="B1432" s="50">
        <v>1428</v>
      </c>
      <c r="C1432" s="3" t="s">
        <v>4160</v>
      </c>
      <c r="D1432" s="3" t="s">
        <v>18037</v>
      </c>
      <c r="E1432" s="5" t="s">
        <v>4161</v>
      </c>
      <c r="F1432" s="3" t="s">
        <v>486</v>
      </c>
      <c r="G1432" s="5" t="s">
        <v>4162</v>
      </c>
      <c r="H1432" s="5" t="s">
        <v>11822</v>
      </c>
      <c r="I1432" s="5" t="s">
        <v>15340</v>
      </c>
      <c r="J1432" s="3"/>
    </row>
    <row r="1433" spans="1:10" ht="60" customHeight="1" x14ac:dyDescent="0.8">
      <c r="A1433" s="51">
        <v>1429</v>
      </c>
      <c r="B1433" s="50">
        <v>1429</v>
      </c>
      <c r="C1433" s="3" t="s">
        <v>4163</v>
      </c>
      <c r="D1433" s="3" t="s">
        <v>18037</v>
      </c>
      <c r="E1433" s="5" t="s">
        <v>4164</v>
      </c>
      <c r="F1433" s="3" t="s">
        <v>341</v>
      </c>
      <c r="G1433" s="5" t="s">
        <v>4165</v>
      </c>
      <c r="H1433" s="5" t="s">
        <v>11823</v>
      </c>
      <c r="I1433" s="5" t="s">
        <v>15341</v>
      </c>
      <c r="J1433" s="3"/>
    </row>
    <row r="1434" spans="1:10" ht="60" customHeight="1" x14ac:dyDescent="0.8">
      <c r="A1434" s="51">
        <v>1430</v>
      </c>
      <c r="B1434" s="50">
        <v>1430</v>
      </c>
      <c r="C1434" s="3" t="s">
        <v>4166</v>
      </c>
      <c r="D1434" s="3" t="s">
        <v>18037</v>
      </c>
      <c r="E1434" s="5" t="s">
        <v>4167</v>
      </c>
      <c r="F1434" s="3" t="s">
        <v>171</v>
      </c>
      <c r="G1434" s="5" t="s">
        <v>4168</v>
      </c>
      <c r="H1434" s="5" t="s">
        <v>11824</v>
      </c>
      <c r="I1434" s="5" t="s">
        <v>15342</v>
      </c>
      <c r="J1434" s="3"/>
    </row>
    <row r="1435" spans="1:10" ht="60" customHeight="1" x14ac:dyDescent="0.8">
      <c r="A1435" s="51">
        <v>1431</v>
      </c>
      <c r="B1435" s="50">
        <v>1431</v>
      </c>
      <c r="C1435" s="3" t="s">
        <v>2248</v>
      </c>
      <c r="D1435" s="3" t="s">
        <v>18037</v>
      </c>
      <c r="E1435" s="5" t="s">
        <v>4169</v>
      </c>
      <c r="F1435" s="3" t="s">
        <v>2115</v>
      </c>
      <c r="G1435" s="5" t="s">
        <v>4170</v>
      </c>
      <c r="H1435" s="5" t="s">
        <v>11825</v>
      </c>
      <c r="I1435" s="5" t="s">
        <v>15343</v>
      </c>
      <c r="J1435" s="3"/>
    </row>
    <row r="1436" spans="1:10" ht="60" customHeight="1" x14ac:dyDescent="0.8">
      <c r="A1436" s="51">
        <v>1432</v>
      </c>
      <c r="B1436" s="50">
        <v>1432</v>
      </c>
      <c r="C1436" s="3" t="s">
        <v>4171</v>
      </c>
      <c r="D1436" s="3" t="s">
        <v>18037</v>
      </c>
      <c r="E1436" s="5" t="s">
        <v>4172</v>
      </c>
      <c r="F1436" s="3" t="s">
        <v>359</v>
      </c>
      <c r="G1436" s="5" t="s">
        <v>4173</v>
      </c>
      <c r="H1436" s="5" t="s">
        <v>11826</v>
      </c>
      <c r="I1436" s="5" t="s">
        <v>15344</v>
      </c>
      <c r="J1436" s="3"/>
    </row>
    <row r="1437" spans="1:10" ht="60" customHeight="1" x14ac:dyDescent="0.8">
      <c r="A1437" s="51">
        <v>1433</v>
      </c>
      <c r="B1437" s="50">
        <v>1433</v>
      </c>
      <c r="C1437" s="3" t="s">
        <v>4174</v>
      </c>
      <c r="D1437" s="3" t="s">
        <v>18037</v>
      </c>
      <c r="E1437" s="5" t="s">
        <v>4175</v>
      </c>
      <c r="F1437" s="3" t="s">
        <v>371</v>
      </c>
      <c r="G1437" s="5" t="s">
        <v>4176</v>
      </c>
      <c r="H1437" s="5" t="s">
        <v>11827</v>
      </c>
      <c r="I1437" s="5" t="s">
        <v>17606</v>
      </c>
      <c r="J1437" s="3"/>
    </row>
    <row r="1438" spans="1:10" ht="60" customHeight="1" x14ac:dyDescent="0.8">
      <c r="A1438" s="51">
        <v>1434</v>
      </c>
      <c r="B1438" s="50">
        <v>1434</v>
      </c>
      <c r="C1438" s="3" t="s">
        <v>4177</v>
      </c>
      <c r="D1438" s="3" t="s">
        <v>18037</v>
      </c>
      <c r="E1438" s="5" t="s">
        <v>4178</v>
      </c>
      <c r="F1438" s="3" t="s">
        <v>104</v>
      </c>
      <c r="G1438" s="5" t="s">
        <v>4179</v>
      </c>
      <c r="H1438" s="5" t="s">
        <v>11828</v>
      </c>
      <c r="I1438" s="5" t="s">
        <v>15345</v>
      </c>
      <c r="J1438" s="3"/>
    </row>
    <row r="1439" spans="1:10" ht="60" customHeight="1" x14ac:dyDescent="0.8">
      <c r="A1439" s="51">
        <v>1435</v>
      </c>
      <c r="B1439" s="50">
        <v>1435</v>
      </c>
      <c r="C1439" s="3" t="s">
        <v>4180</v>
      </c>
      <c r="D1439" s="3" t="s">
        <v>18037</v>
      </c>
      <c r="E1439" s="5" t="s">
        <v>4181</v>
      </c>
      <c r="F1439" s="3" t="s">
        <v>104</v>
      </c>
      <c r="G1439" s="5" t="s">
        <v>4182</v>
      </c>
      <c r="H1439" s="5" t="s">
        <v>11829</v>
      </c>
      <c r="I1439" s="5" t="s">
        <v>15346</v>
      </c>
      <c r="J1439" s="3"/>
    </row>
    <row r="1440" spans="1:10" ht="60" customHeight="1" x14ac:dyDescent="0.8">
      <c r="A1440" s="51">
        <v>1436</v>
      </c>
      <c r="B1440" s="50">
        <v>1436</v>
      </c>
      <c r="C1440" s="3" t="s">
        <v>4183</v>
      </c>
      <c r="D1440" s="3" t="s">
        <v>18037</v>
      </c>
      <c r="E1440" s="5" t="s">
        <v>3978</v>
      </c>
      <c r="F1440" s="3" t="s">
        <v>189</v>
      </c>
      <c r="G1440" s="5" t="s">
        <v>4184</v>
      </c>
      <c r="H1440" s="5" t="s">
        <v>11830</v>
      </c>
      <c r="I1440" s="5" t="s">
        <v>15347</v>
      </c>
      <c r="J1440" s="3"/>
    </row>
    <row r="1441" spans="1:10" ht="60" customHeight="1" x14ac:dyDescent="0.8">
      <c r="A1441" s="51">
        <v>1437</v>
      </c>
      <c r="B1441" s="50">
        <v>1437</v>
      </c>
      <c r="C1441" s="3" t="s">
        <v>4185</v>
      </c>
      <c r="D1441" s="3" t="s">
        <v>18039</v>
      </c>
      <c r="E1441" s="5" t="s">
        <v>1782</v>
      </c>
      <c r="F1441" s="3" t="s">
        <v>738</v>
      </c>
      <c r="G1441" s="5" t="s">
        <v>4186</v>
      </c>
      <c r="H1441" s="5" t="s">
        <v>11831</v>
      </c>
      <c r="I1441" s="5" t="s">
        <v>15348</v>
      </c>
      <c r="J1441" s="3"/>
    </row>
    <row r="1442" spans="1:10" ht="60" customHeight="1" x14ac:dyDescent="0.8">
      <c r="A1442" s="51">
        <v>1438</v>
      </c>
      <c r="B1442" s="50">
        <v>1438</v>
      </c>
      <c r="C1442" s="3" t="s">
        <v>4187</v>
      </c>
      <c r="D1442" s="3" t="s">
        <v>18039</v>
      </c>
      <c r="E1442" s="5" t="s">
        <v>4188</v>
      </c>
      <c r="F1442" s="3" t="s">
        <v>203</v>
      </c>
      <c r="G1442" s="5" t="s">
        <v>4189</v>
      </c>
      <c r="H1442" s="5" t="s">
        <v>11832</v>
      </c>
      <c r="I1442" s="5" t="s">
        <v>15349</v>
      </c>
      <c r="J1442" s="3"/>
    </row>
    <row r="1443" spans="1:10" ht="60" customHeight="1" x14ac:dyDescent="0.8">
      <c r="A1443" s="51">
        <v>1439</v>
      </c>
      <c r="B1443" s="50">
        <v>1439</v>
      </c>
      <c r="C1443" s="3" t="s">
        <v>4190</v>
      </c>
      <c r="D1443" s="3" t="s">
        <v>18039</v>
      </c>
      <c r="E1443" s="5" t="s">
        <v>4191</v>
      </c>
      <c r="F1443" s="3" t="s">
        <v>1212</v>
      </c>
      <c r="G1443" s="5" t="s">
        <v>4192</v>
      </c>
      <c r="H1443" s="5" t="s">
        <v>11833</v>
      </c>
      <c r="I1443" s="5" t="s">
        <v>15350</v>
      </c>
      <c r="J1443" s="3"/>
    </row>
    <row r="1444" spans="1:10" ht="60" customHeight="1" x14ac:dyDescent="0.8">
      <c r="A1444" s="51">
        <v>1440</v>
      </c>
      <c r="B1444" s="50">
        <v>1440</v>
      </c>
      <c r="C1444" s="3" t="s">
        <v>4193</v>
      </c>
      <c r="D1444" s="3" t="s">
        <v>18037</v>
      </c>
      <c r="E1444" s="5" t="s">
        <v>4194</v>
      </c>
      <c r="F1444" s="3" t="s">
        <v>167</v>
      </c>
      <c r="G1444" s="5" t="s">
        <v>4195</v>
      </c>
      <c r="H1444" s="5" t="s">
        <v>11834</v>
      </c>
      <c r="I1444" s="5" t="s">
        <v>15351</v>
      </c>
      <c r="J1444" s="3"/>
    </row>
    <row r="1445" spans="1:10" ht="60" customHeight="1" x14ac:dyDescent="0.8">
      <c r="A1445" s="51">
        <v>1441</v>
      </c>
      <c r="B1445" s="50">
        <v>1441</v>
      </c>
      <c r="C1445" s="3" t="s">
        <v>4196</v>
      </c>
      <c r="D1445" s="3" t="s">
        <v>18037</v>
      </c>
      <c r="E1445" s="5" t="s">
        <v>4197</v>
      </c>
      <c r="F1445" s="3" t="s">
        <v>138</v>
      </c>
      <c r="G1445" s="5" t="s">
        <v>4198</v>
      </c>
      <c r="H1445" s="5" t="s">
        <v>11835</v>
      </c>
      <c r="I1445" s="5" t="s">
        <v>17800</v>
      </c>
      <c r="J1445" s="3"/>
    </row>
    <row r="1446" spans="1:10" ht="60" customHeight="1" x14ac:dyDescent="0.8">
      <c r="A1446" s="51">
        <v>1442</v>
      </c>
      <c r="B1446" s="50">
        <v>1442</v>
      </c>
      <c r="C1446" s="3" t="s">
        <v>4199</v>
      </c>
      <c r="D1446" s="3" t="s">
        <v>18037</v>
      </c>
      <c r="E1446" s="5" t="s">
        <v>4200</v>
      </c>
      <c r="F1446" s="3" t="s">
        <v>441</v>
      </c>
      <c r="G1446" s="5" t="s">
        <v>4201</v>
      </c>
      <c r="H1446" s="5" t="s">
        <v>11836</v>
      </c>
      <c r="I1446" s="5" t="s">
        <v>15352</v>
      </c>
      <c r="J1446" s="3"/>
    </row>
    <row r="1447" spans="1:10" ht="60" customHeight="1" x14ac:dyDescent="0.8">
      <c r="A1447" s="51">
        <v>1443</v>
      </c>
      <c r="B1447" s="50">
        <v>1443</v>
      </c>
      <c r="C1447" s="3" t="s">
        <v>4202</v>
      </c>
      <c r="D1447" s="3" t="s">
        <v>18037</v>
      </c>
      <c r="E1447" s="5" t="s">
        <v>152</v>
      </c>
      <c r="F1447" s="3" t="s">
        <v>437</v>
      </c>
      <c r="G1447" s="5" t="s">
        <v>4203</v>
      </c>
      <c r="H1447" s="5" t="s">
        <v>11837</v>
      </c>
      <c r="I1447" s="5" t="s">
        <v>15353</v>
      </c>
      <c r="J1447" s="3"/>
    </row>
    <row r="1448" spans="1:10" ht="60" customHeight="1" x14ac:dyDescent="0.8">
      <c r="A1448" s="51">
        <v>1444</v>
      </c>
      <c r="B1448" s="50">
        <v>1444</v>
      </c>
      <c r="C1448" s="3" t="s">
        <v>4204</v>
      </c>
      <c r="D1448" s="3" t="s">
        <v>18037</v>
      </c>
      <c r="E1448" s="5" t="s">
        <v>4205</v>
      </c>
      <c r="F1448" s="3" t="s">
        <v>37</v>
      </c>
      <c r="G1448" s="5" t="s">
        <v>4206</v>
      </c>
      <c r="H1448" s="5" t="s">
        <v>11838</v>
      </c>
      <c r="I1448" s="5" t="s">
        <v>15354</v>
      </c>
      <c r="J1448" s="3"/>
    </row>
    <row r="1449" spans="1:10" ht="60" customHeight="1" x14ac:dyDescent="0.8">
      <c r="A1449" s="51">
        <v>1445</v>
      </c>
      <c r="B1449" s="50">
        <v>1445</v>
      </c>
      <c r="C1449" s="3" t="s">
        <v>4207</v>
      </c>
      <c r="D1449" s="3" t="s">
        <v>18037</v>
      </c>
      <c r="E1449" s="5" t="s">
        <v>4208</v>
      </c>
      <c r="F1449" s="3" t="s">
        <v>185</v>
      </c>
      <c r="G1449" s="5" t="s">
        <v>4209</v>
      </c>
      <c r="H1449" s="5" t="s">
        <v>11839</v>
      </c>
      <c r="I1449" s="5" t="s">
        <v>15355</v>
      </c>
      <c r="J1449" s="3"/>
    </row>
    <row r="1450" spans="1:10" ht="60" customHeight="1" x14ac:dyDescent="0.8">
      <c r="A1450" s="51">
        <v>1446</v>
      </c>
      <c r="B1450" s="50">
        <v>1446</v>
      </c>
      <c r="C1450" s="3" t="s">
        <v>4210</v>
      </c>
      <c r="D1450" s="3" t="s">
        <v>18037</v>
      </c>
      <c r="E1450" s="5" t="s">
        <v>2621</v>
      </c>
      <c r="F1450" s="3" t="s">
        <v>207</v>
      </c>
      <c r="G1450" s="5" t="s">
        <v>4211</v>
      </c>
      <c r="H1450" s="5" t="s">
        <v>11840</v>
      </c>
      <c r="I1450" s="5" t="s">
        <v>15356</v>
      </c>
      <c r="J1450" s="3"/>
    </row>
    <row r="1451" spans="1:10" ht="60" customHeight="1" x14ac:dyDescent="0.8">
      <c r="A1451" s="51">
        <v>1447</v>
      </c>
      <c r="B1451" s="50">
        <v>1447</v>
      </c>
      <c r="C1451" s="3" t="s">
        <v>4212</v>
      </c>
      <c r="D1451" s="3" t="s">
        <v>18037</v>
      </c>
      <c r="E1451" s="5" t="s">
        <v>4213</v>
      </c>
      <c r="F1451" s="3" t="s">
        <v>246</v>
      </c>
      <c r="G1451" s="5" t="s">
        <v>4214</v>
      </c>
      <c r="H1451" s="5" t="s">
        <v>11841</v>
      </c>
      <c r="I1451" s="5" t="s">
        <v>15357</v>
      </c>
      <c r="J1451" s="3"/>
    </row>
    <row r="1452" spans="1:10" ht="60" customHeight="1" x14ac:dyDescent="0.8">
      <c r="A1452" s="51">
        <v>1448</v>
      </c>
      <c r="B1452" s="50">
        <v>1448</v>
      </c>
      <c r="C1452" s="3" t="s">
        <v>4215</v>
      </c>
      <c r="D1452" s="3" t="s">
        <v>18037</v>
      </c>
      <c r="E1452" s="5" t="s">
        <v>4216</v>
      </c>
      <c r="F1452" s="3" t="s">
        <v>92</v>
      </c>
      <c r="G1452" s="5" t="s">
        <v>4217</v>
      </c>
      <c r="H1452" s="5" t="s">
        <v>11842</v>
      </c>
      <c r="I1452" s="5" t="s">
        <v>15358</v>
      </c>
      <c r="J1452" s="3"/>
    </row>
    <row r="1453" spans="1:10" ht="60" customHeight="1" x14ac:dyDescent="0.8">
      <c r="A1453" s="51">
        <v>1449</v>
      </c>
      <c r="B1453" s="50">
        <v>1449</v>
      </c>
      <c r="C1453" s="3" t="s">
        <v>4218</v>
      </c>
      <c r="D1453" s="3" t="s">
        <v>18037</v>
      </c>
      <c r="E1453" s="5" t="s">
        <v>1693</v>
      </c>
      <c r="F1453" s="3" t="s">
        <v>25</v>
      </c>
      <c r="G1453" s="5" t="s">
        <v>4219</v>
      </c>
      <c r="H1453" s="5" t="s">
        <v>11843</v>
      </c>
      <c r="I1453" s="5" t="s">
        <v>15359</v>
      </c>
      <c r="J1453" s="3"/>
    </row>
    <row r="1454" spans="1:10" ht="60" customHeight="1" x14ac:dyDescent="0.8">
      <c r="A1454" s="51">
        <v>1450</v>
      </c>
      <c r="B1454" s="50">
        <v>1450</v>
      </c>
      <c r="C1454" s="3" t="s">
        <v>4220</v>
      </c>
      <c r="D1454" s="3" t="s">
        <v>18037</v>
      </c>
      <c r="E1454" s="5" t="s">
        <v>4221</v>
      </c>
      <c r="F1454" s="3" t="s">
        <v>1316</v>
      </c>
      <c r="G1454" s="5" t="s">
        <v>4222</v>
      </c>
      <c r="H1454" s="5" t="s">
        <v>11844</v>
      </c>
      <c r="I1454" s="5" t="s">
        <v>17906</v>
      </c>
      <c r="J1454" s="3"/>
    </row>
    <row r="1455" spans="1:10" ht="60" customHeight="1" x14ac:dyDescent="0.8">
      <c r="A1455" s="51">
        <v>1451</v>
      </c>
      <c r="B1455" s="50">
        <v>1451</v>
      </c>
      <c r="C1455" s="3" t="s">
        <v>4223</v>
      </c>
      <c r="D1455" s="3" t="s">
        <v>18037</v>
      </c>
      <c r="E1455" s="5" t="s">
        <v>4224</v>
      </c>
      <c r="F1455" s="3" t="s">
        <v>371</v>
      </c>
      <c r="G1455" s="5" t="s">
        <v>4225</v>
      </c>
      <c r="H1455" s="5" t="s">
        <v>11845</v>
      </c>
      <c r="I1455" s="5" t="s">
        <v>15360</v>
      </c>
      <c r="J1455" s="3"/>
    </row>
    <row r="1456" spans="1:10" ht="60" customHeight="1" x14ac:dyDescent="0.8">
      <c r="A1456" s="51">
        <v>1452</v>
      </c>
      <c r="B1456" s="50">
        <v>1452</v>
      </c>
      <c r="C1456" s="3" t="s">
        <v>4226</v>
      </c>
      <c r="D1456" s="3" t="s">
        <v>18037</v>
      </c>
      <c r="E1456" s="5" t="s">
        <v>2989</v>
      </c>
      <c r="F1456" s="3" t="s">
        <v>104</v>
      </c>
      <c r="G1456" s="5" t="s">
        <v>4227</v>
      </c>
      <c r="H1456" s="5" t="s">
        <v>11846</v>
      </c>
      <c r="I1456" s="5" t="s">
        <v>15361</v>
      </c>
      <c r="J1456" s="3"/>
    </row>
    <row r="1457" spans="1:10" ht="60" customHeight="1" x14ac:dyDescent="0.8">
      <c r="A1457" s="51">
        <v>1453</v>
      </c>
      <c r="B1457" s="50">
        <v>1453</v>
      </c>
      <c r="C1457" s="3" t="s">
        <v>4228</v>
      </c>
      <c r="D1457" s="3" t="s">
        <v>18037</v>
      </c>
      <c r="E1457" s="5" t="s">
        <v>469</v>
      </c>
      <c r="F1457" s="3" t="s">
        <v>145</v>
      </c>
      <c r="G1457" s="5" t="s">
        <v>4229</v>
      </c>
      <c r="H1457" s="5" t="s">
        <v>11847</v>
      </c>
      <c r="I1457" s="5" t="s">
        <v>15362</v>
      </c>
      <c r="J1457" s="3"/>
    </row>
    <row r="1458" spans="1:10" ht="60" customHeight="1" x14ac:dyDescent="0.8">
      <c r="A1458" s="51">
        <v>1454</v>
      </c>
      <c r="B1458" s="50">
        <v>1454</v>
      </c>
      <c r="C1458" s="3" t="s">
        <v>4230</v>
      </c>
      <c r="D1458" s="3" t="s">
        <v>18037</v>
      </c>
      <c r="E1458" s="5" t="s">
        <v>4231</v>
      </c>
      <c r="F1458" s="3" t="s">
        <v>127</v>
      </c>
      <c r="G1458" s="5" t="s">
        <v>4232</v>
      </c>
      <c r="H1458" s="5" t="s">
        <v>11848</v>
      </c>
      <c r="I1458" s="5" t="s">
        <v>15363</v>
      </c>
      <c r="J1458" s="3"/>
    </row>
    <row r="1459" spans="1:10" ht="60" customHeight="1" x14ac:dyDescent="0.8">
      <c r="A1459" s="51">
        <v>1455</v>
      </c>
      <c r="B1459" s="50">
        <v>1455</v>
      </c>
      <c r="C1459" s="3" t="s">
        <v>4233</v>
      </c>
      <c r="D1459" s="3" t="s">
        <v>18037</v>
      </c>
      <c r="E1459" s="5" t="s">
        <v>4234</v>
      </c>
      <c r="F1459" s="3" t="s">
        <v>277</v>
      </c>
      <c r="G1459" s="5" t="s">
        <v>4235</v>
      </c>
      <c r="H1459" s="5" t="s">
        <v>11849</v>
      </c>
      <c r="I1459" s="5" t="s">
        <v>15364</v>
      </c>
      <c r="J1459" s="3"/>
    </row>
    <row r="1460" spans="1:10" ht="60" customHeight="1" x14ac:dyDescent="0.8">
      <c r="A1460" s="51">
        <v>1456</v>
      </c>
      <c r="B1460" s="50">
        <v>1456</v>
      </c>
      <c r="C1460" s="3" t="s">
        <v>4236</v>
      </c>
      <c r="D1460" s="3" t="s">
        <v>18037</v>
      </c>
      <c r="E1460" s="5" t="s">
        <v>1693</v>
      </c>
      <c r="F1460" s="3" t="s">
        <v>207</v>
      </c>
      <c r="G1460" s="5" t="s">
        <v>4237</v>
      </c>
      <c r="H1460" s="5" t="s">
        <v>11850</v>
      </c>
      <c r="I1460" s="5" t="s">
        <v>15365</v>
      </c>
      <c r="J1460" s="3"/>
    </row>
    <row r="1461" spans="1:10" ht="60" customHeight="1" x14ac:dyDescent="0.8">
      <c r="A1461" s="51">
        <v>1457</v>
      </c>
      <c r="B1461" s="50">
        <v>1457</v>
      </c>
      <c r="C1461" s="3" t="s">
        <v>212</v>
      </c>
      <c r="D1461" s="3" t="s">
        <v>18037</v>
      </c>
      <c r="E1461" s="5" t="s">
        <v>688</v>
      </c>
      <c r="F1461" s="3" t="s">
        <v>679</v>
      </c>
      <c r="G1461" s="5" t="s">
        <v>4238</v>
      </c>
      <c r="H1461" s="5" t="s">
        <v>11851</v>
      </c>
      <c r="I1461" s="5" t="s">
        <v>15366</v>
      </c>
      <c r="J1461" s="3"/>
    </row>
    <row r="1462" spans="1:10" ht="60" customHeight="1" x14ac:dyDescent="0.8">
      <c r="A1462" s="51">
        <v>1458</v>
      </c>
      <c r="B1462" s="50">
        <v>1458</v>
      </c>
      <c r="C1462" s="3" t="s">
        <v>4239</v>
      </c>
      <c r="D1462" s="3" t="s">
        <v>18037</v>
      </c>
      <c r="E1462" s="5" t="s">
        <v>2693</v>
      </c>
      <c r="F1462" s="3" t="s">
        <v>123</v>
      </c>
      <c r="G1462" s="5" t="s">
        <v>4240</v>
      </c>
      <c r="H1462" s="5" t="s">
        <v>11852</v>
      </c>
      <c r="I1462" s="5" t="s">
        <v>17348</v>
      </c>
      <c r="J1462" s="3"/>
    </row>
    <row r="1463" spans="1:10" ht="60" customHeight="1" x14ac:dyDescent="0.8">
      <c r="A1463" s="51">
        <v>1459</v>
      </c>
      <c r="B1463" s="50">
        <v>1459</v>
      </c>
      <c r="C1463" s="3" t="s">
        <v>4241</v>
      </c>
      <c r="D1463" s="3" t="s">
        <v>18037</v>
      </c>
      <c r="E1463" s="5" t="s">
        <v>4242</v>
      </c>
      <c r="F1463" s="3" t="s">
        <v>441</v>
      </c>
      <c r="G1463" s="5" t="s">
        <v>4243</v>
      </c>
      <c r="H1463" s="5" t="s">
        <v>11853</v>
      </c>
      <c r="I1463" s="5" t="s">
        <v>15367</v>
      </c>
      <c r="J1463" s="3"/>
    </row>
    <row r="1464" spans="1:10" ht="60" customHeight="1" x14ac:dyDescent="0.8">
      <c r="A1464" s="51">
        <v>1460</v>
      </c>
      <c r="B1464" s="50">
        <v>1460</v>
      </c>
      <c r="C1464" s="3" t="s">
        <v>4244</v>
      </c>
      <c r="D1464" s="3" t="s">
        <v>18037</v>
      </c>
      <c r="E1464" s="5" t="s">
        <v>4245</v>
      </c>
      <c r="F1464" s="3" t="s">
        <v>138</v>
      </c>
      <c r="G1464" s="5" t="s">
        <v>4246</v>
      </c>
      <c r="H1464" s="5" t="s">
        <v>11854</v>
      </c>
      <c r="I1464" s="5" t="s">
        <v>17801</v>
      </c>
      <c r="J1464" s="3"/>
    </row>
    <row r="1465" spans="1:10" ht="60" customHeight="1" x14ac:dyDescent="0.8">
      <c r="A1465" s="51">
        <v>1461</v>
      </c>
      <c r="B1465" s="50">
        <v>1461</v>
      </c>
      <c r="C1465" s="3" t="s">
        <v>4247</v>
      </c>
      <c r="D1465" s="3" t="s">
        <v>18037</v>
      </c>
      <c r="E1465" s="5" t="s">
        <v>857</v>
      </c>
      <c r="F1465" s="3" t="s">
        <v>189</v>
      </c>
      <c r="G1465" s="5" t="s">
        <v>4248</v>
      </c>
      <c r="H1465" s="5" t="s">
        <v>11855</v>
      </c>
      <c r="I1465" s="5" t="s">
        <v>15368</v>
      </c>
      <c r="J1465" s="3"/>
    </row>
    <row r="1466" spans="1:10" ht="60" customHeight="1" x14ac:dyDescent="0.8">
      <c r="A1466" s="51">
        <v>1462</v>
      </c>
      <c r="B1466" s="50">
        <v>1462</v>
      </c>
      <c r="C1466" s="3" t="s">
        <v>4249</v>
      </c>
      <c r="D1466" s="3" t="s">
        <v>18037</v>
      </c>
      <c r="E1466" s="5" t="s">
        <v>4250</v>
      </c>
      <c r="F1466" s="3" t="s">
        <v>25</v>
      </c>
      <c r="G1466" s="5" t="s">
        <v>4251</v>
      </c>
      <c r="H1466" s="5" t="s">
        <v>11856</v>
      </c>
      <c r="I1466" s="5" t="s">
        <v>15369</v>
      </c>
      <c r="J1466" s="3"/>
    </row>
    <row r="1467" spans="1:10" ht="60" customHeight="1" x14ac:dyDescent="0.8">
      <c r="A1467" s="51">
        <v>1463</v>
      </c>
      <c r="B1467" s="50">
        <v>1463</v>
      </c>
      <c r="C1467" s="3" t="s">
        <v>4252</v>
      </c>
      <c r="D1467" s="3" t="s">
        <v>18037</v>
      </c>
      <c r="E1467" s="5" t="s">
        <v>466</v>
      </c>
      <c r="F1467" s="3" t="s">
        <v>543</v>
      </c>
      <c r="G1467" s="5" t="s">
        <v>4253</v>
      </c>
      <c r="H1467" s="5" t="s">
        <v>11857</v>
      </c>
      <c r="I1467" s="5" t="s">
        <v>15370</v>
      </c>
      <c r="J1467" s="3"/>
    </row>
    <row r="1468" spans="1:10" ht="60" customHeight="1" x14ac:dyDescent="0.8">
      <c r="A1468" s="51">
        <v>1464</v>
      </c>
      <c r="B1468" s="50">
        <v>1464</v>
      </c>
      <c r="C1468" s="3" t="s">
        <v>4254</v>
      </c>
      <c r="D1468" s="3" t="s">
        <v>18037</v>
      </c>
      <c r="E1468" s="5" t="s">
        <v>4255</v>
      </c>
      <c r="F1468" s="3" t="s">
        <v>246</v>
      </c>
      <c r="G1468" s="5" t="s">
        <v>4256</v>
      </c>
      <c r="H1468" s="5" t="s">
        <v>11858</v>
      </c>
      <c r="I1468" s="5" t="s">
        <v>15371</v>
      </c>
      <c r="J1468" s="3"/>
    </row>
    <row r="1469" spans="1:10" ht="60" customHeight="1" x14ac:dyDescent="0.8">
      <c r="A1469" s="51">
        <v>1465</v>
      </c>
      <c r="B1469" s="50">
        <v>1465</v>
      </c>
      <c r="C1469" s="3" t="s">
        <v>4257</v>
      </c>
      <c r="D1469" s="3" t="s">
        <v>18037</v>
      </c>
      <c r="E1469" s="5" t="s">
        <v>4258</v>
      </c>
      <c r="F1469" s="3" t="s">
        <v>104</v>
      </c>
      <c r="G1469" s="5" t="s">
        <v>4259</v>
      </c>
      <c r="H1469" s="5" t="s">
        <v>11859</v>
      </c>
      <c r="I1469" s="5" t="s">
        <v>15372</v>
      </c>
      <c r="J1469" s="3"/>
    </row>
    <row r="1470" spans="1:10" ht="60" customHeight="1" x14ac:dyDescent="0.8">
      <c r="A1470" s="51">
        <v>1466</v>
      </c>
      <c r="B1470" s="50">
        <v>1466</v>
      </c>
      <c r="C1470" s="3" t="s">
        <v>4260</v>
      </c>
      <c r="D1470" s="3" t="s">
        <v>18037</v>
      </c>
      <c r="E1470" s="5" t="s">
        <v>4261</v>
      </c>
      <c r="F1470" s="3" t="s">
        <v>543</v>
      </c>
      <c r="G1470" s="5" t="s">
        <v>4262</v>
      </c>
      <c r="H1470" s="5" t="s">
        <v>11860</v>
      </c>
      <c r="I1470" s="5" t="s">
        <v>17888</v>
      </c>
      <c r="J1470" s="3"/>
    </row>
    <row r="1471" spans="1:10" ht="60" customHeight="1" x14ac:dyDescent="0.8">
      <c r="A1471" s="51">
        <v>1467</v>
      </c>
      <c r="B1471" s="50">
        <v>1467</v>
      </c>
      <c r="C1471" s="3" t="s">
        <v>4263</v>
      </c>
      <c r="D1471" s="3" t="s">
        <v>18037</v>
      </c>
      <c r="E1471" s="5" t="s">
        <v>4264</v>
      </c>
      <c r="F1471" s="3" t="s">
        <v>246</v>
      </c>
      <c r="G1471" s="5" t="s">
        <v>4265</v>
      </c>
      <c r="H1471" s="5" t="s">
        <v>11861</v>
      </c>
      <c r="I1471" s="5" t="s">
        <v>15373</v>
      </c>
      <c r="J1471" s="3"/>
    </row>
    <row r="1472" spans="1:10" ht="60" customHeight="1" x14ac:dyDescent="0.8">
      <c r="A1472" s="51">
        <v>1468</v>
      </c>
      <c r="B1472" s="50">
        <v>1468</v>
      </c>
      <c r="C1472" s="3" t="s">
        <v>4266</v>
      </c>
      <c r="D1472" s="3" t="s">
        <v>18037</v>
      </c>
      <c r="E1472" s="5" t="s">
        <v>4267</v>
      </c>
      <c r="F1472" s="3" t="s">
        <v>257</v>
      </c>
      <c r="G1472" s="5" t="s">
        <v>4268</v>
      </c>
      <c r="H1472" s="5" t="s">
        <v>11862</v>
      </c>
      <c r="I1472" s="5" t="s">
        <v>15374</v>
      </c>
      <c r="J1472" s="3"/>
    </row>
    <row r="1473" spans="1:10" ht="60" customHeight="1" x14ac:dyDescent="0.8">
      <c r="A1473" s="51">
        <v>1469</v>
      </c>
      <c r="B1473" s="50">
        <v>1469</v>
      </c>
      <c r="C1473" s="3" t="s">
        <v>4269</v>
      </c>
      <c r="D1473" s="3" t="s">
        <v>18039</v>
      </c>
      <c r="E1473" s="5" t="s">
        <v>4270</v>
      </c>
      <c r="F1473" s="3" t="s">
        <v>104</v>
      </c>
      <c r="G1473" s="5" t="s">
        <v>4271</v>
      </c>
      <c r="H1473" s="5" t="s">
        <v>11863</v>
      </c>
      <c r="I1473" s="5" t="s">
        <v>15375</v>
      </c>
      <c r="J1473" s="3"/>
    </row>
    <row r="1474" spans="1:10" ht="60" customHeight="1" x14ac:dyDescent="0.8">
      <c r="A1474" s="51">
        <v>1470</v>
      </c>
      <c r="B1474" s="50">
        <v>1470</v>
      </c>
      <c r="C1474" s="3" t="s">
        <v>4272</v>
      </c>
      <c r="D1474" s="3" t="s">
        <v>18037</v>
      </c>
      <c r="E1474" s="5" t="s">
        <v>4273</v>
      </c>
      <c r="F1474" s="3" t="s">
        <v>171</v>
      </c>
      <c r="G1474" s="5" t="s">
        <v>4274</v>
      </c>
      <c r="H1474" s="5" t="s">
        <v>11864</v>
      </c>
      <c r="I1474" s="5" t="s">
        <v>15376</v>
      </c>
      <c r="J1474" s="3"/>
    </row>
    <row r="1475" spans="1:10" ht="60" customHeight="1" x14ac:dyDescent="0.8">
      <c r="A1475" s="51">
        <v>1471</v>
      </c>
      <c r="B1475" s="50">
        <v>1471</v>
      </c>
      <c r="C1475" s="3" t="s">
        <v>4275</v>
      </c>
      <c r="D1475" s="3" t="s">
        <v>18037</v>
      </c>
      <c r="E1475" s="5" t="s">
        <v>1492</v>
      </c>
      <c r="F1475" s="3" t="s">
        <v>104</v>
      </c>
      <c r="G1475" s="5" t="s">
        <v>4276</v>
      </c>
      <c r="H1475" s="5" t="s">
        <v>11865</v>
      </c>
      <c r="I1475" s="5" t="s">
        <v>15377</v>
      </c>
      <c r="J1475" s="3"/>
    </row>
    <row r="1476" spans="1:10" ht="60" customHeight="1" x14ac:dyDescent="0.8">
      <c r="A1476" s="51">
        <v>1472</v>
      </c>
      <c r="B1476" s="50">
        <v>1472</v>
      </c>
      <c r="C1476" s="3" t="s">
        <v>4277</v>
      </c>
      <c r="D1476" s="3" t="s">
        <v>18037</v>
      </c>
      <c r="E1476" s="5" t="s">
        <v>4278</v>
      </c>
      <c r="F1476" s="3" t="s">
        <v>112</v>
      </c>
      <c r="G1476" s="5" t="s">
        <v>4279</v>
      </c>
      <c r="H1476" s="5" t="s">
        <v>11866</v>
      </c>
      <c r="I1476" s="5" t="s">
        <v>15378</v>
      </c>
      <c r="J1476" s="3"/>
    </row>
    <row r="1477" spans="1:10" ht="60" customHeight="1" x14ac:dyDescent="0.8">
      <c r="A1477" s="51">
        <v>1473</v>
      </c>
      <c r="B1477" s="50">
        <v>1473</v>
      </c>
      <c r="C1477" s="3" t="s">
        <v>4280</v>
      </c>
      <c r="D1477" s="3" t="s">
        <v>18037</v>
      </c>
      <c r="E1477" s="5" t="s">
        <v>1854</v>
      </c>
      <c r="F1477" s="3" t="s">
        <v>756</v>
      </c>
      <c r="G1477" s="5" t="s">
        <v>4281</v>
      </c>
      <c r="H1477" s="5" t="s">
        <v>11867</v>
      </c>
      <c r="I1477" s="5" t="s">
        <v>15379</v>
      </c>
      <c r="J1477" s="3"/>
    </row>
    <row r="1478" spans="1:10" ht="60" customHeight="1" x14ac:dyDescent="0.8">
      <c r="A1478" s="51">
        <v>1474</v>
      </c>
      <c r="B1478" s="50">
        <v>1474</v>
      </c>
      <c r="C1478" s="3" t="s">
        <v>4282</v>
      </c>
      <c r="D1478" s="3" t="s">
        <v>18037</v>
      </c>
      <c r="E1478" s="5" t="s">
        <v>4283</v>
      </c>
      <c r="F1478" s="3" t="s">
        <v>65</v>
      </c>
      <c r="G1478" s="5" t="s">
        <v>4284</v>
      </c>
      <c r="H1478" s="5" t="s">
        <v>11868</v>
      </c>
      <c r="I1478" s="5" t="s">
        <v>15380</v>
      </c>
      <c r="J1478" s="3"/>
    </row>
    <row r="1479" spans="1:10" ht="60" customHeight="1" x14ac:dyDescent="0.8">
      <c r="A1479" s="51">
        <v>1475</v>
      </c>
      <c r="B1479" s="50">
        <v>1475</v>
      </c>
      <c r="C1479" s="3" t="s">
        <v>4285</v>
      </c>
      <c r="D1479" s="3" t="s">
        <v>18037</v>
      </c>
      <c r="E1479" s="5" t="s">
        <v>3597</v>
      </c>
      <c r="F1479" s="3" t="s">
        <v>65</v>
      </c>
      <c r="G1479" s="5" t="s">
        <v>4286</v>
      </c>
      <c r="H1479" s="5" t="s">
        <v>11869</v>
      </c>
      <c r="I1479" s="5" t="s">
        <v>15381</v>
      </c>
      <c r="J1479" s="3"/>
    </row>
    <row r="1480" spans="1:10" ht="60" customHeight="1" x14ac:dyDescent="0.8">
      <c r="A1480" s="51">
        <v>1476</v>
      </c>
      <c r="B1480" s="50">
        <v>1476</v>
      </c>
      <c r="C1480" s="3" t="s">
        <v>4287</v>
      </c>
      <c r="D1480" s="3" t="s">
        <v>18037</v>
      </c>
      <c r="E1480" s="5" t="s">
        <v>3687</v>
      </c>
      <c r="F1480" s="3" t="s">
        <v>305</v>
      </c>
      <c r="G1480" s="5" t="s">
        <v>4288</v>
      </c>
      <c r="H1480" s="5" t="s">
        <v>11870</v>
      </c>
      <c r="I1480" s="5" t="s">
        <v>17699</v>
      </c>
      <c r="J1480" s="3"/>
    </row>
    <row r="1481" spans="1:10" ht="60" customHeight="1" x14ac:dyDescent="0.8">
      <c r="A1481" s="51">
        <v>1477</v>
      </c>
      <c r="B1481" s="50">
        <v>1477</v>
      </c>
      <c r="C1481" s="3" t="s">
        <v>4289</v>
      </c>
      <c r="D1481" s="3" t="s">
        <v>18037</v>
      </c>
      <c r="E1481" s="5" t="s">
        <v>4290</v>
      </c>
      <c r="F1481" s="3" t="s">
        <v>167</v>
      </c>
      <c r="G1481" s="5" t="s">
        <v>4291</v>
      </c>
      <c r="H1481" s="5" t="s">
        <v>11871</v>
      </c>
      <c r="I1481" s="5" t="s">
        <v>17655</v>
      </c>
      <c r="J1481" s="3"/>
    </row>
    <row r="1482" spans="1:10" ht="60" customHeight="1" x14ac:dyDescent="0.8">
      <c r="A1482" s="51">
        <v>1478</v>
      </c>
      <c r="B1482" s="50">
        <v>1478</v>
      </c>
      <c r="C1482" s="3" t="s">
        <v>4292</v>
      </c>
      <c r="D1482" s="3" t="s">
        <v>18037</v>
      </c>
      <c r="E1482" s="5" t="s">
        <v>4293</v>
      </c>
      <c r="F1482" s="3" t="s">
        <v>92</v>
      </c>
      <c r="G1482" s="5" t="s">
        <v>4294</v>
      </c>
      <c r="H1482" s="5" t="s">
        <v>11872</v>
      </c>
      <c r="I1482" s="5" t="s">
        <v>15382</v>
      </c>
      <c r="J1482" s="3"/>
    </row>
    <row r="1483" spans="1:10" ht="60" customHeight="1" x14ac:dyDescent="0.8">
      <c r="A1483" s="51">
        <v>1479</v>
      </c>
      <c r="B1483" s="50">
        <v>1479</v>
      </c>
      <c r="C1483" s="3" t="s">
        <v>2671</v>
      </c>
      <c r="D1483" s="3" t="s">
        <v>18037</v>
      </c>
      <c r="E1483" s="5" t="s">
        <v>4295</v>
      </c>
      <c r="F1483" s="3" t="s">
        <v>17</v>
      </c>
      <c r="G1483" s="5" t="s">
        <v>4296</v>
      </c>
      <c r="H1483" s="5" t="s">
        <v>11873</v>
      </c>
      <c r="I1483" s="5" t="s">
        <v>15383</v>
      </c>
      <c r="J1483" s="3"/>
    </row>
    <row r="1484" spans="1:10" ht="60" customHeight="1" x14ac:dyDescent="0.8">
      <c r="A1484" s="51">
        <v>1480</v>
      </c>
      <c r="B1484" s="50">
        <v>1480</v>
      </c>
      <c r="C1484" s="3" t="s">
        <v>4297</v>
      </c>
      <c r="D1484" s="3" t="s">
        <v>18037</v>
      </c>
      <c r="E1484" s="5" t="s">
        <v>4298</v>
      </c>
      <c r="F1484" s="3" t="s">
        <v>57</v>
      </c>
      <c r="G1484" s="5" t="s">
        <v>4299</v>
      </c>
      <c r="H1484" s="5" t="s">
        <v>11874</v>
      </c>
      <c r="I1484" s="5" t="s">
        <v>15384</v>
      </c>
      <c r="J1484" s="3"/>
    </row>
    <row r="1485" spans="1:10" ht="60" customHeight="1" x14ac:dyDescent="0.8">
      <c r="A1485" s="51">
        <v>1481</v>
      </c>
      <c r="B1485" s="50">
        <v>1481</v>
      </c>
      <c r="C1485" s="3" t="s">
        <v>4300</v>
      </c>
      <c r="D1485" s="3" t="s">
        <v>18037</v>
      </c>
      <c r="E1485" s="5" t="s">
        <v>4301</v>
      </c>
      <c r="F1485" s="3" t="s">
        <v>149</v>
      </c>
      <c r="G1485" s="5" t="s">
        <v>4302</v>
      </c>
      <c r="H1485" s="5" t="s">
        <v>11875</v>
      </c>
      <c r="I1485" s="5" t="s">
        <v>15385</v>
      </c>
      <c r="J1485" s="3"/>
    </row>
    <row r="1486" spans="1:10" ht="60" customHeight="1" x14ac:dyDescent="0.8">
      <c r="A1486" s="51">
        <v>1482</v>
      </c>
      <c r="B1486" s="50">
        <v>1482</v>
      </c>
      <c r="C1486" s="3" t="s">
        <v>4303</v>
      </c>
      <c r="D1486" s="3" t="s">
        <v>18037</v>
      </c>
      <c r="E1486" s="5" t="s">
        <v>4304</v>
      </c>
      <c r="F1486" s="3" t="s">
        <v>53</v>
      </c>
      <c r="G1486" s="5" t="s">
        <v>4305</v>
      </c>
      <c r="H1486" s="5" t="s">
        <v>11876</v>
      </c>
      <c r="I1486" s="5" t="s">
        <v>15386</v>
      </c>
      <c r="J1486" s="3"/>
    </row>
    <row r="1487" spans="1:10" ht="60" customHeight="1" x14ac:dyDescent="0.8">
      <c r="A1487" s="51">
        <v>1483</v>
      </c>
      <c r="B1487" s="50">
        <v>1483</v>
      </c>
      <c r="C1487" s="3" t="s">
        <v>4306</v>
      </c>
      <c r="D1487" s="3" t="s">
        <v>18037</v>
      </c>
      <c r="E1487" s="5" t="s">
        <v>4307</v>
      </c>
      <c r="F1487" s="3" t="s">
        <v>679</v>
      </c>
      <c r="G1487" s="5" t="s">
        <v>4308</v>
      </c>
      <c r="H1487" s="5" t="s">
        <v>11877</v>
      </c>
      <c r="I1487" s="5" t="s">
        <v>17742</v>
      </c>
      <c r="J1487" s="3"/>
    </row>
    <row r="1488" spans="1:10" ht="60" customHeight="1" x14ac:dyDescent="0.8">
      <c r="A1488" s="51">
        <v>1484</v>
      </c>
      <c r="B1488" s="50">
        <v>1484</v>
      </c>
      <c r="C1488" s="3" t="s">
        <v>4309</v>
      </c>
      <c r="D1488" s="3" t="s">
        <v>18037</v>
      </c>
      <c r="E1488" s="5" t="s">
        <v>4310</v>
      </c>
      <c r="F1488" s="3" t="s">
        <v>207</v>
      </c>
      <c r="G1488" s="5" t="s">
        <v>4311</v>
      </c>
      <c r="H1488" s="5" t="s">
        <v>11878</v>
      </c>
      <c r="I1488" s="5" t="s">
        <v>15387</v>
      </c>
      <c r="J1488" s="3"/>
    </row>
    <row r="1489" spans="1:10" ht="60" customHeight="1" x14ac:dyDescent="0.8">
      <c r="A1489" s="51">
        <v>1485</v>
      </c>
      <c r="B1489" s="50">
        <v>1485</v>
      </c>
      <c r="C1489" s="3" t="s">
        <v>4312</v>
      </c>
      <c r="D1489" s="3" t="s">
        <v>18037</v>
      </c>
      <c r="E1489" s="5" t="s">
        <v>4313</v>
      </c>
      <c r="F1489" s="3" t="s">
        <v>127</v>
      </c>
      <c r="G1489" s="5" t="s">
        <v>4314</v>
      </c>
      <c r="H1489" s="5" t="s">
        <v>11879</v>
      </c>
      <c r="I1489" s="5" t="s">
        <v>15388</v>
      </c>
      <c r="J1489" s="3"/>
    </row>
    <row r="1490" spans="1:10" ht="60" customHeight="1" x14ac:dyDescent="0.8">
      <c r="A1490" s="51">
        <v>1486</v>
      </c>
      <c r="B1490" s="50">
        <v>1486</v>
      </c>
      <c r="C1490" s="3" t="s">
        <v>4315</v>
      </c>
      <c r="D1490" s="3" t="s">
        <v>18037</v>
      </c>
      <c r="E1490" s="5" t="s">
        <v>4316</v>
      </c>
      <c r="F1490" s="3" t="s">
        <v>597</v>
      </c>
      <c r="G1490" s="5" t="s">
        <v>4317</v>
      </c>
      <c r="H1490" s="5" t="s">
        <v>11880</v>
      </c>
      <c r="I1490" s="5" t="s">
        <v>15389</v>
      </c>
      <c r="J1490" s="3"/>
    </row>
    <row r="1491" spans="1:10" ht="60" customHeight="1" x14ac:dyDescent="0.8">
      <c r="A1491" s="51">
        <v>1487</v>
      </c>
      <c r="B1491" s="50">
        <v>1487</v>
      </c>
      <c r="C1491" s="3" t="s">
        <v>4318</v>
      </c>
      <c r="D1491" s="3" t="s">
        <v>18037</v>
      </c>
      <c r="E1491" s="5" t="s">
        <v>4319</v>
      </c>
      <c r="F1491" s="3" t="s">
        <v>104</v>
      </c>
      <c r="G1491" s="5" t="s">
        <v>4320</v>
      </c>
      <c r="H1491" s="5" t="s">
        <v>11881</v>
      </c>
      <c r="I1491" s="5" t="s">
        <v>15390</v>
      </c>
      <c r="J1491" s="3"/>
    </row>
    <row r="1492" spans="1:10" ht="60" customHeight="1" x14ac:dyDescent="0.8">
      <c r="A1492" s="51">
        <v>1488</v>
      </c>
      <c r="B1492" s="50">
        <v>1488</v>
      </c>
      <c r="C1492" s="3" t="s">
        <v>4321</v>
      </c>
      <c r="D1492" s="3" t="s">
        <v>18037</v>
      </c>
      <c r="E1492" s="5" t="s">
        <v>2766</v>
      </c>
      <c r="F1492" s="3" t="s">
        <v>543</v>
      </c>
      <c r="G1492" s="5" t="s">
        <v>4322</v>
      </c>
      <c r="H1492" s="5" t="s">
        <v>11882</v>
      </c>
      <c r="I1492" s="5" t="s">
        <v>15391</v>
      </c>
      <c r="J1492" s="3"/>
    </row>
    <row r="1493" spans="1:10" ht="60" customHeight="1" x14ac:dyDescent="0.8">
      <c r="A1493" s="51">
        <v>1489</v>
      </c>
      <c r="B1493" s="50">
        <v>1489</v>
      </c>
      <c r="C1493" s="3" t="s">
        <v>4323</v>
      </c>
      <c r="D1493" s="3" t="s">
        <v>18037</v>
      </c>
      <c r="E1493" s="5" t="s">
        <v>1112</v>
      </c>
      <c r="F1493" s="3" t="s">
        <v>597</v>
      </c>
      <c r="G1493" s="5" t="s">
        <v>4324</v>
      </c>
      <c r="H1493" s="5" t="s">
        <v>11883</v>
      </c>
      <c r="I1493" s="5" t="s">
        <v>17291</v>
      </c>
      <c r="J1493" s="3"/>
    </row>
    <row r="1494" spans="1:10" ht="60" customHeight="1" x14ac:dyDescent="0.8">
      <c r="A1494" s="51">
        <v>1490</v>
      </c>
      <c r="B1494" s="50">
        <v>1490</v>
      </c>
      <c r="C1494" s="3" t="s">
        <v>4325</v>
      </c>
      <c r="D1494" s="3" t="s">
        <v>18037</v>
      </c>
      <c r="E1494" s="5" t="s">
        <v>3630</v>
      </c>
      <c r="F1494" s="3" t="s">
        <v>1316</v>
      </c>
      <c r="G1494" s="5" t="s">
        <v>4326</v>
      </c>
      <c r="H1494" s="5" t="s">
        <v>11884</v>
      </c>
      <c r="I1494" s="5" t="s">
        <v>17907</v>
      </c>
      <c r="J1494" s="3"/>
    </row>
    <row r="1495" spans="1:10" ht="60" customHeight="1" x14ac:dyDescent="0.8">
      <c r="A1495" s="51">
        <v>1491</v>
      </c>
      <c r="B1495" s="50">
        <v>1491</v>
      </c>
      <c r="C1495" s="3" t="s">
        <v>4327</v>
      </c>
      <c r="D1495" s="3" t="s">
        <v>18037</v>
      </c>
      <c r="E1495" s="5" t="s">
        <v>4328</v>
      </c>
      <c r="F1495" s="3" t="s">
        <v>437</v>
      </c>
      <c r="G1495" s="5" t="s">
        <v>4329</v>
      </c>
      <c r="H1495" s="5" t="s">
        <v>11885</v>
      </c>
      <c r="I1495" s="5" t="s">
        <v>15392</v>
      </c>
      <c r="J1495" s="3"/>
    </row>
    <row r="1496" spans="1:10" ht="60" customHeight="1" x14ac:dyDescent="0.8">
      <c r="A1496" s="51">
        <v>1492</v>
      </c>
      <c r="B1496" s="50">
        <v>1492</v>
      </c>
      <c r="C1496" s="3" t="s">
        <v>4330</v>
      </c>
      <c r="D1496" s="3" t="s">
        <v>18037</v>
      </c>
      <c r="E1496" s="5" t="s">
        <v>4331</v>
      </c>
      <c r="F1496" s="3" t="s">
        <v>73</v>
      </c>
      <c r="G1496" s="5" t="s">
        <v>4332</v>
      </c>
      <c r="H1496" s="5" t="s">
        <v>11886</v>
      </c>
      <c r="I1496" s="5" t="s">
        <v>17265</v>
      </c>
      <c r="J1496" s="3"/>
    </row>
    <row r="1497" spans="1:10" ht="60" customHeight="1" x14ac:dyDescent="0.8">
      <c r="A1497" s="51">
        <v>1493</v>
      </c>
      <c r="B1497" s="50">
        <v>1493</v>
      </c>
      <c r="C1497" s="3" t="s">
        <v>1749</v>
      </c>
      <c r="D1497" s="3" t="s">
        <v>18037</v>
      </c>
      <c r="E1497" s="5" t="s">
        <v>4333</v>
      </c>
      <c r="F1497" s="3" t="s">
        <v>817</v>
      </c>
      <c r="G1497" s="5" t="s">
        <v>4334</v>
      </c>
      <c r="H1497" s="5" t="s">
        <v>11887</v>
      </c>
      <c r="I1497" s="5" t="s">
        <v>15393</v>
      </c>
      <c r="J1497" s="3"/>
    </row>
    <row r="1498" spans="1:10" ht="60" customHeight="1" x14ac:dyDescent="0.8">
      <c r="A1498" s="51">
        <v>1494</v>
      </c>
      <c r="B1498" s="50">
        <v>1494</v>
      </c>
      <c r="C1498" s="3" t="s">
        <v>4335</v>
      </c>
      <c r="D1498" s="3" t="s">
        <v>18037</v>
      </c>
      <c r="E1498" s="5" t="s">
        <v>4336</v>
      </c>
      <c r="F1498" s="3" t="s">
        <v>2084</v>
      </c>
      <c r="G1498" s="5" t="s">
        <v>4337</v>
      </c>
      <c r="H1498" s="5" t="s">
        <v>11888</v>
      </c>
      <c r="I1498" s="5" t="s">
        <v>15394</v>
      </c>
      <c r="J1498" s="3"/>
    </row>
    <row r="1499" spans="1:10" ht="60" customHeight="1" x14ac:dyDescent="0.8">
      <c r="A1499" s="51">
        <v>1495</v>
      </c>
      <c r="B1499" s="50">
        <v>1495</v>
      </c>
      <c r="C1499" s="3" t="s">
        <v>4338</v>
      </c>
      <c r="D1499" s="3" t="s">
        <v>18037</v>
      </c>
      <c r="E1499" s="5" t="s">
        <v>4339</v>
      </c>
      <c r="F1499" s="3" t="s">
        <v>630</v>
      </c>
      <c r="G1499" s="5" t="s">
        <v>4340</v>
      </c>
      <c r="H1499" s="5" t="s">
        <v>11889</v>
      </c>
      <c r="I1499" s="5" t="s">
        <v>15395</v>
      </c>
      <c r="J1499" s="3"/>
    </row>
    <row r="1500" spans="1:10" ht="60" customHeight="1" x14ac:dyDescent="0.8">
      <c r="A1500" s="51">
        <v>1496</v>
      </c>
      <c r="B1500" s="50">
        <v>1496</v>
      </c>
      <c r="C1500" s="3" t="s">
        <v>4341</v>
      </c>
      <c r="D1500" s="3" t="s">
        <v>18037</v>
      </c>
      <c r="E1500" s="5" t="s">
        <v>4342</v>
      </c>
      <c r="F1500" s="3" t="s">
        <v>17</v>
      </c>
      <c r="G1500" s="5" t="s">
        <v>4343</v>
      </c>
      <c r="H1500" s="5" t="s">
        <v>11890</v>
      </c>
      <c r="I1500" s="5" t="s">
        <v>15396</v>
      </c>
      <c r="J1500" s="3"/>
    </row>
    <row r="1501" spans="1:10" ht="60" customHeight="1" x14ac:dyDescent="0.8">
      <c r="A1501" s="51">
        <v>1497</v>
      </c>
      <c r="B1501" s="50">
        <v>1497</v>
      </c>
      <c r="C1501" s="3" t="s">
        <v>4344</v>
      </c>
      <c r="D1501" s="3" t="s">
        <v>18037</v>
      </c>
      <c r="E1501" s="5" t="s">
        <v>4345</v>
      </c>
      <c r="F1501" s="3" t="s">
        <v>246</v>
      </c>
      <c r="G1501" s="5" t="s">
        <v>4346</v>
      </c>
      <c r="H1501" s="5" t="s">
        <v>11891</v>
      </c>
      <c r="I1501" s="5" t="s">
        <v>15397</v>
      </c>
      <c r="J1501" s="3"/>
    </row>
    <row r="1502" spans="1:10" ht="60" customHeight="1" x14ac:dyDescent="0.8">
      <c r="A1502" s="51">
        <v>1498</v>
      </c>
      <c r="B1502" s="50">
        <v>1498</v>
      </c>
      <c r="C1502" s="3" t="s">
        <v>4347</v>
      </c>
      <c r="D1502" s="3" t="s">
        <v>18037</v>
      </c>
      <c r="E1502" s="5" t="s">
        <v>4348</v>
      </c>
      <c r="F1502" s="3" t="s">
        <v>92</v>
      </c>
      <c r="G1502" s="5" t="s">
        <v>4349</v>
      </c>
      <c r="H1502" s="5" t="s">
        <v>11892</v>
      </c>
      <c r="I1502" s="5" t="s">
        <v>15398</v>
      </c>
      <c r="J1502" s="3"/>
    </row>
    <row r="1503" spans="1:10" ht="60" customHeight="1" x14ac:dyDescent="0.8">
      <c r="A1503" s="51">
        <v>1499</v>
      </c>
      <c r="B1503" s="50">
        <v>1499</v>
      </c>
      <c r="C1503" s="3" t="s">
        <v>4350</v>
      </c>
      <c r="D1503" s="3" t="s">
        <v>18037</v>
      </c>
      <c r="E1503" s="5" t="s">
        <v>4351</v>
      </c>
      <c r="F1503" s="3" t="s">
        <v>138</v>
      </c>
      <c r="G1503" s="5" t="s">
        <v>4352</v>
      </c>
      <c r="H1503" s="5" t="s">
        <v>11893</v>
      </c>
      <c r="I1503" s="5" t="s">
        <v>17802</v>
      </c>
      <c r="J1503" s="3"/>
    </row>
    <row r="1504" spans="1:10" ht="60" customHeight="1" x14ac:dyDescent="0.8">
      <c r="A1504" s="51">
        <v>1500</v>
      </c>
      <c r="B1504" s="50">
        <v>1500</v>
      </c>
      <c r="C1504" s="3" t="s">
        <v>4353</v>
      </c>
      <c r="D1504" s="3" t="s">
        <v>18037</v>
      </c>
      <c r="E1504" s="5" t="s">
        <v>4354</v>
      </c>
      <c r="F1504" s="3" t="s">
        <v>17</v>
      </c>
      <c r="G1504" s="5" t="s">
        <v>4355</v>
      </c>
      <c r="H1504" s="5" t="s">
        <v>11894</v>
      </c>
      <c r="I1504" s="5" t="s">
        <v>15399</v>
      </c>
      <c r="J1504" s="3"/>
    </row>
    <row r="1505" spans="1:10" ht="60" customHeight="1" x14ac:dyDescent="0.8">
      <c r="A1505" s="51">
        <v>1501</v>
      </c>
      <c r="B1505" s="50">
        <v>1501</v>
      </c>
      <c r="C1505" s="3" t="s">
        <v>4356</v>
      </c>
      <c r="D1505" s="3" t="s">
        <v>18039</v>
      </c>
      <c r="E1505" s="5" t="s">
        <v>4357</v>
      </c>
      <c r="F1505" s="3" t="s">
        <v>203</v>
      </c>
      <c r="G1505" s="5" t="s">
        <v>4358</v>
      </c>
      <c r="H1505" s="5" t="s">
        <v>11895</v>
      </c>
      <c r="I1505" s="5" t="s">
        <v>17183</v>
      </c>
      <c r="J1505" s="3"/>
    </row>
    <row r="1506" spans="1:10" ht="60" customHeight="1" x14ac:dyDescent="0.8">
      <c r="A1506" s="51">
        <v>1502</v>
      </c>
      <c r="B1506" s="50">
        <v>1502</v>
      </c>
      <c r="C1506" s="3" t="s">
        <v>4359</v>
      </c>
      <c r="D1506" s="3" t="s">
        <v>18037</v>
      </c>
      <c r="E1506" s="5" t="s">
        <v>1723</v>
      </c>
      <c r="F1506" s="3" t="s">
        <v>288</v>
      </c>
      <c r="G1506" s="5" t="s">
        <v>4360</v>
      </c>
      <c r="H1506" s="5" t="s">
        <v>11896</v>
      </c>
      <c r="I1506" s="5" t="s">
        <v>15400</v>
      </c>
      <c r="J1506" s="3"/>
    </row>
    <row r="1507" spans="1:10" ht="60" customHeight="1" x14ac:dyDescent="0.8">
      <c r="A1507" s="51">
        <v>1503</v>
      </c>
      <c r="B1507" s="50">
        <v>1503</v>
      </c>
      <c r="C1507" s="3" t="s">
        <v>4361</v>
      </c>
      <c r="D1507" s="3" t="s">
        <v>18037</v>
      </c>
      <c r="E1507" s="5" t="s">
        <v>3780</v>
      </c>
      <c r="F1507" s="3" t="s">
        <v>123</v>
      </c>
      <c r="G1507" s="5" t="s">
        <v>4362</v>
      </c>
      <c r="H1507" s="5" t="s">
        <v>11897</v>
      </c>
      <c r="I1507" s="5" t="s">
        <v>15401</v>
      </c>
      <c r="J1507" s="3"/>
    </row>
    <row r="1508" spans="1:10" ht="60" customHeight="1" x14ac:dyDescent="0.8">
      <c r="A1508" s="51">
        <v>1504</v>
      </c>
      <c r="B1508" s="50">
        <v>1504</v>
      </c>
      <c r="C1508" s="3" t="s">
        <v>4363</v>
      </c>
      <c r="D1508" s="3" t="s">
        <v>18037</v>
      </c>
      <c r="E1508" s="5" t="s">
        <v>4364</v>
      </c>
      <c r="F1508" s="3" t="s">
        <v>149</v>
      </c>
      <c r="G1508" s="5" t="s">
        <v>4365</v>
      </c>
      <c r="H1508" s="5" t="s">
        <v>11898</v>
      </c>
      <c r="I1508" s="5" t="s">
        <v>17524</v>
      </c>
      <c r="J1508" s="3"/>
    </row>
    <row r="1509" spans="1:10" ht="60" customHeight="1" x14ac:dyDescent="0.8">
      <c r="A1509" s="51">
        <v>1505</v>
      </c>
      <c r="B1509" s="50">
        <v>1505</v>
      </c>
      <c r="C1509" s="3" t="s">
        <v>4366</v>
      </c>
      <c r="D1509" s="3" t="s">
        <v>18037</v>
      </c>
      <c r="E1509" s="5" t="s">
        <v>4367</v>
      </c>
      <c r="F1509" s="3" t="s">
        <v>2084</v>
      </c>
      <c r="G1509" s="5" t="s">
        <v>4368</v>
      </c>
      <c r="H1509" s="5" t="s">
        <v>11899</v>
      </c>
      <c r="I1509" s="5" t="s">
        <v>17295</v>
      </c>
      <c r="J1509" s="3"/>
    </row>
    <row r="1510" spans="1:10" ht="60" customHeight="1" x14ac:dyDescent="0.8">
      <c r="A1510" s="51">
        <v>1506</v>
      </c>
      <c r="B1510" s="50">
        <v>1506</v>
      </c>
      <c r="C1510" s="3" t="s">
        <v>4369</v>
      </c>
      <c r="D1510" s="3" t="s">
        <v>18037</v>
      </c>
      <c r="E1510" s="5" t="s">
        <v>4370</v>
      </c>
      <c r="F1510" s="3" t="s">
        <v>2084</v>
      </c>
      <c r="G1510" s="5" t="s">
        <v>4371</v>
      </c>
      <c r="H1510" s="5" t="s">
        <v>11900</v>
      </c>
      <c r="I1510" s="5" t="s">
        <v>17296</v>
      </c>
      <c r="J1510" s="3"/>
    </row>
    <row r="1511" spans="1:10" ht="60" customHeight="1" x14ac:dyDescent="0.8">
      <c r="A1511" s="51">
        <v>1507</v>
      </c>
      <c r="B1511" s="50">
        <v>1507</v>
      </c>
      <c r="C1511" s="3" t="s">
        <v>4372</v>
      </c>
      <c r="D1511" s="3" t="s">
        <v>18037</v>
      </c>
      <c r="E1511" s="5" t="s">
        <v>4373</v>
      </c>
      <c r="F1511" s="3" t="s">
        <v>341</v>
      </c>
      <c r="G1511" s="5" t="s">
        <v>4374</v>
      </c>
      <c r="H1511" s="5" t="s">
        <v>11901</v>
      </c>
      <c r="I1511" s="5" t="s">
        <v>17218</v>
      </c>
      <c r="J1511" s="3"/>
    </row>
    <row r="1512" spans="1:10" ht="60" customHeight="1" x14ac:dyDescent="0.8">
      <c r="A1512" s="51">
        <v>1508</v>
      </c>
      <c r="B1512" s="50">
        <v>1508</v>
      </c>
      <c r="C1512" s="3" t="s">
        <v>4375</v>
      </c>
      <c r="D1512" s="3" t="s">
        <v>18039</v>
      </c>
      <c r="E1512" s="5" t="s">
        <v>3268</v>
      </c>
      <c r="F1512" s="3" t="s">
        <v>760</v>
      </c>
      <c r="G1512" s="5" t="s">
        <v>4376</v>
      </c>
      <c r="H1512" s="5" t="s">
        <v>11902</v>
      </c>
      <c r="I1512" s="5" t="s">
        <v>15402</v>
      </c>
      <c r="J1512" s="3"/>
    </row>
    <row r="1513" spans="1:10" ht="60" customHeight="1" x14ac:dyDescent="0.8">
      <c r="A1513" s="51">
        <v>1509</v>
      </c>
      <c r="B1513" s="50">
        <v>1509</v>
      </c>
      <c r="C1513" s="3" t="s">
        <v>4377</v>
      </c>
      <c r="D1513" s="3" t="s">
        <v>18039</v>
      </c>
      <c r="E1513" s="5" t="s">
        <v>2651</v>
      </c>
      <c r="F1513" s="3" t="s">
        <v>203</v>
      </c>
      <c r="G1513" s="5" t="s">
        <v>4378</v>
      </c>
      <c r="H1513" s="5" t="s">
        <v>11903</v>
      </c>
      <c r="I1513" s="5" t="s">
        <v>15403</v>
      </c>
      <c r="J1513" s="3"/>
    </row>
    <row r="1514" spans="1:10" ht="60" customHeight="1" x14ac:dyDescent="0.8">
      <c r="A1514" s="51">
        <v>1510</v>
      </c>
      <c r="B1514" s="50">
        <v>1510</v>
      </c>
      <c r="C1514" s="3" t="s">
        <v>4379</v>
      </c>
      <c r="D1514" s="3" t="s">
        <v>18039</v>
      </c>
      <c r="E1514" s="5" t="s">
        <v>4380</v>
      </c>
      <c r="F1514" s="3" t="s">
        <v>207</v>
      </c>
      <c r="G1514" s="5" t="s">
        <v>4381</v>
      </c>
      <c r="H1514" s="5" t="s">
        <v>11904</v>
      </c>
      <c r="I1514" s="5" t="s">
        <v>15404</v>
      </c>
      <c r="J1514" s="3"/>
    </row>
    <row r="1515" spans="1:10" ht="60" customHeight="1" x14ac:dyDescent="0.8">
      <c r="A1515" s="51">
        <v>1511</v>
      </c>
      <c r="B1515" s="50">
        <v>1511</v>
      </c>
      <c r="C1515" s="3" t="s">
        <v>4382</v>
      </c>
      <c r="D1515" s="3" t="s">
        <v>18037</v>
      </c>
      <c r="E1515" s="5" t="s">
        <v>4383</v>
      </c>
      <c r="F1515" s="3" t="s">
        <v>171</v>
      </c>
      <c r="G1515" s="5" t="s">
        <v>4384</v>
      </c>
      <c r="H1515" s="5" t="s">
        <v>11905</v>
      </c>
      <c r="I1515" s="5" t="s">
        <v>17895</v>
      </c>
      <c r="J1515" s="3"/>
    </row>
    <row r="1516" spans="1:10" ht="60" customHeight="1" x14ac:dyDescent="0.8">
      <c r="A1516" s="51">
        <v>1512</v>
      </c>
      <c r="B1516" s="50">
        <v>1512</v>
      </c>
      <c r="C1516" s="3" t="s">
        <v>4385</v>
      </c>
      <c r="D1516" s="3" t="s">
        <v>18037</v>
      </c>
      <c r="E1516" s="5" t="s">
        <v>1271</v>
      </c>
      <c r="F1516" s="3" t="s">
        <v>92</v>
      </c>
      <c r="G1516" s="5" t="s">
        <v>4386</v>
      </c>
      <c r="H1516" s="5" t="s">
        <v>11906</v>
      </c>
      <c r="I1516" s="5" t="s">
        <v>17441</v>
      </c>
      <c r="J1516" s="3"/>
    </row>
    <row r="1517" spans="1:10" ht="60" customHeight="1" x14ac:dyDescent="0.8">
      <c r="A1517" s="51">
        <v>1513</v>
      </c>
      <c r="B1517" s="50">
        <v>1513</v>
      </c>
      <c r="C1517" s="3" t="s">
        <v>4387</v>
      </c>
      <c r="D1517" s="3" t="s">
        <v>18037</v>
      </c>
      <c r="E1517" s="5" t="s">
        <v>4388</v>
      </c>
      <c r="F1517" s="3" t="s">
        <v>185</v>
      </c>
      <c r="G1517" s="5" t="s">
        <v>4389</v>
      </c>
      <c r="H1517" s="5" t="s">
        <v>11907</v>
      </c>
      <c r="I1517" s="5" t="s">
        <v>17958</v>
      </c>
      <c r="J1517" s="3"/>
    </row>
    <row r="1518" spans="1:10" ht="60" customHeight="1" x14ac:dyDescent="0.8">
      <c r="A1518" s="51">
        <v>1514</v>
      </c>
      <c r="B1518" s="50">
        <v>1514</v>
      </c>
      <c r="C1518" s="3" t="s">
        <v>4390</v>
      </c>
      <c r="D1518" s="3" t="s">
        <v>18037</v>
      </c>
      <c r="E1518" s="5" t="s">
        <v>4391</v>
      </c>
      <c r="F1518" s="3" t="s">
        <v>246</v>
      </c>
      <c r="G1518" s="5" t="s">
        <v>4392</v>
      </c>
      <c r="H1518" s="5" t="s">
        <v>11908</v>
      </c>
      <c r="I1518" s="5" t="s">
        <v>15405</v>
      </c>
      <c r="J1518" s="3"/>
    </row>
    <row r="1519" spans="1:10" ht="60" customHeight="1" x14ac:dyDescent="0.8">
      <c r="A1519" s="51">
        <v>1515</v>
      </c>
      <c r="B1519" s="50">
        <v>1515</v>
      </c>
      <c r="C1519" s="3" t="s">
        <v>4393</v>
      </c>
      <c r="D1519" s="3" t="s">
        <v>18037</v>
      </c>
      <c r="E1519" s="5" t="s">
        <v>4394</v>
      </c>
      <c r="F1519" s="3" t="s">
        <v>246</v>
      </c>
      <c r="G1519" s="5" t="s">
        <v>4395</v>
      </c>
      <c r="H1519" s="5" t="s">
        <v>11909</v>
      </c>
      <c r="I1519" s="5" t="s">
        <v>15406</v>
      </c>
      <c r="J1519" s="3"/>
    </row>
    <row r="1520" spans="1:10" ht="60" customHeight="1" x14ac:dyDescent="0.8">
      <c r="A1520" s="51">
        <v>1516</v>
      </c>
      <c r="B1520" s="50">
        <v>1516</v>
      </c>
      <c r="C1520" s="3" t="s">
        <v>4396</v>
      </c>
      <c r="D1520" s="3" t="s">
        <v>18037</v>
      </c>
      <c r="E1520" s="5" t="s">
        <v>1426</v>
      </c>
      <c r="F1520" s="3" t="s">
        <v>441</v>
      </c>
      <c r="G1520" s="5" t="s">
        <v>4397</v>
      </c>
      <c r="H1520" s="5" t="s">
        <v>11910</v>
      </c>
      <c r="I1520" s="5" t="s">
        <v>15407</v>
      </c>
      <c r="J1520" s="3"/>
    </row>
    <row r="1521" spans="1:10" ht="60" customHeight="1" x14ac:dyDescent="0.8">
      <c r="A1521" s="51">
        <v>1517</v>
      </c>
      <c r="B1521" s="50">
        <v>1517</v>
      </c>
      <c r="C1521" s="3" t="s">
        <v>4398</v>
      </c>
      <c r="D1521" s="3" t="s">
        <v>18037</v>
      </c>
      <c r="E1521" s="5" t="s">
        <v>4399</v>
      </c>
      <c r="F1521" s="3" t="s">
        <v>864</v>
      </c>
      <c r="G1521" s="5" t="s">
        <v>4400</v>
      </c>
      <c r="H1521" s="5" t="s">
        <v>11911</v>
      </c>
      <c r="I1521" s="5" t="s">
        <v>15408</v>
      </c>
      <c r="J1521" s="3"/>
    </row>
    <row r="1522" spans="1:10" ht="60" customHeight="1" x14ac:dyDescent="0.8">
      <c r="A1522" s="51">
        <v>1518</v>
      </c>
      <c r="B1522" s="50">
        <v>1518</v>
      </c>
      <c r="C1522" s="3" t="s">
        <v>4401</v>
      </c>
      <c r="D1522" s="3" t="s">
        <v>18037</v>
      </c>
      <c r="E1522" s="5" t="s">
        <v>4402</v>
      </c>
      <c r="F1522" s="3" t="s">
        <v>2084</v>
      </c>
      <c r="G1522" s="5" t="s">
        <v>4403</v>
      </c>
      <c r="H1522" s="5" t="s">
        <v>11912</v>
      </c>
      <c r="I1522" s="5" t="s">
        <v>17297</v>
      </c>
      <c r="J1522" s="3"/>
    </row>
    <row r="1523" spans="1:10" ht="60" customHeight="1" x14ac:dyDescent="0.8">
      <c r="A1523" s="51">
        <v>1519</v>
      </c>
      <c r="B1523" s="50">
        <v>1519</v>
      </c>
      <c r="C1523" s="3" t="s">
        <v>4404</v>
      </c>
      <c r="D1523" s="3" t="s">
        <v>18037</v>
      </c>
      <c r="E1523" s="5" t="s">
        <v>4405</v>
      </c>
      <c r="F1523" s="3" t="s">
        <v>341</v>
      </c>
      <c r="G1523" s="5" t="s">
        <v>4406</v>
      </c>
      <c r="H1523" s="5" t="s">
        <v>11913</v>
      </c>
      <c r="I1523" s="5" t="s">
        <v>15409</v>
      </c>
      <c r="J1523" s="3"/>
    </row>
    <row r="1524" spans="1:10" ht="60" customHeight="1" x14ac:dyDescent="0.8">
      <c r="A1524" s="51">
        <v>1520</v>
      </c>
      <c r="B1524" s="50">
        <v>1520</v>
      </c>
      <c r="C1524" s="3" t="s">
        <v>4407</v>
      </c>
      <c r="D1524" s="3" t="s">
        <v>18037</v>
      </c>
      <c r="E1524" s="5" t="s">
        <v>4348</v>
      </c>
      <c r="F1524" s="3" t="s">
        <v>817</v>
      </c>
      <c r="G1524" s="5" t="s">
        <v>4408</v>
      </c>
      <c r="H1524" s="5" t="s">
        <v>11914</v>
      </c>
      <c r="I1524" s="5" t="s">
        <v>15410</v>
      </c>
      <c r="J1524" s="3"/>
    </row>
    <row r="1525" spans="1:10" ht="60" customHeight="1" x14ac:dyDescent="0.8">
      <c r="A1525" s="51">
        <v>1521</v>
      </c>
      <c r="B1525" s="50">
        <v>1521</v>
      </c>
      <c r="C1525" s="3" t="s">
        <v>4409</v>
      </c>
      <c r="D1525" s="3" t="s">
        <v>18037</v>
      </c>
      <c r="E1525" s="5" t="s">
        <v>4410</v>
      </c>
      <c r="F1525" s="3" t="s">
        <v>88</v>
      </c>
      <c r="G1525" s="5" t="s">
        <v>4411</v>
      </c>
      <c r="H1525" s="5" t="s">
        <v>11915</v>
      </c>
      <c r="I1525" s="5" t="s">
        <v>15411</v>
      </c>
      <c r="J1525" s="3"/>
    </row>
    <row r="1526" spans="1:10" ht="60" customHeight="1" x14ac:dyDescent="0.8">
      <c r="A1526" s="51">
        <v>1522</v>
      </c>
      <c r="B1526" s="50">
        <v>1522</v>
      </c>
      <c r="C1526" s="3" t="s">
        <v>4412</v>
      </c>
      <c r="D1526" s="3" t="s">
        <v>18037</v>
      </c>
      <c r="E1526" s="5" t="s">
        <v>3268</v>
      </c>
      <c r="F1526" s="3" t="s">
        <v>630</v>
      </c>
      <c r="G1526" s="5" t="s">
        <v>4413</v>
      </c>
      <c r="H1526" s="5" t="s">
        <v>11916</v>
      </c>
      <c r="I1526" s="5" t="s">
        <v>15412</v>
      </c>
      <c r="J1526" s="3"/>
    </row>
    <row r="1527" spans="1:10" ht="60" customHeight="1" x14ac:dyDescent="0.8">
      <c r="A1527" s="51">
        <v>1523</v>
      </c>
      <c r="B1527" s="50">
        <v>1523</v>
      </c>
      <c r="C1527" s="3" t="s">
        <v>4414</v>
      </c>
      <c r="D1527" s="3" t="s">
        <v>18037</v>
      </c>
      <c r="E1527" s="5" t="s">
        <v>4415</v>
      </c>
      <c r="F1527" s="3" t="s">
        <v>57</v>
      </c>
      <c r="G1527" s="5" t="s">
        <v>4416</v>
      </c>
      <c r="H1527" s="5" t="s">
        <v>11917</v>
      </c>
      <c r="I1527" s="5" t="s">
        <v>15413</v>
      </c>
      <c r="J1527" s="3"/>
    </row>
    <row r="1528" spans="1:10" ht="60" customHeight="1" x14ac:dyDescent="0.8">
      <c r="A1528" s="51">
        <v>1524</v>
      </c>
      <c r="B1528" s="50">
        <v>1524</v>
      </c>
      <c r="C1528" s="3" t="s">
        <v>4417</v>
      </c>
      <c r="D1528" s="3" t="s">
        <v>18037</v>
      </c>
      <c r="E1528" s="5" t="s">
        <v>4418</v>
      </c>
      <c r="F1528" s="3" t="s">
        <v>41</v>
      </c>
      <c r="G1528" s="5" t="s">
        <v>4419</v>
      </c>
      <c r="H1528" s="5" t="s">
        <v>11918</v>
      </c>
      <c r="I1528" s="5" t="s">
        <v>17456</v>
      </c>
      <c r="J1528" s="3"/>
    </row>
    <row r="1529" spans="1:10" ht="60" customHeight="1" x14ac:dyDescent="0.8">
      <c r="A1529" s="51">
        <v>1525</v>
      </c>
      <c r="B1529" s="50">
        <v>1525</v>
      </c>
      <c r="C1529" s="3" t="s">
        <v>4420</v>
      </c>
      <c r="D1529" s="3" t="s">
        <v>18037</v>
      </c>
      <c r="E1529" s="5" t="s">
        <v>4421</v>
      </c>
      <c r="F1529" s="3" t="s">
        <v>171</v>
      </c>
      <c r="G1529" s="5" t="s">
        <v>4422</v>
      </c>
      <c r="H1529" s="5" t="s">
        <v>11919</v>
      </c>
      <c r="I1529" s="5" t="s">
        <v>17896</v>
      </c>
      <c r="J1529" s="3"/>
    </row>
    <row r="1530" spans="1:10" ht="60" customHeight="1" x14ac:dyDescent="0.8">
      <c r="A1530" s="51">
        <v>1526</v>
      </c>
      <c r="B1530" s="50">
        <v>1526</v>
      </c>
      <c r="C1530" s="3" t="s">
        <v>4423</v>
      </c>
      <c r="D1530" s="3" t="s">
        <v>18039</v>
      </c>
      <c r="E1530" s="5" t="s">
        <v>4424</v>
      </c>
      <c r="F1530" s="3" t="s">
        <v>203</v>
      </c>
      <c r="G1530" s="5" t="s">
        <v>4425</v>
      </c>
      <c r="H1530" s="5" t="s">
        <v>11920</v>
      </c>
      <c r="I1530" s="5" t="s">
        <v>15414</v>
      </c>
      <c r="J1530" s="3"/>
    </row>
    <row r="1531" spans="1:10" ht="60" customHeight="1" x14ac:dyDescent="0.8">
      <c r="A1531" s="51">
        <v>1527</v>
      </c>
      <c r="B1531" s="50">
        <v>1527</v>
      </c>
      <c r="C1531" s="3" t="s">
        <v>4426</v>
      </c>
      <c r="D1531" s="3" t="s">
        <v>18037</v>
      </c>
      <c r="E1531" s="5" t="s">
        <v>4427</v>
      </c>
      <c r="F1531" s="3" t="s">
        <v>597</v>
      </c>
      <c r="G1531" s="5" t="s">
        <v>4428</v>
      </c>
      <c r="H1531" s="5" t="s">
        <v>11921</v>
      </c>
      <c r="I1531" s="5" t="s">
        <v>15415</v>
      </c>
      <c r="J1531" s="3"/>
    </row>
    <row r="1532" spans="1:10" ht="60" customHeight="1" x14ac:dyDescent="0.8">
      <c r="A1532" s="51">
        <v>1528</v>
      </c>
      <c r="B1532" s="50">
        <v>1528</v>
      </c>
      <c r="C1532" s="3" t="s">
        <v>4429</v>
      </c>
      <c r="D1532" s="3" t="s">
        <v>18037</v>
      </c>
      <c r="E1532" s="5" t="s">
        <v>4430</v>
      </c>
      <c r="F1532" s="3" t="s">
        <v>138</v>
      </c>
      <c r="G1532" s="5" t="s">
        <v>4431</v>
      </c>
      <c r="H1532" s="5" t="s">
        <v>11922</v>
      </c>
      <c r="I1532" s="5" t="s">
        <v>15416</v>
      </c>
      <c r="J1532" s="3"/>
    </row>
    <row r="1533" spans="1:10" ht="60" customHeight="1" x14ac:dyDescent="0.8">
      <c r="A1533" s="51">
        <v>1529</v>
      </c>
      <c r="B1533" s="50">
        <v>1529</v>
      </c>
      <c r="C1533" s="3" t="s">
        <v>4432</v>
      </c>
      <c r="D1533" s="3" t="s">
        <v>18037</v>
      </c>
      <c r="E1533" s="5" t="s">
        <v>4433</v>
      </c>
      <c r="F1533" s="3" t="s">
        <v>246</v>
      </c>
      <c r="G1533" s="5" t="s">
        <v>4434</v>
      </c>
      <c r="H1533" s="5" t="s">
        <v>11923</v>
      </c>
      <c r="I1533" s="5" t="s">
        <v>15417</v>
      </c>
      <c r="J1533" s="3"/>
    </row>
    <row r="1534" spans="1:10" ht="60" customHeight="1" x14ac:dyDescent="0.8">
      <c r="A1534" s="51">
        <v>1530</v>
      </c>
      <c r="B1534" s="50">
        <v>1530</v>
      </c>
      <c r="C1534" s="3" t="s">
        <v>4435</v>
      </c>
      <c r="D1534" s="3" t="s">
        <v>18037</v>
      </c>
      <c r="E1534" s="5" t="s">
        <v>4436</v>
      </c>
      <c r="F1534" s="3" t="s">
        <v>1521</v>
      </c>
      <c r="G1534" s="5" t="s">
        <v>4437</v>
      </c>
      <c r="H1534" s="5" t="s">
        <v>11924</v>
      </c>
      <c r="I1534" s="5" t="s">
        <v>15418</v>
      </c>
      <c r="J1534" s="3"/>
    </row>
    <row r="1535" spans="1:10" ht="60" customHeight="1" x14ac:dyDescent="0.8">
      <c r="A1535" s="51">
        <v>1531</v>
      </c>
      <c r="B1535" s="50">
        <v>1531</v>
      </c>
      <c r="C1535" s="3" t="s">
        <v>4438</v>
      </c>
      <c r="D1535" s="3" t="s">
        <v>18037</v>
      </c>
      <c r="E1535" s="5" t="s">
        <v>4439</v>
      </c>
      <c r="F1535" s="3" t="s">
        <v>41</v>
      </c>
      <c r="G1535" s="5" t="s">
        <v>4440</v>
      </c>
      <c r="H1535" s="5" t="s">
        <v>11925</v>
      </c>
      <c r="I1535" s="5" t="s">
        <v>17457</v>
      </c>
      <c r="J1535" s="3"/>
    </row>
    <row r="1536" spans="1:10" ht="60" customHeight="1" x14ac:dyDescent="0.8">
      <c r="A1536" s="51">
        <v>1532</v>
      </c>
      <c r="B1536" s="50">
        <v>1532</v>
      </c>
      <c r="C1536" s="3" t="s">
        <v>4441</v>
      </c>
      <c r="D1536" s="3" t="s">
        <v>18037</v>
      </c>
      <c r="E1536" s="5" t="s">
        <v>1486</v>
      </c>
      <c r="F1536" s="3" t="s">
        <v>189</v>
      </c>
      <c r="G1536" s="5" t="s">
        <v>4442</v>
      </c>
      <c r="H1536" s="5" t="s">
        <v>11926</v>
      </c>
      <c r="I1536" s="5" t="s">
        <v>15419</v>
      </c>
      <c r="J1536" s="3"/>
    </row>
    <row r="1537" spans="1:10" ht="60" customHeight="1" x14ac:dyDescent="0.8">
      <c r="A1537" s="51">
        <v>1533</v>
      </c>
      <c r="B1537" s="50">
        <v>1533</v>
      </c>
      <c r="C1537" s="3" t="s">
        <v>4443</v>
      </c>
      <c r="D1537" s="3" t="s">
        <v>18037</v>
      </c>
      <c r="E1537" s="5" t="s">
        <v>2187</v>
      </c>
      <c r="F1537" s="3" t="s">
        <v>123</v>
      </c>
      <c r="G1537" s="5" t="s">
        <v>4444</v>
      </c>
      <c r="H1537" s="5" t="s">
        <v>11927</v>
      </c>
      <c r="I1537" s="5" t="s">
        <v>17349</v>
      </c>
      <c r="J1537" s="3"/>
    </row>
    <row r="1538" spans="1:10" ht="60" customHeight="1" x14ac:dyDescent="0.8">
      <c r="A1538" s="51">
        <v>1534</v>
      </c>
      <c r="B1538" s="50">
        <v>1534</v>
      </c>
      <c r="C1538" s="3" t="s">
        <v>4445</v>
      </c>
      <c r="D1538" s="3" t="s">
        <v>18037</v>
      </c>
      <c r="E1538" s="5" t="s">
        <v>4446</v>
      </c>
      <c r="F1538" s="3" t="s">
        <v>73</v>
      </c>
      <c r="G1538" s="5" t="s">
        <v>4447</v>
      </c>
      <c r="H1538" s="5" t="s">
        <v>11928</v>
      </c>
      <c r="I1538" s="5" t="s">
        <v>15420</v>
      </c>
      <c r="J1538" s="3"/>
    </row>
    <row r="1539" spans="1:10" ht="60" customHeight="1" x14ac:dyDescent="0.8">
      <c r="A1539" s="51">
        <v>1535</v>
      </c>
      <c r="B1539" s="50">
        <v>1535</v>
      </c>
      <c r="C1539" s="3" t="s">
        <v>4448</v>
      </c>
      <c r="D1539" s="3" t="s">
        <v>18037</v>
      </c>
      <c r="E1539" s="5" t="s">
        <v>4449</v>
      </c>
      <c r="F1539" s="3" t="s">
        <v>864</v>
      </c>
      <c r="G1539" s="5" t="s">
        <v>4450</v>
      </c>
      <c r="H1539" s="5" t="s">
        <v>11929</v>
      </c>
      <c r="I1539" s="5" t="s">
        <v>15421</v>
      </c>
      <c r="J1539" s="3"/>
    </row>
    <row r="1540" spans="1:10" ht="60" customHeight="1" x14ac:dyDescent="0.8">
      <c r="A1540" s="51">
        <v>1536</v>
      </c>
      <c r="B1540" s="50">
        <v>1536</v>
      </c>
      <c r="C1540" s="3" t="s">
        <v>4451</v>
      </c>
      <c r="D1540" s="3" t="s">
        <v>18037</v>
      </c>
      <c r="E1540" s="5" t="s">
        <v>4452</v>
      </c>
      <c r="F1540" s="3" t="s">
        <v>1521</v>
      </c>
      <c r="G1540" s="5" t="s">
        <v>4453</v>
      </c>
      <c r="H1540" s="5" t="s">
        <v>11930</v>
      </c>
      <c r="I1540" s="5" t="s">
        <v>15422</v>
      </c>
      <c r="J1540" s="3"/>
    </row>
    <row r="1541" spans="1:10" ht="60" customHeight="1" x14ac:dyDescent="0.8">
      <c r="A1541" s="51">
        <v>1537</v>
      </c>
      <c r="B1541" s="50">
        <v>1537</v>
      </c>
      <c r="C1541" s="3" t="s">
        <v>4454</v>
      </c>
      <c r="D1541" s="3" t="s">
        <v>18037</v>
      </c>
      <c r="E1541" s="5" t="s">
        <v>4455</v>
      </c>
      <c r="F1541" s="3" t="s">
        <v>73</v>
      </c>
      <c r="G1541" s="5" t="s">
        <v>4456</v>
      </c>
      <c r="H1541" s="5" t="s">
        <v>11931</v>
      </c>
      <c r="I1541" s="5" t="s">
        <v>15423</v>
      </c>
      <c r="J1541" s="3"/>
    </row>
    <row r="1542" spans="1:10" ht="60" customHeight="1" x14ac:dyDescent="0.8">
      <c r="A1542" s="51">
        <v>1538</v>
      </c>
      <c r="B1542" s="50">
        <v>1538</v>
      </c>
      <c r="C1542" s="3" t="s">
        <v>4457</v>
      </c>
      <c r="D1542" s="3" t="s">
        <v>18037</v>
      </c>
      <c r="E1542" s="5" t="s">
        <v>4458</v>
      </c>
      <c r="F1542" s="3" t="s">
        <v>134</v>
      </c>
      <c r="G1542" s="5" t="s">
        <v>4459</v>
      </c>
      <c r="H1542" s="5" t="s">
        <v>11932</v>
      </c>
      <c r="I1542" s="5" t="s">
        <v>15424</v>
      </c>
      <c r="J1542" s="3"/>
    </row>
    <row r="1543" spans="1:10" ht="60" customHeight="1" x14ac:dyDescent="0.8">
      <c r="A1543" s="51">
        <v>1539</v>
      </c>
      <c r="B1543" s="50">
        <v>1539</v>
      </c>
      <c r="C1543" s="3" t="s">
        <v>4460</v>
      </c>
      <c r="D1543" s="3" t="s">
        <v>18037</v>
      </c>
      <c r="E1543" s="5" t="s">
        <v>4461</v>
      </c>
      <c r="F1543" s="3" t="s">
        <v>104</v>
      </c>
      <c r="G1543" s="5" t="s">
        <v>4462</v>
      </c>
      <c r="H1543" s="5" t="s">
        <v>11933</v>
      </c>
      <c r="I1543" s="5" t="s">
        <v>15425</v>
      </c>
      <c r="J1543" s="3"/>
    </row>
    <row r="1544" spans="1:10" ht="60" customHeight="1" x14ac:dyDescent="0.8">
      <c r="A1544" s="51">
        <v>1540</v>
      </c>
      <c r="B1544" s="50">
        <v>1540</v>
      </c>
      <c r="C1544" s="3" t="s">
        <v>4463</v>
      </c>
      <c r="D1544" s="3" t="s">
        <v>18037</v>
      </c>
      <c r="E1544" s="5" t="s">
        <v>4464</v>
      </c>
      <c r="F1544" s="3" t="s">
        <v>277</v>
      </c>
      <c r="G1544" s="5" t="s">
        <v>4465</v>
      </c>
      <c r="H1544" s="5" t="s">
        <v>11934</v>
      </c>
      <c r="I1544" s="5" t="s">
        <v>15426</v>
      </c>
      <c r="J1544" s="3"/>
    </row>
    <row r="1545" spans="1:10" ht="60" customHeight="1" x14ac:dyDescent="0.8">
      <c r="A1545" s="51">
        <v>1541</v>
      </c>
      <c r="B1545" s="50">
        <v>1541</v>
      </c>
      <c r="C1545" s="3" t="s">
        <v>4466</v>
      </c>
      <c r="D1545" s="3" t="s">
        <v>18037</v>
      </c>
      <c r="E1545" s="5" t="s">
        <v>1001</v>
      </c>
      <c r="F1545" s="3" t="s">
        <v>45</v>
      </c>
      <c r="G1545" s="5" t="s">
        <v>4467</v>
      </c>
      <c r="H1545" s="5" t="s">
        <v>11935</v>
      </c>
      <c r="I1545" s="5" t="s">
        <v>17412</v>
      </c>
      <c r="J1545" s="3"/>
    </row>
    <row r="1546" spans="1:10" ht="60" customHeight="1" x14ac:dyDescent="0.8">
      <c r="A1546" s="51">
        <v>1542</v>
      </c>
      <c r="B1546" s="50">
        <v>1542</v>
      </c>
      <c r="C1546" s="3" t="s">
        <v>4468</v>
      </c>
      <c r="D1546" s="3" t="s">
        <v>18037</v>
      </c>
      <c r="E1546" s="5" t="s">
        <v>4469</v>
      </c>
      <c r="F1546" s="3" t="s">
        <v>371</v>
      </c>
      <c r="G1546" s="5" t="s">
        <v>4470</v>
      </c>
      <c r="H1546" s="5" t="s">
        <v>11936</v>
      </c>
      <c r="I1546" s="5" t="s">
        <v>17607</v>
      </c>
      <c r="J1546" s="3"/>
    </row>
    <row r="1547" spans="1:10" ht="60" customHeight="1" x14ac:dyDescent="0.8">
      <c r="A1547" s="51">
        <v>1543</v>
      </c>
      <c r="B1547" s="50">
        <v>1543</v>
      </c>
      <c r="C1547" s="3" t="s">
        <v>4471</v>
      </c>
      <c r="D1547" s="3" t="s">
        <v>18037</v>
      </c>
      <c r="E1547" s="5" t="s">
        <v>4472</v>
      </c>
      <c r="F1547" s="3" t="s">
        <v>1316</v>
      </c>
      <c r="G1547" s="5" t="s">
        <v>4473</v>
      </c>
      <c r="H1547" s="5" t="s">
        <v>11937</v>
      </c>
      <c r="I1547" s="5" t="s">
        <v>15427</v>
      </c>
      <c r="J1547" s="3"/>
    </row>
    <row r="1548" spans="1:10" ht="60" customHeight="1" x14ac:dyDescent="0.8">
      <c r="A1548" s="51">
        <v>1544</v>
      </c>
      <c r="B1548" s="50">
        <v>1544</v>
      </c>
      <c r="C1548" s="3" t="s">
        <v>4474</v>
      </c>
      <c r="D1548" s="3" t="s">
        <v>18037</v>
      </c>
      <c r="E1548" s="5" t="s">
        <v>4475</v>
      </c>
      <c r="F1548" s="3" t="s">
        <v>138</v>
      </c>
      <c r="G1548" s="5" t="s">
        <v>4476</v>
      </c>
      <c r="H1548" s="5" t="s">
        <v>11938</v>
      </c>
      <c r="I1548" s="5" t="s">
        <v>15428</v>
      </c>
      <c r="J1548" s="3"/>
    </row>
    <row r="1549" spans="1:10" ht="60" customHeight="1" x14ac:dyDescent="0.8">
      <c r="A1549" s="51">
        <v>1545</v>
      </c>
      <c r="B1549" s="50">
        <v>1545</v>
      </c>
      <c r="C1549" s="3" t="s">
        <v>4477</v>
      </c>
      <c r="D1549" s="3" t="s">
        <v>18037</v>
      </c>
      <c r="E1549" s="5" t="s">
        <v>4478</v>
      </c>
      <c r="F1549" s="3" t="s">
        <v>246</v>
      </c>
      <c r="G1549" s="5" t="s">
        <v>4479</v>
      </c>
      <c r="H1549" s="5" t="s">
        <v>11939</v>
      </c>
      <c r="I1549" s="5" t="s">
        <v>15429</v>
      </c>
      <c r="J1549" s="3"/>
    </row>
    <row r="1550" spans="1:10" ht="60" customHeight="1" x14ac:dyDescent="0.8">
      <c r="A1550" s="51">
        <v>1546</v>
      </c>
      <c r="B1550" s="50">
        <v>1546</v>
      </c>
      <c r="C1550" s="3" t="s">
        <v>4480</v>
      </c>
      <c r="D1550" s="3" t="s">
        <v>18037</v>
      </c>
      <c r="E1550" s="5" t="s">
        <v>4481</v>
      </c>
      <c r="F1550" s="3" t="s">
        <v>37</v>
      </c>
      <c r="G1550" s="5" t="s">
        <v>4482</v>
      </c>
      <c r="H1550" s="5" t="s">
        <v>11940</v>
      </c>
      <c r="I1550" s="5" t="s">
        <v>15430</v>
      </c>
      <c r="J1550" s="3"/>
    </row>
    <row r="1551" spans="1:10" ht="60" customHeight="1" x14ac:dyDescent="0.8">
      <c r="A1551" s="51">
        <v>1547</v>
      </c>
      <c r="B1551" s="50">
        <v>1547</v>
      </c>
      <c r="C1551" s="3" t="s">
        <v>4483</v>
      </c>
      <c r="D1551" s="3" t="s">
        <v>18037</v>
      </c>
      <c r="E1551" s="5" t="s">
        <v>4484</v>
      </c>
      <c r="F1551" s="3" t="s">
        <v>104</v>
      </c>
      <c r="G1551" s="5" t="s">
        <v>4485</v>
      </c>
      <c r="H1551" s="5" t="s">
        <v>11941</v>
      </c>
      <c r="I1551" s="5" t="s">
        <v>15431</v>
      </c>
      <c r="J1551" s="3"/>
    </row>
    <row r="1552" spans="1:10" ht="60" customHeight="1" x14ac:dyDescent="0.8">
      <c r="A1552" s="51">
        <v>1548</v>
      </c>
      <c r="B1552" s="50">
        <v>1548</v>
      </c>
      <c r="C1552" s="3" t="s">
        <v>4486</v>
      </c>
      <c r="D1552" s="3" t="s">
        <v>18037</v>
      </c>
      <c r="E1552" s="5" t="s">
        <v>4487</v>
      </c>
      <c r="F1552" s="3" t="s">
        <v>167</v>
      </c>
      <c r="G1552" s="5" t="s">
        <v>4488</v>
      </c>
      <c r="H1552" s="5" t="s">
        <v>11942</v>
      </c>
      <c r="I1552" s="5" t="s">
        <v>15432</v>
      </c>
      <c r="J1552" s="3"/>
    </row>
    <row r="1553" spans="1:10" ht="60" customHeight="1" x14ac:dyDescent="0.8">
      <c r="A1553" s="51">
        <v>1549</v>
      </c>
      <c r="B1553" s="50">
        <v>1549</v>
      </c>
      <c r="C1553" s="3" t="s">
        <v>4489</v>
      </c>
      <c r="D1553" s="3" t="s">
        <v>18037</v>
      </c>
      <c r="E1553" s="5" t="s">
        <v>4490</v>
      </c>
      <c r="F1553" s="3" t="s">
        <v>301</v>
      </c>
      <c r="G1553" s="5" t="s">
        <v>4491</v>
      </c>
      <c r="H1553" s="5" t="s">
        <v>11943</v>
      </c>
      <c r="I1553" s="5" t="s">
        <v>15433</v>
      </c>
      <c r="J1553" s="3"/>
    </row>
    <row r="1554" spans="1:10" ht="60" customHeight="1" x14ac:dyDescent="0.8">
      <c r="A1554" s="51">
        <v>1550</v>
      </c>
      <c r="B1554" s="50">
        <v>1550</v>
      </c>
      <c r="C1554" s="3" t="s">
        <v>4492</v>
      </c>
      <c r="D1554" s="3" t="s">
        <v>18037</v>
      </c>
      <c r="E1554" s="5" t="s">
        <v>4493</v>
      </c>
      <c r="F1554" s="3" t="s">
        <v>767</v>
      </c>
      <c r="G1554" s="5" t="s">
        <v>4494</v>
      </c>
      <c r="H1554" s="5" t="s">
        <v>11944</v>
      </c>
      <c r="I1554" s="5" t="s">
        <v>15434</v>
      </c>
      <c r="J1554" s="3"/>
    </row>
    <row r="1555" spans="1:10" ht="60" customHeight="1" x14ac:dyDescent="0.8">
      <c r="A1555" s="51">
        <v>1551</v>
      </c>
      <c r="B1555" s="50">
        <v>1551</v>
      </c>
      <c r="C1555" s="3" t="s">
        <v>4495</v>
      </c>
      <c r="D1555" s="3" t="s">
        <v>18037</v>
      </c>
      <c r="E1555" s="5" t="s">
        <v>2581</v>
      </c>
      <c r="F1555" s="3" t="s">
        <v>171</v>
      </c>
      <c r="G1555" s="5" t="s">
        <v>4496</v>
      </c>
      <c r="H1555" s="5" t="s">
        <v>11945</v>
      </c>
      <c r="I1555" s="5" t="s">
        <v>17987</v>
      </c>
      <c r="J1555" s="3"/>
    </row>
    <row r="1556" spans="1:10" ht="60" customHeight="1" x14ac:dyDescent="0.8">
      <c r="A1556" s="51">
        <v>1552</v>
      </c>
      <c r="B1556" s="50">
        <v>1552</v>
      </c>
      <c r="C1556" s="3" t="s">
        <v>4497</v>
      </c>
      <c r="D1556" s="3" t="s">
        <v>18037</v>
      </c>
      <c r="E1556" s="5" t="s">
        <v>4298</v>
      </c>
      <c r="F1556" s="3" t="s">
        <v>767</v>
      </c>
      <c r="G1556" s="5" t="s">
        <v>4498</v>
      </c>
      <c r="H1556" s="5" t="s">
        <v>11946</v>
      </c>
      <c r="I1556" s="5" t="s">
        <v>15435</v>
      </c>
      <c r="J1556" s="3"/>
    </row>
    <row r="1557" spans="1:10" ht="60" customHeight="1" x14ac:dyDescent="0.8">
      <c r="A1557" s="51">
        <v>1553</v>
      </c>
      <c r="B1557" s="50">
        <v>1553</v>
      </c>
      <c r="C1557" s="3" t="s">
        <v>4499</v>
      </c>
      <c r="D1557" s="3" t="s">
        <v>18037</v>
      </c>
      <c r="E1557" s="5" t="s">
        <v>2957</v>
      </c>
      <c r="F1557" s="3" t="s">
        <v>171</v>
      </c>
      <c r="G1557" s="5" t="s">
        <v>4500</v>
      </c>
      <c r="H1557" s="5" t="s">
        <v>11947</v>
      </c>
      <c r="I1557" s="5" t="s">
        <v>15436</v>
      </c>
      <c r="J1557" s="3"/>
    </row>
    <row r="1558" spans="1:10" ht="60" customHeight="1" x14ac:dyDescent="0.8">
      <c r="A1558" s="51">
        <v>1554</v>
      </c>
      <c r="B1558" s="50">
        <v>1554</v>
      </c>
      <c r="C1558" s="3" t="s">
        <v>4501</v>
      </c>
      <c r="D1558" s="3" t="s">
        <v>18037</v>
      </c>
      <c r="E1558" s="5" t="s">
        <v>2621</v>
      </c>
      <c r="F1558" s="3" t="s">
        <v>185</v>
      </c>
      <c r="G1558" s="5" t="s">
        <v>4502</v>
      </c>
      <c r="H1558" s="5" t="s">
        <v>11948</v>
      </c>
      <c r="I1558" s="5" t="s">
        <v>17959</v>
      </c>
      <c r="J1558" s="3"/>
    </row>
    <row r="1559" spans="1:10" ht="60" customHeight="1" x14ac:dyDescent="0.8">
      <c r="A1559" s="51">
        <v>1555</v>
      </c>
      <c r="B1559" s="50">
        <v>1555</v>
      </c>
      <c r="C1559" s="3" t="s">
        <v>4503</v>
      </c>
      <c r="D1559" s="3" t="s">
        <v>18037</v>
      </c>
      <c r="E1559" s="5" t="s">
        <v>4504</v>
      </c>
      <c r="F1559" s="3" t="s">
        <v>2447</v>
      </c>
      <c r="G1559" s="5" t="s">
        <v>4505</v>
      </c>
      <c r="H1559" s="5" t="s">
        <v>11949</v>
      </c>
      <c r="I1559" s="5" t="s">
        <v>15437</v>
      </c>
      <c r="J1559" s="3"/>
    </row>
    <row r="1560" spans="1:10" ht="60" customHeight="1" x14ac:dyDescent="0.8">
      <c r="A1560" s="51">
        <v>1556</v>
      </c>
      <c r="B1560" s="50">
        <v>1556</v>
      </c>
      <c r="C1560" s="3" t="s">
        <v>4506</v>
      </c>
      <c r="D1560" s="3" t="s">
        <v>18037</v>
      </c>
      <c r="E1560" s="5" t="s">
        <v>4507</v>
      </c>
      <c r="F1560" s="3" t="s">
        <v>224</v>
      </c>
      <c r="G1560" s="5" t="s">
        <v>4508</v>
      </c>
      <c r="H1560" s="5" t="s">
        <v>11950</v>
      </c>
      <c r="I1560" s="5" t="s">
        <v>15438</v>
      </c>
      <c r="J1560" s="3"/>
    </row>
    <row r="1561" spans="1:10" ht="60" customHeight="1" x14ac:dyDescent="0.8">
      <c r="A1561" s="51">
        <v>1557</v>
      </c>
      <c r="B1561" s="50">
        <v>1557</v>
      </c>
      <c r="C1561" s="3" t="s">
        <v>4509</v>
      </c>
      <c r="D1561" s="3" t="s">
        <v>18037</v>
      </c>
      <c r="E1561" s="5" t="s">
        <v>705</v>
      </c>
      <c r="F1561" s="3" t="s">
        <v>1212</v>
      </c>
      <c r="G1561" s="5" t="s">
        <v>4510</v>
      </c>
      <c r="H1561" s="5" t="s">
        <v>11951</v>
      </c>
      <c r="I1561" s="5" t="s">
        <v>15439</v>
      </c>
      <c r="J1561" s="3"/>
    </row>
    <row r="1562" spans="1:10" ht="60" customHeight="1" x14ac:dyDescent="0.8">
      <c r="A1562" s="51">
        <v>1558</v>
      </c>
      <c r="B1562" s="50">
        <v>1558</v>
      </c>
      <c r="C1562" s="3" t="s">
        <v>4511</v>
      </c>
      <c r="D1562" s="3" t="s">
        <v>18037</v>
      </c>
      <c r="E1562" s="5" t="s">
        <v>4512</v>
      </c>
      <c r="F1562" s="3" t="s">
        <v>181</v>
      </c>
      <c r="G1562" s="5" t="s">
        <v>4513</v>
      </c>
      <c r="H1562" s="5" t="s">
        <v>11952</v>
      </c>
      <c r="I1562" s="5" t="s">
        <v>15440</v>
      </c>
      <c r="J1562" s="3"/>
    </row>
    <row r="1563" spans="1:10" ht="60" customHeight="1" x14ac:dyDescent="0.8">
      <c r="A1563" s="51">
        <v>1559</v>
      </c>
      <c r="B1563" s="50">
        <v>1559</v>
      </c>
      <c r="C1563" s="3" t="s">
        <v>4514</v>
      </c>
      <c r="D1563" s="3" t="s">
        <v>18037</v>
      </c>
      <c r="E1563" s="5" t="s">
        <v>3780</v>
      </c>
      <c r="F1563" s="3" t="s">
        <v>679</v>
      </c>
      <c r="G1563" s="5" t="s">
        <v>4515</v>
      </c>
      <c r="H1563" s="5" t="s">
        <v>11953</v>
      </c>
      <c r="I1563" s="5" t="s">
        <v>15441</v>
      </c>
      <c r="J1563" s="3"/>
    </row>
    <row r="1564" spans="1:10" ht="60" customHeight="1" x14ac:dyDescent="0.8">
      <c r="A1564" s="51">
        <v>1560</v>
      </c>
      <c r="B1564" s="50">
        <v>1560</v>
      </c>
      <c r="C1564" s="3" t="s">
        <v>4516</v>
      </c>
      <c r="D1564" s="3" t="s">
        <v>18037</v>
      </c>
      <c r="E1564" s="5" t="s">
        <v>1758</v>
      </c>
      <c r="F1564" s="3" t="s">
        <v>597</v>
      </c>
      <c r="G1564" s="5" t="s">
        <v>4517</v>
      </c>
      <c r="H1564" s="5" t="s">
        <v>11954</v>
      </c>
      <c r="I1564" s="5" t="s">
        <v>15442</v>
      </c>
      <c r="J1564" s="3"/>
    </row>
    <row r="1565" spans="1:10" ht="60" customHeight="1" x14ac:dyDescent="0.8">
      <c r="A1565" s="51">
        <v>1561</v>
      </c>
      <c r="B1565" s="50">
        <v>1561</v>
      </c>
      <c r="C1565" s="3" t="s">
        <v>4518</v>
      </c>
      <c r="D1565" s="3" t="s">
        <v>18037</v>
      </c>
      <c r="E1565" s="5" t="s">
        <v>4519</v>
      </c>
      <c r="F1565" s="3" t="s">
        <v>207</v>
      </c>
      <c r="G1565" s="5" t="s">
        <v>4520</v>
      </c>
      <c r="H1565" s="5" t="s">
        <v>11955</v>
      </c>
      <c r="I1565" s="5" t="s">
        <v>15443</v>
      </c>
      <c r="J1565" s="3"/>
    </row>
    <row r="1566" spans="1:10" ht="60" customHeight="1" x14ac:dyDescent="0.8">
      <c r="A1566" s="51">
        <v>1562</v>
      </c>
      <c r="B1566" s="50">
        <v>1562</v>
      </c>
      <c r="C1566" s="3" t="s">
        <v>4521</v>
      </c>
      <c r="D1566" s="3" t="s">
        <v>18037</v>
      </c>
      <c r="E1566" s="5" t="s">
        <v>4522</v>
      </c>
      <c r="F1566" s="3" t="s">
        <v>53</v>
      </c>
      <c r="G1566" s="5" t="s">
        <v>4523</v>
      </c>
      <c r="H1566" s="5" t="s">
        <v>11956</v>
      </c>
      <c r="I1566" s="5" t="s">
        <v>15444</v>
      </c>
      <c r="J1566" s="3"/>
    </row>
    <row r="1567" spans="1:10" ht="60" customHeight="1" x14ac:dyDescent="0.8">
      <c r="A1567" s="51">
        <v>1563</v>
      </c>
      <c r="B1567" s="50">
        <v>1563</v>
      </c>
      <c r="C1567" s="3" t="s">
        <v>4524</v>
      </c>
      <c r="D1567" s="3" t="s">
        <v>18037</v>
      </c>
      <c r="E1567" s="5" t="s">
        <v>4525</v>
      </c>
      <c r="F1567" s="3" t="s">
        <v>207</v>
      </c>
      <c r="G1567" s="5" t="s">
        <v>4526</v>
      </c>
      <c r="H1567" s="5" t="s">
        <v>11957</v>
      </c>
      <c r="I1567" s="5" t="s">
        <v>15445</v>
      </c>
      <c r="J1567" s="3"/>
    </row>
    <row r="1568" spans="1:10" ht="60" customHeight="1" x14ac:dyDescent="0.8">
      <c r="A1568" s="51">
        <v>1564</v>
      </c>
      <c r="B1568" s="50">
        <v>1564</v>
      </c>
      <c r="C1568" s="3" t="s">
        <v>4527</v>
      </c>
      <c r="D1568" s="3" t="s">
        <v>18037</v>
      </c>
      <c r="E1568" s="5" t="s">
        <v>2237</v>
      </c>
      <c r="F1568" s="3" t="s">
        <v>127</v>
      </c>
      <c r="G1568" s="5" t="s">
        <v>4528</v>
      </c>
      <c r="H1568" s="5" t="s">
        <v>11958</v>
      </c>
      <c r="I1568" s="5" t="s">
        <v>17890</v>
      </c>
      <c r="J1568" s="3"/>
    </row>
    <row r="1569" spans="1:10" ht="60" customHeight="1" x14ac:dyDescent="0.8">
      <c r="A1569" s="51">
        <v>1565</v>
      </c>
      <c r="B1569" s="50">
        <v>1565</v>
      </c>
      <c r="C1569" s="3" t="s">
        <v>4529</v>
      </c>
      <c r="D1569" s="3" t="s">
        <v>18037</v>
      </c>
      <c r="E1569" s="5" t="s">
        <v>4530</v>
      </c>
      <c r="F1569" s="3" t="s">
        <v>1011</v>
      </c>
      <c r="G1569" s="5" t="s">
        <v>4531</v>
      </c>
      <c r="H1569" s="5" t="s">
        <v>11959</v>
      </c>
      <c r="I1569" s="5" t="s">
        <v>15446</v>
      </c>
      <c r="J1569" s="3"/>
    </row>
    <row r="1570" spans="1:10" ht="60" customHeight="1" x14ac:dyDescent="0.8">
      <c r="A1570" s="51">
        <v>1566</v>
      </c>
      <c r="B1570" s="50">
        <v>1566</v>
      </c>
      <c r="C1570" s="3" t="s">
        <v>4532</v>
      </c>
      <c r="D1570" s="3" t="s">
        <v>18037</v>
      </c>
      <c r="E1570" s="5" t="s">
        <v>4533</v>
      </c>
      <c r="F1570" s="3" t="s">
        <v>1030</v>
      </c>
      <c r="G1570" s="5" t="s">
        <v>4534</v>
      </c>
      <c r="H1570" s="5" t="s">
        <v>11960</v>
      </c>
      <c r="I1570" s="5" t="s">
        <v>15447</v>
      </c>
      <c r="J1570" s="3"/>
    </row>
    <row r="1571" spans="1:10" ht="60" customHeight="1" x14ac:dyDescent="0.8">
      <c r="A1571" s="51">
        <v>1567</v>
      </c>
      <c r="B1571" s="50">
        <v>1567</v>
      </c>
      <c r="C1571" s="3" t="s">
        <v>4535</v>
      </c>
      <c r="D1571" s="3" t="s">
        <v>18037</v>
      </c>
      <c r="E1571" s="5" t="s">
        <v>4536</v>
      </c>
      <c r="F1571" s="3" t="s">
        <v>138</v>
      </c>
      <c r="G1571" s="5" t="s">
        <v>4537</v>
      </c>
      <c r="H1571" s="5" t="s">
        <v>11961</v>
      </c>
      <c r="I1571" s="5" t="s">
        <v>17817</v>
      </c>
      <c r="J1571" s="3"/>
    </row>
    <row r="1572" spans="1:10" ht="60" customHeight="1" x14ac:dyDescent="0.8">
      <c r="A1572" s="51">
        <v>1568</v>
      </c>
      <c r="B1572" s="50">
        <v>1568</v>
      </c>
      <c r="C1572" s="3" t="s">
        <v>4538</v>
      </c>
      <c r="D1572" s="3" t="s">
        <v>18037</v>
      </c>
      <c r="E1572" s="5" t="s">
        <v>4539</v>
      </c>
      <c r="F1572" s="3" t="s">
        <v>437</v>
      </c>
      <c r="G1572" s="5" t="s">
        <v>4540</v>
      </c>
      <c r="H1572" s="5" t="s">
        <v>11962</v>
      </c>
      <c r="I1572" s="5" t="s">
        <v>15448</v>
      </c>
      <c r="J1572" s="3"/>
    </row>
    <row r="1573" spans="1:10" ht="60" customHeight="1" x14ac:dyDescent="0.8">
      <c r="A1573" s="51">
        <v>1569</v>
      </c>
      <c r="B1573" s="50">
        <v>1569</v>
      </c>
      <c r="C1573" s="3" t="s">
        <v>4541</v>
      </c>
      <c r="D1573" s="3" t="s">
        <v>18037</v>
      </c>
      <c r="E1573" s="5" t="s">
        <v>4542</v>
      </c>
      <c r="F1573" s="3" t="s">
        <v>207</v>
      </c>
      <c r="G1573" s="5" t="s">
        <v>4543</v>
      </c>
      <c r="H1573" s="5" t="s">
        <v>11963</v>
      </c>
      <c r="I1573" s="5" t="s">
        <v>17586</v>
      </c>
      <c r="J1573" s="3"/>
    </row>
    <row r="1574" spans="1:10" ht="60" customHeight="1" x14ac:dyDescent="0.8">
      <c r="A1574" s="51">
        <v>1570</v>
      </c>
      <c r="B1574" s="50">
        <v>1570</v>
      </c>
      <c r="C1574" s="3" t="s">
        <v>4544</v>
      </c>
      <c r="D1574" s="3" t="s">
        <v>18037</v>
      </c>
      <c r="E1574" s="5" t="s">
        <v>4545</v>
      </c>
      <c r="F1574" s="3" t="s">
        <v>371</v>
      </c>
      <c r="G1574" s="5" t="s">
        <v>4546</v>
      </c>
      <c r="H1574" s="5" t="s">
        <v>11964</v>
      </c>
      <c r="I1574" s="5" t="s">
        <v>17608</v>
      </c>
      <c r="J1574" s="3"/>
    </row>
    <row r="1575" spans="1:10" ht="60" customHeight="1" x14ac:dyDescent="0.8">
      <c r="A1575" s="51">
        <v>1571</v>
      </c>
      <c r="B1575" s="50">
        <v>1571</v>
      </c>
      <c r="C1575" s="3" t="s">
        <v>4547</v>
      </c>
      <c r="D1575" s="3" t="s">
        <v>18037</v>
      </c>
      <c r="E1575" s="5" t="s">
        <v>4548</v>
      </c>
      <c r="F1575" s="3" t="s">
        <v>127</v>
      </c>
      <c r="G1575" s="5" t="s">
        <v>4549</v>
      </c>
      <c r="H1575" s="5" t="s">
        <v>11965</v>
      </c>
      <c r="I1575" s="5" t="s">
        <v>15449</v>
      </c>
      <c r="J1575" s="3"/>
    </row>
    <row r="1576" spans="1:10" ht="60" customHeight="1" x14ac:dyDescent="0.8">
      <c r="A1576" s="51">
        <v>1572</v>
      </c>
      <c r="B1576" s="50">
        <v>1572</v>
      </c>
      <c r="C1576" s="3" t="s">
        <v>4550</v>
      </c>
      <c r="D1576" s="3" t="s">
        <v>18037</v>
      </c>
      <c r="E1576" s="5" t="s">
        <v>4551</v>
      </c>
      <c r="F1576" s="3" t="s">
        <v>1712</v>
      </c>
      <c r="G1576" s="5" t="s">
        <v>4552</v>
      </c>
      <c r="H1576" s="5" t="s">
        <v>11966</v>
      </c>
      <c r="I1576" s="5" t="s">
        <v>17779</v>
      </c>
      <c r="J1576" s="3"/>
    </row>
    <row r="1577" spans="1:10" ht="60" customHeight="1" x14ac:dyDescent="0.8">
      <c r="A1577" s="51">
        <v>1573</v>
      </c>
      <c r="B1577" s="50">
        <v>1573</v>
      </c>
      <c r="C1577" s="3" t="s">
        <v>4553</v>
      </c>
      <c r="D1577" s="3" t="s">
        <v>18037</v>
      </c>
      <c r="E1577" s="5" t="s">
        <v>4554</v>
      </c>
      <c r="F1577" s="3" t="s">
        <v>371</v>
      </c>
      <c r="G1577" s="5" t="s">
        <v>4555</v>
      </c>
      <c r="H1577" s="5" t="s">
        <v>11967</v>
      </c>
      <c r="I1577" s="5" t="s">
        <v>17609</v>
      </c>
      <c r="J1577" s="3"/>
    </row>
    <row r="1578" spans="1:10" ht="60" customHeight="1" x14ac:dyDescent="0.8">
      <c r="A1578" s="51">
        <v>1574</v>
      </c>
      <c r="B1578" s="50">
        <v>1574</v>
      </c>
      <c r="C1578" s="3" t="s">
        <v>4556</v>
      </c>
      <c r="D1578" s="3" t="s">
        <v>18037</v>
      </c>
      <c r="E1578" s="5" t="s">
        <v>3493</v>
      </c>
      <c r="F1578" s="3" t="s">
        <v>127</v>
      </c>
      <c r="G1578" s="5" t="s">
        <v>4557</v>
      </c>
      <c r="H1578" s="5" t="s">
        <v>11968</v>
      </c>
      <c r="I1578" s="5" t="s">
        <v>15450</v>
      </c>
      <c r="J1578" s="3"/>
    </row>
    <row r="1579" spans="1:10" ht="60" customHeight="1" x14ac:dyDescent="0.8">
      <c r="A1579" s="51">
        <v>1575</v>
      </c>
      <c r="B1579" s="50">
        <v>1575</v>
      </c>
      <c r="C1579" s="3" t="s">
        <v>4558</v>
      </c>
      <c r="D1579" s="3" t="s">
        <v>18037</v>
      </c>
      <c r="E1579" s="5" t="s">
        <v>1792</v>
      </c>
      <c r="F1579" s="3" t="s">
        <v>100</v>
      </c>
      <c r="G1579" s="5" t="s">
        <v>4559</v>
      </c>
      <c r="H1579" s="5" t="s">
        <v>11969</v>
      </c>
      <c r="I1579" s="5" t="s">
        <v>17879</v>
      </c>
      <c r="J1579" s="3"/>
    </row>
    <row r="1580" spans="1:10" ht="60" customHeight="1" x14ac:dyDescent="0.8">
      <c r="A1580" s="51">
        <v>1576</v>
      </c>
      <c r="B1580" s="50">
        <v>1576</v>
      </c>
      <c r="C1580" s="3" t="s">
        <v>4560</v>
      </c>
      <c r="D1580" s="3" t="s">
        <v>18037</v>
      </c>
      <c r="E1580" s="5" t="s">
        <v>1814</v>
      </c>
      <c r="F1580" s="3" t="s">
        <v>138</v>
      </c>
      <c r="G1580" s="5" t="s">
        <v>4561</v>
      </c>
      <c r="H1580" s="5" t="s">
        <v>11970</v>
      </c>
      <c r="I1580" s="5" t="s">
        <v>15451</v>
      </c>
      <c r="J1580" s="3"/>
    </row>
    <row r="1581" spans="1:10" ht="60" customHeight="1" x14ac:dyDescent="0.8">
      <c r="A1581" s="51">
        <v>1577</v>
      </c>
      <c r="B1581" s="50">
        <v>1577</v>
      </c>
      <c r="C1581" s="3" t="s">
        <v>4562</v>
      </c>
      <c r="D1581" s="3" t="s">
        <v>18037</v>
      </c>
      <c r="E1581" s="5" t="s">
        <v>4563</v>
      </c>
      <c r="F1581" s="3" t="s">
        <v>246</v>
      </c>
      <c r="G1581" s="5" t="s">
        <v>4564</v>
      </c>
      <c r="H1581" s="5" t="s">
        <v>11971</v>
      </c>
      <c r="I1581" s="5" t="s">
        <v>15452</v>
      </c>
      <c r="J1581" s="3"/>
    </row>
    <row r="1582" spans="1:10" ht="60" customHeight="1" x14ac:dyDescent="0.8">
      <c r="A1582" s="51">
        <v>1578</v>
      </c>
      <c r="B1582" s="50">
        <v>1578</v>
      </c>
      <c r="C1582" s="3" t="s">
        <v>4565</v>
      </c>
      <c r="D1582" s="3" t="s">
        <v>18037</v>
      </c>
      <c r="E1582" s="5" t="s">
        <v>4566</v>
      </c>
      <c r="F1582" s="3" t="s">
        <v>482</v>
      </c>
      <c r="G1582" s="5" t="s">
        <v>4567</v>
      </c>
      <c r="H1582" s="5" t="s">
        <v>11972</v>
      </c>
      <c r="I1582" s="5" t="s">
        <v>15453</v>
      </c>
      <c r="J1582" s="3"/>
    </row>
    <row r="1583" spans="1:10" ht="60" customHeight="1" x14ac:dyDescent="0.8">
      <c r="A1583" s="51">
        <v>1579</v>
      </c>
      <c r="B1583" s="50">
        <v>1579</v>
      </c>
      <c r="C1583" s="3" t="s">
        <v>4568</v>
      </c>
      <c r="D1583" s="3" t="s">
        <v>18037</v>
      </c>
      <c r="E1583" s="5" t="s">
        <v>4569</v>
      </c>
      <c r="F1583" s="3" t="s">
        <v>220</v>
      </c>
      <c r="G1583" s="5" t="s">
        <v>4570</v>
      </c>
      <c r="H1583" s="5" t="s">
        <v>11973</v>
      </c>
      <c r="I1583" s="5" t="s">
        <v>17671</v>
      </c>
      <c r="J1583" s="3"/>
    </row>
    <row r="1584" spans="1:10" ht="60" customHeight="1" x14ac:dyDescent="0.8">
      <c r="A1584" s="51">
        <v>1580</v>
      </c>
      <c r="B1584" s="50">
        <v>1580</v>
      </c>
      <c r="C1584" s="3" t="s">
        <v>4571</v>
      </c>
      <c r="D1584" s="3" t="s">
        <v>18037</v>
      </c>
      <c r="E1584" s="5" t="s">
        <v>730</v>
      </c>
      <c r="F1584" s="3" t="s">
        <v>767</v>
      </c>
      <c r="G1584" s="5" t="s">
        <v>4572</v>
      </c>
      <c r="H1584" s="5" t="s">
        <v>11974</v>
      </c>
      <c r="I1584" s="5" t="s">
        <v>15454</v>
      </c>
      <c r="J1584" s="3"/>
    </row>
    <row r="1585" spans="1:10" ht="60" customHeight="1" x14ac:dyDescent="0.8">
      <c r="A1585" s="51">
        <v>1581</v>
      </c>
      <c r="B1585" s="50">
        <v>1581</v>
      </c>
      <c r="C1585" s="3" t="s">
        <v>4573</v>
      </c>
      <c r="D1585" s="3" t="s">
        <v>18037</v>
      </c>
      <c r="E1585" s="5" t="s">
        <v>4574</v>
      </c>
      <c r="F1585" s="3" t="s">
        <v>246</v>
      </c>
      <c r="G1585" s="5" t="s">
        <v>4575</v>
      </c>
      <c r="H1585" s="5" t="s">
        <v>11975</v>
      </c>
      <c r="I1585" s="5" t="s">
        <v>15455</v>
      </c>
      <c r="J1585" s="3"/>
    </row>
    <row r="1586" spans="1:10" ht="60" customHeight="1" x14ac:dyDescent="0.8">
      <c r="A1586" s="51">
        <v>1582</v>
      </c>
      <c r="B1586" s="50">
        <v>1582</v>
      </c>
      <c r="C1586" s="3" t="s">
        <v>4576</v>
      </c>
      <c r="D1586" s="3" t="s">
        <v>18037</v>
      </c>
      <c r="E1586" s="5" t="s">
        <v>4577</v>
      </c>
      <c r="F1586" s="3" t="s">
        <v>185</v>
      </c>
      <c r="G1586" s="5" t="s">
        <v>4578</v>
      </c>
      <c r="H1586" s="5" t="s">
        <v>11976</v>
      </c>
      <c r="I1586" s="5" t="s">
        <v>15456</v>
      </c>
      <c r="J1586" s="3"/>
    </row>
    <row r="1587" spans="1:10" ht="60" customHeight="1" x14ac:dyDescent="0.8">
      <c r="A1587" s="51">
        <v>1583</v>
      </c>
      <c r="B1587" s="50">
        <v>1583</v>
      </c>
      <c r="C1587" s="3" t="s">
        <v>4579</v>
      </c>
      <c r="D1587" s="3" t="s">
        <v>18037</v>
      </c>
      <c r="E1587" s="5" t="s">
        <v>4580</v>
      </c>
      <c r="F1587" s="3" t="s">
        <v>138</v>
      </c>
      <c r="G1587" s="5" t="s">
        <v>4581</v>
      </c>
      <c r="H1587" s="5" t="s">
        <v>11977</v>
      </c>
      <c r="I1587" s="5" t="s">
        <v>15457</v>
      </c>
      <c r="J1587" s="3"/>
    </row>
    <row r="1588" spans="1:10" ht="60" customHeight="1" x14ac:dyDescent="0.8">
      <c r="A1588" s="51">
        <v>1584</v>
      </c>
      <c r="B1588" s="50">
        <v>1584</v>
      </c>
      <c r="C1588" s="3" t="s">
        <v>4582</v>
      </c>
      <c r="D1588" s="3" t="s">
        <v>18037</v>
      </c>
      <c r="E1588" s="5" t="s">
        <v>4583</v>
      </c>
      <c r="F1588" s="3" t="s">
        <v>145</v>
      </c>
      <c r="G1588" s="5" t="s">
        <v>4584</v>
      </c>
      <c r="H1588" s="5" t="s">
        <v>11978</v>
      </c>
      <c r="I1588" s="5" t="s">
        <v>15458</v>
      </c>
      <c r="J1588" s="3"/>
    </row>
    <row r="1589" spans="1:10" ht="60" customHeight="1" x14ac:dyDescent="0.8">
      <c r="A1589" s="51">
        <v>1585</v>
      </c>
      <c r="B1589" s="50">
        <v>1585</v>
      </c>
      <c r="C1589" s="3" t="s">
        <v>1295</v>
      </c>
      <c r="D1589" s="3" t="s">
        <v>18037</v>
      </c>
      <c r="E1589" s="5" t="s">
        <v>4585</v>
      </c>
      <c r="F1589" s="3" t="s">
        <v>441</v>
      </c>
      <c r="G1589" s="5" t="s">
        <v>4586</v>
      </c>
      <c r="H1589" s="5" t="s">
        <v>11979</v>
      </c>
      <c r="I1589" s="5" t="s">
        <v>15459</v>
      </c>
      <c r="J1589" s="3"/>
    </row>
    <row r="1590" spans="1:10" ht="60" customHeight="1" x14ac:dyDescent="0.8">
      <c r="A1590" s="51">
        <v>1586</v>
      </c>
      <c r="B1590" s="50">
        <v>1586</v>
      </c>
      <c r="C1590" s="3" t="s">
        <v>4587</v>
      </c>
      <c r="D1590" s="3" t="s">
        <v>18037</v>
      </c>
      <c r="E1590" s="5" t="s">
        <v>4588</v>
      </c>
      <c r="F1590" s="3" t="s">
        <v>127</v>
      </c>
      <c r="G1590" s="5" t="s">
        <v>4589</v>
      </c>
      <c r="H1590" s="5" t="s">
        <v>11980</v>
      </c>
      <c r="I1590" s="5" t="s">
        <v>15460</v>
      </c>
      <c r="J1590" s="3"/>
    </row>
    <row r="1591" spans="1:10" ht="60" customHeight="1" x14ac:dyDescent="0.8">
      <c r="A1591" s="51">
        <v>1587</v>
      </c>
      <c r="B1591" s="50">
        <v>1587</v>
      </c>
      <c r="C1591" s="3" t="s">
        <v>4590</v>
      </c>
      <c r="D1591" s="3" t="s">
        <v>18037</v>
      </c>
      <c r="E1591" s="5" t="s">
        <v>4591</v>
      </c>
      <c r="F1591" s="3" t="s">
        <v>25</v>
      </c>
      <c r="G1591" s="5" t="s">
        <v>4592</v>
      </c>
      <c r="H1591" s="5" t="s">
        <v>11981</v>
      </c>
      <c r="I1591" s="5" t="s">
        <v>17373</v>
      </c>
      <c r="J1591" s="3"/>
    </row>
    <row r="1592" spans="1:10" ht="60" customHeight="1" x14ac:dyDescent="0.8">
      <c r="A1592" s="51">
        <v>1588</v>
      </c>
      <c r="B1592" s="50">
        <v>1588</v>
      </c>
      <c r="C1592" s="3" t="s">
        <v>4593</v>
      </c>
      <c r="D1592" s="3" t="s">
        <v>18037</v>
      </c>
      <c r="E1592" s="5" t="s">
        <v>4594</v>
      </c>
      <c r="F1592" s="3" t="s">
        <v>207</v>
      </c>
      <c r="G1592" s="5" t="s">
        <v>4595</v>
      </c>
      <c r="H1592" s="5" t="s">
        <v>11982</v>
      </c>
      <c r="I1592" s="5" t="s">
        <v>15461</v>
      </c>
      <c r="J1592" s="3"/>
    </row>
    <row r="1593" spans="1:10" ht="60" customHeight="1" x14ac:dyDescent="0.8">
      <c r="A1593" s="51">
        <v>1589</v>
      </c>
      <c r="B1593" s="50">
        <v>1589</v>
      </c>
      <c r="C1593" s="3" t="s">
        <v>4596</v>
      </c>
      <c r="D1593" s="3" t="s">
        <v>18037</v>
      </c>
      <c r="E1593" s="5" t="s">
        <v>4597</v>
      </c>
      <c r="F1593" s="3" t="s">
        <v>246</v>
      </c>
      <c r="G1593" s="5" t="s">
        <v>4598</v>
      </c>
      <c r="H1593" s="5" t="s">
        <v>11983</v>
      </c>
      <c r="I1593" s="5" t="s">
        <v>15462</v>
      </c>
      <c r="J1593" s="3"/>
    </row>
    <row r="1594" spans="1:10" ht="60" customHeight="1" x14ac:dyDescent="0.8">
      <c r="A1594" s="51">
        <v>1590</v>
      </c>
      <c r="B1594" s="50">
        <v>1590</v>
      </c>
      <c r="C1594" s="3" t="s">
        <v>4599</v>
      </c>
      <c r="D1594" s="3" t="s">
        <v>18037</v>
      </c>
      <c r="E1594" s="5" t="s">
        <v>4600</v>
      </c>
      <c r="F1594" s="3" t="s">
        <v>1783</v>
      </c>
      <c r="G1594" s="5" t="s">
        <v>4601</v>
      </c>
      <c r="H1594" s="5" t="s">
        <v>11984</v>
      </c>
      <c r="I1594" s="5" t="s">
        <v>15463</v>
      </c>
      <c r="J1594" s="3"/>
    </row>
    <row r="1595" spans="1:10" ht="60" customHeight="1" x14ac:dyDescent="0.8">
      <c r="A1595" s="51">
        <v>1591</v>
      </c>
      <c r="B1595" s="50">
        <v>1591</v>
      </c>
      <c r="C1595" s="3" t="s">
        <v>336</v>
      </c>
      <c r="D1595" s="3" t="s">
        <v>18037</v>
      </c>
      <c r="E1595" s="5" t="s">
        <v>2054</v>
      </c>
      <c r="F1595" s="3" t="s">
        <v>33</v>
      </c>
      <c r="G1595" s="5" t="s">
        <v>4602</v>
      </c>
      <c r="H1595" s="5" t="s">
        <v>11985</v>
      </c>
      <c r="I1595" s="5" t="s">
        <v>15464</v>
      </c>
      <c r="J1595" s="3"/>
    </row>
    <row r="1596" spans="1:10" ht="60" customHeight="1" x14ac:dyDescent="0.8">
      <c r="A1596" s="51">
        <v>1592</v>
      </c>
      <c r="B1596" s="50">
        <v>1592</v>
      </c>
      <c r="C1596" s="3" t="s">
        <v>4603</v>
      </c>
      <c r="D1596" s="3" t="s">
        <v>18037</v>
      </c>
      <c r="E1596" s="5" t="s">
        <v>3097</v>
      </c>
      <c r="F1596" s="3" t="s">
        <v>29</v>
      </c>
      <c r="G1596" s="5" t="s">
        <v>4604</v>
      </c>
      <c r="H1596" s="5" t="s">
        <v>11986</v>
      </c>
      <c r="I1596" s="5" t="s">
        <v>15465</v>
      </c>
      <c r="J1596" s="3"/>
    </row>
    <row r="1597" spans="1:10" ht="60" customHeight="1" x14ac:dyDescent="0.8">
      <c r="A1597" s="51">
        <v>1593</v>
      </c>
      <c r="B1597" s="50">
        <v>1593</v>
      </c>
      <c r="C1597" s="3" t="s">
        <v>4605</v>
      </c>
      <c r="D1597" s="3" t="s">
        <v>18037</v>
      </c>
      <c r="E1597" s="5" t="s">
        <v>517</v>
      </c>
      <c r="F1597" s="3" t="s">
        <v>756</v>
      </c>
      <c r="G1597" s="5" t="s">
        <v>4606</v>
      </c>
      <c r="H1597" s="5" t="s">
        <v>11987</v>
      </c>
      <c r="I1597" s="5" t="s">
        <v>15466</v>
      </c>
      <c r="J1597" s="3"/>
    </row>
    <row r="1598" spans="1:10" ht="60" customHeight="1" x14ac:dyDescent="0.8">
      <c r="A1598" s="51">
        <v>1594</v>
      </c>
      <c r="B1598" s="50">
        <v>1594</v>
      </c>
      <c r="C1598" s="3" t="s">
        <v>4607</v>
      </c>
      <c r="D1598" s="3" t="s">
        <v>18037</v>
      </c>
      <c r="E1598" s="5" t="s">
        <v>1648</v>
      </c>
      <c r="F1598" s="3" t="s">
        <v>92</v>
      </c>
      <c r="G1598" s="5" t="s">
        <v>4608</v>
      </c>
      <c r="H1598" s="5" t="s">
        <v>11988</v>
      </c>
      <c r="I1598" s="5" t="s">
        <v>15467</v>
      </c>
      <c r="J1598" s="3"/>
    </row>
    <row r="1599" spans="1:10" ht="60" customHeight="1" x14ac:dyDescent="0.8">
      <c r="A1599" s="51">
        <v>1595</v>
      </c>
      <c r="B1599" s="50">
        <v>1595</v>
      </c>
      <c r="C1599" s="3" t="s">
        <v>4609</v>
      </c>
      <c r="D1599" s="3" t="s">
        <v>18037</v>
      </c>
      <c r="E1599" s="5" t="s">
        <v>4610</v>
      </c>
      <c r="F1599" s="3" t="s">
        <v>1316</v>
      </c>
      <c r="G1599" s="5" t="s">
        <v>4611</v>
      </c>
      <c r="H1599" s="5" t="s">
        <v>11989</v>
      </c>
      <c r="I1599" s="5" t="s">
        <v>17908</v>
      </c>
      <c r="J1599" s="3"/>
    </row>
    <row r="1600" spans="1:10" ht="60" customHeight="1" x14ac:dyDescent="0.8">
      <c r="A1600" s="51">
        <v>1596</v>
      </c>
      <c r="B1600" s="50">
        <v>1596</v>
      </c>
      <c r="C1600" s="3" t="s">
        <v>4612</v>
      </c>
      <c r="D1600" s="3" t="s">
        <v>18037</v>
      </c>
      <c r="E1600" s="5" t="s">
        <v>4613</v>
      </c>
      <c r="F1600" s="3" t="s">
        <v>752</v>
      </c>
      <c r="G1600" s="5" t="s">
        <v>4614</v>
      </c>
      <c r="H1600" s="5" t="s">
        <v>11990</v>
      </c>
      <c r="I1600" s="5" t="s">
        <v>15468</v>
      </c>
      <c r="J1600" s="3"/>
    </row>
    <row r="1601" spans="1:10" ht="60" customHeight="1" x14ac:dyDescent="0.8">
      <c r="A1601" s="51">
        <v>1597</v>
      </c>
      <c r="B1601" s="50">
        <v>1597</v>
      </c>
      <c r="C1601" s="3" t="s">
        <v>4615</v>
      </c>
      <c r="D1601" s="3" t="s">
        <v>18037</v>
      </c>
      <c r="E1601" s="5" t="s">
        <v>947</v>
      </c>
      <c r="F1601" s="3" t="s">
        <v>13</v>
      </c>
      <c r="G1601" s="5" t="s">
        <v>4616</v>
      </c>
      <c r="H1601" s="5" t="s">
        <v>11991</v>
      </c>
      <c r="I1601" s="5" t="s">
        <v>15469</v>
      </c>
      <c r="J1601" s="3"/>
    </row>
    <row r="1602" spans="1:10" ht="60" customHeight="1" x14ac:dyDescent="0.8">
      <c r="A1602" s="51">
        <v>1598</v>
      </c>
      <c r="B1602" s="50">
        <v>1598</v>
      </c>
      <c r="C1602" s="3" t="s">
        <v>4617</v>
      </c>
      <c r="D1602" s="3" t="s">
        <v>18037</v>
      </c>
      <c r="E1602" s="5" t="s">
        <v>4618</v>
      </c>
      <c r="F1602" s="3" t="s">
        <v>104</v>
      </c>
      <c r="G1602" s="5" t="s">
        <v>4619</v>
      </c>
      <c r="H1602" s="5" t="s">
        <v>11992</v>
      </c>
      <c r="I1602" s="5" t="s">
        <v>15470</v>
      </c>
      <c r="J1602" s="3"/>
    </row>
    <row r="1603" spans="1:10" ht="60" customHeight="1" x14ac:dyDescent="0.8">
      <c r="A1603" s="51">
        <v>1599</v>
      </c>
      <c r="B1603" s="50">
        <v>1599</v>
      </c>
      <c r="C1603" s="3" t="s">
        <v>4620</v>
      </c>
      <c r="D1603" s="3" t="s">
        <v>18037</v>
      </c>
      <c r="E1603" s="5" t="s">
        <v>4621</v>
      </c>
      <c r="F1603" s="3" t="s">
        <v>630</v>
      </c>
      <c r="G1603" s="5" t="s">
        <v>4622</v>
      </c>
      <c r="H1603" s="5" t="s">
        <v>11993</v>
      </c>
      <c r="I1603" s="5" t="s">
        <v>15471</v>
      </c>
      <c r="J1603" s="3"/>
    </row>
    <row r="1604" spans="1:10" ht="60" customHeight="1" x14ac:dyDescent="0.8">
      <c r="A1604" s="51">
        <v>1600</v>
      </c>
      <c r="B1604" s="50">
        <v>1600</v>
      </c>
      <c r="C1604" s="3" t="s">
        <v>4623</v>
      </c>
      <c r="D1604" s="3" t="s">
        <v>18037</v>
      </c>
      <c r="E1604" s="5" t="s">
        <v>4624</v>
      </c>
      <c r="F1604" s="3" t="s">
        <v>127</v>
      </c>
      <c r="G1604" s="5" t="s">
        <v>4625</v>
      </c>
      <c r="H1604" s="5" t="s">
        <v>11994</v>
      </c>
      <c r="I1604" s="5" t="s">
        <v>15472</v>
      </c>
      <c r="J1604" s="3"/>
    </row>
    <row r="1605" spans="1:10" ht="60" customHeight="1" x14ac:dyDescent="0.8">
      <c r="A1605" s="51">
        <v>1601</v>
      </c>
      <c r="B1605" s="50">
        <v>1601</v>
      </c>
      <c r="C1605" s="3" t="s">
        <v>4626</v>
      </c>
      <c r="D1605" s="3" t="s">
        <v>18037</v>
      </c>
      <c r="E1605" s="5" t="s">
        <v>4627</v>
      </c>
      <c r="F1605" s="3" t="s">
        <v>207</v>
      </c>
      <c r="G1605" s="5" t="s">
        <v>4628</v>
      </c>
      <c r="H1605" s="5" t="s">
        <v>11995</v>
      </c>
      <c r="I1605" s="5" t="s">
        <v>15473</v>
      </c>
      <c r="J1605" s="3"/>
    </row>
    <row r="1606" spans="1:10" ht="60" customHeight="1" x14ac:dyDescent="0.8">
      <c r="A1606" s="51">
        <v>1602</v>
      </c>
      <c r="B1606" s="50">
        <v>1602</v>
      </c>
      <c r="C1606" s="3" t="s">
        <v>4629</v>
      </c>
      <c r="D1606" s="3" t="s">
        <v>18037</v>
      </c>
      <c r="E1606" s="5" t="s">
        <v>4630</v>
      </c>
      <c r="F1606" s="3" t="s">
        <v>189</v>
      </c>
      <c r="G1606" s="5" t="s">
        <v>4631</v>
      </c>
      <c r="H1606" s="5" t="s">
        <v>11996</v>
      </c>
      <c r="I1606" s="5" t="s">
        <v>17316</v>
      </c>
      <c r="J1606" s="3"/>
    </row>
    <row r="1607" spans="1:10" ht="60" customHeight="1" x14ac:dyDescent="0.8">
      <c r="A1607" s="51">
        <v>1603</v>
      </c>
      <c r="B1607" s="50">
        <v>1603</v>
      </c>
      <c r="C1607" s="3" t="s">
        <v>4632</v>
      </c>
      <c r="D1607" s="3" t="s">
        <v>18037</v>
      </c>
      <c r="E1607" s="5" t="s">
        <v>4633</v>
      </c>
      <c r="F1607" s="3" t="s">
        <v>424</v>
      </c>
      <c r="G1607" s="5" t="s">
        <v>4634</v>
      </c>
      <c r="H1607" s="5" t="s">
        <v>11997</v>
      </c>
      <c r="I1607" s="5" t="s">
        <v>15474</v>
      </c>
      <c r="J1607" s="3"/>
    </row>
    <row r="1608" spans="1:10" ht="60" customHeight="1" x14ac:dyDescent="0.8">
      <c r="A1608" s="51">
        <v>1604</v>
      </c>
      <c r="B1608" s="50">
        <v>1604</v>
      </c>
      <c r="C1608" s="3" t="s">
        <v>908</v>
      </c>
      <c r="D1608" s="3" t="s">
        <v>18037</v>
      </c>
      <c r="E1608" s="5" t="s">
        <v>4635</v>
      </c>
      <c r="F1608" s="3" t="s">
        <v>246</v>
      </c>
      <c r="G1608" s="5" t="s">
        <v>4636</v>
      </c>
      <c r="H1608" s="5" t="s">
        <v>11998</v>
      </c>
      <c r="I1608" s="5" t="s">
        <v>15475</v>
      </c>
      <c r="J1608" s="3"/>
    </row>
    <row r="1609" spans="1:10" ht="60" customHeight="1" x14ac:dyDescent="0.8">
      <c r="A1609" s="51">
        <v>1605</v>
      </c>
      <c r="B1609" s="50">
        <v>1605</v>
      </c>
      <c r="C1609" s="3" t="s">
        <v>4637</v>
      </c>
      <c r="D1609" s="3" t="s">
        <v>18037</v>
      </c>
      <c r="E1609" s="5" t="s">
        <v>4638</v>
      </c>
      <c r="F1609" s="3" t="s">
        <v>145</v>
      </c>
      <c r="G1609" s="5" t="s">
        <v>4639</v>
      </c>
      <c r="H1609" s="5" t="s">
        <v>11999</v>
      </c>
      <c r="I1609" s="5" t="s">
        <v>15476</v>
      </c>
      <c r="J1609" s="3"/>
    </row>
    <row r="1610" spans="1:10" ht="60" customHeight="1" x14ac:dyDescent="0.8">
      <c r="A1610" s="51">
        <v>1606</v>
      </c>
      <c r="B1610" s="50">
        <v>1606</v>
      </c>
      <c r="C1610" s="3" t="s">
        <v>4640</v>
      </c>
      <c r="D1610" s="3" t="s">
        <v>18037</v>
      </c>
      <c r="E1610" s="5" t="s">
        <v>4641</v>
      </c>
      <c r="F1610" s="3" t="s">
        <v>257</v>
      </c>
      <c r="G1610" s="5" t="s">
        <v>4642</v>
      </c>
      <c r="H1610" s="5" t="s">
        <v>12000</v>
      </c>
      <c r="I1610" s="5" t="s">
        <v>15477</v>
      </c>
      <c r="J1610" s="3"/>
    </row>
    <row r="1611" spans="1:10" ht="60" customHeight="1" x14ac:dyDescent="0.8">
      <c r="A1611" s="51">
        <v>1607</v>
      </c>
      <c r="B1611" s="50">
        <v>1607</v>
      </c>
      <c r="C1611" s="3" t="s">
        <v>4643</v>
      </c>
      <c r="D1611" s="3" t="s">
        <v>18037</v>
      </c>
      <c r="E1611" s="5" t="s">
        <v>3398</v>
      </c>
      <c r="F1611" s="3" t="s">
        <v>73</v>
      </c>
      <c r="G1611" s="5" t="s">
        <v>4644</v>
      </c>
      <c r="H1611" s="5" t="s">
        <v>12001</v>
      </c>
      <c r="I1611" s="5" t="s">
        <v>17272</v>
      </c>
      <c r="J1611" s="3"/>
    </row>
    <row r="1612" spans="1:10" ht="60" customHeight="1" x14ac:dyDescent="0.8">
      <c r="A1612" s="51">
        <v>1608</v>
      </c>
      <c r="B1612" s="50">
        <v>1608</v>
      </c>
      <c r="C1612" s="3" t="s">
        <v>4645</v>
      </c>
      <c r="D1612" s="3" t="s">
        <v>18037</v>
      </c>
      <c r="E1612" s="5" t="s">
        <v>4646</v>
      </c>
      <c r="F1612" s="3" t="s">
        <v>73</v>
      </c>
      <c r="G1612" s="5" t="s">
        <v>4647</v>
      </c>
      <c r="H1612" s="5" t="s">
        <v>12002</v>
      </c>
      <c r="I1612" s="5" t="s">
        <v>15478</v>
      </c>
      <c r="J1612" s="3"/>
    </row>
    <row r="1613" spans="1:10" ht="60" customHeight="1" x14ac:dyDescent="0.8">
      <c r="A1613" s="51">
        <v>1609</v>
      </c>
      <c r="B1613" s="50">
        <v>1609</v>
      </c>
      <c r="C1613" s="3" t="s">
        <v>4648</v>
      </c>
      <c r="D1613" s="3" t="s">
        <v>18037</v>
      </c>
      <c r="E1613" s="5" t="s">
        <v>4649</v>
      </c>
      <c r="F1613" s="3" t="s">
        <v>543</v>
      </c>
      <c r="G1613" s="5" t="s">
        <v>4650</v>
      </c>
      <c r="H1613" s="5" t="s">
        <v>12003</v>
      </c>
      <c r="I1613" s="5" t="s">
        <v>15479</v>
      </c>
      <c r="J1613" s="3"/>
    </row>
    <row r="1614" spans="1:10" ht="60" customHeight="1" x14ac:dyDescent="0.8">
      <c r="A1614" s="51">
        <v>1610</v>
      </c>
      <c r="B1614" s="50">
        <v>1610</v>
      </c>
      <c r="C1614" s="3" t="s">
        <v>4651</v>
      </c>
      <c r="D1614" s="3" t="s">
        <v>18039</v>
      </c>
      <c r="E1614" s="5" t="s">
        <v>4646</v>
      </c>
      <c r="F1614" s="3" t="s">
        <v>242</v>
      </c>
      <c r="G1614" s="5" t="s">
        <v>4652</v>
      </c>
      <c r="H1614" s="5" t="s">
        <v>12004</v>
      </c>
      <c r="I1614" s="5" t="s">
        <v>15480</v>
      </c>
      <c r="J1614" s="3"/>
    </row>
    <row r="1615" spans="1:10" ht="60" customHeight="1" x14ac:dyDescent="0.8">
      <c r="A1615" s="51">
        <v>1611</v>
      </c>
      <c r="B1615" s="50">
        <v>1611</v>
      </c>
      <c r="C1615" s="3" t="s">
        <v>4653</v>
      </c>
      <c r="D1615" s="3" t="s">
        <v>18039</v>
      </c>
      <c r="E1615" s="5" t="s">
        <v>4654</v>
      </c>
      <c r="F1615" s="3" t="s">
        <v>203</v>
      </c>
      <c r="G1615" s="5" t="s">
        <v>4655</v>
      </c>
      <c r="H1615" s="5" t="s">
        <v>12005</v>
      </c>
      <c r="I1615" s="5" t="s">
        <v>17184</v>
      </c>
      <c r="J1615" s="3"/>
    </row>
    <row r="1616" spans="1:10" ht="60" customHeight="1" x14ac:dyDescent="0.8">
      <c r="A1616" s="51">
        <v>1612</v>
      </c>
      <c r="B1616" s="50">
        <v>1612</v>
      </c>
      <c r="C1616" s="3" t="s">
        <v>4656</v>
      </c>
      <c r="D1616" s="3" t="s">
        <v>18037</v>
      </c>
      <c r="E1616" s="5" t="s">
        <v>4657</v>
      </c>
      <c r="F1616" s="3" t="s">
        <v>171</v>
      </c>
      <c r="G1616" s="5" t="s">
        <v>4658</v>
      </c>
      <c r="H1616" s="5" t="s">
        <v>12006</v>
      </c>
      <c r="I1616" s="5" t="s">
        <v>15481</v>
      </c>
      <c r="J1616" s="3"/>
    </row>
    <row r="1617" spans="1:10" ht="60" customHeight="1" x14ac:dyDescent="0.8">
      <c r="A1617" s="51">
        <v>1613</v>
      </c>
      <c r="B1617" s="50">
        <v>1613</v>
      </c>
      <c r="C1617" s="3" t="s">
        <v>4659</v>
      </c>
      <c r="D1617" s="3" t="s">
        <v>18037</v>
      </c>
      <c r="E1617" s="5" t="s">
        <v>4660</v>
      </c>
      <c r="F1617" s="3" t="s">
        <v>104</v>
      </c>
      <c r="G1617" s="5" t="s">
        <v>4661</v>
      </c>
      <c r="H1617" s="5" t="s">
        <v>12007</v>
      </c>
      <c r="I1617" s="5" t="s">
        <v>15482</v>
      </c>
      <c r="J1617" s="3"/>
    </row>
    <row r="1618" spans="1:10" ht="60" customHeight="1" x14ac:dyDescent="0.8">
      <c r="A1618" s="51">
        <v>1614</v>
      </c>
      <c r="B1618" s="50">
        <v>1614</v>
      </c>
      <c r="C1618" s="3" t="s">
        <v>4662</v>
      </c>
      <c r="D1618" s="3" t="s">
        <v>18037</v>
      </c>
      <c r="E1618" s="5" t="s">
        <v>4663</v>
      </c>
      <c r="F1618" s="3" t="s">
        <v>127</v>
      </c>
      <c r="G1618" s="5" t="s">
        <v>4664</v>
      </c>
      <c r="H1618" s="5" t="s">
        <v>12008</v>
      </c>
      <c r="I1618" s="5" t="s">
        <v>15483</v>
      </c>
      <c r="J1618" s="3"/>
    </row>
    <row r="1619" spans="1:10" ht="60" customHeight="1" x14ac:dyDescent="0.8">
      <c r="A1619" s="51">
        <v>1615</v>
      </c>
      <c r="B1619" s="50">
        <v>1615</v>
      </c>
      <c r="C1619" s="3" t="s">
        <v>4665</v>
      </c>
      <c r="D1619" s="3" t="s">
        <v>18037</v>
      </c>
      <c r="E1619" s="5" t="s">
        <v>4666</v>
      </c>
      <c r="F1619" s="3" t="s">
        <v>277</v>
      </c>
      <c r="G1619" s="5" t="s">
        <v>4667</v>
      </c>
      <c r="H1619" s="5" t="s">
        <v>12009</v>
      </c>
      <c r="I1619" s="5" t="s">
        <v>15484</v>
      </c>
      <c r="J1619" s="3"/>
    </row>
    <row r="1620" spans="1:10" ht="60" customHeight="1" x14ac:dyDescent="0.8">
      <c r="A1620" s="51">
        <v>1616</v>
      </c>
      <c r="B1620" s="50">
        <v>1616</v>
      </c>
      <c r="C1620" s="3" t="s">
        <v>4668</v>
      </c>
      <c r="D1620" s="3" t="s">
        <v>18037</v>
      </c>
      <c r="E1620" s="5" t="s">
        <v>4669</v>
      </c>
      <c r="F1620" s="3" t="s">
        <v>77</v>
      </c>
      <c r="G1620" s="5" t="s">
        <v>4670</v>
      </c>
      <c r="H1620" s="5" t="s">
        <v>12010</v>
      </c>
      <c r="I1620" s="5" t="s">
        <v>15485</v>
      </c>
      <c r="J1620" s="3"/>
    </row>
    <row r="1621" spans="1:10" ht="60" customHeight="1" x14ac:dyDescent="0.8">
      <c r="A1621" s="51">
        <v>1617</v>
      </c>
      <c r="B1621" s="50">
        <v>1617</v>
      </c>
      <c r="C1621" s="3" t="s">
        <v>4671</v>
      </c>
      <c r="D1621" s="3" t="s">
        <v>18037</v>
      </c>
      <c r="E1621" s="5" t="s">
        <v>4672</v>
      </c>
      <c r="F1621" s="3" t="s">
        <v>246</v>
      </c>
      <c r="G1621" s="5" t="s">
        <v>4673</v>
      </c>
      <c r="H1621" s="5" t="s">
        <v>12011</v>
      </c>
      <c r="I1621" s="5" t="s">
        <v>15486</v>
      </c>
      <c r="J1621" s="3"/>
    </row>
    <row r="1622" spans="1:10" ht="60" customHeight="1" x14ac:dyDescent="0.8">
      <c r="A1622" s="51">
        <v>1618</v>
      </c>
      <c r="B1622" s="50">
        <v>1618</v>
      </c>
      <c r="C1622" s="3" t="s">
        <v>2251</v>
      </c>
      <c r="D1622" s="3" t="s">
        <v>18037</v>
      </c>
      <c r="E1622" s="5" t="s">
        <v>4674</v>
      </c>
      <c r="F1622" s="3" t="s">
        <v>104</v>
      </c>
      <c r="G1622" s="5" t="s">
        <v>4675</v>
      </c>
      <c r="H1622" s="5" t="s">
        <v>12012</v>
      </c>
      <c r="I1622" s="5" t="s">
        <v>15487</v>
      </c>
      <c r="J1622" s="3"/>
    </row>
    <row r="1623" spans="1:10" ht="60" customHeight="1" x14ac:dyDescent="0.8">
      <c r="A1623" s="51">
        <v>1619</v>
      </c>
      <c r="B1623" s="50">
        <v>1619</v>
      </c>
      <c r="C1623" s="3" t="s">
        <v>4676</v>
      </c>
      <c r="D1623" s="3" t="s">
        <v>18037</v>
      </c>
      <c r="E1623" s="5" t="s">
        <v>4677</v>
      </c>
      <c r="F1623" s="3" t="s">
        <v>49</v>
      </c>
      <c r="G1623" s="5" t="s">
        <v>4678</v>
      </c>
      <c r="H1623" s="5" t="s">
        <v>12013</v>
      </c>
      <c r="I1623" s="5" t="s">
        <v>15488</v>
      </c>
      <c r="J1623" s="3"/>
    </row>
    <row r="1624" spans="1:10" ht="60" customHeight="1" x14ac:dyDescent="0.8">
      <c r="A1624" s="51">
        <v>1620</v>
      </c>
      <c r="B1624" s="50">
        <v>1620</v>
      </c>
      <c r="C1624" s="3" t="s">
        <v>4679</v>
      </c>
      <c r="D1624" s="3" t="s">
        <v>18037</v>
      </c>
      <c r="E1624" s="5" t="s">
        <v>4680</v>
      </c>
      <c r="F1624" s="3" t="s">
        <v>104</v>
      </c>
      <c r="G1624" s="5" t="s">
        <v>4681</v>
      </c>
      <c r="H1624" s="5" t="s">
        <v>12014</v>
      </c>
      <c r="I1624" s="5" t="s">
        <v>15489</v>
      </c>
      <c r="J1624" s="3"/>
    </row>
    <row r="1625" spans="1:10" ht="60" customHeight="1" x14ac:dyDescent="0.8">
      <c r="A1625" s="51">
        <v>1621</v>
      </c>
      <c r="B1625" s="50">
        <v>1621</v>
      </c>
      <c r="C1625" s="3" t="s">
        <v>4682</v>
      </c>
      <c r="D1625" s="3" t="s">
        <v>18037</v>
      </c>
      <c r="E1625" s="5" t="s">
        <v>4683</v>
      </c>
      <c r="F1625" s="3" t="s">
        <v>246</v>
      </c>
      <c r="G1625" s="5" t="s">
        <v>4684</v>
      </c>
      <c r="H1625" s="5" t="s">
        <v>12015</v>
      </c>
      <c r="I1625" s="5" t="s">
        <v>15490</v>
      </c>
      <c r="J1625" s="3"/>
    </row>
    <row r="1626" spans="1:10" ht="60" customHeight="1" x14ac:dyDescent="0.8">
      <c r="A1626" s="51">
        <v>1622</v>
      </c>
      <c r="B1626" s="50">
        <v>1622</v>
      </c>
      <c r="C1626" s="3" t="s">
        <v>4685</v>
      </c>
      <c r="D1626" s="3" t="s">
        <v>18037</v>
      </c>
      <c r="E1626" s="5" t="s">
        <v>4686</v>
      </c>
      <c r="F1626" s="3" t="s">
        <v>29</v>
      </c>
      <c r="G1626" s="5" t="s">
        <v>4687</v>
      </c>
      <c r="H1626" s="5" t="s">
        <v>12016</v>
      </c>
      <c r="I1626" s="5" t="s">
        <v>15491</v>
      </c>
      <c r="J1626" s="3"/>
    </row>
    <row r="1627" spans="1:10" ht="60" customHeight="1" x14ac:dyDescent="0.8">
      <c r="A1627" s="51">
        <v>1623</v>
      </c>
      <c r="B1627" s="50">
        <v>1623</v>
      </c>
      <c r="C1627" s="3" t="s">
        <v>4688</v>
      </c>
      <c r="D1627" s="3" t="s">
        <v>18037</v>
      </c>
      <c r="E1627" s="5" t="s">
        <v>4410</v>
      </c>
      <c r="F1627" s="3" t="s">
        <v>1011</v>
      </c>
      <c r="G1627" s="5" t="s">
        <v>4689</v>
      </c>
      <c r="H1627" s="5" t="s">
        <v>12017</v>
      </c>
      <c r="I1627" s="5" t="s">
        <v>15492</v>
      </c>
      <c r="J1627" s="3"/>
    </row>
    <row r="1628" spans="1:10" ht="60" customHeight="1" x14ac:dyDescent="0.8">
      <c r="A1628" s="51">
        <v>1624</v>
      </c>
      <c r="B1628" s="50">
        <v>1624</v>
      </c>
      <c r="C1628" s="3" t="s">
        <v>4690</v>
      </c>
      <c r="D1628" s="3" t="s">
        <v>18037</v>
      </c>
      <c r="E1628" s="5" t="s">
        <v>4691</v>
      </c>
      <c r="F1628" s="3" t="s">
        <v>246</v>
      </c>
      <c r="G1628" s="5" t="s">
        <v>4692</v>
      </c>
      <c r="H1628" s="5" t="s">
        <v>12018</v>
      </c>
      <c r="I1628" s="5" t="s">
        <v>15493</v>
      </c>
      <c r="J1628" s="3"/>
    </row>
    <row r="1629" spans="1:10" ht="60" customHeight="1" x14ac:dyDescent="0.8">
      <c r="A1629" s="51">
        <v>1625</v>
      </c>
      <c r="B1629" s="50">
        <v>1625</v>
      </c>
      <c r="C1629" s="3" t="s">
        <v>4693</v>
      </c>
      <c r="D1629" s="3" t="s">
        <v>18037</v>
      </c>
      <c r="E1629" s="5" t="s">
        <v>4694</v>
      </c>
      <c r="F1629" s="3" t="s">
        <v>104</v>
      </c>
      <c r="G1629" s="5" t="s">
        <v>4695</v>
      </c>
      <c r="H1629" s="5" t="s">
        <v>12019</v>
      </c>
      <c r="I1629" s="5" t="s">
        <v>15494</v>
      </c>
      <c r="J1629" s="3"/>
    </row>
    <row r="1630" spans="1:10" ht="60" customHeight="1" x14ac:dyDescent="0.8">
      <c r="A1630" s="51">
        <v>1626</v>
      </c>
      <c r="B1630" s="50">
        <v>1626</v>
      </c>
      <c r="C1630" s="3" t="s">
        <v>4696</v>
      </c>
      <c r="D1630" s="3" t="s">
        <v>18037</v>
      </c>
      <c r="E1630" s="5" t="s">
        <v>4697</v>
      </c>
      <c r="F1630" s="3" t="s">
        <v>224</v>
      </c>
      <c r="G1630" s="5" t="s">
        <v>4698</v>
      </c>
      <c r="H1630" s="5" t="s">
        <v>12020</v>
      </c>
      <c r="I1630" s="5" t="s">
        <v>17496</v>
      </c>
      <c r="J1630" s="3"/>
    </row>
    <row r="1631" spans="1:10" ht="60" customHeight="1" x14ac:dyDescent="0.8">
      <c r="A1631" s="51">
        <v>1627</v>
      </c>
      <c r="B1631" s="50">
        <v>1627</v>
      </c>
      <c r="C1631" s="3" t="s">
        <v>4699</v>
      </c>
      <c r="D1631" s="3" t="s">
        <v>18037</v>
      </c>
      <c r="E1631" s="5" t="s">
        <v>4086</v>
      </c>
      <c r="F1631" s="3" t="s">
        <v>138</v>
      </c>
      <c r="G1631" s="5" t="s">
        <v>4700</v>
      </c>
      <c r="H1631" s="5" t="s">
        <v>12021</v>
      </c>
      <c r="I1631" s="5" t="s">
        <v>17803</v>
      </c>
      <c r="J1631" s="3"/>
    </row>
    <row r="1632" spans="1:10" ht="60" customHeight="1" x14ac:dyDescent="0.8">
      <c r="A1632" s="51">
        <v>1628</v>
      </c>
      <c r="B1632" s="50">
        <v>1628</v>
      </c>
      <c r="C1632" s="3" t="s">
        <v>4701</v>
      </c>
      <c r="D1632" s="3" t="s">
        <v>18037</v>
      </c>
      <c r="E1632" s="5" t="s">
        <v>4702</v>
      </c>
      <c r="F1632" s="3" t="s">
        <v>441</v>
      </c>
      <c r="G1632" s="5" t="s">
        <v>4703</v>
      </c>
      <c r="H1632" s="5" t="s">
        <v>12022</v>
      </c>
      <c r="I1632" s="5" t="s">
        <v>17785</v>
      </c>
      <c r="J1632" s="3"/>
    </row>
    <row r="1633" spans="1:10" ht="60" customHeight="1" x14ac:dyDescent="0.8">
      <c r="A1633" s="51">
        <v>1629</v>
      </c>
      <c r="B1633" s="50">
        <v>1629</v>
      </c>
      <c r="C1633" s="3" t="s">
        <v>4704</v>
      </c>
      <c r="D1633" s="3" t="s">
        <v>18037</v>
      </c>
      <c r="E1633" s="5" t="s">
        <v>159</v>
      </c>
      <c r="F1633" s="3" t="s">
        <v>359</v>
      </c>
      <c r="G1633" s="5" t="s">
        <v>4705</v>
      </c>
      <c r="H1633" s="5" t="s">
        <v>12023</v>
      </c>
      <c r="I1633" s="5" t="s">
        <v>15495</v>
      </c>
      <c r="J1633" s="3"/>
    </row>
    <row r="1634" spans="1:10" ht="60" customHeight="1" x14ac:dyDescent="0.8">
      <c r="A1634" s="51">
        <v>1630</v>
      </c>
      <c r="B1634" s="50">
        <v>1630</v>
      </c>
      <c r="C1634" s="3" t="s">
        <v>4706</v>
      </c>
      <c r="D1634" s="3" t="s">
        <v>18037</v>
      </c>
      <c r="E1634" s="5" t="s">
        <v>4707</v>
      </c>
      <c r="F1634" s="3" t="s">
        <v>242</v>
      </c>
      <c r="G1634" s="5" t="s">
        <v>4708</v>
      </c>
      <c r="H1634" s="5" t="s">
        <v>12024</v>
      </c>
      <c r="I1634" s="5" t="s">
        <v>17842</v>
      </c>
      <c r="J1634" s="3"/>
    </row>
    <row r="1635" spans="1:10" ht="60" customHeight="1" x14ac:dyDescent="0.8">
      <c r="A1635" s="51">
        <v>1631</v>
      </c>
      <c r="B1635" s="50">
        <v>1631</v>
      </c>
      <c r="C1635" s="3" t="s">
        <v>4709</v>
      </c>
      <c r="D1635" s="3" t="s">
        <v>18037</v>
      </c>
      <c r="E1635" s="5" t="s">
        <v>4710</v>
      </c>
      <c r="F1635" s="3" t="s">
        <v>1212</v>
      </c>
      <c r="G1635" s="5" t="s">
        <v>4711</v>
      </c>
      <c r="H1635" s="5" t="s">
        <v>12025</v>
      </c>
      <c r="I1635" s="5" t="s">
        <v>15496</v>
      </c>
      <c r="J1635" s="3"/>
    </row>
    <row r="1636" spans="1:10" ht="60" customHeight="1" x14ac:dyDescent="0.8">
      <c r="A1636" s="51">
        <v>1632</v>
      </c>
      <c r="B1636" s="50">
        <v>1632</v>
      </c>
      <c r="C1636" s="3" t="s">
        <v>4712</v>
      </c>
      <c r="D1636" s="3" t="s">
        <v>18037</v>
      </c>
      <c r="E1636" s="5" t="s">
        <v>4713</v>
      </c>
      <c r="F1636" s="3" t="s">
        <v>1212</v>
      </c>
      <c r="G1636" s="5" t="s">
        <v>4714</v>
      </c>
      <c r="H1636" s="5" t="s">
        <v>12026</v>
      </c>
      <c r="I1636" s="5" t="s">
        <v>15497</v>
      </c>
      <c r="J1636" s="3"/>
    </row>
    <row r="1637" spans="1:10" ht="60" customHeight="1" x14ac:dyDescent="0.8">
      <c r="A1637" s="51">
        <v>1633</v>
      </c>
      <c r="B1637" s="50">
        <v>1633</v>
      </c>
      <c r="C1637" s="3" t="s">
        <v>4715</v>
      </c>
      <c r="D1637" s="3" t="s">
        <v>18037</v>
      </c>
      <c r="E1637" s="5" t="s">
        <v>4716</v>
      </c>
      <c r="F1637" s="3" t="s">
        <v>17</v>
      </c>
      <c r="G1637" s="5" t="s">
        <v>4717</v>
      </c>
      <c r="H1637" s="5" t="s">
        <v>12027</v>
      </c>
      <c r="I1637" s="5" t="s">
        <v>15498</v>
      </c>
      <c r="J1637" s="3"/>
    </row>
    <row r="1638" spans="1:10" ht="60" customHeight="1" x14ac:dyDescent="0.8">
      <c r="A1638" s="51">
        <v>1634</v>
      </c>
      <c r="B1638" s="50">
        <v>1634</v>
      </c>
      <c r="C1638" s="3" t="s">
        <v>4718</v>
      </c>
      <c r="D1638" s="3" t="s">
        <v>18037</v>
      </c>
      <c r="E1638" s="5" t="s">
        <v>4719</v>
      </c>
      <c r="F1638" s="3" t="s">
        <v>277</v>
      </c>
      <c r="G1638" s="5" t="s">
        <v>4720</v>
      </c>
      <c r="H1638" s="5" t="s">
        <v>12028</v>
      </c>
      <c r="I1638" s="5" t="s">
        <v>15499</v>
      </c>
      <c r="J1638" s="3"/>
    </row>
    <row r="1639" spans="1:10" ht="60" customHeight="1" x14ac:dyDescent="0.8">
      <c r="A1639" s="51">
        <v>1635</v>
      </c>
      <c r="B1639" s="50">
        <v>1635</v>
      </c>
      <c r="C1639" s="3" t="s">
        <v>4721</v>
      </c>
      <c r="D1639" s="3" t="s">
        <v>18037</v>
      </c>
      <c r="E1639" s="5" t="s">
        <v>4722</v>
      </c>
      <c r="F1639" s="3" t="s">
        <v>127</v>
      </c>
      <c r="G1639" s="5" t="s">
        <v>4723</v>
      </c>
      <c r="H1639" s="5" t="s">
        <v>12029</v>
      </c>
      <c r="I1639" s="5" t="s">
        <v>15500</v>
      </c>
      <c r="J1639" s="3"/>
    </row>
    <row r="1640" spans="1:10" ht="60" customHeight="1" x14ac:dyDescent="0.8">
      <c r="A1640" s="51">
        <v>1636</v>
      </c>
      <c r="B1640" s="50">
        <v>1636</v>
      </c>
      <c r="C1640" s="3" t="s">
        <v>4724</v>
      </c>
      <c r="D1640" s="3" t="s">
        <v>18037</v>
      </c>
      <c r="E1640" s="5" t="s">
        <v>4725</v>
      </c>
      <c r="F1640" s="3" t="s">
        <v>104</v>
      </c>
      <c r="G1640" s="5" t="s">
        <v>4726</v>
      </c>
      <c r="H1640" s="5" t="s">
        <v>12030</v>
      </c>
      <c r="I1640" s="5" t="s">
        <v>15501</v>
      </c>
      <c r="J1640" s="3"/>
    </row>
    <row r="1641" spans="1:10" ht="60" customHeight="1" x14ac:dyDescent="0.8">
      <c r="A1641" s="51">
        <v>1637</v>
      </c>
      <c r="B1641" s="50">
        <v>1637</v>
      </c>
      <c r="C1641" s="3" t="s">
        <v>4727</v>
      </c>
      <c r="D1641" s="3" t="s">
        <v>18039</v>
      </c>
      <c r="E1641" s="5" t="s">
        <v>4728</v>
      </c>
      <c r="F1641" s="3" t="s">
        <v>1287</v>
      </c>
      <c r="G1641" s="5" t="s">
        <v>4729</v>
      </c>
      <c r="H1641" s="5" t="s">
        <v>12031</v>
      </c>
      <c r="I1641" s="5" t="s">
        <v>15502</v>
      </c>
      <c r="J1641" s="3"/>
    </row>
    <row r="1642" spans="1:10" ht="60" customHeight="1" x14ac:dyDescent="0.8">
      <c r="A1642" s="51">
        <v>1638</v>
      </c>
      <c r="B1642" s="50">
        <v>1638</v>
      </c>
      <c r="C1642" s="3" t="s">
        <v>4730</v>
      </c>
      <c r="D1642" s="3" t="s">
        <v>18037</v>
      </c>
      <c r="E1642" s="5" t="s">
        <v>4731</v>
      </c>
      <c r="F1642" s="3" t="s">
        <v>277</v>
      </c>
      <c r="G1642" s="5" t="s">
        <v>4732</v>
      </c>
      <c r="H1642" s="5" t="s">
        <v>12032</v>
      </c>
      <c r="I1642" s="5" t="s">
        <v>15503</v>
      </c>
      <c r="J1642" s="3"/>
    </row>
    <row r="1643" spans="1:10" ht="60" customHeight="1" x14ac:dyDescent="0.8">
      <c r="A1643" s="51">
        <v>1639</v>
      </c>
      <c r="B1643" s="50">
        <v>1639</v>
      </c>
      <c r="C1643" s="3" t="s">
        <v>4733</v>
      </c>
      <c r="D1643" s="3" t="s">
        <v>18037</v>
      </c>
      <c r="E1643" s="5" t="s">
        <v>4734</v>
      </c>
      <c r="F1643" s="3" t="s">
        <v>138</v>
      </c>
      <c r="G1643" s="5" t="s">
        <v>4735</v>
      </c>
      <c r="H1643" s="5" t="s">
        <v>12033</v>
      </c>
      <c r="I1643" s="5" t="s">
        <v>17818</v>
      </c>
      <c r="J1643" s="3"/>
    </row>
    <row r="1644" spans="1:10" ht="60" customHeight="1" x14ac:dyDescent="0.8">
      <c r="A1644" s="51">
        <v>1640</v>
      </c>
      <c r="B1644" s="50">
        <v>1640</v>
      </c>
      <c r="C1644" s="3" t="s">
        <v>4736</v>
      </c>
      <c r="D1644" s="3" t="s">
        <v>18037</v>
      </c>
      <c r="E1644" s="5" t="s">
        <v>4737</v>
      </c>
      <c r="F1644" s="3" t="s">
        <v>37</v>
      </c>
      <c r="G1644" s="5" t="s">
        <v>4738</v>
      </c>
      <c r="H1644" s="5" t="s">
        <v>12034</v>
      </c>
      <c r="I1644" s="5" t="s">
        <v>15504</v>
      </c>
      <c r="J1644" s="3"/>
    </row>
    <row r="1645" spans="1:10" ht="60" customHeight="1" x14ac:dyDescent="0.8">
      <c r="A1645" s="51">
        <v>1641</v>
      </c>
      <c r="B1645" s="50">
        <v>1641</v>
      </c>
      <c r="C1645" s="3" t="s">
        <v>4739</v>
      </c>
      <c r="D1645" s="3" t="s">
        <v>18037</v>
      </c>
      <c r="E1645" s="5" t="s">
        <v>4740</v>
      </c>
      <c r="F1645" s="3" t="s">
        <v>246</v>
      </c>
      <c r="G1645" s="5" t="s">
        <v>4741</v>
      </c>
      <c r="H1645" s="5" t="s">
        <v>12035</v>
      </c>
      <c r="I1645" s="5" t="s">
        <v>15505</v>
      </c>
      <c r="J1645" s="3"/>
    </row>
    <row r="1646" spans="1:10" ht="60" customHeight="1" x14ac:dyDescent="0.8">
      <c r="A1646" s="51">
        <v>1642</v>
      </c>
      <c r="B1646" s="50">
        <v>1642</v>
      </c>
      <c r="C1646" s="3" t="s">
        <v>4742</v>
      </c>
      <c r="D1646" s="3" t="s">
        <v>18037</v>
      </c>
      <c r="E1646" s="5" t="s">
        <v>4743</v>
      </c>
      <c r="F1646" s="3" t="s">
        <v>264</v>
      </c>
      <c r="G1646" s="5" t="s">
        <v>4744</v>
      </c>
      <c r="H1646" s="5" t="s">
        <v>12036</v>
      </c>
      <c r="I1646" s="5" t="s">
        <v>15506</v>
      </c>
      <c r="J1646" s="3"/>
    </row>
    <row r="1647" spans="1:10" ht="60" customHeight="1" x14ac:dyDescent="0.8">
      <c r="A1647" s="51">
        <v>1643</v>
      </c>
      <c r="B1647" s="50">
        <v>1643</v>
      </c>
      <c r="C1647" s="3" t="s">
        <v>4745</v>
      </c>
      <c r="D1647" s="3" t="s">
        <v>18037</v>
      </c>
      <c r="E1647" s="5" t="s">
        <v>4746</v>
      </c>
      <c r="F1647" s="3" t="s">
        <v>25</v>
      </c>
      <c r="G1647" s="5" t="s">
        <v>4747</v>
      </c>
      <c r="H1647" s="5" t="s">
        <v>12037</v>
      </c>
      <c r="I1647" s="5" t="s">
        <v>15507</v>
      </c>
      <c r="J1647" s="3"/>
    </row>
    <row r="1648" spans="1:10" ht="60" customHeight="1" x14ac:dyDescent="0.8">
      <c r="A1648" s="51">
        <v>1644</v>
      </c>
      <c r="B1648" s="50">
        <v>1644</v>
      </c>
      <c r="C1648" s="3" t="s">
        <v>4748</v>
      </c>
      <c r="D1648" s="3" t="s">
        <v>18037</v>
      </c>
      <c r="E1648" s="5" t="s">
        <v>2699</v>
      </c>
      <c r="F1648" s="3" t="s">
        <v>145</v>
      </c>
      <c r="G1648" s="5" t="s">
        <v>4749</v>
      </c>
      <c r="H1648" s="5" t="s">
        <v>12038</v>
      </c>
      <c r="I1648" s="5" t="s">
        <v>15508</v>
      </c>
      <c r="J1648" s="3"/>
    </row>
    <row r="1649" spans="1:10" ht="60" customHeight="1" x14ac:dyDescent="0.8">
      <c r="A1649" s="51">
        <v>1645</v>
      </c>
      <c r="B1649" s="50">
        <v>1645</v>
      </c>
      <c r="C1649" s="3" t="s">
        <v>4750</v>
      </c>
      <c r="D1649" s="3" t="s">
        <v>18037</v>
      </c>
      <c r="E1649" s="5" t="s">
        <v>4751</v>
      </c>
      <c r="F1649" s="3" t="s">
        <v>486</v>
      </c>
      <c r="G1649" s="5" t="s">
        <v>4752</v>
      </c>
      <c r="H1649" s="5" t="s">
        <v>12039</v>
      </c>
      <c r="I1649" s="5" t="s">
        <v>17547</v>
      </c>
      <c r="J1649" s="3"/>
    </row>
    <row r="1650" spans="1:10" ht="60" customHeight="1" x14ac:dyDescent="0.8">
      <c r="A1650" s="51">
        <v>1646</v>
      </c>
      <c r="B1650" s="50">
        <v>1646</v>
      </c>
      <c r="C1650" s="3" t="s">
        <v>4753</v>
      </c>
      <c r="D1650" s="3" t="s">
        <v>18037</v>
      </c>
      <c r="E1650" s="5" t="s">
        <v>4754</v>
      </c>
      <c r="F1650" s="3" t="s">
        <v>134</v>
      </c>
      <c r="G1650" s="5" t="s">
        <v>4755</v>
      </c>
      <c r="H1650" s="5" t="s">
        <v>12040</v>
      </c>
      <c r="I1650" s="5" t="s">
        <v>15509</v>
      </c>
      <c r="J1650" s="3"/>
    </row>
    <row r="1651" spans="1:10" ht="60" customHeight="1" x14ac:dyDescent="0.8">
      <c r="A1651" s="51">
        <v>1647</v>
      </c>
      <c r="B1651" s="50">
        <v>1647</v>
      </c>
      <c r="C1651" s="3" t="s">
        <v>4756</v>
      </c>
      <c r="D1651" s="3" t="s">
        <v>18037</v>
      </c>
      <c r="E1651" s="5" t="s">
        <v>4757</v>
      </c>
      <c r="F1651" s="3" t="s">
        <v>104</v>
      </c>
      <c r="G1651" s="5" t="s">
        <v>4758</v>
      </c>
      <c r="H1651" s="5" t="s">
        <v>12041</v>
      </c>
      <c r="I1651" s="5" t="s">
        <v>15510</v>
      </c>
      <c r="J1651" s="3"/>
    </row>
    <row r="1652" spans="1:10" ht="60" customHeight="1" x14ac:dyDescent="0.8">
      <c r="A1652" s="51">
        <v>1648</v>
      </c>
      <c r="B1652" s="50">
        <v>1648</v>
      </c>
      <c r="C1652" s="3" t="s">
        <v>4759</v>
      </c>
      <c r="D1652" s="3" t="s">
        <v>18037</v>
      </c>
      <c r="E1652" s="5" t="s">
        <v>4760</v>
      </c>
      <c r="F1652" s="3" t="s">
        <v>780</v>
      </c>
      <c r="G1652" s="5" t="s">
        <v>4761</v>
      </c>
      <c r="H1652" s="5" t="s">
        <v>12042</v>
      </c>
      <c r="I1652" s="5" t="s">
        <v>15511</v>
      </c>
      <c r="J1652" s="3"/>
    </row>
    <row r="1653" spans="1:10" ht="60" customHeight="1" x14ac:dyDescent="0.8">
      <c r="A1653" s="51">
        <v>1649</v>
      </c>
      <c r="B1653" s="50">
        <v>1649</v>
      </c>
      <c r="C1653" s="3" t="s">
        <v>4762</v>
      </c>
      <c r="D1653" s="3" t="s">
        <v>18037</v>
      </c>
      <c r="E1653" s="5" t="s">
        <v>549</v>
      </c>
      <c r="F1653" s="3" t="s">
        <v>441</v>
      </c>
      <c r="G1653" s="5" t="s">
        <v>4763</v>
      </c>
      <c r="H1653" s="5" t="s">
        <v>12043</v>
      </c>
      <c r="I1653" s="5" t="s">
        <v>15512</v>
      </c>
      <c r="J1653" s="3"/>
    </row>
    <row r="1654" spans="1:10" ht="60" customHeight="1" x14ac:dyDescent="0.8">
      <c r="A1654" s="51">
        <v>1650</v>
      </c>
      <c r="B1654" s="50">
        <v>1650</v>
      </c>
      <c r="C1654" s="3" t="s">
        <v>4764</v>
      </c>
      <c r="D1654" s="3" t="s">
        <v>18037</v>
      </c>
      <c r="E1654" s="5" t="s">
        <v>4765</v>
      </c>
      <c r="F1654" s="3" t="s">
        <v>341</v>
      </c>
      <c r="G1654" s="5" t="s">
        <v>4766</v>
      </c>
      <c r="H1654" s="5" t="s">
        <v>12044</v>
      </c>
      <c r="I1654" s="5" t="s">
        <v>15513</v>
      </c>
      <c r="J1654" s="3"/>
    </row>
    <row r="1655" spans="1:10" ht="60" customHeight="1" x14ac:dyDescent="0.8">
      <c r="A1655" s="51">
        <v>1651</v>
      </c>
      <c r="B1655" s="50">
        <v>1651</v>
      </c>
      <c r="C1655" s="3" t="s">
        <v>4767</v>
      </c>
      <c r="D1655" s="3" t="s">
        <v>18037</v>
      </c>
      <c r="E1655" s="5" t="s">
        <v>4768</v>
      </c>
      <c r="F1655" s="3" t="s">
        <v>1359</v>
      </c>
      <c r="G1655" s="5" t="s">
        <v>4769</v>
      </c>
      <c r="H1655" s="5" t="s">
        <v>12045</v>
      </c>
      <c r="I1655" s="5" t="s">
        <v>15514</v>
      </c>
      <c r="J1655" s="3"/>
    </row>
    <row r="1656" spans="1:10" ht="60" customHeight="1" x14ac:dyDescent="0.8">
      <c r="A1656" s="51">
        <v>1652</v>
      </c>
      <c r="B1656" s="50">
        <v>1652</v>
      </c>
      <c r="C1656" s="3" t="s">
        <v>4770</v>
      </c>
      <c r="D1656" s="3" t="s">
        <v>18037</v>
      </c>
      <c r="E1656" s="5" t="s">
        <v>2161</v>
      </c>
      <c r="F1656" s="3" t="s">
        <v>305</v>
      </c>
      <c r="G1656" s="5" t="s">
        <v>4771</v>
      </c>
      <c r="H1656" s="5" t="s">
        <v>12046</v>
      </c>
      <c r="I1656" s="5" t="s">
        <v>17700</v>
      </c>
      <c r="J1656" s="3"/>
    </row>
    <row r="1657" spans="1:10" ht="60" customHeight="1" x14ac:dyDescent="0.8">
      <c r="A1657" s="51">
        <v>1653</v>
      </c>
      <c r="B1657" s="50">
        <v>1653</v>
      </c>
      <c r="C1657" s="3" t="s">
        <v>4772</v>
      </c>
      <c r="D1657" s="3" t="s">
        <v>18037</v>
      </c>
      <c r="E1657" s="5" t="s">
        <v>1970</v>
      </c>
      <c r="F1657" s="3" t="s">
        <v>17</v>
      </c>
      <c r="G1657" s="5" t="s">
        <v>4773</v>
      </c>
      <c r="H1657" s="5" t="s">
        <v>12047</v>
      </c>
      <c r="I1657" s="5" t="s">
        <v>15515</v>
      </c>
      <c r="J1657" s="3"/>
    </row>
    <row r="1658" spans="1:10" ht="60" customHeight="1" x14ac:dyDescent="0.8">
      <c r="A1658" s="51">
        <v>1654</v>
      </c>
      <c r="B1658" s="50">
        <v>1654</v>
      </c>
      <c r="C1658" s="3" t="s">
        <v>4774</v>
      </c>
      <c r="D1658" s="3" t="s">
        <v>18037</v>
      </c>
      <c r="E1658" s="5" t="s">
        <v>4775</v>
      </c>
      <c r="F1658" s="3" t="s">
        <v>441</v>
      </c>
      <c r="G1658" s="5" t="s">
        <v>4776</v>
      </c>
      <c r="H1658" s="5" t="s">
        <v>12048</v>
      </c>
      <c r="I1658" s="5" t="s">
        <v>15516</v>
      </c>
      <c r="J1658" s="3"/>
    </row>
    <row r="1659" spans="1:10" ht="60" customHeight="1" x14ac:dyDescent="0.8">
      <c r="A1659" s="51">
        <v>1655</v>
      </c>
      <c r="B1659" s="50">
        <v>1655</v>
      </c>
      <c r="C1659" s="3" t="s">
        <v>4777</v>
      </c>
      <c r="D1659" s="3" t="s">
        <v>18037</v>
      </c>
      <c r="E1659" s="5" t="s">
        <v>4778</v>
      </c>
      <c r="F1659" s="3" t="s">
        <v>527</v>
      </c>
      <c r="G1659" s="5" t="s">
        <v>4779</v>
      </c>
      <c r="H1659" s="5" t="s">
        <v>12049</v>
      </c>
      <c r="I1659" s="5" t="s">
        <v>17860</v>
      </c>
      <c r="J1659" s="3"/>
    </row>
    <row r="1660" spans="1:10" ht="60" customHeight="1" x14ac:dyDescent="0.8">
      <c r="A1660" s="51">
        <v>1656</v>
      </c>
      <c r="B1660" s="50">
        <v>1656</v>
      </c>
      <c r="C1660" s="3" t="s">
        <v>4780</v>
      </c>
      <c r="D1660" s="3" t="s">
        <v>18037</v>
      </c>
      <c r="E1660" s="5" t="s">
        <v>4781</v>
      </c>
      <c r="F1660" s="3" t="s">
        <v>171</v>
      </c>
      <c r="G1660" s="5" t="s">
        <v>4782</v>
      </c>
      <c r="H1660" s="5" t="s">
        <v>12050</v>
      </c>
      <c r="I1660" s="5" t="s">
        <v>15517</v>
      </c>
      <c r="J1660" s="3"/>
    </row>
    <row r="1661" spans="1:10" ht="60" customHeight="1" x14ac:dyDescent="0.8">
      <c r="A1661" s="51">
        <v>1657</v>
      </c>
      <c r="B1661" s="50">
        <v>1657</v>
      </c>
      <c r="C1661" s="3" t="s">
        <v>4783</v>
      </c>
      <c r="D1661" s="3" t="s">
        <v>18037</v>
      </c>
      <c r="E1661" s="5" t="s">
        <v>688</v>
      </c>
      <c r="F1661" s="3" t="s">
        <v>277</v>
      </c>
      <c r="G1661" s="5" t="s">
        <v>4784</v>
      </c>
      <c r="H1661" s="5" t="s">
        <v>12051</v>
      </c>
      <c r="I1661" s="5" t="s">
        <v>15518</v>
      </c>
      <c r="J1661" s="3"/>
    </row>
    <row r="1662" spans="1:10" ht="60" customHeight="1" x14ac:dyDescent="0.8">
      <c r="A1662" s="51">
        <v>1658</v>
      </c>
      <c r="B1662" s="50">
        <v>1658</v>
      </c>
      <c r="C1662" s="3" t="s">
        <v>4785</v>
      </c>
      <c r="D1662" s="3" t="s">
        <v>18037</v>
      </c>
      <c r="E1662" s="5" t="s">
        <v>4786</v>
      </c>
      <c r="F1662" s="3" t="s">
        <v>138</v>
      </c>
      <c r="G1662" s="5" t="s">
        <v>4787</v>
      </c>
      <c r="H1662" s="5" t="s">
        <v>12052</v>
      </c>
      <c r="I1662" s="5" t="s">
        <v>17819</v>
      </c>
      <c r="J1662" s="3"/>
    </row>
    <row r="1663" spans="1:10" ht="60" customHeight="1" x14ac:dyDescent="0.8">
      <c r="A1663" s="51">
        <v>1659</v>
      </c>
      <c r="B1663" s="50">
        <v>1659</v>
      </c>
      <c r="C1663" s="3" t="s">
        <v>4788</v>
      </c>
      <c r="D1663" s="3" t="s">
        <v>18037</v>
      </c>
      <c r="E1663" s="5" t="s">
        <v>4536</v>
      </c>
      <c r="F1663" s="3" t="s">
        <v>185</v>
      </c>
      <c r="G1663" s="5" t="s">
        <v>4789</v>
      </c>
      <c r="H1663" s="5" t="s">
        <v>12053</v>
      </c>
      <c r="I1663" s="5" t="s">
        <v>17960</v>
      </c>
      <c r="J1663" s="3"/>
    </row>
    <row r="1664" spans="1:10" ht="60" customHeight="1" x14ac:dyDescent="0.8">
      <c r="A1664" s="51">
        <v>1660</v>
      </c>
      <c r="B1664" s="50">
        <v>1660</v>
      </c>
      <c r="C1664" s="3" t="s">
        <v>4790</v>
      </c>
      <c r="D1664" s="3" t="s">
        <v>18037</v>
      </c>
      <c r="E1664" s="5" t="s">
        <v>2234</v>
      </c>
      <c r="F1664" s="3" t="s">
        <v>61</v>
      </c>
      <c r="G1664" s="5" t="s">
        <v>4791</v>
      </c>
      <c r="H1664" s="5" t="s">
        <v>12054</v>
      </c>
      <c r="I1664" s="5" t="s">
        <v>17717</v>
      </c>
      <c r="J1664" s="3"/>
    </row>
    <row r="1665" spans="1:10" ht="60" customHeight="1" x14ac:dyDescent="0.8">
      <c r="A1665" s="51">
        <v>1661</v>
      </c>
      <c r="B1665" s="50">
        <v>1661</v>
      </c>
      <c r="C1665" s="3" t="s">
        <v>4792</v>
      </c>
      <c r="D1665" s="3" t="s">
        <v>18037</v>
      </c>
      <c r="E1665" s="5" t="s">
        <v>4793</v>
      </c>
      <c r="F1665" s="3" t="s">
        <v>437</v>
      </c>
      <c r="G1665" s="5" t="s">
        <v>4794</v>
      </c>
      <c r="H1665" s="5" t="s">
        <v>12055</v>
      </c>
      <c r="I1665" s="5" t="s">
        <v>15519</v>
      </c>
      <c r="J1665" s="3"/>
    </row>
    <row r="1666" spans="1:10" ht="60" customHeight="1" x14ac:dyDescent="0.8">
      <c r="A1666" s="51">
        <v>1662</v>
      </c>
      <c r="B1666" s="50">
        <v>1662</v>
      </c>
      <c r="C1666" s="3" t="s">
        <v>4795</v>
      </c>
      <c r="D1666" s="3" t="s">
        <v>18037</v>
      </c>
      <c r="E1666" s="5" t="s">
        <v>4796</v>
      </c>
      <c r="F1666" s="3" t="s">
        <v>2447</v>
      </c>
      <c r="G1666" s="5" t="s">
        <v>4797</v>
      </c>
      <c r="H1666" s="5" t="s">
        <v>12056</v>
      </c>
      <c r="I1666" s="5" t="s">
        <v>15520</v>
      </c>
      <c r="J1666" s="3"/>
    </row>
    <row r="1667" spans="1:10" ht="60" customHeight="1" x14ac:dyDescent="0.8">
      <c r="A1667" s="51">
        <v>1663</v>
      </c>
      <c r="B1667" s="50">
        <v>1663</v>
      </c>
      <c r="C1667" s="3" t="s">
        <v>1265</v>
      </c>
      <c r="D1667" s="3" t="s">
        <v>18037</v>
      </c>
      <c r="E1667" s="5" t="s">
        <v>4798</v>
      </c>
      <c r="F1667" s="3" t="s">
        <v>1030</v>
      </c>
      <c r="G1667" s="5" t="s">
        <v>4799</v>
      </c>
      <c r="H1667" s="5" t="s">
        <v>12057</v>
      </c>
      <c r="I1667" s="5" t="s">
        <v>15521</v>
      </c>
      <c r="J1667" s="3"/>
    </row>
    <row r="1668" spans="1:10" ht="60" customHeight="1" x14ac:dyDescent="0.8">
      <c r="A1668" s="51">
        <v>1664</v>
      </c>
      <c r="B1668" s="50">
        <v>1664</v>
      </c>
      <c r="C1668" s="3" t="s">
        <v>4800</v>
      </c>
      <c r="D1668" s="3" t="s">
        <v>18037</v>
      </c>
      <c r="E1668" s="5" t="s">
        <v>1303</v>
      </c>
      <c r="F1668" s="3" t="s">
        <v>81</v>
      </c>
      <c r="G1668" s="5" t="s">
        <v>4801</v>
      </c>
      <c r="H1668" s="5" t="s">
        <v>12058</v>
      </c>
      <c r="I1668" s="5" t="s">
        <v>15522</v>
      </c>
      <c r="J1668" s="3"/>
    </row>
    <row r="1669" spans="1:10" ht="60" customHeight="1" x14ac:dyDescent="0.8">
      <c r="A1669" s="51">
        <v>1665</v>
      </c>
      <c r="B1669" s="50">
        <v>1665</v>
      </c>
      <c r="C1669" s="3" t="s">
        <v>4802</v>
      </c>
      <c r="D1669" s="3" t="s">
        <v>18037</v>
      </c>
      <c r="E1669" s="5" t="s">
        <v>3365</v>
      </c>
      <c r="F1669" s="3" t="s">
        <v>104</v>
      </c>
      <c r="G1669" s="5" t="s">
        <v>4803</v>
      </c>
      <c r="H1669" s="5" t="s">
        <v>12059</v>
      </c>
      <c r="I1669" s="5" t="s">
        <v>15523</v>
      </c>
      <c r="J1669" s="3"/>
    </row>
    <row r="1670" spans="1:10" ht="60" customHeight="1" x14ac:dyDescent="0.8">
      <c r="A1670" s="51">
        <v>1666</v>
      </c>
      <c r="B1670" s="50">
        <v>1666</v>
      </c>
      <c r="C1670" s="3" t="s">
        <v>4804</v>
      </c>
      <c r="D1670" s="3" t="s">
        <v>18037</v>
      </c>
      <c r="E1670" s="5" t="s">
        <v>4043</v>
      </c>
      <c r="F1670" s="3" t="s">
        <v>760</v>
      </c>
      <c r="G1670" s="5" t="s">
        <v>4805</v>
      </c>
      <c r="H1670" s="5" t="s">
        <v>12060</v>
      </c>
      <c r="I1670" s="5" t="s">
        <v>15524</v>
      </c>
      <c r="J1670" s="3"/>
    </row>
    <row r="1671" spans="1:10" ht="60" customHeight="1" x14ac:dyDescent="0.8">
      <c r="A1671" s="51">
        <v>1667</v>
      </c>
      <c r="B1671" s="50">
        <v>1667</v>
      </c>
      <c r="C1671" s="3" t="s">
        <v>4806</v>
      </c>
      <c r="D1671" s="3" t="s">
        <v>18037</v>
      </c>
      <c r="E1671" s="5" t="s">
        <v>4807</v>
      </c>
      <c r="F1671" s="3" t="s">
        <v>100</v>
      </c>
      <c r="G1671" s="5" t="s">
        <v>4808</v>
      </c>
      <c r="H1671" s="5" t="s">
        <v>12061</v>
      </c>
      <c r="I1671" s="5" t="s">
        <v>15525</v>
      </c>
      <c r="J1671" s="3"/>
    </row>
    <row r="1672" spans="1:10" ht="60" customHeight="1" x14ac:dyDescent="0.8">
      <c r="A1672" s="51">
        <v>1668</v>
      </c>
      <c r="B1672" s="50">
        <v>1668</v>
      </c>
      <c r="C1672" s="3" t="s">
        <v>4809</v>
      </c>
      <c r="D1672" s="3" t="s">
        <v>18037</v>
      </c>
      <c r="E1672" s="5" t="s">
        <v>4810</v>
      </c>
      <c r="F1672" s="3" t="s">
        <v>104</v>
      </c>
      <c r="G1672" s="5" t="s">
        <v>4811</v>
      </c>
      <c r="H1672" s="5" t="s">
        <v>12062</v>
      </c>
      <c r="I1672" s="5" t="s">
        <v>15526</v>
      </c>
      <c r="J1672" s="3"/>
    </row>
    <row r="1673" spans="1:10" ht="60" customHeight="1" x14ac:dyDescent="0.8">
      <c r="A1673" s="51">
        <v>1669</v>
      </c>
      <c r="B1673" s="50">
        <v>1669</v>
      </c>
      <c r="C1673" s="3" t="s">
        <v>4812</v>
      </c>
      <c r="D1673" s="3" t="s">
        <v>18037</v>
      </c>
      <c r="E1673" s="5" t="s">
        <v>4813</v>
      </c>
      <c r="F1673" s="3" t="s">
        <v>13</v>
      </c>
      <c r="G1673" s="5" t="s">
        <v>4814</v>
      </c>
      <c r="H1673" s="5" t="s">
        <v>12063</v>
      </c>
      <c r="I1673" s="5" t="s">
        <v>15527</v>
      </c>
      <c r="J1673" s="3"/>
    </row>
    <row r="1674" spans="1:10" ht="60" customHeight="1" x14ac:dyDescent="0.8">
      <c r="A1674" s="51">
        <v>1670</v>
      </c>
      <c r="B1674" s="50">
        <v>1670</v>
      </c>
      <c r="C1674" s="3" t="s">
        <v>4815</v>
      </c>
      <c r="D1674" s="3" t="s">
        <v>18037</v>
      </c>
      <c r="E1674" s="5" t="s">
        <v>4816</v>
      </c>
      <c r="F1674" s="3" t="s">
        <v>543</v>
      </c>
      <c r="G1674" s="5" t="s">
        <v>4817</v>
      </c>
      <c r="H1674" s="5" t="s">
        <v>12064</v>
      </c>
      <c r="I1674" s="5" t="s">
        <v>15528</v>
      </c>
      <c r="J1674" s="3"/>
    </row>
    <row r="1675" spans="1:10" ht="60" customHeight="1" x14ac:dyDescent="0.8">
      <c r="A1675" s="51">
        <v>1671</v>
      </c>
      <c r="B1675" s="50">
        <v>1671</v>
      </c>
      <c r="C1675" s="3" t="s">
        <v>4818</v>
      </c>
      <c r="D1675" s="3" t="s">
        <v>18037</v>
      </c>
      <c r="E1675" s="5" t="s">
        <v>4819</v>
      </c>
      <c r="F1675" s="3" t="s">
        <v>424</v>
      </c>
      <c r="G1675" s="5" t="s">
        <v>4820</v>
      </c>
      <c r="H1675" s="5" t="s">
        <v>12065</v>
      </c>
      <c r="I1675" s="5" t="s">
        <v>15529</v>
      </c>
      <c r="J1675" s="3"/>
    </row>
    <row r="1676" spans="1:10" ht="60" customHeight="1" x14ac:dyDescent="0.8">
      <c r="A1676" s="51">
        <v>1672</v>
      </c>
      <c r="B1676" s="50">
        <v>1672</v>
      </c>
      <c r="C1676" s="3" t="s">
        <v>4821</v>
      </c>
      <c r="D1676" s="3" t="s">
        <v>18037</v>
      </c>
      <c r="E1676" s="5" t="s">
        <v>4822</v>
      </c>
      <c r="F1676" s="3" t="s">
        <v>17</v>
      </c>
      <c r="G1676" s="5" t="s">
        <v>4823</v>
      </c>
      <c r="H1676" s="5" t="s">
        <v>12066</v>
      </c>
      <c r="I1676" s="5" t="s">
        <v>15530</v>
      </c>
      <c r="J1676" s="3"/>
    </row>
    <row r="1677" spans="1:10" ht="60" customHeight="1" x14ac:dyDescent="0.8">
      <c r="A1677" s="51">
        <v>1673</v>
      </c>
      <c r="B1677" s="50">
        <v>1673</v>
      </c>
      <c r="C1677" s="3" t="s">
        <v>4824</v>
      </c>
      <c r="D1677" s="3" t="s">
        <v>18039</v>
      </c>
      <c r="E1677" s="5" t="s">
        <v>867</v>
      </c>
      <c r="F1677" s="3" t="s">
        <v>752</v>
      </c>
      <c r="G1677" s="5" t="s">
        <v>4825</v>
      </c>
      <c r="H1677" s="5" t="s">
        <v>12067</v>
      </c>
      <c r="I1677" s="5" t="s">
        <v>17961</v>
      </c>
      <c r="J1677" s="3"/>
    </row>
    <row r="1678" spans="1:10" ht="60" customHeight="1" x14ac:dyDescent="0.8">
      <c r="A1678" s="51">
        <v>1674</v>
      </c>
      <c r="B1678" s="50">
        <v>1674</v>
      </c>
      <c r="C1678" s="3" t="s">
        <v>4826</v>
      </c>
      <c r="D1678" s="3" t="s">
        <v>18037</v>
      </c>
      <c r="E1678" s="5" t="s">
        <v>4827</v>
      </c>
      <c r="F1678" s="3" t="s">
        <v>246</v>
      </c>
      <c r="G1678" s="5" t="s">
        <v>4828</v>
      </c>
      <c r="H1678" s="5" t="s">
        <v>12068</v>
      </c>
      <c r="I1678" s="5" t="s">
        <v>15531</v>
      </c>
      <c r="J1678" s="3"/>
    </row>
    <row r="1679" spans="1:10" ht="60" customHeight="1" x14ac:dyDescent="0.8">
      <c r="A1679" s="51">
        <v>1675</v>
      </c>
      <c r="B1679" s="50">
        <v>1675</v>
      </c>
      <c r="C1679" s="3" t="s">
        <v>4829</v>
      </c>
      <c r="D1679" s="3" t="s">
        <v>18037</v>
      </c>
      <c r="E1679" s="5" t="s">
        <v>4830</v>
      </c>
      <c r="F1679" s="3" t="s">
        <v>1630</v>
      </c>
      <c r="G1679" s="5" t="s">
        <v>4831</v>
      </c>
      <c r="H1679" s="5" t="s">
        <v>12069</v>
      </c>
      <c r="I1679" s="5" t="s">
        <v>15532</v>
      </c>
      <c r="J1679" s="3"/>
    </row>
    <row r="1680" spans="1:10" ht="60" customHeight="1" x14ac:dyDescent="0.8">
      <c r="A1680" s="51">
        <v>1676</v>
      </c>
      <c r="B1680" s="50">
        <v>1676</v>
      </c>
      <c r="C1680" s="3" t="s">
        <v>4832</v>
      </c>
      <c r="D1680" s="3" t="s">
        <v>18037</v>
      </c>
      <c r="E1680" s="5" t="s">
        <v>1045</v>
      </c>
      <c r="F1680" s="3" t="s">
        <v>756</v>
      </c>
      <c r="G1680" s="5" t="s">
        <v>4833</v>
      </c>
      <c r="H1680" s="5" t="s">
        <v>12070</v>
      </c>
      <c r="I1680" s="5" t="s">
        <v>15533</v>
      </c>
      <c r="J1680" s="3"/>
    </row>
    <row r="1681" spans="1:10" ht="60" customHeight="1" x14ac:dyDescent="0.8">
      <c r="A1681" s="51">
        <v>1677</v>
      </c>
      <c r="B1681" s="50">
        <v>1677</v>
      </c>
      <c r="C1681" s="3" t="s">
        <v>4834</v>
      </c>
      <c r="D1681" s="3" t="s">
        <v>18037</v>
      </c>
      <c r="E1681" s="5" t="s">
        <v>4835</v>
      </c>
      <c r="F1681" s="3" t="s">
        <v>100</v>
      </c>
      <c r="G1681" s="5" t="s">
        <v>4836</v>
      </c>
      <c r="H1681" s="5" t="s">
        <v>12071</v>
      </c>
      <c r="I1681" s="5" t="s">
        <v>15534</v>
      </c>
      <c r="J1681" s="3"/>
    </row>
    <row r="1682" spans="1:10" ht="60" customHeight="1" x14ac:dyDescent="0.8">
      <c r="A1682" s="51">
        <v>1678</v>
      </c>
      <c r="B1682" s="50">
        <v>1678</v>
      </c>
      <c r="C1682" s="3" t="s">
        <v>4837</v>
      </c>
      <c r="D1682" s="3" t="s">
        <v>18037</v>
      </c>
      <c r="E1682" s="5" t="s">
        <v>4838</v>
      </c>
      <c r="F1682" s="3" t="s">
        <v>104</v>
      </c>
      <c r="G1682" s="5" t="s">
        <v>4839</v>
      </c>
      <c r="H1682" s="5" t="s">
        <v>12072</v>
      </c>
      <c r="I1682" s="5" t="s">
        <v>15535</v>
      </c>
      <c r="J1682" s="3"/>
    </row>
    <row r="1683" spans="1:10" ht="60" customHeight="1" x14ac:dyDescent="0.8">
      <c r="A1683" s="51">
        <v>1679</v>
      </c>
      <c r="B1683" s="50">
        <v>1679</v>
      </c>
      <c r="C1683" s="3" t="s">
        <v>4840</v>
      </c>
      <c r="D1683" s="3" t="s">
        <v>18037</v>
      </c>
      <c r="E1683" s="5" t="s">
        <v>3879</v>
      </c>
      <c r="F1683" s="3" t="s">
        <v>246</v>
      </c>
      <c r="G1683" s="5" t="s">
        <v>4841</v>
      </c>
      <c r="H1683" s="5" t="s">
        <v>12073</v>
      </c>
      <c r="I1683" s="5" t="s">
        <v>15536</v>
      </c>
      <c r="J1683" s="3"/>
    </row>
    <row r="1684" spans="1:10" ht="60" customHeight="1" x14ac:dyDescent="0.8">
      <c r="A1684" s="51">
        <v>1680</v>
      </c>
      <c r="B1684" s="50">
        <v>1680</v>
      </c>
      <c r="C1684" s="3" t="s">
        <v>4842</v>
      </c>
      <c r="D1684" s="3" t="s">
        <v>18037</v>
      </c>
      <c r="E1684" s="5" t="s">
        <v>1681</v>
      </c>
      <c r="F1684" s="3" t="s">
        <v>73</v>
      </c>
      <c r="G1684" s="5" t="s">
        <v>4843</v>
      </c>
      <c r="H1684" s="5" t="s">
        <v>12074</v>
      </c>
      <c r="I1684" s="5" t="s">
        <v>15537</v>
      </c>
      <c r="J1684" s="3"/>
    </row>
    <row r="1685" spans="1:10" ht="60" customHeight="1" x14ac:dyDescent="0.8">
      <c r="A1685" s="51">
        <v>1681</v>
      </c>
      <c r="B1685" s="50">
        <v>1681</v>
      </c>
      <c r="C1685" s="3" t="s">
        <v>4844</v>
      </c>
      <c r="D1685" s="3" t="s">
        <v>18039</v>
      </c>
      <c r="E1685" s="5" t="s">
        <v>4845</v>
      </c>
      <c r="F1685" s="3" t="s">
        <v>756</v>
      </c>
      <c r="G1685" s="5" t="s">
        <v>4846</v>
      </c>
      <c r="H1685" s="5" t="s">
        <v>12075</v>
      </c>
      <c r="I1685" s="5" t="s">
        <v>15538</v>
      </c>
      <c r="J1685" s="3"/>
    </row>
    <row r="1686" spans="1:10" ht="60" customHeight="1" x14ac:dyDescent="0.8">
      <c r="A1686" s="51">
        <v>1682</v>
      </c>
      <c r="B1686" s="50">
        <v>1682</v>
      </c>
      <c r="C1686" s="3" t="s">
        <v>4847</v>
      </c>
      <c r="D1686" s="3" t="s">
        <v>18037</v>
      </c>
      <c r="E1686" s="5" t="s">
        <v>4848</v>
      </c>
      <c r="F1686" s="3" t="s">
        <v>25</v>
      </c>
      <c r="G1686" s="5" t="s">
        <v>4849</v>
      </c>
      <c r="H1686" s="5" t="s">
        <v>12076</v>
      </c>
      <c r="I1686" s="5" t="s">
        <v>15539</v>
      </c>
      <c r="J1686" s="3"/>
    </row>
    <row r="1687" spans="1:10" ht="60" customHeight="1" x14ac:dyDescent="0.8">
      <c r="A1687" s="51">
        <v>1683</v>
      </c>
      <c r="B1687" s="50">
        <v>1683</v>
      </c>
      <c r="C1687" s="3" t="s">
        <v>4850</v>
      </c>
      <c r="D1687" s="3" t="s">
        <v>18037</v>
      </c>
      <c r="E1687" s="5" t="s">
        <v>4851</v>
      </c>
      <c r="F1687" s="3" t="s">
        <v>224</v>
      </c>
      <c r="G1687" s="5" t="s">
        <v>4852</v>
      </c>
      <c r="H1687" s="5" t="s">
        <v>12077</v>
      </c>
      <c r="I1687" s="5" t="s">
        <v>17497</v>
      </c>
      <c r="J1687" s="3"/>
    </row>
    <row r="1688" spans="1:10" ht="60" customHeight="1" x14ac:dyDescent="0.8">
      <c r="A1688" s="51">
        <v>1684</v>
      </c>
      <c r="B1688" s="50">
        <v>1684</v>
      </c>
      <c r="C1688" s="3" t="s">
        <v>4853</v>
      </c>
      <c r="D1688" s="3" t="s">
        <v>18037</v>
      </c>
      <c r="E1688" s="5" t="s">
        <v>4746</v>
      </c>
      <c r="F1688" s="3" t="s">
        <v>246</v>
      </c>
      <c r="G1688" s="5" t="s">
        <v>4854</v>
      </c>
      <c r="H1688" s="5" t="s">
        <v>12078</v>
      </c>
      <c r="I1688" s="5" t="s">
        <v>15540</v>
      </c>
      <c r="J1688" s="3"/>
    </row>
    <row r="1689" spans="1:10" ht="60" customHeight="1" x14ac:dyDescent="0.8">
      <c r="A1689" s="51">
        <v>1685</v>
      </c>
      <c r="B1689" s="50">
        <v>1685</v>
      </c>
      <c r="C1689" s="3" t="s">
        <v>4855</v>
      </c>
      <c r="D1689" s="3" t="s">
        <v>18037</v>
      </c>
      <c r="E1689" s="5" t="s">
        <v>705</v>
      </c>
      <c r="F1689" s="3" t="s">
        <v>228</v>
      </c>
      <c r="G1689" s="5" t="s">
        <v>4856</v>
      </c>
      <c r="H1689" s="5" t="s">
        <v>12079</v>
      </c>
      <c r="I1689" s="5" t="s">
        <v>17988</v>
      </c>
      <c r="J1689" s="3"/>
    </row>
    <row r="1690" spans="1:10" ht="60" customHeight="1" x14ac:dyDescent="0.8">
      <c r="A1690" s="51">
        <v>1686</v>
      </c>
      <c r="B1690" s="50">
        <v>1686</v>
      </c>
      <c r="C1690" s="3" t="s">
        <v>4857</v>
      </c>
      <c r="D1690" s="3" t="s">
        <v>18039</v>
      </c>
      <c r="E1690" s="5" t="s">
        <v>4858</v>
      </c>
      <c r="F1690" s="3" t="s">
        <v>1245</v>
      </c>
      <c r="G1690" s="5" t="s">
        <v>4859</v>
      </c>
      <c r="H1690" s="5" t="s">
        <v>12080</v>
      </c>
      <c r="I1690" s="5" t="s">
        <v>15541</v>
      </c>
      <c r="J1690" s="3"/>
    </row>
    <row r="1691" spans="1:10" ht="60" customHeight="1" x14ac:dyDescent="0.8">
      <c r="A1691" s="51">
        <v>1687</v>
      </c>
      <c r="B1691" s="50">
        <v>1687</v>
      </c>
      <c r="C1691" s="3" t="s">
        <v>4860</v>
      </c>
      <c r="D1691" s="3" t="s">
        <v>18039</v>
      </c>
      <c r="E1691" s="5" t="s">
        <v>4861</v>
      </c>
      <c r="F1691" s="3" t="s">
        <v>756</v>
      </c>
      <c r="G1691" s="5" t="s">
        <v>4862</v>
      </c>
      <c r="H1691" s="5" t="s">
        <v>12081</v>
      </c>
      <c r="I1691" s="5" t="s">
        <v>15542</v>
      </c>
      <c r="J1691" s="3"/>
    </row>
    <row r="1692" spans="1:10" ht="60" customHeight="1" x14ac:dyDescent="0.8">
      <c r="A1692" s="51">
        <v>1688</v>
      </c>
      <c r="B1692" s="50">
        <v>1688</v>
      </c>
      <c r="C1692" s="3" t="s">
        <v>4863</v>
      </c>
      <c r="D1692" s="3" t="s">
        <v>18039</v>
      </c>
      <c r="E1692" s="5" t="s">
        <v>4864</v>
      </c>
      <c r="F1692" s="3" t="s">
        <v>630</v>
      </c>
      <c r="G1692" s="5" t="s">
        <v>4865</v>
      </c>
      <c r="H1692" s="5" t="s">
        <v>12082</v>
      </c>
      <c r="I1692" s="5" t="s">
        <v>15543</v>
      </c>
      <c r="J1692" s="3"/>
    </row>
    <row r="1693" spans="1:10" ht="60" customHeight="1" x14ac:dyDescent="0.8">
      <c r="A1693" s="51">
        <v>1689</v>
      </c>
      <c r="B1693" s="50">
        <v>1689</v>
      </c>
      <c r="C1693" s="3" t="s">
        <v>4866</v>
      </c>
      <c r="D1693" s="3" t="s">
        <v>18037</v>
      </c>
      <c r="E1693" s="5" t="s">
        <v>4867</v>
      </c>
      <c r="F1693" s="3" t="s">
        <v>1075</v>
      </c>
      <c r="G1693" s="5" t="s">
        <v>4868</v>
      </c>
      <c r="H1693" s="5" t="s">
        <v>12083</v>
      </c>
      <c r="I1693" s="5" t="s">
        <v>15544</v>
      </c>
      <c r="J1693" s="3"/>
    </row>
    <row r="1694" spans="1:10" ht="60" customHeight="1" x14ac:dyDescent="0.8">
      <c r="A1694" s="51">
        <v>1690</v>
      </c>
      <c r="B1694" s="50">
        <v>1690</v>
      </c>
      <c r="C1694" s="3" t="s">
        <v>4869</v>
      </c>
      <c r="D1694" s="3" t="s">
        <v>18037</v>
      </c>
      <c r="E1694" s="5" t="s">
        <v>4870</v>
      </c>
      <c r="F1694" s="3" t="s">
        <v>207</v>
      </c>
      <c r="G1694" s="5" t="s">
        <v>4871</v>
      </c>
      <c r="H1694" s="5" t="s">
        <v>12084</v>
      </c>
      <c r="I1694" s="5" t="s">
        <v>15545</v>
      </c>
      <c r="J1694" s="3"/>
    </row>
    <row r="1695" spans="1:10" ht="60" customHeight="1" x14ac:dyDescent="0.8">
      <c r="A1695" s="51">
        <v>1691</v>
      </c>
      <c r="B1695" s="50">
        <v>1691</v>
      </c>
      <c r="C1695" s="3" t="s">
        <v>4872</v>
      </c>
      <c r="D1695" s="3" t="s">
        <v>18039</v>
      </c>
      <c r="E1695" s="5" t="s">
        <v>4873</v>
      </c>
      <c r="F1695" s="3" t="s">
        <v>756</v>
      </c>
      <c r="G1695" s="5" t="s">
        <v>4874</v>
      </c>
      <c r="H1695" s="5" t="s">
        <v>12085</v>
      </c>
      <c r="I1695" s="5" t="s">
        <v>15546</v>
      </c>
      <c r="J1695" s="3"/>
    </row>
    <row r="1696" spans="1:10" ht="60" customHeight="1" x14ac:dyDescent="0.8">
      <c r="A1696" s="51">
        <v>1692</v>
      </c>
      <c r="B1696" s="50">
        <v>1692</v>
      </c>
      <c r="C1696" s="3" t="s">
        <v>17188</v>
      </c>
      <c r="D1696" s="3" t="s">
        <v>18039</v>
      </c>
      <c r="E1696" s="5" t="s">
        <v>17976</v>
      </c>
      <c r="F1696" s="3" t="s">
        <v>88</v>
      </c>
      <c r="G1696" s="5" t="s">
        <v>17189</v>
      </c>
      <c r="H1696" s="5" t="s">
        <v>17190</v>
      </c>
      <c r="I1696" s="5" t="s">
        <v>17191</v>
      </c>
      <c r="J1696" s="3"/>
    </row>
    <row r="1697" spans="1:10" ht="60" customHeight="1" x14ac:dyDescent="0.8">
      <c r="A1697" s="51">
        <v>1693</v>
      </c>
      <c r="B1697" s="50">
        <v>1693</v>
      </c>
      <c r="C1697" s="3" t="s">
        <v>4529</v>
      </c>
      <c r="D1697" s="3" t="s">
        <v>18037</v>
      </c>
      <c r="E1697" s="5" t="s">
        <v>2252</v>
      </c>
      <c r="F1697" s="3" t="s">
        <v>193</v>
      </c>
      <c r="G1697" s="5" t="s">
        <v>4875</v>
      </c>
      <c r="H1697" s="5" t="s">
        <v>12086</v>
      </c>
      <c r="I1697" s="5" t="s">
        <v>15547</v>
      </c>
      <c r="J1697" s="3"/>
    </row>
    <row r="1698" spans="1:10" ht="60" customHeight="1" x14ac:dyDescent="0.8">
      <c r="A1698" s="51">
        <v>1694</v>
      </c>
      <c r="B1698" s="50">
        <v>1694</v>
      </c>
      <c r="C1698" s="7" t="s">
        <v>17637</v>
      </c>
      <c r="D1698" s="3" t="s">
        <v>18037</v>
      </c>
      <c r="E1698" s="5" t="s">
        <v>1668</v>
      </c>
      <c r="F1698" s="3" t="s">
        <v>780</v>
      </c>
      <c r="G1698" s="8" t="s">
        <v>17638</v>
      </c>
      <c r="H1698" s="5" t="s">
        <v>17639</v>
      </c>
      <c r="I1698" s="5" t="s">
        <v>17640</v>
      </c>
      <c r="J1698" s="3"/>
    </row>
    <row r="1699" spans="1:10" ht="60" customHeight="1" x14ac:dyDescent="0.8">
      <c r="A1699" s="51">
        <v>1695</v>
      </c>
      <c r="B1699" s="50">
        <v>1695</v>
      </c>
      <c r="C1699" s="3" t="s">
        <v>17633</v>
      </c>
      <c r="D1699" s="3" t="s">
        <v>18037</v>
      </c>
      <c r="E1699" s="5" t="s">
        <v>10028</v>
      </c>
      <c r="F1699" s="3" t="s">
        <v>780</v>
      </c>
      <c r="G1699" s="8" t="s">
        <v>17634</v>
      </c>
      <c r="H1699" s="5" t="s">
        <v>17635</v>
      </c>
      <c r="I1699" s="5" t="s">
        <v>17636</v>
      </c>
      <c r="J1699" s="3"/>
    </row>
    <row r="1700" spans="1:10" ht="60" customHeight="1" x14ac:dyDescent="0.8">
      <c r="A1700" s="51">
        <v>1696</v>
      </c>
      <c r="B1700" s="50">
        <v>1696</v>
      </c>
      <c r="C1700" s="3" t="s">
        <v>4876</v>
      </c>
      <c r="D1700" s="3" t="s">
        <v>18039</v>
      </c>
      <c r="E1700" s="5" t="s">
        <v>2394</v>
      </c>
      <c r="F1700" s="3" t="s">
        <v>1075</v>
      </c>
      <c r="G1700" s="5" t="s">
        <v>4877</v>
      </c>
      <c r="H1700" s="5" t="s">
        <v>12087</v>
      </c>
      <c r="I1700" s="5" t="s">
        <v>15548</v>
      </c>
      <c r="J1700" s="3"/>
    </row>
    <row r="1701" spans="1:10" ht="60" customHeight="1" x14ac:dyDescent="0.8">
      <c r="A1701" s="51">
        <v>1697</v>
      </c>
      <c r="B1701" s="50">
        <v>1697</v>
      </c>
      <c r="C1701" s="3" t="s">
        <v>4878</v>
      </c>
      <c r="D1701" s="3" t="s">
        <v>18037</v>
      </c>
      <c r="E1701" s="5" t="s">
        <v>1402</v>
      </c>
      <c r="F1701" s="3" t="s">
        <v>1163</v>
      </c>
      <c r="G1701" s="5" t="s">
        <v>4879</v>
      </c>
      <c r="H1701" s="5" t="s">
        <v>12088</v>
      </c>
      <c r="I1701" s="5" t="s">
        <v>15549</v>
      </c>
      <c r="J1701" s="3"/>
    </row>
    <row r="1702" spans="1:10" ht="60" customHeight="1" x14ac:dyDescent="0.8">
      <c r="A1702" s="51">
        <v>1698</v>
      </c>
      <c r="B1702" s="50">
        <v>1698</v>
      </c>
      <c r="C1702" s="3" t="s">
        <v>4880</v>
      </c>
      <c r="D1702" s="3" t="s">
        <v>18037</v>
      </c>
      <c r="E1702" s="5" t="s">
        <v>4881</v>
      </c>
      <c r="F1702" s="3" t="s">
        <v>597</v>
      </c>
      <c r="G1702" s="5" t="s">
        <v>4882</v>
      </c>
      <c r="H1702" s="5" t="s">
        <v>12089</v>
      </c>
      <c r="I1702" s="5" t="s">
        <v>17292</v>
      </c>
      <c r="J1702" s="3"/>
    </row>
    <row r="1703" spans="1:10" ht="60" customHeight="1" x14ac:dyDescent="0.8">
      <c r="A1703" s="51">
        <v>1699</v>
      </c>
      <c r="B1703" s="50">
        <v>1699</v>
      </c>
      <c r="C1703" s="3" t="s">
        <v>4883</v>
      </c>
      <c r="D1703" s="3" t="s">
        <v>18037</v>
      </c>
      <c r="E1703" s="5" t="s">
        <v>4884</v>
      </c>
      <c r="F1703" s="3" t="s">
        <v>277</v>
      </c>
      <c r="G1703" s="5" t="s">
        <v>4885</v>
      </c>
      <c r="H1703" s="5" t="s">
        <v>12090</v>
      </c>
      <c r="I1703" s="5" t="s">
        <v>17511</v>
      </c>
      <c r="J1703" s="3"/>
    </row>
    <row r="1704" spans="1:10" ht="60" customHeight="1" x14ac:dyDescent="0.8">
      <c r="A1704" s="51">
        <v>1700</v>
      </c>
      <c r="B1704" s="50">
        <v>1700</v>
      </c>
      <c r="C1704" s="3" t="s">
        <v>4886</v>
      </c>
      <c r="D1704" s="3" t="s">
        <v>18037</v>
      </c>
      <c r="E1704" s="5" t="s">
        <v>4887</v>
      </c>
      <c r="F1704" s="3" t="s">
        <v>441</v>
      </c>
      <c r="G1704" s="5" t="s">
        <v>4888</v>
      </c>
      <c r="H1704" s="5" t="s">
        <v>12091</v>
      </c>
      <c r="I1704" s="5" t="s">
        <v>17786</v>
      </c>
      <c r="J1704" s="3"/>
    </row>
    <row r="1705" spans="1:10" ht="60" customHeight="1" x14ac:dyDescent="0.8">
      <c r="A1705" s="51">
        <v>1701</v>
      </c>
      <c r="B1705" s="50">
        <v>1701</v>
      </c>
      <c r="C1705" s="3" t="s">
        <v>4889</v>
      </c>
      <c r="D1705" s="3" t="s">
        <v>18037</v>
      </c>
      <c r="E1705" s="5" t="s">
        <v>1362</v>
      </c>
      <c r="F1705" s="3" t="s">
        <v>246</v>
      </c>
      <c r="G1705" s="5" t="s">
        <v>4890</v>
      </c>
      <c r="H1705" s="5" t="s">
        <v>12092</v>
      </c>
      <c r="I1705" s="5" t="s">
        <v>15550</v>
      </c>
      <c r="J1705" s="3"/>
    </row>
    <row r="1706" spans="1:10" ht="60" customHeight="1" x14ac:dyDescent="0.8">
      <c r="A1706" s="51">
        <v>1702</v>
      </c>
      <c r="B1706" s="50">
        <v>1702</v>
      </c>
      <c r="C1706" s="3" t="s">
        <v>4891</v>
      </c>
      <c r="D1706" s="3" t="s">
        <v>18037</v>
      </c>
      <c r="E1706" s="5" t="s">
        <v>1535</v>
      </c>
      <c r="F1706" s="3" t="s">
        <v>25</v>
      </c>
      <c r="G1706" s="5" t="s">
        <v>4892</v>
      </c>
      <c r="H1706" s="5" t="s">
        <v>12093</v>
      </c>
      <c r="I1706" s="5" t="s">
        <v>15551</v>
      </c>
      <c r="J1706" s="3"/>
    </row>
    <row r="1707" spans="1:10" ht="60" customHeight="1" x14ac:dyDescent="0.8">
      <c r="A1707" s="51">
        <v>1703</v>
      </c>
      <c r="B1707" s="50">
        <v>1703</v>
      </c>
      <c r="C1707" s="3" t="s">
        <v>4893</v>
      </c>
      <c r="D1707" s="3" t="s">
        <v>18037</v>
      </c>
      <c r="E1707" s="5" t="s">
        <v>4894</v>
      </c>
      <c r="F1707" s="3" t="s">
        <v>138</v>
      </c>
      <c r="G1707" s="5" t="s">
        <v>4895</v>
      </c>
      <c r="H1707" s="5" t="s">
        <v>12094</v>
      </c>
      <c r="I1707" s="5" t="s">
        <v>15552</v>
      </c>
      <c r="J1707" s="3"/>
    </row>
    <row r="1708" spans="1:10" ht="60" customHeight="1" x14ac:dyDescent="0.8">
      <c r="A1708" s="51">
        <v>1704</v>
      </c>
      <c r="B1708" s="50">
        <v>1704</v>
      </c>
      <c r="C1708" s="3" t="s">
        <v>4896</v>
      </c>
      <c r="D1708" s="3" t="s">
        <v>18037</v>
      </c>
      <c r="E1708" s="5" t="s">
        <v>4897</v>
      </c>
      <c r="F1708" s="3" t="s">
        <v>1783</v>
      </c>
      <c r="G1708" s="5" t="s">
        <v>4898</v>
      </c>
      <c r="H1708" s="5" t="s">
        <v>12095</v>
      </c>
      <c r="I1708" s="5" t="s">
        <v>17208</v>
      </c>
      <c r="J1708" s="3"/>
    </row>
    <row r="1709" spans="1:10" ht="60" customHeight="1" x14ac:dyDescent="0.8">
      <c r="A1709" s="51">
        <v>1705</v>
      </c>
      <c r="B1709" s="50">
        <v>1705</v>
      </c>
      <c r="C1709" s="3" t="s">
        <v>4899</v>
      </c>
      <c r="D1709" s="3" t="s">
        <v>18037</v>
      </c>
      <c r="E1709" s="5" t="s">
        <v>1603</v>
      </c>
      <c r="F1709" s="3" t="s">
        <v>543</v>
      </c>
      <c r="G1709" s="5" t="s">
        <v>4900</v>
      </c>
      <c r="H1709" s="5" t="s">
        <v>12096</v>
      </c>
      <c r="I1709" s="5" t="s">
        <v>15553</v>
      </c>
      <c r="J1709" s="3"/>
    </row>
    <row r="1710" spans="1:10" ht="60" customHeight="1" x14ac:dyDescent="0.8">
      <c r="A1710" s="51">
        <v>1706</v>
      </c>
      <c r="B1710" s="50">
        <v>1706</v>
      </c>
      <c r="C1710" s="3" t="s">
        <v>4901</v>
      </c>
      <c r="D1710" s="3" t="s">
        <v>18037</v>
      </c>
      <c r="E1710" s="5" t="s">
        <v>4649</v>
      </c>
      <c r="F1710" s="3" t="s">
        <v>21</v>
      </c>
      <c r="G1710" s="5" t="s">
        <v>4902</v>
      </c>
      <c r="H1710" s="5" t="s">
        <v>12097</v>
      </c>
      <c r="I1710" s="5" t="s">
        <v>15554</v>
      </c>
      <c r="J1710" s="3"/>
    </row>
    <row r="1711" spans="1:10" ht="60" customHeight="1" x14ac:dyDescent="0.8">
      <c r="A1711" s="51">
        <v>1707</v>
      </c>
      <c r="B1711" s="50">
        <v>1707</v>
      </c>
      <c r="C1711" s="3" t="s">
        <v>4903</v>
      </c>
      <c r="D1711" s="3" t="s">
        <v>18037</v>
      </c>
      <c r="E1711" s="5" t="s">
        <v>4904</v>
      </c>
      <c r="F1711" s="3" t="s">
        <v>73</v>
      </c>
      <c r="G1711" s="5" t="s">
        <v>4905</v>
      </c>
      <c r="H1711" s="5" t="s">
        <v>12098</v>
      </c>
      <c r="I1711" s="5" t="s">
        <v>15555</v>
      </c>
      <c r="J1711" s="3"/>
    </row>
    <row r="1712" spans="1:10" ht="60" customHeight="1" x14ac:dyDescent="0.8">
      <c r="A1712" s="51">
        <v>1708</v>
      </c>
      <c r="B1712" s="50">
        <v>1708</v>
      </c>
      <c r="C1712" s="3" t="s">
        <v>4906</v>
      </c>
      <c r="D1712" s="3" t="s">
        <v>18037</v>
      </c>
      <c r="E1712" s="5" t="s">
        <v>3183</v>
      </c>
      <c r="F1712" s="3" t="s">
        <v>104</v>
      </c>
      <c r="G1712" s="5" t="s">
        <v>4907</v>
      </c>
      <c r="H1712" s="5" t="s">
        <v>12099</v>
      </c>
      <c r="I1712" s="5" t="s">
        <v>15556</v>
      </c>
      <c r="J1712" s="3"/>
    </row>
    <row r="1713" spans="1:10" ht="60" customHeight="1" x14ac:dyDescent="0.8">
      <c r="A1713" s="51">
        <v>1709</v>
      </c>
      <c r="B1713" s="50">
        <v>1709</v>
      </c>
      <c r="C1713" s="3" t="s">
        <v>4908</v>
      </c>
      <c r="D1713" s="3" t="s">
        <v>18037</v>
      </c>
      <c r="E1713" s="5" t="s">
        <v>68</v>
      </c>
      <c r="F1713" s="3" t="s">
        <v>41</v>
      </c>
      <c r="G1713" s="5" t="s">
        <v>4909</v>
      </c>
      <c r="H1713" s="5" t="s">
        <v>12100</v>
      </c>
      <c r="I1713" s="5" t="s">
        <v>15557</v>
      </c>
      <c r="J1713" s="3"/>
    </row>
    <row r="1714" spans="1:10" ht="60" customHeight="1" x14ac:dyDescent="0.8">
      <c r="A1714" s="51">
        <v>1710</v>
      </c>
      <c r="B1714" s="50">
        <v>1710</v>
      </c>
      <c r="C1714" s="3" t="s">
        <v>4910</v>
      </c>
      <c r="D1714" s="3" t="s">
        <v>18037</v>
      </c>
      <c r="E1714" s="5" t="s">
        <v>4911</v>
      </c>
      <c r="F1714" s="3" t="s">
        <v>371</v>
      </c>
      <c r="G1714" s="5" t="s">
        <v>4912</v>
      </c>
      <c r="H1714" s="5" t="s">
        <v>12101</v>
      </c>
      <c r="I1714" s="5" t="s">
        <v>15558</v>
      </c>
      <c r="J1714" s="3"/>
    </row>
    <row r="1715" spans="1:10" ht="60" customHeight="1" x14ac:dyDescent="0.8">
      <c r="A1715" s="51">
        <v>1711</v>
      </c>
      <c r="B1715" s="50">
        <v>1711</v>
      </c>
      <c r="C1715" s="3" t="s">
        <v>4913</v>
      </c>
      <c r="D1715" s="3" t="s">
        <v>18037</v>
      </c>
      <c r="E1715" s="5" t="s">
        <v>4914</v>
      </c>
      <c r="F1715" s="3" t="s">
        <v>21</v>
      </c>
      <c r="G1715" s="5" t="s">
        <v>4915</v>
      </c>
      <c r="H1715" s="5" t="s">
        <v>12102</v>
      </c>
      <c r="I1715" s="5" t="s">
        <v>17685</v>
      </c>
      <c r="J1715" s="3"/>
    </row>
    <row r="1716" spans="1:10" ht="60" customHeight="1" x14ac:dyDescent="0.8">
      <c r="A1716" s="51">
        <v>1712</v>
      </c>
      <c r="B1716" s="50">
        <v>1712</v>
      </c>
      <c r="C1716" s="3" t="s">
        <v>4916</v>
      </c>
      <c r="D1716" s="3" t="s">
        <v>18037</v>
      </c>
      <c r="E1716" s="5" t="s">
        <v>4917</v>
      </c>
      <c r="F1716" s="3" t="s">
        <v>41</v>
      </c>
      <c r="G1716" s="5" t="s">
        <v>4918</v>
      </c>
      <c r="H1716" s="5" t="s">
        <v>12103</v>
      </c>
      <c r="I1716" s="5" t="s">
        <v>17458</v>
      </c>
      <c r="J1716" s="3"/>
    </row>
    <row r="1717" spans="1:10" ht="60" customHeight="1" x14ac:dyDescent="0.8">
      <c r="A1717" s="51">
        <v>1713</v>
      </c>
      <c r="B1717" s="50">
        <v>1713</v>
      </c>
      <c r="C1717" s="3" t="s">
        <v>4919</v>
      </c>
      <c r="D1717" s="3" t="s">
        <v>18037</v>
      </c>
      <c r="E1717" s="5" t="s">
        <v>4920</v>
      </c>
      <c r="F1717" s="3" t="s">
        <v>441</v>
      </c>
      <c r="G1717" s="5" t="s">
        <v>4921</v>
      </c>
      <c r="H1717" s="5" t="s">
        <v>12104</v>
      </c>
      <c r="I1717" s="5" t="s">
        <v>15559</v>
      </c>
      <c r="J1717" s="3"/>
    </row>
    <row r="1718" spans="1:10" ht="60" customHeight="1" x14ac:dyDescent="0.8">
      <c r="A1718" s="51">
        <v>1714</v>
      </c>
      <c r="B1718" s="50">
        <v>1714</v>
      </c>
      <c r="C1718" s="3" t="s">
        <v>4922</v>
      </c>
      <c r="D1718" s="3" t="s">
        <v>18037</v>
      </c>
      <c r="E1718" s="5" t="s">
        <v>4923</v>
      </c>
      <c r="F1718" s="3" t="s">
        <v>138</v>
      </c>
      <c r="G1718" s="5" t="s">
        <v>4924</v>
      </c>
      <c r="H1718" s="5" t="s">
        <v>12105</v>
      </c>
      <c r="I1718" s="5" t="s">
        <v>15560</v>
      </c>
      <c r="J1718" s="3"/>
    </row>
    <row r="1719" spans="1:10" ht="60" customHeight="1" x14ac:dyDescent="0.8">
      <c r="A1719" s="51">
        <v>1715</v>
      </c>
      <c r="B1719" s="50">
        <v>1715</v>
      </c>
      <c r="C1719" s="3" t="s">
        <v>4925</v>
      </c>
      <c r="D1719" s="3" t="s">
        <v>18037</v>
      </c>
      <c r="E1719" s="5" t="s">
        <v>1423</v>
      </c>
      <c r="F1719" s="3" t="s">
        <v>37</v>
      </c>
      <c r="G1719" s="5" t="s">
        <v>4926</v>
      </c>
      <c r="H1719" s="5" t="s">
        <v>12106</v>
      </c>
      <c r="I1719" s="5" t="s">
        <v>17561</v>
      </c>
      <c r="J1719" s="3"/>
    </row>
    <row r="1720" spans="1:10" ht="60" customHeight="1" x14ac:dyDescent="0.8">
      <c r="A1720" s="51">
        <v>1716</v>
      </c>
      <c r="B1720" s="50">
        <v>1716</v>
      </c>
      <c r="C1720" s="3" t="s">
        <v>4927</v>
      </c>
      <c r="D1720" s="3" t="s">
        <v>18037</v>
      </c>
      <c r="E1720" s="5" t="s">
        <v>4928</v>
      </c>
      <c r="F1720" s="3" t="s">
        <v>597</v>
      </c>
      <c r="G1720" s="5" t="s">
        <v>4929</v>
      </c>
      <c r="H1720" s="5" t="s">
        <v>12107</v>
      </c>
      <c r="I1720" s="5" t="s">
        <v>15561</v>
      </c>
      <c r="J1720" s="3"/>
    </row>
    <row r="1721" spans="1:10" ht="60" customHeight="1" x14ac:dyDescent="0.8">
      <c r="A1721" s="51">
        <v>1717</v>
      </c>
      <c r="B1721" s="50">
        <v>1717</v>
      </c>
      <c r="C1721" s="3" t="s">
        <v>4930</v>
      </c>
      <c r="D1721" s="3" t="s">
        <v>18037</v>
      </c>
      <c r="E1721" s="5" t="s">
        <v>3959</v>
      </c>
      <c r="F1721" s="3" t="s">
        <v>116</v>
      </c>
      <c r="G1721" s="5" t="s">
        <v>4931</v>
      </c>
      <c r="H1721" s="5" t="s">
        <v>12108</v>
      </c>
      <c r="I1721" s="5" t="s">
        <v>15562</v>
      </c>
      <c r="J1721" s="3"/>
    </row>
    <row r="1722" spans="1:10" ht="60" customHeight="1" x14ac:dyDescent="0.8">
      <c r="A1722" s="51">
        <v>1718</v>
      </c>
      <c r="B1722" s="50">
        <v>1718</v>
      </c>
      <c r="C1722" s="3" t="s">
        <v>4932</v>
      </c>
      <c r="D1722" s="3" t="s">
        <v>18037</v>
      </c>
      <c r="E1722" s="5" t="s">
        <v>4933</v>
      </c>
      <c r="F1722" s="3" t="s">
        <v>1630</v>
      </c>
      <c r="G1722" s="5" t="s">
        <v>4934</v>
      </c>
      <c r="H1722" s="5" t="s">
        <v>12109</v>
      </c>
      <c r="I1722" s="5" t="s">
        <v>15563</v>
      </c>
      <c r="J1722" s="3"/>
    </row>
    <row r="1723" spans="1:10" ht="60" customHeight="1" x14ac:dyDescent="0.8">
      <c r="A1723" s="51">
        <v>1719</v>
      </c>
      <c r="B1723" s="50">
        <v>1719</v>
      </c>
      <c r="C1723" s="3" t="s">
        <v>4935</v>
      </c>
      <c r="D1723" s="3" t="s">
        <v>18037</v>
      </c>
      <c r="E1723" s="5" t="s">
        <v>3655</v>
      </c>
      <c r="F1723" s="3" t="s">
        <v>301</v>
      </c>
      <c r="G1723" s="5" t="s">
        <v>4936</v>
      </c>
      <c r="H1723" s="5" t="s">
        <v>12110</v>
      </c>
      <c r="I1723" s="5" t="s">
        <v>15564</v>
      </c>
      <c r="J1723" s="3"/>
    </row>
    <row r="1724" spans="1:10" ht="60" customHeight="1" x14ac:dyDescent="0.8">
      <c r="A1724" s="51">
        <v>1720</v>
      </c>
      <c r="B1724" s="50">
        <v>1720</v>
      </c>
      <c r="C1724" s="3" t="s">
        <v>4937</v>
      </c>
      <c r="D1724" s="3" t="s">
        <v>18037</v>
      </c>
      <c r="E1724" s="5" t="s">
        <v>4938</v>
      </c>
      <c r="F1724" s="3" t="s">
        <v>767</v>
      </c>
      <c r="G1724" s="5" t="s">
        <v>4939</v>
      </c>
      <c r="H1724" s="5" t="s">
        <v>12111</v>
      </c>
      <c r="I1724" s="5" t="s">
        <v>15565</v>
      </c>
      <c r="J1724" s="3"/>
    </row>
    <row r="1725" spans="1:10" ht="60" customHeight="1" x14ac:dyDescent="0.8">
      <c r="A1725" s="51">
        <v>1721</v>
      </c>
      <c r="B1725" s="50">
        <v>1721</v>
      </c>
      <c r="C1725" s="3" t="s">
        <v>4940</v>
      </c>
      <c r="D1725" s="3" t="s">
        <v>18037</v>
      </c>
      <c r="E1725" s="5" t="s">
        <v>4941</v>
      </c>
      <c r="F1725" s="3" t="s">
        <v>100</v>
      </c>
      <c r="G1725" s="5" t="s">
        <v>4942</v>
      </c>
      <c r="H1725" s="5" t="s">
        <v>12112</v>
      </c>
      <c r="I1725" s="5" t="s">
        <v>15566</v>
      </c>
      <c r="J1725" s="3"/>
    </row>
    <row r="1726" spans="1:10" ht="60" customHeight="1" x14ac:dyDescent="0.8">
      <c r="A1726" s="51">
        <v>1722</v>
      </c>
      <c r="B1726" s="50">
        <v>1722</v>
      </c>
      <c r="C1726" s="3" t="s">
        <v>4943</v>
      </c>
      <c r="D1726" s="3" t="s">
        <v>18037</v>
      </c>
      <c r="E1726" s="5" t="s">
        <v>4944</v>
      </c>
      <c r="F1726" s="3" t="s">
        <v>207</v>
      </c>
      <c r="G1726" s="5" t="s">
        <v>4945</v>
      </c>
      <c r="H1726" s="5" t="s">
        <v>12113</v>
      </c>
      <c r="I1726" s="5" t="s">
        <v>15567</v>
      </c>
      <c r="J1726" s="3"/>
    </row>
    <row r="1727" spans="1:10" ht="60" customHeight="1" x14ac:dyDescent="0.8">
      <c r="A1727" s="51">
        <v>1723</v>
      </c>
      <c r="B1727" s="50">
        <v>1723</v>
      </c>
      <c r="C1727" s="3" t="s">
        <v>4946</v>
      </c>
      <c r="D1727" s="3" t="s">
        <v>18037</v>
      </c>
      <c r="E1727" s="5" t="s">
        <v>4947</v>
      </c>
      <c r="F1727" s="3" t="s">
        <v>127</v>
      </c>
      <c r="G1727" s="5" t="s">
        <v>4948</v>
      </c>
      <c r="H1727" s="5" t="s">
        <v>12114</v>
      </c>
      <c r="I1727" s="5" t="s">
        <v>15568</v>
      </c>
      <c r="J1727" s="3"/>
    </row>
    <row r="1728" spans="1:10" ht="60" customHeight="1" x14ac:dyDescent="0.8">
      <c r="A1728" s="51">
        <v>1724</v>
      </c>
      <c r="B1728" s="50">
        <v>1724</v>
      </c>
      <c r="C1728" s="3" t="s">
        <v>4949</v>
      </c>
      <c r="D1728" s="3" t="s">
        <v>18037</v>
      </c>
      <c r="E1728" s="5" t="s">
        <v>4950</v>
      </c>
      <c r="F1728" s="3" t="s">
        <v>81</v>
      </c>
      <c r="G1728" s="5" t="s">
        <v>4951</v>
      </c>
      <c r="H1728" s="5" t="s">
        <v>12115</v>
      </c>
      <c r="I1728" s="5" t="s">
        <v>15569</v>
      </c>
      <c r="J1728" s="3"/>
    </row>
    <row r="1729" spans="1:10" ht="60" customHeight="1" x14ac:dyDescent="0.8">
      <c r="A1729" s="51">
        <v>1725</v>
      </c>
      <c r="B1729" s="50">
        <v>1725</v>
      </c>
      <c r="C1729" s="3" t="s">
        <v>4952</v>
      </c>
      <c r="D1729" s="3" t="s">
        <v>18037</v>
      </c>
      <c r="E1729" s="5" t="s">
        <v>4953</v>
      </c>
      <c r="F1729" s="3" t="s">
        <v>138</v>
      </c>
      <c r="G1729" s="5" t="s">
        <v>4954</v>
      </c>
      <c r="H1729" s="5" t="s">
        <v>12116</v>
      </c>
      <c r="I1729" s="5" t="s">
        <v>15570</v>
      </c>
      <c r="J1729" s="3"/>
    </row>
    <row r="1730" spans="1:10" ht="60" customHeight="1" x14ac:dyDescent="0.8">
      <c r="A1730" s="51">
        <v>1726</v>
      </c>
      <c r="B1730" s="50">
        <v>1726</v>
      </c>
      <c r="C1730" s="3" t="s">
        <v>4955</v>
      </c>
      <c r="D1730" s="3" t="s">
        <v>18037</v>
      </c>
      <c r="E1730" s="5" t="s">
        <v>4208</v>
      </c>
      <c r="F1730" s="3" t="s">
        <v>81</v>
      </c>
      <c r="G1730" s="5" t="s">
        <v>4956</v>
      </c>
      <c r="H1730" s="5" t="s">
        <v>12117</v>
      </c>
      <c r="I1730" s="5" t="s">
        <v>15571</v>
      </c>
      <c r="J1730" s="3"/>
    </row>
    <row r="1731" spans="1:10" ht="60" customHeight="1" x14ac:dyDescent="0.8">
      <c r="A1731" s="51">
        <v>1727</v>
      </c>
      <c r="B1731" s="50">
        <v>1727</v>
      </c>
      <c r="C1731" s="3" t="s">
        <v>4957</v>
      </c>
      <c r="D1731" s="3" t="s">
        <v>18037</v>
      </c>
      <c r="E1731" s="5" t="s">
        <v>3141</v>
      </c>
      <c r="F1731" s="3" t="s">
        <v>138</v>
      </c>
      <c r="G1731" s="5" t="s">
        <v>4958</v>
      </c>
      <c r="H1731" s="5" t="s">
        <v>12118</v>
      </c>
      <c r="I1731" s="5" t="s">
        <v>17795</v>
      </c>
      <c r="J1731" s="3"/>
    </row>
    <row r="1732" spans="1:10" ht="60" customHeight="1" x14ac:dyDescent="0.8">
      <c r="A1732" s="51">
        <v>1728</v>
      </c>
      <c r="B1732" s="50">
        <v>1728</v>
      </c>
      <c r="C1732" s="3" t="s">
        <v>4959</v>
      </c>
      <c r="D1732" s="3" t="s">
        <v>18037</v>
      </c>
      <c r="E1732" s="5" t="s">
        <v>2075</v>
      </c>
      <c r="F1732" s="3" t="s">
        <v>29</v>
      </c>
      <c r="G1732" s="5" t="s">
        <v>4960</v>
      </c>
      <c r="H1732" s="5" t="s">
        <v>12119</v>
      </c>
      <c r="I1732" s="5" t="s">
        <v>15572</v>
      </c>
      <c r="J1732" s="3"/>
    </row>
    <row r="1733" spans="1:10" ht="60" customHeight="1" x14ac:dyDescent="0.8">
      <c r="A1733" s="51">
        <v>1729</v>
      </c>
      <c r="B1733" s="50">
        <v>1729</v>
      </c>
      <c r="C1733" s="3" t="s">
        <v>4961</v>
      </c>
      <c r="D1733" s="3" t="s">
        <v>18037</v>
      </c>
      <c r="E1733" s="5" t="s">
        <v>4962</v>
      </c>
      <c r="F1733" s="3" t="s">
        <v>123</v>
      </c>
      <c r="G1733" s="5" t="s">
        <v>4963</v>
      </c>
      <c r="H1733" s="5" t="s">
        <v>12120</v>
      </c>
      <c r="I1733" s="5" t="s">
        <v>15573</v>
      </c>
      <c r="J1733" s="3"/>
    </row>
    <row r="1734" spans="1:10" ht="60" customHeight="1" x14ac:dyDescent="0.8">
      <c r="A1734" s="51">
        <v>1730</v>
      </c>
      <c r="B1734" s="50">
        <v>1730</v>
      </c>
      <c r="C1734" s="3" t="s">
        <v>4964</v>
      </c>
      <c r="D1734" s="3" t="s">
        <v>18037</v>
      </c>
      <c r="E1734" s="5" t="s">
        <v>4965</v>
      </c>
      <c r="F1734" s="3" t="s">
        <v>92</v>
      </c>
      <c r="G1734" s="5" t="s">
        <v>4966</v>
      </c>
      <c r="H1734" s="5" t="s">
        <v>12121</v>
      </c>
      <c r="I1734" s="5" t="s">
        <v>15574</v>
      </c>
      <c r="J1734" s="3"/>
    </row>
    <row r="1735" spans="1:10" ht="60" customHeight="1" x14ac:dyDescent="0.8">
      <c r="A1735" s="51">
        <v>1731</v>
      </c>
      <c r="B1735" s="50">
        <v>1731</v>
      </c>
      <c r="C1735" s="3" t="s">
        <v>4967</v>
      </c>
      <c r="D1735" s="3" t="s">
        <v>18037</v>
      </c>
      <c r="E1735" s="5" t="s">
        <v>4968</v>
      </c>
      <c r="F1735" s="3" t="s">
        <v>21</v>
      </c>
      <c r="G1735" s="5" t="s">
        <v>4969</v>
      </c>
      <c r="H1735" s="5" t="s">
        <v>12122</v>
      </c>
      <c r="I1735" s="5" t="s">
        <v>17686</v>
      </c>
      <c r="J1735" s="3"/>
    </row>
    <row r="1736" spans="1:10" ht="60" customHeight="1" x14ac:dyDescent="0.8">
      <c r="A1736" s="51">
        <v>1732</v>
      </c>
      <c r="B1736" s="50">
        <v>1732</v>
      </c>
      <c r="C1736" s="3" t="s">
        <v>4970</v>
      </c>
      <c r="D1736" s="3" t="s">
        <v>18037</v>
      </c>
      <c r="E1736" s="5" t="s">
        <v>16</v>
      </c>
      <c r="F1736" s="3" t="s">
        <v>1521</v>
      </c>
      <c r="G1736" s="5" t="s">
        <v>4971</v>
      </c>
      <c r="H1736" s="5" t="s">
        <v>12123</v>
      </c>
      <c r="I1736" s="5" t="s">
        <v>15575</v>
      </c>
      <c r="J1736" s="3"/>
    </row>
    <row r="1737" spans="1:10" ht="60" customHeight="1" x14ac:dyDescent="0.8">
      <c r="A1737" s="51">
        <v>1733</v>
      </c>
      <c r="B1737" s="50">
        <v>1733</v>
      </c>
      <c r="C1737" s="3" t="s">
        <v>4972</v>
      </c>
      <c r="D1737" s="3" t="s">
        <v>18037</v>
      </c>
      <c r="E1737" s="5" t="s">
        <v>4973</v>
      </c>
      <c r="F1737" s="3" t="s">
        <v>328</v>
      </c>
      <c r="G1737" s="5" t="s">
        <v>4974</v>
      </c>
      <c r="H1737" s="5" t="s">
        <v>12124</v>
      </c>
      <c r="I1737" s="5" t="s">
        <v>15576</v>
      </c>
      <c r="J1737" s="3"/>
    </row>
    <row r="1738" spans="1:10" ht="60" customHeight="1" x14ac:dyDescent="0.8">
      <c r="A1738" s="51">
        <v>1734</v>
      </c>
      <c r="B1738" s="50">
        <v>1734</v>
      </c>
      <c r="C1738" s="3" t="s">
        <v>4975</v>
      </c>
      <c r="D1738" s="3" t="s">
        <v>18037</v>
      </c>
      <c r="E1738" s="5" t="s">
        <v>4976</v>
      </c>
      <c r="F1738" s="3" t="s">
        <v>2447</v>
      </c>
      <c r="G1738" s="5" t="s">
        <v>4977</v>
      </c>
      <c r="H1738" s="5" t="s">
        <v>12125</v>
      </c>
      <c r="I1738" s="5" t="s">
        <v>15577</v>
      </c>
      <c r="J1738" s="3"/>
    </row>
    <row r="1739" spans="1:10" ht="60" customHeight="1" x14ac:dyDescent="0.8">
      <c r="A1739" s="51">
        <v>1735</v>
      </c>
      <c r="B1739" s="50">
        <v>1735</v>
      </c>
      <c r="C1739" s="3" t="s">
        <v>4978</v>
      </c>
      <c r="D1739" s="3" t="s">
        <v>18037</v>
      </c>
      <c r="E1739" s="5" t="s">
        <v>1702</v>
      </c>
      <c r="F1739" s="3" t="s">
        <v>189</v>
      </c>
      <c r="G1739" s="5" t="s">
        <v>4979</v>
      </c>
      <c r="H1739" s="5" t="s">
        <v>12126</v>
      </c>
      <c r="I1739" s="5" t="s">
        <v>15578</v>
      </c>
      <c r="J1739" s="3"/>
    </row>
    <row r="1740" spans="1:10" ht="60" customHeight="1" x14ac:dyDescent="0.8">
      <c r="A1740" s="51">
        <v>1736</v>
      </c>
      <c r="B1740" s="50">
        <v>1736</v>
      </c>
      <c r="C1740" s="3" t="s">
        <v>4980</v>
      </c>
      <c r="D1740" s="3" t="s">
        <v>18037</v>
      </c>
      <c r="E1740" s="5" t="s">
        <v>4981</v>
      </c>
      <c r="F1740" s="3" t="s">
        <v>189</v>
      </c>
      <c r="G1740" s="5" t="s">
        <v>4982</v>
      </c>
      <c r="H1740" s="5" t="s">
        <v>12127</v>
      </c>
      <c r="I1740" s="5" t="s">
        <v>17317</v>
      </c>
      <c r="J1740" s="3"/>
    </row>
    <row r="1741" spans="1:10" ht="60" customHeight="1" x14ac:dyDescent="0.8">
      <c r="A1741" s="51">
        <v>1737</v>
      </c>
      <c r="B1741" s="50">
        <v>1737</v>
      </c>
      <c r="C1741" s="3" t="s">
        <v>4983</v>
      </c>
      <c r="D1741" s="3" t="s">
        <v>18037</v>
      </c>
      <c r="E1741" s="5" t="s">
        <v>4984</v>
      </c>
      <c r="F1741" s="3" t="s">
        <v>41</v>
      </c>
      <c r="G1741" s="5" t="s">
        <v>4985</v>
      </c>
      <c r="H1741" s="5" t="s">
        <v>12128</v>
      </c>
      <c r="I1741" s="5" t="s">
        <v>15579</v>
      </c>
      <c r="J1741" s="3"/>
    </row>
    <row r="1742" spans="1:10" ht="60" customHeight="1" x14ac:dyDescent="0.8">
      <c r="A1742" s="51">
        <v>1738</v>
      </c>
      <c r="B1742" s="50">
        <v>1738</v>
      </c>
      <c r="C1742" s="3" t="s">
        <v>4986</v>
      </c>
      <c r="D1742" s="3" t="s">
        <v>18037</v>
      </c>
      <c r="E1742" s="5" t="s">
        <v>4987</v>
      </c>
      <c r="F1742" s="3" t="s">
        <v>112</v>
      </c>
      <c r="G1742" s="5" t="s">
        <v>4988</v>
      </c>
      <c r="H1742" s="5" t="s">
        <v>12129</v>
      </c>
      <c r="I1742" s="5" t="s">
        <v>15580</v>
      </c>
      <c r="J1742" s="3"/>
    </row>
    <row r="1743" spans="1:10" ht="60" customHeight="1" x14ac:dyDescent="0.8">
      <c r="A1743" s="51">
        <v>1739</v>
      </c>
      <c r="B1743" s="50">
        <v>1739</v>
      </c>
      <c r="C1743" s="3" t="s">
        <v>4989</v>
      </c>
      <c r="D1743" s="3" t="s">
        <v>18037</v>
      </c>
      <c r="E1743" s="5" t="s">
        <v>4944</v>
      </c>
      <c r="F1743" s="3" t="s">
        <v>780</v>
      </c>
      <c r="G1743" s="5" t="s">
        <v>4990</v>
      </c>
      <c r="H1743" s="5" t="s">
        <v>12130</v>
      </c>
      <c r="I1743" s="5" t="s">
        <v>15581</v>
      </c>
      <c r="J1743" s="3"/>
    </row>
    <row r="1744" spans="1:10" ht="60" customHeight="1" x14ac:dyDescent="0.8">
      <c r="A1744" s="51">
        <v>1740</v>
      </c>
      <c r="B1744" s="50">
        <v>1740</v>
      </c>
      <c r="C1744" s="3" t="s">
        <v>4991</v>
      </c>
      <c r="D1744" s="3" t="s">
        <v>18037</v>
      </c>
      <c r="E1744" s="5" t="s">
        <v>4992</v>
      </c>
      <c r="F1744" s="3" t="s">
        <v>543</v>
      </c>
      <c r="G1744" s="5" t="s">
        <v>4993</v>
      </c>
      <c r="H1744" s="5" t="s">
        <v>12131</v>
      </c>
      <c r="I1744" s="5" t="s">
        <v>15582</v>
      </c>
      <c r="J1744" s="3"/>
    </row>
    <row r="1745" spans="1:10" ht="60" customHeight="1" x14ac:dyDescent="0.8">
      <c r="A1745" s="51">
        <v>1741</v>
      </c>
      <c r="B1745" s="50">
        <v>1741</v>
      </c>
      <c r="C1745" s="3" t="s">
        <v>4994</v>
      </c>
      <c r="D1745" s="3" t="s">
        <v>18037</v>
      </c>
      <c r="E1745" s="5" t="s">
        <v>3854</v>
      </c>
      <c r="F1745" s="3" t="s">
        <v>29</v>
      </c>
      <c r="G1745" s="5" t="s">
        <v>4995</v>
      </c>
      <c r="H1745" s="5" t="s">
        <v>12132</v>
      </c>
      <c r="I1745" s="5" t="s">
        <v>17258</v>
      </c>
      <c r="J1745" s="3"/>
    </row>
    <row r="1746" spans="1:10" ht="60" customHeight="1" x14ac:dyDescent="0.8">
      <c r="A1746" s="51">
        <v>1742</v>
      </c>
      <c r="B1746" s="50">
        <v>1742</v>
      </c>
      <c r="C1746" s="3" t="s">
        <v>4996</v>
      </c>
      <c r="D1746" s="3" t="s">
        <v>18037</v>
      </c>
      <c r="E1746" s="5" t="s">
        <v>2566</v>
      </c>
      <c r="F1746" s="3" t="s">
        <v>123</v>
      </c>
      <c r="G1746" s="5" t="s">
        <v>4997</v>
      </c>
      <c r="H1746" s="5" t="s">
        <v>12133</v>
      </c>
      <c r="I1746" s="5" t="s">
        <v>15583</v>
      </c>
      <c r="J1746" s="3"/>
    </row>
    <row r="1747" spans="1:10" ht="60" customHeight="1" x14ac:dyDescent="0.8">
      <c r="A1747" s="51">
        <v>1743</v>
      </c>
      <c r="B1747" s="50">
        <v>1743</v>
      </c>
      <c r="C1747" s="3" t="s">
        <v>4998</v>
      </c>
      <c r="D1747" s="3" t="s">
        <v>18037</v>
      </c>
      <c r="E1747" s="5" t="s">
        <v>4999</v>
      </c>
      <c r="F1747" s="3" t="s">
        <v>29</v>
      </c>
      <c r="G1747" s="5" t="s">
        <v>5000</v>
      </c>
      <c r="H1747" s="5" t="s">
        <v>12134</v>
      </c>
      <c r="I1747" s="5" t="s">
        <v>17259</v>
      </c>
      <c r="J1747" s="3"/>
    </row>
    <row r="1748" spans="1:10" ht="60" customHeight="1" x14ac:dyDescent="0.8">
      <c r="A1748" s="51">
        <v>1744</v>
      </c>
      <c r="B1748" s="50">
        <v>1744</v>
      </c>
      <c r="C1748" s="3" t="s">
        <v>5001</v>
      </c>
      <c r="D1748" s="3" t="s">
        <v>18037</v>
      </c>
      <c r="E1748" s="5" t="s">
        <v>1908</v>
      </c>
      <c r="F1748" s="3" t="s">
        <v>149</v>
      </c>
      <c r="G1748" s="5" t="s">
        <v>5002</v>
      </c>
      <c r="H1748" s="5" t="s">
        <v>12135</v>
      </c>
      <c r="I1748" s="5" t="s">
        <v>15584</v>
      </c>
      <c r="J1748" s="3"/>
    </row>
    <row r="1749" spans="1:10" ht="60" customHeight="1" x14ac:dyDescent="0.8">
      <c r="A1749" s="51">
        <v>1745</v>
      </c>
      <c r="B1749" s="50">
        <v>1745</v>
      </c>
      <c r="C1749" s="3" t="s">
        <v>5003</v>
      </c>
      <c r="D1749" s="3" t="s">
        <v>18037</v>
      </c>
      <c r="E1749" s="5" t="s">
        <v>5004</v>
      </c>
      <c r="F1749" s="3" t="s">
        <v>138</v>
      </c>
      <c r="G1749" s="5" t="s">
        <v>5005</v>
      </c>
      <c r="H1749" s="5" t="s">
        <v>12136</v>
      </c>
      <c r="I1749" s="5" t="s">
        <v>17820</v>
      </c>
      <c r="J1749" s="3"/>
    </row>
    <row r="1750" spans="1:10" ht="60" customHeight="1" x14ac:dyDescent="0.8">
      <c r="A1750" s="51">
        <v>1746</v>
      </c>
      <c r="B1750" s="50">
        <v>1746</v>
      </c>
      <c r="C1750" s="3" t="s">
        <v>5006</v>
      </c>
      <c r="D1750" s="3" t="s">
        <v>18037</v>
      </c>
      <c r="E1750" s="5" t="s">
        <v>5007</v>
      </c>
      <c r="F1750" s="3" t="s">
        <v>25</v>
      </c>
      <c r="G1750" s="5" t="s">
        <v>5008</v>
      </c>
      <c r="H1750" s="5" t="s">
        <v>12137</v>
      </c>
      <c r="I1750" s="5" t="s">
        <v>17361</v>
      </c>
      <c r="J1750" s="3"/>
    </row>
    <row r="1751" spans="1:10" ht="60" customHeight="1" x14ac:dyDescent="0.8">
      <c r="A1751" s="51">
        <v>1747</v>
      </c>
      <c r="B1751" s="50">
        <v>1747</v>
      </c>
      <c r="C1751" s="3" t="s">
        <v>5009</v>
      </c>
      <c r="D1751" s="3" t="s">
        <v>18037</v>
      </c>
      <c r="E1751" s="5" t="s">
        <v>5010</v>
      </c>
      <c r="F1751" s="3" t="s">
        <v>511</v>
      </c>
      <c r="G1751" s="5" t="s">
        <v>5011</v>
      </c>
      <c r="H1751" s="5" t="s">
        <v>12138</v>
      </c>
      <c r="I1751" s="5" t="s">
        <v>15585</v>
      </c>
      <c r="J1751" s="3"/>
    </row>
    <row r="1752" spans="1:10" ht="60" customHeight="1" x14ac:dyDescent="0.8">
      <c r="A1752" s="51">
        <v>1748</v>
      </c>
      <c r="B1752" s="50">
        <v>1748</v>
      </c>
      <c r="C1752" s="3" t="s">
        <v>5012</v>
      </c>
      <c r="D1752" s="3" t="s">
        <v>18037</v>
      </c>
      <c r="E1752" s="5" t="s">
        <v>5013</v>
      </c>
      <c r="F1752" s="3" t="s">
        <v>1212</v>
      </c>
      <c r="G1752" s="5" t="s">
        <v>5014</v>
      </c>
      <c r="H1752" s="5" t="s">
        <v>12139</v>
      </c>
      <c r="I1752" s="5" t="s">
        <v>15586</v>
      </c>
      <c r="J1752" s="3"/>
    </row>
    <row r="1753" spans="1:10" ht="60" customHeight="1" x14ac:dyDescent="0.8">
      <c r="A1753" s="51">
        <v>1749</v>
      </c>
      <c r="B1753" s="50">
        <v>1749</v>
      </c>
      <c r="C1753" s="3" t="s">
        <v>5015</v>
      </c>
      <c r="D1753" s="3" t="s">
        <v>18037</v>
      </c>
      <c r="E1753" s="5" t="s">
        <v>5016</v>
      </c>
      <c r="F1753" s="3" t="s">
        <v>305</v>
      </c>
      <c r="G1753" s="5" t="s">
        <v>5017</v>
      </c>
      <c r="H1753" s="5" t="s">
        <v>12140</v>
      </c>
      <c r="I1753" s="5" t="s">
        <v>17701</v>
      </c>
      <c r="J1753" s="3"/>
    </row>
    <row r="1754" spans="1:10" ht="60" customHeight="1" x14ac:dyDescent="0.8">
      <c r="A1754" s="51">
        <v>1750</v>
      </c>
      <c r="B1754" s="50">
        <v>1750</v>
      </c>
      <c r="C1754" s="3" t="s">
        <v>5018</v>
      </c>
      <c r="D1754" s="3" t="s">
        <v>18037</v>
      </c>
      <c r="E1754" s="5" t="s">
        <v>5019</v>
      </c>
      <c r="F1754" s="3" t="s">
        <v>145</v>
      </c>
      <c r="G1754" s="5" t="s">
        <v>5020</v>
      </c>
      <c r="H1754" s="5" t="s">
        <v>12141</v>
      </c>
      <c r="I1754" s="5" t="s">
        <v>17472</v>
      </c>
      <c r="J1754" s="3"/>
    </row>
    <row r="1755" spans="1:10" ht="60" customHeight="1" x14ac:dyDescent="0.8">
      <c r="A1755" s="51">
        <v>1751</v>
      </c>
      <c r="B1755" s="50">
        <v>1751</v>
      </c>
      <c r="C1755" s="3" t="s">
        <v>5021</v>
      </c>
      <c r="D1755" s="3" t="s">
        <v>18037</v>
      </c>
      <c r="E1755" s="5" t="s">
        <v>5022</v>
      </c>
      <c r="F1755" s="3" t="s">
        <v>817</v>
      </c>
      <c r="G1755" s="5" t="s">
        <v>5023</v>
      </c>
      <c r="H1755" s="5" t="s">
        <v>12142</v>
      </c>
      <c r="I1755" s="5" t="s">
        <v>15587</v>
      </c>
      <c r="J1755" s="3"/>
    </row>
    <row r="1756" spans="1:10" ht="60" customHeight="1" x14ac:dyDescent="0.8">
      <c r="A1756" s="51">
        <v>1752</v>
      </c>
      <c r="B1756" s="50">
        <v>1752</v>
      </c>
      <c r="C1756" s="3" t="s">
        <v>5024</v>
      </c>
      <c r="D1756" s="3" t="s">
        <v>18037</v>
      </c>
      <c r="E1756" s="5" t="s">
        <v>5025</v>
      </c>
      <c r="F1756" s="3" t="s">
        <v>1630</v>
      </c>
      <c r="G1756" s="5" t="s">
        <v>5026</v>
      </c>
      <c r="H1756" s="5" t="s">
        <v>12143</v>
      </c>
      <c r="I1756" s="5" t="s">
        <v>15588</v>
      </c>
      <c r="J1756" s="3"/>
    </row>
    <row r="1757" spans="1:10" ht="60" customHeight="1" x14ac:dyDescent="0.8">
      <c r="A1757" s="51">
        <v>1753</v>
      </c>
      <c r="B1757" s="50">
        <v>1753</v>
      </c>
      <c r="C1757" s="3" t="s">
        <v>5027</v>
      </c>
      <c r="D1757" s="3" t="s">
        <v>18037</v>
      </c>
      <c r="E1757" s="5" t="s">
        <v>4577</v>
      </c>
      <c r="F1757" s="3" t="s">
        <v>1030</v>
      </c>
      <c r="G1757" s="5" t="s">
        <v>5028</v>
      </c>
      <c r="H1757" s="5" t="s">
        <v>12144</v>
      </c>
      <c r="I1757" s="5" t="s">
        <v>17746</v>
      </c>
      <c r="J1757" s="3"/>
    </row>
    <row r="1758" spans="1:10" ht="60" customHeight="1" x14ac:dyDescent="0.8">
      <c r="A1758" s="51">
        <v>1754</v>
      </c>
      <c r="B1758" s="50">
        <v>1754</v>
      </c>
      <c r="C1758" s="3" t="s">
        <v>5029</v>
      </c>
      <c r="D1758" s="3" t="s">
        <v>18037</v>
      </c>
      <c r="E1758" s="5" t="s">
        <v>648</v>
      </c>
      <c r="F1758" s="3" t="s">
        <v>531</v>
      </c>
      <c r="G1758" s="5" t="s">
        <v>5030</v>
      </c>
      <c r="H1758" s="5" t="s">
        <v>12145</v>
      </c>
      <c r="I1758" s="5" t="s">
        <v>15589</v>
      </c>
      <c r="J1758" s="3"/>
    </row>
    <row r="1759" spans="1:10" ht="60" customHeight="1" x14ac:dyDescent="0.8">
      <c r="A1759" s="51">
        <v>1755</v>
      </c>
      <c r="B1759" s="50">
        <v>1755</v>
      </c>
      <c r="C1759" s="3" t="s">
        <v>5031</v>
      </c>
      <c r="D1759" s="3" t="s">
        <v>18037</v>
      </c>
      <c r="E1759" s="5" t="s">
        <v>5032</v>
      </c>
      <c r="F1759" s="3" t="s">
        <v>189</v>
      </c>
      <c r="G1759" s="5" t="s">
        <v>5033</v>
      </c>
      <c r="H1759" s="5" t="s">
        <v>12146</v>
      </c>
      <c r="I1759" s="5" t="s">
        <v>15590</v>
      </c>
      <c r="J1759" s="3"/>
    </row>
    <row r="1760" spans="1:10" ht="60" customHeight="1" x14ac:dyDescent="0.8">
      <c r="A1760" s="51">
        <v>1756</v>
      </c>
      <c r="B1760" s="50">
        <v>1756</v>
      </c>
      <c r="C1760" s="3" t="s">
        <v>5034</v>
      </c>
      <c r="D1760" s="3" t="s">
        <v>18037</v>
      </c>
      <c r="E1760" s="5" t="s">
        <v>5035</v>
      </c>
      <c r="F1760" s="3" t="s">
        <v>301</v>
      </c>
      <c r="G1760" s="5" t="s">
        <v>5036</v>
      </c>
      <c r="H1760" s="5" t="s">
        <v>12147</v>
      </c>
      <c r="I1760" s="5" t="s">
        <v>17732</v>
      </c>
      <c r="J1760" s="3"/>
    </row>
    <row r="1761" spans="1:10" ht="60" customHeight="1" x14ac:dyDescent="0.8">
      <c r="A1761" s="51">
        <v>1757</v>
      </c>
      <c r="B1761" s="50">
        <v>1757</v>
      </c>
      <c r="C1761" s="3" t="s">
        <v>5037</v>
      </c>
      <c r="D1761" s="3" t="s">
        <v>18037</v>
      </c>
      <c r="E1761" s="5" t="s">
        <v>5038</v>
      </c>
      <c r="F1761" s="3" t="s">
        <v>73</v>
      </c>
      <c r="G1761" s="5" t="s">
        <v>5039</v>
      </c>
      <c r="H1761" s="5" t="s">
        <v>12148</v>
      </c>
      <c r="I1761" s="5" t="s">
        <v>15591</v>
      </c>
      <c r="J1761" s="3"/>
    </row>
    <row r="1762" spans="1:10" ht="60" customHeight="1" x14ac:dyDescent="0.8">
      <c r="A1762" s="51">
        <v>1758</v>
      </c>
      <c r="B1762" s="50">
        <v>1758</v>
      </c>
      <c r="C1762" s="3" t="s">
        <v>5040</v>
      </c>
      <c r="D1762" s="3" t="s">
        <v>18037</v>
      </c>
      <c r="E1762" s="5" t="s">
        <v>5041</v>
      </c>
      <c r="F1762" s="3" t="s">
        <v>73</v>
      </c>
      <c r="G1762" s="5" t="s">
        <v>5042</v>
      </c>
      <c r="H1762" s="5" t="s">
        <v>12149</v>
      </c>
      <c r="I1762" s="5" t="s">
        <v>15592</v>
      </c>
      <c r="J1762" s="3"/>
    </row>
    <row r="1763" spans="1:10" ht="60" customHeight="1" x14ac:dyDescent="0.8">
      <c r="A1763" s="51">
        <v>1759</v>
      </c>
      <c r="B1763" s="50">
        <v>1759</v>
      </c>
      <c r="C1763" s="3" t="s">
        <v>5043</v>
      </c>
      <c r="D1763" s="3" t="s">
        <v>18037</v>
      </c>
      <c r="E1763" s="5" t="s">
        <v>5044</v>
      </c>
      <c r="F1763" s="3" t="s">
        <v>138</v>
      </c>
      <c r="G1763" s="5" t="s">
        <v>5045</v>
      </c>
      <c r="H1763" s="5" t="s">
        <v>12150</v>
      </c>
      <c r="I1763" s="5" t="s">
        <v>15593</v>
      </c>
      <c r="J1763" s="3"/>
    </row>
    <row r="1764" spans="1:10" ht="60" customHeight="1" x14ac:dyDescent="0.8">
      <c r="A1764" s="51">
        <v>1760</v>
      </c>
      <c r="B1764" s="50">
        <v>1760</v>
      </c>
      <c r="C1764" s="3" t="s">
        <v>5046</v>
      </c>
      <c r="D1764" s="3" t="s">
        <v>18037</v>
      </c>
      <c r="E1764" s="5" t="s">
        <v>5047</v>
      </c>
      <c r="F1764" s="3" t="s">
        <v>145</v>
      </c>
      <c r="G1764" s="5" t="s">
        <v>5048</v>
      </c>
      <c r="H1764" s="5" t="s">
        <v>12151</v>
      </c>
      <c r="I1764" s="5" t="s">
        <v>15594</v>
      </c>
      <c r="J1764" s="3"/>
    </row>
    <row r="1765" spans="1:10" ht="60" customHeight="1" x14ac:dyDescent="0.8">
      <c r="A1765" s="51">
        <v>1761</v>
      </c>
      <c r="B1765" s="50">
        <v>1761</v>
      </c>
      <c r="C1765" s="3" t="s">
        <v>5049</v>
      </c>
      <c r="D1765" s="3" t="s">
        <v>18037</v>
      </c>
      <c r="E1765" s="5" t="s">
        <v>5050</v>
      </c>
      <c r="F1765" s="3" t="s">
        <v>441</v>
      </c>
      <c r="G1765" s="5" t="s">
        <v>5051</v>
      </c>
      <c r="H1765" s="5" t="s">
        <v>12152</v>
      </c>
      <c r="I1765" s="5" t="s">
        <v>15595</v>
      </c>
      <c r="J1765" s="3"/>
    </row>
    <row r="1766" spans="1:10" ht="60" customHeight="1" x14ac:dyDescent="0.8">
      <c r="A1766" s="51">
        <v>1762</v>
      </c>
      <c r="B1766" s="50">
        <v>1762</v>
      </c>
      <c r="C1766" s="3" t="s">
        <v>5052</v>
      </c>
      <c r="D1766" s="3" t="s">
        <v>18037</v>
      </c>
      <c r="E1766" s="5" t="s">
        <v>561</v>
      </c>
      <c r="F1766" s="3" t="s">
        <v>1521</v>
      </c>
      <c r="G1766" s="5" t="s">
        <v>5053</v>
      </c>
      <c r="H1766" s="5" t="s">
        <v>12153</v>
      </c>
      <c r="I1766" s="5" t="s">
        <v>15596</v>
      </c>
      <c r="J1766" s="3"/>
    </row>
    <row r="1767" spans="1:10" ht="60" customHeight="1" x14ac:dyDescent="0.8">
      <c r="A1767" s="51">
        <v>1763</v>
      </c>
      <c r="B1767" s="50">
        <v>1763</v>
      </c>
      <c r="C1767" s="3" t="s">
        <v>5054</v>
      </c>
      <c r="D1767" s="3" t="s">
        <v>18037</v>
      </c>
      <c r="E1767" s="5" t="s">
        <v>5055</v>
      </c>
      <c r="F1767" s="3" t="s">
        <v>45</v>
      </c>
      <c r="G1767" s="5" t="s">
        <v>5056</v>
      </c>
      <c r="H1767" s="5" t="s">
        <v>12154</v>
      </c>
      <c r="I1767" s="5" t="s">
        <v>15597</v>
      </c>
      <c r="J1767" s="3"/>
    </row>
    <row r="1768" spans="1:10" ht="60" customHeight="1" x14ac:dyDescent="0.8">
      <c r="A1768" s="51">
        <v>1764</v>
      </c>
      <c r="B1768" s="50">
        <v>1764</v>
      </c>
      <c r="C1768" s="3" t="s">
        <v>5057</v>
      </c>
      <c r="D1768" s="3" t="s">
        <v>18037</v>
      </c>
      <c r="E1768" s="5" t="s">
        <v>600</v>
      </c>
      <c r="F1768" s="3" t="s">
        <v>531</v>
      </c>
      <c r="G1768" s="5" t="s">
        <v>5058</v>
      </c>
      <c r="H1768" s="5" t="s">
        <v>12155</v>
      </c>
      <c r="I1768" s="5" t="s">
        <v>15598</v>
      </c>
      <c r="J1768" s="3"/>
    </row>
    <row r="1769" spans="1:10" ht="60" customHeight="1" x14ac:dyDescent="0.8">
      <c r="A1769" s="51">
        <v>1765</v>
      </c>
      <c r="B1769" s="50">
        <v>1765</v>
      </c>
      <c r="C1769" s="3" t="s">
        <v>5059</v>
      </c>
      <c r="D1769" s="3" t="s">
        <v>18037</v>
      </c>
      <c r="E1769" s="5" t="s">
        <v>5060</v>
      </c>
      <c r="F1769" s="3" t="s">
        <v>123</v>
      </c>
      <c r="G1769" s="5" t="s">
        <v>5061</v>
      </c>
      <c r="H1769" s="5" t="s">
        <v>12156</v>
      </c>
      <c r="I1769" s="5" t="s">
        <v>15599</v>
      </c>
      <c r="J1769" s="3"/>
    </row>
    <row r="1770" spans="1:10" ht="60" customHeight="1" x14ac:dyDescent="0.8">
      <c r="A1770" s="51">
        <v>1766</v>
      </c>
      <c r="B1770" s="50">
        <v>1766</v>
      </c>
      <c r="C1770" s="3" t="s">
        <v>5062</v>
      </c>
      <c r="D1770" s="3" t="s">
        <v>18037</v>
      </c>
      <c r="E1770" s="5" t="s">
        <v>5063</v>
      </c>
      <c r="F1770" s="3" t="s">
        <v>1783</v>
      </c>
      <c r="G1770" s="5" t="s">
        <v>5064</v>
      </c>
      <c r="H1770" s="5" t="s">
        <v>12157</v>
      </c>
      <c r="I1770" s="5" t="s">
        <v>15600</v>
      </c>
      <c r="J1770" s="3"/>
    </row>
    <row r="1771" spans="1:10" ht="60" customHeight="1" x14ac:dyDescent="0.8">
      <c r="A1771" s="51">
        <v>1767</v>
      </c>
      <c r="B1771" s="50">
        <v>1767</v>
      </c>
      <c r="C1771" s="3" t="s">
        <v>5065</v>
      </c>
      <c r="D1771" s="3" t="s">
        <v>18037</v>
      </c>
      <c r="E1771" s="5" t="s">
        <v>5066</v>
      </c>
      <c r="F1771" s="3" t="s">
        <v>1521</v>
      </c>
      <c r="G1771" s="5" t="s">
        <v>5067</v>
      </c>
      <c r="H1771" s="5" t="s">
        <v>12158</v>
      </c>
      <c r="I1771" s="5" t="s">
        <v>15601</v>
      </c>
      <c r="J1771" s="3"/>
    </row>
    <row r="1772" spans="1:10" ht="60" customHeight="1" x14ac:dyDescent="0.8">
      <c r="A1772" s="51">
        <v>1768</v>
      </c>
      <c r="B1772" s="50">
        <v>1768</v>
      </c>
      <c r="C1772" s="3" t="s">
        <v>5068</v>
      </c>
      <c r="D1772" s="3" t="s">
        <v>18037</v>
      </c>
      <c r="E1772" s="5" t="s">
        <v>5069</v>
      </c>
      <c r="F1772" s="3" t="s">
        <v>441</v>
      </c>
      <c r="G1772" s="5" t="s">
        <v>5070</v>
      </c>
      <c r="H1772" s="5" t="s">
        <v>12159</v>
      </c>
      <c r="I1772" s="5" t="s">
        <v>15602</v>
      </c>
      <c r="J1772" s="3"/>
    </row>
    <row r="1773" spans="1:10" ht="60" customHeight="1" x14ac:dyDescent="0.8">
      <c r="A1773" s="51">
        <v>1769</v>
      </c>
      <c r="B1773" s="50">
        <v>1769</v>
      </c>
      <c r="C1773" s="3" t="s">
        <v>5071</v>
      </c>
      <c r="D1773" s="3" t="s">
        <v>18037</v>
      </c>
      <c r="E1773" s="5" t="s">
        <v>5072</v>
      </c>
      <c r="F1773" s="3" t="s">
        <v>207</v>
      </c>
      <c r="G1773" s="5" t="s">
        <v>5073</v>
      </c>
      <c r="H1773" s="5" t="s">
        <v>12160</v>
      </c>
      <c r="I1773" s="5" t="s">
        <v>15603</v>
      </c>
      <c r="J1773" s="3"/>
    </row>
    <row r="1774" spans="1:10" ht="60" customHeight="1" x14ac:dyDescent="0.8">
      <c r="A1774" s="51">
        <v>1770</v>
      </c>
      <c r="B1774" s="50">
        <v>1770</v>
      </c>
      <c r="C1774" s="3" t="s">
        <v>5074</v>
      </c>
      <c r="D1774" s="3" t="s">
        <v>18037</v>
      </c>
      <c r="E1774" s="5" t="s">
        <v>507</v>
      </c>
      <c r="F1774" s="3" t="s">
        <v>17</v>
      </c>
      <c r="G1774" s="5" t="s">
        <v>5075</v>
      </c>
      <c r="H1774" s="5" t="s">
        <v>12161</v>
      </c>
      <c r="I1774" s="5" t="s">
        <v>15604</v>
      </c>
      <c r="J1774" s="3"/>
    </row>
    <row r="1775" spans="1:10" ht="60" customHeight="1" x14ac:dyDescent="0.8">
      <c r="A1775" s="51">
        <v>1771</v>
      </c>
      <c r="B1775" s="50">
        <v>1771</v>
      </c>
      <c r="C1775" s="3" t="s">
        <v>5076</v>
      </c>
      <c r="D1775" s="3" t="s">
        <v>18037</v>
      </c>
      <c r="E1775" s="5" t="s">
        <v>5077</v>
      </c>
      <c r="F1775" s="3" t="s">
        <v>309</v>
      </c>
      <c r="G1775" s="5" t="s">
        <v>5078</v>
      </c>
      <c r="H1775" s="5" t="s">
        <v>12162</v>
      </c>
      <c r="I1775" s="5" t="s">
        <v>15605</v>
      </c>
      <c r="J1775" s="3"/>
    </row>
    <row r="1776" spans="1:10" ht="60" customHeight="1" x14ac:dyDescent="0.8">
      <c r="A1776" s="51">
        <v>1772</v>
      </c>
      <c r="B1776" s="50">
        <v>1772</v>
      </c>
      <c r="C1776" s="3" t="s">
        <v>5079</v>
      </c>
      <c r="D1776" s="3" t="s">
        <v>18037</v>
      </c>
      <c r="E1776" s="5" t="s">
        <v>5080</v>
      </c>
      <c r="F1776" s="3" t="s">
        <v>33</v>
      </c>
      <c r="G1776" s="5" t="s">
        <v>5081</v>
      </c>
      <c r="H1776" s="5" t="s">
        <v>12163</v>
      </c>
      <c r="I1776" s="5" t="s">
        <v>15606</v>
      </c>
      <c r="J1776" s="3"/>
    </row>
    <row r="1777" spans="1:10" ht="60" customHeight="1" x14ac:dyDescent="0.8">
      <c r="A1777" s="51">
        <v>1773</v>
      </c>
      <c r="B1777" s="50">
        <v>1773</v>
      </c>
      <c r="C1777" s="3" t="s">
        <v>5082</v>
      </c>
      <c r="D1777" s="3" t="s">
        <v>18037</v>
      </c>
      <c r="E1777" s="5" t="s">
        <v>5083</v>
      </c>
      <c r="F1777" s="3" t="s">
        <v>402</v>
      </c>
      <c r="G1777" s="5" t="s">
        <v>5084</v>
      </c>
      <c r="H1777" s="5" t="s">
        <v>12164</v>
      </c>
      <c r="I1777" s="5" t="s">
        <v>15607</v>
      </c>
      <c r="J1777" s="3"/>
    </row>
    <row r="1778" spans="1:10" ht="60" customHeight="1" x14ac:dyDescent="0.8">
      <c r="A1778" s="51">
        <v>1774</v>
      </c>
      <c r="B1778" s="50">
        <v>1774</v>
      </c>
      <c r="C1778" s="3" t="s">
        <v>5085</v>
      </c>
      <c r="D1778" s="3" t="s">
        <v>18037</v>
      </c>
      <c r="E1778" s="5" t="s">
        <v>5086</v>
      </c>
      <c r="F1778" s="3" t="s">
        <v>767</v>
      </c>
      <c r="G1778" s="5" t="s">
        <v>5087</v>
      </c>
      <c r="H1778" s="5" t="s">
        <v>12165</v>
      </c>
      <c r="I1778" s="5" t="s">
        <v>15608</v>
      </c>
      <c r="J1778" s="3"/>
    </row>
    <row r="1779" spans="1:10" ht="60" customHeight="1" x14ac:dyDescent="0.8">
      <c r="A1779" s="51">
        <v>1775</v>
      </c>
      <c r="B1779" s="50">
        <v>1775</v>
      </c>
      <c r="C1779" s="3" t="s">
        <v>5088</v>
      </c>
      <c r="D1779" s="3" t="s">
        <v>18037</v>
      </c>
      <c r="E1779" s="5" t="s">
        <v>5089</v>
      </c>
      <c r="F1779" s="3" t="s">
        <v>100</v>
      </c>
      <c r="G1779" s="5" t="s">
        <v>5090</v>
      </c>
      <c r="H1779" s="5" t="s">
        <v>12166</v>
      </c>
      <c r="I1779" s="5" t="s">
        <v>15609</v>
      </c>
      <c r="J1779" s="3"/>
    </row>
    <row r="1780" spans="1:10" ht="60" customHeight="1" x14ac:dyDescent="0.8">
      <c r="A1780" s="51">
        <v>1776</v>
      </c>
      <c r="B1780" s="50">
        <v>1776</v>
      </c>
      <c r="C1780" s="3" t="s">
        <v>5091</v>
      </c>
      <c r="D1780" s="3" t="s">
        <v>18037</v>
      </c>
      <c r="E1780" s="5" t="s">
        <v>3001</v>
      </c>
      <c r="F1780" s="3" t="s">
        <v>100</v>
      </c>
      <c r="G1780" s="5" t="s">
        <v>5092</v>
      </c>
      <c r="H1780" s="5" t="s">
        <v>12167</v>
      </c>
      <c r="I1780" s="5" t="s">
        <v>15610</v>
      </c>
      <c r="J1780" s="3"/>
    </row>
    <row r="1781" spans="1:10" ht="60" customHeight="1" x14ac:dyDescent="0.8">
      <c r="A1781" s="51">
        <v>1777</v>
      </c>
      <c r="B1781" s="50">
        <v>1777</v>
      </c>
      <c r="C1781" s="3" t="s">
        <v>5093</v>
      </c>
      <c r="D1781" s="3" t="s">
        <v>18037</v>
      </c>
      <c r="E1781" s="5" t="s">
        <v>5094</v>
      </c>
      <c r="F1781" s="3" t="s">
        <v>2447</v>
      </c>
      <c r="G1781" s="5" t="s">
        <v>5095</v>
      </c>
      <c r="H1781" s="5" t="s">
        <v>12168</v>
      </c>
      <c r="I1781" s="5" t="s">
        <v>15611</v>
      </c>
      <c r="J1781" s="3"/>
    </row>
    <row r="1782" spans="1:10" ht="60" customHeight="1" x14ac:dyDescent="0.8">
      <c r="A1782" s="51">
        <v>1778</v>
      </c>
      <c r="B1782" s="50">
        <v>1778</v>
      </c>
      <c r="C1782" s="3" t="s">
        <v>5096</v>
      </c>
      <c r="D1782" s="3" t="s">
        <v>18037</v>
      </c>
      <c r="E1782" s="5" t="s">
        <v>5097</v>
      </c>
      <c r="F1782" s="3" t="s">
        <v>181</v>
      </c>
      <c r="G1782" s="5" t="s">
        <v>5098</v>
      </c>
      <c r="H1782" s="5" t="s">
        <v>12169</v>
      </c>
      <c r="I1782" s="5" t="s">
        <v>15612</v>
      </c>
      <c r="J1782" s="3"/>
    </row>
    <row r="1783" spans="1:10" ht="60" customHeight="1" x14ac:dyDescent="0.8">
      <c r="A1783" s="51">
        <v>1779</v>
      </c>
      <c r="B1783" s="50">
        <v>1779</v>
      </c>
      <c r="C1783" s="3" t="s">
        <v>5099</v>
      </c>
      <c r="D1783" s="3" t="s">
        <v>18039</v>
      </c>
      <c r="E1783" s="5" t="s">
        <v>5100</v>
      </c>
      <c r="F1783" s="3" t="s">
        <v>756</v>
      </c>
      <c r="G1783" s="5" t="s">
        <v>5101</v>
      </c>
      <c r="H1783" s="5" t="s">
        <v>12170</v>
      </c>
      <c r="I1783" s="5" t="s">
        <v>15613</v>
      </c>
      <c r="J1783" s="3"/>
    </row>
    <row r="1784" spans="1:10" ht="60" customHeight="1" x14ac:dyDescent="0.8">
      <c r="A1784" s="51">
        <v>1780</v>
      </c>
      <c r="B1784" s="50">
        <v>1780</v>
      </c>
      <c r="C1784" s="3" t="s">
        <v>5102</v>
      </c>
      <c r="D1784" s="3" t="s">
        <v>18037</v>
      </c>
      <c r="E1784" s="5" t="s">
        <v>5103</v>
      </c>
      <c r="F1784" s="3" t="s">
        <v>73</v>
      </c>
      <c r="G1784" s="5" t="s">
        <v>5104</v>
      </c>
      <c r="H1784" s="5" t="s">
        <v>12171</v>
      </c>
      <c r="I1784" s="5" t="s">
        <v>15614</v>
      </c>
      <c r="J1784" s="3"/>
    </row>
    <row r="1785" spans="1:10" ht="60" customHeight="1" x14ac:dyDescent="0.8">
      <c r="A1785" s="51">
        <v>1781</v>
      </c>
      <c r="B1785" s="50">
        <v>1781</v>
      </c>
      <c r="C1785" s="3" t="s">
        <v>5105</v>
      </c>
      <c r="D1785" s="3" t="s">
        <v>18037</v>
      </c>
      <c r="E1785" s="5" t="s">
        <v>570</v>
      </c>
      <c r="F1785" s="3" t="s">
        <v>760</v>
      </c>
      <c r="G1785" s="5" t="s">
        <v>5106</v>
      </c>
      <c r="H1785" s="5" t="s">
        <v>12172</v>
      </c>
      <c r="I1785" s="5" t="s">
        <v>15615</v>
      </c>
      <c r="J1785" s="3"/>
    </row>
    <row r="1786" spans="1:10" ht="60" customHeight="1" x14ac:dyDescent="0.8">
      <c r="A1786" s="51">
        <v>1782</v>
      </c>
      <c r="B1786" s="50">
        <v>1782</v>
      </c>
      <c r="C1786" s="3" t="s">
        <v>5107</v>
      </c>
      <c r="D1786" s="3" t="s">
        <v>18037</v>
      </c>
      <c r="E1786" s="5" t="s">
        <v>5108</v>
      </c>
      <c r="F1786" s="3" t="s">
        <v>288</v>
      </c>
      <c r="G1786" s="5" t="s">
        <v>5109</v>
      </c>
      <c r="H1786" s="5" t="s">
        <v>12173</v>
      </c>
      <c r="I1786" s="5" t="s">
        <v>17397</v>
      </c>
      <c r="J1786" s="3"/>
    </row>
    <row r="1787" spans="1:10" ht="60" customHeight="1" x14ac:dyDescent="0.8">
      <c r="A1787" s="51">
        <v>1783</v>
      </c>
      <c r="B1787" s="50">
        <v>1783</v>
      </c>
      <c r="C1787" s="3" t="s">
        <v>5110</v>
      </c>
      <c r="D1787" s="3" t="s">
        <v>18037</v>
      </c>
      <c r="E1787" s="5" t="s">
        <v>5111</v>
      </c>
      <c r="F1787" s="3" t="s">
        <v>424</v>
      </c>
      <c r="G1787" s="5" t="s">
        <v>5112</v>
      </c>
      <c r="H1787" s="5" t="s">
        <v>12174</v>
      </c>
      <c r="I1787" s="5" t="s">
        <v>15616</v>
      </c>
      <c r="J1787" s="3"/>
    </row>
    <row r="1788" spans="1:10" ht="60" customHeight="1" x14ac:dyDescent="0.8">
      <c r="A1788" s="51">
        <v>1784</v>
      </c>
      <c r="B1788" s="50">
        <v>1784</v>
      </c>
      <c r="C1788" s="3" t="s">
        <v>5113</v>
      </c>
      <c r="D1788" s="3" t="s">
        <v>18037</v>
      </c>
      <c r="E1788" s="5" t="s">
        <v>5114</v>
      </c>
      <c r="F1788" s="3" t="s">
        <v>224</v>
      </c>
      <c r="G1788" s="5" t="s">
        <v>5115</v>
      </c>
      <c r="H1788" s="5" t="s">
        <v>12175</v>
      </c>
      <c r="I1788" s="5" t="s">
        <v>15617</v>
      </c>
      <c r="J1788" s="3"/>
    </row>
    <row r="1789" spans="1:10" ht="60" customHeight="1" x14ac:dyDescent="0.8">
      <c r="A1789" s="51">
        <v>1785</v>
      </c>
      <c r="B1789" s="50">
        <v>1785</v>
      </c>
      <c r="C1789" s="3" t="s">
        <v>5116</v>
      </c>
      <c r="D1789" s="3" t="s">
        <v>18037</v>
      </c>
      <c r="E1789" s="5" t="s">
        <v>5117</v>
      </c>
      <c r="F1789" s="3" t="s">
        <v>123</v>
      </c>
      <c r="G1789" s="5" t="s">
        <v>5118</v>
      </c>
      <c r="H1789" s="5" t="s">
        <v>12176</v>
      </c>
      <c r="I1789" s="5" t="s">
        <v>17350</v>
      </c>
      <c r="J1789" s="3"/>
    </row>
    <row r="1790" spans="1:10" ht="60" customHeight="1" x14ac:dyDescent="0.8">
      <c r="A1790" s="51">
        <v>1786</v>
      </c>
      <c r="B1790" s="50">
        <v>1786</v>
      </c>
      <c r="C1790" s="3" t="s">
        <v>5119</v>
      </c>
      <c r="D1790" s="3" t="s">
        <v>18037</v>
      </c>
      <c r="E1790" s="5" t="s">
        <v>873</v>
      </c>
      <c r="F1790" s="3" t="s">
        <v>284</v>
      </c>
      <c r="G1790" s="5" t="s">
        <v>5120</v>
      </c>
      <c r="H1790" s="5" t="s">
        <v>12177</v>
      </c>
      <c r="I1790" s="5" t="s">
        <v>15618</v>
      </c>
      <c r="J1790" s="3"/>
    </row>
    <row r="1791" spans="1:10" ht="60" customHeight="1" x14ac:dyDescent="0.8">
      <c r="A1791" s="51">
        <v>1787</v>
      </c>
      <c r="B1791" s="50">
        <v>1787</v>
      </c>
      <c r="C1791" s="3" t="s">
        <v>5121</v>
      </c>
      <c r="D1791" s="3" t="s">
        <v>18037</v>
      </c>
      <c r="E1791" s="5" t="s">
        <v>5122</v>
      </c>
      <c r="F1791" s="3" t="s">
        <v>21</v>
      </c>
      <c r="G1791" s="5" t="s">
        <v>5123</v>
      </c>
      <c r="H1791" s="5" t="s">
        <v>12178</v>
      </c>
      <c r="I1791" s="5" t="s">
        <v>15619</v>
      </c>
      <c r="J1791" s="3"/>
    </row>
    <row r="1792" spans="1:10" ht="60" customHeight="1" x14ac:dyDescent="0.8">
      <c r="A1792" s="51">
        <v>1788</v>
      </c>
      <c r="B1792" s="50">
        <v>1788</v>
      </c>
      <c r="C1792" s="3" t="s">
        <v>5124</v>
      </c>
      <c r="D1792" s="3" t="s">
        <v>18037</v>
      </c>
      <c r="E1792" s="5" t="s">
        <v>5125</v>
      </c>
      <c r="F1792" s="3" t="s">
        <v>1252</v>
      </c>
      <c r="G1792" s="5" t="s">
        <v>5126</v>
      </c>
      <c r="H1792" s="5" t="s">
        <v>12179</v>
      </c>
      <c r="I1792" s="5" t="s">
        <v>15620</v>
      </c>
      <c r="J1792" s="3"/>
    </row>
    <row r="1793" spans="1:10" ht="60" customHeight="1" x14ac:dyDescent="0.8">
      <c r="A1793" s="51">
        <v>1789</v>
      </c>
      <c r="B1793" s="50">
        <v>1789</v>
      </c>
      <c r="C1793" s="3" t="s">
        <v>5127</v>
      </c>
      <c r="D1793" s="3" t="s">
        <v>18037</v>
      </c>
      <c r="E1793" s="5" t="s">
        <v>5128</v>
      </c>
      <c r="F1793" s="3" t="s">
        <v>65</v>
      </c>
      <c r="G1793" s="5" t="s">
        <v>5129</v>
      </c>
      <c r="H1793" s="5" t="s">
        <v>12180</v>
      </c>
      <c r="I1793" s="5" t="s">
        <v>15621</v>
      </c>
      <c r="J1793" s="3"/>
    </row>
    <row r="1794" spans="1:10" ht="60" customHeight="1" x14ac:dyDescent="0.8">
      <c r="A1794" s="51">
        <v>1790</v>
      </c>
      <c r="B1794" s="50">
        <v>1790</v>
      </c>
      <c r="C1794" s="3" t="s">
        <v>5130</v>
      </c>
      <c r="D1794" s="3" t="s">
        <v>18037</v>
      </c>
      <c r="E1794" s="5" t="s">
        <v>5131</v>
      </c>
      <c r="F1794" s="3" t="s">
        <v>288</v>
      </c>
      <c r="G1794" s="5" t="s">
        <v>5132</v>
      </c>
      <c r="H1794" s="5" t="s">
        <v>12181</v>
      </c>
      <c r="I1794" s="5" t="s">
        <v>15622</v>
      </c>
      <c r="J1794" s="3"/>
    </row>
    <row r="1795" spans="1:10" ht="60" customHeight="1" x14ac:dyDescent="0.8">
      <c r="A1795" s="51">
        <v>1791</v>
      </c>
      <c r="B1795" s="50">
        <v>1791</v>
      </c>
      <c r="C1795" s="3" t="s">
        <v>5133</v>
      </c>
      <c r="D1795" s="3" t="s">
        <v>18037</v>
      </c>
      <c r="E1795" s="5" t="s">
        <v>4399</v>
      </c>
      <c r="F1795" s="3" t="s">
        <v>679</v>
      </c>
      <c r="G1795" s="5" t="s">
        <v>5134</v>
      </c>
      <c r="H1795" s="5" t="s">
        <v>12182</v>
      </c>
      <c r="I1795" s="5" t="s">
        <v>15623</v>
      </c>
      <c r="J1795" s="3"/>
    </row>
    <row r="1796" spans="1:10" ht="60" customHeight="1" x14ac:dyDescent="0.8">
      <c r="A1796" s="51">
        <v>1792</v>
      </c>
      <c r="B1796" s="50">
        <v>1792</v>
      </c>
      <c r="C1796" s="3" t="s">
        <v>5135</v>
      </c>
      <c r="D1796" s="3" t="s">
        <v>18037</v>
      </c>
      <c r="E1796" s="5" t="s">
        <v>5136</v>
      </c>
      <c r="F1796" s="3" t="s">
        <v>96</v>
      </c>
      <c r="G1796" s="5" t="s">
        <v>5137</v>
      </c>
      <c r="H1796" s="5" t="s">
        <v>12183</v>
      </c>
      <c r="I1796" s="5" t="s">
        <v>15624</v>
      </c>
      <c r="J1796" s="3"/>
    </row>
    <row r="1797" spans="1:10" ht="60" customHeight="1" x14ac:dyDescent="0.8">
      <c r="A1797" s="51">
        <v>1793</v>
      </c>
      <c r="B1797" s="50">
        <v>1793</v>
      </c>
      <c r="C1797" s="3" t="s">
        <v>5138</v>
      </c>
      <c r="D1797" s="3" t="s">
        <v>18037</v>
      </c>
      <c r="E1797" s="5" t="s">
        <v>596</v>
      </c>
      <c r="F1797" s="3" t="s">
        <v>341</v>
      </c>
      <c r="G1797" s="5" t="s">
        <v>5139</v>
      </c>
      <c r="H1797" s="5" t="s">
        <v>12184</v>
      </c>
      <c r="I1797" s="5" t="s">
        <v>15625</v>
      </c>
      <c r="J1797" s="3"/>
    </row>
    <row r="1798" spans="1:10" ht="60" customHeight="1" x14ac:dyDescent="0.8">
      <c r="A1798" s="51">
        <v>1794</v>
      </c>
      <c r="B1798" s="50">
        <v>1794</v>
      </c>
      <c r="C1798" s="3" t="s">
        <v>5140</v>
      </c>
      <c r="D1798" s="3" t="s">
        <v>18037</v>
      </c>
      <c r="E1798" s="5" t="s">
        <v>4354</v>
      </c>
      <c r="F1798" s="3" t="s">
        <v>220</v>
      </c>
      <c r="G1798" s="5" t="s">
        <v>5141</v>
      </c>
      <c r="H1798" s="5" t="s">
        <v>12185</v>
      </c>
      <c r="I1798" s="5" t="s">
        <v>15626</v>
      </c>
      <c r="J1798" s="3"/>
    </row>
    <row r="1799" spans="1:10" ht="60" customHeight="1" x14ac:dyDescent="0.8">
      <c r="A1799" s="51">
        <v>1795</v>
      </c>
      <c r="B1799" s="50">
        <v>1795</v>
      </c>
      <c r="C1799" s="3" t="s">
        <v>5142</v>
      </c>
      <c r="D1799" s="3" t="s">
        <v>18037</v>
      </c>
      <c r="E1799" s="5" t="s">
        <v>517</v>
      </c>
      <c r="F1799" s="3" t="s">
        <v>288</v>
      </c>
      <c r="G1799" s="5" t="s">
        <v>5143</v>
      </c>
      <c r="H1799" s="5" t="s">
        <v>12186</v>
      </c>
      <c r="I1799" s="5" t="s">
        <v>15627</v>
      </c>
      <c r="J1799" s="3"/>
    </row>
    <row r="1800" spans="1:10" ht="60" customHeight="1" x14ac:dyDescent="0.8">
      <c r="A1800" s="51">
        <v>1796</v>
      </c>
      <c r="B1800" s="50">
        <v>1796</v>
      </c>
      <c r="C1800" s="3" t="s">
        <v>5144</v>
      </c>
      <c r="D1800" s="3" t="s">
        <v>18037</v>
      </c>
      <c r="E1800" s="5" t="s">
        <v>1651</v>
      </c>
      <c r="F1800" s="3" t="s">
        <v>246</v>
      </c>
      <c r="G1800" s="5" t="s">
        <v>5145</v>
      </c>
      <c r="H1800" s="5" t="s">
        <v>12187</v>
      </c>
      <c r="I1800" s="5" t="s">
        <v>15628</v>
      </c>
      <c r="J1800" s="3"/>
    </row>
    <row r="1801" spans="1:10" ht="60" customHeight="1" x14ac:dyDescent="0.8">
      <c r="A1801" s="51">
        <v>1797</v>
      </c>
      <c r="B1801" s="50">
        <v>1797</v>
      </c>
      <c r="C1801" s="3" t="s">
        <v>5146</v>
      </c>
      <c r="D1801" s="3" t="s">
        <v>18037</v>
      </c>
      <c r="E1801" s="5" t="s">
        <v>5147</v>
      </c>
      <c r="F1801" s="3" t="s">
        <v>242</v>
      </c>
      <c r="G1801" s="5" t="s">
        <v>5148</v>
      </c>
      <c r="H1801" s="5" t="s">
        <v>12188</v>
      </c>
      <c r="I1801" s="5" t="s">
        <v>17843</v>
      </c>
      <c r="J1801" s="3"/>
    </row>
    <row r="1802" spans="1:10" ht="60" customHeight="1" x14ac:dyDescent="0.8">
      <c r="A1802" s="51">
        <v>1798</v>
      </c>
      <c r="B1802" s="50">
        <v>1798</v>
      </c>
      <c r="C1802" s="3" t="s">
        <v>5149</v>
      </c>
      <c r="D1802" s="3" t="s">
        <v>18037</v>
      </c>
      <c r="E1802" s="5" t="s">
        <v>4357</v>
      </c>
      <c r="F1802" s="3" t="s">
        <v>277</v>
      </c>
      <c r="G1802" s="5" t="s">
        <v>5150</v>
      </c>
      <c r="H1802" s="5" t="s">
        <v>12189</v>
      </c>
      <c r="I1802" s="5" t="s">
        <v>15629</v>
      </c>
      <c r="J1802" s="3"/>
    </row>
    <row r="1803" spans="1:10" ht="60" customHeight="1" x14ac:dyDescent="0.8">
      <c r="A1803" s="51">
        <v>1799</v>
      </c>
      <c r="B1803" s="50">
        <v>1799</v>
      </c>
      <c r="C1803" s="3" t="s">
        <v>5151</v>
      </c>
      <c r="D1803" s="3" t="s">
        <v>18037</v>
      </c>
      <c r="E1803" s="5" t="s">
        <v>5152</v>
      </c>
      <c r="F1803" s="3" t="s">
        <v>2084</v>
      </c>
      <c r="G1803" s="5" t="s">
        <v>5153</v>
      </c>
      <c r="H1803" s="5" t="s">
        <v>12190</v>
      </c>
      <c r="I1803" s="5" t="s">
        <v>15630</v>
      </c>
      <c r="J1803" s="3"/>
    </row>
    <row r="1804" spans="1:10" ht="60" customHeight="1" x14ac:dyDescent="0.8">
      <c r="A1804" s="51">
        <v>1800</v>
      </c>
      <c r="B1804" s="50">
        <v>1800</v>
      </c>
      <c r="C1804" s="3" t="s">
        <v>5154</v>
      </c>
      <c r="D1804" s="3" t="s">
        <v>18037</v>
      </c>
      <c r="E1804" s="5" t="s">
        <v>5155</v>
      </c>
      <c r="F1804" s="3" t="s">
        <v>679</v>
      </c>
      <c r="G1804" s="5" t="s">
        <v>5156</v>
      </c>
      <c r="H1804" s="5" t="s">
        <v>12191</v>
      </c>
      <c r="I1804" s="5" t="s">
        <v>15631</v>
      </c>
      <c r="J1804" s="3"/>
    </row>
    <row r="1805" spans="1:10" ht="60" customHeight="1" x14ac:dyDescent="0.8">
      <c r="A1805" s="51">
        <v>1801</v>
      </c>
      <c r="B1805" s="50">
        <v>1801</v>
      </c>
      <c r="C1805" s="3" t="s">
        <v>5157</v>
      </c>
      <c r="D1805" s="3" t="s">
        <v>18037</v>
      </c>
      <c r="E1805" s="5" t="s">
        <v>5158</v>
      </c>
      <c r="F1805" s="3" t="s">
        <v>301</v>
      </c>
      <c r="G1805" s="5" t="s">
        <v>5159</v>
      </c>
      <c r="H1805" s="5" t="s">
        <v>12192</v>
      </c>
      <c r="I1805" s="5" t="s">
        <v>17733</v>
      </c>
      <c r="J1805" s="3"/>
    </row>
    <row r="1806" spans="1:10" ht="60" customHeight="1" x14ac:dyDescent="0.8">
      <c r="A1806" s="51">
        <v>1802</v>
      </c>
      <c r="B1806" s="50">
        <v>1802</v>
      </c>
      <c r="C1806" s="3" t="s">
        <v>5160</v>
      </c>
      <c r="D1806" s="3" t="s">
        <v>18037</v>
      </c>
      <c r="E1806" s="5" t="s">
        <v>5161</v>
      </c>
      <c r="F1806" s="3" t="s">
        <v>100</v>
      </c>
      <c r="G1806" s="5" t="s">
        <v>5162</v>
      </c>
      <c r="H1806" s="5" t="s">
        <v>12193</v>
      </c>
      <c r="I1806" s="5" t="s">
        <v>15632</v>
      </c>
      <c r="J1806" s="3"/>
    </row>
    <row r="1807" spans="1:10" ht="60" customHeight="1" x14ac:dyDescent="0.8">
      <c r="A1807" s="51">
        <v>1803</v>
      </c>
      <c r="B1807" s="50">
        <v>1803</v>
      </c>
      <c r="C1807" s="3" t="s">
        <v>5163</v>
      </c>
      <c r="D1807" s="3" t="s">
        <v>18037</v>
      </c>
      <c r="E1807" s="5" t="s">
        <v>5164</v>
      </c>
      <c r="F1807" s="3" t="s">
        <v>73</v>
      </c>
      <c r="G1807" s="5" t="s">
        <v>5165</v>
      </c>
      <c r="H1807" s="5" t="s">
        <v>12194</v>
      </c>
      <c r="I1807" s="5" t="s">
        <v>15633</v>
      </c>
      <c r="J1807" s="3"/>
    </row>
    <row r="1808" spans="1:10" ht="60" customHeight="1" x14ac:dyDescent="0.8">
      <c r="A1808" s="51">
        <v>1804</v>
      </c>
      <c r="B1808" s="50">
        <v>1804</v>
      </c>
      <c r="C1808" s="3" t="s">
        <v>5166</v>
      </c>
      <c r="D1808" s="3" t="s">
        <v>18037</v>
      </c>
      <c r="E1808" s="5" t="s">
        <v>3449</v>
      </c>
      <c r="F1808" s="3" t="s">
        <v>1030</v>
      </c>
      <c r="G1808" s="5" t="s">
        <v>5167</v>
      </c>
      <c r="H1808" s="5" t="s">
        <v>12195</v>
      </c>
      <c r="I1808" s="5" t="s">
        <v>17747</v>
      </c>
      <c r="J1808" s="3"/>
    </row>
    <row r="1809" spans="1:10" ht="60" customHeight="1" x14ac:dyDescent="0.8">
      <c r="A1809" s="51">
        <v>1805</v>
      </c>
      <c r="B1809" s="50">
        <v>1805</v>
      </c>
      <c r="C1809" s="3" t="s">
        <v>5168</v>
      </c>
      <c r="D1809" s="3" t="s">
        <v>18037</v>
      </c>
      <c r="E1809" s="5" t="s">
        <v>5169</v>
      </c>
      <c r="F1809" s="3" t="s">
        <v>301</v>
      </c>
      <c r="G1809" s="5" t="s">
        <v>5170</v>
      </c>
      <c r="H1809" s="5" t="s">
        <v>12196</v>
      </c>
      <c r="I1809" s="5" t="s">
        <v>17734</v>
      </c>
      <c r="J1809" s="3"/>
    </row>
    <row r="1810" spans="1:10" ht="60" customHeight="1" x14ac:dyDescent="0.8">
      <c r="A1810" s="51">
        <v>1806</v>
      </c>
      <c r="B1810" s="50">
        <v>1806</v>
      </c>
      <c r="C1810" s="3" t="s">
        <v>4002</v>
      </c>
      <c r="D1810" s="3" t="s">
        <v>18037</v>
      </c>
      <c r="E1810" s="5" t="s">
        <v>304</v>
      </c>
      <c r="F1810" s="3" t="s">
        <v>543</v>
      </c>
      <c r="G1810" s="5" t="s">
        <v>5171</v>
      </c>
      <c r="H1810" s="5" t="s">
        <v>12197</v>
      </c>
      <c r="I1810" s="5" t="s">
        <v>17889</v>
      </c>
      <c r="J1810" s="3"/>
    </row>
    <row r="1811" spans="1:10" ht="60" customHeight="1" x14ac:dyDescent="0.8">
      <c r="A1811" s="51">
        <v>1807</v>
      </c>
      <c r="B1811" s="50">
        <v>1807</v>
      </c>
      <c r="C1811" s="3" t="s">
        <v>5172</v>
      </c>
      <c r="D1811" s="3" t="s">
        <v>18037</v>
      </c>
      <c r="E1811" s="5" t="s">
        <v>5173</v>
      </c>
      <c r="F1811" s="3" t="s">
        <v>242</v>
      </c>
      <c r="G1811" s="5" t="s">
        <v>5174</v>
      </c>
      <c r="H1811" s="5" t="s">
        <v>12198</v>
      </c>
      <c r="I1811" s="5" t="s">
        <v>17833</v>
      </c>
      <c r="J1811" s="3"/>
    </row>
    <row r="1812" spans="1:10" ht="60" customHeight="1" x14ac:dyDescent="0.8">
      <c r="A1812" s="51">
        <v>1808</v>
      </c>
      <c r="B1812" s="50">
        <v>1808</v>
      </c>
      <c r="C1812" s="3" t="s">
        <v>5175</v>
      </c>
      <c r="D1812" s="3" t="s">
        <v>18037</v>
      </c>
      <c r="E1812" s="5" t="s">
        <v>5176</v>
      </c>
      <c r="F1812" s="3" t="s">
        <v>246</v>
      </c>
      <c r="G1812" s="5" t="s">
        <v>5177</v>
      </c>
      <c r="H1812" s="5" t="s">
        <v>12199</v>
      </c>
      <c r="I1812" s="5" t="s">
        <v>15634</v>
      </c>
      <c r="J1812" s="3"/>
    </row>
    <row r="1813" spans="1:10" ht="60" customHeight="1" x14ac:dyDescent="0.8">
      <c r="A1813" s="51">
        <v>1809</v>
      </c>
      <c r="B1813" s="50">
        <v>1809</v>
      </c>
      <c r="C1813" s="3" t="s">
        <v>5178</v>
      </c>
      <c r="D1813" s="3" t="s">
        <v>18037</v>
      </c>
      <c r="E1813" s="5" t="s">
        <v>5179</v>
      </c>
      <c r="F1813" s="3" t="s">
        <v>73</v>
      </c>
      <c r="G1813" s="5" t="s">
        <v>5180</v>
      </c>
      <c r="H1813" s="5" t="s">
        <v>12200</v>
      </c>
      <c r="I1813" s="5" t="s">
        <v>17266</v>
      </c>
      <c r="J1813" s="3"/>
    </row>
    <row r="1814" spans="1:10" ht="60" customHeight="1" x14ac:dyDescent="0.8">
      <c r="A1814" s="51">
        <v>1810</v>
      </c>
      <c r="B1814" s="50">
        <v>1810</v>
      </c>
      <c r="C1814" s="3" t="s">
        <v>5181</v>
      </c>
      <c r="D1814" s="3" t="s">
        <v>18037</v>
      </c>
      <c r="E1814" s="5" t="s">
        <v>5182</v>
      </c>
      <c r="F1814" s="3" t="s">
        <v>437</v>
      </c>
      <c r="G1814" s="5" t="s">
        <v>5183</v>
      </c>
      <c r="H1814" s="5" t="s">
        <v>12201</v>
      </c>
      <c r="I1814" s="5" t="s">
        <v>15635</v>
      </c>
      <c r="J1814" s="3"/>
    </row>
    <row r="1815" spans="1:10" ht="60" customHeight="1" x14ac:dyDescent="0.8">
      <c r="A1815" s="51">
        <v>1811</v>
      </c>
      <c r="B1815" s="50">
        <v>1811</v>
      </c>
      <c r="C1815" s="3" t="s">
        <v>5184</v>
      </c>
      <c r="D1815" s="3" t="s">
        <v>18037</v>
      </c>
      <c r="E1815" s="5" t="s">
        <v>5185</v>
      </c>
      <c r="F1815" s="3" t="s">
        <v>228</v>
      </c>
      <c r="G1815" s="5" t="s">
        <v>5186</v>
      </c>
      <c r="H1815" s="5" t="s">
        <v>12202</v>
      </c>
      <c r="I1815" s="5" t="s">
        <v>15636</v>
      </c>
      <c r="J1815" s="3"/>
    </row>
    <row r="1816" spans="1:10" ht="60" customHeight="1" x14ac:dyDescent="0.8">
      <c r="A1816" s="51">
        <v>1812</v>
      </c>
      <c r="B1816" s="50">
        <v>1812</v>
      </c>
      <c r="C1816" s="3" t="s">
        <v>5187</v>
      </c>
      <c r="D1816" s="3" t="s">
        <v>18037</v>
      </c>
      <c r="E1816" s="5" t="s">
        <v>1979</v>
      </c>
      <c r="F1816" s="3" t="s">
        <v>100</v>
      </c>
      <c r="G1816" s="5" t="s">
        <v>5188</v>
      </c>
      <c r="H1816" s="5" t="s">
        <v>12203</v>
      </c>
      <c r="I1816" s="5" t="s">
        <v>15637</v>
      </c>
      <c r="J1816" s="3"/>
    </row>
    <row r="1817" spans="1:10" ht="60" customHeight="1" x14ac:dyDescent="0.8">
      <c r="A1817" s="51">
        <v>1813</v>
      </c>
      <c r="B1817" s="50">
        <v>1813</v>
      </c>
      <c r="C1817" s="3" t="s">
        <v>5189</v>
      </c>
      <c r="D1817" s="3" t="s">
        <v>18037</v>
      </c>
      <c r="E1817" s="5" t="s">
        <v>2828</v>
      </c>
      <c r="F1817" s="3" t="s">
        <v>780</v>
      </c>
      <c r="G1817" s="5" t="s">
        <v>5190</v>
      </c>
      <c r="H1817" s="5" t="s">
        <v>12204</v>
      </c>
      <c r="I1817" s="5" t="s">
        <v>15638</v>
      </c>
      <c r="J1817" s="3"/>
    </row>
    <row r="1818" spans="1:10" ht="60" customHeight="1" x14ac:dyDescent="0.8">
      <c r="A1818" s="51">
        <v>1814</v>
      </c>
      <c r="B1818" s="50">
        <v>1814</v>
      </c>
      <c r="C1818" s="3" t="s">
        <v>5191</v>
      </c>
      <c r="D1818" s="3" t="s">
        <v>18037</v>
      </c>
      <c r="E1818" s="5" t="s">
        <v>5192</v>
      </c>
      <c r="F1818" s="3" t="s">
        <v>104</v>
      </c>
      <c r="G1818" s="5" t="s">
        <v>5193</v>
      </c>
      <c r="H1818" s="5" t="s">
        <v>12205</v>
      </c>
      <c r="I1818" s="5" t="s">
        <v>15639</v>
      </c>
      <c r="J1818" s="3"/>
    </row>
    <row r="1819" spans="1:10" ht="60" customHeight="1" x14ac:dyDescent="0.8">
      <c r="A1819" s="51">
        <v>1815</v>
      </c>
      <c r="B1819" s="50">
        <v>1815</v>
      </c>
      <c r="C1819" s="3" t="s">
        <v>5194</v>
      </c>
      <c r="D1819" s="3" t="s">
        <v>18037</v>
      </c>
      <c r="E1819" s="5" t="s">
        <v>5195</v>
      </c>
      <c r="F1819" s="3" t="s">
        <v>424</v>
      </c>
      <c r="G1819" s="5" t="s">
        <v>5196</v>
      </c>
      <c r="H1819" s="5" t="s">
        <v>12206</v>
      </c>
      <c r="I1819" s="5" t="s">
        <v>15640</v>
      </c>
      <c r="J1819" s="3"/>
    </row>
    <row r="1820" spans="1:10" ht="60" customHeight="1" x14ac:dyDescent="0.8">
      <c r="A1820" s="51">
        <v>1816</v>
      </c>
      <c r="B1820" s="50">
        <v>1816</v>
      </c>
      <c r="C1820" s="3" t="s">
        <v>5197</v>
      </c>
      <c r="D1820" s="3" t="s">
        <v>18037</v>
      </c>
      <c r="E1820" s="5" t="s">
        <v>5198</v>
      </c>
      <c r="F1820" s="3" t="s">
        <v>1521</v>
      </c>
      <c r="G1820" s="5" t="s">
        <v>5199</v>
      </c>
      <c r="H1820" s="5" t="s">
        <v>12207</v>
      </c>
      <c r="I1820" s="5" t="s">
        <v>15641</v>
      </c>
      <c r="J1820" s="3"/>
    </row>
    <row r="1821" spans="1:10" ht="60" customHeight="1" x14ac:dyDescent="0.8">
      <c r="A1821" s="51">
        <v>1817</v>
      </c>
      <c r="B1821" s="50">
        <v>1817</v>
      </c>
      <c r="C1821" s="3" t="s">
        <v>5200</v>
      </c>
      <c r="D1821" s="3" t="s">
        <v>18037</v>
      </c>
      <c r="E1821" s="5" t="s">
        <v>5201</v>
      </c>
      <c r="F1821" s="3" t="s">
        <v>246</v>
      </c>
      <c r="G1821" s="5" t="s">
        <v>5202</v>
      </c>
      <c r="H1821" s="5" t="s">
        <v>12208</v>
      </c>
      <c r="I1821" s="5" t="s">
        <v>15642</v>
      </c>
      <c r="J1821" s="3"/>
    </row>
    <row r="1822" spans="1:10" ht="60" customHeight="1" x14ac:dyDescent="0.8">
      <c r="A1822" s="51">
        <v>1818</v>
      </c>
      <c r="B1822" s="50">
        <v>1818</v>
      </c>
      <c r="C1822" s="3" t="s">
        <v>5203</v>
      </c>
      <c r="D1822" s="3" t="s">
        <v>18037</v>
      </c>
      <c r="E1822" s="5" t="s">
        <v>5204</v>
      </c>
      <c r="F1822" s="3" t="s">
        <v>1212</v>
      </c>
      <c r="G1822" s="5" t="s">
        <v>5205</v>
      </c>
      <c r="H1822" s="5" t="s">
        <v>12209</v>
      </c>
      <c r="I1822" s="5" t="s">
        <v>15643</v>
      </c>
      <c r="J1822" s="3"/>
    </row>
    <row r="1823" spans="1:10" ht="60" customHeight="1" x14ac:dyDescent="0.8">
      <c r="A1823" s="51">
        <v>1819</v>
      </c>
      <c r="B1823" s="50">
        <v>1819</v>
      </c>
      <c r="C1823" s="3" t="s">
        <v>5206</v>
      </c>
      <c r="D1823" s="3" t="s">
        <v>18037</v>
      </c>
      <c r="E1823" s="5" t="s">
        <v>5207</v>
      </c>
      <c r="F1823" s="3" t="s">
        <v>1030</v>
      </c>
      <c r="G1823" s="5" t="s">
        <v>5208</v>
      </c>
      <c r="H1823" s="5" t="s">
        <v>12210</v>
      </c>
      <c r="I1823" s="5" t="s">
        <v>17748</v>
      </c>
      <c r="J1823" s="3"/>
    </row>
    <row r="1824" spans="1:10" ht="60" customHeight="1" x14ac:dyDescent="0.8">
      <c r="A1824" s="51">
        <v>1820</v>
      </c>
      <c r="B1824" s="50">
        <v>1820</v>
      </c>
      <c r="C1824" s="3" t="s">
        <v>5209</v>
      </c>
      <c r="D1824" s="3" t="s">
        <v>18037</v>
      </c>
      <c r="E1824" s="5" t="s">
        <v>5210</v>
      </c>
      <c r="F1824" s="3" t="s">
        <v>77</v>
      </c>
      <c r="G1824" s="5" t="s">
        <v>5211</v>
      </c>
      <c r="H1824" s="5" t="s">
        <v>12211</v>
      </c>
      <c r="I1824" s="5" t="s">
        <v>15644</v>
      </c>
      <c r="J1824" s="3"/>
    </row>
    <row r="1825" spans="1:10" ht="60" customHeight="1" x14ac:dyDescent="0.8">
      <c r="A1825" s="51">
        <v>1821</v>
      </c>
      <c r="B1825" s="50">
        <v>1821</v>
      </c>
      <c r="C1825" s="3" t="s">
        <v>5212</v>
      </c>
      <c r="D1825" s="3" t="s">
        <v>18037</v>
      </c>
      <c r="E1825" s="5" t="s">
        <v>5213</v>
      </c>
      <c r="F1825" s="3" t="s">
        <v>424</v>
      </c>
      <c r="G1825" s="5" t="s">
        <v>5214</v>
      </c>
      <c r="H1825" s="5" t="s">
        <v>12212</v>
      </c>
      <c r="I1825" s="5" t="s">
        <v>15645</v>
      </c>
      <c r="J1825" s="3"/>
    </row>
    <row r="1826" spans="1:10" ht="60" customHeight="1" x14ac:dyDescent="0.8">
      <c r="A1826" s="51">
        <v>1822</v>
      </c>
      <c r="B1826" s="50">
        <v>1822</v>
      </c>
      <c r="C1826" s="3" t="s">
        <v>5215</v>
      </c>
      <c r="D1826" s="3" t="s">
        <v>18037</v>
      </c>
      <c r="E1826" s="5" t="s">
        <v>5216</v>
      </c>
      <c r="F1826" s="3" t="s">
        <v>104</v>
      </c>
      <c r="G1826" s="5" t="s">
        <v>5217</v>
      </c>
      <c r="H1826" s="5" t="s">
        <v>12213</v>
      </c>
      <c r="I1826" s="5" t="s">
        <v>15646</v>
      </c>
      <c r="J1826" s="3"/>
    </row>
    <row r="1827" spans="1:10" ht="60" customHeight="1" x14ac:dyDescent="0.8">
      <c r="A1827" s="51">
        <v>1823</v>
      </c>
      <c r="B1827" s="50">
        <v>1823</v>
      </c>
      <c r="C1827" s="3" t="s">
        <v>5218</v>
      </c>
      <c r="D1827" s="3" t="s">
        <v>18037</v>
      </c>
      <c r="E1827" s="5" t="s">
        <v>5219</v>
      </c>
      <c r="F1827" s="3" t="s">
        <v>123</v>
      </c>
      <c r="G1827" s="5" t="s">
        <v>5220</v>
      </c>
      <c r="H1827" s="5" t="s">
        <v>12214</v>
      </c>
      <c r="I1827" s="5" t="s">
        <v>15647</v>
      </c>
      <c r="J1827" s="3"/>
    </row>
    <row r="1828" spans="1:10" ht="60" customHeight="1" x14ac:dyDescent="0.8">
      <c r="A1828" s="51">
        <v>1824</v>
      </c>
      <c r="B1828" s="50">
        <v>1824</v>
      </c>
      <c r="C1828" s="3" t="s">
        <v>5221</v>
      </c>
      <c r="D1828" s="3" t="s">
        <v>18037</v>
      </c>
      <c r="E1828" s="5" t="s">
        <v>1608</v>
      </c>
      <c r="F1828" s="3" t="s">
        <v>73</v>
      </c>
      <c r="G1828" s="5" t="s">
        <v>5222</v>
      </c>
      <c r="H1828" s="5" t="s">
        <v>12215</v>
      </c>
      <c r="I1828" s="5" t="s">
        <v>15648</v>
      </c>
      <c r="J1828" s="3"/>
    </row>
    <row r="1829" spans="1:10" ht="60" customHeight="1" x14ac:dyDescent="0.8">
      <c r="A1829" s="51">
        <v>1825</v>
      </c>
      <c r="B1829" s="50">
        <v>1825</v>
      </c>
      <c r="C1829" s="3" t="s">
        <v>5223</v>
      </c>
      <c r="D1829" s="3" t="s">
        <v>18037</v>
      </c>
      <c r="E1829" s="5" t="s">
        <v>5224</v>
      </c>
      <c r="F1829" s="3" t="s">
        <v>160</v>
      </c>
      <c r="G1829" s="5" t="s">
        <v>5225</v>
      </c>
      <c r="H1829" s="5" t="s">
        <v>12216</v>
      </c>
      <c r="I1829" s="5" t="s">
        <v>15649</v>
      </c>
      <c r="J1829" s="3"/>
    </row>
    <row r="1830" spans="1:10" ht="60" customHeight="1" x14ac:dyDescent="0.8">
      <c r="A1830" s="51">
        <v>1826</v>
      </c>
      <c r="B1830" s="50">
        <v>1826</v>
      </c>
      <c r="C1830" s="3" t="s">
        <v>5226</v>
      </c>
      <c r="D1830" s="3" t="s">
        <v>18037</v>
      </c>
      <c r="E1830" s="5" t="s">
        <v>5227</v>
      </c>
      <c r="F1830" s="3" t="s">
        <v>149</v>
      </c>
      <c r="G1830" s="5" t="s">
        <v>5228</v>
      </c>
      <c r="H1830" s="5" t="s">
        <v>12217</v>
      </c>
      <c r="I1830" s="5" t="s">
        <v>17525</v>
      </c>
      <c r="J1830" s="3"/>
    </row>
    <row r="1831" spans="1:10" ht="60" customHeight="1" x14ac:dyDescent="0.8">
      <c r="A1831" s="51">
        <v>1827</v>
      </c>
      <c r="B1831" s="50">
        <v>1827</v>
      </c>
      <c r="C1831" s="3" t="s">
        <v>5229</v>
      </c>
      <c r="D1831" s="3" t="s">
        <v>18037</v>
      </c>
      <c r="E1831" s="5" t="s">
        <v>5230</v>
      </c>
      <c r="F1831" s="3" t="s">
        <v>49</v>
      </c>
      <c r="G1831" s="5" t="s">
        <v>5231</v>
      </c>
      <c r="H1831" s="5" t="s">
        <v>12218</v>
      </c>
      <c r="I1831" s="5" t="s">
        <v>15650</v>
      </c>
      <c r="J1831" s="3"/>
    </row>
    <row r="1832" spans="1:10" ht="60" customHeight="1" x14ac:dyDescent="0.8">
      <c r="A1832" s="51">
        <v>1828</v>
      </c>
      <c r="B1832" s="50">
        <v>1828</v>
      </c>
      <c r="C1832" s="3" t="s">
        <v>5232</v>
      </c>
      <c r="D1832" s="3" t="s">
        <v>18037</v>
      </c>
      <c r="E1832" s="5" t="s">
        <v>5233</v>
      </c>
      <c r="F1832" s="3" t="s">
        <v>29</v>
      </c>
      <c r="G1832" s="5" t="s">
        <v>5234</v>
      </c>
      <c r="H1832" s="5" t="s">
        <v>12219</v>
      </c>
      <c r="I1832" s="5" t="s">
        <v>15651</v>
      </c>
      <c r="J1832" s="3"/>
    </row>
    <row r="1833" spans="1:10" ht="60" customHeight="1" x14ac:dyDescent="0.8">
      <c r="A1833" s="51">
        <v>1829</v>
      </c>
      <c r="B1833" s="50">
        <v>1829</v>
      </c>
      <c r="C1833" s="3" t="s">
        <v>5235</v>
      </c>
      <c r="D1833" s="3" t="s">
        <v>18037</v>
      </c>
      <c r="E1833" s="5" t="s">
        <v>260</v>
      </c>
      <c r="F1833" s="3" t="s">
        <v>402</v>
      </c>
      <c r="G1833" s="5" t="s">
        <v>5236</v>
      </c>
      <c r="H1833" s="5" t="s">
        <v>12220</v>
      </c>
      <c r="I1833" s="5" t="s">
        <v>17426</v>
      </c>
      <c r="J1833" s="3"/>
    </row>
    <row r="1834" spans="1:10" ht="60" customHeight="1" x14ac:dyDescent="0.8">
      <c r="A1834" s="51">
        <v>1830</v>
      </c>
      <c r="B1834" s="50">
        <v>1830</v>
      </c>
      <c r="C1834" s="3" t="s">
        <v>5237</v>
      </c>
      <c r="D1834" s="3" t="s">
        <v>18037</v>
      </c>
      <c r="E1834" s="5" t="s">
        <v>5238</v>
      </c>
      <c r="F1834" s="3" t="s">
        <v>1212</v>
      </c>
      <c r="G1834" s="5" t="s">
        <v>5239</v>
      </c>
      <c r="H1834" s="5" t="s">
        <v>12221</v>
      </c>
      <c r="I1834" s="5" t="s">
        <v>15652</v>
      </c>
      <c r="J1834" s="3"/>
    </row>
    <row r="1835" spans="1:10" ht="60" customHeight="1" x14ac:dyDescent="0.8">
      <c r="A1835" s="51">
        <v>1831</v>
      </c>
      <c r="B1835" s="50">
        <v>1831</v>
      </c>
      <c r="C1835" s="3" t="s">
        <v>5240</v>
      </c>
      <c r="D1835" s="3" t="s">
        <v>18037</v>
      </c>
      <c r="E1835" s="5" t="s">
        <v>5241</v>
      </c>
      <c r="F1835" s="3" t="s">
        <v>1212</v>
      </c>
      <c r="G1835" s="5" t="s">
        <v>5242</v>
      </c>
      <c r="H1835" s="5" t="s">
        <v>12222</v>
      </c>
      <c r="I1835" s="5" t="s">
        <v>15653</v>
      </c>
      <c r="J1835" s="3"/>
    </row>
    <row r="1836" spans="1:10" ht="60" customHeight="1" x14ac:dyDescent="0.8">
      <c r="A1836" s="51">
        <v>1832</v>
      </c>
      <c r="B1836" s="50">
        <v>1832</v>
      </c>
      <c r="C1836" s="3" t="s">
        <v>5243</v>
      </c>
      <c r="D1836" s="3" t="s">
        <v>18037</v>
      </c>
      <c r="E1836" s="5" t="s">
        <v>5244</v>
      </c>
      <c r="F1836" s="3" t="s">
        <v>145</v>
      </c>
      <c r="G1836" s="5" t="s">
        <v>5245</v>
      </c>
      <c r="H1836" s="5" t="s">
        <v>12223</v>
      </c>
      <c r="I1836" s="5" t="s">
        <v>15654</v>
      </c>
      <c r="J1836" s="3"/>
    </row>
    <row r="1837" spans="1:10" ht="60" customHeight="1" x14ac:dyDescent="0.8">
      <c r="A1837" s="51">
        <v>1833</v>
      </c>
      <c r="B1837" s="50">
        <v>1833</v>
      </c>
      <c r="C1837" s="3" t="s">
        <v>5246</v>
      </c>
      <c r="D1837" s="3" t="s">
        <v>18037</v>
      </c>
      <c r="E1837" s="5" t="s">
        <v>5247</v>
      </c>
      <c r="F1837" s="3" t="s">
        <v>207</v>
      </c>
      <c r="G1837" s="5" t="s">
        <v>5248</v>
      </c>
      <c r="H1837" s="5" t="s">
        <v>12224</v>
      </c>
      <c r="I1837" s="5" t="s">
        <v>15655</v>
      </c>
      <c r="J1837" s="3"/>
    </row>
    <row r="1838" spans="1:10" ht="60" customHeight="1" x14ac:dyDescent="0.8">
      <c r="A1838" s="51">
        <v>1834</v>
      </c>
      <c r="B1838" s="50">
        <v>1834</v>
      </c>
      <c r="C1838" s="3" t="s">
        <v>5249</v>
      </c>
      <c r="D1838" s="3" t="s">
        <v>18037</v>
      </c>
      <c r="E1838" s="5" t="s">
        <v>1483</v>
      </c>
      <c r="F1838" s="3" t="s">
        <v>138</v>
      </c>
      <c r="G1838" s="5" t="s">
        <v>5250</v>
      </c>
      <c r="H1838" s="5" t="s">
        <v>12225</v>
      </c>
      <c r="I1838" s="5" t="s">
        <v>15656</v>
      </c>
      <c r="J1838" s="3"/>
    </row>
    <row r="1839" spans="1:10" ht="60" customHeight="1" x14ac:dyDescent="0.8">
      <c r="A1839" s="51">
        <v>1835</v>
      </c>
      <c r="B1839" s="50">
        <v>1835</v>
      </c>
      <c r="C1839" s="3" t="s">
        <v>5251</v>
      </c>
      <c r="D1839" s="3" t="s">
        <v>18037</v>
      </c>
      <c r="E1839" s="5" t="s">
        <v>4149</v>
      </c>
      <c r="F1839" s="3" t="s">
        <v>1783</v>
      </c>
      <c r="G1839" s="5" t="s">
        <v>5252</v>
      </c>
      <c r="H1839" s="5" t="s">
        <v>12226</v>
      </c>
      <c r="I1839" s="5" t="s">
        <v>17209</v>
      </c>
      <c r="J1839" s="3"/>
    </row>
    <row r="1840" spans="1:10" ht="60" customHeight="1" x14ac:dyDescent="0.8">
      <c r="A1840" s="51">
        <v>1836</v>
      </c>
      <c r="B1840" s="50">
        <v>1836</v>
      </c>
      <c r="C1840" s="3" t="s">
        <v>5253</v>
      </c>
      <c r="D1840" s="3" t="s">
        <v>18037</v>
      </c>
      <c r="E1840" s="5" t="s">
        <v>256</v>
      </c>
      <c r="F1840" s="3" t="s">
        <v>228</v>
      </c>
      <c r="G1840" s="5" t="s">
        <v>5254</v>
      </c>
      <c r="H1840" s="5" t="s">
        <v>12227</v>
      </c>
      <c r="I1840" s="5" t="s">
        <v>17334</v>
      </c>
      <c r="J1840" s="3"/>
    </row>
    <row r="1841" spans="1:10" ht="60" customHeight="1" x14ac:dyDescent="0.8">
      <c r="A1841" s="51">
        <v>1837</v>
      </c>
      <c r="B1841" s="50">
        <v>1837</v>
      </c>
      <c r="C1841" s="3" t="s">
        <v>5255</v>
      </c>
      <c r="D1841" s="3" t="s">
        <v>18037</v>
      </c>
      <c r="E1841" s="5" t="s">
        <v>4102</v>
      </c>
      <c r="F1841" s="3" t="s">
        <v>253</v>
      </c>
      <c r="G1841" s="5" t="s">
        <v>5256</v>
      </c>
      <c r="H1841" s="5" t="s">
        <v>12228</v>
      </c>
      <c r="I1841" s="5" t="s">
        <v>17187</v>
      </c>
      <c r="J1841" s="3"/>
    </row>
    <row r="1842" spans="1:10" ht="60" customHeight="1" x14ac:dyDescent="0.8">
      <c r="A1842" s="51">
        <v>1838</v>
      </c>
      <c r="B1842" s="50">
        <v>1838</v>
      </c>
      <c r="C1842" s="3" t="s">
        <v>5257</v>
      </c>
      <c r="D1842" s="3" t="s">
        <v>18037</v>
      </c>
      <c r="E1842" s="5" t="s">
        <v>5258</v>
      </c>
      <c r="F1842" s="3" t="s">
        <v>341</v>
      </c>
      <c r="G1842" s="5" t="s">
        <v>5259</v>
      </c>
      <c r="H1842" s="5" t="s">
        <v>12229</v>
      </c>
      <c r="I1842" s="5" t="s">
        <v>17219</v>
      </c>
      <c r="J1842" s="3"/>
    </row>
    <row r="1843" spans="1:10" ht="60" customHeight="1" x14ac:dyDescent="0.8">
      <c r="A1843" s="51">
        <v>1839</v>
      </c>
      <c r="B1843" s="50">
        <v>1839</v>
      </c>
      <c r="C1843" s="3" t="s">
        <v>5260</v>
      </c>
      <c r="D1843" s="3" t="s">
        <v>18037</v>
      </c>
      <c r="E1843" s="5" t="s">
        <v>5261</v>
      </c>
      <c r="F1843" s="3" t="s">
        <v>145</v>
      </c>
      <c r="G1843" s="5" t="s">
        <v>5262</v>
      </c>
      <c r="H1843" s="5" t="s">
        <v>12230</v>
      </c>
      <c r="I1843" s="5" t="s">
        <v>17465</v>
      </c>
      <c r="J1843" s="3"/>
    </row>
    <row r="1844" spans="1:10" ht="60" customHeight="1" x14ac:dyDescent="0.8">
      <c r="A1844" s="51">
        <v>1840</v>
      </c>
      <c r="B1844" s="50">
        <v>1840</v>
      </c>
      <c r="C1844" s="3" t="s">
        <v>5263</v>
      </c>
      <c r="D1844" s="3" t="s">
        <v>18037</v>
      </c>
      <c r="E1844" s="5" t="s">
        <v>1860</v>
      </c>
      <c r="F1844" s="3" t="s">
        <v>264</v>
      </c>
      <c r="G1844" s="5" t="s">
        <v>5264</v>
      </c>
      <c r="H1844" s="5" t="s">
        <v>12231</v>
      </c>
      <c r="I1844" s="5" t="s">
        <v>15657</v>
      </c>
      <c r="J1844" s="3"/>
    </row>
    <row r="1845" spans="1:10" ht="60" customHeight="1" x14ac:dyDescent="0.8">
      <c r="A1845" s="51">
        <v>1841</v>
      </c>
      <c r="B1845" s="50">
        <v>1841</v>
      </c>
      <c r="C1845" s="3" t="s">
        <v>5265</v>
      </c>
      <c r="D1845" s="3" t="s">
        <v>18037</v>
      </c>
      <c r="E1845" s="5" t="s">
        <v>5266</v>
      </c>
      <c r="F1845" s="3" t="s">
        <v>402</v>
      </c>
      <c r="G1845" s="5" t="s">
        <v>5267</v>
      </c>
      <c r="H1845" s="5" t="s">
        <v>12232</v>
      </c>
      <c r="I1845" s="5" t="s">
        <v>15658</v>
      </c>
      <c r="J1845" s="3"/>
    </row>
    <row r="1846" spans="1:10" ht="60" customHeight="1" x14ac:dyDescent="0.8">
      <c r="A1846" s="51">
        <v>1842</v>
      </c>
      <c r="B1846" s="50">
        <v>1842</v>
      </c>
      <c r="C1846" s="3" t="s">
        <v>5268</v>
      </c>
      <c r="D1846" s="3" t="s">
        <v>18037</v>
      </c>
      <c r="E1846" s="5" t="s">
        <v>5269</v>
      </c>
      <c r="F1846" s="3" t="s">
        <v>73</v>
      </c>
      <c r="G1846" s="5" t="s">
        <v>5270</v>
      </c>
      <c r="H1846" s="5" t="s">
        <v>12233</v>
      </c>
      <c r="I1846" s="5" t="s">
        <v>17267</v>
      </c>
      <c r="J1846" s="3"/>
    </row>
    <row r="1847" spans="1:10" ht="60" customHeight="1" x14ac:dyDescent="0.8">
      <c r="A1847" s="51">
        <v>1843</v>
      </c>
      <c r="B1847" s="50">
        <v>1843</v>
      </c>
      <c r="C1847" s="3" t="s">
        <v>5271</v>
      </c>
      <c r="D1847" s="3" t="s">
        <v>18037</v>
      </c>
      <c r="E1847" s="5" t="s">
        <v>5272</v>
      </c>
      <c r="F1847" s="3" t="s">
        <v>73</v>
      </c>
      <c r="G1847" s="5" t="s">
        <v>5273</v>
      </c>
      <c r="H1847" s="5" t="s">
        <v>12234</v>
      </c>
      <c r="I1847" s="5" t="s">
        <v>17273</v>
      </c>
      <c r="J1847" s="3"/>
    </row>
    <row r="1848" spans="1:10" ht="60" customHeight="1" x14ac:dyDescent="0.8">
      <c r="A1848" s="51">
        <v>1844</v>
      </c>
      <c r="B1848" s="50">
        <v>1844</v>
      </c>
      <c r="C1848" s="3" t="s">
        <v>5274</v>
      </c>
      <c r="D1848" s="3" t="s">
        <v>18037</v>
      </c>
      <c r="E1848" s="5" t="s">
        <v>5275</v>
      </c>
      <c r="F1848" s="3" t="s">
        <v>543</v>
      </c>
      <c r="G1848" s="5" t="s">
        <v>5276</v>
      </c>
      <c r="H1848" s="5" t="s">
        <v>12235</v>
      </c>
      <c r="I1848" s="5" t="s">
        <v>15659</v>
      </c>
      <c r="J1848" s="3"/>
    </row>
    <row r="1849" spans="1:10" ht="60" customHeight="1" x14ac:dyDescent="0.8">
      <c r="A1849" s="51">
        <v>1845</v>
      </c>
      <c r="B1849" s="50">
        <v>1845</v>
      </c>
      <c r="C1849" s="3" t="s">
        <v>5277</v>
      </c>
      <c r="D1849" s="3" t="s">
        <v>18037</v>
      </c>
      <c r="E1849" s="5" t="s">
        <v>5278</v>
      </c>
      <c r="F1849" s="3" t="s">
        <v>3220</v>
      </c>
      <c r="G1849" s="5" t="s">
        <v>5279</v>
      </c>
      <c r="H1849" s="5" t="s">
        <v>12236</v>
      </c>
      <c r="I1849" s="5" t="s">
        <v>15660</v>
      </c>
      <c r="J1849" s="3"/>
    </row>
    <row r="1850" spans="1:10" ht="60" customHeight="1" x14ac:dyDescent="0.8">
      <c r="A1850" s="51">
        <v>1846</v>
      </c>
      <c r="B1850" s="50">
        <v>1846</v>
      </c>
      <c r="C1850" s="3" t="s">
        <v>5280</v>
      </c>
      <c r="D1850" s="3" t="s">
        <v>18037</v>
      </c>
      <c r="E1850" s="5" t="s">
        <v>1626</v>
      </c>
      <c r="F1850" s="3" t="s">
        <v>371</v>
      </c>
      <c r="G1850" s="5" t="s">
        <v>5281</v>
      </c>
      <c r="H1850" s="5" t="s">
        <v>12237</v>
      </c>
      <c r="I1850" s="5" t="s">
        <v>15661</v>
      </c>
      <c r="J1850" s="3"/>
    </row>
    <row r="1851" spans="1:10" ht="60" customHeight="1" x14ac:dyDescent="0.8">
      <c r="A1851" s="51">
        <v>1847</v>
      </c>
      <c r="B1851" s="50">
        <v>1847</v>
      </c>
      <c r="C1851" s="3" t="s">
        <v>5282</v>
      </c>
      <c r="D1851" s="3" t="s">
        <v>18037</v>
      </c>
      <c r="E1851" s="5" t="s">
        <v>5283</v>
      </c>
      <c r="F1851" s="3" t="s">
        <v>138</v>
      </c>
      <c r="G1851" s="5" t="s">
        <v>5284</v>
      </c>
      <c r="H1851" s="5" t="s">
        <v>12238</v>
      </c>
      <c r="I1851" s="5" t="s">
        <v>17804</v>
      </c>
      <c r="J1851" s="3"/>
    </row>
    <row r="1852" spans="1:10" ht="60" customHeight="1" x14ac:dyDescent="0.8">
      <c r="A1852" s="51">
        <v>1848</v>
      </c>
      <c r="B1852" s="50">
        <v>1848</v>
      </c>
      <c r="C1852" s="3" t="s">
        <v>5285</v>
      </c>
      <c r="D1852" s="3" t="s">
        <v>18037</v>
      </c>
      <c r="E1852" s="5" t="s">
        <v>5286</v>
      </c>
      <c r="F1852" s="3" t="s">
        <v>61</v>
      </c>
      <c r="G1852" s="5" t="s">
        <v>5287</v>
      </c>
      <c r="H1852" s="5" t="s">
        <v>12239</v>
      </c>
      <c r="I1852" s="5" t="s">
        <v>15662</v>
      </c>
      <c r="J1852" s="3"/>
    </row>
    <row r="1853" spans="1:10" ht="60" customHeight="1" x14ac:dyDescent="0.8">
      <c r="A1853" s="51">
        <v>1849</v>
      </c>
      <c r="B1853" s="50">
        <v>1849</v>
      </c>
      <c r="C1853" s="3" t="s">
        <v>5288</v>
      </c>
      <c r="D1853" s="3" t="s">
        <v>18037</v>
      </c>
      <c r="E1853" s="5" t="s">
        <v>4981</v>
      </c>
      <c r="F1853" s="3" t="s">
        <v>77</v>
      </c>
      <c r="G1853" s="5" t="s">
        <v>5289</v>
      </c>
      <c r="H1853" s="5" t="s">
        <v>12240</v>
      </c>
      <c r="I1853" s="5" t="s">
        <v>15663</v>
      </c>
      <c r="J1853" s="3"/>
    </row>
    <row r="1854" spans="1:10" ht="60" customHeight="1" x14ac:dyDescent="0.8">
      <c r="A1854" s="51">
        <v>1850</v>
      </c>
      <c r="B1854" s="50">
        <v>1850</v>
      </c>
      <c r="C1854" s="3" t="s">
        <v>5290</v>
      </c>
      <c r="D1854" s="3" t="s">
        <v>18037</v>
      </c>
      <c r="E1854" s="5" t="s">
        <v>5291</v>
      </c>
      <c r="F1854" s="3" t="s">
        <v>37</v>
      </c>
      <c r="G1854" s="5" t="s">
        <v>5292</v>
      </c>
      <c r="H1854" s="5" t="s">
        <v>12241</v>
      </c>
      <c r="I1854" s="5" t="s">
        <v>17562</v>
      </c>
      <c r="J1854" s="3"/>
    </row>
    <row r="1855" spans="1:10" ht="60" customHeight="1" x14ac:dyDescent="0.8">
      <c r="A1855" s="51">
        <v>1851</v>
      </c>
      <c r="B1855" s="50">
        <v>1851</v>
      </c>
      <c r="C1855" s="3" t="s">
        <v>5293</v>
      </c>
      <c r="D1855" s="3" t="s">
        <v>18037</v>
      </c>
      <c r="E1855" s="5" t="s">
        <v>5294</v>
      </c>
      <c r="F1855" s="3" t="s">
        <v>767</v>
      </c>
      <c r="G1855" s="5" t="s">
        <v>5295</v>
      </c>
      <c r="H1855" s="5" t="s">
        <v>12242</v>
      </c>
      <c r="I1855" s="5" t="s">
        <v>15664</v>
      </c>
      <c r="J1855" s="3"/>
    </row>
    <row r="1856" spans="1:10" ht="60" customHeight="1" x14ac:dyDescent="0.8">
      <c r="A1856" s="51">
        <v>1852</v>
      </c>
      <c r="B1856" s="50">
        <v>1852</v>
      </c>
      <c r="C1856" s="3" t="s">
        <v>5296</v>
      </c>
      <c r="D1856" s="3" t="s">
        <v>18037</v>
      </c>
      <c r="E1856" s="5" t="s">
        <v>5297</v>
      </c>
      <c r="F1856" s="3" t="s">
        <v>235</v>
      </c>
      <c r="G1856" s="5" t="s">
        <v>5298</v>
      </c>
      <c r="H1856" s="5" t="s">
        <v>12243</v>
      </c>
      <c r="I1856" s="5" t="s">
        <v>15665</v>
      </c>
      <c r="J1856" s="3"/>
    </row>
    <row r="1857" spans="1:10" ht="60" customHeight="1" x14ac:dyDescent="0.8">
      <c r="A1857" s="51">
        <v>1853</v>
      </c>
      <c r="B1857" s="50">
        <v>1853</v>
      </c>
      <c r="C1857" s="3" t="s">
        <v>5299</v>
      </c>
      <c r="D1857" s="3" t="s">
        <v>18037</v>
      </c>
      <c r="E1857" s="5" t="s">
        <v>5300</v>
      </c>
      <c r="F1857" s="3" t="s">
        <v>73</v>
      </c>
      <c r="G1857" s="5" t="s">
        <v>5301</v>
      </c>
      <c r="H1857" s="5" t="s">
        <v>12244</v>
      </c>
      <c r="I1857" s="5" t="s">
        <v>17283</v>
      </c>
      <c r="J1857" s="3"/>
    </row>
    <row r="1858" spans="1:10" ht="60" customHeight="1" x14ac:dyDescent="0.8">
      <c r="A1858" s="51">
        <v>1854</v>
      </c>
      <c r="B1858" s="50">
        <v>1854</v>
      </c>
      <c r="C1858" s="3" t="s">
        <v>5302</v>
      </c>
      <c r="D1858" s="3" t="s">
        <v>18037</v>
      </c>
      <c r="E1858" s="5" t="s">
        <v>5303</v>
      </c>
      <c r="F1858" s="3" t="s">
        <v>284</v>
      </c>
      <c r="G1858" s="5" t="s">
        <v>5304</v>
      </c>
      <c r="H1858" s="5" t="s">
        <v>12245</v>
      </c>
      <c r="I1858" s="5" t="s">
        <v>15666</v>
      </c>
      <c r="J1858" s="3"/>
    </row>
    <row r="1859" spans="1:10" ht="60" customHeight="1" x14ac:dyDescent="0.8">
      <c r="A1859" s="51">
        <v>1855</v>
      </c>
      <c r="B1859" s="50">
        <v>1855</v>
      </c>
      <c r="C1859" s="3" t="s">
        <v>5305</v>
      </c>
      <c r="D1859" s="3" t="s">
        <v>18037</v>
      </c>
      <c r="E1859" s="5" t="s">
        <v>2819</v>
      </c>
      <c r="F1859" s="3" t="s">
        <v>277</v>
      </c>
      <c r="G1859" s="5" t="s">
        <v>5306</v>
      </c>
      <c r="H1859" s="5" t="s">
        <v>12246</v>
      </c>
      <c r="I1859" s="5" t="s">
        <v>17512</v>
      </c>
      <c r="J1859" s="3"/>
    </row>
    <row r="1860" spans="1:10" ht="60" customHeight="1" x14ac:dyDescent="0.8">
      <c r="A1860" s="51">
        <v>1856</v>
      </c>
      <c r="B1860" s="50">
        <v>1856</v>
      </c>
      <c r="C1860" s="3" t="s">
        <v>5307</v>
      </c>
      <c r="D1860" s="3" t="s">
        <v>18039</v>
      </c>
      <c r="E1860" s="5" t="s">
        <v>1603</v>
      </c>
      <c r="F1860" s="3" t="s">
        <v>760</v>
      </c>
      <c r="G1860" s="5" t="s">
        <v>5308</v>
      </c>
      <c r="H1860" s="5" t="s">
        <v>12247</v>
      </c>
      <c r="I1860" s="5" t="s">
        <v>15667</v>
      </c>
      <c r="J1860" s="3"/>
    </row>
    <row r="1861" spans="1:10" ht="60" customHeight="1" x14ac:dyDescent="0.8">
      <c r="A1861" s="51">
        <v>1857</v>
      </c>
      <c r="B1861" s="50">
        <v>1857</v>
      </c>
      <c r="C1861" s="3" t="s">
        <v>5309</v>
      </c>
      <c r="D1861" s="3" t="s">
        <v>18037</v>
      </c>
      <c r="E1861" s="5" t="s">
        <v>349</v>
      </c>
      <c r="F1861" s="3" t="s">
        <v>679</v>
      </c>
      <c r="G1861" s="5" t="s">
        <v>5310</v>
      </c>
      <c r="H1861" s="5" t="s">
        <v>12248</v>
      </c>
      <c r="I1861" s="5" t="s">
        <v>15668</v>
      </c>
      <c r="J1861" s="3"/>
    </row>
    <row r="1862" spans="1:10" ht="60" customHeight="1" x14ac:dyDescent="0.8">
      <c r="A1862" s="51">
        <v>1858</v>
      </c>
      <c r="B1862" s="50">
        <v>1858</v>
      </c>
      <c r="C1862" s="3" t="s">
        <v>5311</v>
      </c>
      <c r="D1862" s="3" t="s">
        <v>18037</v>
      </c>
      <c r="E1862" s="5" t="s">
        <v>5312</v>
      </c>
      <c r="F1862" s="3" t="s">
        <v>207</v>
      </c>
      <c r="G1862" s="5" t="s">
        <v>5313</v>
      </c>
      <c r="H1862" s="5" t="s">
        <v>12249</v>
      </c>
      <c r="I1862" s="5" t="s">
        <v>15669</v>
      </c>
      <c r="J1862" s="3"/>
    </row>
    <row r="1863" spans="1:10" ht="60" customHeight="1" x14ac:dyDescent="0.8">
      <c r="A1863" s="51">
        <v>1859</v>
      </c>
      <c r="B1863" s="50">
        <v>1859</v>
      </c>
      <c r="C1863" s="3" t="s">
        <v>5314</v>
      </c>
      <c r="D1863" s="3" t="s">
        <v>18037</v>
      </c>
      <c r="E1863" s="5" t="s">
        <v>4933</v>
      </c>
      <c r="F1863" s="3" t="s">
        <v>437</v>
      </c>
      <c r="G1863" s="5" t="s">
        <v>5315</v>
      </c>
      <c r="H1863" s="5" t="s">
        <v>12250</v>
      </c>
      <c r="I1863" s="5" t="s">
        <v>15670</v>
      </c>
      <c r="J1863" s="3"/>
    </row>
    <row r="1864" spans="1:10" ht="60" customHeight="1" x14ac:dyDescent="0.8">
      <c r="A1864" s="51">
        <v>1860</v>
      </c>
      <c r="B1864" s="50">
        <v>1860</v>
      </c>
      <c r="C1864" s="3" t="s">
        <v>5316</v>
      </c>
      <c r="D1864" s="3" t="s">
        <v>18037</v>
      </c>
      <c r="E1864" s="5" t="s">
        <v>5317</v>
      </c>
      <c r="F1864" s="3" t="s">
        <v>207</v>
      </c>
      <c r="G1864" s="5" t="s">
        <v>5318</v>
      </c>
      <c r="H1864" s="5" t="s">
        <v>12251</v>
      </c>
      <c r="I1864" s="5" t="s">
        <v>15671</v>
      </c>
      <c r="J1864" s="3"/>
    </row>
    <row r="1865" spans="1:10" ht="60" customHeight="1" x14ac:dyDescent="0.8">
      <c r="A1865" s="51">
        <v>1861</v>
      </c>
      <c r="B1865" s="50">
        <v>1861</v>
      </c>
      <c r="C1865" s="3" t="s">
        <v>5319</v>
      </c>
      <c r="D1865" s="3" t="s">
        <v>18037</v>
      </c>
      <c r="E1865" s="5" t="s">
        <v>5320</v>
      </c>
      <c r="F1865" s="3" t="s">
        <v>1783</v>
      </c>
      <c r="G1865" s="5" t="s">
        <v>5321</v>
      </c>
      <c r="H1865" s="5" t="s">
        <v>12252</v>
      </c>
      <c r="I1865" s="5" t="s">
        <v>15672</v>
      </c>
      <c r="J1865" s="3"/>
    </row>
    <row r="1866" spans="1:10" ht="60" customHeight="1" x14ac:dyDescent="0.8">
      <c r="A1866" s="51">
        <v>1862</v>
      </c>
      <c r="B1866" s="50">
        <v>1862</v>
      </c>
      <c r="C1866" s="3" t="s">
        <v>155</v>
      </c>
      <c r="D1866" s="3" t="s">
        <v>18037</v>
      </c>
      <c r="E1866" s="5" t="s">
        <v>5322</v>
      </c>
      <c r="F1866" s="3" t="s">
        <v>73</v>
      </c>
      <c r="G1866" s="5" t="s">
        <v>5323</v>
      </c>
      <c r="H1866" s="5" t="s">
        <v>12253</v>
      </c>
      <c r="I1866" s="5" t="s">
        <v>17274</v>
      </c>
      <c r="J1866" s="3"/>
    </row>
    <row r="1867" spans="1:10" ht="60" customHeight="1" x14ac:dyDescent="0.8">
      <c r="A1867" s="51">
        <v>1863</v>
      </c>
      <c r="B1867" s="50">
        <v>1863</v>
      </c>
      <c r="C1867" s="3" t="s">
        <v>5324</v>
      </c>
      <c r="D1867" s="3" t="s">
        <v>18037</v>
      </c>
      <c r="E1867" s="5" t="s">
        <v>1623</v>
      </c>
      <c r="F1867" s="3" t="s">
        <v>17</v>
      </c>
      <c r="G1867" s="5" t="s">
        <v>5325</v>
      </c>
      <c r="H1867" s="5" t="s">
        <v>12254</v>
      </c>
      <c r="I1867" s="5" t="s">
        <v>15673</v>
      </c>
      <c r="J1867" s="3"/>
    </row>
    <row r="1868" spans="1:10" ht="60" customHeight="1" x14ac:dyDescent="0.8">
      <c r="A1868" s="51">
        <v>1864</v>
      </c>
      <c r="B1868" s="50">
        <v>1864</v>
      </c>
      <c r="C1868" s="3" t="s">
        <v>5326</v>
      </c>
      <c r="D1868" s="3" t="s">
        <v>18037</v>
      </c>
      <c r="E1868" s="5" t="s">
        <v>5327</v>
      </c>
      <c r="F1868" s="3" t="s">
        <v>359</v>
      </c>
      <c r="G1868" s="5" t="s">
        <v>5328</v>
      </c>
      <c r="H1868" s="5" t="s">
        <v>12255</v>
      </c>
      <c r="I1868" s="5" t="s">
        <v>15674</v>
      </c>
      <c r="J1868" s="3"/>
    </row>
    <row r="1869" spans="1:10" ht="60" customHeight="1" x14ac:dyDescent="0.8">
      <c r="A1869" s="51">
        <v>1865</v>
      </c>
      <c r="B1869" s="50">
        <v>1865</v>
      </c>
      <c r="C1869" s="3" t="s">
        <v>5329</v>
      </c>
      <c r="D1869" s="3" t="s">
        <v>18037</v>
      </c>
      <c r="E1869" s="5" t="s">
        <v>5330</v>
      </c>
      <c r="F1869" s="3" t="s">
        <v>1521</v>
      </c>
      <c r="G1869" s="5" t="s">
        <v>5331</v>
      </c>
      <c r="H1869" s="5" t="s">
        <v>12256</v>
      </c>
      <c r="I1869" s="5" t="s">
        <v>15675</v>
      </c>
      <c r="J1869" s="3"/>
    </row>
    <row r="1870" spans="1:10" ht="60" customHeight="1" x14ac:dyDescent="0.8">
      <c r="A1870" s="51">
        <v>1866</v>
      </c>
      <c r="B1870" s="50">
        <v>1866</v>
      </c>
      <c r="C1870" s="3" t="s">
        <v>5332</v>
      </c>
      <c r="D1870" s="3" t="s">
        <v>18037</v>
      </c>
      <c r="E1870" s="5" t="s">
        <v>5333</v>
      </c>
      <c r="F1870" s="3" t="s">
        <v>328</v>
      </c>
      <c r="G1870" s="5" t="s">
        <v>5334</v>
      </c>
      <c r="H1870" s="5" t="s">
        <v>12257</v>
      </c>
      <c r="I1870" s="5" t="s">
        <v>15676</v>
      </c>
      <c r="J1870" s="3"/>
    </row>
    <row r="1871" spans="1:10" ht="60" customHeight="1" x14ac:dyDescent="0.8">
      <c r="A1871" s="51">
        <v>1867</v>
      </c>
      <c r="B1871" s="50">
        <v>1867</v>
      </c>
      <c r="C1871" s="3" t="s">
        <v>5335</v>
      </c>
      <c r="D1871" s="3" t="s">
        <v>18037</v>
      </c>
      <c r="E1871" s="5" t="s">
        <v>5336</v>
      </c>
      <c r="F1871" s="3" t="s">
        <v>864</v>
      </c>
      <c r="G1871" s="5" t="s">
        <v>5337</v>
      </c>
      <c r="H1871" s="5" t="s">
        <v>12258</v>
      </c>
      <c r="I1871" s="5" t="s">
        <v>15677</v>
      </c>
      <c r="J1871" s="3"/>
    </row>
    <row r="1872" spans="1:10" ht="60" customHeight="1" x14ac:dyDescent="0.8">
      <c r="A1872" s="51">
        <v>1868</v>
      </c>
      <c r="B1872" s="50">
        <v>1868</v>
      </c>
      <c r="C1872" s="3" t="s">
        <v>5338</v>
      </c>
      <c r="D1872" s="3" t="s">
        <v>18037</v>
      </c>
      <c r="E1872" s="5" t="s">
        <v>5339</v>
      </c>
      <c r="F1872" s="3" t="s">
        <v>2447</v>
      </c>
      <c r="G1872" s="5" t="s">
        <v>5340</v>
      </c>
      <c r="H1872" s="5" t="s">
        <v>12259</v>
      </c>
      <c r="I1872" s="5" t="s">
        <v>15678</v>
      </c>
      <c r="J1872" s="3"/>
    </row>
    <row r="1873" spans="1:10" ht="60" customHeight="1" x14ac:dyDescent="0.8">
      <c r="A1873" s="51">
        <v>1869</v>
      </c>
      <c r="B1873" s="50">
        <v>1869</v>
      </c>
      <c r="C1873" s="3" t="s">
        <v>5341</v>
      </c>
      <c r="D1873" s="3" t="s">
        <v>18037</v>
      </c>
      <c r="E1873" s="5" t="s">
        <v>5342</v>
      </c>
      <c r="F1873" s="3" t="s">
        <v>134</v>
      </c>
      <c r="G1873" s="5" t="s">
        <v>5343</v>
      </c>
      <c r="H1873" s="5" t="s">
        <v>12260</v>
      </c>
      <c r="I1873" s="5" t="s">
        <v>15679</v>
      </c>
      <c r="J1873" s="3"/>
    </row>
    <row r="1874" spans="1:10" ht="60" customHeight="1" x14ac:dyDescent="0.8">
      <c r="A1874" s="51">
        <v>1870</v>
      </c>
      <c r="B1874" s="50">
        <v>1870</v>
      </c>
      <c r="C1874" s="3" t="s">
        <v>5344</v>
      </c>
      <c r="D1874" s="3" t="s">
        <v>18037</v>
      </c>
      <c r="E1874" s="5" t="s">
        <v>3279</v>
      </c>
      <c r="F1874" s="3" t="s">
        <v>441</v>
      </c>
      <c r="G1874" s="5" t="s">
        <v>5345</v>
      </c>
      <c r="H1874" s="5" t="s">
        <v>12261</v>
      </c>
      <c r="I1874" s="5" t="s">
        <v>15680</v>
      </c>
      <c r="J1874" s="3"/>
    </row>
    <row r="1875" spans="1:10" ht="60" customHeight="1" x14ac:dyDescent="0.8">
      <c r="A1875" s="51">
        <v>1871</v>
      </c>
      <c r="B1875" s="50">
        <v>1871</v>
      </c>
      <c r="C1875" s="3" t="s">
        <v>5346</v>
      </c>
      <c r="D1875" s="3" t="s">
        <v>18037</v>
      </c>
      <c r="E1875" s="5" t="s">
        <v>5347</v>
      </c>
      <c r="F1875" s="3" t="s">
        <v>1521</v>
      </c>
      <c r="G1875" s="5" t="s">
        <v>5348</v>
      </c>
      <c r="H1875" s="5" t="s">
        <v>12262</v>
      </c>
      <c r="I1875" s="5" t="s">
        <v>15681</v>
      </c>
      <c r="J1875" s="3"/>
    </row>
    <row r="1876" spans="1:10" ht="60" customHeight="1" x14ac:dyDescent="0.8">
      <c r="A1876" s="51">
        <v>1872</v>
      </c>
      <c r="B1876" s="50">
        <v>1872</v>
      </c>
      <c r="C1876" s="3" t="s">
        <v>5349</v>
      </c>
      <c r="D1876" s="3" t="s">
        <v>18037</v>
      </c>
      <c r="E1876" s="5" t="s">
        <v>5350</v>
      </c>
      <c r="F1876" s="3" t="s">
        <v>73</v>
      </c>
      <c r="G1876" s="5" t="s">
        <v>5351</v>
      </c>
      <c r="H1876" s="5" t="s">
        <v>12263</v>
      </c>
      <c r="I1876" s="5" t="s">
        <v>17275</v>
      </c>
      <c r="J1876" s="3"/>
    </row>
    <row r="1877" spans="1:10" ht="60" customHeight="1" x14ac:dyDescent="0.8">
      <c r="A1877" s="51">
        <v>1873</v>
      </c>
      <c r="B1877" s="50">
        <v>1873</v>
      </c>
      <c r="C1877" s="3" t="s">
        <v>5352</v>
      </c>
      <c r="D1877" s="3" t="s">
        <v>18037</v>
      </c>
      <c r="E1877" s="5" t="s">
        <v>5353</v>
      </c>
      <c r="F1877" s="3" t="s">
        <v>17</v>
      </c>
      <c r="G1877" s="5" t="s">
        <v>5354</v>
      </c>
      <c r="H1877" s="5" t="s">
        <v>12264</v>
      </c>
      <c r="I1877" s="5" t="s">
        <v>15682</v>
      </c>
      <c r="J1877" s="3"/>
    </row>
    <row r="1878" spans="1:10" ht="60" customHeight="1" x14ac:dyDescent="0.8">
      <c r="A1878" s="51">
        <v>1874</v>
      </c>
      <c r="B1878" s="50">
        <v>1874</v>
      </c>
      <c r="C1878" s="3" t="s">
        <v>5355</v>
      </c>
      <c r="D1878" s="3" t="s">
        <v>18037</v>
      </c>
      <c r="E1878" s="5" t="s">
        <v>4370</v>
      </c>
      <c r="F1878" s="3" t="s">
        <v>817</v>
      </c>
      <c r="G1878" s="5" t="s">
        <v>5356</v>
      </c>
      <c r="H1878" s="5" t="s">
        <v>12265</v>
      </c>
      <c r="I1878" s="5" t="s">
        <v>15683</v>
      </c>
      <c r="J1878" s="3"/>
    </row>
    <row r="1879" spans="1:10" ht="60" customHeight="1" x14ac:dyDescent="0.8">
      <c r="A1879" s="51">
        <v>1875</v>
      </c>
      <c r="B1879" s="50">
        <v>1875</v>
      </c>
      <c r="C1879" s="3" t="s">
        <v>5357</v>
      </c>
      <c r="D1879" s="3" t="s">
        <v>18037</v>
      </c>
      <c r="E1879" s="5" t="s">
        <v>5358</v>
      </c>
      <c r="F1879" s="3" t="s">
        <v>679</v>
      </c>
      <c r="G1879" s="5" t="s">
        <v>5359</v>
      </c>
      <c r="H1879" s="5" t="s">
        <v>12266</v>
      </c>
      <c r="I1879" s="5" t="s">
        <v>15684</v>
      </c>
      <c r="J1879" s="3"/>
    </row>
    <row r="1880" spans="1:10" ht="60" customHeight="1" x14ac:dyDescent="0.8">
      <c r="A1880" s="51">
        <v>1876</v>
      </c>
      <c r="B1880" s="50">
        <v>1876</v>
      </c>
      <c r="C1880" s="3" t="s">
        <v>5360</v>
      </c>
      <c r="D1880" s="3" t="s">
        <v>18037</v>
      </c>
      <c r="E1880" s="5" t="s">
        <v>5294</v>
      </c>
      <c r="F1880" s="3" t="s">
        <v>780</v>
      </c>
      <c r="G1880" s="5" t="s">
        <v>5361</v>
      </c>
      <c r="H1880" s="5" t="s">
        <v>12267</v>
      </c>
      <c r="I1880" s="5" t="s">
        <v>15685</v>
      </c>
      <c r="J1880" s="3"/>
    </row>
    <row r="1881" spans="1:10" ht="60" customHeight="1" x14ac:dyDescent="0.8">
      <c r="A1881" s="51">
        <v>1877</v>
      </c>
      <c r="B1881" s="50">
        <v>1877</v>
      </c>
      <c r="C1881" s="3" t="s">
        <v>5362</v>
      </c>
      <c r="D1881" s="3" t="s">
        <v>18037</v>
      </c>
      <c r="E1881" s="5" t="s">
        <v>5363</v>
      </c>
      <c r="F1881" s="3" t="s">
        <v>2267</v>
      </c>
      <c r="G1881" s="5" t="s">
        <v>5364</v>
      </c>
      <c r="H1881" s="5" t="s">
        <v>12268</v>
      </c>
      <c r="I1881" s="5" t="s">
        <v>17989</v>
      </c>
      <c r="J1881" s="3"/>
    </row>
    <row r="1882" spans="1:10" ht="60" customHeight="1" x14ac:dyDescent="0.8">
      <c r="A1882" s="51">
        <v>1878</v>
      </c>
      <c r="B1882" s="50">
        <v>1878</v>
      </c>
      <c r="C1882" s="3" t="s">
        <v>5365</v>
      </c>
      <c r="D1882" s="3" t="s">
        <v>18037</v>
      </c>
      <c r="E1882" s="5" t="s">
        <v>5366</v>
      </c>
      <c r="F1882" s="3" t="s">
        <v>246</v>
      </c>
      <c r="G1882" s="5" t="s">
        <v>5367</v>
      </c>
      <c r="H1882" s="5" t="s">
        <v>12269</v>
      </c>
      <c r="I1882" s="5" t="s">
        <v>15686</v>
      </c>
      <c r="J1882" s="3"/>
    </row>
    <row r="1883" spans="1:10" ht="60" customHeight="1" x14ac:dyDescent="0.8">
      <c r="A1883" s="51">
        <v>1879</v>
      </c>
      <c r="B1883" s="50">
        <v>1879</v>
      </c>
      <c r="C1883" s="3" t="s">
        <v>5368</v>
      </c>
      <c r="D1883" s="3" t="s">
        <v>18037</v>
      </c>
      <c r="E1883" s="5" t="s">
        <v>5369</v>
      </c>
      <c r="F1883" s="3" t="s">
        <v>25</v>
      </c>
      <c r="G1883" s="5" t="s">
        <v>5370</v>
      </c>
      <c r="H1883" s="5" t="s">
        <v>12270</v>
      </c>
      <c r="I1883" s="5" t="s">
        <v>15687</v>
      </c>
      <c r="J1883" s="3"/>
    </row>
    <row r="1884" spans="1:10" ht="60" customHeight="1" x14ac:dyDescent="0.8">
      <c r="A1884" s="51">
        <v>1880</v>
      </c>
      <c r="B1884" s="50">
        <v>1880</v>
      </c>
      <c r="C1884" s="3" t="s">
        <v>5371</v>
      </c>
      <c r="D1884" s="3" t="s">
        <v>18037</v>
      </c>
      <c r="E1884" s="5" t="s">
        <v>5372</v>
      </c>
      <c r="F1884" s="3" t="s">
        <v>207</v>
      </c>
      <c r="G1884" s="5" t="s">
        <v>5373</v>
      </c>
      <c r="H1884" s="5" t="s">
        <v>12271</v>
      </c>
      <c r="I1884" s="5" t="s">
        <v>15688</v>
      </c>
      <c r="J1884" s="3"/>
    </row>
    <row r="1885" spans="1:10" ht="60" customHeight="1" x14ac:dyDescent="0.8">
      <c r="A1885" s="51">
        <v>1881</v>
      </c>
      <c r="B1885" s="50">
        <v>1881</v>
      </c>
      <c r="C1885" s="3" t="s">
        <v>5374</v>
      </c>
      <c r="D1885" s="3" t="s">
        <v>18037</v>
      </c>
      <c r="E1885" s="5" t="s">
        <v>5375</v>
      </c>
      <c r="F1885" s="3" t="s">
        <v>207</v>
      </c>
      <c r="G1885" s="5" t="s">
        <v>5376</v>
      </c>
      <c r="H1885" s="5" t="s">
        <v>12272</v>
      </c>
      <c r="I1885" s="5" t="s">
        <v>17990</v>
      </c>
      <c r="J1885" s="3"/>
    </row>
    <row r="1886" spans="1:10" ht="60" customHeight="1" x14ac:dyDescent="0.8">
      <c r="A1886" s="51">
        <v>1882</v>
      </c>
      <c r="B1886" s="50">
        <v>1882</v>
      </c>
      <c r="C1886" s="3" t="s">
        <v>5377</v>
      </c>
      <c r="D1886" s="3" t="s">
        <v>18037</v>
      </c>
      <c r="E1886" s="5" t="s">
        <v>5378</v>
      </c>
      <c r="F1886" s="3" t="s">
        <v>257</v>
      </c>
      <c r="G1886" s="5" t="s">
        <v>5379</v>
      </c>
      <c r="H1886" s="5" t="s">
        <v>12273</v>
      </c>
      <c r="I1886" s="5" t="s">
        <v>15689</v>
      </c>
      <c r="J1886" s="3"/>
    </row>
    <row r="1887" spans="1:10" ht="60" customHeight="1" x14ac:dyDescent="0.8">
      <c r="A1887" s="51">
        <v>1883</v>
      </c>
      <c r="B1887" s="50">
        <v>1883</v>
      </c>
      <c r="C1887" s="3" t="s">
        <v>5380</v>
      </c>
      <c r="D1887" s="3" t="s">
        <v>18037</v>
      </c>
      <c r="E1887" s="5" t="s">
        <v>5381</v>
      </c>
      <c r="F1887" s="3" t="s">
        <v>81</v>
      </c>
      <c r="G1887" s="5" t="s">
        <v>5382</v>
      </c>
      <c r="H1887" s="5" t="s">
        <v>12274</v>
      </c>
      <c r="I1887" s="5" t="s">
        <v>15690</v>
      </c>
      <c r="J1887" s="3"/>
    </row>
    <row r="1888" spans="1:10" ht="60" customHeight="1" x14ac:dyDescent="0.8">
      <c r="A1888" s="51">
        <v>1884</v>
      </c>
      <c r="B1888" s="50">
        <v>1884</v>
      </c>
      <c r="C1888" s="3" t="s">
        <v>5383</v>
      </c>
      <c r="D1888" s="3" t="s">
        <v>18037</v>
      </c>
      <c r="E1888" s="5" t="s">
        <v>5384</v>
      </c>
      <c r="F1888" s="3" t="s">
        <v>100</v>
      </c>
      <c r="G1888" s="5" t="s">
        <v>5385</v>
      </c>
      <c r="H1888" s="5" t="s">
        <v>12275</v>
      </c>
      <c r="I1888" s="5" t="s">
        <v>15691</v>
      </c>
      <c r="J1888" s="3"/>
    </row>
    <row r="1889" spans="1:10" ht="60" customHeight="1" x14ac:dyDescent="0.8">
      <c r="A1889" s="51">
        <v>1885</v>
      </c>
      <c r="B1889" s="50">
        <v>1885</v>
      </c>
      <c r="C1889" s="3" t="s">
        <v>5386</v>
      </c>
      <c r="D1889" s="3" t="s">
        <v>18037</v>
      </c>
      <c r="E1889" s="5" t="s">
        <v>2373</v>
      </c>
      <c r="F1889" s="3" t="s">
        <v>402</v>
      </c>
      <c r="G1889" s="5" t="s">
        <v>5387</v>
      </c>
      <c r="H1889" s="5" t="s">
        <v>12276</v>
      </c>
      <c r="I1889" s="5" t="s">
        <v>15692</v>
      </c>
      <c r="J1889" s="3"/>
    </row>
    <row r="1890" spans="1:10" ht="60" customHeight="1" x14ac:dyDescent="0.8">
      <c r="A1890" s="51">
        <v>1886</v>
      </c>
      <c r="B1890" s="50">
        <v>1886</v>
      </c>
      <c r="C1890" s="3" t="s">
        <v>5388</v>
      </c>
      <c r="D1890" s="3" t="s">
        <v>18037</v>
      </c>
      <c r="E1890" s="5" t="s">
        <v>5389</v>
      </c>
      <c r="F1890" s="3" t="s">
        <v>441</v>
      </c>
      <c r="G1890" s="5" t="s">
        <v>5390</v>
      </c>
      <c r="H1890" s="5" t="s">
        <v>12277</v>
      </c>
      <c r="I1890" s="5" t="s">
        <v>15693</v>
      </c>
      <c r="J1890" s="3"/>
    </row>
    <row r="1891" spans="1:10" ht="60" customHeight="1" x14ac:dyDescent="0.8">
      <c r="A1891" s="51">
        <v>1887</v>
      </c>
      <c r="B1891" s="50">
        <v>1887</v>
      </c>
      <c r="C1891" s="3" t="s">
        <v>5391</v>
      </c>
      <c r="D1891" s="3" t="s">
        <v>18037</v>
      </c>
      <c r="E1891" s="5" t="s">
        <v>5392</v>
      </c>
      <c r="F1891" s="3" t="s">
        <v>1712</v>
      </c>
      <c r="G1891" s="5" t="s">
        <v>5393</v>
      </c>
      <c r="H1891" s="5" t="s">
        <v>12278</v>
      </c>
      <c r="I1891" s="5" t="s">
        <v>15694</v>
      </c>
      <c r="J1891" s="3"/>
    </row>
    <row r="1892" spans="1:10" ht="60" customHeight="1" x14ac:dyDescent="0.8">
      <c r="A1892" s="51">
        <v>1888</v>
      </c>
      <c r="B1892" s="50">
        <v>1888</v>
      </c>
      <c r="C1892" s="3" t="s">
        <v>5394</v>
      </c>
      <c r="D1892" s="3" t="s">
        <v>18037</v>
      </c>
      <c r="E1892" s="5" t="s">
        <v>639</v>
      </c>
      <c r="F1892" s="3" t="s">
        <v>41</v>
      </c>
      <c r="G1892" s="5" t="s">
        <v>5395</v>
      </c>
      <c r="H1892" s="5" t="s">
        <v>12279</v>
      </c>
      <c r="I1892" s="5" t="s">
        <v>15695</v>
      </c>
      <c r="J1892" s="3"/>
    </row>
    <row r="1893" spans="1:10" ht="60" customHeight="1" x14ac:dyDescent="0.8">
      <c r="A1893" s="51">
        <v>1889</v>
      </c>
      <c r="B1893" s="50">
        <v>1889</v>
      </c>
      <c r="C1893" s="3" t="s">
        <v>5396</v>
      </c>
      <c r="D1893" s="3" t="s">
        <v>18037</v>
      </c>
      <c r="E1893" s="5" t="s">
        <v>5397</v>
      </c>
      <c r="F1893" s="3" t="s">
        <v>145</v>
      </c>
      <c r="G1893" s="5" t="s">
        <v>5398</v>
      </c>
      <c r="H1893" s="5" t="s">
        <v>12280</v>
      </c>
      <c r="I1893" s="5" t="s">
        <v>15696</v>
      </c>
      <c r="J1893" s="3"/>
    </row>
    <row r="1894" spans="1:10" ht="60" customHeight="1" x14ac:dyDescent="0.8">
      <c r="A1894" s="51">
        <v>1890</v>
      </c>
      <c r="B1894" s="50">
        <v>1890</v>
      </c>
      <c r="C1894" s="3" t="s">
        <v>5399</v>
      </c>
      <c r="D1894" s="3" t="s">
        <v>18037</v>
      </c>
      <c r="E1894" s="5" t="s">
        <v>5400</v>
      </c>
      <c r="F1894" s="3" t="s">
        <v>441</v>
      </c>
      <c r="G1894" s="5" t="s">
        <v>5401</v>
      </c>
      <c r="H1894" s="5" t="s">
        <v>12281</v>
      </c>
      <c r="I1894" s="5" t="s">
        <v>15697</v>
      </c>
      <c r="J1894" s="3"/>
    </row>
    <row r="1895" spans="1:10" ht="60" customHeight="1" x14ac:dyDescent="0.8">
      <c r="A1895" s="51">
        <v>1891</v>
      </c>
      <c r="B1895" s="50">
        <v>1891</v>
      </c>
      <c r="C1895" s="3" t="s">
        <v>5402</v>
      </c>
      <c r="D1895" s="3" t="s">
        <v>18037</v>
      </c>
      <c r="E1895" s="5" t="s">
        <v>5403</v>
      </c>
      <c r="F1895" s="3" t="s">
        <v>17</v>
      </c>
      <c r="G1895" s="5" t="s">
        <v>5404</v>
      </c>
      <c r="H1895" s="5" t="s">
        <v>12282</v>
      </c>
      <c r="I1895" s="5" t="s">
        <v>15698</v>
      </c>
      <c r="J1895" s="3"/>
    </row>
    <row r="1896" spans="1:10" ht="60" customHeight="1" x14ac:dyDescent="0.8">
      <c r="A1896" s="51">
        <v>1892</v>
      </c>
      <c r="B1896" s="50">
        <v>1892</v>
      </c>
      <c r="C1896" s="3" t="s">
        <v>5405</v>
      </c>
      <c r="D1896" s="3" t="s">
        <v>18037</v>
      </c>
      <c r="E1896" s="5" t="s">
        <v>5406</v>
      </c>
      <c r="F1896" s="3" t="s">
        <v>246</v>
      </c>
      <c r="G1896" s="5" t="s">
        <v>5407</v>
      </c>
      <c r="H1896" s="5" t="s">
        <v>12283</v>
      </c>
      <c r="I1896" s="5" t="s">
        <v>15699</v>
      </c>
      <c r="J1896" s="3"/>
    </row>
    <row r="1897" spans="1:10" ht="60" customHeight="1" x14ac:dyDescent="0.8">
      <c r="A1897" s="51">
        <v>1893</v>
      </c>
      <c r="B1897" s="50">
        <v>1893</v>
      </c>
      <c r="C1897" s="3" t="s">
        <v>5408</v>
      </c>
      <c r="D1897" s="3" t="s">
        <v>18037</v>
      </c>
      <c r="E1897" s="5" t="s">
        <v>5409</v>
      </c>
      <c r="F1897" s="3" t="s">
        <v>104</v>
      </c>
      <c r="G1897" s="5" t="s">
        <v>5410</v>
      </c>
      <c r="H1897" s="5" t="s">
        <v>12284</v>
      </c>
      <c r="I1897" s="5" t="s">
        <v>15700</v>
      </c>
      <c r="J1897" s="3"/>
    </row>
    <row r="1898" spans="1:10" ht="60" customHeight="1" x14ac:dyDescent="0.8">
      <c r="A1898" s="51">
        <v>1894</v>
      </c>
      <c r="B1898" s="50">
        <v>1894</v>
      </c>
      <c r="C1898" s="3" t="s">
        <v>5411</v>
      </c>
      <c r="D1898" s="3" t="s">
        <v>18037</v>
      </c>
      <c r="E1898" s="5" t="s">
        <v>5412</v>
      </c>
      <c r="F1898" s="3" t="s">
        <v>328</v>
      </c>
      <c r="G1898" s="5" t="s">
        <v>5413</v>
      </c>
      <c r="H1898" s="5" t="s">
        <v>12285</v>
      </c>
      <c r="I1898" s="5" t="s">
        <v>15701</v>
      </c>
      <c r="J1898" s="3"/>
    </row>
    <row r="1899" spans="1:10" ht="60" customHeight="1" x14ac:dyDescent="0.8">
      <c r="A1899" s="51">
        <v>1895</v>
      </c>
      <c r="B1899" s="50">
        <v>1895</v>
      </c>
      <c r="C1899" s="3" t="s">
        <v>5414</v>
      </c>
      <c r="D1899" s="3" t="s">
        <v>18037</v>
      </c>
      <c r="E1899" s="5" t="s">
        <v>5415</v>
      </c>
      <c r="F1899" s="3" t="s">
        <v>25</v>
      </c>
      <c r="G1899" s="5" t="s">
        <v>5416</v>
      </c>
      <c r="H1899" s="5" t="s">
        <v>12286</v>
      </c>
      <c r="I1899" s="5" t="s">
        <v>17374</v>
      </c>
      <c r="J1899" s="3"/>
    </row>
    <row r="1900" spans="1:10" ht="60" customHeight="1" x14ac:dyDescent="0.8">
      <c r="A1900" s="51">
        <v>1896</v>
      </c>
      <c r="B1900" s="50">
        <v>1896</v>
      </c>
      <c r="C1900" s="3" t="s">
        <v>5417</v>
      </c>
      <c r="D1900" s="3" t="s">
        <v>18037</v>
      </c>
      <c r="E1900" s="5" t="s">
        <v>5418</v>
      </c>
      <c r="F1900" s="3" t="s">
        <v>246</v>
      </c>
      <c r="G1900" s="5" t="s">
        <v>5419</v>
      </c>
      <c r="H1900" s="5" t="s">
        <v>12287</v>
      </c>
      <c r="I1900" s="5" t="s">
        <v>15702</v>
      </c>
      <c r="J1900" s="3"/>
    </row>
    <row r="1901" spans="1:10" ht="60" customHeight="1" x14ac:dyDescent="0.8">
      <c r="A1901" s="51">
        <v>1897</v>
      </c>
      <c r="B1901" s="50">
        <v>1897</v>
      </c>
      <c r="C1901" s="3" t="s">
        <v>5420</v>
      </c>
      <c r="D1901" s="3" t="s">
        <v>18037</v>
      </c>
      <c r="E1901" s="5" t="s">
        <v>1789</v>
      </c>
      <c r="F1901" s="3" t="s">
        <v>207</v>
      </c>
      <c r="G1901" s="5" t="s">
        <v>5421</v>
      </c>
      <c r="H1901" s="5" t="s">
        <v>12288</v>
      </c>
      <c r="I1901" s="5" t="s">
        <v>17587</v>
      </c>
      <c r="J1901" s="3"/>
    </row>
    <row r="1902" spans="1:10" ht="60" customHeight="1" x14ac:dyDescent="0.8">
      <c r="A1902" s="51">
        <v>1898</v>
      </c>
      <c r="B1902" s="50">
        <v>1898</v>
      </c>
      <c r="C1902" s="3" t="s">
        <v>5422</v>
      </c>
      <c r="D1902" s="3" t="s">
        <v>18037</v>
      </c>
      <c r="E1902" s="5" t="s">
        <v>5423</v>
      </c>
      <c r="F1902" s="3" t="s">
        <v>189</v>
      </c>
      <c r="G1902" s="5" t="s">
        <v>5424</v>
      </c>
      <c r="H1902" s="5" t="s">
        <v>12289</v>
      </c>
      <c r="I1902" s="5" t="s">
        <v>15703</v>
      </c>
      <c r="J1902" s="3"/>
    </row>
    <row r="1903" spans="1:10" ht="60" customHeight="1" x14ac:dyDescent="0.8">
      <c r="A1903" s="51">
        <v>1899</v>
      </c>
      <c r="B1903" s="50">
        <v>1899</v>
      </c>
      <c r="C1903" s="3" t="s">
        <v>5425</v>
      </c>
      <c r="D1903" s="3" t="s">
        <v>18037</v>
      </c>
      <c r="E1903" s="5" t="s">
        <v>5426</v>
      </c>
      <c r="F1903" s="3" t="s">
        <v>207</v>
      </c>
      <c r="G1903" s="5" t="s">
        <v>5427</v>
      </c>
      <c r="H1903" s="5" t="s">
        <v>12290</v>
      </c>
      <c r="I1903" s="5" t="s">
        <v>15704</v>
      </c>
      <c r="J1903" s="3"/>
    </row>
    <row r="1904" spans="1:10" ht="60" customHeight="1" x14ac:dyDescent="0.8">
      <c r="A1904" s="51">
        <v>1900</v>
      </c>
      <c r="B1904" s="50">
        <v>1900</v>
      </c>
      <c r="C1904" s="3" t="s">
        <v>5428</v>
      </c>
      <c r="D1904" s="3" t="s">
        <v>18037</v>
      </c>
      <c r="E1904" s="5" t="s">
        <v>5125</v>
      </c>
      <c r="F1904" s="3" t="s">
        <v>780</v>
      </c>
      <c r="G1904" s="5" t="s">
        <v>5429</v>
      </c>
      <c r="H1904" s="5" t="s">
        <v>12291</v>
      </c>
      <c r="I1904" s="5" t="s">
        <v>15705</v>
      </c>
      <c r="J1904" s="3"/>
    </row>
    <row r="1905" spans="1:10" ht="60" customHeight="1" x14ac:dyDescent="0.8">
      <c r="A1905" s="51">
        <v>1901</v>
      </c>
      <c r="B1905" s="50">
        <v>1901</v>
      </c>
      <c r="C1905" s="3" t="s">
        <v>5430</v>
      </c>
      <c r="D1905" s="3" t="s">
        <v>18037</v>
      </c>
      <c r="E1905" s="5" t="s">
        <v>3786</v>
      </c>
      <c r="F1905" s="3" t="s">
        <v>679</v>
      </c>
      <c r="G1905" s="5" t="s">
        <v>5431</v>
      </c>
      <c r="H1905" s="5" t="s">
        <v>12292</v>
      </c>
      <c r="I1905" s="5" t="s">
        <v>15706</v>
      </c>
      <c r="J1905" s="3"/>
    </row>
    <row r="1906" spans="1:10" ht="60" customHeight="1" x14ac:dyDescent="0.8">
      <c r="A1906" s="51">
        <v>1902</v>
      </c>
      <c r="B1906" s="50">
        <v>1902</v>
      </c>
      <c r="C1906" s="3" t="s">
        <v>5432</v>
      </c>
      <c r="D1906" s="3" t="s">
        <v>18037</v>
      </c>
      <c r="E1906" s="5" t="s">
        <v>2304</v>
      </c>
      <c r="F1906" s="3" t="s">
        <v>123</v>
      </c>
      <c r="G1906" s="5" t="s">
        <v>5433</v>
      </c>
      <c r="H1906" s="5" t="s">
        <v>12293</v>
      </c>
      <c r="I1906" s="5" t="s">
        <v>17351</v>
      </c>
      <c r="J1906" s="3"/>
    </row>
    <row r="1907" spans="1:10" ht="60" customHeight="1" x14ac:dyDescent="0.8">
      <c r="A1907" s="51">
        <v>1903</v>
      </c>
      <c r="B1907" s="50">
        <v>1903</v>
      </c>
      <c r="C1907" s="3" t="s">
        <v>5434</v>
      </c>
      <c r="D1907" s="3" t="s">
        <v>18037</v>
      </c>
      <c r="E1907" s="5" t="s">
        <v>5435</v>
      </c>
      <c r="F1907" s="3" t="s">
        <v>424</v>
      </c>
      <c r="G1907" s="5" t="s">
        <v>5436</v>
      </c>
      <c r="H1907" s="5" t="s">
        <v>12294</v>
      </c>
      <c r="I1907" s="5" t="s">
        <v>15707</v>
      </c>
      <c r="J1907" s="3"/>
    </row>
    <row r="1908" spans="1:10" ht="60" customHeight="1" x14ac:dyDescent="0.8">
      <c r="A1908" s="51">
        <v>1904</v>
      </c>
      <c r="B1908" s="50">
        <v>1904</v>
      </c>
      <c r="C1908" s="3" t="s">
        <v>1077</v>
      </c>
      <c r="D1908" s="3" t="s">
        <v>18037</v>
      </c>
      <c r="E1908" s="5" t="s">
        <v>5437</v>
      </c>
      <c r="F1908" s="3" t="s">
        <v>134</v>
      </c>
      <c r="G1908" s="5" t="s">
        <v>5438</v>
      </c>
      <c r="H1908" s="5" t="s">
        <v>12295</v>
      </c>
      <c r="I1908" s="5" t="s">
        <v>15708</v>
      </c>
      <c r="J1908" s="3"/>
    </row>
    <row r="1909" spans="1:10" ht="60" customHeight="1" x14ac:dyDescent="0.8">
      <c r="A1909" s="51">
        <v>1905</v>
      </c>
      <c r="B1909" s="50">
        <v>1905</v>
      </c>
      <c r="C1909" s="3" t="s">
        <v>5439</v>
      </c>
      <c r="D1909" s="3" t="s">
        <v>18037</v>
      </c>
      <c r="E1909" s="5" t="s">
        <v>5440</v>
      </c>
      <c r="F1909" s="3" t="s">
        <v>1630</v>
      </c>
      <c r="G1909" s="5" t="s">
        <v>5441</v>
      </c>
      <c r="H1909" s="5" t="s">
        <v>12296</v>
      </c>
      <c r="I1909" s="5" t="s">
        <v>15709</v>
      </c>
      <c r="J1909" s="3"/>
    </row>
    <row r="1910" spans="1:10" ht="60" customHeight="1" x14ac:dyDescent="0.8">
      <c r="A1910" s="51">
        <v>1906</v>
      </c>
      <c r="B1910" s="50">
        <v>1906</v>
      </c>
      <c r="C1910" s="3" t="s">
        <v>5442</v>
      </c>
      <c r="D1910" s="3" t="s">
        <v>18037</v>
      </c>
      <c r="E1910" s="5" t="s">
        <v>5443</v>
      </c>
      <c r="F1910" s="3" t="s">
        <v>49</v>
      </c>
      <c r="G1910" s="5" t="s">
        <v>5444</v>
      </c>
      <c r="H1910" s="5" t="s">
        <v>12297</v>
      </c>
      <c r="I1910" s="5" t="s">
        <v>15710</v>
      </c>
      <c r="J1910" s="3"/>
    </row>
    <row r="1911" spans="1:10" ht="60" customHeight="1" x14ac:dyDescent="0.8">
      <c r="A1911" s="51">
        <v>1907</v>
      </c>
      <c r="B1911" s="50">
        <v>1907</v>
      </c>
      <c r="C1911" s="3" t="s">
        <v>5445</v>
      </c>
      <c r="D1911" s="3" t="s">
        <v>18037</v>
      </c>
      <c r="E1911" s="5" t="s">
        <v>5446</v>
      </c>
      <c r="F1911" s="3" t="s">
        <v>127</v>
      </c>
      <c r="G1911" s="5" t="s">
        <v>5447</v>
      </c>
      <c r="H1911" s="5" t="s">
        <v>12298</v>
      </c>
      <c r="I1911" s="5" t="s">
        <v>15711</v>
      </c>
      <c r="J1911" s="3"/>
    </row>
    <row r="1912" spans="1:10" ht="60" customHeight="1" x14ac:dyDescent="0.8">
      <c r="A1912" s="51">
        <v>1908</v>
      </c>
      <c r="B1912" s="50">
        <v>1908</v>
      </c>
      <c r="C1912" s="3" t="s">
        <v>5448</v>
      </c>
      <c r="D1912" s="3" t="s">
        <v>18037</v>
      </c>
      <c r="E1912" s="5" t="s">
        <v>5449</v>
      </c>
      <c r="F1912" s="3" t="s">
        <v>53</v>
      </c>
      <c r="G1912" s="5" t="s">
        <v>5450</v>
      </c>
      <c r="H1912" s="5" t="s">
        <v>12299</v>
      </c>
      <c r="I1912" s="5" t="s">
        <v>15712</v>
      </c>
      <c r="J1912" s="3"/>
    </row>
    <row r="1913" spans="1:10" ht="60" customHeight="1" x14ac:dyDescent="0.8">
      <c r="A1913" s="51">
        <v>1909</v>
      </c>
      <c r="B1913" s="50">
        <v>1909</v>
      </c>
      <c r="C1913" s="3" t="s">
        <v>5451</v>
      </c>
      <c r="D1913" s="3" t="s">
        <v>18037</v>
      </c>
      <c r="E1913" s="5" t="s">
        <v>5452</v>
      </c>
      <c r="F1913" s="3" t="s">
        <v>45</v>
      </c>
      <c r="G1913" s="5" t="s">
        <v>5453</v>
      </c>
      <c r="H1913" s="5" t="s">
        <v>12300</v>
      </c>
      <c r="I1913" s="5" t="s">
        <v>17413</v>
      </c>
      <c r="J1913" s="3"/>
    </row>
    <row r="1914" spans="1:10" ht="60" customHeight="1" x14ac:dyDescent="0.8">
      <c r="A1914" s="51">
        <v>1910</v>
      </c>
      <c r="B1914" s="50">
        <v>1910</v>
      </c>
      <c r="C1914" s="3" t="s">
        <v>5454</v>
      </c>
      <c r="D1914" s="3" t="s">
        <v>18037</v>
      </c>
      <c r="E1914" s="5" t="s">
        <v>5455</v>
      </c>
      <c r="F1914" s="3" t="s">
        <v>160</v>
      </c>
      <c r="G1914" s="5" t="s">
        <v>5456</v>
      </c>
      <c r="H1914" s="5" t="s">
        <v>12301</v>
      </c>
      <c r="I1914" s="5" t="s">
        <v>15713</v>
      </c>
      <c r="J1914" s="3"/>
    </row>
    <row r="1915" spans="1:10" ht="60" customHeight="1" x14ac:dyDescent="0.8">
      <c r="A1915" s="51">
        <v>1911</v>
      </c>
      <c r="B1915" s="50">
        <v>1911</v>
      </c>
      <c r="C1915" s="3" t="s">
        <v>5457</v>
      </c>
      <c r="D1915" s="3" t="s">
        <v>18037</v>
      </c>
      <c r="E1915" s="5" t="s">
        <v>5458</v>
      </c>
      <c r="F1915" s="3" t="s">
        <v>264</v>
      </c>
      <c r="G1915" s="5" t="s">
        <v>5459</v>
      </c>
      <c r="H1915" s="5" t="s">
        <v>12302</v>
      </c>
      <c r="I1915" s="5" t="s">
        <v>15714</v>
      </c>
      <c r="J1915" s="3"/>
    </row>
    <row r="1916" spans="1:10" ht="60" customHeight="1" x14ac:dyDescent="0.8">
      <c r="A1916" s="51">
        <v>1912</v>
      </c>
      <c r="B1916" s="50">
        <v>1912</v>
      </c>
      <c r="C1916" s="3" t="s">
        <v>5460</v>
      </c>
      <c r="D1916" s="3" t="s">
        <v>18037</v>
      </c>
      <c r="E1916" s="5" t="s">
        <v>2754</v>
      </c>
      <c r="F1916" s="3" t="s">
        <v>756</v>
      </c>
      <c r="G1916" s="5" t="s">
        <v>5461</v>
      </c>
      <c r="H1916" s="5" t="s">
        <v>12303</v>
      </c>
      <c r="I1916" s="5" t="s">
        <v>15715</v>
      </c>
      <c r="J1916" s="3"/>
    </row>
    <row r="1917" spans="1:10" ht="60" customHeight="1" x14ac:dyDescent="0.8">
      <c r="A1917" s="51">
        <v>1913</v>
      </c>
      <c r="B1917" s="50">
        <v>1913</v>
      </c>
      <c r="C1917" s="3" t="s">
        <v>5462</v>
      </c>
      <c r="D1917" s="3" t="s">
        <v>18037</v>
      </c>
      <c r="E1917" s="5" t="s">
        <v>5463</v>
      </c>
      <c r="F1917" s="3" t="s">
        <v>100</v>
      </c>
      <c r="G1917" s="5" t="s">
        <v>5464</v>
      </c>
      <c r="H1917" s="5" t="s">
        <v>12304</v>
      </c>
      <c r="I1917" s="5" t="s">
        <v>15716</v>
      </c>
      <c r="J1917" s="3"/>
    </row>
    <row r="1918" spans="1:10" ht="60" customHeight="1" x14ac:dyDescent="0.8">
      <c r="A1918" s="51">
        <v>1914</v>
      </c>
      <c r="B1918" s="50">
        <v>1914</v>
      </c>
      <c r="C1918" s="3" t="s">
        <v>5465</v>
      </c>
      <c r="D1918" s="3" t="s">
        <v>18037</v>
      </c>
      <c r="E1918" s="5" t="s">
        <v>5466</v>
      </c>
      <c r="F1918" s="3" t="s">
        <v>305</v>
      </c>
      <c r="G1918" s="5" t="s">
        <v>5467</v>
      </c>
      <c r="H1918" s="5" t="s">
        <v>12305</v>
      </c>
      <c r="I1918" s="5" t="s">
        <v>17702</v>
      </c>
      <c r="J1918" s="3"/>
    </row>
    <row r="1919" spans="1:10" ht="60" customHeight="1" x14ac:dyDescent="0.8">
      <c r="A1919" s="51">
        <v>1915</v>
      </c>
      <c r="B1919" s="50">
        <v>1915</v>
      </c>
      <c r="C1919" s="3" t="s">
        <v>5468</v>
      </c>
      <c r="D1919" s="3" t="s">
        <v>18037</v>
      </c>
      <c r="E1919" s="5" t="s">
        <v>5469</v>
      </c>
      <c r="F1919" s="3" t="s">
        <v>220</v>
      </c>
      <c r="G1919" s="5" t="s">
        <v>5470</v>
      </c>
      <c r="H1919" s="5" t="s">
        <v>12306</v>
      </c>
      <c r="I1919" s="5" t="s">
        <v>15717</v>
      </c>
      <c r="J1919" s="3"/>
    </row>
    <row r="1920" spans="1:10" ht="60" customHeight="1" x14ac:dyDescent="0.8">
      <c r="A1920" s="51">
        <v>1916</v>
      </c>
      <c r="B1920" s="50">
        <v>1916</v>
      </c>
      <c r="C1920" s="3" t="s">
        <v>5471</v>
      </c>
      <c r="D1920" s="3" t="s">
        <v>18037</v>
      </c>
      <c r="E1920" s="5" t="s">
        <v>5472</v>
      </c>
      <c r="F1920" s="3" t="s">
        <v>104</v>
      </c>
      <c r="G1920" s="5" t="s">
        <v>5473</v>
      </c>
      <c r="H1920" s="5" t="s">
        <v>12307</v>
      </c>
      <c r="I1920" s="5" t="s">
        <v>15718</v>
      </c>
      <c r="J1920" s="3"/>
    </row>
    <row r="1921" spans="1:10" ht="60" customHeight="1" x14ac:dyDescent="0.8">
      <c r="A1921" s="51">
        <v>1917</v>
      </c>
      <c r="B1921" s="50">
        <v>1917</v>
      </c>
      <c r="C1921" s="3" t="s">
        <v>5474</v>
      </c>
      <c r="D1921" s="3" t="s">
        <v>18037</v>
      </c>
      <c r="E1921" s="5" t="s">
        <v>1914</v>
      </c>
      <c r="F1921" s="3" t="s">
        <v>171</v>
      </c>
      <c r="G1921" s="5" t="s">
        <v>5475</v>
      </c>
      <c r="H1921" s="5" t="s">
        <v>12308</v>
      </c>
      <c r="I1921" s="5" t="s">
        <v>15719</v>
      </c>
      <c r="J1921" s="3"/>
    </row>
    <row r="1922" spans="1:10" ht="60" customHeight="1" x14ac:dyDescent="0.8">
      <c r="A1922" s="51">
        <v>1918</v>
      </c>
      <c r="B1922" s="50">
        <v>1918</v>
      </c>
      <c r="C1922" s="3" t="s">
        <v>5476</v>
      </c>
      <c r="D1922" s="3" t="s">
        <v>18037</v>
      </c>
      <c r="E1922" s="5" t="s">
        <v>1418</v>
      </c>
      <c r="F1922" s="3" t="s">
        <v>100</v>
      </c>
      <c r="G1922" s="5" t="s">
        <v>5477</v>
      </c>
      <c r="H1922" s="5" t="s">
        <v>12309</v>
      </c>
      <c r="I1922" s="5" t="s">
        <v>15720</v>
      </c>
      <c r="J1922" s="3"/>
    </row>
    <row r="1923" spans="1:10" ht="60" customHeight="1" x14ac:dyDescent="0.8">
      <c r="A1923" s="51">
        <v>1919</v>
      </c>
      <c r="B1923" s="50">
        <v>1919</v>
      </c>
      <c r="C1923" s="3" t="s">
        <v>5478</v>
      </c>
      <c r="D1923" s="3" t="s">
        <v>18037</v>
      </c>
      <c r="E1923" s="5" t="s">
        <v>5479</v>
      </c>
      <c r="F1923" s="3" t="s">
        <v>359</v>
      </c>
      <c r="G1923" s="5" t="s">
        <v>5480</v>
      </c>
      <c r="H1923" s="5" t="s">
        <v>12310</v>
      </c>
      <c r="I1923" s="5" t="s">
        <v>15721</v>
      </c>
      <c r="J1923" s="3"/>
    </row>
    <row r="1924" spans="1:10" ht="60" customHeight="1" x14ac:dyDescent="0.8">
      <c r="A1924" s="51">
        <v>1920</v>
      </c>
      <c r="B1924" s="50">
        <v>1920</v>
      </c>
      <c r="C1924" s="3" t="s">
        <v>5481</v>
      </c>
      <c r="D1924" s="3" t="s">
        <v>18037</v>
      </c>
      <c r="E1924" s="5" t="s">
        <v>5482</v>
      </c>
      <c r="F1924" s="3" t="s">
        <v>100</v>
      </c>
      <c r="G1924" s="5" t="s">
        <v>5483</v>
      </c>
      <c r="H1924" s="5" t="s">
        <v>12311</v>
      </c>
      <c r="I1924" s="5" t="s">
        <v>15722</v>
      </c>
      <c r="J1924" s="3"/>
    </row>
    <row r="1925" spans="1:10" ht="60" customHeight="1" x14ac:dyDescent="0.8">
      <c r="A1925" s="51">
        <v>1921</v>
      </c>
      <c r="B1925" s="50">
        <v>1921</v>
      </c>
      <c r="C1925" s="3" t="s">
        <v>5484</v>
      </c>
      <c r="D1925" s="3" t="s">
        <v>18037</v>
      </c>
      <c r="E1925" s="5" t="s">
        <v>3079</v>
      </c>
      <c r="F1925" s="3" t="s">
        <v>482</v>
      </c>
      <c r="G1925" s="5" t="s">
        <v>5485</v>
      </c>
      <c r="H1925" s="5" t="s">
        <v>12312</v>
      </c>
      <c r="I1925" s="5" t="s">
        <v>15723</v>
      </c>
      <c r="J1925" s="3"/>
    </row>
    <row r="1926" spans="1:10" ht="60" customHeight="1" x14ac:dyDescent="0.8">
      <c r="A1926" s="51">
        <v>1922</v>
      </c>
      <c r="B1926" s="50">
        <v>1922</v>
      </c>
      <c r="C1926" s="3" t="s">
        <v>5486</v>
      </c>
      <c r="D1926" s="3" t="s">
        <v>18037</v>
      </c>
      <c r="E1926" s="5" t="s">
        <v>5487</v>
      </c>
      <c r="F1926" s="3" t="s">
        <v>127</v>
      </c>
      <c r="G1926" s="5" t="s">
        <v>5488</v>
      </c>
      <c r="H1926" s="5" t="s">
        <v>12313</v>
      </c>
      <c r="I1926" s="5" t="s">
        <v>15724</v>
      </c>
      <c r="J1926" s="3"/>
    </row>
    <row r="1927" spans="1:10" ht="60" customHeight="1" x14ac:dyDescent="0.8">
      <c r="A1927" s="51">
        <v>1923</v>
      </c>
      <c r="B1927" s="50">
        <v>1923</v>
      </c>
      <c r="C1927" s="3" t="s">
        <v>5489</v>
      </c>
      <c r="D1927" s="3" t="s">
        <v>18037</v>
      </c>
      <c r="E1927" s="5" t="s">
        <v>5490</v>
      </c>
      <c r="F1927" s="3" t="s">
        <v>73</v>
      </c>
      <c r="G1927" s="5" t="s">
        <v>5491</v>
      </c>
      <c r="H1927" s="5" t="s">
        <v>12314</v>
      </c>
      <c r="I1927" s="5" t="s">
        <v>17284</v>
      </c>
      <c r="J1927" s="3"/>
    </row>
    <row r="1928" spans="1:10" ht="60" customHeight="1" x14ac:dyDescent="0.8">
      <c r="A1928" s="51">
        <v>1924</v>
      </c>
      <c r="B1928" s="50">
        <v>1924</v>
      </c>
      <c r="C1928" s="3" t="s">
        <v>5492</v>
      </c>
      <c r="D1928" s="3" t="s">
        <v>18037</v>
      </c>
      <c r="E1928" s="5" t="s">
        <v>2635</v>
      </c>
      <c r="F1928" s="3" t="s">
        <v>277</v>
      </c>
      <c r="G1928" s="5" t="s">
        <v>5493</v>
      </c>
      <c r="H1928" s="5" t="s">
        <v>12315</v>
      </c>
      <c r="I1928" s="5" t="s">
        <v>17513</v>
      </c>
      <c r="J1928" s="3"/>
    </row>
    <row r="1929" spans="1:10" ht="60" customHeight="1" x14ac:dyDescent="0.8">
      <c r="A1929" s="51">
        <v>1925</v>
      </c>
      <c r="B1929" s="50">
        <v>1925</v>
      </c>
      <c r="C1929" s="3" t="s">
        <v>5494</v>
      </c>
      <c r="D1929" s="3" t="s">
        <v>18037</v>
      </c>
      <c r="E1929" s="5" t="s">
        <v>1202</v>
      </c>
      <c r="F1929" s="3" t="s">
        <v>756</v>
      </c>
      <c r="G1929" s="5" t="s">
        <v>5495</v>
      </c>
      <c r="H1929" s="5" t="s">
        <v>12316</v>
      </c>
      <c r="I1929" s="5" t="s">
        <v>15725</v>
      </c>
      <c r="J1929" s="3"/>
    </row>
    <row r="1930" spans="1:10" ht="60" customHeight="1" x14ac:dyDescent="0.8">
      <c r="A1930" s="51">
        <v>1926</v>
      </c>
      <c r="B1930" s="50">
        <v>1926</v>
      </c>
      <c r="C1930" s="3" t="s">
        <v>5496</v>
      </c>
      <c r="D1930" s="3" t="s">
        <v>18037</v>
      </c>
      <c r="E1930" s="5" t="s">
        <v>492</v>
      </c>
      <c r="F1930" s="3" t="s">
        <v>2447</v>
      </c>
      <c r="G1930" s="5" t="s">
        <v>5497</v>
      </c>
      <c r="H1930" s="5" t="s">
        <v>12317</v>
      </c>
      <c r="I1930" s="5" t="s">
        <v>15726</v>
      </c>
      <c r="J1930" s="3"/>
    </row>
    <row r="1931" spans="1:10" ht="60" customHeight="1" x14ac:dyDescent="0.8">
      <c r="A1931" s="51">
        <v>1927</v>
      </c>
      <c r="B1931" s="50">
        <v>1927</v>
      </c>
      <c r="C1931" s="3" t="s">
        <v>5498</v>
      </c>
      <c r="D1931" s="3" t="s">
        <v>18037</v>
      </c>
      <c r="E1931" s="5" t="s">
        <v>5499</v>
      </c>
      <c r="F1931" s="3" t="s">
        <v>780</v>
      </c>
      <c r="G1931" s="5" t="s">
        <v>5500</v>
      </c>
      <c r="H1931" s="5" t="s">
        <v>12318</v>
      </c>
      <c r="I1931" s="5" t="s">
        <v>15727</v>
      </c>
      <c r="J1931" s="3"/>
    </row>
    <row r="1932" spans="1:10" ht="60" customHeight="1" x14ac:dyDescent="0.8">
      <c r="A1932" s="51">
        <v>1928</v>
      </c>
      <c r="B1932" s="50">
        <v>1928</v>
      </c>
      <c r="C1932" s="3" t="s">
        <v>5501</v>
      </c>
      <c r="D1932" s="3" t="s">
        <v>18037</v>
      </c>
      <c r="E1932" s="5" t="s">
        <v>5502</v>
      </c>
      <c r="F1932" s="3" t="s">
        <v>246</v>
      </c>
      <c r="G1932" s="5" t="s">
        <v>5503</v>
      </c>
      <c r="H1932" s="5" t="s">
        <v>12319</v>
      </c>
      <c r="I1932" s="5" t="s">
        <v>15728</v>
      </c>
      <c r="J1932" s="3"/>
    </row>
    <row r="1933" spans="1:10" ht="60" customHeight="1" x14ac:dyDescent="0.8">
      <c r="A1933" s="51">
        <v>1929</v>
      </c>
      <c r="B1933" s="50">
        <v>1929</v>
      </c>
      <c r="C1933" s="3" t="s">
        <v>5504</v>
      </c>
      <c r="D1933" s="3" t="s">
        <v>18037</v>
      </c>
      <c r="E1933" s="5" t="s">
        <v>5505</v>
      </c>
      <c r="F1933" s="3" t="s">
        <v>986</v>
      </c>
      <c r="G1933" s="5" t="s">
        <v>5506</v>
      </c>
      <c r="H1933" s="5" t="s">
        <v>12320</v>
      </c>
      <c r="I1933" s="5" t="s">
        <v>15729</v>
      </c>
      <c r="J1933" s="3"/>
    </row>
    <row r="1934" spans="1:10" ht="60" customHeight="1" x14ac:dyDescent="0.8">
      <c r="A1934" s="51">
        <v>1930</v>
      </c>
      <c r="B1934" s="50">
        <v>1930</v>
      </c>
      <c r="C1934" s="3" t="s">
        <v>5507</v>
      </c>
      <c r="D1934" s="3" t="s">
        <v>18037</v>
      </c>
      <c r="E1934" s="5" t="s">
        <v>909</v>
      </c>
      <c r="F1934" s="3" t="s">
        <v>17</v>
      </c>
      <c r="G1934" s="5" t="s">
        <v>5508</v>
      </c>
      <c r="H1934" s="5" t="s">
        <v>12321</v>
      </c>
      <c r="I1934" s="5" t="s">
        <v>15730</v>
      </c>
      <c r="J1934" s="3"/>
    </row>
    <row r="1935" spans="1:10" ht="60" customHeight="1" x14ac:dyDescent="0.8">
      <c r="A1935" s="51">
        <v>1931</v>
      </c>
      <c r="B1935" s="50">
        <v>1931</v>
      </c>
      <c r="C1935" s="3" t="s">
        <v>5509</v>
      </c>
      <c r="D1935" s="3" t="s">
        <v>18037</v>
      </c>
      <c r="E1935" s="5" t="s">
        <v>5510</v>
      </c>
      <c r="F1935" s="3" t="s">
        <v>171</v>
      </c>
      <c r="G1935" s="5" t="s">
        <v>5511</v>
      </c>
      <c r="H1935" s="5" t="s">
        <v>12322</v>
      </c>
      <c r="I1935" s="5" t="s">
        <v>15731</v>
      </c>
      <c r="J1935" s="3"/>
    </row>
    <row r="1936" spans="1:10" ht="60" customHeight="1" x14ac:dyDescent="0.8">
      <c r="A1936" s="51">
        <v>1932</v>
      </c>
      <c r="B1936" s="50">
        <v>1932</v>
      </c>
      <c r="C1936" s="3" t="s">
        <v>5512</v>
      </c>
      <c r="D1936" s="3" t="s">
        <v>18037</v>
      </c>
      <c r="E1936" s="5" t="s">
        <v>5513</v>
      </c>
      <c r="F1936" s="3" t="s">
        <v>167</v>
      </c>
      <c r="G1936" s="5" t="s">
        <v>5514</v>
      </c>
      <c r="H1936" s="5" t="s">
        <v>12323</v>
      </c>
      <c r="I1936" s="5" t="s">
        <v>15732</v>
      </c>
      <c r="J1936" s="3"/>
    </row>
    <row r="1937" spans="1:10" ht="60" customHeight="1" x14ac:dyDescent="0.8">
      <c r="A1937" s="51">
        <v>1933</v>
      </c>
      <c r="B1937" s="50">
        <v>1933</v>
      </c>
      <c r="C1937" s="3" t="s">
        <v>5515</v>
      </c>
      <c r="D1937" s="3" t="s">
        <v>18037</v>
      </c>
      <c r="E1937" s="5" t="s">
        <v>5516</v>
      </c>
      <c r="F1937" s="3" t="s">
        <v>92</v>
      </c>
      <c r="G1937" s="5" t="s">
        <v>5517</v>
      </c>
      <c r="H1937" s="5" t="s">
        <v>12324</v>
      </c>
      <c r="I1937" s="5" t="s">
        <v>15733</v>
      </c>
      <c r="J1937" s="3"/>
    </row>
    <row r="1938" spans="1:10" ht="60" customHeight="1" x14ac:dyDescent="0.8">
      <c r="A1938" s="51">
        <v>1934</v>
      </c>
      <c r="B1938" s="50">
        <v>1934</v>
      </c>
      <c r="C1938" s="3" t="s">
        <v>5518</v>
      </c>
      <c r="D1938" s="3" t="s">
        <v>18037</v>
      </c>
      <c r="E1938" s="5" t="s">
        <v>5519</v>
      </c>
      <c r="F1938" s="3" t="s">
        <v>207</v>
      </c>
      <c r="G1938" s="5" t="s">
        <v>5520</v>
      </c>
      <c r="H1938" s="5" t="s">
        <v>12325</v>
      </c>
      <c r="I1938" s="5" t="s">
        <v>15734</v>
      </c>
      <c r="J1938" s="3"/>
    </row>
    <row r="1939" spans="1:10" ht="60" customHeight="1" x14ac:dyDescent="0.8">
      <c r="A1939" s="51">
        <v>1935</v>
      </c>
      <c r="B1939" s="50">
        <v>1935</v>
      </c>
      <c r="C1939" s="3" t="s">
        <v>5521</v>
      </c>
      <c r="D1939" s="3" t="s">
        <v>18037</v>
      </c>
      <c r="E1939" s="5" t="s">
        <v>2234</v>
      </c>
      <c r="F1939" s="3" t="s">
        <v>37</v>
      </c>
      <c r="G1939" s="5" t="s">
        <v>5522</v>
      </c>
      <c r="H1939" s="5" t="s">
        <v>12326</v>
      </c>
      <c r="I1939" s="5" t="s">
        <v>17576</v>
      </c>
      <c r="J1939" s="3"/>
    </row>
    <row r="1940" spans="1:10" ht="60" customHeight="1" x14ac:dyDescent="0.8">
      <c r="A1940" s="51">
        <v>1936</v>
      </c>
      <c r="B1940" s="50">
        <v>1936</v>
      </c>
      <c r="C1940" s="3" t="s">
        <v>5523</v>
      </c>
      <c r="D1940" s="3" t="s">
        <v>18037</v>
      </c>
      <c r="E1940" s="5" t="s">
        <v>3800</v>
      </c>
      <c r="F1940" s="3" t="s">
        <v>2447</v>
      </c>
      <c r="G1940" s="5" t="s">
        <v>5524</v>
      </c>
      <c r="H1940" s="5" t="s">
        <v>12327</v>
      </c>
      <c r="I1940" s="5" t="s">
        <v>15735</v>
      </c>
      <c r="J1940" s="3"/>
    </row>
    <row r="1941" spans="1:10" ht="60" customHeight="1" x14ac:dyDescent="0.8">
      <c r="A1941" s="51">
        <v>1937</v>
      </c>
      <c r="B1941" s="50">
        <v>1937</v>
      </c>
      <c r="C1941" s="3" t="s">
        <v>5525</v>
      </c>
      <c r="D1941" s="3" t="s">
        <v>18037</v>
      </c>
      <c r="E1941" s="5" t="s">
        <v>304</v>
      </c>
      <c r="F1941" s="3" t="s">
        <v>817</v>
      </c>
      <c r="G1941" s="5" t="s">
        <v>5526</v>
      </c>
      <c r="H1941" s="5" t="s">
        <v>12328</v>
      </c>
      <c r="I1941" s="5" t="s">
        <v>15736</v>
      </c>
      <c r="J1941" s="3"/>
    </row>
    <row r="1942" spans="1:10" ht="60" customHeight="1" x14ac:dyDescent="0.8">
      <c r="A1942" s="51">
        <v>1938</v>
      </c>
      <c r="B1942" s="50">
        <v>1938</v>
      </c>
      <c r="C1942" s="3" t="s">
        <v>5527</v>
      </c>
      <c r="D1942" s="3" t="s">
        <v>18037</v>
      </c>
      <c r="E1942" s="5" t="s">
        <v>5528</v>
      </c>
      <c r="F1942" s="3" t="s">
        <v>96</v>
      </c>
      <c r="G1942" s="5" t="s">
        <v>5529</v>
      </c>
      <c r="H1942" s="5" t="s">
        <v>12329</v>
      </c>
      <c r="I1942" s="5" t="s">
        <v>17916</v>
      </c>
      <c r="J1942" s="3"/>
    </row>
    <row r="1943" spans="1:10" ht="60" customHeight="1" x14ac:dyDescent="0.8">
      <c r="A1943" s="51">
        <v>1939</v>
      </c>
      <c r="B1943" s="50">
        <v>1939</v>
      </c>
      <c r="C1943" s="3" t="s">
        <v>5530</v>
      </c>
      <c r="D1943" s="3" t="s">
        <v>18037</v>
      </c>
      <c r="E1943" s="5" t="s">
        <v>4143</v>
      </c>
      <c r="F1943" s="3" t="s">
        <v>100</v>
      </c>
      <c r="G1943" s="5" t="s">
        <v>5531</v>
      </c>
      <c r="H1943" s="5" t="s">
        <v>12330</v>
      </c>
      <c r="I1943" s="5" t="s">
        <v>15737</v>
      </c>
      <c r="J1943" s="3"/>
    </row>
    <row r="1944" spans="1:10" ht="60" customHeight="1" x14ac:dyDescent="0.8">
      <c r="A1944" s="51">
        <v>1940</v>
      </c>
      <c r="B1944" s="50">
        <v>1940</v>
      </c>
      <c r="C1944" s="3" t="s">
        <v>5532</v>
      </c>
      <c r="D1944" s="3" t="s">
        <v>18037</v>
      </c>
      <c r="E1944" s="5" t="s">
        <v>5533</v>
      </c>
      <c r="F1944" s="3" t="s">
        <v>207</v>
      </c>
      <c r="G1944" s="5" t="s">
        <v>5534</v>
      </c>
      <c r="H1944" s="5" t="s">
        <v>12331</v>
      </c>
      <c r="I1944" s="5" t="s">
        <v>15738</v>
      </c>
      <c r="J1944" s="3"/>
    </row>
    <row r="1945" spans="1:10" ht="60" customHeight="1" x14ac:dyDescent="0.8">
      <c r="A1945" s="51">
        <v>1941</v>
      </c>
      <c r="B1945" s="50">
        <v>1941</v>
      </c>
      <c r="C1945" s="3" t="s">
        <v>5535</v>
      </c>
      <c r="D1945" s="3" t="s">
        <v>18037</v>
      </c>
      <c r="E1945" s="5" t="s">
        <v>5536</v>
      </c>
      <c r="F1945" s="3" t="s">
        <v>242</v>
      </c>
      <c r="G1945" s="5" t="s">
        <v>5537</v>
      </c>
      <c r="H1945" s="5" t="s">
        <v>12332</v>
      </c>
      <c r="I1945" s="5" t="s">
        <v>15739</v>
      </c>
      <c r="J1945" s="3"/>
    </row>
    <row r="1946" spans="1:10" ht="60" customHeight="1" x14ac:dyDescent="0.8">
      <c r="A1946" s="51">
        <v>1942</v>
      </c>
      <c r="B1946" s="50">
        <v>1942</v>
      </c>
      <c r="C1946" s="3" t="s">
        <v>5538</v>
      </c>
      <c r="D1946" s="3" t="s">
        <v>18037</v>
      </c>
      <c r="E1946" s="5" t="s">
        <v>5539</v>
      </c>
      <c r="F1946" s="3" t="s">
        <v>1030</v>
      </c>
      <c r="G1946" s="5" t="s">
        <v>5540</v>
      </c>
      <c r="H1946" s="5" t="s">
        <v>12333</v>
      </c>
      <c r="I1946" s="5" t="s">
        <v>15740</v>
      </c>
      <c r="J1946" s="3"/>
    </row>
    <row r="1947" spans="1:10" ht="60" customHeight="1" x14ac:dyDescent="0.8">
      <c r="A1947" s="51">
        <v>1943</v>
      </c>
      <c r="B1947" s="50">
        <v>1943</v>
      </c>
      <c r="C1947" s="3" t="s">
        <v>5541</v>
      </c>
      <c r="D1947" s="3" t="s">
        <v>18037</v>
      </c>
      <c r="E1947" s="5" t="s">
        <v>5542</v>
      </c>
      <c r="F1947" s="3" t="s">
        <v>597</v>
      </c>
      <c r="G1947" s="5" t="s">
        <v>5543</v>
      </c>
      <c r="H1947" s="5" t="s">
        <v>12334</v>
      </c>
      <c r="I1947" s="5" t="s">
        <v>15741</v>
      </c>
      <c r="J1947" s="3"/>
    </row>
    <row r="1948" spans="1:10" ht="60" customHeight="1" x14ac:dyDescent="0.8">
      <c r="A1948" s="51">
        <v>1944</v>
      </c>
      <c r="B1948" s="50">
        <v>1944</v>
      </c>
      <c r="C1948" s="3" t="s">
        <v>5544</v>
      </c>
      <c r="D1948" s="3" t="s">
        <v>18037</v>
      </c>
      <c r="E1948" s="5" t="s">
        <v>2712</v>
      </c>
      <c r="F1948" s="3" t="s">
        <v>246</v>
      </c>
      <c r="G1948" s="5" t="s">
        <v>5545</v>
      </c>
      <c r="H1948" s="5" t="s">
        <v>12335</v>
      </c>
      <c r="I1948" s="5" t="s">
        <v>15742</v>
      </c>
      <c r="J1948" s="3"/>
    </row>
    <row r="1949" spans="1:10" ht="60" customHeight="1" x14ac:dyDescent="0.8">
      <c r="A1949" s="51">
        <v>1945</v>
      </c>
      <c r="B1949" s="50">
        <v>1945</v>
      </c>
      <c r="C1949" s="3" t="s">
        <v>5546</v>
      </c>
      <c r="D1949" s="3" t="s">
        <v>18037</v>
      </c>
      <c r="E1949" s="5" t="s">
        <v>5547</v>
      </c>
      <c r="F1949" s="3" t="s">
        <v>817</v>
      </c>
      <c r="G1949" s="5" t="s">
        <v>5548</v>
      </c>
      <c r="H1949" s="5" t="s">
        <v>12336</v>
      </c>
      <c r="I1949" s="5" t="s">
        <v>15743</v>
      </c>
      <c r="J1949" s="3"/>
    </row>
    <row r="1950" spans="1:10" ht="60" customHeight="1" x14ac:dyDescent="0.8">
      <c r="A1950" s="51">
        <v>1946</v>
      </c>
      <c r="B1950" s="50">
        <v>1946</v>
      </c>
      <c r="C1950" s="3" t="s">
        <v>5549</v>
      </c>
      <c r="D1950" s="3" t="s">
        <v>18037</v>
      </c>
      <c r="E1950" s="5" t="s">
        <v>5550</v>
      </c>
      <c r="F1950" s="3" t="s">
        <v>780</v>
      </c>
      <c r="G1950" s="5" t="s">
        <v>5551</v>
      </c>
      <c r="H1950" s="5" t="s">
        <v>12337</v>
      </c>
      <c r="I1950" s="5" t="s">
        <v>15744</v>
      </c>
      <c r="J1950" s="3"/>
    </row>
    <row r="1951" spans="1:10" ht="60" customHeight="1" x14ac:dyDescent="0.8">
      <c r="A1951" s="51">
        <v>1947</v>
      </c>
      <c r="B1951" s="50">
        <v>1947</v>
      </c>
      <c r="C1951" s="3" t="s">
        <v>5552</v>
      </c>
      <c r="D1951" s="3" t="s">
        <v>18037</v>
      </c>
      <c r="E1951" s="5" t="s">
        <v>1623</v>
      </c>
      <c r="F1951" s="3" t="s">
        <v>780</v>
      </c>
      <c r="G1951" s="5" t="s">
        <v>5553</v>
      </c>
      <c r="H1951" s="5" t="s">
        <v>12338</v>
      </c>
      <c r="I1951" s="5" t="s">
        <v>15745</v>
      </c>
      <c r="J1951" s="3"/>
    </row>
    <row r="1952" spans="1:10" ht="60" customHeight="1" x14ac:dyDescent="0.8">
      <c r="A1952" s="51">
        <v>1948</v>
      </c>
      <c r="B1952" s="50">
        <v>1948</v>
      </c>
      <c r="C1952" s="3" t="s">
        <v>5554</v>
      </c>
      <c r="D1952" s="3" t="s">
        <v>18037</v>
      </c>
      <c r="E1952" s="5" t="s">
        <v>5555</v>
      </c>
      <c r="F1952" s="3" t="s">
        <v>17</v>
      </c>
      <c r="G1952" s="5" t="s">
        <v>5556</v>
      </c>
      <c r="H1952" s="5" t="s">
        <v>12339</v>
      </c>
      <c r="I1952" s="5" t="s">
        <v>15746</v>
      </c>
      <c r="J1952" s="3"/>
    </row>
    <row r="1953" spans="1:10" ht="60" customHeight="1" x14ac:dyDescent="0.8">
      <c r="A1953" s="51">
        <v>1949</v>
      </c>
      <c r="B1953" s="50">
        <v>1949</v>
      </c>
      <c r="C1953" s="3" t="s">
        <v>5557</v>
      </c>
      <c r="D1953" s="3" t="s">
        <v>18037</v>
      </c>
      <c r="E1953" s="5" t="s">
        <v>5558</v>
      </c>
      <c r="F1953" s="3" t="s">
        <v>193</v>
      </c>
      <c r="G1953" s="5" t="s">
        <v>5559</v>
      </c>
      <c r="H1953" s="5" t="s">
        <v>12340</v>
      </c>
      <c r="I1953" s="5" t="s">
        <v>15747</v>
      </c>
      <c r="J1953" s="3"/>
    </row>
    <row r="1954" spans="1:10" ht="60" customHeight="1" x14ac:dyDescent="0.8">
      <c r="A1954" s="51">
        <v>1950</v>
      </c>
      <c r="B1954" s="50">
        <v>1950</v>
      </c>
      <c r="C1954" s="3" t="s">
        <v>5560</v>
      </c>
      <c r="D1954" s="3" t="s">
        <v>18037</v>
      </c>
      <c r="E1954" s="5" t="s">
        <v>5561</v>
      </c>
      <c r="F1954" s="3" t="s">
        <v>127</v>
      </c>
      <c r="G1954" s="5" t="s">
        <v>5562</v>
      </c>
      <c r="H1954" s="5" t="s">
        <v>12341</v>
      </c>
      <c r="I1954" s="5" t="s">
        <v>15748</v>
      </c>
      <c r="J1954" s="3"/>
    </row>
    <row r="1955" spans="1:10" ht="60" customHeight="1" x14ac:dyDescent="0.8">
      <c r="A1955" s="51">
        <v>1951</v>
      </c>
      <c r="B1955" s="50">
        <v>1951</v>
      </c>
      <c r="C1955" s="3" t="s">
        <v>5563</v>
      </c>
      <c r="D1955" s="3" t="s">
        <v>18037</v>
      </c>
      <c r="E1955" s="5" t="s">
        <v>5564</v>
      </c>
      <c r="F1955" s="3" t="s">
        <v>253</v>
      </c>
      <c r="G1955" s="5" t="s">
        <v>5565</v>
      </c>
      <c r="H1955" s="5" t="s">
        <v>12342</v>
      </c>
      <c r="I1955" s="5" t="s">
        <v>15749</v>
      </c>
      <c r="J1955" s="3"/>
    </row>
    <row r="1956" spans="1:10" ht="60" customHeight="1" x14ac:dyDescent="0.8">
      <c r="A1956" s="51">
        <v>1952</v>
      </c>
      <c r="B1956" s="50">
        <v>1952</v>
      </c>
      <c r="C1956" s="3" t="s">
        <v>5566</v>
      </c>
      <c r="D1956" s="3" t="s">
        <v>18037</v>
      </c>
      <c r="E1956" s="5" t="s">
        <v>1908</v>
      </c>
      <c r="F1956" s="3" t="s">
        <v>123</v>
      </c>
      <c r="G1956" s="5" t="s">
        <v>5567</v>
      </c>
      <c r="H1956" s="5" t="s">
        <v>12343</v>
      </c>
      <c r="I1956" s="5" t="s">
        <v>15750</v>
      </c>
      <c r="J1956" s="3"/>
    </row>
    <row r="1957" spans="1:10" ht="60" customHeight="1" x14ac:dyDescent="0.8">
      <c r="A1957" s="51">
        <v>1953</v>
      </c>
      <c r="B1957" s="50">
        <v>1953</v>
      </c>
      <c r="C1957" s="3" t="s">
        <v>5568</v>
      </c>
      <c r="D1957" s="3" t="s">
        <v>18037</v>
      </c>
      <c r="E1957" s="5" t="s">
        <v>5569</v>
      </c>
      <c r="F1957" s="3" t="s">
        <v>116</v>
      </c>
      <c r="G1957" s="5" t="s">
        <v>5570</v>
      </c>
      <c r="H1957" s="5" t="s">
        <v>12344</v>
      </c>
      <c r="I1957" s="5" t="s">
        <v>15751</v>
      </c>
      <c r="J1957" s="3"/>
    </row>
    <row r="1958" spans="1:10" ht="60" customHeight="1" x14ac:dyDescent="0.8">
      <c r="A1958" s="51">
        <v>1954</v>
      </c>
      <c r="B1958" s="50">
        <v>1954</v>
      </c>
      <c r="C1958" s="3" t="s">
        <v>5571</v>
      </c>
      <c r="D1958" s="3" t="s">
        <v>18037</v>
      </c>
      <c r="E1958" s="5" t="s">
        <v>3365</v>
      </c>
      <c r="F1958" s="3" t="s">
        <v>207</v>
      </c>
      <c r="G1958" s="5" t="s">
        <v>5572</v>
      </c>
      <c r="H1958" s="5" t="s">
        <v>12345</v>
      </c>
      <c r="I1958" s="5" t="s">
        <v>15752</v>
      </c>
      <c r="J1958" s="3"/>
    </row>
    <row r="1959" spans="1:10" ht="60" customHeight="1" x14ac:dyDescent="0.8">
      <c r="A1959" s="51">
        <v>1955</v>
      </c>
      <c r="B1959" s="50">
        <v>1955</v>
      </c>
      <c r="C1959" s="3" t="s">
        <v>5573</v>
      </c>
      <c r="D1959" s="3" t="s">
        <v>18037</v>
      </c>
      <c r="E1959" s="5" t="s">
        <v>4405</v>
      </c>
      <c r="F1959" s="3" t="s">
        <v>1521</v>
      </c>
      <c r="G1959" s="5" t="s">
        <v>5574</v>
      </c>
      <c r="H1959" s="5" t="s">
        <v>12346</v>
      </c>
      <c r="I1959" s="5" t="s">
        <v>15753</v>
      </c>
      <c r="J1959" s="3"/>
    </row>
    <row r="1960" spans="1:10" ht="60" customHeight="1" x14ac:dyDescent="0.8">
      <c r="A1960" s="51">
        <v>1956</v>
      </c>
      <c r="B1960" s="50">
        <v>1956</v>
      </c>
      <c r="C1960" s="3" t="s">
        <v>5575</v>
      </c>
      <c r="D1960" s="3" t="s">
        <v>18037</v>
      </c>
      <c r="E1960" s="5" t="s">
        <v>5358</v>
      </c>
      <c r="F1960" s="3" t="s">
        <v>1163</v>
      </c>
      <c r="G1960" s="5" t="s">
        <v>5576</v>
      </c>
      <c r="H1960" s="5" t="s">
        <v>12347</v>
      </c>
      <c r="I1960" s="5" t="s">
        <v>17945</v>
      </c>
      <c r="J1960" s="3"/>
    </row>
    <row r="1961" spans="1:10" ht="60" customHeight="1" x14ac:dyDescent="0.8">
      <c r="A1961" s="51">
        <v>1957</v>
      </c>
      <c r="B1961" s="50">
        <v>1957</v>
      </c>
      <c r="C1961" s="3" t="s">
        <v>5577</v>
      </c>
      <c r="D1961" s="3" t="s">
        <v>18037</v>
      </c>
      <c r="E1961" s="5" t="s">
        <v>5578</v>
      </c>
      <c r="F1961" s="3" t="s">
        <v>527</v>
      </c>
      <c r="G1961" s="5" t="s">
        <v>5579</v>
      </c>
      <c r="H1961" s="5" t="s">
        <v>12348</v>
      </c>
      <c r="I1961" s="5" t="s">
        <v>15754</v>
      </c>
      <c r="J1961" s="3"/>
    </row>
    <row r="1962" spans="1:10" ht="60" customHeight="1" x14ac:dyDescent="0.8">
      <c r="A1962" s="51">
        <v>1958</v>
      </c>
      <c r="B1962" s="50">
        <v>1958</v>
      </c>
      <c r="C1962" s="3" t="s">
        <v>5580</v>
      </c>
      <c r="D1962" s="3" t="s">
        <v>18037</v>
      </c>
      <c r="E1962" s="5" t="s">
        <v>5581</v>
      </c>
      <c r="F1962" s="3" t="s">
        <v>597</v>
      </c>
      <c r="G1962" s="5" t="s">
        <v>5582</v>
      </c>
      <c r="H1962" s="5" t="s">
        <v>12349</v>
      </c>
      <c r="I1962" s="5" t="s">
        <v>15755</v>
      </c>
      <c r="J1962" s="3"/>
    </row>
    <row r="1963" spans="1:10" ht="60" customHeight="1" x14ac:dyDescent="0.8">
      <c r="A1963" s="51">
        <v>1959</v>
      </c>
      <c r="B1963" s="50">
        <v>1959</v>
      </c>
      <c r="C1963" s="3" t="s">
        <v>5583</v>
      </c>
      <c r="D1963" s="3" t="s">
        <v>18037</v>
      </c>
      <c r="E1963" s="5" t="s">
        <v>2151</v>
      </c>
      <c r="F1963" s="3" t="s">
        <v>309</v>
      </c>
      <c r="G1963" s="5" t="s">
        <v>5584</v>
      </c>
      <c r="H1963" s="5" t="s">
        <v>12350</v>
      </c>
      <c r="I1963" s="5" t="s">
        <v>15756</v>
      </c>
      <c r="J1963" s="3"/>
    </row>
    <row r="1964" spans="1:10" ht="60" customHeight="1" x14ac:dyDescent="0.8">
      <c r="A1964" s="51">
        <v>1960</v>
      </c>
      <c r="B1964" s="50">
        <v>1960</v>
      </c>
      <c r="C1964" s="3" t="s">
        <v>5585</v>
      </c>
      <c r="D1964" s="3" t="s">
        <v>18037</v>
      </c>
      <c r="E1964" s="5" t="s">
        <v>1444</v>
      </c>
      <c r="F1964" s="3" t="s">
        <v>77</v>
      </c>
      <c r="G1964" s="5" t="s">
        <v>5586</v>
      </c>
      <c r="H1964" s="5" t="s">
        <v>12351</v>
      </c>
      <c r="I1964" s="5" t="s">
        <v>15757</v>
      </c>
      <c r="J1964" s="3"/>
    </row>
    <row r="1965" spans="1:10" ht="60" customHeight="1" x14ac:dyDescent="0.8">
      <c r="A1965" s="51">
        <v>1961</v>
      </c>
      <c r="B1965" s="50">
        <v>1961</v>
      </c>
      <c r="C1965" s="3" t="s">
        <v>5587</v>
      </c>
      <c r="D1965" s="3" t="s">
        <v>18037</v>
      </c>
      <c r="E1965" s="5" t="s">
        <v>4399</v>
      </c>
      <c r="F1965" s="3" t="s">
        <v>167</v>
      </c>
      <c r="G1965" s="5" t="s">
        <v>5588</v>
      </c>
      <c r="H1965" s="5" t="s">
        <v>12352</v>
      </c>
      <c r="I1965" s="5" t="s">
        <v>15758</v>
      </c>
      <c r="J1965" s="3"/>
    </row>
    <row r="1966" spans="1:10" ht="60" customHeight="1" x14ac:dyDescent="0.8">
      <c r="A1966" s="51">
        <v>1962</v>
      </c>
      <c r="B1966" s="50">
        <v>1962</v>
      </c>
      <c r="C1966" s="3" t="s">
        <v>5589</v>
      </c>
      <c r="D1966" s="3" t="s">
        <v>18037</v>
      </c>
      <c r="E1966" s="5" t="s">
        <v>5590</v>
      </c>
      <c r="F1966" s="3" t="s">
        <v>73</v>
      </c>
      <c r="G1966" s="5" t="s">
        <v>5591</v>
      </c>
      <c r="H1966" s="5" t="s">
        <v>12353</v>
      </c>
      <c r="I1966" s="5" t="s">
        <v>15759</v>
      </c>
      <c r="J1966" s="3"/>
    </row>
    <row r="1967" spans="1:10" ht="60" customHeight="1" x14ac:dyDescent="0.8">
      <c r="A1967" s="51">
        <v>1963</v>
      </c>
      <c r="B1967" s="50">
        <v>1963</v>
      </c>
      <c r="C1967" s="3" t="s">
        <v>5592</v>
      </c>
      <c r="D1967" s="3" t="s">
        <v>18037</v>
      </c>
      <c r="E1967" s="5" t="s">
        <v>5593</v>
      </c>
      <c r="F1967" s="3" t="s">
        <v>1212</v>
      </c>
      <c r="G1967" s="5" t="s">
        <v>5594</v>
      </c>
      <c r="H1967" s="5" t="s">
        <v>12354</v>
      </c>
      <c r="I1967" s="5" t="s">
        <v>15760</v>
      </c>
      <c r="J1967" s="3"/>
    </row>
    <row r="1968" spans="1:10" ht="60" customHeight="1" x14ac:dyDescent="0.8">
      <c r="A1968" s="51">
        <v>1964</v>
      </c>
      <c r="B1968" s="50">
        <v>1964</v>
      </c>
      <c r="C1968" s="3" t="s">
        <v>5595</v>
      </c>
      <c r="D1968" s="3" t="s">
        <v>18037</v>
      </c>
      <c r="E1968" s="5" t="s">
        <v>5596</v>
      </c>
      <c r="F1968" s="3" t="s">
        <v>780</v>
      </c>
      <c r="G1968" s="5" t="s">
        <v>5597</v>
      </c>
      <c r="H1968" s="5" t="s">
        <v>12355</v>
      </c>
      <c r="I1968" s="5" t="s">
        <v>15761</v>
      </c>
      <c r="J1968" s="3"/>
    </row>
    <row r="1969" spans="1:10" ht="60" customHeight="1" x14ac:dyDescent="0.8">
      <c r="A1969" s="51">
        <v>1965</v>
      </c>
      <c r="B1969" s="50">
        <v>1965</v>
      </c>
      <c r="C1969" s="3" t="s">
        <v>5598</v>
      </c>
      <c r="D1969" s="3" t="s">
        <v>18037</v>
      </c>
      <c r="E1969" s="5" t="s">
        <v>5599</v>
      </c>
      <c r="F1969" s="3" t="s">
        <v>527</v>
      </c>
      <c r="G1969" s="5" t="s">
        <v>5600</v>
      </c>
      <c r="H1969" s="5" t="s">
        <v>12356</v>
      </c>
      <c r="I1969" s="5" t="s">
        <v>17861</v>
      </c>
      <c r="J1969" s="3"/>
    </row>
    <row r="1970" spans="1:10" ht="60" customHeight="1" x14ac:dyDescent="0.8">
      <c r="A1970" s="51">
        <v>1966</v>
      </c>
      <c r="B1970" s="50">
        <v>1966</v>
      </c>
      <c r="C1970" s="3" t="s">
        <v>5601</v>
      </c>
      <c r="D1970" s="3" t="s">
        <v>18037</v>
      </c>
      <c r="E1970" s="5" t="s">
        <v>4944</v>
      </c>
      <c r="F1970" s="3" t="s">
        <v>486</v>
      </c>
      <c r="G1970" s="5" t="s">
        <v>5602</v>
      </c>
      <c r="H1970" s="5" t="s">
        <v>12357</v>
      </c>
      <c r="I1970" s="5" t="s">
        <v>17548</v>
      </c>
      <c r="J1970" s="3"/>
    </row>
    <row r="1971" spans="1:10" ht="60" customHeight="1" x14ac:dyDescent="0.8">
      <c r="A1971" s="51">
        <v>1967</v>
      </c>
      <c r="B1971" s="50">
        <v>1967</v>
      </c>
      <c r="C1971" s="3" t="s">
        <v>5603</v>
      </c>
      <c r="D1971" s="3" t="s">
        <v>18037</v>
      </c>
      <c r="E1971" s="5" t="s">
        <v>3141</v>
      </c>
      <c r="F1971" s="3" t="s">
        <v>288</v>
      </c>
      <c r="G1971" s="5" t="s">
        <v>5604</v>
      </c>
      <c r="H1971" s="5" t="s">
        <v>12358</v>
      </c>
      <c r="I1971" s="5" t="s">
        <v>17398</v>
      </c>
      <c r="J1971" s="3"/>
    </row>
    <row r="1972" spans="1:10" ht="60" customHeight="1" x14ac:dyDescent="0.8">
      <c r="A1972" s="51">
        <v>1968</v>
      </c>
      <c r="B1972" s="50">
        <v>1968</v>
      </c>
      <c r="C1972" s="3" t="s">
        <v>5605</v>
      </c>
      <c r="D1972" s="3" t="s">
        <v>18037</v>
      </c>
      <c r="E1972" s="5" t="s">
        <v>5593</v>
      </c>
      <c r="F1972" s="3" t="s">
        <v>246</v>
      </c>
      <c r="G1972" s="5" t="s">
        <v>5606</v>
      </c>
      <c r="H1972" s="5" t="s">
        <v>12359</v>
      </c>
      <c r="I1972" s="5" t="s">
        <v>15762</v>
      </c>
      <c r="J1972" s="3"/>
    </row>
    <row r="1973" spans="1:10" ht="60" customHeight="1" x14ac:dyDescent="0.8">
      <c r="A1973" s="51">
        <v>1969</v>
      </c>
      <c r="B1973" s="50">
        <v>1969</v>
      </c>
      <c r="C1973" s="3" t="s">
        <v>5607</v>
      </c>
      <c r="D1973" s="3" t="s">
        <v>18037</v>
      </c>
      <c r="E1973" s="5" t="s">
        <v>4694</v>
      </c>
      <c r="F1973" s="3" t="s">
        <v>65</v>
      </c>
      <c r="G1973" s="5" t="s">
        <v>5608</v>
      </c>
      <c r="H1973" s="5" t="s">
        <v>12360</v>
      </c>
      <c r="I1973" s="5" t="s">
        <v>15763</v>
      </c>
      <c r="J1973" s="3"/>
    </row>
    <row r="1974" spans="1:10" ht="60" customHeight="1" x14ac:dyDescent="0.8">
      <c r="A1974" s="51">
        <v>1970</v>
      </c>
      <c r="B1974" s="50">
        <v>1970</v>
      </c>
      <c r="C1974" s="3" t="s">
        <v>5609</v>
      </c>
      <c r="D1974" s="3" t="s">
        <v>18037</v>
      </c>
      <c r="E1974" s="5" t="s">
        <v>5610</v>
      </c>
      <c r="F1974" s="3" t="s">
        <v>207</v>
      </c>
      <c r="G1974" s="5" t="s">
        <v>5611</v>
      </c>
      <c r="H1974" s="5" t="s">
        <v>12361</v>
      </c>
      <c r="I1974" s="5" t="s">
        <v>15764</v>
      </c>
      <c r="J1974" s="3"/>
    </row>
    <row r="1975" spans="1:10" ht="60" customHeight="1" x14ac:dyDescent="0.8">
      <c r="A1975" s="51">
        <v>1971</v>
      </c>
      <c r="B1975" s="50">
        <v>1971</v>
      </c>
      <c r="C1975" s="3" t="s">
        <v>5612</v>
      </c>
      <c r="D1975" s="3" t="s">
        <v>18037</v>
      </c>
      <c r="E1975" s="5" t="s">
        <v>5613</v>
      </c>
      <c r="F1975" s="3" t="s">
        <v>134</v>
      </c>
      <c r="G1975" s="5" t="s">
        <v>5614</v>
      </c>
      <c r="H1975" s="5" t="s">
        <v>12362</v>
      </c>
      <c r="I1975" s="5" t="s">
        <v>15765</v>
      </c>
      <c r="J1975" s="3"/>
    </row>
    <row r="1976" spans="1:10" ht="60" customHeight="1" x14ac:dyDescent="0.8">
      <c r="A1976" s="51">
        <v>1972</v>
      </c>
      <c r="B1976" s="50">
        <v>1972</v>
      </c>
      <c r="C1976" s="3" t="s">
        <v>5615</v>
      </c>
      <c r="D1976" s="3" t="s">
        <v>18037</v>
      </c>
      <c r="E1976" s="5" t="s">
        <v>1480</v>
      </c>
      <c r="F1976" s="3" t="s">
        <v>81</v>
      </c>
      <c r="G1976" s="5" t="s">
        <v>5616</v>
      </c>
      <c r="H1976" s="5" t="s">
        <v>12363</v>
      </c>
      <c r="I1976" s="5" t="s">
        <v>15766</v>
      </c>
      <c r="J1976" s="3"/>
    </row>
    <row r="1977" spans="1:10" ht="60" customHeight="1" x14ac:dyDescent="0.8">
      <c r="A1977" s="51">
        <v>1973</v>
      </c>
      <c r="B1977" s="50">
        <v>1973</v>
      </c>
      <c r="C1977" s="3" t="s">
        <v>5617</v>
      </c>
      <c r="D1977" s="3" t="s">
        <v>18037</v>
      </c>
      <c r="E1977" s="5" t="s">
        <v>2087</v>
      </c>
      <c r="F1977" s="3" t="s">
        <v>171</v>
      </c>
      <c r="G1977" s="5" t="s">
        <v>5618</v>
      </c>
      <c r="H1977" s="5" t="s">
        <v>12364</v>
      </c>
      <c r="I1977" s="5" t="s">
        <v>15767</v>
      </c>
      <c r="J1977" s="3"/>
    </row>
    <row r="1978" spans="1:10" ht="60" customHeight="1" x14ac:dyDescent="0.8">
      <c r="A1978" s="51">
        <v>1974</v>
      </c>
      <c r="B1978" s="50">
        <v>1974</v>
      </c>
      <c r="C1978" s="3" t="s">
        <v>4637</v>
      </c>
      <c r="D1978" s="3" t="s">
        <v>18037</v>
      </c>
      <c r="E1978" s="5" t="s">
        <v>3690</v>
      </c>
      <c r="F1978" s="3" t="s">
        <v>543</v>
      </c>
      <c r="G1978" s="5" t="s">
        <v>5619</v>
      </c>
      <c r="H1978" s="5" t="s">
        <v>12365</v>
      </c>
      <c r="I1978" s="5" t="s">
        <v>15768</v>
      </c>
      <c r="J1978" s="3"/>
    </row>
    <row r="1979" spans="1:10" ht="60" customHeight="1" x14ac:dyDescent="0.8">
      <c r="A1979" s="51">
        <v>1975</v>
      </c>
      <c r="B1979" s="50">
        <v>1975</v>
      </c>
      <c r="C1979" s="3" t="s">
        <v>4040</v>
      </c>
      <c r="D1979" s="3" t="s">
        <v>18037</v>
      </c>
      <c r="E1979" s="5" t="s">
        <v>5108</v>
      </c>
      <c r="F1979" s="3" t="s">
        <v>1030</v>
      </c>
      <c r="G1979" s="5" t="s">
        <v>5620</v>
      </c>
      <c r="H1979" s="5" t="s">
        <v>12366</v>
      </c>
      <c r="I1979" s="5" t="s">
        <v>15769</v>
      </c>
      <c r="J1979" s="3"/>
    </row>
    <row r="1980" spans="1:10" ht="60" customHeight="1" x14ac:dyDescent="0.8">
      <c r="A1980" s="51">
        <v>1976</v>
      </c>
      <c r="B1980" s="50">
        <v>1976</v>
      </c>
      <c r="C1980" s="3" t="s">
        <v>5621</v>
      </c>
      <c r="D1980" s="3" t="s">
        <v>18037</v>
      </c>
      <c r="E1980" s="5" t="s">
        <v>5622</v>
      </c>
      <c r="F1980" s="3" t="s">
        <v>246</v>
      </c>
      <c r="G1980" s="5" t="s">
        <v>5623</v>
      </c>
      <c r="H1980" s="5" t="s">
        <v>12367</v>
      </c>
      <c r="I1980" s="5" t="s">
        <v>15770</v>
      </c>
      <c r="J1980" s="3"/>
    </row>
    <row r="1981" spans="1:10" ht="60" customHeight="1" x14ac:dyDescent="0.8">
      <c r="A1981" s="51">
        <v>1977</v>
      </c>
      <c r="B1981" s="50">
        <v>1977</v>
      </c>
      <c r="C1981" s="3" t="s">
        <v>5624</v>
      </c>
      <c r="D1981" s="3" t="s">
        <v>18037</v>
      </c>
      <c r="E1981" s="5" t="s">
        <v>3381</v>
      </c>
      <c r="F1981" s="3" t="s">
        <v>242</v>
      </c>
      <c r="G1981" s="5" t="s">
        <v>5625</v>
      </c>
      <c r="H1981" s="5" t="s">
        <v>12368</v>
      </c>
      <c r="I1981" s="5" t="s">
        <v>15771</v>
      </c>
      <c r="J1981" s="3"/>
    </row>
    <row r="1982" spans="1:10" ht="60" customHeight="1" x14ac:dyDescent="0.8">
      <c r="A1982" s="51">
        <v>1978</v>
      </c>
      <c r="B1982" s="50">
        <v>1978</v>
      </c>
      <c r="C1982" s="3" t="s">
        <v>5626</v>
      </c>
      <c r="D1982" s="3" t="s">
        <v>18037</v>
      </c>
      <c r="E1982" s="5" t="s">
        <v>3725</v>
      </c>
      <c r="F1982" s="3" t="s">
        <v>193</v>
      </c>
      <c r="G1982" s="5" t="s">
        <v>5627</v>
      </c>
      <c r="H1982" s="5" t="s">
        <v>12369</v>
      </c>
      <c r="I1982" s="5" t="s">
        <v>15772</v>
      </c>
      <c r="J1982" s="3"/>
    </row>
    <row r="1983" spans="1:10" ht="60" customHeight="1" x14ac:dyDescent="0.8">
      <c r="A1983" s="51">
        <v>1979</v>
      </c>
      <c r="B1983" s="50">
        <v>1979</v>
      </c>
      <c r="C1983" s="3" t="s">
        <v>5628</v>
      </c>
      <c r="D1983" s="3" t="s">
        <v>18037</v>
      </c>
      <c r="E1983" s="5" t="s">
        <v>5629</v>
      </c>
      <c r="F1983" s="3" t="s">
        <v>257</v>
      </c>
      <c r="G1983" s="5" t="s">
        <v>5630</v>
      </c>
      <c r="H1983" s="5" t="s">
        <v>12370</v>
      </c>
      <c r="I1983" s="5" t="s">
        <v>17962</v>
      </c>
      <c r="J1983" s="3"/>
    </row>
    <row r="1984" spans="1:10" ht="60" customHeight="1" x14ac:dyDescent="0.8">
      <c r="A1984" s="51">
        <v>1980</v>
      </c>
      <c r="B1984" s="50">
        <v>1980</v>
      </c>
      <c r="C1984" s="3" t="s">
        <v>5631</v>
      </c>
      <c r="D1984" s="3" t="s">
        <v>18037</v>
      </c>
      <c r="E1984" s="5" t="s">
        <v>5632</v>
      </c>
      <c r="F1984" s="3" t="s">
        <v>17</v>
      </c>
      <c r="G1984" s="5" t="s">
        <v>5633</v>
      </c>
      <c r="H1984" s="5" t="s">
        <v>12371</v>
      </c>
      <c r="I1984" s="5" t="s">
        <v>15773</v>
      </c>
      <c r="J1984" s="3"/>
    </row>
    <row r="1985" spans="1:10" ht="60" customHeight="1" x14ac:dyDescent="0.8">
      <c r="A1985" s="51">
        <v>1981</v>
      </c>
      <c r="B1985" s="50">
        <v>1981</v>
      </c>
      <c r="C1985" s="3" t="s">
        <v>1507</v>
      </c>
      <c r="D1985" s="3" t="s">
        <v>18037</v>
      </c>
      <c r="E1985" s="5" t="s">
        <v>5634</v>
      </c>
      <c r="F1985" s="3" t="s">
        <v>253</v>
      </c>
      <c r="G1985" s="5" t="s">
        <v>5635</v>
      </c>
      <c r="H1985" s="5" t="s">
        <v>12372</v>
      </c>
      <c r="I1985" s="5" t="s">
        <v>15774</v>
      </c>
      <c r="J1985" s="3"/>
    </row>
    <row r="1986" spans="1:10" ht="60" customHeight="1" x14ac:dyDescent="0.8">
      <c r="A1986" s="51">
        <v>1982</v>
      </c>
      <c r="B1986" s="50">
        <v>1982</v>
      </c>
      <c r="C1986" s="3" t="s">
        <v>5636</v>
      </c>
      <c r="D1986" s="3" t="s">
        <v>18037</v>
      </c>
      <c r="E1986" s="5" t="s">
        <v>3214</v>
      </c>
      <c r="F1986" s="3" t="s">
        <v>33</v>
      </c>
      <c r="G1986" s="5" t="s">
        <v>5637</v>
      </c>
      <c r="H1986" s="5" t="s">
        <v>12373</v>
      </c>
      <c r="I1986" s="5" t="s">
        <v>15775</v>
      </c>
      <c r="J1986" s="3"/>
    </row>
    <row r="1987" spans="1:10" ht="60" customHeight="1" x14ac:dyDescent="0.8">
      <c r="A1987" s="51">
        <v>1983</v>
      </c>
      <c r="B1987" s="50">
        <v>1983</v>
      </c>
      <c r="C1987" s="3" t="s">
        <v>5638</v>
      </c>
      <c r="D1987" s="3" t="s">
        <v>18037</v>
      </c>
      <c r="E1987" s="5" t="s">
        <v>5639</v>
      </c>
      <c r="F1987" s="3" t="s">
        <v>246</v>
      </c>
      <c r="G1987" s="5" t="s">
        <v>5640</v>
      </c>
      <c r="H1987" s="5" t="s">
        <v>12374</v>
      </c>
      <c r="I1987" s="5" t="s">
        <v>15776</v>
      </c>
      <c r="J1987" s="3"/>
    </row>
    <row r="1988" spans="1:10" ht="60" customHeight="1" x14ac:dyDescent="0.8">
      <c r="A1988" s="51">
        <v>1984</v>
      </c>
      <c r="B1988" s="50">
        <v>1984</v>
      </c>
      <c r="C1988" s="3" t="s">
        <v>5641</v>
      </c>
      <c r="D1988" s="3" t="s">
        <v>18037</v>
      </c>
      <c r="E1988" s="5" t="s">
        <v>4981</v>
      </c>
      <c r="F1988" s="3" t="s">
        <v>328</v>
      </c>
      <c r="G1988" s="5" t="s">
        <v>5642</v>
      </c>
      <c r="H1988" s="5" t="s">
        <v>12375</v>
      </c>
      <c r="I1988" s="5" t="s">
        <v>15777</v>
      </c>
      <c r="J1988" s="3"/>
    </row>
    <row r="1989" spans="1:10" ht="60" customHeight="1" x14ac:dyDescent="0.8">
      <c r="A1989" s="51">
        <v>1985</v>
      </c>
      <c r="B1989" s="50">
        <v>1985</v>
      </c>
      <c r="C1989" s="3" t="s">
        <v>5643</v>
      </c>
      <c r="D1989" s="3" t="s">
        <v>18037</v>
      </c>
      <c r="E1989" s="5" t="s">
        <v>1435</v>
      </c>
      <c r="F1989" s="3" t="s">
        <v>1030</v>
      </c>
      <c r="G1989" s="5" t="s">
        <v>5644</v>
      </c>
      <c r="H1989" s="5" t="s">
        <v>12376</v>
      </c>
      <c r="I1989" s="5" t="s">
        <v>15778</v>
      </c>
      <c r="J1989" s="3"/>
    </row>
    <row r="1990" spans="1:10" ht="60" customHeight="1" x14ac:dyDescent="0.8">
      <c r="A1990" s="51">
        <v>1986</v>
      </c>
      <c r="B1990" s="50">
        <v>1986</v>
      </c>
      <c r="C1990" s="3" t="s">
        <v>5645</v>
      </c>
      <c r="D1990" s="3" t="s">
        <v>18037</v>
      </c>
      <c r="E1990" s="5" t="s">
        <v>2644</v>
      </c>
      <c r="F1990" s="3" t="s">
        <v>1521</v>
      </c>
      <c r="G1990" s="5" t="s">
        <v>5646</v>
      </c>
      <c r="H1990" s="5" t="s">
        <v>12377</v>
      </c>
      <c r="I1990" s="5" t="s">
        <v>15779</v>
      </c>
      <c r="J1990" s="3"/>
    </row>
    <row r="1991" spans="1:10" ht="60" customHeight="1" x14ac:dyDescent="0.8">
      <c r="A1991" s="51">
        <v>1987</v>
      </c>
      <c r="B1991" s="50">
        <v>1987</v>
      </c>
      <c r="C1991" s="3" t="s">
        <v>5647</v>
      </c>
      <c r="D1991" s="3" t="s">
        <v>18037</v>
      </c>
      <c r="E1991" s="5" t="s">
        <v>5648</v>
      </c>
      <c r="F1991" s="3" t="s">
        <v>437</v>
      </c>
      <c r="G1991" s="5" t="s">
        <v>5649</v>
      </c>
      <c r="H1991" s="5" t="s">
        <v>12378</v>
      </c>
      <c r="I1991" s="5" t="s">
        <v>15780</v>
      </c>
      <c r="J1991" s="3"/>
    </row>
    <row r="1992" spans="1:10" ht="60" customHeight="1" x14ac:dyDescent="0.8">
      <c r="A1992" s="51">
        <v>1988</v>
      </c>
      <c r="B1992" s="50">
        <v>1988</v>
      </c>
      <c r="C1992" s="3" t="s">
        <v>5650</v>
      </c>
      <c r="D1992" s="3" t="s">
        <v>18037</v>
      </c>
      <c r="E1992" s="5" t="s">
        <v>3840</v>
      </c>
      <c r="F1992" s="3" t="s">
        <v>284</v>
      </c>
      <c r="G1992" s="5" t="s">
        <v>5651</v>
      </c>
      <c r="H1992" s="5" t="s">
        <v>12379</v>
      </c>
      <c r="I1992" s="5" t="s">
        <v>15781</v>
      </c>
      <c r="J1992" s="3"/>
    </row>
    <row r="1993" spans="1:10" ht="60" customHeight="1" x14ac:dyDescent="0.8">
      <c r="A1993" s="51">
        <v>1989</v>
      </c>
      <c r="B1993" s="50">
        <v>1989</v>
      </c>
      <c r="C1993" s="3" t="s">
        <v>5652</v>
      </c>
      <c r="D1993" s="3" t="s">
        <v>18037</v>
      </c>
      <c r="E1993" s="5" t="s">
        <v>5653</v>
      </c>
      <c r="F1993" s="3" t="s">
        <v>246</v>
      </c>
      <c r="G1993" s="5" t="s">
        <v>5654</v>
      </c>
      <c r="H1993" s="5" t="s">
        <v>12380</v>
      </c>
      <c r="I1993" s="5" t="s">
        <v>15782</v>
      </c>
      <c r="J1993" s="3"/>
    </row>
    <row r="1994" spans="1:10" ht="60" customHeight="1" x14ac:dyDescent="0.8">
      <c r="A1994" s="51">
        <v>1990</v>
      </c>
      <c r="B1994" s="50">
        <v>1990</v>
      </c>
      <c r="C1994" s="3" t="s">
        <v>1482</v>
      </c>
      <c r="D1994" s="3" t="s">
        <v>18037</v>
      </c>
      <c r="E1994" s="5" t="s">
        <v>5655</v>
      </c>
      <c r="F1994" s="3" t="s">
        <v>527</v>
      </c>
      <c r="G1994" s="5" t="s">
        <v>5656</v>
      </c>
      <c r="H1994" s="5" t="s">
        <v>12381</v>
      </c>
      <c r="I1994" s="5" t="s">
        <v>17854</v>
      </c>
      <c r="J1994" s="3"/>
    </row>
    <row r="1995" spans="1:10" ht="60" customHeight="1" x14ac:dyDescent="0.8">
      <c r="A1995" s="51">
        <v>1991</v>
      </c>
      <c r="B1995" s="50">
        <v>1991</v>
      </c>
      <c r="C1995" s="3" t="s">
        <v>5657</v>
      </c>
      <c r="D1995" s="3" t="s">
        <v>18037</v>
      </c>
      <c r="E1995" s="5" t="s">
        <v>5658</v>
      </c>
      <c r="F1995" s="3" t="s">
        <v>511</v>
      </c>
      <c r="G1995" s="5" t="s">
        <v>5659</v>
      </c>
      <c r="H1995" s="5" t="s">
        <v>12382</v>
      </c>
      <c r="I1995" s="5" t="s">
        <v>15783</v>
      </c>
      <c r="J1995" s="3"/>
    </row>
    <row r="1996" spans="1:10" ht="60" customHeight="1" x14ac:dyDescent="0.8">
      <c r="A1996" s="51">
        <v>1992</v>
      </c>
      <c r="B1996" s="50">
        <v>1992</v>
      </c>
      <c r="C1996" s="3" t="s">
        <v>5660</v>
      </c>
      <c r="D1996" s="3" t="s">
        <v>18037</v>
      </c>
      <c r="E1996" s="5" t="s">
        <v>867</v>
      </c>
      <c r="F1996" s="3" t="s">
        <v>1163</v>
      </c>
      <c r="G1996" s="5" t="s">
        <v>5661</v>
      </c>
      <c r="H1996" s="5" t="s">
        <v>12383</v>
      </c>
      <c r="I1996" s="5" t="s">
        <v>15784</v>
      </c>
      <c r="J1996" s="3"/>
    </row>
    <row r="1997" spans="1:10" ht="60" customHeight="1" x14ac:dyDescent="0.8">
      <c r="A1997" s="51">
        <v>1993</v>
      </c>
      <c r="B1997" s="50">
        <v>1993</v>
      </c>
      <c r="C1997" s="3" t="s">
        <v>5662</v>
      </c>
      <c r="D1997" s="3" t="s">
        <v>18037</v>
      </c>
      <c r="E1997" s="5" t="s">
        <v>5663</v>
      </c>
      <c r="F1997" s="3" t="s">
        <v>145</v>
      </c>
      <c r="G1997" s="5" t="s">
        <v>5664</v>
      </c>
      <c r="H1997" s="5" t="s">
        <v>12384</v>
      </c>
      <c r="I1997" s="5" t="s">
        <v>17466</v>
      </c>
      <c r="J1997" s="3"/>
    </row>
    <row r="1998" spans="1:10" ht="60" customHeight="1" x14ac:dyDescent="0.8">
      <c r="A1998" s="51">
        <v>1994</v>
      </c>
      <c r="B1998" s="50">
        <v>1994</v>
      </c>
      <c r="C1998" s="3" t="s">
        <v>5665</v>
      </c>
      <c r="D1998" s="3" t="s">
        <v>18037</v>
      </c>
      <c r="E1998" s="5" t="s">
        <v>5666</v>
      </c>
      <c r="F1998" s="3" t="s">
        <v>96</v>
      </c>
      <c r="G1998" s="5" t="s">
        <v>5667</v>
      </c>
      <c r="H1998" s="5" t="s">
        <v>12385</v>
      </c>
      <c r="I1998" s="5" t="s">
        <v>15785</v>
      </c>
      <c r="J1998" s="3"/>
    </row>
    <row r="1999" spans="1:10" ht="60" customHeight="1" x14ac:dyDescent="0.8">
      <c r="A1999" s="51">
        <v>1995</v>
      </c>
      <c r="B1999" s="50">
        <v>1995</v>
      </c>
      <c r="C1999" s="3" t="s">
        <v>5668</v>
      </c>
      <c r="D1999" s="3" t="s">
        <v>18037</v>
      </c>
      <c r="E1999" s="5" t="s">
        <v>5669</v>
      </c>
      <c r="F1999" s="3" t="s">
        <v>100</v>
      </c>
      <c r="G1999" s="5" t="s">
        <v>5670</v>
      </c>
      <c r="H1999" s="5" t="s">
        <v>12386</v>
      </c>
      <c r="I1999" s="5" t="s">
        <v>15786</v>
      </c>
      <c r="J1999" s="3"/>
    </row>
    <row r="2000" spans="1:10" ht="60" customHeight="1" x14ac:dyDescent="0.8">
      <c r="A2000" s="51">
        <v>1996</v>
      </c>
      <c r="B2000" s="50">
        <v>1996</v>
      </c>
      <c r="C2000" s="3" t="s">
        <v>5671</v>
      </c>
      <c r="D2000" s="3" t="s">
        <v>18037</v>
      </c>
      <c r="E2000" s="5" t="s">
        <v>5672</v>
      </c>
      <c r="F2000" s="3" t="s">
        <v>527</v>
      </c>
      <c r="G2000" s="5" t="s">
        <v>5673</v>
      </c>
      <c r="H2000" s="5" t="s">
        <v>12387</v>
      </c>
      <c r="I2000" s="5" t="s">
        <v>17870</v>
      </c>
      <c r="J2000" s="3"/>
    </row>
    <row r="2001" spans="1:10" ht="60" customHeight="1" x14ac:dyDescent="0.8">
      <c r="A2001" s="51">
        <v>1997</v>
      </c>
      <c r="B2001" s="50">
        <v>1997</v>
      </c>
      <c r="C2001" s="3" t="s">
        <v>5674</v>
      </c>
      <c r="D2001" s="3" t="s">
        <v>18039</v>
      </c>
      <c r="E2001" s="5" t="s">
        <v>5675</v>
      </c>
      <c r="F2001" s="3" t="s">
        <v>104</v>
      </c>
      <c r="G2001" s="5" t="s">
        <v>5676</v>
      </c>
      <c r="H2001" s="5" t="s">
        <v>12388</v>
      </c>
      <c r="I2001" s="5" t="s">
        <v>15787</v>
      </c>
      <c r="J2001" s="3"/>
    </row>
    <row r="2002" spans="1:10" ht="60" customHeight="1" x14ac:dyDescent="0.8">
      <c r="A2002" s="51">
        <v>1998</v>
      </c>
      <c r="B2002" s="50">
        <v>1998</v>
      </c>
      <c r="C2002" s="3" t="s">
        <v>5677</v>
      </c>
      <c r="D2002" s="3" t="s">
        <v>18037</v>
      </c>
      <c r="E2002" s="5" t="s">
        <v>5678</v>
      </c>
      <c r="F2002" s="3" t="s">
        <v>25</v>
      </c>
      <c r="G2002" s="5" t="s">
        <v>5679</v>
      </c>
      <c r="H2002" s="5" t="s">
        <v>12389</v>
      </c>
      <c r="I2002" s="5" t="s">
        <v>15788</v>
      </c>
      <c r="J2002" s="3"/>
    </row>
    <row r="2003" spans="1:10" ht="60" customHeight="1" x14ac:dyDescent="0.8">
      <c r="A2003" s="51">
        <v>1999</v>
      </c>
      <c r="B2003" s="50">
        <v>1999</v>
      </c>
      <c r="C2003" s="3" t="s">
        <v>5680</v>
      </c>
      <c r="D2003" s="3" t="s">
        <v>18037</v>
      </c>
      <c r="E2003" s="5" t="s">
        <v>5681</v>
      </c>
      <c r="F2003" s="3" t="s">
        <v>257</v>
      </c>
      <c r="G2003" s="5" t="s">
        <v>5682</v>
      </c>
      <c r="H2003" s="5" t="s">
        <v>12390</v>
      </c>
      <c r="I2003" s="5" t="s">
        <v>17963</v>
      </c>
      <c r="J2003" s="3"/>
    </row>
    <row r="2004" spans="1:10" ht="60" customHeight="1" x14ac:dyDescent="0.8">
      <c r="A2004" s="51">
        <v>2000</v>
      </c>
      <c r="B2004" s="50">
        <v>2000</v>
      </c>
      <c r="C2004" s="3" t="s">
        <v>5683</v>
      </c>
      <c r="D2004" s="3" t="s">
        <v>18037</v>
      </c>
      <c r="E2004" s="5" t="s">
        <v>5179</v>
      </c>
      <c r="F2004" s="3" t="s">
        <v>104</v>
      </c>
      <c r="G2004" s="5" t="s">
        <v>5684</v>
      </c>
      <c r="H2004" s="5" t="s">
        <v>12391</v>
      </c>
      <c r="I2004" s="5" t="s">
        <v>15789</v>
      </c>
      <c r="J2004" s="3"/>
    </row>
    <row r="2005" spans="1:10" ht="60" customHeight="1" x14ac:dyDescent="0.8">
      <c r="A2005" s="51">
        <v>2001</v>
      </c>
      <c r="B2005" s="50">
        <v>2001</v>
      </c>
      <c r="C2005" s="3" t="s">
        <v>5685</v>
      </c>
      <c r="D2005" s="3" t="s">
        <v>18037</v>
      </c>
      <c r="E2005" s="5" t="s">
        <v>5686</v>
      </c>
      <c r="F2005" s="3" t="s">
        <v>160</v>
      </c>
      <c r="G2005" s="5" t="s">
        <v>5687</v>
      </c>
      <c r="H2005" s="5" t="s">
        <v>12392</v>
      </c>
      <c r="I2005" s="5" t="s">
        <v>15790</v>
      </c>
      <c r="J2005" s="3"/>
    </row>
    <row r="2006" spans="1:10" ht="60" customHeight="1" x14ac:dyDescent="0.8">
      <c r="A2006" s="51">
        <v>2002</v>
      </c>
      <c r="B2006" s="50">
        <v>2002</v>
      </c>
      <c r="C2006" s="3" t="s">
        <v>5688</v>
      </c>
      <c r="D2006" s="3" t="s">
        <v>18037</v>
      </c>
      <c r="E2006" s="5" t="s">
        <v>1477</v>
      </c>
      <c r="F2006" s="3" t="s">
        <v>134</v>
      </c>
      <c r="G2006" s="5" t="s">
        <v>5689</v>
      </c>
      <c r="H2006" s="5" t="s">
        <v>12393</v>
      </c>
      <c r="I2006" s="5" t="s">
        <v>15791</v>
      </c>
      <c r="J2006" s="3"/>
    </row>
    <row r="2007" spans="1:10" ht="60" customHeight="1" x14ac:dyDescent="0.8">
      <c r="A2007" s="51">
        <v>2003</v>
      </c>
      <c r="B2007" s="50">
        <v>2003</v>
      </c>
      <c r="C2007" s="3" t="s">
        <v>5690</v>
      </c>
      <c r="D2007" s="3" t="s">
        <v>18037</v>
      </c>
      <c r="E2007" s="5" t="s">
        <v>5406</v>
      </c>
      <c r="F2007" s="3" t="s">
        <v>25</v>
      </c>
      <c r="G2007" s="5" t="s">
        <v>5691</v>
      </c>
      <c r="H2007" s="5" t="s">
        <v>12394</v>
      </c>
      <c r="I2007" s="5" t="s">
        <v>15792</v>
      </c>
      <c r="J2007" s="3"/>
    </row>
    <row r="2008" spans="1:10" ht="60" customHeight="1" x14ac:dyDescent="0.8">
      <c r="A2008" s="51">
        <v>2004</v>
      </c>
      <c r="B2008" s="50">
        <v>2004</v>
      </c>
      <c r="C2008" s="3" t="s">
        <v>5692</v>
      </c>
      <c r="D2008" s="3" t="s">
        <v>18037</v>
      </c>
      <c r="E2008" s="5" t="s">
        <v>5693</v>
      </c>
      <c r="F2008" s="3" t="s">
        <v>104</v>
      </c>
      <c r="G2008" s="5" t="s">
        <v>5694</v>
      </c>
      <c r="H2008" s="5" t="s">
        <v>12395</v>
      </c>
      <c r="I2008" s="5" t="s">
        <v>15793</v>
      </c>
      <c r="J2008" s="3"/>
    </row>
    <row r="2009" spans="1:10" ht="60" customHeight="1" x14ac:dyDescent="0.8">
      <c r="A2009" s="51">
        <v>2005</v>
      </c>
      <c r="B2009" s="50">
        <v>2005</v>
      </c>
      <c r="C2009" s="3" t="s">
        <v>5695</v>
      </c>
      <c r="D2009" s="3" t="s">
        <v>18037</v>
      </c>
      <c r="E2009" s="5" t="s">
        <v>2971</v>
      </c>
      <c r="F2009" s="3" t="s">
        <v>1212</v>
      </c>
      <c r="G2009" s="5" t="s">
        <v>5696</v>
      </c>
      <c r="H2009" s="5" t="s">
        <v>12396</v>
      </c>
      <c r="I2009" s="5" t="s">
        <v>15794</v>
      </c>
      <c r="J2009" s="3"/>
    </row>
    <row r="2010" spans="1:10" ht="60" customHeight="1" x14ac:dyDescent="0.8">
      <c r="A2010" s="51">
        <v>2006</v>
      </c>
      <c r="B2010" s="50">
        <v>2006</v>
      </c>
      <c r="C2010" s="3" t="s">
        <v>5697</v>
      </c>
      <c r="D2010" s="3" t="s">
        <v>18037</v>
      </c>
      <c r="E2010" s="5" t="s">
        <v>876</v>
      </c>
      <c r="F2010" s="3" t="s">
        <v>145</v>
      </c>
      <c r="G2010" s="5" t="s">
        <v>5698</v>
      </c>
      <c r="H2010" s="5" t="s">
        <v>12397</v>
      </c>
      <c r="I2010" s="5" t="s">
        <v>15795</v>
      </c>
      <c r="J2010" s="3"/>
    </row>
    <row r="2011" spans="1:10" ht="60" customHeight="1" x14ac:dyDescent="0.8">
      <c r="A2011" s="51">
        <v>2007</v>
      </c>
      <c r="B2011" s="50">
        <v>2007</v>
      </c>
      <c r="C2011" s="3" t="s">
        <v>5699</v>
      </c>
      <c r="D2011" s="3" t="s">
        <v>18037</v>
      </c>
      <c r="E2011" s="5" t="s">
        <v>5700</v>
      </c>
      <c r="F2011" s="3" t="s">
        <v>100</v>
      </c>
      <c r="G2011" s="5" t="s">
        <v>5701</v>
      </c>
      <c r="H2011" s="5" t="s">
        <v>12398</v>
      </c>
      <c r="I2011" s="5" t="s">
        <v>15796</v>
      </c>
      <c r="J2011" s="3"/>
    </row>
    <row r="2012" spans="1:10" ht="60" customHeight="1" x14ac:dyDescent="0.8">
      <c r="A2012" s="51">
        <v>2008</v>
      </c>
      <c r="B2012" s="50">
        <v>2008</v>
      </c>
      <c r="C2012" s="3" t="s">
        <v>5702</v>
      </c>
      <c r="D2012" s="3" t="s">
        <v>18037</v>
      </c>
      <c r="E2012" s="5" t="s">
        <v>2963</v>
      </c>
      <c r="F2012" s="3" t="s">
        <v>181</v>
      </c>
      <c r="G2012" s="5" t="s">
        <v>5703</v>
      </c>
      <c r="H2012" s="5" t="s">
        <v>12399</v>
      </c>
      <c r="I2012" s="5" t="s">
        <v>15797</v>
      </c>
      <c r="J2012" s="3"/>
    </row>
    <row r="2013" spans="1:10" ht="60" customHeight="1" x14ac:dyDescent="0.8">
      <c r="A2013" s="51">
        <v>2009</v>
      </c>
      <c r="B2013" s="50">
        <v>2009</v>
      </c>
      <c r="C2013" s="3" t="s">
        <v>5704</v>
      </c>
      <c r="D2013" s="3" t="s">
        <v>18037</v>
      </c>
      <c r="E2013" s="5" t="s">
        <v>5705</v>
      </c>
      <c r="F2013" s="3" t="s">
        <v>441</v>
      </c>
      <c r="G2013" s="5" t="s">
        <v>5706</v>
      </c>
      <c r="H2013" s="5" t="s">
        <v>12400</v>
      </c>
      <c r="I2013" s="5" t="s">
        <v>15798</v>
      </c>
      <c r="J2013" s="3"/>
    </row>
    <row r="2014" spans="1:10" ht="60" customHeight="1" x14ac:dyDescent="0.8">
      <c r="A2014" s="51">
        <v>2010</v>
      </c>
      <c r="B2014" s="50">
        <v>2010</v>
      </c>
      <c r="C2014" s="3" t="s">
        <v>5707</v>
      </c>
      <c r="D2014" s="3" t="s">
        <v>18037</v>
      </c>
      <c r="E2014" s="5" t="s">
        <v>5708</v>
      </c>
      <c r="F2014" s="3" t="s">
        <v>92</v>
      </c>
      <c r="G2014" s="5" t="s">
        <v>5709</v>
      </c>
      <c r="H2014" s="5" t="s">
        <v>12401</v>
      </c>
      <c r="I2014" s="5" t="s">
        <v>15799</v>
      </c>
      <c r="J2014" s="3"/>
    </row>
    <row r="2015" spans="1:10" ht="60" customHeight="1" x14ac:dyDescent="0.8">
      <c r="A2015" s="51">
        <v>2011</v>
      </c>
      <c r="B2015" s="50">
        <v>2011</v>
      </c>
      <c r="C2015" s="3" t="s">
        <v>3724</v>
      </c>
      <c r="D2015" s="3" t="s">
        <v>18037</v>
      </c>
      <c r="E2015" s="5" t="s">
        <v>4740</v>
      </c>
      <c r="F2015" s="3" t="s">
        <v>207</v>
      </c>
      <c r="G2015" s="5" t="s">
        <v>5710</v>
      </c>
      <c r="H2015" s="5" t="s">
        <v>12402</v>
      </c>
      <c r="I2015" s="5" t="s">
        <v>15800</v>
      </c>
      <c r="J2015" s="3"/>
    </row>
    <row r="2016" spans="1:10" ht="60" customHeight="1" x14ac:dyDescent="0.8">
      <c r="A2016" s="51">
        <v>2012</v>
      </c>
      <c r="B2016" s="50">
        <v>2012</v>
      </c>
      <c r="C2016" s="3" t="s">
        <v>5711</v>
      </c>
      <c r="D2016" s="3" t="s">
        <v>18037</v>
      </c>
      <c r="E2016" s="5" t="s">
        <v>5712</v>
      </c>
      <c r="F2016" s="3" t="s">
        <v>193</v>
      </c>
      <c r="G2016" s="5" t="s">
        <v>5713</v>
      </c>
      <c r="H2016" s="5" t="s">
        <v>12403</v>
      </c>
      <c r="I2016" s="5" t="s">
        <v>15801</v>
      </c>
      <c r="J2016" s="3"/>
    </row>
    <row r="2017" spans="1:10" ht="60" customHeight="1" x14ac:dyDescent="0.8">
      <c r="A2017" s="51">
        <v>2013</v>
      </c>
      <c r="B2017" s="50">
        <v>2013</v>
      </c>
      <c r="C2017" s="3" t="s">
        <v>5714</v>
      </c>
      <c r="D2017" s="3" t="s">
        <v>18037</v>
      </c>
      <c r="E2017" s="5" t="s">
        <v>5715</v>
      </c>
      <c r="F2017" s="3" t="s">
        <v>511</v>
      </c>
      <c r="G2017" s="5" t="s">
        <v>5716</v>
      </c>
      <c r="H2017" s="5" t="s">
        <v>12404</v>
      </c>
      <c r="I2017" s="5" t="s">
        <v>15802</v>
      </c>
      <c r="J2017" s="3"/>
    </row>
    <row r="2018" spans="1:10" ht="60" customHeight="1" x14ac:dyDescent="0.8">
      <c r="A2018" s="51">
        <v>2014</v>
      </c>
      <c r="B2018" s="50">
        <v>2014</v>
      </c>
      <c r="C2018" s="3" t="s">
        <v>5717</v>
      </c>
      <c r="D2018" s="3" t="s">
        <v>18037</v>
      </c>
      <c r="E2018" s="5" t="s">
        <v>5718</v>
      </c>
      <c r="F2018" s="3" t="s">
        <v>100</v>
      </c>
      <c r="G2018" s="5" t="s">
        <v>5719</v>
      </c>
      <c r="H2018" s="5" t="s">
        <v>12405</v>
      </c>
      <c r="I2018" s="5" t="s">
        <v>15803</v>
      </c>
      <c r="J2018" s="3"/>
    </row>
    <row r="2019" spans="1:10" ht="60" customHeight="1" x14ac:dyDescent="0.8">
      <c r="A2019" s="51">
        <v>2015</v>
      </c>
      <c r="B2019" s="50">
        <v>2015</v>
      </c>
      <c r="C2019" s="3" t="s">
        <v>5720</v>
      </c>
      <c r="D2019" s="3" t="s">
        <v>18037</v>
      </c>
      <c r="E2019" s="5" t="s">
        <v>5721</v>
      </c>
      <c r="F2019" s="3" t="s">
        <v>817</v>
      </c>
      <c r="G2019" s="5" t="s">
        <v>5722</v>
      </c>
      <c r="H2019" s="5" t="s">
        <v>12406</v>
      </c>
      <c r="I2019" s="5" t="s">
        <v>15804</v>
      </c>
      <c r="J2019" s="3"/>
    </row>
    <row r="2020" spans="1:10" ht="60" customHeight="1" x14ac:dyDescent="0.8">
      <c r="A2020" s="51">
        <v>2016</v>
      </c>
      <c r="B2020" s="50">
        <v>2016</v>
      </c>
      <c r="C2020" s="3" t="s">
        <v>5723</v>
      </c>
      <c r="D2020" s="3" t="s">
        <v>18037</v>
      </c>
      <c r="E2020" s="5" t="s">
        <v>5724</v>
      </c>
      <c r="F2020" s="3" t="s">
        <v>104</v>
      </c>
      <c r="G2020" s="5" t="s">
        <v>5725</v>
      </c>
      <c r="H2020" s="5" t="s">
        <v>12407</v>
      </c>
      <c r="I2020" s="5" t="s">
        <v>15805</v>
      </c>
      <c r="J2020" s="3"/>
    </row>
    <row r="2021" spans="1:10" ht="60" customHeight="1" x14ac:dyDescent="0.8">
      <c r="A2021" s="51">
        <v>2017</v>
      </c>
      <c r="B2021" s="50">
        <v>2017</v>
      </c>
      <c r="C2021" s="3" t="s">
        <v>5726</v>
      </c>
      <c r="D2021" s="3" t="s">
        <v>18037</v>
      </c>
      <c r="E2021" s="5" t="s">
        <v>3742</v>
      </c>
      <c r="F2021" s="3" t="s">
        <v>138</v>
      </c>
      <c r="G2021" s="5" t="s">
        <v>5727</v>
      </c>
      <c r="H2021" s="5" t="s">
        <v>12408</v>
      </c>
      <c r="I2021" s="5" t="s">
        <v>15806</v>
      </c>
      <c r="J2021" s="3"/>
    </row>
    <row r="2022" spans="1:10" ht="60" customHeight="1" x14ac:dyDescent="0.8">
      <c r="A2022" s="51">
        <v>2018</v>
      </c>
      <c r="B2022" s="50">
        <v>2018</v>
      </c>
      <c r="C2022" s="3" t="s">
        <v>5728</v>
      </c>
      <c r="D2022" s="3" t="s">
        <v>18037</v>
      </c>
      <c r="E2022" s="5" t="s">
        <v>5729</v>
      </c>
      <c r="F2022" s="3" t="s">
        <v>207</v>
      </c>
      <c r="G2022" s="5" t="s">
        <v>5730</v>
      </c>
      <c r="H2022" s="5" t="s">
        <v>12409</v>
      </c>
      <c r="I2022" s="5" t="s">
        <v>15807</v>
      </c>
      <c r="J2022" s="3"/>
    </row>
    <row r="2023" spans="1:10" ht="60" customHeight="1" x14ac:dyDescent="0.8">
      <c r="A2023" s="51">
        <v>2019</v>
      </c>
      <c r="B2023" s="50">
        <v>2019</v>
      </c>
      <c r="C2023" s="3" t="s">
        <v>5731</v>
      </c>
      <c r="D2023" s="3" t="s">
        <v>18037</v>
      </c>
      <c r="E2023" s="5" t="s">
        <v>5333</v>
      </c>
      <c r="F2023" s="3" t="s">
        <v>207</v>
      </c>
      <c r="G2023" s="5" t="s">
        <v>5732</v>
      </c>
      <c r="H2023" s="5" t="s">
        <v>12410</v>
      </c>
      <c r="I2023" s="5" t="s">
        <v>15808</v>
      </c>
      <c r="J2023" s="3"/>
    </row>
    <row r="2024" spans="1:10" ht="60" customHeight="1" x14ac:dyDescent="0.8">
      <c r="A2024" s="51">
        <v>2020</v>
      </c>
      <c r="B2024" s="50">
        <v>2020</v>
      </c>
      <c r="C2024" s="3" t="s">
        <v>5733</v>
      </c>
      <c r="D2024" s="3" t="s">
        <v>18037</v>
      </c>
      <c r="E2024" s="5" t="s">
        <v>223</v>
      </c>
      <c r="F2024" s="3" t="s">
        <v>207</v>
      </c>
      <c r="G2024" s="5" t="s">
        <v>5734</v>
      </c>
      <c r="H2024" s="5" t="s">
        <v>12411</v>
      </c>
      <c r="I2024" s="5" t="s">
        <v>15809</v>
      </c>
      <c r="J2024" s="3"/>
    </row>
    <row r="2025" spans="1:10" ht="60" customHeight="1" x14ac:dyDescent="0.8">
      <c r="A2025" s="51">
        <v>2021</v>
      </c>
      <c r="B2025" s="50">
        <v>2021</v>
      </c>
      <c r="C2025" s="3" t="s">
        <v>5735</v>
      </c>
      <c r="D2025" s="3" t="s">
        <v>18037</v>
      </c>
      <c r="E2025" s="5" t="s">
        <v>5736</v>
      </c>
      <c r="F2025" s="3" t="s">
        <v>242</v>
      </c>
      <c r="G2025" s="5" t="s">
        <v>5737</v>
      </c>
      <c r="H2025" s="5" t="s">
        <v>12412</v>
      </c>
      <c r="I2025" s="5" t="s">
        <v>15810</v>
      </c>
      <c r="J2025" s="3"/>
    </row>
    <row r="2026" spans="1:10" ht="60" customHeight="1" x14ac:dyDescent="0.8">
      <c r="A2026" s="51">
        <v>2022</v>
      </c>
      <c r="B2026" s="50">
        <v>2022</v>
      </c>
      <c r="C2026" s="3" t="s">
        <v>5738</v>
      </c>
      <c r="D2026" s="3" t="s">
        <v>18037</v>
      </c>
      <c r="E2026" s="5" t="s">
        <v>882</v>
      </c>
      <c r="F2026" s="3" t="s">
        <v>100</v>
      </c>
      <c r="G2026" s="5" t="s">
        <v>5739</v>
      </c>
      <c r="H2026" s="5" t="s">
        <v>12413</v>
      </c>
      <c r="I2026" s="5" t="s">
        <v>15811</v>
      </c>
      <c r="J2026" s="3"/>
    </row>
    <row r="2027" spans="1:10" ht="60" customHeight="1" x14ac:dyDescent="0.8">
      <c r="A2027" s="51">
        <v>2023</v>
      </c>
      <c r="B2027" s="50">
        <v>2023</v>
      </c>
      <c r="C2027" s="3" t="s">
        <v>5740</v>
      </c>
      <c r="D2027" s="3" t="s">
        <v>18037</v>
      </c>
      <c r="E2027" s="5" t="s">
        <v>5741</v>
      </c>
      <c r="F2027" s="3" t="s">
        <v>224</v>
      </c>
      <c r="G2027" s="5" t="s">
        <v>5742</v>
      </c>
      <c r="H2027" s="5" t="s">
        <v>12414</v>
      </c>
      <c r="I2027" s="5" t="s">
        <v>15812</v>
      </c>
      <c r="J2027" s="3"/>
    </row>
    <row r="2028" spans="1:10" ht="60" customHeight="1" x14ac:dyDescent="0.8">
      <c r="A2028" s="51">
        <v>2024</v>
      </c>
      <c r="B2028" s="50">
        <v>2024</v>
      </c>
      <c r="C2028" s="3" t="s">
        <v>5743</v>
      </c>
      <c r="D2028" s="3" t="s">
        <v>18037</v>
      </c>
      <c r="E2028" s="5" t="s">
        <v>5744</v>
      </c>
      <c r="F2028" s="3" t="s">
        <v>207</v>
      </c>
      <c r="G2028" s="5" t="s">
        <v>5745</v>
      </c>
      <c r="H2028" s="5" t="s">
        <v>12415</v>
      </c>
      <c r="I2028" s="5" t="s">
        <v>15813</v>
      </c>
      <c r="J2028" s="3"/>
    </row>
    <row r="2029" spans="1:10" ht="60" customHeight="1" x14ac:dyDescent="0.8">
      <c r="A2029" s="51">
        <v>2025</v>
      </c>
      <c r="B2029" s="50">
        <v>2025</v>
      </c>
      <c r="C2029" s="3" t="s">
        <v>5746</v>
      </c>
      <c r="D2029" s="3" t="s">
        <v>18037</v>
      </c>
      <c r="E2029" s="5" t="s">
        <v>5747</v>
      </c>
      <c r="F2029" s="3" t="s">
        <v>284</v>
      </c>
      <c r="G2029" s="5" t="s">
        <v>5748</v>
      </c>
      <c r="H2029" s="5" t="s">
        <v>12416</v>
      </c>
      <c r="I2029" s="5" t="s">
        <v>15814</v>
      </c>
      <c r="J2029" s="3"/>
    </row>
    <row r="2030" spans="1:10" ht="60" customHeight="1" x14ac:dyDescent="0.8">
      <c r="A2030" s="51">
        <v>2026</v>
      </c>
      <c r="B2030" s="50">
        <v>2026</v>
      </c>
      <c r="C2030" s="3" t="s">
        <v>5749</v>
      </c>
      <c r="D2030" s="3" t="s">
        <v>18037</v>
      </c>
      <c r="E2030" s="5" t="s">
        <v>5750</v>
      </c>
      <c r="F2030" s="3" t="s">
        <v>543</v>
      </c>
      <c r="G2030" s="5" t="s">
        <v>5751</v>
      </c>
      <c r="H2030" s="5" t="s">
        <v>12417</v>
      </c>
      <c r="I2030" s="5" t="s">
        <v>15815</v>
      </c>
      <c r="J2030" s="3"/>
    </row>
    <row r="2031" spans="1:10" ht="60" customHeight="1" x14ac:dyDescent="0.8">
      <c r="A2031" s="51">
        <v>2027</v>
      </c>
      <c r="B2031" s="50">
        <v>2027</v>
      </c>
      <c r="C2031" s="3" t="s">
        <v>5752</v>
      </c>
      <c r="D2031" s="3" t="s">
        <v>18037</v>
      </c>
      <c r="E2031" s="5" t="s">
        <v>5753</v>
      </c>
      <c r="F2031" s="3" t="s">
        <v>328</v>
      </c>
      <c r="G2031" s="5" t="s">
        <v>5754</v>
      </c>
      <c r="H2031" s="5" t="s">
        <v>12418</v>
      </c>
      <c r="I2031" s="5" t="s">
        <v>15816</v>
      </c>
      <c r="J2031" s="3"/>
    </row>
    <row r="2032" spans="1:10" ht="60" customHeight="1" x14ac:dyDescent="0.8">
      <c r="A2032" s="51">
        <v>2028</v>
      </c>
      <c r="B2032" s="50">
        <v>2028</v>
      </c>
      <c r="C2032" s="7" t="s">
        <v>2382</v>
      </c>
      <c r="D2032" s="3" t="s">
        <v>18037</v>
      </c>
      <c r="E2032" s="74" t="s">
        <v>3832</v>
      </c>
      <c r="F2032" s="3" t="s">
        <v>17975</v>
      </c>
      <c r="G2032" s="5" t="s">
        <v>17972</v>
      </c>
      <c r="H2032" s="5" t="s">
        <v>17973</v>
      </c>
      <c r="I2032" s="5" t="s">
        <v>17974</v>
      </c>
      <c r="J2032" s="3"/>
    </row>
    <row r="2033" spans="1:10" ht="60" customHeight="1" x14ac:dyDescent="0.8">
      <c r="A2033" s="51">
        <v>2029</v>
      </c>
      <c r="B2033" s="50">
        <v>2029</v>
      </c>
      <c r="C2033" s="3" t="s">
        <v>5755</v>
      </c>
      <c r="D2033" s="3" t="s">
        <v>18037</v>
      </c>
      <c r="E2033" s="5" t="s">
        <v>5756</v>
      </c>
      <c r="F2033" s="3" t="s">
        <v>17</v>
      </c>
      <c r="G2033" s="5" t="s">
        <v>5757</v>
      </c>
      <c r="H2033" s="5" t="s">
        <v>12419</v>
      </c>
      <c r="I2033" s="5" t="s">
        <v>15817</v>
      </c>
      <c r="J2033" s="3"/>
    </row>
    <row r="2034" spans="1:10" ht="60" customHeight="1" x14ac:dyDescent="0.8">
      <c r="A2034" s="51">
        <v>2030</v>
      </c>
      <c r="B2034" s="50">
        <v>2030</v>
      </c>
      <c r="C2034" s="3" t="s">
        <v>5758</v>
      </c>
      <c r="D2034" s="3" t="s">
        <v>18037</v>
      </c>
      <c r="E2034" s="5" t="s">
        <v>5759</v>
      </c>
      <c r="F2034" s="3" t="s">
        <v>61</v>
      </c>
      <c r="G2034" s="5" t="s">
        <v>5760</v>
      </c>
      <c r="H2034" s="5" t="s">
        <v>12420</v>
      </c>
      <c r="I2034" s="5" t="s">
        <v>15818</v>
      </c>
      <c r="J2034" s="3"/>
    </row>
    <row r="2035" spans="1:10" ht="60" customHeight="1" x14ac:dyDescent="0.8">
      <c r="A2035" s="51">
        <v>2031</v>
      </c>
      <c r="B2035" s="50">
        <v>2031</v>
      </c>
      <c r="C2035" s="3" t="s">
        <v>5761</v>
      </c>
      <c r="D2035" s="3" t="s">
        <v>18037</v>
      </c>
      <c r="E2035" s="5" t="s">
        <v>3891</v>
      </c>
      <c r="F2035" s="3" t="s">
        <v>17</v>
      </c>
      <c r="G2035" s="5" t="s">
        <v>5762</v>
      </c>
      <c r="H2035" s="5" t="s">
        <v>12421</v>
      </c>
      <c r="I2035" s="5" t="s">
        <v>15819</v>
      </c>
      <c r="J2035" s="3"/>
    </row>
    <row r="2036" spans="1:10" ht="60" customHeight="1" x14ac:dyDescent="0.8">
      <c r="A2036" s="51">
        <v>2032</v>
      </c>
      <c r="B2036" s="50">
        <v>2032</v>
      </c>
      <c r="C2036" s="3" t="s">
        <v>5763</v>
      </c>
      <c r="D2036" s="3" t="s">
        <v>18037</v>
      </c>
      <c r="E2036" s="5" t="s">
        <v>5764</v>
      </c>
      <c r="F2036" s="3" t="s">
        <v>277</v>
      </c>
      <c r="G2036" s="5" t="s">
        <v>5765</v>
      </c>
      <c r="H2036" s="5" t="s">
        <v>12422</v>
      </c>
      <c r="I2036" s="5" t="s">
        <v>15820</v>
      </c>
      <c r="J2036" s="3"/>
    </row>
    <row r="2037" spans="1:10" ht="60" customHeight="1" x14ac:dyDescent="0.8">
      <c r="A2037" s="51">
        <v>2033</v>
      </c>
      <c r="B2037" s="50">
        <v>2033</v>
      </c>
      <c r="C2037" s="3" t="s">
        <v>5766</v>
      </c>
      <c r="D2037" s="3" t="s">
        <v>18037</v>
      </c>
      <c r="E2037" s="5" t="s">
        <v>5767</v>
      </c>
      <c r="F2037" s="3" t="s">
        <v>246</v>
      </c>
      <c r="G2037" s="5" t="s">
        <v>5768</v>
      </c>
      <c r="H2037" s="5" t="s">
        <v>12423</v>
      </c>
      <c r="I2037" s="5" t="s">
        <v>15821</v>
      </c>
      <c r="J2037" s="3"/>
    </row>
    <row r="2038" spans="1:10" ht="60" customHeight="1" x14ac:dyDescent="0.8">
      <c r="A2038" s="51">
        <v>2034</v>
      </c>
      <c r="B2038" s="50">
        <v>2034</v>
      </c>
      <c r="C2038" s="3" t="s">
        <v>5769</v>
      </c>
      <c r="D2038" s="3" t="s">
        <v>18037</v>
      </c>
      <c r="E2038" s="5" t="s">
        <v>5770</v>
      </c>
      <c r="F2038" s="3" t="s">
        <v>33</v>
      </c>
      <c r="G2038" s="5" t="s">
        <v>5771</v>
      </c>
      <c r="H2038" s="5" t="s">
        <v>12424</v>
      </c>
      <c r="I2038" s="5" t="s">
        <v>15822</v>
      </c>
      <c r="J2038" s="3"/>
    </row>
    <row r="2039" spans="1:10" ht="60" customHeight="1" x14ac:dyDescent="0.8">
      <c r="A2039" s="51">
        <v>2035</v>
      </c>
      <c r="B2039" s="50">
        <v>2035</v>
      </c>
      <c r="C2039" s="3" t="s">
        <v>3151</v>
      </c>
      <c r="D2039" s="3" t="s">
        <v>18037</v>
      </c>
      <c r="E2039" s="5" t="s">
        <v>5449</v>
      </c>
      <c r="F2039" s="3" t="s">
        <v>288</v>
      </c>
      <c r="G2039" s="5" t="s">
        <v>5772</v>
      </c>
      <c r="H2039" s="5" t="s">
        <v>12425</v>
      </c>
      <c r="I2039" s="5" t="s">
        <v>17399</v>
      </c>
      <c r="J2039" s="3"/>
    </row>
    <row r="2040" spans="1:10" ht="60" customHeight="1" x14ac:dyDescent="0.8">
      <c r="A2040" s="51">
        <v>2036</v>
      </c>
      <c r="B2040" s="50">
        <v>2036</v>
      </c>
      <c r="C2040" s="3" t="s">
        <v>5773</v>
      </c>
      <c r="D2040" s="3" t="s">
        <v>18037</v>
      </c>
      <c r="E2040" s="5" t="s">
        <v>263</v>
      </c>
      <c r="F2040" s="3" t="s">
        <v>127</v>
      </c>
      <c r="G2040" s="5" t="s">
        <v>5774</v>
      </c>
      <c r="H2040" s="5" t="s">
        <v>12426</v>
      </c>
      <c r="I2040" s="5" t="s">
        <v>15823</v>
      </c>
      <c r="J2040" s="3"/>
    </row>
    <row r="2041" spans="1:10" ht="60" customHeight="1" x14ac:dyDescent="0.8">
      <c r="A2041" s="51">
        <v>2037</v>
      </c>
      <c r="B2041" s="50">
        <v>2037</v>
      </c>
      <c r="C2041" s="3" t="s">
        <v>5775</v>
      </c>
      <c r="D2041" s="3" t="s">
        <v>18037</v>
      </c>
      <c r="E2041" s="5" t="s">
        <v>666</v>
      </c>
      <c r="F2041" s="3" t="s">
        <v>1359</v>
      </c>
      <c r="G2041" s="5" t="s">
        <v>5776</v>
      </c>
      <c r="H2041" s="5" t="s">
        <v>12427</v>
      </c>
      <c r="I2041" s="5" t="s">
        <v>15824</v>
      </c>
      <c r="J2041" s="3"/>
    </row>
    <row r="2042" spans="1:10" ht="60" customHeight="1" x14ac:dyDescent="0.8">
      <c r="A2042" s="51">
        <v>2038</v>
      </c>
      <c r="B2042" s="50">
        <v>2038</v>
      </c>
      <c r="C2042" s="3" t="s">
        <v>5777</v>
      </c>
      <c r="D2042" s="3" t="s">
        <v>18037</v>
      </c>
      <c r="E2042" s="5" t="s">
        <v>5778</v>
      </c>
      <c r="F2042" s="3" t="s">
        <v>21</v>
      </c>
      <c r="G2042" s="5" t="s">
        <v>5779</v>
      </c>
      <c r="H2042" s="5" t="s">
        <v>12428</v>
      </c>
      <c r="I2042" s="5" t="s">
        <v>17687</v>
      </c>
      <c r="J2042" s="3"/>
    </row>
    <row r="2043" spans="1:10" ht="60" customHeight="1" x14ac:dyDescent="0.8">
      <c r="A2043" s="51">
        <v>2039</v>
      </c>
      <c r="B2043" s="50">
        <v>2039</v>
      </c>
      <c r="C2043" s="3" t="s">
        <v>5780</v>
      </c>
      <c r="D2043" s="3" t="s">
        <v>18037</v>
      </c>
      <c r="E2043" s="5" t="s">
        <v>5781</v>
      </c>
      <c r="F2043" s="3" t="s">
        <v>402</v>
      </c>
      <c r="G2043" s="5" t="s">
        <v>5782</v>
      </c>
      <c r="H2043" s="5" t="s">
        <v>12429</v>
      </c>
      <c r="I2043" s="5" t="s">
        <v>15825</v>
      </c>
      <c r="J2043" s="3"/>
    </row>
    <row r="2044" spans="1:10" ht="60" customHeight="1" x14ac:dyDescent="0.8">
      <c r="A2044" s="51">
        <v>2040</v>
      </c>
      <c r="B2044" s="50">
        <v>2040</v>
      </c>
      <c r="C2044" s="3" t="s">
        <v>5783</v>
      </c>
      <c r="D2044" s="3" t="s">
        <v>18037</v>
      </c>
      <c r="E2044" s="5" t="s">
        <v>5784</v>
      </c>
      <c r="F2044" s="3" t="s">
        <v>437</v>
      </c>
      <c r="G2044" s="5" t="s">
        <v>5785</v>
      </c>
      <c r="H2044" s="5" t="s">
        <v>12430</v>
      </c>
      <c r="I2044" s="5" t="s">
        <v>15826</v>
      </c>
      <c r="J2044" s="3"/>
    </row>
    <row r="2045" spans="1:10" ht="60" customHeight="1" x14ac:dyDescent="0.8">
      <c r="A2045" s="51">
        <v>2041</v>
      </c>
      <c r="B2045" s="50">
        <v>2041</v>
      </c>
      <c r="C2045" s="3" t="s">
        <v>5786</v>
      </c>
      <c r="D2045" s="3" t="s">
        <v>18037</v>
      </c>
      <c r="E2045" s="5" t="s">
        <v>5787</v>
      </c>
      <c r="F2045" s="3" t="s">
        <v>328</v>
      </c>
      <c r="G2045" s="5" t="s">
        <v>5788</v>
      </c>
      <c r="H2045" s="5" t="s">
        <v>12431</v>
      </c>
      <c r="I2045" s="5" t="s">
        <v>15827</v>
      </c>
      <c r="J2045" s="3"/>
    </row>
    <row r="2046" spans="1:10" ht="60" customHeight="1" x14ac:dyDescent="0.8">
      <c r="A2046" s="51">
        <v>2042</v>
      </c>
      <c r="B2046" s="50">
        <v>2042</v>
      </c>
      <c r="C2046" s="3" t="s">
        <v>5789</v>
      </c>
      <c r="D2046" s="3" t="s">
        <v>18037</v>
      </c>
      <c r="E2046" s="5" t="s">
        <v>5790</v>
      </c>
      <c r="F2046" s="3" t="s">
        <v>92</v>
      </c>
      <c r="G2046" s="5" t="s">
        <v>5791</v>
      </c>
      <c r="H2046" s="5" t="s">
        <v>12432</v>
      </c>
      <c r="I2046" s="5" t="s">
        <v>17442</v>
      </c>
      <c r="J2046" s="3"/>
    </row>
    <row r="2047" spans="1:10" ht="60" customHeight="1" x14ac:dyDescent="0.8">
      <c r="A2047" s="51">
        <v>2043</v>
      </c>
      <c r="B2047" s="50">
        <v>2043</v>
      </c>
      <c r="C2047" s="3" t="s">
        <v>5792</v>
      </c>
      <c r="D2047" s="3" t="s">
        <v>18037</v>
      </c>
      <c r="E2047" s="5" t="s">
        <v>3174</v>
      </c>
      <c r="F2047" s="3" t="s">
        <v>193</v>
      </c>
      <c r="G2047" s="5" t="s">
        <v>5793</v>
      </c>
      <c r="H2047" s="5" t="s">
        <v>12433</v>
      </c>
      <c r="I2047" s="5" t="s">
        <v>15828</v>
      </c>
      <c r="J2047" s="3"/>
    </row>
    <row r="2048" spans="1:10" ht="60" customHeight="1" x14ac:dyDescent="0.8">
      <c r="A2048" s="51">
        <v>2044</v>
      </c>
      <c r="B2048" s="50">
        <v>2044</v>
      </c>
      <c r="C2048" s="3" t="s">
        <v>5794</v>
      </c>
      <c r="D2048" s="3" t="s">
        <v>18037</v>
      </c>
      <c r="E2048" s="5" t="s">
        <v>5795</v>
      </c>
      <c r="F2048" s="3" t="s">
        <v>65</v>
      </c>
      <c r="G2048" s="5" t="s">
        <v>5796</v>
      </c>
      <c r="H2048" s="5" t="s">
        <v>12434</v>
      </c>
      <c r="I2048" s="5" t="s">
        <v>15829</v>
      </c>
      <c r="J2048" s="3"/>
    </row>
    <row r="2049" spans="1:10" ht="60" customHeight="1" x14ac:dyDescent="0.8">
      <c r="A2049" s="51">
        <v>2045</v>
      </c>
      <c r="B2049" s="50">
        <v>2045</v>
      </c>
      <c r="C2049" s="3" t="s">
        <v>5797</v>
      </c>
      <c r="D2049" s="3" t="s">
        <v>18037</v>
      </c>
      <c r="E2049" s="5" t="s">
        <v>4490</v>
      </c>
      <c r="F2049" s="3" t="s">
        <v>371</v>
      </c>
      <c r="G2049" s="5" t="s">
        <v>5798</v>
      </c>
      <c r="H2049" s="5" t="s">
        <v>12435</v>
      </c>
      <c r="I2049" s="5" t="s">
        <v>17610</v>
      </c>
      <c r="J2049" s="3"/>
    </row>
    <row r="2050" spans="1:10" ht="60" customHeight="1" x14ac:dyDescent="0.8">
      <c r="A2050" s="51">
        <v>2046</v>
      </c>
      <c r="B2050" s="50">
        <v>2046</v>
      </c>
      <c r="C2050" s="3" t="s">
        <v>5799</v>
      </c>
      <c r="D2050" s="3" t="s">
        <v>18037</v>
      </c>
      <c r="E2050" s="5" t="s">
        <v>2794</v>
      </c>
      <c r="F2050" s="3" t="s">
        <v>767</v>
      </c>
      <c r="G2050" s="5" t="s">
        <v>5800</v>
      </c>
      <c r="H2050" s="5" t="s">
        <v>12436</v>
      </c>
      <c r="I2050" s="5" t="s">
        <v>15830</v>
      </c>
      <c r="J2050" s="3"/>
    </row>
    <row r="2051" spans="1:10" ht="60" customHeight="1" x14ac:dyDescent="0.8">
      <c r="A2051" s="51">
        <v>2047</v>
      </c>
      <c r="B2051" s="50">
        <v>2047</v>
      </c>
      <c r="C2051" s="3" t="s">
        <v>5801</v>
      </c>
      <c r="D2051" s="3" t="s">
        <v>18037</v>
      </c>
      <c r="E2051" s="5" t="s">
        <v>5802</v>
      </c>
      <c r="F2051" s="3" t="s">
        <v>92</v>
      </c>
      <c r="G2051" s="5" t="s">
        <v>5803</v>
      </c>
      <c r="H2051" s="5" t="s">
        <v>12437</v>
      </c>
      <c r="I2051" s="5" t="s">
        <v>17443</v>
      </c>
      <c r="J2051" s="3"/>
    </row>
    <row r="2052" spans="1:10" ht="60" customHeight="1" x14ac:dyDescent="0.8">
      <c r="A2052" s="51">
        <v>2048</v>
      </c>
      <c r="B2052" s="50">
        <v>2048</v>
      </c>
      <c r="C2052" s="3" t="s">
        <v>5804</v>
      </c>
      <c r="D2052" s="3" t="s">
        <v>18037</v>
      </c>
      <c r="E2052" s="5" t="s">
        <v>5805</v>
      </c>
      <c r="F2052" s="3" t="s">
        <v>138</v>
      </c>
      <c r="G2052" s="5" t="s">
        <v>5806</v>
      </c>
      <c r="H2052" s="5" t="s">
        <v>12438</v>
      </c>
      <c r="I2052" s="5" t="s">
        <v>15831</v>
      </c>
      <c r="J2052" s="3"/>
    </row>
    <row r="2053" spans="1:10" ht="60" customHeight="1" x14ac:dyDescent="0.8">
      <c r="A2053" s="51">
        <v>2049</v>
      </c>
      <c r="B2053" s="50">
        <v>2049</v>
      </c>
      <c r="C2053" s="3" t="s">
        <v>5807</v>
      </c>
      <c r="D2053" s="3" t="s">
        <v>18037</v>
      </c>
      <c r="E2053" s="5" t="s">
        <v>5808</v>
      </c>
      <c r="F2053" s="3" t="s">
        <v>527</v>
      </c>
      <c r="G2053" s="5" t="s">
        <v>5809</v>
      </c>
      <c r="H2053" s="5" t="s">
        <v>12439</v>
      </c>
      <c r="I2053" s="5" t="s">
        <v>17862</v>
      </c>
      <c r="J2053" s="3"/>
    </row>
    <row r="2054" spans="1:10" ht="60" customHeight="1" x14ac:dyDescent="0.8">
      <c r="A2054" s="51">
        <v>2050</v>
      </c>
      <c r="B2054" s="50">
        <v>2050</v>
      </c>
      <c r="C2054" s="3" t="s">
        <v>5810</v>
      </c>
      <c r="D2054" s="3" t="s">
        <v>18037</v>
      </c>
      <c r="E2054" s="5" t="s">
        <v>5811</v>
      </c>
      <c r="F2054" s="3" t="s">
        <v>734</v>
      </c>
      <c r="G2054" s="5" t="s">
        <v>5812</v>
      </c>
      <c r="H2054" s="5" t="s">
        <v>12440</v>
      </c>
      <c r="I2054" s="5" t="s">
        <v>15832</v>
      </c>
      <c r="J2054" s="3"/>
    </row>
    <row r="2055" spans="1:10" ht="60" customHeight="1" x14ac:dyDescent="0.8">
      <c r="A2055" s="51">
        <v>2051</v>
      </c>
      <c r="B2055" s="50">
        <v>2051</v>
      </c>
      <c r="C2055" s="3" t="s">
        <v>5813</v>
      </c>
      <c r="D2055" s="3" t="s">
        <v>18037</v>
      </c>
      <c r="E2055" s="5" t="s">
        <v>5814</v>
      </c>
      <c r="F2055" s="3" t="s">
        <v>145</v>
      </c>
      <c r="G2055" s="5" t="s">
        <v>5815</v>
      </c>
      <c r="H2055" s="5" t="s">
        <v>12441</v>
      </c>
      <c r="I2055" s="5" t="s">
        <v>15833</v>
      </c>
      <c r="J2055" s="3"/>
    </row>
    <row r="2056" spans="1:10" ht="60" customHeight="1" x14ac:dyDescent="0.8">
      <c r="A2056" s="51">
        <v>2052</v>
      </c>
      <c r="B2056" s="50">
        <v>2052</v>
      </c>
      <c r="C2056" s="3" t="s">
        <v>5816</v>
      </c>
      <c r="D2056" s="3" t="s">
        <v>18037</v>
      </c>
      <c r="E2056" s="5" t="s">
        <v>1717</v>
      </c>
      <c r="F2056" s="3" t="s">
        <v>486</v>
      </c>
      <c r="G2056" s="5" t="s">
        <v>5817</v>
      </c>
      <c r="H2056" s="5" t="s">
        <v>12442</v>
      </c>
      <c r="I2056" s="5" t="s">
        <v>17549</v>
      </c>
      <c r="J2056" s="3"/>
    </row>
    <row r="2057" spans="1:10" ht="60" customHeight="1" x14ac:dyDescent="0.8">
      <c r="A2057" s="51">
        <v>2053</v>
      </c>
      <c r="B2057" s="50">
        <v>2053</v>
      </c>
      <c r="C2057" s="3" t="s">
        <v>5818</v>
      </c>
      <c r="D2057" s="3" t="s">
        <v>18037</v>
      </c>
      <c r="E2057" s="5" t="s">
        <v>5819</v>
      </c>
      <c r="F2057" s="3" t="s">
        <v>100</v>
      </c>
      <c r="G2057" s="5" t="s">
        <v>5820</v>
      </c>
      <c r="H2057" s="5" t="s">
        <v>12443</v>
      </c>
      <c r="I2057" s="5" t="s">
        <v>17884</v>
      </c>
      <c r="J2057" s="3"/>
    </row>
    <row r="2058" spans="1:10" ht="60" customHeight="1" x14ac:dyDescent="0.8">
      <c r="A2058" s="51">
        <v>2054</v>
      </c>
      <c r="B2058" s="50">
        <v>2054</v>
      </c>
      <c r="C2058" s="3" t="s">
        <v>5821</v>
      </c>
      <c r="D2058" s="3" t="s">
        <v>18037</v>
      </c>
      <c r="E2058" s="5" t="s">
        <v>5097</v>
      </c>
      <c r="F2058" s="3" t="s">
        <v>112</v>
      </c>
      <c r="G2058" s="5" t="s">
        <v>5822</v>
      </c>
      <c r="H2058" s="5" t="s">
        <v>12444</v>
      </c>
      <c r="I2058" s="5" t="s">
        <v>15834</v>
      </c>
      <c r="J2058" s="3"/>
    </row>
    <row r="2059" spans="1:10" ht="60" customHeight="1" x14ac:dyDescent="0.8">
      <c r="A2059" s="51">
        <v>2055</v>
      </c>
      <c r="B2059" s="50">
        <v>2055</v>
      </c>
      <c r="C2059" s="3" t="s">
        <v>5823</v>
      </c>
      <c r="D2059" s="3" t="s">
        <v>18037</v>
      </c>
      <c r="E2059" s="5" t="s">
        <v>5824</v>
      </c>
      <c r="F2059" s="3" t="s">
        <v>511</v>
      </c>
      <c r="G2059" s="5" t="s">
        <v>5825</v>
      </c>
      <c r="H2059" s="5" t="s">
        <v>12445</v>
      </c>
      <c r="I2059" s="5" t="s">
        <v>15835</v>
      </c>
      <c r="J2059" s="3"/>
    </row>
    <row r="2060" spans="1:10" ht="60" customHeight="1" x14ac:dyDescent="0.8">
      <c r="A2060" s="51">
        <v>2056</v>
      </c>
      <c r="B2060" s="50">
        <v>2056</v>
      </c>
      <c r="C2060" s="3" t="s">
        <v>5826</v>
      </c>
      <c r="D2060" s="3" t="s">
        <v>18037</v>
      </c>
      <c r="E2060" s="5" t="s">
        <v>5827</v>
      </c>
      <c r="F2060" s="3" t="s">
        <v>149</v>
      </c>
      <c r="G2060" s="5" t="s">
        <v>5828</v>
      </c>
      <c r="H2060" s="5" t="s">
        <v>12446</v>
      </c>
      <c r="I2060" s="5" t="s">
        <v>15836</v>
      </c>
      <c r="J2060" s="3"/>
    </row>
    <row r="2061" spans="1:10" ht="60" customHeight="1" x14ac:dyDescent="0.8">
      <c r="A2061" s="51">
        <v>2057</v>
      </c>
      <c r="B2061" s="50">
        <v>2057</v>
      </c>
      <c r="C2061" s="3" t="s">
        <v>5829</v>
      </c>
      <c r="D2061" s="3" t="s">
        <v>18037</v>
      </c>
      <c r="E2061" s="5" t="s">
        <v>5830</v>
      </c>
      <c r="F2061" s="3" t="s">
        <v>527</v>
      </c>
      <c r="G2061" s="5" t="s">
        <v>5831</v>
      </c>
      <c r="H2061" s="5" t="s">
        <v>12447</v>
      </c>
      <c r="I2061" s="5" t="s">
        <v>17863</v>
      </c>
      <c r="J2061" s="3"/>
    </row>
    <row r="2062" spans="1:10" ht="60" customHeight="1" x14ac:dyDescent="0.8">
      <c r="A2062" s="51">
        <v>2058</v>
      </c>
      <c r="B2062" s="50">
        <v>2058</v>
      </c>
      <c r="C2062" s="3" t="s">
        <v>5832</v>
      </c>
      <c r="D2062" s="3" t="s">
        <v>18037</v>
      </c>
      <c r="E2062" s="5" t="s">
        <v>5833</v>
      </c>
      <c r="F2062" s="3" t="s">
        <v>49</v>
      </c>
      <c r="G2062" s="5" t="s">
        <v>5834</v>
      </c>
      <c r="H2062" s="5" t="s">
        <v>12448</v>
      </c>
      <c r="I2062" s="5" t="s">
        <v>15837</v>
      </c>
      <c r="J2062" s="3"/>
    </row>
    <row r="2063" spans="1:10" ht="60" customHeight="1" x14ac:dyDescent="0.8">
      <c r="A2063" s="51">
        <v>2059</v>
      </c>
      <c r="B2063" s="50">
        <v>2059</v>
      </c>
      <c r="C2063" s="3" t="s">
        <v>5835</v>
      </c>
      <c r="D2063" s="3" t="s">
        <v>18039</v>
      </c>
      <c r="E2063" s="5" t="s">
        <v>5155</v>
      </c>
      <c r="F2063" s="3" t="s">
        <v>207</v>
      </c>
      <c r="G2063" s="5" t="s">
        <v>5836</v>
      </c>
      <c r="H2063" s="5" t="s">
        <v>12449</v>
      </c>
      <c r="I2063" s="5" t="s">
        <v>15838</v>
      </c>
      <c r="J2063" s="3"/>
    </row>
    <row r="2064" spans="1:10" ht="60" customHeight="1" x14ac:dyDescent="0.8">
      <c r="A2064" s="51">
        <v>2060</v>
      </c>
      <c r="B2064" s="50">
        <v>2060</v>
      </c>
      <c r="C2064" s="3" t="s">
        <v>5837</v>
      </c>
      <c r="D2064" s="3" t="s">
        <v>18039</v>
      </c>
      <c r="E2064" s="5" t="s">
        <v>3696</v>
      </c>
      <c r="F2064" s="3" t="s">
        <v>37</v>
      </c>
      <c r="G2064" s="5" t="s">
        <v>5838</v>
      </c>
      <c r="H2064" s="5" t="s">
        <v>12450</v>
      </c>
      <c r="I2064" s="5" t="s">
        <v>15839</v>
      </c>
      <c r="J2064" s="3"/>
    </row>
    <row r="2065" spans="1:10" ht="60" customHeight="1" x14ac:dyDescent="0.8">
      <c r="A2065" s="51">
        <v>2061</v>
      </c>
      <c r="B2065" s="50">
        <v>2061</v>
      </c>
      <c r="C2065" s="3" t="s">
        <v>5839</v>
      </c>
      <c r="D2065" s="3" t="s">
        <v>18037</v>
      </c>
      <c r="E2065" s="5" t="s">
        <v>5840</v>
      </c>
      <c r="F2065" s="3" t="s">
        <v>235</v>
      </c>
      <c r="G2065" s="5" t="s">
        <v>5841</v>
      </c>
      <c r="H2065" s="5" t="s">
        <v>12451</v>
      </c>
      <c r="I2065" s="5" t="s">
        <v>15840</v>
      </c>
      <c r="J2065" s="3"/>
    </row>
    <row r="2066" spans="1:10" ht="60" customHeight="1" x14ac:dyDescent="0.8">
      <c r="A2066" s="51">
        <v>2062</v>
      </c>
      <c r="B2066" s="50">
        <v>2062</v>
      </c>
      <c r="C2066" s="3" t="s">
        <v>5842</v>
      </c>
      <c r="D2066" s="3" t="s">
        <v>18037</v>
      </c>
      <c r="E2066" s="5" t="s">
        <v>5843</v>
      </c>
      <c r="F2066" s="3" t="s">
        <v>371</v>
      </c>
      <c r="G2066" s="5" t="s">
        <v>5844</v>
      </c>
      <c r="H2066" s="5" t="s">
        <v>12452</v>
      </c>
      <c r="I2066" s="5" t="s">
        <v>15841</v>
      </c>
      <c r="J2066" s="3"/>
    </row>
    <row r="2067" spans="1:10" ht="60" customHeight="1" x14ac:dyDescent="0.8">
      <c r="A2067" s="51">
        <v>2063</v>
      </c>
      <c r="B2067" s="50">
        <v>2063</v>
      </c>
      <c r="C2067" s="3" t="s">
        <v>5845</v>
      </c>
      <c r="D2067" s="3" t="s">
        <v>18037</v>
      </c>
      <c r="E2067" s="5" t="s">
        <v>5846</v>
      </c>
      <c r="F2067" s="3" t="s">
        <v>134</v>
      </c>
      <c r="G2067" s="5" t="s">
        <v>5847</v>
      </c>
      <c r="H2067" s="5" t="s">
        <v>12453</v>
      </c>
      <c r="I2067" s="5" t="s">
        <v>15842</v>
      </c>
      <c r="J2067" s="3"/>
    </row>
    <row r="2068" spans="1:10" ht="60" customHeight="1" x14ac:dyDescent="0.8">
      <c r="A2068" s="51">
        <v>2064</v>
      </c>
      <c r="B2068" s="50">
        <v>2064</v>
      </c>
      <c r="C2068" s="3" t="s">
        <v>5848</v>
      </c>
      <c r="D2068" s="3" t="s">
        <v>18037</v>
      </c>
      <c r="E2068" s="5" t="s">
        <v>5849</v>
      </c>
      <c r="F2068" s="3" t="s">
        <v>112</v>
      </c>
      <c r="G2068" s="5" t="s">
        <v>5850</v>
      </c>
      <c r="H2068" s="5" t="s">
        <v>12454</v>
      </c>
      <c r="I2068" s="5" t="s">
        <v>15843</v>
      </c>
      <c r="J2068" s="3"/>
    </row>
    <row r="2069" spans="1:10" ht="60" customHeight="1" x14ac:dyDescent="0.8">
      <c r="A2069" s="51">
        <v>2065</v>
      </c>
      <c r="B2069" s="50">
        <v>2065</v>
      </c>
      <c r="C2069" s="3" t="s">
        <v>5851</v>
      </c>
      <c r="D2069" s="3" t="s">
        <v>18039</v>
      </c>
      <c r="E2069" s="5" t="s">
        <v>5852</v>
      </c>
      <c r="F2069" s="3" t="s">
        <v>203</v>
      </c>
      <c r="G2069" s="5" t="s">
        <v>5853</v>
      </c>
      <c r="H2069" s="5" t="s">
        <v>12455</v>
      </c>
      <c r="I2069" s="5" t="s">
        <v>17185</v>
      </c>
      <c r="J2069" s="3"/>
    </row>
    <row r="2070" spans="1:10" ht="60" customHeight="1" x14ac:dyDescent="0.8">
      <c r="A2070" s="51">
        <v>2066</v>
      </c>
      <c r="B2070" s="50">
        <v>2066</v>
      </c>
      <c r="C2070" s="3" t="s">
        <v>5854</v>
      </c>
      <c r="D2070" s="3" t="s">
        <v>18037</v>
      </c>
      <c r="E2070" s="5" t="s">
        <v>5855</v>
      </c>
      <c r="F2070" s="3" t="s">
        <v>864</v>
      </c>
      <c r="G2070" s="5" t="s">
        <v>5856</v>
      </c>
      <c r="H2070" s="5" t="s">
        <v>12456</v>
      </c>
      <c r="I2070" s="5" t="s">
        <v>15844</v>
      </c>
      <c r="J2070" s="3"/>
    </row>
    <row r="2071" spans="1:10" ht="60" customHeight="1" x14ac:dyDescent="0.8">
      <c r="A2071" s="51">
        <v>2067</v>
      </c>
      <c r="B2071" s="50">
        <v>2067</v>
      </c>
      <c r="C2071" s="3" t="s">
        <v>5857</v>
      </c>
      <c r="D2071" s="3" t="s">
        <v>18037</v>
      </c>
      <c r="E2071" s="5" t="s">
        <v>3276</v>
      </c>
      <c r="F2071" s="3" t="s">
        <v>543</v>
      </c>
      <c r="G2071" s="5" t="s">
        <v>5858</v>
      </c>
      <c r="H2071" s="5" t="s">
        <v>12457</v>
      </c>
      <c r="I2071" s="5" t="s">
        <v>15845</v>
      </c>
      <c r="J2071" s="3"/>
    </row>
    <row r="2072" spans="1:10" ht="60" customHeight="1" x14ac:dyDescent="0.8">
      <c r="A2072" s="51">
        <v>2068</v>
      </c>
      <c r="B2072" s="50">
        <v>2068</v>
      </c>
      <c r="C2072" s="3" t="s">
        <v>5859</v>
      </c>
      <c r="D2072" s="3" t="s">
        <v>18037</v>
      </c>
      <c r="E2072" s="5" t="s">
        <v>5860</v>
      </c>
      <c r="F2072" s="3" t="s">
        <v>780</v>
      </c>
      <c r="G2072" s="5" t="s">
        <v>5861</v>
      </c>
      <c r="H2072" s="5" t="s">
        <v>12458</v>
      </c>
      <c r="I2072" s="5" t="s">
        <v>15846</v>
      </c>
      <c r="J2072" s="3"/>
    </row>
    <row r="2073" spans="1:10" ht="60" customHeight="1" x14ac:dyDescent="0.8">
      <c r="A2073" s="51">
        <v>2069</v>
      </c>
      <c r="B2073" s="50">
        <v>2069</v>
      </c>
      <c r="C2073" s="3" t="s">
        <v>5862</v>
      </c>
      <c r="D2073" s="3" t="s">
        <v>18037</v>
      </c>
      <c r="E2073" s="5" t="s">
        <v>5863</v>
      </c>
      <c r="F2073" s="3" t="s">
        <v>189</v>
      </c>
      <c r="G2073" s="5" t="s">
        <v>5864</v>
      </c>
      <c r="H2073" s="5" t="s">
        <v>12459</v>
      </c>
      <c r="I2073" s="5" t="s">
        <v>15847</v>
      </c>
      <c r="J2073" s="3"/>
    </row>
    <row r="2074" spans="1:10" ht="60" customHeight="1" x14ac:dyDescent="0.8">
      <c r="A2074" s="51">
        <v>2070</v>
      </c>
      <c r="B2074" s="50">
        <v>2070</v>
      </c>
      <c r="C2074" s="3" t="s">
        <v>5865</v>
      </c>
      <c r="D2074" s="3" t="s">
        <v>18037</v>
      </c>
      <c r="E2074" s="5" t="s">
        <v>5866</v>
      </c>
      <c r="F2074" s="3" t="s">
        <v>100</v>
      </c>
      <c r="G2074" s="5" t="s">
        <v>5867</v>
      </c>
      <c r="H2074" s="5" t="s">
        <v>12460</v>
      </c>
      <c r="I2074" s="5" t="s">
        <v>15848</v>
      </c>
      <c r="J2074" s="3"/>
    </row>
    <row r="2075" spans="1:10" ht="60" customHeight="1" x14ac:dyDescent="0.8">
      <c r="A2075" s="51">
        <v>2071</v>
      </c>
      <c r="B2075" s="50">
        <v>2071</v>
      </c>
      <c r="C2075" s="3" t="s">
        <v>5868</v>
      </c>
      <c r="D2075" s="3" t="s">
        <v>18037</v>
      </c>
      <c r="E2075" s="5" t="s">
        <v>5869</v>
      </c>
      <c r="F2075" s="3" t="s">
        <v>37</v>
      </c>
      <c r="G2075" s="5" t="s">
        <v>5870</v>
      </c>
      <c r="H2075" s="5" t="s">
        <v>12461</v>
      </c>
      <c r="I2075" s="5" t="s">
        <v>15849</v>
      </c>
      <c r="J2075" s="3"/>
    </row>
    <row r="2076" spans="1:10" ht="60" customHeight="1" x14ac:dyDescent="0.8">
      <c r="A2076" s="51">
        <v>2072</v>
      </c>
      <c r="B2076" s="50">
        <v>2072</v>
      </c>
      <c r="C2076" s="3" t="s">
        <v>5871</v>
      </c>
      <c r="D2076" s="3" t="s">
        <v>18037</v>
      </c>
      <c r="E2076" s="5" t="s">
        <v>5872</v>
      </c>
      <c r="F2076" s="3" t="s">
        <v>1359</v>
      </c>
      <c r="G2076" s="5" t="s">
        <v>5873</v>
      </c>
      <c r="H2076" s="5" t="s">
        <v>12462</v>
      </c>
      <c r="I2076" s="5" t="s">
        <v>15850</v>
      </c>
      <c r="J2076" s="3"/>
    </row>
    <row r="2077" spans="1:10" ht="60" customHeight="1" x14ac:dyDescent="0.8">
      <c r="A2077" s="51">
        <v>2073</v>
      </c>
      <c r="B2077" s="50">
        <v>2073</v>
      </c>
      <c r="C2077" s="3" t="s">
        <v>5874</v>
      </c>
      <c r="D2077" s="3" t="s">
        <v>18037</v>
      </c>
      <c r="E2077" s="5" t="s">
        <v>5875</v>
      </c>
      <c r="F2077" s="3" t="s">
        <v>371</v>
      </c>
      <c r="G2077" s="5" t="s">
        <v>5876</v>
      </c>
      <c r="H2077" s="5" t="s">
        <v>12463</v>
      </c>
      <c r="I2077" s="5" t="s">
        <v>15851</v>
      </c>
      <c r="J2077" s="3"/>
    </row>
    <row r="2078" spans="1:10" ht="60" customHeight="1" x14ac:dyDescent="0.8">
      <c r="A2078" s="51">
        <v>2074</v>
      </c>
      <c r="B2078" s="50">
        <v>2074</v>
      </c>
      <c r="C2078" s="3" t="s">
        <v>5877</v>
      </c>
      <c r="D2078" s="3" t="s">
        <v>18037</v>
      </c>
      <c r="E2078" s="5" t="s">
        <v>4310</v>
      </c>
      <c r="F2078" s="3" t="s">
        <v>1212</v>
      </c>
      <c r="G2078" s="5" t="s">
        <v>5878</v>
      </c>
      <c r="H2078" s="5" t="s">
        <v>12464</v>
      </c>
      <c r="I2078" s="5" t="s">
        <v>15852</v>
      </c>
      <c r="J2078" s="3"/>
    </row>
    <row r="2079" spans="1:10" ht="60" customHeight="1" x14ac:dyDescent="0.8">
      <c r="A2079" s="51">
        <v>2075</v>
      </c>
      <c r="B2079" s="50">
        <v>2075</v>
      </c>
      <c r="C2079" s="3" t="s">
        <v>5879</v>
      </c>
      <c r="D2079" s="3" t="s">
        <v>18037</v>
      </c>
      <c r="E2079" s="5" t="s">
        <v>5880</v>
      </c>
      <c r="F2079" s="3" t="s">
        <v>760</v>
      </c>
      <c r="G2079" s="5" t="s">
        <v>5881</v>
      </c>
      <c r="H2079" s="5" t="s">
        <v>12465</v>
      </c>
      <c r="I2079" s="5" t="s">
        <v>15853</v>
      </c>
      <c r="J2079" s="3"/>
    </row>
    <row r="2080" spans="1:10" ht="60" customHeight="1" x14ac:dyDescent="0.8">
      <c r="A2080" s="51">
        <v>2076</v>
      </c>
      <c r="B2080" s="50">
        <v>2076</v>
      </c>
      <c r="C2080" s="3" t="s">
        <v>5882</v>
      </c>
      <c r="D2080" s="3" t="s">
        <v>18037</v>
      </c>
      <c r="E2080" s="5" t="s">
        <v>5883</v>
      </c>
      <c r="F2080" s="3" t="s">
        <v>49</v>
      </c>
      <c r="G2080" s="5" t="s">
        <v>5884</v>
      </c>
      <c r="H2080" s="5" t="s">
        <v>12466</v>
      </c>
      <c r="I2080" s="5" t="s">
        <v>15854</v>
      </c>
      <c r="J2080" s="3"/>
    </row>
    <row r="2081" spans="1:10" ht="60" customHeight="1" x14ac:dyDescent="0.8">
      <c r="A2081" s="51">
        <v>2077</v>
      </c>
      <c r="B2081" s="50">
        <v>2077</v>
      </c>
      <c r="C2081" s="3" t="s">
        <v>5885</v>
      </c>
      <c r="D2081" s="3" t="s">
        <v>18037</v>
      </c>
      <c r="E2081" s="5" t="s">
        <v>5886</v>
      </c>
      <c r="F2081" s="3" t="s">
        <v>246</v>
      </c>
      <c r="G2081" s="5" t="s">
        <v>5887</v>
      </c>
      <c r="H2081" s="5" t="s">
        <v>12467</v>
      </c>
      <c r="I2081" s="5" t="s">
        <v>15855</v>
      </c>
      <c r="J2081" s="3"/>
    </row>
    <row r="2082" spans="1:10" ht="60" customHeight="1" x14ac:dyDescent="0.8">
      <c r="A2082" s="51">
        <v>2078</v>
      </c>
      <c r="B2082" s="50">
        <v>2078</v>
      </c>
      <c r="C2082" s="3" t="s">
        <v>5888</v>
      </c>
      <c r="D2082" s="3" t="s">
        <v>18037</v>
      </c>
      <c r="E2082" s="5" t="s">
        <v>4627</v>
      </c>
      <c r="F2082" s="3" t="s">
        <v>264</v>
      </c>
      <c r="G2082" s="5" t="s">
        <v>5889</v>
      </c>
      <c r="H2082" s="5" t="s">
        <v>12468</v>
      </c>
      <c r="I2082" s="5" t="s">
        <v>15856</v>
      </c>
      <c r="J2082" s="3"/>
    </row>
    <row r="2083" spans="1:10" ht="60" customHeight="1" x14ac:dyDescent="0.8">
      <c r="A2083" s="51">
        <v>2079</v>
      </c>
      <c r="B2083" s="50">
        <v>2079</v>
      </c>
      <c r="C2083" s="3" t="s">
        <v>5890</v>
      </c>
      <c r="D2083" s="3" t="s">
        <v>18039</v>
      </c>
      <c r="E2083" s="5" t="s">
        <v>5891</v>
      </c>
      <c r="F2083" s="3" t="s">
        <v>597</v>
      </c>
      <c r="G2083" s="5" t="s">
        <v>5892</v>
      </c>
      <c r="H2083" s="5" t="s">
        <v>12469</v>
      </c>
      <c r="I2083" s="5" t="s">
        <v>15857</v>
      </c>
      <c r="J2083" s="3"/>
    </row>
    <row r="2084" spans="1:10" ht="60" customHeight="1" x14ac:dyDescent="0.8">
      <c r="A2084" s="51">
        <v>2080</v>
      </c>
      <c r="B2084" s="50">
        <v>2080</v>
      </c>
      <c r="C2084" s="3" t="s">
        <v>5893</v>
      </c>
      <c r="D2084" s="3" t="s">
        <v>18037</v>
      </c>
      <c r="E2084" s="5" t="s">
        <v>1946</v>
      </c>
      <c r="F2084" s="3" t="s">
        <v>104</v>
      </c>
      <c r="G2084" s="5" t="s">
        <v>5894</v>
      </c>
      <c r="H2084" s="5" t="s">
        <v>12470</v>
      </c>
      <c r="I2084" s="5" t="s">
        <v>15858</v>
      </c>
      <c r="J2084" s="3"/>
    </row>
    <row r="2085" spans="1:10" ht="60" customHeight="1" x14ac:dyDescent="0.8">
      <c r="A2085" s="51">
        <v>2081</v>
      </c>
      <c r="B2085" s="50">
        <v>2081</v>
      </c>
      <c r="C2085" s="3" t="s">
        <v>5895</v>
      </c>
      <c r="D2085" s="3" t="s">
        <v>18037</v>
      </c>
      <c r="E2085" s="5" t="s">
        <v>5896</v>
      </c>
      <c r="F2085" s="3" t="s">
        <v>679</v>
      </c>
      <c r="G2085" s="5" t="s">
        <v>5897</v>
      </c>
      <c r="H2085" s="5" t="s">
        <v>12471</v>
      </c>
      <c r="I2085" s="5" t="s">
        <v>15859</v>
      </c>
      <c r="J2085" s="3"/>
    </row>
    <row r="2086" spans="1:10" ht="60" customHeight="1" x14ac:dyDescent="0.8">
      <c r="A2086" s="51">
        <v>2082</v>
      </c>
      <c r="B2086" s="50">
        <v>2082</v>
      </c>
      <c r="C2086" s="3" t="s">
        <v>5898</v>
      </c>
      <c r="D2086" s="3" t="s">
        <v>18037</v>
      </c>
      <c r="E2086" s="5" t="s">
        <v>5899</v>
      </c>
      <c r="F2086" s="3" t="s">
        <v>402</v>
      </c>
      <c r="G2086" s="5" t="s">
        <v>5900</v>
      </c>
      <c r="H2086" s="5" t="s">
        <v>12472</v>
      </c>
      <c r="I2086" s="5" t="s">
        <v>15860</v>
      </c>
      <c r="J2086" s="3"/>
    </row>
    <row r="2087" spans="1:10" ht="60" customHeight="1" x14ac:dyDescent="0.8">
      <c r="A2087" s="51">
        <v>2083</v>
      </c>
      <c r="B2087" s="50">
        <v>2083</v>
      </c>
      <c r="C2087" s="3" t="s">
        <v>5901</v>
      </c>
      <c r="D2087" s="3" t="s">
        <v>18039</v>
      </c>
      <c r="E2087" s="5" t="s">
        <v>5902</v>
      </c>
      <c r="F2087" s="3" t="s">
        <v>88</v>
      </c>
      <c r="G2087" s="5" t="s">
        <v>5903</v>
      </c>
      <c r="H2087" s="5" t="s">
        <v>12473</v>
      </c>
      <c r="I2087" s="5" t="s">
        <v>15861</v>
      </c>
      <c r="J2087" s="3"/>
    </row>
    <row r="2088" spans="1:10" ht="60" customHeight="1" x14ac:dyDescent="0.8">
      <c r="A2088" s="51">
        <v>2084</v>
      </c>
      <c r="B2088" s="50">
        <v>2084</v>
      </c>
      <c r="C2088" s="3" t="s">
        <v>5904</v>
      </c>
      <c r="D2088" s="3" t="s">
        <v>18039</v>
      </c>
      <c r="E2088" s="5" t="s">
        <v>5905</v>
      </c>
      <c r="F2088" s="3" t="s">
        <v>73</v>
      </c>
      <c r="G2088" s="5" t="s">
        <v>5906</v>
      </c>
      <c r="H2088" s="5" t="s">
        <v>12474</v>
      </c>
      <c r="I2088" s="5" t="s">
        <v>17285</v>
      </c>
      <c r="J2088" s="3"/>
    </row>
    <row r="2089" spans="1:10" ht="60" customHeight="1" x14ac:dyDescent="0.8">
      <c r="A2089" s="51">
        <v>2085</v>
      </c>
      <c r="B2089" s="50">
        <v>2085</v>
      </c>
      <c r="C2089" s="3" t="s">
        <v>5907</v>
      </c>
      <c r="D2089" s="3" t="s">
        <v>18039</v>
      </c>
      <c r="E2089" s="5" t="s">
        <v>5908</v>
      </c>
      <c r="F2089" s="3" t="s">
        <v>145</v>
      </c>
      <c r="G2089" s="5" t="s">
        <v>5909</v>
      </c>
      <c r="H2089" s="5" t="s">
        <v>12475</v>
      </c>
      <c r="I2089" s="5" t="s">
        <v>15862</v>
      </c>
      <c r="J2089" s="3"/>
    </row>
    <row r="2090" spans="1:10" ht="60" customHeight="1" x14ac:dyDescent="0.8">
      <c r="A2090" s="51">
        <v>2086</v>
      </c>
      <c r="B2090" s="50">
        <v>2086</v>
      </c>
      <c r="C2090" s="3" t="s">
        <v>5910</v>
      </c>
      <c r="D2090" s="3" t="s">
        <v>18037</v>
      </c>
      <c r="E2090" s="5" t="s">
        <v>5911</v>
      </c>
      <c r="F2090" s="3" t="s">
        <v>1163</v>
      </c>
      <c r="G2090" s="5" t="s">
        <v>5912</v>
      </c>
      <c r="H2090" s="5" t="s">
        <v>12476</v>
      </c>
      <c r="I2090" s="5" t="s">
        <v>15863</v>
      </c>
      <c r="J2090" s="3"/>
    </row>
    <row r="2091" spans="1:10" ht="60" customHeight="1" x14ac:dyDescent="0.8">
      <c r="A2091" s="51">
        <v>2087</v>
      </c>
      <c r="B2091" s="50">
        <v>2087</v>
      </c>
      <c r="C2091" s="3" t="s">
        <v>5913</v>
      </c>
      <c r="D2091" s="3" t="s">
        <v>18037</v>
      </c>
      <c r="E2091" s="5" t="s">
        <v>5705</v>
      </c>
      <c r="F2091" s="3" t="s">
        <v>441</v>
      </c>
      <c r="G2091" s="5" t="s">
        <v>5914</v>
      </c>
      <c r="H2091" s="5" t="s">
        <v>12477</v>
      </c>
      <c r="I2091" s="5" t="s">
        <v>15864</v>
      </c>
      <c r="J2091" s="3"/>
    </row>
    <row r="2092" spans="1:10" ht="60" customHeight="1" x14ac:dyDescent="0.8">
      <c r="A2092" s="51">
        <v>2088</v>
      </c>
      <c r="B2092" s="50">
        <v>2088</v>
      </c>
      <c r="C2092" s="3" t="s">
        <v>5915</v>
      </c>
      <c r="D2092" s="3" t="s">
        <v>18037</v>
      </c>
      <c r="E2092" s="5" t="s">
        <v>2334</v>
      </c>
      <c r="F2092" s="3" t="s">
        <v>441</v>
      </c>
      <c r="G2092" s="5" t="s">
        <v>5916</v>
      </c>
      <c r="H2092" s="5" t="s">
        <v>12478</v>
      </c>
      <c r="I2092" s="5" t="s">
        <v>15865</v>
      </c>
      <c r="J2092" s="3"/>
    </row>
    <row r="2093" spans="1:10" ht="60" customHeight="1" x14ac:dyDescent="0.8">
      <c r="A2093" s="51">
        <v>2089</v>
      </c>
      <c r="B2093" s="50">
        <v>2089</v>
      </c>
      <c r="C2093" s="3" t="s">
        <v>5917</v>
      </c>
      <c r="D2093" s="3" t="s">
        <v>18037</v>
      </c>
      <c r="E2093" s="5" t="s">
        <v>5918</v>
      </c>
      <c r="F2093" s="3" t="s">
        <v>100</v>
      </c>
      <c r="G2093" s="5" t="s">
        <v>5919</v>
      </c>
      <c r="H2093" s="5" t="s">
        <v>12479</v>
      </c>
      <c r="I2093" s="5" t="s">
        <v>15866</v>
      </c>
      <c r="J2093" s="3"/>
    </row>
    <row r="2094" spans="1:10" ht="60" customHeight="1" x14ac:dyDescent="0.8">
      <c r="A2094" s="51">
        <v>2090</v>
      </c>
      <c r="B2094" s="50">
        <v>2090</v>
      </c>
      <c r="C2094" s="3" t="s">
        <v>5920</v>
      </c>
      <c r="D2094" s="3" t="s">
        <v>18037</v>
      </c>
      <c r="E2094" s="5" t="s">
        <v>5921</v>
      </c>
      <c r="F2094" s="3" t="s">
        <v>242</v>
      </c>
      <c r="G2094" s="5" t="s">
        <v>5922</v>
      </c>
      <c r="H2094" s="5" t="s">
        <v>12480</v>
      </c>
      <c r="I2094" s="5" t="s">
        <v>17834</v>
      </c>
      <c r="J2094" s="3"/>
    </row>
    <row r="2095" spans="1:10" ht="60" customHeight="1" x14ac:dyDescent="0.8">
      <c r="A2095" s="51">
        <v>2091</v>
      </c>
      <c r="B2095" s="50">
        <v>2091</v>
      </c>
      <c r="C2095" s="3" t="s">
        <v>5923</v>
      </c>
      <c r="D2095" s="3" t="s">
        <v>18037</v>
      </c>
      <c r="E2095" s="5" t="s">
        <v>5924</v>
      </c>
      <c r="F2095" s="3" t="s">
        <v>441</v>
      </c>
      <c r="G2095" s="5" t="s">
        <v>5925</v>
      </c>
      <c r="H2095" s="5" t="s">
        <v>12481</v>
      </c>
      <c r="I2095" s="5" t="s">
        <v>15867</v>
      </c>
      <c r="J2095" s="3"/>
    </row>
    <row r="2096" spans="1:10" ht="60" customHeight="1" x14ac:dyDescent="0.8">
      <c r="A2096" s="51">
        <v>2092</v>
      </c>
      <c r="B2096" s="50">
        <v>2092</v>
      </c>
      <c r="C2096" s="3" t="s">
        <v>5926</v>
      </c>
      <c r="D2096" s="3" t="s">
        <v>18037</v>
      </c>
      <c r="E2096" s="5" t="s">
        <v>5927</v>
      </c>
      <c r="F2096" s="3" t="s">
        <v>17</v>
      </c>
      <c r="G2096" s="5" t="s">
        <v>5928</v>
      </c>
      <c r="H2096" s="5" t="s">
        <v>12482</v>
      </c>
      <c r="I2096" s="5" t="s">
        <v>15868</v>
      </c>
      <c r="J2096" s="3"/>
    </row>
    <row r="2097" spans="1:10" ht="60" customHeight="1" x14ac:dyDescent="0.8">
      <c r="A2097" s="51">
        <v>2093</v>
      </c>
      <c r="B2097" s="50">
        <v>2093</v>
      </c>
      <c r="C2097" s="3" t="s">
        <v>5929</v>
      </c>
      <c r="D2097" s="3" t="s">
        <v>18037</v>
      </c>
      <c r="E2097" s="5" t="s">
        <v>5930</v>
      </c>
      <c r="F2097" s="3" t="s">
        <v>597</v>
      </c>
      <c r="G2097" s="5" t="s">
        <v>5931</v>
      </c>
      <c r="H2097" s="5" t="s">
        <v>12483</v>
      </c>
      <c r="I2097" s="5" t="s">
        <v>15869</v>
      </c>
      <c r="J2097" s="3"/>
    </row>
    <row r="2098" spans="1:10" ht="60" customHeight="1" x14ac:dyDescent="0.8">
      <c r="A2098" s="51">
        <v>2094</v>
      </c>
      <c r="B2098" s="50">
        <v>2094</v>
      </c>
      <c r="C2098" s="3" t="s">
        <v>5932</v>
      </c>
      <c r="D2098" s="3" t="s">
        <v>18037</v>
      </c>
      <c r="E2098" s="5" t="s">
        <v>4298</v>
      </c>
      <c r="F2098" s="3" t="s">
        <v>734</v>
      </c>
      <c r="G2098" s="5" t="s">
        <v>5933</v>
      </c>
      <c r="H2098" s="5" t="s">
        <v>12484</v>
      </c>
      <c r="I2098" s="5" t="s">
        <v>15870</v>
      </c>
      <c r="J2098" s="3"/>
    </row>
    <row r="2099" spans="1:10" ht="60" customHeight="1" x14ac:dyDescent="0.8">
      <c r="A2099" s="51">
        <v>2095</v>
      </c>
      <c r="B2099" s="50">
        <v>2095</v>
      </c>
      <c r="C2099" s="3" t="s">
        <v>5934</v>
      </c>
      <c r="D2099" s="3" t="s">
        <v>18037</v>
      </c>
      <c r="E2099" s="5" t="s">
        <v>4490</v>
      </c>
      <c r="F2099" s="3" t="s">
        <v>734</v>
      </c>
      <c r="G2099" s="5" t="s">
        <v>5935</v>
      </c>
      <c r="H2099" s="5" t="s">
        <v>12485</v>
      </c>
      <c r="I2099" s="5" t="s">
        <v>15871</v>
      </c>
      <c r="J2099" s="3"/>
    </row>
    <row r="2100" spans="1:10" ht="60" customHeight="1" x14ac:dyDescent="0.8">
      <c r="A2100" s="51">
        <v>2096</v>
      </c>
      <c r="B2100" s="50">
        <v>2096</v>
      </c>
      <c r="C2100" s="3" t="s">
        <v>5936</v>
      </c>
      <c r="D2100" s="3" t="s">
        <v>18037</v>
      </c>
      <c r="E2100" s="5" t="s">
        <v>5937</v>
      </c>
      <c r="F2100" s="3" t="s">
        <v>734</v>
      </c>
      <c r="G2100" s="5" t="s">
        <v>5938</v>
      </c>
      <c r="H2100" s="5" t="s">
        <v>12486</v>
      </c>
      <c r="I2100" s="5" t="s">
        <v>17227</v>
      </c>
      <c r="J2100" s="3"/>
    </row>
    <row r="2101" spans="1:10" ht="60" customHeight="1" x14ac:dyDescent="0.8">
      <c r="A2101" s="51">
        <v>2097</v>
      </c>
      <c r="B2101" s="50">
        <v>2097</v>
      </c>
      <c r="C2101" s="3" t="s">
        <v>5939</v>
      </c>
      <c r="D2101" s="3" t="s">
        <v>18037</v>
      </c>
      <c r="E2101" s="5" t="s">
        <v>5940</v>
      </c>
      <c r="F2101" s="3" t="s">
        <v>734</v>
      </c>
      <c r="G2101" s="5" t="s">
        <v>5941</v>
      </c>
      <c r="H2101" s="5" t="s">
        <v>12487</v>
      </c>
      <c r="I2101" s="5" t="s">
        <v>17228</v>
      </c>
      <c r="J2101" s="3"/>
    </row>
    <row r="2102" spans="1:10" ht="60" customHeight="1" x14ac:dyDescent="0.8">
      <c r="A2102" s="51">
        <v>2098</v>
      </c>
      <c r="B2102" s="50">
        <v>2098</v>
      </c>
      <c r="C2102" s="3" t="s">
        <v>5942</v>
      </c>
      <c r="D2102" s="3" t="s">
        <v>18037</v>
      </c>
      <c r="E2102" s="5" t="s">
        <v>5943</v>
      </c>
      <c r="F2102" s="3" t="s">
        <v>734</v>
      </c>
      <c r="G2102" s="5" t="s">
        <v>5944</v>
      </c>
      <c r="H2102" s="5" t="s">
        <v>12488</v>
      </c>
      <c r="I2102" s="5" t="s">
        <v>15872</v>
      </c>
      <c r="J2102" s="3"/>
    </row>
    <row r="2103" spans="1:10" ht="60" customHeight="1" x14ac:dyDescent="0.8">
      <c r="A2103" s="51">
        <v>2099</v>
      </c>
      <c r="B2103" s="50">
        <v>2099</v>
      </c>
      <c r="C2103" s="3" t="s">
        <v>5945</v>
      </c>
      <c r="D2103" s="3" t="s">
        <v>18037</v>
      </c>
      <c r="E2103" s="5" t="s">
        <v>755</v>
      </c>
      <c r="F2103" s="3" t="s">
        <v>734</v>
      </c>
      <c r="G2103" s="5" t="s">
        <v>5946</v>
      </c>
      <c r="H2103" s="5" t="s">
        <v>12489</v>
      </c>
      <c r="I2103" s="5" t="s">
        <v>17229</v>
      </c>
      <c r="J2103" s="3"/>
    </row>
    <row r="2104" spans="1:10" ht="60" customHeight="1" x14ac:dyDescent="0.8">
      <c r="A2104" s="51">
        <v>2100</v>
      </c>
      <c r="B2104" s="50">
        <v>2100</v>
      </c>
      <c r="C2104" s="3" t="s">
        <v>5947</v>
      </c>
      <c r="D2104" s="3" t="s">
        <v>18037</v>
      </c>
      <c r="E2104" s="5" t="s">
        <v>5948</v>
      </c>
      <c r="F2104" s="3" t="s">
        <v>734</v>
      </c>
      <c r="G2104" s="5" t="s">
        <v>5949</v>
      </c>
      <c r="H2104" s="5" t="s">
        <v>12490</v>
      </c>
      <c r="I2104" s="5" t="s">
        <v>17230</v>
      </c>
      <c r="J2104" s="3"/>
    </row>
    <row r="2105" spans="1:10" ht="60" customHeight="1" x14ac:dyDescent="0.8">
      <c r="A2105" s="51">
        <v>2101</v>
      </c>
      <c r="B2105" s="50">
        <v>2101</v>
      </c>
      <c r="C2105" s="3" t="s">
        <v>5950</v>
      </c>
      <c r="D2105" s="3" t="s">
        <v>18037</v>
      </c>
      <c r="E2105" s="5" t="s">
        <v>5951</v>
      </c>
      <c r="F2105" s="3" t="s">
        <v>228</v>
      </c>
      <c r="G2105" s="5" t="s">
        <v>5952</v>
      </c>
      <c r="H2105" s="5" t="s">
        <v>12491</v>
      </c>
      <c r="I2105" s="5" t="s">
        <v>15873</v>
      </c>
      <c r="J2105" s="3"/>
    </row>
    <row r="2106" spans="1:10" ht="60" customHeight="1" x14ac:dyDescent="0.8">
      <c r="A2106" s="51">
        <v>2102</v>
      </c>
      <c r="B2106" s="50">
        <v>2102</v>
      </c>
      <c r="C2106" s="3" t="s">
        <v>5953</v>
      </c>
      <c r="D2106" s="3" t="s">
        <v>18037</v>
      </c>
      <c r="E2106" s="5" t="s">
        <v>627</v>
      </c>
      <c r="F2106" s="3" t="s">
        <v>734</v>
      </c>
      <c r="G2106" s="5" t="s">
        <v>5954</v>
      </c>
      <c r="H2106" s="5" t="s">
        <v>12492</v>
      </c>
      <c r="I2106" s="5" t="s">
        <v>17231</v>
      </c>
      <c r="J2106" s="3"/>
    </row>
    <row r="2107" spans="1:10" ht="60" customHeight="1" x14ac:dyDescent="0.8">
      <c r="A2107" s="51">
        <v>2103</v>
      </c>
      <c r="B2107" s="50">
        <v>2103</v>
      </c>
      <c r="C2107" s="3" t="s">
        <v>5955</v>
      </c>
      <c r="D2107" s="3" t="s">
        <v>18037</v>
      </c>
      <c r="E2107" s="5" t="s">
        <v>5956</v>
      </c>
      <c r="F2107" s="3" t="s">
        <v>734</v>
      </c>
      <c r="G2107" s="5" t="s">
        <v>5957</v>
      </c>
      <c r="H2107" s="5" t="s">
        <v>12493</v>
      </c>
      <c r="I2107" s="5" t="s">
        <v>15874</v>
      </c>
      <c r="J2107" s="3"/>
    </row>
    <row r="2108" spans="1:10" ht="60" customHeight="1" x14ac:dyDescent="0.8">
      <c r="A2108" s="51">
        <v>2104</v>
      </c>
      <c r="B2108" s="50">
        <v>2104</v>
      </c>
      <c r="C2108" s="3" t="s">
        <v>5958</v>
      </c>
      <c r="D2108" s="3" t="s">
        <v>18037</v>
      </c>
      <c r="E2108" s="5" t="s">
        <v>5959</v>
      </c>
      <c r="F2108" s="3" t="s">
        <v>734</v>
      </c>
      <c r="G2108" s="5" t="s">
        <v>5960</v>
      </c>
      <c r="H2108" s="5" t="s">
        <v>12494</v>
      </c>
      <c r="I2108" s="5" t="s">
        <v>15875</v>
      </c>
      <c r="J2108" s="3"/>
    </row>
    <row r="2109" spans="1:10" ht="60" customHeight="1" x14ac:dyDescent="0.8">
      <c r="A2109" s="51">
        <v>2105</v>
      </c>
      <c r="B2109" s="50">
        <v>2105</v>
      </c>
      <c r="C2109" s="3" t="s">
        <v>5961</v>
      </c>
      <c r="D2109" s="3" t="s">
        <v>18037</v>
      </c>
      <c r="E2109" s="5" t="s">
        <v>5962</v>
      </c>
      <c r="F2109" s="3" t="s">
        <v>145</v>
      </c>
      <c r="G2109" s="5" t="s">
        <v>5963</v>
      </c>
      <c r="H2109" s="5" t="s">
        <v>12495</v>
      </c>
      <c r="I2109" s="5" t="s">
        <v>15876</v>
      </c>
      <c r="J2109" s="3"/>
    </row>
    <row r="2110" spans="1:10" ht="60" customHeight="1" x14ac:dyDescent="0.8">
      <c r="A2110" s="51">
        <v>2106</v>
      </c>
      <c r="B2110" s="50">
        <v>2106</v>
      </c>
      <c r="C2110" s="3" t="s">
        <v>899</v>
      </c>
      <c r="D2110" s="3" t="s">
        <v>18037</v>
      </c>
      <c r="E2110" s="5" t="s">
        <v>192</v>
      </c>
      <c r="F2110" s="3" t="s">
        <v>73</v>
      </c>
      <c r="G2110" s="5" t="s">
        <v>5964</v>
      </c>
      <c r="H2110" s="5" t="s">
        <v>12496</v>
      </c>
      <c r="I2110" s="5" t="s">
        <v>15877</v>
      </c>
      <c r="J2110" s="3"/>
    </row>
    <row r="2111" spans="1:10" ht="60" customHeight="1" x14ac:dyDescent="0.8">
      <c r="A2111" s="51">
        <v>2107</v>
      </c>
      <c r="B2111" s="50">
        <v>2107</v>
      </c>
      <c r="C2111" s="3" t="s">
        <v>5965</v>
      </c>
      <c r="D2111" s="3" t="s">
        <v>18037</v>
      </c>
      <c r="E2111" s="5" t="s">
        <v>5966</v>
      </c>
      <c r="F2111" s="3" t="s">
        <v>145</v>
      </c>
      <c r="G2111" s="5" t="s">
        <v>5967</v>
      </c>
      <c r="H2111" s="5" t="s">
        <v>12497</v>
      </c>
      <c r="I2111" s="5" t="s">
        <v>17468</v>
      </c>
      <c r="J2111" s="3"/>
    </row>
    <row r="2112" spans="1:10" ht="60" customHeight="1" x14ac:dyDescent="0.8">
      <c r="A2112" s="51">
        <v>2108</v>
      </c>
      <c r="B2112" s="50">
        <v>2108</v>
      </c>
      <c r="C2112" s="3" t="s">
        <v>5968</v>
      </c>
      <c r="D2112" s="3" t="s">
        <v>18039</v>
      </c>
      <c r="E2112" s="5" t="s">
        <v>1175</v>
      </c>
      <c r="F2112" s="3" t="s">
        <v>760</v>
      </c>
      <c r="G2112" s="5" t="s">
        <v>5969</v>
      </c>
      <c r="H2112" s="5" t="s">
        <v>12498</v>
      </c>
      <c r="I2112" s="5" t="s">
        <v>15878</v>
      </c>
      <c r="J2112" s="3"/>
    </row>
    <row r="2113" spans="1:10" ht="60" customHeight="1" x14ac:dyDescent="0.8">
      <c r="A2113" s="51">
        <v>2109</v>
      </c>
      <c r="B2113" s="50">
        <v>2109</v>
      </c>
      <c r="C2113" s="3" t="s">
        <v>5970</v>
      </c>
      <c r="D2113" s="3" t="s">
        <v>18037</v>
      </c>
      <c r="E2113" s="5" t="s">
        <v>5971</v>
      </c>
      <c r="F2113" s="3" t="s">
        <v>88</v>
      </c>
      <c r="G2113" s="5" t="s">
        <v>5972</v>
      </c>
      <c r="H2113" s="5" t="s">
        <v>12499</v>
      </c>
      <c r="I2113" s="5" t="s">
        <v>15879</v>
      </c>
      <c r="J2113" s="3"/>
    </row>
    <row r="2114" spans="1:10" ht="60" customHeight="1" x14ac:dyDescent="0.8">
      <c r="A2114" s="51">
        <v>2110</v>
      </c>
      <c r="B2114" s="50">
        <v>2110</v>
      </c>
      <c r="C2114" s="3" t="s">
        <v>5973</v>
      </c>
      <c r="D2114" s="3" t="s">
        <v>18037</v>
      </c>
      <c r="E2114" s="5" t="s">
        <v>5974</v>
      </c>
      <c r="F2114" s="3" t="s">
        <v>92</v>
      </c>
      <c r="G2114" s="5" t="s">
        <v>5975</v>
      </c>
      <c r="H2114" s="5" t="s">
        <v>12500</v>
      </c>
      <c r="I2114" s="5" t="s">
        <v>15880</v>
      </c>
      <c r="J2114" s="3"/>
    </row>
    <row r="2115" spans="1:10" ht="60" customHeight="1" x14ac:dyDescent="0.8">
      <c r="A2115" s="51">
        <v>2111</v>
      </c>
      <c r="B2115" s="50">
        <v>2111</v>
      </c>
      <c r="C2115" s="3" t="s">
        <v>5775</v>
      </c>
      <c r="D2115" s="3" t="s">
        <v>18037</v>
      </c>
      <c r="E2115" s="5" t="s">
        <v>5976</v>
      </c>
      <c r="F2115" s="3" t="s">
        <v>145</v>
      </c>
      <c r="G2115" s="5" t="s">
        <v>5977</v>
      </c>
      <c r="H2115" s="5" t="s">
        <v>12501</v>
      </c>
      <c r="I2115" s="5" t="s">
        <v>15881</v>
      </c>
      <c r="J2115" s="3"/>
    </row>
    <row r="2116" spans="1:10" ht="60" customHeight="1" x14ac:dyDescent="0.8">
      <c r="A2116" s="51">
        <v>2112</v>
      </c>
      <c r="B2116" s="50">
        <v>2112</v>
      </c>
      <c r="C2116" s="3" t="s">
        <v>5978</v>
      </c>
      <c r="D2116" s="3" t="s">
        <v>18037</v>
      </c>
      <c r="E2116" s="5" t="s">
        <v>2543</v>
      </c>
      <c r="F2116" s="3" t="s">
        <v>1905</v>
      </c>
      <c r="G2116" s="5" t="s">
        <v>5979</v>
      </c>
      <c r="H2116" s="5" t="s">
        <v>12502</v>
      </c>
      <c r="I2116" s="5" t="s">
        <v>17196</v>
      </c>
      <c r="J2116" s="3"/>
    </row>
    <row r="2117" spans="1:10" ht="60" customHeight="1" x14ac:dyDescent="0.8">
      <c r="A2117" s="51">
        <v>2113</v>
      </c>
      <c r="B2117" s="50">
        <v>2113</v>
      </c>
      <c r="C2117" s="3" t="s">
        <v>5980</v>
      </c>
      <c r="D2117" s="3" t="s">
        <v>18037</v>
      </c>
      <c r="E2117" s="5" t="s">
        <v>5981</v>
      </c>
      <c r="F2117" s="3" t="s">
        <v>1163</v>
      </c>
      <c r="G2117" s="5" t="s">
        <v>5982</v>
      </c>
      <c r="H2117" s="5" t="s">
        <v>12503</v>
      </c>
      <c r="I2117" s="5" t="s">
        <v>15882</v>
      </c>
      <c r="J2117" s="3"/>
    </row>
    <row r="2118" spans="1:10" ht="60" customHeight="1" x14ac:dyDescent="0.8">
      <c r="A2118" s="51">
        <v>2114</v>
      </c>
      <c r="B2118" s="50">
        <v>2114</v>
      </c>
      <c r="C2118" s="3" t="s">
        <v>5983</v>
      </c>
      <c r="D2118" s="3" t="s">
        <v>18037</v>
      </c>
      <c r="E2118" s="5" t="s">
        <v>5984</v>
      </c>
      <c r="F2118" s="3" t="s">
        <v>228</v>
      </c>
      <c r="G2118" s="5" t="s">
        <v>5985</v>
      </c>
      <c r="H2118" s="5" t="s">
        <v>12504</v>
      </c>
      <c r="I2118" s="5" t="s">
        <v>17335</v>
      </c>
      <c r="J2118" s="3"/>
    </row>
    <row r="2119" spans="1:10" ht="60" customHeight="1" x14ac:dyDescent="0.8">
      <c r="A2119" s="51">
        <v>2115</v>
      </c>
      <c r="B2119" s="50">
        <v>2115</v>
      </c>
      <c r="C2119" s="3" t="s">
        <v>5986</v>
      </c>
      <c r="D2119" s="3" t="s">
        <v>18037</v>
      </c>
      <c r="E2119" s="5" t="s">
        <v>5987</v>
      </c>
      <c r="F2119" s="3" t="s">
        <v>160</v>
      </c>
      <c r="G2119" s="5" t="s">
        <v>5988</v>
      </c>
      <c r="H2119" s="5" t="s">
        <v>12505</v>
      </c>
      <c r="I2119" s="5" t="s">
        <v>15883</v>
      </c>
      <c r="J2119" s="3"/>
    </row>
    <row r="2120" spans="1:10" ht="60" customHeight="1" x14ac:dyDescent="0.8">
      <c r="A2120" s="51">
        <v>2116</v>
      </c>
      <c r="B2120" s="50">
        <v>2116</v>
      </c>
      <c r="C2120" s="3" t="s">
        <v>5989</v>
      </c>
      <c r="D2120" s="3" t="s">
        <v>18037</v>
      </c>
      <c r="E2120" s="5" t="s">
        <v>3168</v>
      </c>
      <c r="F2120" s="3" t="s">
        <v>228</v>
      </c>
      <c r="G2120" s="5" t="s">
        <v>5990</v>
      </c>
      <c r="H2120" s="5" t="s">
        <v>12506</v>
      </c>
      <c r="I2120" s="5" t="s">
        <v>15884</v>
      </c>
      <c r="J2120" s="3"/>
    </row>
    <row r="2121" spans="1:10" ht="60" customHeight="1" x14ac:dyDescent="0.8">
      <c r="A2121" s="51">
        <v>2117</v>
      </c>
      <c r="B2121" s="50">
        <v>2117</v>
      </c>
      <c r="C2121" s="3" t="s">
        <v>5991</v>
      </c>
      <c r="D2121" s="3" t="s">
        <v>18037</v>
      </c>
      <c r="E2121" s="5" t="s">
        <v>5004</v>
      </c>
      <c r="F2121" s="3" t="s">
        <v>41</v>
      </c>
      <c r="G2121" s="5" t="s">
        <v>5992</v>
      </c>
      <c r="H2121" s="5" t="s">
        <v>12507</v>
      </c>
      <c r="I2121" s="5" t="s">
        <v>15885</v>
      </c>
      <c r="J2121" s="3"/>
    </row>
    <row r="2122" spans="1:10" ht="60" customHeight="1" x14ac:dyDescent="0.8">
      <c r="A2122" s="51">
        <v>2118</v>
      </c>
      <c r="B2122" s="50">
        <v>2118</v>
      </c>
      <c r="C2122" s="3" t="s">
        <v>5993</v>
      </c>
      <c r="D2122" s="3" t="s">
        <v>18037</v>
      </c>
      <c r="E2122" s="5" t="s">
        <v>906</v>
      </c>
      <c r="F2122" s="3" t="s">
        <v>277</v>
      </c>
      <c r="G2122" s="5" t="s">
        <v>5994</v>
      </c>
      <c r="H2122" s="5" t="s">
        <v>12508</v>
      </c>
      <c r="I2122" s="5" t="s">
        <v>15886</v>
      </c>
      <c r="J2122" s="3"/>
    </row>
    <row r="2123" spans="1:10" ht="60" customHeight="1" x14ac:dyDescent="0.8">
      <c r="A2123" s="51">
        <v>2119</v>
      </c>
      <c r="B2123" s="50">
        <v>2119</v>
      </c>
      <c r="C2123" s="3" t="s">
        <v>5995</v>
      </c>
      <c r="D2123" s="3" t="s">
        <v>18037</v>
      </c>
      <c r="E2123" s="5" t="s">
        <v>2446</v>
      </c>
      <c r="F2123" s="3" t="s">
        <v>402</v>
      </c>
      <c r="G2123" s="5" t="s">
        <v>5996</v>
      </c>
      <c r="H2123" s="5" t="s">
        <v>12509</v>
      </c>
      <c r="I2123" s="5" t="s">
        <v>15887</v>
      </c>
      <c r="J2123" s="3"/>
    </row>
    <row r="2124" spans="1:10" ht="60" customHeight="1" x14ac:dyDescent="0.8">
      <c r="A2124" s="51">
        <v>2120</v>
      </c>
      <c r="B2124" s="50">
        <v>2120</v>
      </c>
      <c r="C2124" s="3" t="s">
        <v>5997</v>
      </c>
      <c r="D2124" s="3" t="s">
        <v>18037</v>
      </c>
      <c r="E2124" s="5" t="s">
        <v>5998</v>
      </c>
      <c r="F2124" s="3" t="s">
        <v>486</v>
      </c>
      <c r="G2124" s="5" t="s">
        <v>5999</v>
      </c>
      <c r="H2124" s="5" t="s">
        <v>12510</v>
      </c>
      <c r="I2124" s="5" t="s">
        <v>15888</v>
      </c>
      <c r="J2124" s="3"/>
    </row>
    <row r="2125" spans="1:10" ht="60" customHeight="1" x14ac:dyDescent="0.8">
      <c r="A2125" s="51">
        <v>2121</v>
      </c>
      <c r="B2125" s="50">
        <v>2121</v>
      </c>
      <c r="C2125" s="3" t="s">
        <v>6000</v>
      </c>
      <c r="D2125" s="3" t="s">
        <v>18037</v>
      </c>
      <c r="E2125" s="5" t="s">
        <v>1447</v>
      </c>
      <c r="F2125" s="3" t="s">
        <v>123</v>
      </c>
      <c r="G2125" s="5" t="s">
        <v>6001</v>
      </c>
      <c r="H2125" s="5" t="s">
        <v>12511</v>
      </c>
      <c r="I2125" s="5" t="s">
        <v>15889</v>
      </c>
      <c r="J2125" s="3"/>
    </row>
    <row r="2126" spans="1:10" ht="60" customHeight="1" x14ac:dyDescent="0.8">
      <c r="A2126" s="51">
        <v>2122</v>
      </c>
      <c r="B2126" s="50">
        <v>2122</v>
      </c>
      <c r="C2126" s="3" t="s">
        <v>6002</v>
      </c>
      <c r="D2126" s="3" t="s">
        <v>18037</v>
      </c>
      <c r="E2126" s="5" t="s">
        <v>6003</v>
      </c>
      <c r="F2126" s="3" t="s">
        <v>2115</v>
      </c>
      <c r="G2126" s="5" t="s">
        <v>6004</v>
      </c>
      <c r="H2126" s="5" t="s">
        <v>12512</v>
      </c>
      <c r="I2126" s="5" t="s">
        <v>15890</v>
      </c>
      <c r="J2126" s="3"/>
    </row>
    <row r="2127" spans="1:10" ht="60" customHeight="1" x14ac:dyDescent="0.8">
      <c r="A2127" s="51">
        <v>2123</v>
      </c>
      <c r="B2127" s="50">
        <v>2123</v>
      </c>
      <c r="C2127" s="3" t="s">
        <v>6005</v>
      </c>
      <c r="D2127" s="3" t="s">
        <v>18037</v>
      </c>
      <c r="E2127" s="5" t="s">
        <v>6006</v>
      </c>
      <c r="F2127" s="3" t="s">
        <v>100</v>
      </c>
      <c r="G2127" s="5" t="s">
        <v>6007</v>
      </c>
      <c r="H2127" s="5" t="s">
        <v>12513</v>
      </c>
      <c r="I2127" s="5" t="s">
        <v>17880</v>
      </c>
      <c r="J2127" s="3"/>
    </row>
    <row r="2128" spans="1:10" ht="60" customHeight="1" x14ac:dyDescent="0.8">
      <c r="A2128" s="51">
        <v>2124</v>
      </c>
      <c r="B2128" s="50">
        <v>2124</v>
      </c>
      <c r="C2128" s="3" t="s">
        <v>6008</v>
      </c>
      <c r="D2128" s="3" t="s">
        <v>18037</v>
      </c>
      <c r="E2128" s="5" t="s">
        <v>6009</v>
      </c>
      <c r="F2128" s="3" t="s">
        <v>864</v>
      </c>
      <c r="G2128" s="5" t="s">
        <v>6010</v>
      </c>
      <c r="H2128" s="5" t="s">
        <v>12514</v>
      </c>
      <c r="I2128" s="5" t="s">
        <v>15891</v>
      </c>
      <c r="J2128" s="3"/>
    </row>
    <row r="2129" spans="1:10" ht="60" customHeight="1" x14ac:dyDescent="0.8">
      <c r="A2129" s="51">
        <v>2125</v>
      </c>
      <c r="B2129" s="50">
        <v>2125</v>
      </c>
      <c r="C2129" s="3" t="s">
        <v>6011</v>
      </c>
      <c r="D2129" s="3" t="s">
        <v>18037</v>
      </c>
      <c r="E2129" s="5" t="s">
        <v>6012</v>
      </c>
      <c r="F2129" s="3" t="s">
        <v>100</v>
      </c>
      <c r="G2129" s="5" t="s">
        <v>6013</v>
      </c>
      <c r="H2129" s="5" t="s">
        <v>12515</v>
      </c>
      <c r="I2129" s="5" t="s">
        <v>15892</v>
      </c>
      <c r="J2129" s="3"/>
    </row>
    <row r="2130" spans="1:10" ht="60" customHeight="1" x14ac:dyDescent="0.8">
      <c r="A2130" s="51">
        <v>2126</v>
      </c>
      <c r="B2130" s="50">
        <v>2126</v>
      </c>
      <c r="C2130" s="3" t="s">
        <v>6014</v>
      </c>
      <c r="D2130" s="3" t="s">
        <v>18037</v>
      </c>
      <c r="E2130" s="5" t="s">
        <v>6015</v>
      </c>
      <c r="F2130" s="3" t="s">
        <v>100</v>
      </c>
      <c r="G2130" s="5" t="s">
        <v>6016</v>
      </c>
      <c r="H2130" s="5" t="s">
        <v>12516</v>
      </c>
      <c r="I2130" s="5" t="s">
        <v>15893</v>
      </c>
      <c r="J2130" s="3"/>
    </row>
    <row r="2131" spans="1:10" ht="60" customHeight="1" x14ac:dyDescent="0.8">
      <c r="A2131" s="51">
        <v>2127</v>
      </c>
      <c r="B2131" s="50">
        <v>2127</v>
      </c>
      <c r="C2131" s="3" t="s">
        <v>6017</v>
      </c>
      <c r="D2131" s="3" t="s">
        <v>18037</v>
      </c>
      <c r="E2131" s="5" t="s">
        <v>6018</v>
      </c>
      <c r="F2131" s="3" t="s">
        <v>630</v>
      </c>
      <c r="G2131" s="5" t="s">
        <v>6019</v>
      </c>
      <c r="H2131" s="5" t="s">
        <v>12517</v>
      </c>
      <c r="I2131" s="5" t="s">
        <v>15894</v>
      </c>
      <c r="J2131" s="3"/>
    </row>
    <row r="2132" spans="1:10" ht="60" customHeight="1" x14ac:dyDescent="0.8">
      <c r="A2132" s="51">
        <v>2128</v>
      </c>
      <c r="B2132" s="50">
        <v>2129</v>
      </c>
      <c r="C2132" s="3" t="s">
        <v>6023</v>
      </c>
      <c r="D2132" s="3" t="s">
        <v>18037</v>
      </c>
      <c r="E2132" s="5" t="s">
        <v>6024</v>
      </c>
      <c r="F2132" s="3" t="s">
        <v>21</v>
      </c>
      <c r="G2132" s="5" t="s">
        <v>6025</v>
      </c>
      <c r="H2132" s="5" t="s">
        <v>12519</v>
      </c>
      <c r="I2132" s="5" t="s">
        <v>15895</v>
      </c>
      <c r="J2132" s="3"/>
    </row>
    <row r="2133" spans="1:10" ht="60" customHeight="1" x14ac:dyDescent="0.8">
      <c r="A2133" s="51">
        <v>2129</v>
      </c>
      <c r="B2133" s="50">
        <v>2130</v>
      </c>
      <c r="C2133" s="3" t="s">
        <v>6026</v>
      </c>
      <c r="D2133" s="3" t="s">
        <v>18037</v>
      </c>
      <c r="E2133" s="5" t="s">
        <v>6027</v>
      </c>
      <c r="F2133" s="3" t="s">
        <v>301</v>
      </c>
      <c r="G2133" s="5" t="s">
        <v>6028</v>
      </c>
      <c r="H2133" s="5" t="s">
        <v>12520</v>
      </c>
      <c r="I2133" s="5" t="s">
        <v>17735</v>
      </c>
      <c r="J2133" s="3"/>
    </row>
    <row r="2134" spans="1:10" ht="60" customHeight="1" x14ac:dyDescent="0.8">
      <c r="A2134" s="51">
        <v>2130</v>
      </c>
      <c r="B2134" s="50">
        <v>2131</v>
      </c>
      <c r="C2134" s="3" t="s">
        <v>6029</v>
      </c>
      <c r="D2134" s="3" t="s">
        <v>18037</v>
      </c>
      <c r="E2134" s="5" t="s">
        <v>6030</v>
      </c>
      <c r="F2134" s="3" t="s">
        <v>305</v>
      </c>
      <c r="G2134" s="5" t="s">
        <v>6031</v>
      </c>
      <c r="H2134" s="5" t="s">
        <v>12521</v>
      </c>
      <c r="I2134" s="5" t="s">
        <v>17703</v>
      </c>
      <c r="J2134" s="3"/>
    </row>
    <row r="2135" spans="1:10" ht="60" customHeight="1" x14ac:dyDescent="0.8">
      <c r="A2135" s="51">
        <v>2131</v>
      </c>
      <c r="B2135" s="50">
        <v>2132</v>
      </c>
      <c r="C2135" s="3" t="s">
        <v>6032</v>
      </c>
      <c r="D2135" s="3" t="s">
        <v>18037</v>
      </c>
      <c r="E2135" s="5" t="s">
        <v>6033</v>
      </c>
      <c r="F2135" s="3" t="s">
        <v>301</v>
      </c>
      <c r="G2135" s="5" t="s">
        <v>6034</v>
      </c>
      <c r="H2135" s="5" t="s">
        <v>12522</v>
      </c>
      <c r="I2135" s="5" t="s">
        <v>17736</v>
      </c>
      <c r="J2135" s="3"/>
    </row>
    <row r="2136" spans="1:10" ht="60" customHeight="1" x14ac:dyDescent="0.8">
      <c r="A2136" s="51">
        <v>2132</v>
      </c>
      <c r="B2136" s="50">
        <v>2133</v>
      </c>
      <c r="C2136" s="3" t="s">
        <v>6035</v>
      </c>
      <c r="D2136" s="3" t="s">
        <v>18037</v>
      </c>
      <c r="E2136" s="5" t="s">
        <v>6036</v>
      </c>
      <c r="F2136" s="3" t="s">
        <v>1030</v>
      </c>
      <c r="G2136" s="5" t="s">
        <v>6037</v>
      </c>
      <c r="H2136" s="5" t="s">
        <v>12523</v>
      </c>
      <c r="I2136" s="5" t="s">
        <v>15896</v>
      </c>
      <c r="J2136" s="3"/>
    </row>
    <row r="2137" spans="1:10" ht="60" customHeight="1" x14ac:dyDescent="0.8">
      <c r="A2137" s="51">
        <v>2133</v>
      </c>
      <c r="B2137" s="50">
        <v>2134</v>
      </c>
      <c r="C2137" s="3" t="s">
        <v>6038</v>
      </c>
      <c r="D2137" s="3" t="s">
        <v>18037</v>
      </c>
      <c r="E2137" s="5" t="s">
        <v>6039</v>
      </c>
      <c r="F2137" s="3" t="s">
        <v>3220</v>
      </c>
      <c r="G2137" s="5" t="s">
        <v>6040</v>
      </c>
      <c r="H2137" s="5" t="s">
        <v>12524</v>
      </c>
      <c r="I2137" s="5" t="s">
        <v>17773</v>
      </c>
      <c r="J2137" s="3"/>
    </row>
    <row r="2138" spans="1:10" ht="60" customHeight="1" x14ac:dyDescent="0.8">
      <c r="A2138" s="51">
        <v>2134</v>
      </c>
      <c r="B2138" s="50">
        <v>2135</v>
      </c>
      <c r="C2138" s="3" t="s">
        <v>6041</v>
      </c>
      <c r="D2138" s="3" t="s">
        <v>18037</v>
      </c>
      <c r="E2138" s="5" t="s">
        <v>6042</v>
      </c>
      <c r="F2138" s="3" t="s">
        <v>21</v>
      </c>
      <c r="G2138" s="5" t="s">
        <v>6043</v>
      </c>
      <c r="H2138" s="5" t="s">
        <v>12525</v>
      </c>
      <c r="I2138" s="5" t="s">
        <v>17688</v>
      </c>
      <c r="J2138" s="3"/>
    </row>
    <row r="2139" spans="1:10" ht="60" customHeight="1" x14ac:dyDescent="0.8">
      <c r="A2139" s="51">
        <v>2135</v>
      </c>
      <c r="B2139" s="50">
        <v>2136</v>
      </c>
      <c r="C2139" s="3" t="s">
        <v>6044</v>
      </c>
      <c r="D2139" s="3" t="s">
        <v>18037</v>
      </c>
      <c r="E2139" s="5" t="s">
        <v>6045</v>
      </c>
      <c r="F2139" s="3" t="s">
        <v>127</v>
      </c>
      <c r="G2139" s="5" t="s">
        <v>6046</v>
      </c>
      <c r="H2139" s="5" t="s">
        <v>12526</v>
      </c>
      <c r="I2139" s="5" t="s">
        <v>15897</v>
      </c>
      <c r="J2139" s="3"/>
    </row>
    <row r="2140" spans="1:10" ht="60" customHeight="1" x14ac:dyDescent="0.8">
      <c r="A2140" s="51">
        <v>2136</v>
      </c>
      <c r="B2140" s="50">
        <v>2137</v>
      </c>
      <c r="C2140" s="3" t="s">
        <v>6047</v>
      </c>
      <c r="D2140" s="3" t="s">
        <v>18037</v>
      </c>
      <c r="E2140" s="5" t="s">
        <v>267</v>
      </c>
      <c r="F2140" s="3" t="s">
        <v>441</v>
      </c>
      <c r="G2140" s="5" t="s">
        <v>6048</v>
      </c>
      <c r="H2140" s="5" t="s">
        <v>12527</v>
      </c>
      <c r="I2140" s="5" t="s">
        <v>15898</v>
      </c>
      <c r="J2140" s="3"/>
    </row>
    <row r="2141" spans="1:10" ht="60" customHeight="1" x14ac:dyDescent="0.8">
      <c r="A2141" s="51">
        <v>2137</v>
      </c>
      <c r="B2141" s="50">
        <v>2138</v>
      </c>
      <c r="C2141" s="3" t="s">
        <v>6049</v>
      </c>
      <c r="D2141" s="3" t="s">
        <v>18037</v>
      </c>
      <c r="E2141" s="5" t="s">
        <v>6050</v>
      </c>
      <c r="F2141" s="3" t="s">
        <v>220</v>
      </c>
      <c r="G2141" s="5" t="s">
        <v>6051</v>
      </c>
      <c r="H2141" s="5" t="s">
        <v>12528</v>
      </c>
      <c r="I2141" s="5" t="s">
        <v>15899</v>
      </c>
      <c r="J2141" s="3"/>
    </row>
    <row r="2142" spans="1:10" ht="60" customHeight="1" x14ac:dyDescent="0.8">
      <c r="A2142" s="51">
        <v>2138</v>
      </c>
      <c r="B2142" s="50">
        <v>2139</v>
      </c>
      <c r="C2142" s="3" t="s">
        <v>6052</v>
      </c>
      <c r="D2142" s="3" t="s">
        <v>18037</v>
      </c>
      <c r="E2142" s="5" t="s">
        <v>6053</v>
      </c>
      <c r="F2142" s="3" t="s">
        <v>17</v>
      </c>
      <c r="G2142" s="5" t="s">
        <v>6054</v>
      </c>
      <c r="H2142" s="5" t="s">
        <v>12529</v>
      </c>
      <c r="I2142" s="5" t="s">
        <v>15900</v>
      </c>
      <c r="J2142" s="3"/>
    </row>
    <row r="2143" spans="1:10" ht="60" customHeight="1" x14ac:dyDescent="0.8">
      <c r="A2143" s="51">
        <v>2139</v>
      </c>
      <c r="B2143" s="50">
        <v>2140</v>
      </c>
      <c r="C2143" s="3" t="s">
        <v>6055</v>
      </c>
      <c r="D2143" s="3" t="s">
        <v>18037</v>
      </c>
      <c r="E2143" s="5" t="s">
        <v>6056</v>
      </c>
      <c r="F2143" s="3" t="s">
        <v>17</v>
      </c>
      <c r="G2143" s="5" t="s">
        <v>6057</v>
      </c>
      <c r="H2143" s="5" t="s">
        <v>12530</v>
      </c>
      <c r="I2143" s="5" t="s">
        <v>15901</v>
      </c>
      <c r="J2143" s="3"/>
    </row>
    <row r="2144" spans="1:10" ht="60" customHeight="1" x14ac:dyDescent="0.8">
      <c r="A2144" s="51">
        <v>2140</v>
      </c>
      <c r="B2144" s="50">
        <v>2141</v>
      </c>
      <c r="C2144" s="3" t="s">
        <v>6058</v>
      </c>
      <c r="D2144" s="3" t="s">
        <v>18037</v>
      </c>
      <c r="E2144" s="5" t="s">
        <v>6059</v>
      </c>
      <c r="F2144" s="3" t="s">
        <v>1252</v>
      </c>
      <c r="G2144" s="5" t="s">
        <v>6060</v>
      </c>
      <c r="H2144" s="5" t="s">
        <v>12531</v>
      </c>
      <c r="I2144" s="5" t="s">
        <v>15902</v>
      </c>
      <c r="J2144" s="3"/>
    </row>
    <row r="2145" spans="1:10" ht="60" customHeight="1" x14ac:dyDescent="0.8">
      <c r="A2145" s="51">
        <v>2141</v>
      </c>
      <c r="B2145" s="50">
        <v>2142</v>
      </c>
      <c r="C2145" s="3" t="s">
        <v>6061</v>
      </c>
      <c r="D2145" s="3" t="s">
        <v>18037</v>
      </c>
      <c r="E2145" s="5" t="s">
        <v>3362</v>
      </c>
      <c r="F2145" s="3" t="s">
        <v>1163</v>
      </c>
      <c r="G2145" s="5" t="s">
        <v>6062</v>
      </c>
      <c r="H2145" s="5" t="s">
        <v>12532</v>
      </c>
      <c r="I2145" s="5" t="s">
        <v>15903</v>
      </c>
      <c r="J2145" s="3"/>
    </row>
    <row r="2146" spans="1:10" ht="60" customHeight="1" x14ac:dyDescent="0.8">
      <c r="A2146" s="51">
        <v>2142</v>
      </c>
      <c r="B2146" s="50">
        <v>2143</v>
      </c>
      <c r="C2146" s="3" t="s">
        <v>6063</v>
      </c>
      <c r="D2146" s="3" t="s">
        <v>18037</v>
      </c>
      <c r="E2146" s="5" t="s">
        <v>6064</v>
      </c>
      <c r="F2146" s="3" t="s">
        <v>1163</v>
      </c>
      <c r="G2146" s="5" t="s">
        <v>6065</v>
      </c>
      <c r="H2146" s="5" t="s">
        <v>12533</v>
      </c>
      <c r="I2146" s="5" t="s">
        <v>17946</v>
      </c>
      <c r="J2146" s="3"/>
    </row>
    <row r="2147" spans="1:10" ht="60" customHeight="1" x14ac:dyDescent="0.8">
      <c r="A2147" s="51">
        <v>2143</v>
      </c>
      <c r="B2147" s="50">
        <v>2144</v>
      </c>
      <c r="C2147" s="3" t="s">
        <v>6066</v>
      </c>
      <c r="D2147" s="3" t="s">
        <v>18037</v>
      </c>
      <c r="E2147" s="5" t="s">
        <v>6067</v>
      </c>
      <c r="F2147" s="3" t="s">
        <v>341</v>
      </c>
      <c r="G2147" s="5" t="s">
        <v>6068</v>
      </c>
      <c r="H2147" s="5" t="s">
        <v>12534</v>
      </c>
      <c r="I2147" s="5" t="s">
        <v>15904</v>
      </c>
      <c r="J2147" s="3"/>
    </row>
    <row r="2148" spans="1:10" ht="60" customHeight="1" x14ac:dyDescent="0.8">
      <c r="A2148" s="51">
        <v>2144</v>
      </c>
      <c r="B2148" s="50">
        <v>2145</v>
      </c>
      <c r="C2148" s="3" t="s">
        <v>6069</v>
      </c>
      <c r="D2148" s="3" t="s">
        <v>18037</v>
      </c>
      <c r="E2148" s="5" t="s">
        <v>6070</v>
      </c>
      <c r="F2148" s="3" t="s">
        <v>1163</v>
      </c>
      <c r="G2148" s="5" t="s">
        <v>6071</v>
      </c>
      <c r="H2148" s="5" t="s">
        <v>12535</v>
      </c>
      <c r="I2148" s="5" t="s">
        <v>15905</v>
      </c>
      <c r="J2148" s="3"/>
    </row>
    <row r="2149" spans="1:10" ht="60" customHeight="1" x14ac:dyDescent="0.8">
      <c r="A2149" s="51">
        <v>2145</v>
      </c>
      <c r="B2149" s="50">
        <v>2146</v>
      </c>
      <c r="C2149" s="3" t="s">
        <v>6072</v>
      </c>
      <c r="D2149" s="3" t="s">
        <v>18037</v>
      </c>
      <c r="E2149" s="5" t="s">
        <v>6073</v>
      </c>
      <c r="F2149" s="3" t="s">
        <v>1252</v>
      </c>
      <c r="G2149" s="5" t="s">
        <v>6074</v>
      </c>
      <c r="H2149" s="5" t="s">
        <v>12536</v>
      </c>
      <c r="I2149" s="5" t="s">
        <v>15906</v>
      </c>
      <c r="J2149" s="3"/>
    </row>
    <row r="2150" spans="1:10" ht="60" customHeight="1" x14ac:dyDescent="0.8">
      <c r="A2150" s="51">
        <v>2146</v>
      </c>
      <c r="B2150" s="50">
        <v>2147</v>
      </c>
      <c r="C2150" s="3" t="s">
        <v>6075</v>
      </c>
      <c r="D2150" s="3" t="s">
        <v>18037</v>
      </c>
      <c r="E2150" s="5" t="s">
        <v>832</v>
      </c>
      <c r="F2150" s="3" t="s">
        <v>1252</v>
      </c>
      <c r="G2150" s="5" t="s">
        <v>6076</v>
      </c>
      <c r="H2150" s="5" t="s">
        <v>12537</v>
      </c>
      <c r="I2150" s="5" t="s">
        <v>17932</v>
      </c>
      <c r="J2150" s="3"/>
    </row>
    <row r="2151" spans="1:10" ht="60" customHeight="1" x14ac:dyDescent="0.8">
      <c r="A2151" s="51">
        <v>2147</v>
      </c>
      <c r="B2151" s="50">
        <v>2148</v>
      </c>
      <c r="C2151" s="3" t="s">
        <v>6077</v>
      </c>
      <c r="D2151" s="3" t="s">
        <v>18037</v>
      </c>
      <c r="E2151" s="5" t="s">
        <v>6078</v>
      </c>
      <c r="F2151" s="3" t="s">
        <v>2165</v>
      </c>
      <c r="G2151" s="5" t="s">
        <v>6079</v>
      </c>
      <c r="H2151" s="5" t="s">
        <v>12538</v>
      </c>
      <c r="I2151" s="5" t="s">
        <v>17379</v>
      </c>
      <c r="J2151" s="3"/>
    </row>
    <row r="2152" spans="1:10" ht="60" customHeight="1" x14ac:dyDescent="0.8">
      <c r="A2152" s="51">
        <v>2148</v>
      </c>
      <c r="B2152" s="50">
        <v>2149</v>
      </c>
      <c r="C2152" s="3" t="s">
        <v>6080</v>
      </c>
      <c r="D2152" s="3" t="s">
        <v>18037</v>
      </c>
      <c r="E2152" s="5" t="s">
        <v>992</v>
      </c>
      <c r="F2152" s="3" t="s">
        <v>679</v>
      </c>
      <c r="G2152" s="5" t="s">
        <v>6081</v>
      </c>
      <c r="H2152" s="5" t="s">
        <v>12539</v>
      </c>
      <c r="I2152" s="5" t="s">
        <v>15907</v>
      </c>
      <c r="J2152" s="3"/>
    </row>
    <row r="2153" spans="1:10" ht="60" customHeight="1" x14ac:dyDescent="0.8">
      <c r="A2153" s="51">
        <v>2149</v>
      </c>
      <c r="B2153" s="50">
        <v>2150</v>
      </c>
      <c r="C2153" s="3" t="s">
        <v>6082</v>
      </c>
      <c r="D2153" s="3" t="s">
        <v>18037</v>
      </c>
      <c r="E2153" s="5" t="s">
        <v>6083</v>
      </c>
      <c r="F2153" s="3" t="s">
        <v>679</v>
      </c>
      <c r="G2153" s="5" t="s">
        <v>6084</v>
      </c>
      <c r="H2153" s="5" t="s">
        <v>12540</v>
      </c>
      <c r="I2153" s="5" t="s">
        <v>15908</v>
      </c>
      <c r="J2153" s="3"/>
    </row>
    <row r="2154" spans="1:10" ht="60" customHeight="1" x14ac:dyDescent="0.8">
      <c r="A2154" s="51">
        <v>2150</v>
      </c>
      <c r="B2154" s="50">
        <v>2151</v>
      </c>
      <c r="C2154" s="3" t="s">
        <v>6085</v>
      </c>
      <c r="D2154" s="3" t="s">
        <v>18037</v>
      </c>
      <c r="E2154" s="5" t="s">
        <v>5392</v>
      </c>
      <c r="F2154" s="3" t="s">
        <v>65</v>
      </c>
      <c r="G2154" s="5" t="s">
        <v>6086</v>
      </c>
      <c r="H2154" s="5" t="s">
        <v>12541</v>
      </c>
      <c r="I2154" s="5" t="s">
        <v>15909</v>
      </c>
      <c r="J2154" s="3"/>
    </row>
    <row r="2155" spans="1:10" ht="60" customHeight="1" x14ac:dyDescent="0.8">
      <c r="A2155" s="51">
        <v>2151</v>
      </c>
      <c r="B2155" s="50">
        <v>2152</v>
      </c>
      <c r="C2155" s="3" t="s">
        <v>6087</v>
      </c>
      <c r="D2155" s="3" t="s">
        <v>18037</v>
      </c>
      <c r="E2155" s="5" t="s">
        <v>4351</v>
      </c>
      <c r="F2155" s="3" t="s">
        <v>81</v>
      </c>
      <c r="G2155" s="5" t="s">
        <v>6088</v>
      </c>
      <c r="H2155" s="5" t="s">
        <v>12542</v>
      </c>
      <c r="I2155" s="5" t="s">
        <v>15910</v>
      </c>
      <c r="J2155" s="3"/>
    </row>
    <row r="2156" spans="1:10" ht="60" customHeight="1" x14ac:dyDescent="0.8">
      <c r="A2156" s="51">
        <v>2152</v>
      </c>
      <c r="B2156" s="50">
        <v>2153</v>
      </c>
      <c r="C2156" s="3" t="s">
        <v>1570</v>
      </c>
      <c r="D2156" s="3" t="s">
        <v>18037</v>
      </c>
      <c r="E2156" s="5" t="s">
        <v>6089</v>
      </c>
      <c r="F2156" s="3" t="s">
        <v>61</v>
      </c>
      <c r="G2156" s="5" t="s">
        <v>6090</v>
      </c>
      <c r="H2156" s="5" t="s">
        <v>12543</v>
      </c>
      <c r="I2156" s="5" t="s">
        <v>15911</v>
      </c>
      <c r="J2156" s="3"/>
    </row>
    <row r="2157" spans="1:10" ht="60" customHeight="1" x14ac:dyDescent="0.8">
      <c r="A2157" s="51">
        <v>2153</v>
      </c>
      <c r="B2157" s="50">
        <v>2154</v>
      </c>
      <c r="C2157" s="3" t="s">
        <v>6091</v>
      </c>
      <c r="D2157" s="3" t="s">
        <v>18037</v>
      </c>
      <c r="E2157" s="5" t="s">
        <v>6092</v>
      </c>
      <c r="F2157" s="3" t="s">
        <v>61</v>
      </c>
      <c r="G2157" s="5" t="s">
        <v>6093</v>
      </c>
      <c r="H2157" s="5" t="s">
        <v>12544</v>
      </c>
      <c r="I2157" s="5" t="s">
        <v>15912</v>
      </c>
      <c r="J2157" s="3"/>
    </row>
    <row r="2158" spans="1:10" ht="60" customHeight="1" x14ac:dyDescent="0.8">
      <c r="A2158" s="51">
        <v>2154</v>
      </c>
      <c r="B2158" s="50">
        <v>2155</v>
      </c>
      <c r="C2158" s="3" t="s">
        <v>6094</v>
      </c>
      <c r="D2158" s="3" t="s">
        <v>18037</v>
      </c>
      <c r="E2158" s="5" t="s">
        <v>6095</v>
      </c>
      <c r="F2158" s="3" t="s">
        <v>61</v>
      </c>
      <c r="G2158" s="5" t="s">
        <v>6096</v>
      </c>
      <c r="H2158" s="5" t="s">
        <v>12545</v>
      </c>
      <c r="I2158" s="5" t="s">
        <v>15913</v>
      </c>
      <c r="J2158" s="3"/>
    </row>
    <row r="2159" spans="1:10" ht="60" customHeight="1" x14ac:dyDescent="0.8">
      <c r="A2159" s="51">
        <v>2155</v>
      </c>
      <c r="B2159" s="50">
        <v>2156</v>
      </c>
      <c r="C2159" s="3" t="s">
        <v>6097</v>
      </c>
      <c r="D2159" s="3" t="s">
        <v>18037</v>
      </c>
      <c r="E2159" s="5" t="s">
        <v>6098</v>
      </c>
      <c r="F2159" s="3" t="s">
        <v>359</v>
      </c>
      <c r="G2159" s="5" t="s">
        <v>6099</v>
      </c>
      <c r="H2159" s="5" t="s">
        <v>12546</v>
      </c>
      <c r="I2159" s="5" t="s">
        <v>15914</v>
      </c>
      <c r="J2159" s="3"/>
    </row>
    <row r="2160" spans="1:10" ht="60" customHeight="1" x14ac:dyDescent="0.8">
      <c r="A2160" s="51">
        <v>2156</v>
      </c>
      <c r="B2160" s="50">
        <v>2157</v>
      </c>
      <c r="C2160" s="3" t="s">
        <v>6100</v>
      </c>
      <c r="D2160" s="3" t="s">
        <v>18037</v>
      </c>
      <c r="E2160" s="5" t="s">
        <v>2540</v>
      </c>
      <c r="F2160" s="3" t="s">
        <v>171</v>
      </c>
      <c r="G2160" s="5" t="s">
        <v>6101</v>
      </c>
      <c r="H2160" s="5" t="s">
        <v>12547</v>
      </c>
      <c r="I2160" s="5" t="s">
        <v>15915</v>
      </c>
      <c r="J2160" s="3"/>
    </row>
    <row r="2161" spans="1:10" ht="60" customHeight="1" x14ac:dyDescent="0.8">
      <c r="A2161" s="51">
        <v>2157</v>
      </c>
      <c r="B2161" s="50">
        <v>2158</v>
      </c>
      <c r="C2161" s="3" t="s">
        <v>6102</v>
      </c>
      <c r="D2161" s="3" t="s">
        <v>18037</v>
      </c>
      <c r="E2161" s="5" t="s">
        <v>6103</v>
      </c>
      <c r="F2161" s="3" t="s">
        <v>77</v>
      </c>
      <c r="G2161" s="5" t="s">
        <v>6104</v>
      </c>
      <c r="H2161" s="5" t="s">
        <v>12548</v>
      </c>
      <c r="I2161" s="5" t="s">
        <v>15916</v>
      </c>
      <c r="J2161" s="3"/>
    </row>
    <row r="2162" spans="1:10" ht="60" customHeight="1" x14ac:dyDescent="0.8">
      <c r="A2162" s="51">
        <v>2158</v>
      </c>
      <c r="B2162" s="50">
        <v>2159</v>
      </c>
      <c r="C2162" s="3" t="s">
        <v>6105</v>
      </c>
      <c r="D2162" s="3" t="s">
        <v>18037</v>
      </c>
      <c r="E2162" s="5" t="s">
        <v>6106</v>
      </c>
      <c r="F2162" s="3" t="s">
        <v>134</v>
      </c>
      <c r="G2162" s="5" t="s">
        <v>6107</v>
      </c>
      <c r="H2162" s="5" t="s">
        <v>12549</v>
      </c>
      <c r="I2162" s="5" t="s">
        <v>15917</v>
      </c>
      <c r="J2162" s="3"/>
    </row>
    <row r="2163" spans="1:10" ht="60" customHeight="1" x14ac:dyDescent="0.8">
      <c r="A2163" s="51">
        <v>2159</v>
      </c>
      <c r="B2163" s="50">
        <v>2160</v>
      </c>
      <c r="C2163" s="3" t="s">
        <v>6108</v>
      </c>
      <c r="D2163" s="3" t="s">
        <v>18037</v>
      </c>
      <c r="E2163" s="5" t="s">
        <v>6109</v>
      </c>
      <c r="F2163" s="3" t="s">
        <v>220</v>
      </c>
      <c r="G2163" s="5" t="s">
        <v>6110</v>
      </c>
      <c r="H2163" s="5" t="s">
        <v>12550</v>
      </c>
      <c r="I2163" s="5" t="s">
        <v>15918</v>
      </c>
      <c r="J2163" s="3"/>
    </row>
    <row r="2164" spans="1:10" ht="60" customHeight="1" x14ac:dyDescent="0.8">
      <c r="A2164" s="51">
        <v>2160</v>
      </c>
      <c r="B2164" s="50">
        <v>2161</v>
      </c>
      <c r="C2164" s="3" t="s">
        <v>6111</v>
      </c>
      <c r="D2164" s="3" t="s">
        <v>18037</v>
      </c>
      <c r="E2164" s="5" t="s">
        <v>6112</v>
      </c>
      <c r="F2164" s="3" t="s">
        <v>193</v>
      </c>
      <c r="G2164" s="5" t="s">
        <v>6113</v>
      </c>
      <c r="H2164" s="5" t="s">
        <v>12551</v>
      </c>
      <c r="I2164" s="5" t="s">
        <v>15919</v>
      </c>
      <c r="J2164" s="3"/>
    </row>
    <row r="2165" spans="1:10" ht="60" customHeight="1" x14ac:dyDescent="0.8">
      <c r="A2165" s="51">
        <v>2161</v>
      </c>
      <c r="B2165" s="50">
        <v>2162</v>
      </c>
      <c r="C2165" s="3" t="s">
        <v>6114</v>
      </c>
      <c r="D2165" s="3" t="s">
        <v>18037</v>
      </c>
      <c r="E2165" s="5" t="s">
        <v>6115</v>
      </c>
      <c r="F2165" s="3" t="s">
        <v>630</v>
      </c>
      <c r="G2165" s="5" t="s">
        <v>6116</v>
      </c>
      <c r="H2165" s="5" t="s">
        <v>12552</v>
      </c>
      <c r="I2165" s="5" t="s">
        <v>15920</v>
      </c>
      <c r="J2165" s="3"/>
    </row>
    <row r="2166" spans="1:10" ht="60" customHeight="1" x14ac:dyDescent="0.8">
      <c r="A2166" s="51">
        <v>2162</v>
      </c>
      <c r="B2166" s="50">
        <v>2163</v>
      </c>
      <c r="C2166" s="3" t="s">
        <v>6117</v>
      </c>
      <c r="D2166" s="3" t="s">
        <v>18037</v>
      </c>
      <c r="E2166" s="5" t="s">
        <v>6118</v>
      </c>
      <c r="F2166" s="3" t="s">
        <v>359</v>
      </c>
      <c r="G2166" s="5" t="s">
        <v>6119</v>
      </c>
      <c r="H2166" s="5" t="s">
        <v>12553</v>
      </c>
      <c r="I2166" s="5" t="s">
        <v>15921</v>
      </c>
      <c r="J2166" s="3"/>
    </row>
    <row r="2167" spans="1:10" ht="60" customHeight="1" x14ac:dyDescent="0.8">
      <c r="A2167" s="51">
        <v>2163</v>
      </c>
      <c r="B2167" s="50">
        <v>2164</v>
      </c>
      <c r="C2167" s="3" t="s">
        <v>6120</v>
      </c>
      <c r="D2167" s="3" t="s">
        <v>18037</v>
      </c>
      <c r="E2167" s="5" t="s">
        <v>3263</v>
      </c>
      <c r="F2167" s="3" t="s">
        <v>17</v>
      </c>
      <c r="G2167" s="5" t="s">
        <v>6121</v>
      </c>
      <c r="H2167" s="5" t="s">
        <v>12554</v>
      </c>
      <c r="I2167" s="5" t="s">
        <v>15922</v>
      </c>
      <c r="J2167" s="3"/>
    </row>
    <row r="2168" spans="1:10" ht="60" customHeight="1" x14ac:dyDescent="0.8">
      <c r="A2168" s="51">
        <v>2164</v>
      </c>
      <c r="B2168" s="50">
        <v>2165</v>
      </c>
      <c r="C2168" s="3" t="s">
        <v>6122</v>
      </c>
      <c r="D2168" s="3" t="s">
        <v>18037</v>
      </c>
      <c r="E2168" s="5" t="s">
        <v>6123</v>
      </c>
      <c r="F2168" s="3" t="s">
        <v>61</v>
      </c>
      <c r="G2168" s="5" t="s">
        <v>6124</v>
      </c>
      <c r="H2168" s="5" t="s">
        <v>12555</v>
      </c>
      <c r="I2168" s="5" t="s">
        <v>17718</v>
      </c>
      <c r="J2168" s="3"/>
    </row>
    <row r="2169" spans="1:10" ht="60" customHeight="1" x14ac:dyDescent="0.8">
      <c r="A2169" s="51">
        <v>2165</v>
      </c>
      <c r="B2169" s="50">
        <v>2166</v>
      </c>
      <c r="C2169" s="3" t="s">
        <v>6125</v>
      </c>
      <c r="D2169" s="3" t="s">
        <v>18037</v>
      </c>
      <c r="E2169" s="5" t="s">
        <v>6126</v>
      </c>
      <c r="F2169" s="3" t="s">
        <v>359</v>
      </c>
      <c r="G2169" s="5" t="s">
        <v>6127</v>
      </c>
      <c r="H2169" s="5" t="s">
        <v>12556</v>
      </c>
      <c r="I2169" s="5" t="s">
        <v>15923</v>
      </c>
      <c r="J2169" s="3"/>
    </row>
    <row r="2170" spans="1:10" ht="60" customHeight="1" x14ac:dyDescent="0.8">
      <c r="A2170" s="51">
        <v>2166</v>
      </c>
      <c r="B2170" s="50">
        <v>2167</v>
      </c>
      <c r="C2170" s="3" t="s">
        <v>6128</v>
      </c>
      <c r="D2170" s="3" t="s">
        <v>18037</v>
      </c>
      <c r="E2170" s="5" t="s">
        <v>6129</v>
      </c>
      <c r="F2170" s="3" t="s">
        <v>171</v>
      </c>
      <c r="G2170" s="5" t="s">
        <v>6130</v>
      </c>
      <c r="H2170" s="5" t="s">
        <v>12557</v>
      </c>
      <c r="I2170" s="5" t="s">
        <v>15924</v>
      </c>
      <c r="J2170" s="3"/>
    </row>
    <row r="2171" spans="1:10" ht="60" customHeight="1" x14ac:dyDescent="0.8">
      <c r="A2171" s="51">
        <v>2167</v>
      </c>
      <c r="B2171" s="50">
        <v>2168</v>
      </c>
      <c r="C2171" s="3" t="s">
        <v>6131</v>
      </c>
      <c r="D2171" s="3" t="s">
        <v>18037</v>
      </c>
      <c r="E2171" s="5" t="s">
        <v>6132</v>
      </c>
      <c r="F2171" s="3" t="s">
        <v>189</v>
      </c>
      <c r="G2171" s="5" t="s">
        <v>6133</v>
      </c>
      <c r="H2171" s="5" t="s">
        <v>12558</v>
      </c>
      <c r="I2171" s="5" t="s">
        <v>15925</v>
      </c>
      <c r="J2171" s="3"/>
    </row>
    <row r="2172" spans="1:10" ht="60" customHeight="1" x14ac:dyDescent="0.8">
      <c r="A2172" s="51">
        <v>2168</v>
      </c>
      <c r="B2172" s="50">
        <v>2169</v>
      </c>
      <c r="C2172" s="3" t="s">
        <v>6134</v>
      </c>
      <c r="D2172" s="3" t="s">
        <v>18037</v>
      </c>
      <c r="E2172" s="5" t="s">
        <v>6135</v>
      </c>
      <c r="F2172" s="3" t="s">
        <v>104</v>
      </c>
      <c r="G2172" s="5" t="s">
        <v>6136</v>
      </c>
      <c r="H2172" s="5" t="s">
        <v>12559</v>
      </c>
      <c r="I2172" s="5" t="s">
        <v>15926</v>
      </c>
      <c r="J2172" s="3"/>
    </row>
    <row r="2173" spans="1:10" ht="60" customHeight="1" x14ac:dyDescent="0.8">
      <c r="A2173" s="51">
        <v>2169</v>
      </c>
      <c r="B2173" s="50">
        <v>2170</v>
      </c>
      <c r="C2173" s="3" t="s">
        <v>6137</v>
      </c>
      <c r="D2173" s="3" t="s">
        <v>18037</v>
      </c>
      <c r="E2173" s="5" t="s">
        <v>6138</v>
      </c>
      <c r="F2173" s="3" t="s">
        <v>402</v>
      </c>
      <c r="G2173" s="5" t="s">
        <v>6139</v>
      </c>
      <c r="H2173" s="5" t="s">
        <v>12560</v>
      </c>
      <c r="I2173" s="5" t="s">
        <v>17427</v>
      </c>
      <c r="J2173" s="3"/>
    </row>
    <row r="2174" spans="1:10" ht="60" customHeight="1" x14ac:dyDescent="0.8">
      <c r="A2174" s="51">
        <v>2170</v>
      </c>
      <c r="B2174" s="50">
        <v>2171</v>
      </c>
      <c r="C2174" s="3" t="s">
        <v>6140</v>
      </c>
      <c r="D2174" s="3" t="s">
        <v>18037</v>
      </c>
      <c r="E2174" s="5" t="s">
        <v>6141</v>
      </c>
      <c r="F2174" s="3" t="s">
        <v>402</v>
      </c>
      <c r="G2174" s="5" t="s">
        <v>6142</v>
      </c>
      <c r="H2174" s="5" t="s">
        <v>12561</v>
      </c>
      <c r="I2174" s="5" t="s">
        <v>17428</v>
      </c>
      <c r="J2174" s="3"/>
    </row>
    <row r="2175" spans="1:10" ht="60" customHeight="1" x14ac:dyDescent="0.8">
      <c r="A2175" s="51">
        <v>2171</v>
      </c>
      <c r="B2175" s="50">
        <v>2172</v>
      </c>
      <c r="C2175" s="3" t="s">
        <v>6143</v>
      </c>
      <c r="D2175" s="3" t="s">
        <v>18037</v>
      </c>
      <c r="E2175" s="5" t="s">
        <v>6144</v>
      </c>
      <c r="F2175" s="3" t="s">
        <v>277</v>
      </c>
      <c r="G2175" s="5" t="s">
        <v>6145</v>
      </c>
      <c r="H2175" s="5" t="s">
        <v>12562</v>
      </c>
      <c r="I2175" s="5" t="s">
        <v>15927</v>
      </c>
      <c r="J2175" s="3"/>
    </row>
    <row r="2176" spans="1:10" ht="60" customHeight="1" x14ac:dyDescent="0.8">
      <c r="A2176" s="51">
        <v>2172</v>
      </c>
      <c r="B2176" s="50">
        <v>2173</v>
      </c>
      <c r="C2176" s="3" t="s">
        <v>6146</v>
      </c>
      <c r="D2176" s="3" t="s">
        <v>18037</v>
      </c>
      <c r="E2176" s="5" t="s">
        <v>2828</v>
      </c>
      <c r="F2176" s="3" t="s">
        <v>597</v>
      </c>
      <c r="G2176" s="5" t="s">
        <v>6147</v>
      </c>
      <c r="H2176" s="5" t="s">
        <v>12563</v>
      </c>
      <c r="I2176" s="5" t="s">
        <v>15928</v>
      </c>
      <c r="J2176" s="3"/>
    </row>
    <row r="2177" spans="1:10" ht="60" customHeight="1" x14ac:dyDescent="0.8">
      <c r="A2177" s="51">
        <v>2173</v>
      </c>
      <c r="B2177" s="50">
        <v>2174</v>
      </c>
      <c r="C2177" s="3" t="s">
        <v>6148</v>
      </c>
      <c r="D2177" s="3" t="s">
        <v>18037</v>
      </c>
      <c r="E2177" s="5" t="s">
        <v>6149</v>
      </c>
      <c r="F2177" s="3" t="s">
        <v>104</v>
      </c>
      <c r="G2177" s="5" t="s">
        <v>6150</v>
      </c>
      <c r="H2177" s="5" t="s">
        <v>12564</v>
      </c>
      <c r="I2177" s="5" t="s">
        <v>15929</v>
      </c>
      <c r="J2177" s="3"/>
    </row>
    <row r="2178" spans="1:10" ht="60" customHeight="1" x14ac:dyDescent="0.8">
      <c r="A2178" s="51">
        <v>2174</v>
      </c>
      <c r="B2178" s="50">
        <v>2175</v>
      </c>
      <c r="C2178" s="3" t="s">
        <v>6151</v>
      </c>
      <c r="D2178" s="3" t="s">
        <v>18037</v>
      </c>
      <c r="E2178" s="5" t="s">
        <v>6152</v>
      </c>
      <c r="F2178" s="3" t="s">
        <v>25</v>
      </c>
      <c r="G2178" s="5" t="s">
        <v>6153</v>
      </c>
      <c r="H2178" s="5" t="s">
        <v>12565</v>
      </c>
      <c r="I2178" s="5" t="s">
        <v>15930</v>
      </c>
      <c r="J2178" s="3"/>
    </row>
    <row r="2179" spans="1:10" ht="60" customHeight="1" x14ac:dyDescent="0.8">
      <c r="A2179" s="51">
        <v>2175</v>
      </c>
      <c r="B2179" s="50">
        <v>2176</v>
      </c>
      <c r="C2179" s="3" t="s">
        <v>6154</v>
      </c>
      <c r="D2179" s="3" t="s">
        <v>18037</v>
      </c>
      <c r="E2179" s="5" t="s">
        <v>6155</v>
      </c>
      <c r="F2179" s="3" t="s">
        <v>228</v>
      </c>
      <c r="G2179" s="5" t="s">
        <v>6156</v>
      </c>
      <c r="H2179" s="5" t="s">
        <v>12566</v>
      </c>
      <c r="I2179" s="5" t="s">
        <v>15931</v>
      </c>
      <c r="J2179" s="3"/>
    </row>
    <row r="2180" spans="1:10" ht="60" customHeight="1" x14ac:dyDescent="0.8">
      <c r="A2180" s="51">
        <v>2176</v>
      </c>
      <c r="B2180" s="50">
        <v>2177</v>
      </c>
      <c r="C2180" s="3" t="s">
        <v>6157</v>
      </c>
      <c r="D2180" s="3" t="s">
        <v>18037</v>
      </c>
      <c r="E2180" s="5" t="s">
        <v>6158</v>
      </c>
      <c r="F2180" s="3" t="s">
        <v>17</v>
      </c>
      <c r="G2180" s="5" t="s">
        <v>6159</v>
      </c>
      <c r="H2180" s="5" t="s">
        <v>12567</v>
      </c>
      <c r="I2180" s="5" t="s">
        <v>15932</v>
      </c>
      <c r="J2180" s="3"/>
    </row>
    <row r="2181" spans="1:10" ht="60" customHeight="1" x14ac:dyDescent="0.8">
      <c r="A2181" s="51">
        <v>2177</v>
      </c>
      <c r="B2181" s="50">
        <v>2178</v>
      </c>
      <c r="C2181" s="3" t="s">
        <v>6160</v>
      </c>
      <c r="D2181" s="3" t="s">
        <v>18037</v>
      </c>
      <c r="E2181" s="5" t="s">
        <v>6161</v>
      </c>
      <c r="F2181" s="3" t="s">
        <v>277</v>
      </c>
      <c r="G2181" s="5" t="s">
        <v>6162</v>
      </c>
      <c r="H2181" s="5" t="s">
        <v>12568</v>
      </c>
      <c r="I2181" s="5" t="s">
        <v>15933</v>
      </c>
      <c r="J2181" s="3"/>
    </row>
    <row r="2182" spans="1:10" ht="60" customHeight="1" x14ac:dyDescent="0.8">
      <c r="A2182" s="51">
        <v>2178</v>
      </c>
      <c r="B2182" s="50">
        <v>2179</v>
      </c>
      <c r="C2182" s="3" t="s">
        <v>6163</v>
      </c>
      <c r="D2182" s="3" t="s">
        <v>18037</v>
      </c>
      <c r="E2182" s="5" t="s">
        <v>6164</v>
      </c>
      <c r="F2182" s="3" t="s">
        <v>228</v>
      </c>
      <c r="G2182" s="5" t="s">
        <v>6165</v>
      </c>
      <c r="H2182" s="5" t="s">
        <v>12569</v>
      </c>
      <c r="I2182" s="5" t="s">
        <v>15934</v>
      </c>
      <c r="J2182" s="3"/>
    </row>
    <row r="2183" spans="1:10" ht="60" customHeight="1" x14ac:dyDescent="0.8">
      <c r="A2183" s="51">
        <v>2179</v>
      </c>
      <c r="B2183" s="50">
        <v>2180</v>
      </c>
      <c r="C2183" s="3" t="s">
        <v>6166</v>
      </c>
      <c r="D2183" s="3" t="s">
        <v>18037</v>
      </c>
      <c r="E2183" s="5" t="s">
        <v>6039</v>
      </c>
      <c r="F2183" s="3" t="s">
        <v>734</v>
      </c>
      <c r="G2183" s="5" t="s">
        <v>6167</v>
      </c>
      <c r="H2183" s="5" t="s">
        <v>12570</v>
      </c>
      <c r="I2183" s="5" t="s">
        <v>15935</v>
      </c>
      <c r="J2183" s="3"/>
    </row>
    <row r="2184" spans="1:10" ht="60" customHeight="1" x14ac:dyDescent="0.8">
      <c r="A2184" s="51">
        <v>2180</v>
      </c>
      <c r="B2184" s="50">
        <v>2181</v>
      </c>
      <c r="C2184" s="3" t="s">
        <v>6168</v>
      </c>
      <c r="D2184" s="3" t="s">
        <v>18037</v>
      </c>
      <c r="E2184" s="5" t="s">
        <v>6141</v>
      </c>
      <c r="F2184" s="3" t="s">
        <v>734</v>
      </c>
      <c r="G2184" s="5" t="s">
        <v>6169</v>
      </c>
      <c r="H2184" s="5" t="s">
        <v>12571</v>
      </c>
      <c r="I2184" s="5" t="s">
        <v>15936</v>
      </c>
      <c r="J2184" s="3"/>
    </row>
    <row r="2185" spans="1:10" ht="60" customHeight="1" x14ac:dyDescent="0.8">
      <c r="A2185" s="51">
        <v>2181</v>
      </c>
      <c r="B2185" s="50">
        <v>2182</v>
      </c>
      <c r="C2185" s="3" t="s">
        <v>6170</v>
      </c>
      <c r="D2185" s="3" t="s">
        <v>18037</v>
      </c>
      <c r="E2185" s="5" t="s">
        <v>6171</v>
      </c>
      <c r="F2185" s="3" t="s">
        <v>160</v>
      </c>
      <c r="G2185" s="5" t="s">
        <v>6172</v>
      </c>
      <c r="H2185" s="5" t="s">
        <v>12572</v>
      </c>
      <c r="I2185" s="5" t="s">
        <v>17245</v>
      </c>
      <c r="J2185" s="3"/>
    </row>
    <row r="2186" spans="1:10" ht="60" customHeight="1" x14ac:dyDescent="0.8">
      <c r="A2186" s="51">
        <v>2182</v>
      </c>
      <c r="B2186" s="50">
        <v>2183</v>
      </c>
      <c r="C2186" s="3" t="s">
        <v>6173</v>
      </c>
      <c r="D2186" s="3" t="s">
        <v>18037</v>
      </c>
      <c r="E2186" s="5" t="s">
        <v>1029</v>
      </c>
      <c r="F2186" s="3" t="s">
        <v>1163</v>
      </c>
      <c r="G2186" s="5" t="s">
        <v>6174</v>
      </c>
      <c r="H2186" s="5" t="s">
        <v>12573</v>
      </c>
      <c r="I2186" s="5" t="s">
        <v>15937</v>
      </c>
      <c r="J2186" s="3"/>
    </row>
    <row r="2187" spans="1:10" ht="60" customHeight="1" x14ac:dyDescent="0.8">
      <c r="A2187" s="51">
        <v>2183</v>
      </c>
      <c r="B2187" s="50">
        <v>2184</v>
      </c>
      <c r="C2187" s="3" t="s">
        <v>6175</v>
      </c>
      <c r="D2187" s="3" t="s">
        <v>18037</v>
      </c>
      <c r="E2187" s="5" t="s">
        <v>1857</v>
      </c>
      <c r="F2187" s="3" t="s">
        <v>309</v>
      </c>
      <c r="G2187" s="5" t="s">
        <v>6176</v>
      </c>
      <c r="H2187" s="5" t="s">
        <v>12574</v>
      </c>
      <c r="I2187" s="5" t="s">
        <v>17489</v>
      </c>
      <c r="J2187" s="3"/>
    </row>
    <row r="2188" spans="1:10" ht="60" customHeight="1" x14ac:dyDescent="0.8">
      <c r="A2188" s="51">
        <v>2184</v>
      </c>
      <c r="B2188" s="50">
        <v>2185</v>
      </c>
      <c r="C2188" s="3" t="s">
        <v>6177</v>
      </c>
      <c r="D2188" s="3" t="s">
        <v>18037</v>
      </c>
      <c r="E2188" s="5" t="s">
        <v>5435</v>
      </c>
      <c r="F2188" s="3" t="s">
        <v>104</v>
      </c>
      <c r="G2188" s="5" t="s">
        <v>6178</v>
      </c>
      <c r="H2188" s="5" t="s">
        <v>12575</v>
      </c>
      <c r="I2188" s="5" t="s">
        <v>15938</v>
      </c>
      <c r="J2188" s="3"/>
    </row>
    <row r="2189" spans="1:10" ht="60" customHeight="1" x14ac:dyDescent="0.8">
      <c r="A2189" s="51">
        <v>2185</v>
      </c>
      <c r="B2189" s="50">
        <v>2186</v>
      </c>
      <c r="C2189" s="3" t="s">
        <v>6179</v>
      </c>
      <c r="D2189" s="3" t="s">
        <v>18037</v>
      </c>
      <c r="E2189" s="5" t="s">
        <v>6180</v>
      </c>
      <c r="F2189" s="3" t="s">
        <v>486</v>
      </c>
      <c r="G2189" s="5" t="s">
        <v>6181</v>
      </c>
      <c r="H2189" s="5" t="s">
        <v>12576</v>
      </c>
      <c r="I2189" s="5" t="s">
        <v>17550</v>
      </c>
      <c r="J2189" s="3"/>
    </row>
    <row r="2190" spans="1:10" ht="60" customHeight="1" x14ac:dyDescent="0.8">
      <c r="A2190" s="51">
        <v>2186</v>
      </c>
      <c r="B2190" s="50">
        <v>2187</v>
      </c>
      <c r="C2190" s="3" t="s">
        <v>6182</v>
      </c>
      <c r="D2190" s="3" t="s">
        <v>18037</v>
      </c>
      <c r="E2190" s="5" t="s">
        <v>6183</v>
      </c>
      <c r="F2190" s="3" t="s">
        <v>1252</v>
      </c>
      <c r="G2190" s="5" t="s">
        <v>6184</v>
      </c>
      <c r="H2190" s="5" t="s">
        <v>12577</v>
      </c>
      <c r="I2190" s="5" t="s">
        <v>17933</v>
      </c>
      <c r="J2190" s="3"/>
    </row>
    <row r="2191" spans="1:10" ht="60" customHeight="1" x14ac:dyDescent="0.8">
      <c r="A2191" s="51">
        <v>2187</v>
      </c>
      <c r="B2191" s="50">
        <v>2188</v>
      </c>
      <c r="C2191" s="3" t="s">
        <v>6185</v>
      </c>
      <c r="D2191" s="3" t="s">
        <v>18037</v>
      </c>
      <c r="E2191" s="5" t="s">
        <v>2348</v>
      </c>
      <c r="F2191" s="3" t="s">
        <v>123</v>
      </c>
      <c r="G2191" s="5" t="s">
        <v>6186</v>
      </c>
      <c r="H2191" s="5" t="s">
        <v>12578</v>
      </c>
      <c r="I2191" s="5" t="s">
        <v>18043</v>
      </c>
      <c r="J2191" s="3"/>
    </row>
    <row r="2192" spans="1:10" ht="60" customHeight="1" x14ac:dyDescent="0.8">
      <c r="A2192" s="51">
        <v>2188</v>
      </c>
      <c r="B2192" s="50">
        <v>2189</v>
      </c>
      <c r="C2192" s="3" t="s">
        <v>6187</v>
      </c>
      <c r="D2192" s="3" t="s">
        <v>18037</v>
      </c>
      <c r="E2192" s="5" t="s">
        <v>6188</v>
      </c>
      <c r="F2192" s="3" t="s">
        <v>189</v>
      </c>
      <c r="G2192" s="5" t="s">
        <v>6189</v>
      </c>
      <c r="H2192" s="5" t="s">
        <v>12579</v>
      </c>
      <c r="I2192" s="5" t="s">
        <v>15939</v>
      </c>
      <c r="J2192" s="3"/>
    </row>
    <row r="2193" spans="1:10" ht="60" customHeight="1" x14ac:dyDescent="0.8">
      <c r="A2193" s="51">
        <v>2189</v>
      </c>
      <c r="B2193" s="50">
        <v>2190</v>
      </c>
      <c r="C2193" s="3" t="s">
        <v>6190</v>
      </c>
      <c r="D2193" s="3" t="s">
        <v>18037</v>
      </c>
      <c r="E2193" s="5" t="s">
        <v>6191</v>
      </c>
      <c r="F2193" s="3" t="s">
        <v>123</v>
      </c>
      <c r="G2193" s="5" t="s">
        <v>6192</v>
      </c>
      <c r="H2193" s="5" t="s">
        <v>12580</v>
      </c>
      <c r="I2193" s="5" t="s">
        <v>17353</v>
      </c>
      <c r="J2193" s="3"/>
    </row>
    <row r="2194" spans="1:10" ht="60" customHeight="1" x14ac:dyDescent="0.8">
      <c r="A2194" s="51">
        <v>2190</v>
      </c>
      <c r="B2194" s="50">
        <v>2191</v>
      </c>
      <c r="C2194" s="3" t="s">
        <v>6193</v>
      </c>
      <c r="D2194" s="3" t="s">
        <v>18037</v>
      </c>
      <c r="E2194" s="5" t="s">
        <v>6194</v>
      </c>
      <c r="F2194" s="3" t="s">
        <v>1252</v>
      </c>
      <c r="G2194" s="5" t="s">
        <v>6195</v>
      </c>
      <c r="H2194" s="5" t="s">
        <v>12581</v>
      </c>
      <c r="I2194" s="5" t="s">
        <v>17934</v>
      </c>
      <c r="J2194" s="3"/>
    </row>
    <row r="2195" spans="1:10" ht="60" customHeight="1" x14ac:dyDescent="0.8">
      <c r="A2195" s="51">
        <v>2191</v>
      </c>
      <c r="B2195" s="50">
        <v>2192</v>
      </c>
      <c r="C2195" s="3" t="s">
        <v>6196</v>
      </c>
      <c r="D2195" s="3" t="s">
        <v>18037</v>
      </c>
      <c r="E2195" s="5" t="s">
        <v>4014</v>
      </c>
      <c r="F2195" s="3" t="s">
        <v>2165</v>
      </c>
      <c r="G2195" s="5" t="s">
        <v>6197</v>
      </c>
      <c r="H2195" s="5" t="s">
        <v>12582</v>
      </c>
      <c r="I2195" s="5" t="s">
        <v>15940</v>
      </c>
      <c r="J2195" s="3"/>
    </row>
    <row r="2196" spans="1:10" ht="60" customHeight="1" x14ac:dyDescent="0.8">
      <c r="A2196" s="51">
        <v>2192</v>
      </c>
      <c r="B2196" s="50">
        <v>2193</v>
      </c>
      <c r="C2196" s="3" t="s">
        <v>6198</v>
      </c>
      <c r="D2196" s="3" t="s">
        <v>18037</v>
      </c>
      <c r="E2196" s="5" t="s">
        <v>1668</v>
      </c>
      <c r="F2196" s="3" t="s">
        <v>1905</v>
      </c>
      <c r="G2196" s="5" t="s">
        <v>6199</v>
      </c>
      <c r="H2196" s="5" t="s">
        <v>12583</v>
      </c>
      <c r="I2196" s="5" t="s">
        <v>15941</v>
      </c>
      <c r="J2196" s="3"/>
    </row>
    <row r="2197" spans="1:10" ht="60" customHeight="1" x14ac:dyDescent="0.8">
      <c r="A2197" s="51">
        <v>2193</v>
      </c>
      <c r="B2197" s="50">
        <v>2194</v>
      </c>
      <c r="C2197" s="3" t="s">
        <v>6200</v>
      </c>
      <c r="D2197" s="3" t="s">
        <v>18037</v>
      </c>
      <c r="E2197" s="5" t="s">
        <v>2699</v>
      </c>
      <c r="F2197" s="3" t="s">
        <v>2165</v>
      </c>
      <c r="G2197" s="5" t="s">
        <v>6201</v>
      </c>
      <c r="H2197" s="5" t="s">
        <v>12584</v>
      </c>
      <c r="I2197" s="5" t="s">
        <v>17380</v>
      </c>
      <c r="J2197" s="3"/>
    </row>
    <row r="2198" spans="1:10" ht="60" customHeight="1" x14ac:dyDescent="0.8">
      <c r="A2198" s="51">
        <v>2194</v>
      </c>
      <c r="B2198" s="50">
        <v>2195</v>
      </c>
      <c r="C2198" s="3" t="s">
        <v>6202</v>
      </c>
      <c r="D2198" s="3" t="s">
        <v>18037</v>
      </c>
      <c r="E2198" s="5" t="s">
        <v>6203</v>
      </c>
      <c r="F2198" s="3" t="s">
        <v>2165</v>
      </c>
      <c r="G2198" s="5" t="s">
        <v>6204</v>
      </c>
      <c r="H2198" s="5" t="s">
        <v>12585</v>
      </c>
      <c r="I2198" s="5" t="s">
        <v>17381</v>
      </c>
      <c r="J2198" s="3"/>
    </row>
    <row r="2199" spans="1:10" ht="60" customHeight="1" x14ac:dyDescent="0.8">
      <c r="A2199" s="51">
        <v>2195</v>
      </c>
      <c r="B2199" s="50">
        <v>2196</v>
      </c>
      <c r="C2199" s="3" t="s">
        <v>6205</v>
      </c>
      <c r="D2199" s="3" t="s">
        <v>18037</v>
      </c>
      <c r="E2199" s="5" t="s">
        <v>6206</v>
      </c>
      <c r="F2199" s="3" t="s">
        <v>207</v>
      </c>
      <c r="G2199" s="5" t="s">
        <v>6207</v>
      </c>
      <c r="H2199" s="5" t="s">
        <v>12586</v>
      </c>
      <c r="I2199" s="5" t="s">
        <v>17593</v>
      </c>
      <c r="J2199" s="3"/>
    </row>
    <row r="2200" spans="1:10" ht="60" customHeight="1" x14ac:dyDescent="0.8">
      <c r="A2200" s="51">
        <v>2196</v>
      </c>
      <c r="B2200" s="50">
        <v>2197</v>
      </c>
      <c r="C2200" s="3" t="s">
        <v>6208</v>
      </c>
      <c r="D2200" s="3" t="s">
        <v>18037</v>
      </c>
      <c r="E2200" s="5" t="s">
        <v>12</v>
      </c>
      <c r="F2200" s="3" t="s">
        <v>2165</v>
      </c>
      <c r="G2200" s="5" t="s">
        <v>6209</v>
      </c>
      <c r="H2200" s="5" t="s">
        <v>12587</v>
      </c>
      <c r="I2200" s="5" t="s">
        <v>17382</v>
      </c>
      <c r="J2200" s="3"/>
    </row>
    <row r="2201" spans="1:10" ht="60" customHeight="1" x14ac:dyDescent="0.8">
      <c r="A2201" s="51">
        <v>2197</v>
      </c>
      <c r="B2201" s="50">
        <v>2198</v>
      </c>
      <c r="C2201" s="3" t="s">
        <v>6210</v>
      </c>
      <c r="D2201" s="3" t="s">
        <v>18037</v>
      </c>
      <c r="E2201" s="5" t="s">
        <v>6211</v>
      </c>
      <c r="F2201" s="3" t="s">
        <v>104</v>
      </c>
      <c r="G2201" s="5" t="s">
        <v>6212</v>
      </c>
      <c r="H2201" s="5" t="s">
        <v>12588</v>
      </c>
      <c r="I2201" s="5" t="s">
        <v>15942</v>
      </c>
      <c r="J2201" s="3"/>
    </row>
    <row r="2202" spans="1:10" ht="60" customHeight="1" x14ac:dyDescent="0.8">
      <c r="A2202" s="51">
        <v>2198</v>
      </c>
      <c r="B2202" s="50">
        <v>2199</v>
      </c>
      <c r="C2202" s="3" t="s">
        <v>6213</v>
      </c>
      <c r="D2202" s="3" t="s">
        <v>18037</v>
      </c>
      <c r="E2202" s="5" t="s">
        <v>6214</v>
      </c>
      <c r="F2202" s="3" t="s">
        <v>228</v>
      </c>
      <c r="G2202" s="5" t="s">
        <v>6215</v>
      </c>
      <c r="H2202" s="5" t="s">
        <v>12589</v>
      </c>
      <c r="I2202" s="5" t="s">
        <v>15943</v>
      </c>
      <c r="J2202" s="3"/>
    </row>
    <row r="2203" spans="1:10" ht="60" customHeight="1" x14ac:dyDescent="0.8">
      <c r="A2203" s="51">
        <v>2199</v>
      </c>
      <c r="B2203" s="50">
        <v>2200</v>
      </c>
      <c r="C2203" s="3" t="s">
        <v>6216</v>
      </c>
      <c r="D2203" s="3" t="s">
        <v>18037</v>
      </c>
      <c r="E2203" s="5" t="s">
        <v>6217</v>
      </c>
      <c r="F2203" s="3" t="s">
        <v>189</v>
      </c>
      <c r="G2203" s="5" t="s">
        <v>6218</v>
      </c>
      <c r="H2203" s="5" t="s">
        <v>12590</v>
      </c>
      <c r="I2203" s="5" t="s">
        <v>15944</v>
      </c>
      <c r="J2203" s="3"/>
    </row>
    <row r="2204" spans="1:10" ht="60" customHeight="1" x14ac:dyDescent="0.8">
      <c r="A2204" s="51">
        <v>2200</v>
      </c>
      <c r="B2204" s="50">
        <v>2201</v>
      </c>
      <c r="C2204" s="3" t="s">
        <v>6219</v>
      </c>
      <c r="D2204" s="3" t="s">
        <v>18037</v>
      </c>
      <c r="E2204" s="5" t="s">
        <v>6220</v>
      </c>
      <c r="F2204" s="3" t="s">
        <v>734</v>
      </c>
      <c r="G2204" s="5" t="s">
        <v>6221</v>
      </c>
      <c r="H2204" s="5" t="s">
        <v>12591</v>
      </c>
      <c r="I2204" s="5" t="s">
        <v>15945</v>
      </c>
      <c r="J2204" s="3"/>
    </row>
    <row r="2205" spans="1:10" ht="60" customHeight="1" x14ac:dyDescent="0.8">
      <c r="A2205" s="51">
        <v>2201</v>
      </c>
      <c r="B2205" s="50">
        <v>2202</v>
      </c>
      <c r="C2205" s="3" t="s">
        <v>6222</v>
      </c>
      <c r="D2205" s="3" t="s">
        <v>18037</v>
      </c>
      <c r="E2205" s="5" t="s">
        <v>6223</v>
      </c>
      <c r="F2205" s="3" t="s">
        <v>29</v>
      </c>
      <c r="G2205" s="5" t="s">
        <v>6224</v>
      </c>
      <c r="H2205" s="5" t="s">
        <v>12592</v>
      </c>
      <c r="I2205" s="5" t="s">
        <v>15946</v>
      </c>
      <c r="J2205" s="3"/>
    </row>
    <row r="2206" spans="1:10" ht="60" customHeight="1" x14ac:dyDescent="0.8">
      <c r="A2206" s="51">
        <v>2202</v>
      </c>
      <c r="B2206" s="50">
        <v>2203</v>
      </c>
      <c r="C2206" s="3" t="s">
        <v>6225</v>
      </c>
      <c r="D2206" s="3" t="s">
        <v>18037</v>
      </c>
      <c r="E2206" s="5" t="s">
        <v>4472</v>
      </c>
      <c r="F2206" s="3" t="s">
        <v>1252</v>
      </c>
      <c r="G2206" s="5" t="s">
        <v>6226</v>
      </c>
      <c r="H2206" s="5" t="s">
        <v>12593</v>
      </c>
      <c r="I2206" s="5" t="s">
        <v>15947</v>
      </c>
      <c r="J2206" s="3"/>
    </row>
    <row r="2207" spans="1:10" ht="60" customHeight="1" x14ac:dyDescent="0.8">
      <c r="A2207" s="51">
        <v>2203</v>
      </c>
      <c r="B2207" s="50">
        <v>2204</v>
      </c>
      <c r="C2207" s="3" t="s">
        <v>6227</v>
      </c>
      <c r="D2207" s="3" t="s">
        <v>18037</v>
      </c>
      <c r="E2207" s="5" t="s">
        <v>6228</v>
      </c>
      <c r="F2207" s="3" t="s">
        <v>288</v>
      </c>
      <c r="G2207" s="5" t="s">
        <v>6229</v>
      </c>
      <c r="H2207" s="5" t="s">
        <v>12594</v>
      </c>
      <c r="I2207" s="5" t="s">
        <v>15948</v>
      </c>
      <c r="J2207" s="3"/>
    </row>
    <row r="2208" spans="1:10" ht="60" customHeight="1" x14ac:dyDescent="0.8">
      <c r="A2208" s="51">
        <v>2204</v>
      </c>
      <c r="B2208" s="50">
        <v>2205</v>
      </c>
      <c r="C2208" s="3" t="s">
        <v>6230</v>
      </c>
      <c r="D2208" s="3" t="s">
        <v>18037</v>
      </c>
      <c r="E2208" s="5" t="s">
        <v>4928</v>
      </c>
      <c r="F2208" s="3" t="s">
        <v>2165</v>
      </c>
      <c r="G2208" s="5" t="s">
        <v>6231</v>
      </c>
      <c r="H2208" s="5" t="s">
        <v>12595</v>
      </c>
      <c r="I2208" s="5" t="s">
        <v>15949</v>
      </c>
      <c r="J2208" s="3"/>
    </row>
    <row r="2209" spans="1:10" ht="60" customHeight="1" x14ac:dyDescent="0.8">
      <c r="A2209" s="51">
        <v>2205</v>
      </c>
      <c r="B2209" s="50">
        <v>2206</v>
      </c>
      <c r="C2209" s="3" t="s">
        <v>6232</v>
      </c>
      <c r="D2209" s="3" t="s">
        <v>18037</v>
      </c>
      <c r="E2209" s="5" t="s">
        <v>6233</v>
      </c>
      <c r="F2209" s="3" t="s">
        <v>402</v>
      </c>
      <c r="G2209" s="5" t="s">
        <v>6234</v>
      </c>
      <c r="H2209" s="5" t="s">
        <v>12596</v>
      </c>
      <c r="I2209" s="5" t="s">
        <v>15950</v>
      </c>
      <c r="J2209" s="3"/>
    </row>
    <row r="2210" spans="1:10" ht="60" customHeight="1" x14ac:dyDescent="0.8">
      <c r="A2210" s="51">
        <v>2206</v>
      </c>
      <c r="B2210" s="50">
        <v>2207</v>
      </c>
      <c r="C2210" s="3" t="s">
        <v>6235</v>
      </c>
      <c r="D2210" s="3" t="s">
        <v>18037</v>
      </c>
      <c r="E2210" s="5" t="s">
        <v>6236</v>
      </c>
      <c r="F2210" s="3" t="s">
        <v>1252</v>
      </c>
      <c r="G2210" s="5" t="s">
        <v>6237</v>
      </c>
      <c r="H2210" s="5" t="s">
        <v>12597</v>
      </c>
      <c r="I2210" s="5" t="s">
        <v>15951</v>
      </c>
      <c r="J2210" s="3"/>
    </row>
    <row r="2211" spans="1:10" ht="60" customHeight="1" x14ac:dyDescent="0.8">
      <c r="A2211" s="51">
        <v>2207</v>
      </c>
      <c r="B2211" s="50">
        <v>2208</v>
      </c>
      <c r="C2211" s="3" t="s">
        <v>6238</v>
      </c>
      <c r="D2211" s="3" t="s">
        <v>18037</v>
      </c>
      <c r="E2211" s="5" t="s">
        <v>1169</v>
      </c>
      <c r="F2211" s="3" t="s">
        <v>160</v>
      </c>
      <c r="G2211" s="5" t="s">
        <v>6239</v>
      </c>
      <c r="H2211" s="5" t="s">
        <v>12598</v>
      </c>
      <c r="I2211" s="5" t="s">
        <v>17246</v>
      </c>
      <c r="J2211" s="3"/>
    </row>
    <row r="2212" spans="1:10" ht="60" customHeight="1" x14ac:dyDescent="0.8">
      <c r="A2212" s="51">
        <v>2208</v>
      </c>
      <c r="B2212" s="50">
        <v>2209</v>
      </c>
      <c r="C2212" s="3" t="s">
        <v>6240</v>
      </c>
      <c r="D2212" s="3" t="s">
        <v>18037</v>
      </c>
      <c r="E2212" s="5" t="s">
        <v>730</v>
      </c>
      <c r="F2212" s="3" t="s">
        <v>2165</v>
      </c>
      <c r="G2212" s="5" t="s">
        <v>6241</v>
      </c>
      <c r="H2212" s="5" t="s">
        <v>12599</v>
      </c>
      <c r="I2212" s="5" t="s">
        <v>15952</v>
      </c>
      <c r="J2212" s="3"/>
    </row>
    <row r="2213" spans="1:10" ht="60" customHeight="1" x14ac:dyDescent="0.8">
      <c r="A2213" s="51">
        <v>2209</v>
      </c>
      <c r="B2213" s="50">
        <v>2210</v>
      </c>
      <c r="C2213" s="3" t="s">
        <v>6242</v>
      </c>
      <c r="D2213" s="3" t="s">
        <v>18037</v>
      </c>
      <c r="E2213" s="5" t="s">
        <v>6243</v>
      </c>
      <c r="F2213" s="3" t="s">
        <v>486</v>
      </c>
      <c r="G2213" s="5" t="s">
        <v>6244</v>
      </c>
      <c r="H2213" s="5" t="s">
        <v>12600</v>
      </c>
      <c r="I2213" s="5" t="s">
        <v>17551</v>
      </c>
      <c r="J2213" s="3"/>
    </row>
    <row r="2214" spans="1:10" ht="60" customHeight="1" x14ac:dyDescent="0.8">
      <c r="A2214" s="51">
        <v>2210</v>
      </c>
      <c r="B2214" s="50">
        <v>2211</v>
      </c>
      <c r="C2214" s="3" t="s">
        <v>6245</v>
      </c>
      <c r="D2214" s="3" t="s">
        <v>18037</v>
      </c>
      <c r="E2214" s="5" t="s">
        <v>6246</v>
      </c>
      <c r="F2214" s="3" t="s">
        <v>309</v>
      </c>
      <c r="G2214" s="5" t="s">
        <v>6247</v>
      </c>
      <c r="H2214" s="5" t="s">
        <v>12601</v>
      </c>
      <c r="I2214" s="5" t="s">
        <v>15953</v>
      </c>
      <c r="J2214" s="3"/>
    </row>
    <row r="2215" spans="1:10" ht="60" customHeight="1" x14ac:dyDescent="0.8">
      <c r="A2215" s="51">
        <v>2211</v>
      </c>
      <c r="B2215" s="50">
        <v>2212</v>
      </c>
      <c r="C2215" s="3" t="s">
        <v>6248</v>
      </c>
      <c r="D2215" s="3" t="s">
        <v>18037</v>
      </c>
      <c r="E2215" s="5" t="s">
        <v>6249</v>
      </c>
      <c r="F2215" s="3" t="s">
        <v>2165</v>
      </c>
      <c r="G2215" s="5" t="s">
        <v>6250</v>
      </c>
      <c r="H2215" s="5" t="s">
        <v>12602</v>
      </c>
      <c r="I2215" s="5" t="s">
        <v>15954</v>
      </c>
      <c r="J2215" s="3"/>
    </row>
    <row r="2216" spans="1:10" ht="60" customHeight="1" x14ac:dyDescent="0.8">
      <c r="A2216" s="51">
        <v>2212</v>
      </c>
      <c r="B2216" s="50">
        <v>2213</v>
      </c>
      <c r="C2216" s="3" t="s">
        <v>6251</v>
      </c>
      <c r="D2216" s="3" t="s">
        <v>18037</v>
      </c>
      <c r="E2216" s="5" t="s">
        <v>6252</v>
      </c>
      <c r="F2216" s="3" t="s">
        <v>1163</v>
      </c>
      <c r="G2216" s="5" t="s">
        <v>6253</v>
      </c>
      <c r="H2216" s="5" t="s">
        <v>12603</v>
      </c>
      <c r="I2216" s="5" t="s">
        <v>17947</v>
      </c>
      <c r="J2216" s="3"/>
    </row>
    <row r="2217" spans="1:10" ht="60" customHeight="1" x14ac:dyDescent="0.8">
      <c r="A2217" s="51">
        <v>2213</v>
      </c>
      <c r="B2217" s="50">
        <v>2214</v>
      </c>
      <c r="C2217" s="3" t="s">
        <v>6254</v>
      </c>
      <c r="D2217" s="3" t="s">
        <v>18037</v>
      </c>
      <c r="E2217" s="5" t="s">
        <v>576</v>
      </c>
      <c r="F2217" s="3" t="s">
        <v>284</v>
      </c>
      <c r="G2217" s="5" t="s">
        <v>6255</v>
      </c>
      <c r="H2217" s="5" t="s">
        <v>12604</v>
      </c>
      <c r="I2217" s="5" t="s">
        <v>15955</v>
      </c>
      <c r="J2217" s="3"/>
    </row>
    <row r="2218" spans="1:10" ht="60" customHeight="1" x14ac:dyDescent="0.8">
      <c r="A2218" s="51">
        <v>2214</v>
      </c>
      <c r="B2218" s="50">
        <v>2215</v>
      </c>
      <c r="C2218" s="3" t="s">
        <v>6256</v>
      </c>
      <c r="D2218" s="3" t="s">
        <v>18039</v>
      </c>
      <c r="E2218" s="5" t="s">
        <v>6257</v>
      </c>
      <c r="F2218" s="3" t="s">
        <v>25</v>
      </c>
      <c r="G2218" s="5" t="s">
        <v>6258</v>
      </c>
      <c r="H2218" s="5" t="s">
        <v>12605</v>
      </c>
      <c r="I2218" s="5" t="s">
        <v>17375</v>
      </c>
      <c r="J2218" s="3"/>
    </row>
    <row r="2219" spans="1:10" ht="60" customHeight="1" x14ac:dyDescent="0.8">
      <c r="A2219" s="51">
        <v>2215</v>
      </c>
      <c r="B2219" s="50">
        <v>2216</v>
      </c>
      <c r="C2219" s="3" t="s">
        <v>6259</v>
      </c>
      <c r="D2219" s="3" t="s">
        <v>18039</v>
      </c>
      <c r="E2219" s="5" t="s">
        <v>6260</v>
      </c>
      <c r="F2219" s="3" t="s">
        <v>73</v>
      </c>
      <c r="G2219" s="5" t="s">
        <v>6261</v>
      </c>
      <c r="H2219" s="5" t="s">
        <v>12606</v>
      </c>
      <c r="I2219" s="5" t="s">
        <v>15956</v>
      </c>
      <c r="J2219" s="3"/>
    </row>
    <row r="2220" spans="1:10" ht="60" customHeight="1" x14ac:dyDescent="0.8">
      <c r="A2220" s="51">
        <v>2216</v>
      </c>
      <c r="B2220" s="50">
        <v>2217</v>
      </c>
      <c r="C2220" s="3" t="s">
        <v>6262</v>
      </c>
      <c r="D2220" s="3" t="s">
        <v>18039</v>
      </c>
      <c r="E2220" s="5" t="s">
        <v>2459</v>
      </c>
      <c r="F2220" s="3" t="s">
        <v>37</v>
      </c>
      <c r="G2220" s="5" t="s">
        <v>6263</v>
      </c>
      <c r="H2220" s="5" t="s">
        <v>12607</v>
      </c>
      <c r="I2220" s="5" t="s">
        <v>15957</v>
      </c>
      <c r="J2220" s="3"/>
    </row>
    <row r="2221" spans="1:10" ht="60" customHeight="1" x14ac:dyDescent="0.8">
      <c r="A2221" s="51">
        <v>2217</v>
      </c>
      <c r="B2221" s="50">
        <v>2218</v>
      </c>
      <c r="C2221" s="3" t="s">
        <v>6264</v>
      </c>
      <c r="D2221" s="3" t="s">
        <v>18039</v>
      </c>
      <c r="E2221" s="5" t="s">
        <v>6265</v>
      </c>
      <c r="F2221" s="3" t="s">
        <v>145</v>
      </c>
      <c r="G2221" s="5" t="s">
        <v>6266</v>
      </c>
      <c r="H2221" s="5" t="s">
        <v>12608</v>
      </c>
      <c r="I2221" s="5" t="s">
        <v>15958</v>
      </c>
      <c r="J2221" s="3"/>
    </row>
    <row r="2222" spans="1:10" ht="60" customHeight="1" x14ac:dyDescent="0.8">
      <c r="A2222" s="51">
        <v>2218</v>
      </c>
      <c r="B2222" s="50">
        <v>2219</v>
      </c>
      <c r="C2222" s="3" t="s">
        <v>6267</v>
      </c>
      <c r="D2222" s="3" t="s">
        <v>18037</v>
      </c>
      <c r="E2222" s="5" t="s">
        <v>6268</v>
      </c>
      <c r="F2222" s="3" t="s">
        <v>2466</v>
      </c>
      <c r="G2222" s="5" t="s">
        <v>6269</v>
      </c>
      <c r="H2222" s="5" t="s">
        <v>12609</v>
      </c>
      <c r="I2222" s="5" t="s">
        <v>15959</v>
      </c>
      <c r="J2222" s="3"/>
    </row>
    <row r="2223" spans="1:10" ht="60" customHeight="1" x14ac:dyDescent="0.8">
      <c r="A2223" s="51">
        <v>2219</v>
      </c>
      <c r="B2223" s="50">
        <v>2220</v>
      </c>
      <c r="C2223" s="3" t="s">
        <v>6270</v>
      </c>
      <c r="D2223" s="3" t="s">
        <v>18037</v>
      </c>
      <c r="E2223" s="5" t="s">
        <v>6271</v>
      </c>
      <c r="F2223" s="3" t="s">
        <v>1905</v>
      </c>
      <c r="G2223" s="5" t="s">
        <v>6272</v>
      </c>
      <c r="H2223" s="5" t="s">
        <v>12610</v>
      </c>
      <c r="I2223" s="5" t="s">
        <v>15960</v>
      </c>
      <c r="J2223" s="3"/>
    </row>
    <row r="2224" spans="1:10" ht="60" customHeight="1" x14ac:dyDescent="0.8">
      <c r="A2224" s="51">
        <v>2220</v>
      </c>
      <c r="B2224" s="50">
        <v>2221</v>
      </c>
      <c r="C2224" s="3" t="s">
        <v>6273</v>
      </c>
      <c r="D2224" s="3" t="s">
        <v>18037</v>
      </c>
      <c r="E2224" s="5" t="s">
        <v>6274</v>
      </c>
      <c r="F2224" s="3" t="s">
        <v>41</v>
      </c>
      <c r="G2224" s="5" t="s">
        <v>6275</v>
      </c>
      <c r="H2224" s="5" t="s">
        <v>12611</v>
      </c>
      <c r="I2224" s="5" t="s">
        <v>15961</v>
      </c>
      <c r="J2224" s="3"/>
    </row>
    <row r="2225" spans="1:10" ht="60" customHeight="1" x14ac:dyDescent="0.8">
      <c r="A2225" s="51">
        <v>2221</v>
      </c>
      <c r="B2225" s="50">
        <v>2222</v>
      </c>
      <c r="C2225" s="3" t="s">
        <v>6276</v>
      </c>
      <c r="D2225" s="3" t="s">
        <v>18037</v>
      </c>
      <c r="E2225" s="5" t="s">
        <v>6206</v>
      </c>
      <c r="F2225" s="3" t="s">
        <v>277</v>
      </c>
      <c r="G2225" s="5" t="s">
        <v>6277</v>
      </c>
      <c r="H2225" s="5" t="s">
        <v>12612</v>
      </c>
      <c r="I2225" s="5" t="s">
        <v>15962</v>
      </c>
      <c r="J2225" s="3"/>
    </row>
    <row r="2226" spans="1:10" ht="60" customHeight="1" x14ac:dyDescent="0.8">
      <c r="A2226" s="51">
        <v>2222</v>
      </c>
      <c r="B2226" s="50">
        <v>2223</v>
      </c>
      <c r="C2226" s="3" t="s">
        <v>6278</v>
      </c>
      <c r="D2226" s="3" t="s">
        <v>18037</v>
      </c>
      <c r="E2226" s="5" t="s">
        <v>6279</v>
      </c>
      <c r="F2226" s="3" t="s">
        <v>123</v>
      </c>
      <c r="G2226" s="5" t="s">
        <v>6280</v>
      </c>
      <c r="H2226" s="5" t="s">
        <v>12613</v>
      </c>
      <c r="I2226" s="5" t="s">
        <v>17354</v>
      </c>
      <c r="J2226" s="3"/>
    </row>
    <row r="2227" spans="1:10" ht="60" customHeight="1" x14ac:dyDescent="0.8">
      <c r="A2227" s="51">
        <v>2223</v>
      </c>
      <c r="B2227" s="50">
        <v>2224</v>
      </c>
      <c r="C2227" s="3" t="s">
        <v>6281</v>
      </c>
      <c r="D2227" s="3" t="s">
        <v>18037</v>
      </c>
      <c r="E2227" s="5" t="s">
        <v>5238</v>
      </c>
      <c r="F2227" s="3" t="s">
        <v>224</v>
      </c>
      <c r="G2227" s="5" t="s">
        <v>6282</v>
      </c>
      <c r="H2227" s="5" t="s">
        <v>12614</v>
      </c>
      <c r="I2227" s="5" t="s">
        <v>17498</v>
      </c>
      <c r="J2227" s="3"/>
    </row>
    <row r="2228" spans="1:10" ht="60" customHeight="1" x14ac:dyDescent="0.8">
      <c r="A2228" s="51">
        <v>2224</v>
      </c>
      <c r="B2228" s="50">
        <v>2225</v>
      </c>
      <c r="C2228" s="3" t="s">
        <v>6283</v>
      </c>
      <c r="D2228" s="3" t="s">
        <v>18037</v>
      </c>
      <c r="E2228" s="5" t="s">
        <v>6284</v>
      </c>
      <c r="F2228" s="3" t="s">
        <v>33</v>
      </c>
      <c r="G2228" s="5" t="s">
        <v>6285</v>
      </c>
      <c r="H2228" s="5" t="s">
        <v>12615</v>
      </c>
      <c r="I2228" s="5" t="s">
        <v>17206</v>
      </c>
      <c r="J2228" s="3"/>
    </row>
    <row r="2229" spans="1:10" ht="60" customHeight="1" x14ac:dyDescent="0.8">
      <c r="A2229" s="51">
        <v>2225</v>
      </c>
      <c r="B2229" s="50">
        <v>2226</v>
      </c>
      <c r="C2229" s="3" t="s">
        <v>6286</v>
      </c>
      <c r="D2229" s="3" t="s">
        <v>18037</v>
      </c>
      <c r="E2229" s="5" t="s">
        <v>6287</v>
      </c>
      <c r="F2229" s="3" t="s">
        <v>45</v>
      </c>
      <c r="G2229" s="5" t="s">
        <v>6288</v>
      </c>
      <c r="H2229" s="5" t="s">
        <v>12616</v>
      </c>
      <c r="I2229" s="5" t="s">
        <v>15963</v>
      </c>
      <c r="J2229" s="3"/>
    </row>
    <row r="2230" spans="1:10" ht="60" customHeight="1" x14ac:dyDescent="0.8">
      <c r="A2230" s="51">
        <v>2226</v>
      </c>
      <c r="B2230" s="50">
        <v>2227</v>
      </c>
      <c r="C2230" s="3" t="s">
        <v>6289</v>
      </c>
      <c r="D2230" s="3" t="s">
        <v>18037</v>
      </c>
      <c r="E2230" s="5" t="s">
        <v>6290</v>
      </c>
      <c r="F2230" s="3" t="s">
        <v>65</v>
      </c>
      <c r="G2230" s="5" t="s">
        <v>6291</v>
      </c>
      <c r="H2230" s="5" t="s">
        <v>12617</v>
      </c>
      <c r="I2230" s="5" t="s">
        <v>15964</v>
      </c>
      <c r="J2230" s="3"/>
    </row>
    <row r="2231" spans="1:10" ht="60" customHeight="1" x14ac:dyDescent="0.8">
      <c r="A2231" s="51">
        <v>2227</v>
      </c>
      <c r="B2231" s="50">
        <v>2228</v>
      </c>
      <c r="C2231" s="3" t="s">
        <v>6292</v>
      </c>
      <c r="D2231" s="3" t="s">
        <v>18037</v>
      </c>
      <c r="E2231" s="5" t="s">
        <v>6293</v>
      </c>
      <c r="F2231" s="3" t="s">
        <v>138</v>
      </c>
      <c r="G2231" s="5" t="s">
        <v>6294</v>
      </c>
      <c r="H2231" s="5" t="s">
        <v>12618</v>
      </c>
      <c r="I2231" s="5" t="s">
        <v>17821</v>
      </c>
      <c r="J2231" s="3"/>
    </row>
    <row r="2232" spans="1:10" ht="60" customHeight="1" x14ac:dyDescent="0.8">
      <c r="A2232" s="51">
        <v>2228</v>
      </c>
      <c r="B2232" s="50">
        <v>2229</v>
      </c>
      <c r="C2232" s="3" t="s">
        <v>6295</v>
      </c>
      <c r="D2232" s="3" t="s">
        <v>18037</v>
      </c>
      <c r="E2232" s="5" t="s">
        <v>6296</v>
      </c>
      <c r="F2232" s="3" t="s">
        <v>134</v>
      </c>
      <c r="G2232" s="5" t="s">
        <v>6297</v>
      </c>
      <c r="H2232" s="5" t="s">
        <v>12619</v>
      </c>
      <c r="I2232" s="5" t="s">
        <v>15965</v>
      </c>
      <c r="J2232" s="3"/>
    </row>
    <row r="2233" spans="1:10" ht="60" customHeight="1" x14ac:dyDescent="0.8">
      <c r="A2233" s="51">
        <v>2229</v>
      </c>
      <c r="B2233" s="50">
        <v>2230</v>
      </c>
      <c r="C2233" s="3" t="s">
        <v>6298</v>
      </c>
      <c r="D2233" s="3" t="s">
        <v>18037</v>
      </c>
      <c r="E2233" s="5" t="s">
        <v>2741</v>
      </c>
      <c r="F2233" s="3" t="s">
        <v>104</v>
      </c>
      <c r="G2233" s="5" t="s">
        <v>6299</v>
      </c>
      <c r="H2233" s="5" t="s">
        <v>12620</v>
      </c>
      <c r="I2233" s="5" t="s">
        <v>15966</v>
      </c>
      <c r="J2233" s="3"/>
    </row>
    <row r="2234" spans="1:10" ht="60" customHeight="1" x14ac:dyDescent="0.8">
      <c r="A2234" s="51">
        <v>2230</v>
      </c>
      <c r="B2234" s="50">
        <v>2231</v>
      </c>
      <c r="C2234" s="3" t="s">
        <v>6300</v>
      </c>
      <c r="D2234" s="3" t="s">
        <v>18037</v>
      </c>
      <c r="E2234" s="5" t="s">
        <v>6301</v>
      </c>
      <c r="F2234" s="3" t="s">
        <v>359</v>
      </c>
      <c r="G2234" s="5" t="s">
        <v>6302</v>
      </c>
      <c r="H2234" s="5" t="s">
        <v>12621</v>
      </c>
      <c r="I2234" s="5" t="s">
        <v>15967</v>
      </c>
      <c r="J2234" s="3"/>
    </row>
    <row r="2235" spans="1:10" ht="60" customHeight="1" x14ac:dyDescent="0.8">
      <c r="A2235" s="51">
        <v>2231</v>
      </c>
      <c r="B2235" s="50">
        <v>2232</v>
      </c>
      <c r="C2235" s="3" t="s">
        <v>6303</v>
      </c>
      <c r="D2235" s="3" t="s">
        <v>18037</v>
      </c>
      <c r="E2235" s="5" t="s">
        <v>6304</v>
      </c>
      <c r="F2235" s="3" t="s">
        <v>1030</v>
      </c>
      <c r="G2235" s="5" t="s">
        <v>6305</v>
      </c>
      <c r="H2235" s="5" t="s">
        <v>12622</v>
      </c>
      <c r="I2235" s="5" t="s">
        <v>15968</v>
      </c>
      <c r="J2235" s="3"/>
    </row>
    <row r="2236" spans="1:10" ht="60" customHeight="1" x14ac:dyDescent="0.8">
      <c r="A2236" s="51">
        <v>2232</v>
      </c>
      <c r="B2236" s="50">
        <v>2233</v>
      </c>
      <c r="C2236" s="3" t="s">
        <v>6306</v>
      </c>
      <c r="D2236" s="3" t="s">
        <v>18037</v>
      </c>
      <c r="E2236" s="5" t="s">
        <v>6307</v>
      </c>
      <c r="F2236" s="3" t="s">
        <v>81</v>
      </c>
      <c r="G2236" s="5" t="s">
        <v>6308</v>
      </c>
      <c r="H2236" s="5" t="s">
        <v>12623</v>
      </c>
      <c r="I2236" s="5" t="s">
        <v>15969</v>
      </c>
      <c r="J2236" s="3"/>
    </row>
    <row r="2237" spans="1:10" ht="60" customHeight="1" x14ac:dyDescent="0.8">
      <c r="A2237" s="51">
        <v>2233</v>
      </c>
      <c r="B2237" s="50">
        <v>2234</v>
      </c>
      <c r="C2237" s="3" t="s">
        <v>6309</v>
      </c>
      <c r="D2237" s="3" t="s">
        <v>18037</v>
      </c>
      <c r="E2237" s="5" t="s">
        <v>4716</v>
      </c>
      <c r="F2237" s="3" t="s">
        <v>77</v>
      </c>
      <c r="G2237" s="5" t="s">
        <v>6310</v>
      </c>
      <c r="H2237" s="5" t="s">
        <v>12624</v>
      </c>
      <c r="I2237" s="5" t="s">
        <v>15970</v>
      </c>
      <c r="J2237" s="3"/>
    </row>
    <row r="2238" spans="1:10" ht="60" customHeight="1" x14ac:dyDescent="0.8">
      <c r="A2238" s="51">
        <v>2234</v>
      </c>
      <c r="B2238" s="50">
        <v>2235</v>
      </c>
      <c r="C2238" s="3" t="s">
        <v>6311</v>
      </c>
      <c r="D2238" s="3" t="s">
        <v>18037</v>
      </c>
      <c r="E2238" s="5" t="s">
        <v>6312</v>
      </c>
      <c r="F2238" s="3" t="s">
        <v>81</v>
      </c>
      <c r="G2238" s="5" t="s">
        <v>6313</v>
      </c>
      <c r="H2238" s="5" t="s">
        <v>12625</v>
      </c>
      <c r="I2238" s="5" t="s">
        <v>15971</v>
      </c>
      <c r="J2238" s="3"/>
    </row>
    <row r="2239" spans="1:10" ht="60" customHeight="1" x14ac:dyDescent="0.8">
      <c r="A2239" s="51">
        <v>2235</v>
      </c>
      <c r="B2239" s="50">
        <v>2236</v>
      </c>
      <c r="C2239" s="3" t="s">
        <v>6314</v>
      </c>
      <c r="D2239" s="3" t="s">
        <v>18037</v>
      </c>
      <c r="E2239" s="5" t="s">
        <v>6315</v>
      </c>
      <c r="F2239" s="3" t="s">
        <v>246</v>
      </c>
      <c r="G2239" s="5" t="s">
        <v>6316</v>
      </c>
      <c r="H2239" s="5" t="s">
        <v>12626</v>
      </c>
      <c r="I2239" s="5" t="s">
        <v>15972</v>
      </c>
      <c r="J2239" s="3"/>
    </row>
    <row r="2240" spans="1:10" ht="60" customHeight="1" x14ac:dyDescent="0.8">
      <c r="A2240" s="51">
        <v>2236</v>
      </c>
      <c r="B2240" s="50">
        <v>2237</v>
      </c>
      <c r="C2240" s="3" t="s">
        <v>6317</v>
      </c>
      <c r="D2240" s="3" t="s">
        <v>18037</v>
      </c>
      <c r="E2240" s="5" t="s">
        <v>6296</v>
      </c>
      <c r="F2240" s="3" t="s">
        <v>134</v>
      </c>
      <c r="G2240" s="5" t="s">
        <v>6318</v>
      </c>
      <c r="H2240" s="5" t="s">
        <v>12627</v>
      </c>
      <c r="I2240" s="5" t="s">
        <v>15973</v>
      </c>
      <c r="J2240" s="3"/>
    </row>
    <row r="2241" spans="1:10" ht="60" customHeight="1" x14ac:dyDescent="0.8">
      <c r="A2241" s="51">
        <v>2237</v>
      </c>
      <c r="B2241" s="50">
        <v>2238</v>
      </c>
      <c r="C2241" s="3" t="s">
        <v>6319</v>
      </c>
      <c r="D2241" s="3" t="s">
        <v>18037</v>
      </c>
      <c r="E2241" s="5" t="s">
        <v>6320</v>
      </c>
      <c r="F2241" s="3" t="s">
        <v>437</v>
      </c>
      <c r="G2241" s="5" t="s">
        <v>6321</v>
      </c>
      <c r="H2241" s="5" t="s">
        <v>12628</v>
      </c>
      <c r="I2241" s="5" t="s">
        <v>15974</v>
      </c>
      <c r="J2241" s="3"/>
    </row>
    <row r="2242" spans="1:10" ht="60" customHeight="1" x14ac:dyDescent="0.8">
      <c r="A2242" s="51">
        <v>2238</v>
      </c>
      <c r="B2242" s="50">
        <v>2239</v>
      </c>
      <c r="C2242" s="3" t="s">
        <v>6322</v>
      </c>
      <c r="D2242" s="3" t="s">
        <v>18037</v>
      </c>
      <c r="E2242" s="5" t="s">
        <v>6323</v>
      </c>
      <c r="F2242" s="3" t="s">
        <v>65</v>
      </c>
      <c r="G2242" s="5" t="s">
        <v>6324</v>
      </c>
      <c r="H2242" s="5" t="s">
        <v>12629</v>
      </c>
      <c r="I2242" s="5" t="s">
        <v>15975</v>
      </c>
      <c r="J2242" s="3"/>
    </row>
    <row r="2243" spans="1:10" ht="60" customHeight="1" x14ac:dyDescent="0.8">
      <c r="A2243" s="51">
        <v>2239</v>
      </c>
      <c r="B2243" s="50">
        <v>2240</v>
      </c>
      <c r="C2243" s="3" t="s">
        <v>6325</v>
      </c>
      <c r="D2243" s="3" t="s">
        <v>18037</v>
      </c>
      <c r="E2243" s="5" t="s">
        <v>2446</v>
      </c>
      <c r="F2243" s="3" t="s">
        <v>1630</v>
      </c>
      <c r="G2243" s="5" t="s">
        <v>6326</v>
      </c>
      <c r="H2243" s="5" t="s">
        <v>12630</v>
      </c>
      <c r="I2243" s="5" t="s">
        <v>15976</v>
      </c>
      <c r="J2243" s="3"/>
    </row>
    <row r="2244" spans="1:10" ht="60" customHeight="1" x14ac:dyDescent="0.8">
      <c r="A2244" s="51">
        <v>2240</v>
      </c>
      <c r="B2244" s="50">
        <v>2241</v>
      </c>
      <c r="C2244" s="3" t="s">
        <v>6327</v>
      </c>
      <c r="D2244" s="3" t="s">
        <v>18037</v>
      </c>
      <c r="E2244" s="5" t="s">
        <v>6328</v>
      </c>
      <c r="F2244" s="3" t="s">
        <v>167</v>
      </c>
      <c r="G2244" s="5" t="s">
        <v>6329</v>
      </c>
      <c r="H2244" s="5" t="s">
        <v>12631</v>
      </c>
      <c r="I2244" s="5" t="s">
        <v>15977</v>
      </c>
      <c r="J2244" s="3"/>
    </row>
    <row r="2245" spans="1:10" ht="60" customHeight="1" x14ac:dyDescent="0.8">
      <c r="A2245" s="51">
        <v>2241</v>
      </c>
      <c r="B2245" s="50">
        <v>2242</v>
      </c>
      <c r="C2245" s="3" t="s">
        <v>6330</v>
      </c>
      <c r="D2245" s="3" t="s">
        <v>18037</v>
      </c>
      <c r="E2245" s="5" t="s">
        <v>6033</v>
      </c>
      <c r="F2245" s="3" t="s">
        <v>88</v>
      </c>
      <c r="G2245" s="5" t="s">
        <v>6331</v>
      </c>
      <c r="H2245" s="5" t="s">
        <v>12632</v>
      </c>
      <c r="I2245" s="5" t="s">
        <v>15978</v>
      </c>
      <c r="J2245" s="3"/>
    </row>
    <row r="2246" spans="1:10" ht="60" customHeight="1" x14ac:dyDescent="0.8">
      <c r="A2246" s="51">
        <v>2242</v>
      </c>
      <c r="B2246" s="50">
        <v>2243</v>
      </c>
      <c r="C2246" s="3" t="s">
        <v>6332</v>
      </c>
      <c r="D2246" s="3" t="s">
        <v>18037</v>
      </c>
      <c r="E2246" s="5" t="s">
        <v>6333</v>
      </c>
      <c r="F2246" s="3" t="s">
        <v>1125</v>
      </c>
      <c r="G2246" s="5" t="s">
        <v>6334</v>
      </c>
      <c r="H2246" s="5" t="s">
        <v>12633</v>
      </c>
      <c r="I2246" s="5" t="s">
        <v>15979</v>
      </c>
      <c r="J2246" s="3"/>
    </row>
    <row r="2247" spans="1:10" ht="60" customHeight="1" x14ac:dyDescent="0.8">
      <c r="A2247" s="51">
        <v>2243</v>
      </c>
      <c r="B2247" s="50">
        <v>2244</v>
      </c>
      <c r="C2247" s="3" t="s">
        <v>6335</v>
      </c>
      <c r="D2247" s="3" t="s">
        <v>18037</v>
      </c>
      <c r="E2247" s="5" t="s">
        <v>6336</v>
      </c>
      <c r="F2247" s="3" t="s">
        <v>1630</v>
      </c>
      <c r="G2247" s="5" t="s">
        <v>6337</v>
      </c>
      <c r="H2247" s="5" t="s">
        <v>12634</v>
      </c>
      <c r="I2247" s="5" t="s">
        <v>15980</v>
      </c>
      <c r="J2247" s="3"/>
    </row>
    <row r="2248" spans="1:10" ht="60" customHeight="1" x14ac:dyDescent="0.8">
      <c r="A2248" s="51">
        <v>2244</v>
      </c>
      <c r="B2248" s="50">
        <v>2245</v>
      </c>
      <c r="C2248" s="3" t="s">
        <v>6338</v>
      </c>
      <c r="D2248" s="3" t="s">
        <v>18037</v>
      </c>
      <c r="E2248" s="5" t="s">
        <v>6339</v>
      </c>
      <c r="F2248" s="3" t="s">
        <v>437</v>
      </c>
      <c r="G2248" s="5" t="s">
        <v>6340</v>
      </c>
      <c r="H2248" s="5" t="s">
        <v>12635</v>
      </c>
      <c r="I2248" s="5" t="s">
        <v>15981</v>
      </c>
      <c r="J2248" s="3"/>
    </row>
    <row r="2249" spans="1:10" ht="60" customHeight="1" x14ac:dyDescent="0.8">
      <c r="A2249" s="51">
        <v>2245</v>
      </c>
      <c r="B2249" s="50">
        <v>2246</v>
      </c>
      <c r="C2249" s="3" t="s">
        <v>6341</v>
      </c>
      <c r="D2249" s="3" t="s">
        <v>18037</v>
      </c>
      <c r="E2249" s="5" t="s">
        <v>1928</v>
      </c>
      <c r="F2249" s="3" t="s">
        <v>246</v>
      </c>
      <c r="G2249" s="5" t="s">
        <v>6342</v>
      </c>
      <c r="H2249" s="5" t="s">
        <v>12636</v>
      </c>
      <c r="I2249" s="5" t="s">
        <v>15982</v>
      </c>
      <c r="J2249" s="3"/>
    </row>
    <row r="2250" spans="1:10" ht="60" customHeight="1" x14ac:dyDescent="0.8">
      <c r="A2250" s="51">
        <v>2246</v>
      </c>
      <c r="B2250" s="50">
        <v>2247</v>
      </c>
      <c r="C2250" s="3" t="s">
        <v>6343</v>
      </c>
      <c r="D2250" s="3" t="s">
        <v>18037</v>
      </c>
      <c r="E2250" s="5" t="s">
        <v>618</v>
      </c>
      <c r="F2250" s="3" t="s">
        <v>328</v>
      </c>
      <c r="G2250" s="5" t="s">
        <v>6344</v>
      </c>
      <c r="H2250" s="5" t="s">
        <v>12637</v>
      </c>
      <c r="I2250" s="5" t="s">
        <v>15983</v>
      </c>
      <c r="J2250" s="3"/>
    </row>
    <row r="2251" spans="1:10" ht="60" customHeight="1" x14ac:dyDescent="0.8">
      <c r="A2251" s="51">
        <v>2247</v>
      </c>
      <c r="B2251" s="50">
        <v>2248</v>
      </c>
      <c r="C2251" s="3" t="s">
        <v>6345</v>
      </c>
      <c r="D2251" s="3" t="s">
        <v>18037</v>
      </c>
      <c r="E2251" s="5" t="s">
        <v>417</v>
      </c>
      <c r="F2251" s="3" t="s">
        <v>1630</v>
      </c>
      <c r="G2251" s="5" t="s">
        <v>6346</v>
      </c>
      <c r="H2251" s="5" t="s">
        <v>12638</v>
      </c>
      <c r="I2251" s="5" t="s">
        <v>15984</v>
      </c>
      <c r="J2251" s="3"/>
    </row>
    <row r="2252" spans="1:10" ht="60" customHeight="1" x14ac:dyDescent="0.8">
      <c r="A2252" s="51">
        <v>2248</v>
      </c>
      <c r="B2252" s="50">
        <v>2249</v>
      </c>
      <c r="C2252" s="3" t="s">
        <v>6347</v>
      </c>
      <c r="D2252" s="3" t="s">
        <v>18037</v>
      </c>
      <c r="E2252" s="5" t="s">
        <v>5224</v>
      </c>
      <c r="F2252" s="3" t="s">
        <v>328</v>
      </c>
      <c r="G2252" s="5" t="s">
        <v>6348</v>
      </c>
      <c r="H2252" s="5" t="s">
        <v>12639</v>
      </c>
      <c r="I2252" s="5" t="s">
        <v>15985</v>
      </c>
      <c r="J2252" s="3"/>
    </row>
    <row r="2253" spans="1:10" ht="60" customHeight="1" x14ac:dyDescent="0.8">
      <c r="A2253" s="51">
        <v>2249</v>
      </c>
      <c r="B2253" s="50">
        <v>2250</v>
      </c>
      <c r="C2253" s="3" t="s">
        <v>6349</v>
      </c>
      <c r="D2253" s="3" t="s">
        <v>18037</v>
      </c>
      <c r="E2253" s="5" t="s">
        <v>3435</v>
      </c>
      <c r="F2253" s="3" t="s">
        <v>328</v>
      </c>
      <c r="G2253" s="5" t="s">
        <v>6350</v>
      </c>
      <c r="H2253" s="5" t="s">
        <v>12640</v>
      </c>
      <c r="I2253" s="5" t="s">
        <v>15986</v>
      </c>
      <c r="J2253" s="3"/>
    </row>
    <row r="2254" spans="1:10" ht="60" customHeight="1" x14ac:dyDescent="0.8">
      <c r="A2254" s="51">
        <v>2250</v>
      </c>
      <c r="B2254" s="50">
        <v>2251</v>
      </c>
      <c r="C2254" s="3" t="s">
        <v>6351</v>
      </c>
      <c r="D2254" s="3" t="s">
        <v>18037</v>
      </c>
      <c r="E2254" s="5" t="s">
        <v>6352</v>
      </c>
      <c r="F2254" s="3" t="s">
        <v>127</v>
      </c>
      <c r="G2254" s="5" t="s">
        <v>6353</v>
      </c>
      <c r="H2254" s="5" t="s">
        <v>12641</v>
      </c>
      <c r="I2254" s="5" t="s">
        <v>15987</v>
      </c>
      <c r="J2254" s="3"/>
    </row>
    <row r="2255" spans="1:10" ht="60" customHeight="1" x14ac:dyDescent="0.8">
      <c r="A2255" s="51">
        <v>2251</v>
      </c>
      <c r="B2255" s="50">
        <v>2252</v>
      </c>
      <c r="C2255" s="3" t="s">
        <v>2300</v>
      </c>
      <c r="D2255" s="3" t="s">
        <v>18037</v>
      </c>
      <c r="E2255" s="5" t="s">
        <v>6354</v>
      </c>
      <c r="F2255" s="3" t="s">
        <v>734</v>
      </c>
      <c r="G2255" s="5" t="s">
        <v>6355</v>
      </c>
      <c r="H2255" s="5" t="s">
        <v>12642</v>
      </c>
      <c r="I2255" s="5" t="s">
        <v>17232</v>
      </c>
      <c r="J2255" s="3"/>
    </row>
    <row r="2256" spans="1:10" ht="60" customHeight="1" x14ac:dyDescent="0.8">
      <c r="A2256" s="51">
        <v>2252</v>
      </c>
      <c r="B2256" s="50">
        <v>2253</v>
      </c>
      <c r="C2256" s="3" t="s">
        <v>6356</v>
      </c>
      <c r="D2256" s="3" t="s">
        <v>18037</v>
      </c>
      <c r="E2256" s="5" t="s">
        <v>5261</v>
      </c>
      <c r="F2256" s="3" t="s">
        <v>228</v>
      </c>
      <c r="G2256" s="5" t="s">
        <v>6357</v>
      </c>
      <c r="H2256" s="5" t="s">
        <v>12643</v>
      </c>
      <c r="I2256" s="5" t="s">
        <v>17991</v>
      </c>
      <c r="J2256" s="3"/>
    </row>
    <row r="2257" spans="1:10" ht="60" customHeight="1" x14ac:dyDescent="0.8">
      <c r="A2257" s="51">
        <v>2253</v>
      </c>
      <c r="B2257" s="50">
        <v>2254</v>
      </c>
      <c r="C2257" s="3" t="s">
        <v>6358</v>
      </c>
      <c r="D2257" s="3" t="s">
        <v>18037</v>
      </c>
      <c r="E2257" s="5" t="s">
        <v>6359</v>
      </c>
      <c r="F2257" s="3" t="s">
        <v>29</v>
      </c>
      <c r="G2257" s="5" t="s">
        <v>6360</v>
      </c>
      <c r="H2257" s="5" t="s">
        <v>12644</v>
      </c>
      <c r="I2257" s="5" t="s">
        <v>17260</v>
      </c>
      <c r="J2257" s="3"/>
    </row>
    <row r="2258" spans="1:10" ht="60" customHeight="1" x14ac:dyDescent="0.8">
      <c r="A2258" s="51">
        <v>2254</v>
      </c>
      <c r="B2258" s="50">
        <v>2255</v>
      </c>
      <c r="C2258" s="3" t="s">
        <v>6361</v>
      </c>
      <c r="D2258" s="3" t="s">
        <v>18037</v>
      </c>
      <c r="E2258" s="5" t="s">
        <v>6362</v>
      </c>
      <c r="F2258" s="3" t="s">
        <v>305</v>
      </c>
      <c r="G2258" s="5" t="s">
        <v>6363</v>
      </c>
      <c r="H2258" s="5" t="s">
        <v>12645</v>
      </c>
      <c r="I2258" s="5" t="s">
        <v>15988</v>
      </c>
      <c r="J2258" s="3"/>
    </row>
    <row r="2259" spans="1:10" ht="60" customHeight="1" x14ac:dyDescent="0.8">
      <c r="A2259" s="51">
        <v>2255</v>
      </c>
      <c r="B2259" s="50">
        <v>2256</v>
      </c>
      <c r="C2259" s="3" t="s">
        <v>6364</v>
      </c>
      <c r="D2259" s="3" t="s">
        <v>18037</v>
      </c>
      <c r="E2259" s="5" t="s">
        <v>6365</v>
      </c>
      <c r="F2259" s="3" t="s">
        <v>61</v>
      </c>
      <c r="G2259" s="5" t="s">
        <v>6366</v>
      </c>
      <c r="H2259" s="5" t="s">
        <v>12646</v>
      </c>
      <c r="I2259" s="5" t="s">
        <v>15989</v>
      </c>
      <c r="J2259" s="3"/>
    </row>
    <row r="2260" spans="1:10" ht="60" customHeight="1" x14ac:dyDescent="0.8">
      <c r="A2260" s="51">
        <v>2256</v>
      </c>
      <c r="B2260" s="50">
        <v>2257</v>
      </c>
      <c r="C2260" s="3" t="s">
        <v>6367</v>
      </c>
      <c r="D2260" s="3" t="s">
        <v>18037</v>
      </c>
      <c r="E2260" s="5" t="s">
        <v>6368</v>
      </c>
      <c r="F2260" s="3" t="s">
        <v>171</v>
      </c>
      <c r="G2260" s="5" t="s">
        <v>6369</v>
      </c>
      <c r="H2260" s="5" t="s">
        <v>12647</v>
      </c>
      <c r="I2260" s="5" t="s">
        <v>17897</v>
      </c>
      <c r="J2260" s="3"/>
    </row>
    <row r="2261" spans="1:10" ht="60" customHeight="1" x14ac:dyDescent="0.8">
      <c r="A2261" s="51">
        <v>2257</v>
      </c>
      <c r="B2261" s="50">
        <v>2258</v>
      </c>
      <c r="C2261" s="3" t="s">
        <v>6370</v>
      </c>
      <c r="D2261" s="3" t="s">
        <v>18037</v>
      </c>
      <c r="E2261" s="5" t="s">
        <v>6371</v>
      </c>
      <c r="F2261" s="3" t="s">
        <v>301</v>
      </c>
      <c r="G2261" s="5" t="s">
        <v>6372</v>
      </c>
      <c r="H2261" s="5" t="s">
        <v>12648</v>
      </c>
      <c r="I2261" s="5" t="s">
        <v>15990</v>
      </c>
      <c r="J2261" s="3"/>
    </row>
    <row r="2262" spans="1:10" ht="60" customHeight="1" x14ac:dyDescent="0.8">
      <c r="A2262" s="51">
        <v>2258</v>
      </c>
      <c r="B2262" s="50">
        <v>2259</v>
      </c>
      <c r="C2262" s="3" t="s">
        <v>6373</v>
      </c>
      <c r="D2262" s="3" t="s">
        <v>18037</v>
      </c>
      <c r="E2262" s="5" t="s">
        <v>6374</v>
      </c>
      <c r="F2262" s="3" t="s">
        <v>134</v>
      </c>
      <c r="G2262" s="5" t="s">
        <v>6375</v>
      </c>
      <c r="H2262" s="5" t="s">
        <v>12649</v>
      </c>
      <c r="I2262" s="5" t="s">
        <v>17666</v>
      </c>
      <c r="J2262" s="3"/>
    </row>
    <row r="2263" spans="1:10" ht="60" customHeight="1" x14ac:dyDescent="0.8">
      <c r="A2263" s="51">
        <v>2259</v>
      </c>
      <c r="B2263" s="50">
        <v>2260</v>
      </c>
      <c r="C2263" s="3" t="s">
        <v>6376</v>
      </c>
      <c r="D2263" s="3" t="s">
        <v>18037</v>
      </c>
      <c r="E2263" s="5" t="s">
        <v>6377</v>
      </c>
      <c r="F2263" s="3" t="s">
        <v>100</v>
      </c>
      <c r="G2263" s="5" t="s">
        <v>6378</v>
      </c>
      <c r="H2263" s="5" t="s">
        <v>12650</v>
      </c>
      <c r="I2263" s="5" t="s">
        <v>15991</v>
      </c>
      <c r="J2263" s="3"/>
    </row>
    <row r="2264" spans="1:10" ht="60" customHeight="1" x14ac:dyDescent="0.8">
      <c r="A2264" s="51">
        <v>2260</v>
      </c>
      <c r="B2264" s="50">
        <v>2261</v>
      </c>
      <c r="C2264" s="3" t="s">
        <v>6379</v>
      </c>
      <c r="D2264" s="3" t="s">
        <v>18037</v>
      </c>
      <c r="E2264" s="5" t="s">
        <v>3026</v>
      </c>
      <c r="F2264" s="3" t="s">
        <v>301</v>
      </c>
      <c r="G2264" s="5" t="s">
        <v>6380</v>
      </c>
      <c r="H2264" s="5" t="s">
        <v>12651</v>
      </c>
      <c r="I2264" s="5" t="s">
        <v>15992</v>
      </c>
      <c r="J2264" s="3"/>
    </row>
    <row r="2265" spans="1:10" ht="60" customHeight="1" x14ac:dyDescent="0.8">
      <c r="A2265" s="51">
        <v>2261</v>
      </c>
      <c r="B2265" s="50">
        <v>2262</v>
      </c>
      <c r="C2265" s="3" t="s">
        <v>6381</v>
      </c>
      <c r="D2265" s="3" t="s">
        <v>18037</v>
      </c>
      <c r="E2265" s="5" t="s">
        <v>6382</v>
      </c>
      <c r="F2265" s="3" t="s">
        <v>65</v>
      </c>
      <c r="G2265" s="5" t="s">
        <v>6383</v>
      </c>
      <c r="H2265" s="5" t="s">
        <v>12652</v>
      </c>
      <c r="I2265" s="5" t="s">
        <v>15993</v>
      </c>
      <c r="J2265" s="3"/>
    </row>
    <row r="2266" spans="1:10" ht="60" customHeight="1" x14ac:dyDescent="0.8">
      <c r="A2266" s="51">
        <v>2262</v>
      </c>
      <c r="B2266" s="50">
        <v>2263</v>
      </c>
      <c r="C2266" s="3" t="s">
        <v>6384</v>
      </c>
      <c r="D2266" s="3" t="s">
        <v>18037</v>
      </c>
      <c r="E2266" s="5" t="s">
        <v>6385</v>
      </c>
      <c r="F2266" s="3" t="s">
        <v>2115</v>
      </c>
      <c r="G2266" s="5" t="s">
        <v>6386</v>
      </c>
      <c r="H2266" s="5" t="s">
        <v>12653</v>
      </c>
      <c r="I2266" s="5" t="s">
        <v>17849</v>
      </c>
      <c r="J2266" s="3"/>
    </row>
    <row r="2267" spans="1:10" ht="60" customHeight="1" x14ac:dyDescent="0.8">
      <c r="A2267" s="51">
        <v>2263</v>
      </c>
      <c r="B2267" s="50">
        <v>2264</v>
      </c>
      <c r="C2267" s="3" t="s">
        <v>6387</v>
      </c>
      <c r="D2267" s="3" t="s">
        <v>18037</v>
      </c>
      <c r="E2267" s="5" t="s">
        <v>6388</v>
      </c>
      <c r="F2267" s="3" t="s">
        <v>29</v>
      </c>
      <c r="G2267" s="5" t="s">
        <v>6389</v>
      </c>
      <c r="H2267" s="5" t="s">
        <v>12654</v>
      </c>
      <c r="I2267" s="5" t="s">
        <v>15994</v>
      </c>
      <c r="J2267" s="3"/>
    </row>
    <row r="2268" spans="1:10" ht="60" customHeight="1" x14ac:dyDescent="0.8">
      <c r="A2268" s="51">
        <v>2264</v>
      </c>
      <c r="B2268" s="50">
        <v>2265</v>
      </c>
      <c r="C2268" s="3" t="s">
        <v>6390</v>
      </c>
      <c r="D2268" s="3" t="s">
        <v>18037</v>
      </c>
      <c r="E2268" s="5" t="s">
        <v>447</v>
      </c>
      <c r="F2268" s="3" t="s">
        <v>112</v>
      </c>
      <c r="G2268" s="5" t="s">
        <v>6391</v>
      </c>
      <c r="H2268" s="5" t="s">
        <v>12655</v>
      </c>
      <c r="I2268" s="5" t="s">
        <v>15995</v>
      </c>
      <c r="J2268" s="3"/>
    </row>
    <row r="2269" spans="1:10" ht="60" customHeight="1" x14ac:dyDescent="0.8">
      <c r="A2269" s="51">
        <v>2265</v>
      </c>
      <c r="B2269" s="50">
        <v>2266</v>
      </c>
      <c r="C2269" s="3" t="s">
        <v>6392</v>
      </c>
      <c r="D2269" s="3" t="s">
        <v>18037</v>
      </c>
      <c r="E2269" s="5" t="s">
        <v>6393</v>
      </c>
      <c r="F2269" s="3" t="s">
        <v>123</v>
      </c>
      <c r="G2269" s="5" t="s">
        <v>6394</v>
      </c>
      <c r="H2269" s="5" t="s">
        <v>12656</v>
      </c>
      <c r="I2269" s="5" t="s">
        <v>17355</v>
      </c>
      <c r="J2269" s="3"/>
    </row>
    <row r="2270" spans="1:10" ht="60" customHeight="1" x14ac:dyDescent="0.8">
      <c r="A2270" s="51">
        <v>2266</v>
      </c>
      <c r="B2270" s="50">
        <v>2267</v>
      </c>
      <c r="C2270" s="3" t="s">
        <v>6395</v>
      </c>
      <c r="D2270" s="3" t="s">
        <v>18037</v>
      </c>
      <c r="E2270" s="5" t="s">
        <v>5339</v>
      </c>
      <c r="F2270" s="3" t="s">
        <v>1252</v>
      </c>
      <c r="G2270" s="5" t="s">
        <v>6396</v>
      </c>
      <c r="H2270" s="5" t="s">
        <v>12657</v>
      </c>
      <c r="I2270" s="5" t="s">
        <v>15996</v>
      </c>
      <c r="J2270" s="3"/>
    </row>
    <row r="2271" spans="1:10" ht="60" customHeight="1" x14ac:dyDescent="0.8">
      <c r="A2271" s="51">
        <v>2267</v>
      </c>
      <c r="B2271" s="50">
        <v>2268</v>
      </c>
      <c r="C2271" s="3" t="s">
        <v>6397</v>
      </c>
      <c r="D2271" s="3" t="s">
        <v>18037</v>
      </c>
      <c r="E2271" s="5" t="s">
        <v>1556</v>
      </c>
      <c r="F2271" s="3" t="s">
        <v>242</v>
      </c>
      <c r="G2271" s="5" t="s">
        <v>6398</v>
      </c>
      <c r="H2271" s="5" t="s">
        <v>12658</v>
      </c>
      <c r="I2271" s="5" t="s">
        <v>15997</v>
      </c>
      <c r="J2271" s="3"/>
    </row>
    <row r="2272" spans="1:10" ht="60" customHeight="1" x14ac:dyDescent="0.8">
      <c r="A2272" s="51">
        <v>2268</v>
      </c>
      <c r="B2272" s="50">
        <v>2269</v>
      </c>
      <c r="C2272" s="3" t="s">
        <v>6399</v>
      </c>
      <c r="D2272" s="3" t="s">
        <v>18037</v>
      </c>
      <c r="E2272" s="5" t="s">
        <v>2715</v>
      </c>
      <c r="F2272" s="3" t="s">
        <v>138</v>
      </c>
      <c r="G2272" s="5" t="s">
        <v>6400</v>
      </c>
      <c r="H2272" s="5" t="s">
        <v>12659</v>
      </c>
      <c r="I2272" s="5" t="s">
        <v>15998</v>
      </c>
      <c r="J2272" s="3"/>
    </row>
    <row r="2273" spans="1:10" ht="60" customHeight="1" x14ac:dyDescent="0.8">
      <c r="A2273" s="51">
        <v>2269</v>
      </c>
      <c r="B2273" s="50">
        <v>2270</v>
      </c>
      <c r="C2273" s="3" t="s">
        <v>6401</v>
      </c>
      <c r="D2273" s="3" t="s">
        <v>18037</v>
      </c>
      <c r="E2273" s="5" t="s">
        <v>6402</v>
      </c>
      <c r="F2273" s="3" t="s">
        <v>138</v>
      </c>
      <c r="G2273" s="5" t="s">
        <v>6403</v>
      </c>
      <c r="H2273" s="5" t="s">
        <v>12660</v>
      </c>
      <c r="I2273" s="5" t="s">
        <v>15999</v>
      </c>
      <c r="J2273" s="3"/>
    </row>
    <row r="2274" spans="1:10" ht="60" customHeight="1" x14ac:dyDescent="0.8">
      <c r="A2274" s="51">
        <v>2270</v>
      </c>
      <c r="B2274" s="50">
        <v>2271</v>
      </c>
      <c r="C2274" s="3" t="s">
        <v>6404</v>
      </c>
      <c r="D2274" s="3" t="s">
        <v>18037</v>
      </c>
      <c r="E2274" s="5" t="s">
        <v>3597</v>
      </c>
      <c r="F2274" s="3" t="s">
        <v>193</v>
      </c>
      <c r="G2274" s="5" t="s">
        <v>6405</v>
      </c>
      <c r="H2274" s="5" t="s">
        <v>12661</v>
      </c>
      <c r="I2274" s="5" t="s">
        <v>16000</v>
      </c>
      <c r="J2274" s="3"/>
    </row>
    <row r="2275" spans="1:10" ht="60" customHeight="1" x14ac:dyDescent="0.8">
      <c r="A2275" s="51">
        <v>2271</v>
      </c>
      <c r="B2275" s="50">
        <v>2272</v>
      </c>
      <c r="C2275" s="3" t="s">
        <v>6406</v>
      </c>
      <c r="D2275" s="3" t="s">
        <v>18037</v>
      </c>
      <c r="E2275" s="5" t="s">
        <v>6407</v>
      </c>
      <c r="F2275" s="3" t="s">
        <v>527</v>
      </c>
      <c r="G2275" s="5" t="s">
        <v>6408</v>
      </c>
      <c r="H2275" s="5" t="s">
        <v>12662</v>
      </c>
      <c r="I2275" s="5" t="s">
        <v>17871</v>
      </c>
      <c r="J2275" s="3"/>
    </row>
    <row r="2276" spans="1:10" ht="60" customHeight="1" x14ac:dyDescent="0.8">
      <c r="A2276" s="51">
        <v>2272</v>
      </c>
      <c r="B2276" s="50">
        <v>2273</v>
      </c>
      <c r="C2276" s="3" t="s">
        <v>6409</v>
      </c>
      <c r="D2276" s="3" t="s">
        <v>18037</v>
      </c>
      <c r="E2276" s="5" t="s">
        <v>1514</v>
      </c>
      <c r="F2276" s="3" t="s">
        <v>228</v>
      </c>
      <c r="G2276" s="5" t="s">
        <v>6410</v>
      </c>
      <c r="H2276" s="5" t="s">
        <v>12663</v>
      </c>
      <c r="I2276" s="5" t="s">
        <v>17336</v>
      </c>
      <c r="J2276" s="3"/>
    </row>
    <row r="2277" spans="1:10" ht="60" customHeight="1" x14ac:dyDescent="0.8">
      <c r="A2277" s="51">
        <v>2273</v>
      </c>
      <c r="B2277" s="50">
        <v>2274</v>
      </c>
      <c r="C2277" s="3" t="s">
        <v>6411</v>
      </c>
      <c r="D2277" s="3" t="s">
        <v>18037</v>
      </c>
      <c r="E2277" s="5" t="s">
        <v>6412</v>
      </c>
      <c r="F2277" s="3" t="s">
        <v>441</v>
      </c>
      <c r="G2277" s="5" t="s">
        <v>6413</v>
      </c>
      <c r="H2277" s="5" t="s">
        <v>12664</v>
      </c>
      <c r="I2277" s="5" t="s">
        <v>16001</v>
      </c>
      <c r="J2277" s="3"/>
    </row>
    <row r="2278" spans="1:10" ht="60" customHeight="1" x14ac:dyDescent="0.8">
      <c r="A2278" s="51">
        <v>2274</v>
      </c>
      <c r="B2278" s="50">
        <v>2275</v>
      </c>
      <c r="C2278" s="3" t="s">
        <v>6414</v>
      </c>
      <c r="D2278" s="3" t="s">
        <v>18037</v>
      </c>
      <c r="E2278" s="5" t="s">
        <v>349</v>
      </c>
      <c r="F2278" s="3" t="s">
        <v>25</v>
      </c>
      <c r="G2278" s="5" t="s">
        <v>6415</v>
      </c>
      <c r="H2278" s="5" t="s">
        <v>12665</v>
      </c>
      <c r="I2278" s="5" t="s">
        <v>16002</v>
      </c>
      <c r="J2278" s="3"/>
    </row>
    <row r="2279" spans="1:10" ht="60" customHeight="1" x14ac:dyDescent="0.8">
      <c r="A2279" s="51">
        <v>2275</v>
      </c>
      <c r="B2279" s="50">
        <v>2276</v>
      </c>
      <c r="C2279" s="3" t="s">
        <v>6416</v>
      </c>
      <c r="D2279" s="3" t="s">
        <v>18037</v>
      </c>
      <c r="E2279" s="5" t="s">
        <v>6417</v>
      </c>
      <c r="F2279" s="3" t="s">
        <v>246</v>
      </c>
      <c r="G2279" s="5" t="s">
        <v>6418</v>
      </c>
      <c r="H2279" s="5" t="s">
        <v>12666</v>
      </c>
      <c r="I2279" s="5" t="s">
        <v>16003</v>
      </c>
      <c r="J2279" s="3"/>
    </row>
    <row r="2280" spans="1:10" ht="60" customHeight="1" x14ac:dyDescent="0.8">
      <c r="A2280" s="51">
        <v>2276</v>
      </c>
      <c r="B2280" s="50">
        <v>2277</v>
      </c>
      <c r="C2280" s="3" t="s">
        <v>6419</v>
      </c>
      <c r="D2280" s="3" t="s">
        <v>18037</v>
      </c>
      <c r="E2280" s="5" t="s">
        <v>5330</v>
      </c>
      <c r="F2280" s="3" t="s">
        <v>1212</v>
      </c>
      <c r="G2280" s="5" t="s">
        <v>6420</v>
      </c>
      <c r="H2280" s="5" t="s">
        <v>12667</v>
      </c>
      <c r="I2280" s="5" t="s">
        <v>16004</v>
      </c>
      <c r="J2280" s="3"/>
    </row>
    <row r="2281" spans="1:10" ht="60" customHeight="1" x14ac:dyDescent="0.8">
      <c r="A2281" s="51">
        <v>2277</v>
      </c>
      <c r="B2281" s="50">
        <v>2278</v>
      </c>
      <c r="C2281" s="3" t="s">
        <v>6421</v>
      </c>
      <c r="D2281" s="3" t="s">
        <v>18037</v>
      </c>
      <c r="E2281" s="5" t="s">
        <v>6422</v>
      </c>
      <c r="F2281" s="3" t="s">
        <v>49</v>
      </c>
      <c r="G2281" s="5" t="s">
        <v>6423</v>
      </c>
      <c r="H2281" s="5" t="s">
        <v>12668</v>
      </c>
      <c r="I2281" s="5" t="s">
        <v>16005</v>
      </c>
      <c r="J2281" s="3"/>
    </row>
    <row r="2282" spans="1:10" ht="60" customHeight="1" x14ac:dyDescent="0.8">
      <c r="A2282" s="51">
        <v>2278</v>
      </c>
      <c r="B2282" s="50">
        <v>2279</v>
      </c>
      <c r="C2282" s="3" t="s">
        <v>6424</v>
      </c>
      <c r="D2282" s="3" t="s">
        <v>18037</v>
      </c>
      <c r="E2282" s="5" t="s">
        <v>2480</v>
      </c>
      <c r="F2282" s="3" t="s">
        <v>1212</v>
      </c>
      <c r="G2282" s="5" t="s">
        <v>6425</v>
      </c>
      <c r="H2282" s="5" t="s">
        <v>12669</v>
      </c>
      <c r="I2282" s="5" t="s">
        <v>16006</v>
      </c>
      <c r="J2282" s="3"/>
    </row>
    <row r="2283" spans="1:10" ht="60" customHeight="1" x14ac:dyDescent="0.8">
      <c r="A2283" s="51">
        <v>2279</v>
      </c>
      <c r="B2283" s="50">
        <v>2280</v>
      </c>
      <c r="C2283" s="3" t="s">
        <v>6426</v>
      </c>
      <c r="D2283" s="3" t="s">
        <v>18039</v>
      </c>
      <c r="E2283" s="5" t="s">
        <v>6427</v>
      </c>
      <c r="F2283" s="3" t="s">
        <v>1212</v>
      </c>
      <c r="G2283" s="5" t="s">
        <v>6428</v>
      </c>
      <c r="H2283" s="5" t="s">
        <v>12670</v>
      </c>
      <c r="I2283" s="5" t="s">
        <v>16007</v>
      </c>
      <c r="J2283" s="3"/>
    </row>
    <row r="2284" spans="1:10" ht="60" customHeight="1" x14ac:dyDescent="0.8">
      <c r="A2284" s="51">
        <v>2280</v>
      </c>
      <c r="B2284" s="50">
        <v>2281</v>
      </c>
      <c r="C2284" s="3" t="s">
        <v>6429</v>
      </c>
      <c r="D2284" s="3" t="s">
        <v>18037</v>
      </c>
      <c r="E2284" s="5" t="s">
        <v>1848</v>
      </c>
      <c r="F2284" s="3" t="s">
        <v>1212</v>
      </c>
      <c r="G2284" s="5" t="s">
        <v>6430</v>
      </c>
      <c r="H2284" s="5" t="s">
        <v>12671</v>
      </c>
      <c r="I2284" s="5" t="s">
        <v>16008</v>
      </c>
      <c r="J2284" s="3"/>
    </row>
    <row r="2285" spans="1:10" ht="60" customHeight="1" x14ac:dyDescent="0.8">
      <c r="A2285" s="51">
        <v>2281</v>
      </c>
      <c r="B2285" s="50">
        <v>2282</v>
      </c>
      <c r="C2285" s="3" t="s">
        <v>6431</v>
      </c>
      <c r="D2285" s="3" t="s">
        <v>18037</v>
      </c>
      <c r="E2285" s="5" t="s">
        <v>6432</v>
      </c>
      <c r="F2285" s="3" t="s">
        <v>138</v>
      </c>
      <c r="G2285" s="5" t="s">
        <v>6433</v>
      </c>
      <c r="H2285" s="5" t="s">
        <v>12672</v>
      </c>
      <c r="I2285" s="5" t="s">
        <v>17805</v>
      </c>
      <c r="J2285" s="3"/>
    </row>
    <row r="2286" spans="1:10" ht="60" customHeight="1" x14ac:dyDescent="0.8">
      <c r="A2286" s="51">
        <v>2282</v>
      </c>
      <c r="B2286" s="50">
        <v>2283</v>
      </c>
      <c r="C2286" s="3" t="s">
        <v>6434</v>
      </c>
      <c r="D2286" s="3" t="s">
        <v>18037</v>
      </c>
      <c r="E2286" s="5" t="s">
        <v>2492</v>
      </c>
      <c r="F2286" s="3" t="s">
        <v>441</v>
      </c>
      <c r="G2286" s="5" t="s">
        <v>6435</v>
      </c>
      <c r="H2286" s="5" t="s">
        <v>12673</v>
      </c>
      <c r="I2286" s="5" t="s">
        <v>16009</v>
      </c>
      <c r="J2286" s="3"/>
    </row>
    <row r="2287" spans="1:10" ht="60" customHeight="1" x14ac:dyDescent="0.8">
      <c r="A2287" s="51">
        <v>2283</v>
      </c>
      <c r="B2287" s="50">
        <v>2284</v>
      </c>
      <c r="C2287" s="3" t="s">
        <v>6436</v>
      </c>
      <c r="D2287" s="3" t="s">
        <v>18037</v>
      </c>
      <c r="E2287" s="5" t="s">
        <v>6437</v>
      </c>
      <c r="F2287" s="3" t="s">
        <v>1783</v>
      </c>
      <c r="G2287" s="5" t="s">
        <v>6438</v>
      </c>
      <c r="H2287" s="5" t="s">
        <v>12674</v>
      </c>
      <c r="I2287" s="5" t="s">
        <v>17210</v>
      </c>
      <c r="J2287" s="3"/>
    </row>
    <row r="2288" spans="1:10" ht="60" customHeight="1" x14ac:dyDescent="0.8">
      <c r="A2288" s="51">
        <v>2284</v>
      </c>
      <c r="B2288" s="50">
        <v>2285</v>
      </c>
      <c r="C2288" s="3" t="s">
        <v>6439</v>
      </c>
      <c r="D2288" s="3" t="s">
        <v>18037</v>
      </c>
      <c r="E2288" s="5" t="s">
        <v>3177</v>
      </c>
      <c r="F2288" s="3" t="s">
        <v>441</v>
      </c>
      <c r="G2288" s="5" t="s">
        <v>6440</v>
      </c>
      <c r="H2288" s="5" t="s">
        <v>12675</v>
      </c>
      <c r="I2288" s="5" t="s">
        <v>16010</v>
      </c>
      <c r="J2288" s="3"/>
    </row>
    <row r="2289" spans="1:10" ht="60" customHeight="1" x14ac:dyDescent="0.8">
      <c r="A2289" s="51">
        <v>2285</v>
      </c>
      <c r="B2289" s="50">
        <v>2286</v>
      </c>
      <c r="C2289" s="3" t="s">
        <v>6441</v>
      </c>
      <c r="D2289" s="3" t="s">
        <v>18037</v>
      </c>
      <c r="E2289" s="5" t="s">
        <v>6442</v>
      </c>
      <c r="F2289" s="3" t="s">
        <v>100</v>
      </c>
      <c r="G2289" s="5" t="s">
        <v>6443</v>
      </c>
      <c r="H2289" s="5" t="s">
        <v>12676</v>
      </c>
      <c r="I2289" s="5" t="s">
        <v>16011</v>
      </c>
      <c r="J2289" s="3"/>
    </row>
    <row r="2290" spans="1:10" ht="60" customHeight="1" x14ac:dyDescent="0.8">
      <c r="A2290" s="51">
        <v>2286</v>
      </c>
      <c r="B2290" s="50">
        <v>2287</v>
      </c>
      <c r="C2290" s="3" t="s">
        <v>6444</v>
      </c>
      <c r="D2290" s="3" t="s">
        <v>18039</v>
      </c>
      <c r="E2290" s="5" t="s">
        <v>6445</v>
      </c>
      <c r="F2290" s="3" t="s">
        <v>738</v>
      </c>
      <c r="G2290" s="5" t="s">
        <v>6446</v>
      </c>
      <c r="H2290" s="5" t="s">
        <v>12677</v>
      </c>
      <c r="I2290" s="5" t="s">
        <v>16012</v>
      </c>
      <c r="J2290" s="3"/>
    </row>
    <row r="2291" spans="1:10" ht="60" customHeight="1" x14ac:dyDescent="0.8">
      <c r="A2291" s="51">
        <v>2287</v>
      </c>
      <c r="B2291" s="50">
        <v>2288</v>
      </c>
      <c r="C2291" s="3" t="s">
        <v>1276</v>
      </c>
      <c r="D2291" s="3" t="s">
        <v>18037</v>
      </c>
      <c r="E2291" s="5" t="s">
        <v>6447</v>
      </c>
      <c r="F2291" s="3" t="s">
        <v>17</v>
      </c>
      <c r="G2291" s="5" t="s">
        <v>6448</v>
      </c>
      <c r="H2291" s="5" t="s">
        <v>12678</v>
      </c>
      <c r="I2291" s="5" t="s">
        <v>16013</v>
      </c>
      <c r="J2291" s="3"/>
    </row>
    <row r="2292" spans="1:10" ht="60" customHeight="1" x14ac:dyDescent="0.8">
      <c r="A2292" s="51">
        <v>2288</v>
      </c>
      <c r="B2292" s="50">
        <v>2289</v>
      </c>
      <c r="C2292" s="3" t="s">
        <v>6449</v>
      </c>
      <c r="D2292" s="3" t="s">
        <v>18037</v>
      </c>
      <c r="E2292" s="5" t="s">
        <v>1741</v>
      </c>
      <c r="F2292" s="3" t="s">
        <v>207</v>
      </c>
      <c r="G2292" s="5" t="s">
        <v>6450</v>
      </c>
      <c r="H2292" s="5" t="s">
        <v>12679</v>
      </c>
      <c r="I2292" s="5" t="s">
        <v>16014</v>
      </c>
      <c r="J2292" s="3"/>
    </row>
    <row r="2293" spans="1:10" ht="60" customHeight="1" x14ac:dyDescent="0.8">
      <c r="A2293" s="51">
        <v>2289</v>
      </c>
      <c r="B2293" s="50">
        <v>2290</v>
      </c>
      <c r="C2293" s="3" t="s">
        <v>6451</v>
      </c>
      <c r="D2293" s="3" t="s">
        <v>18037</v>
      </c>
      <c r="E2293" s="5" t="s">
        <v>4048</v>
      </c>
      <c r="F2293" s="3" t="s">
        <v>402</v>
      </c>
      <c r="G2293" s="5" t="s">
        <v>6452</v>
      </c>
      <c r="H2293" s="5" t="s">
        <v>12680</v>
      </c>
      <c r="I2293" s="5" t="s">
        <v>17429</v>
      </c>
      <c r="J2293" s="3"/>
    </row>
    <row r="2294" spans="1:10" ht="60" customHeight="1" x14ac:dyDescent="0.8">
      <c r="A2294" s="51">
        <v>2290</v>
      </c>
      <c r="B2294" s="50">
        <v>2291</v>
      </c>
      <c r="C2294" s="3" t="s">
        <v>6453</v>
      </c>
      <c r="D2294" s="3" t="s">
        <v>18037</v>
      </c>
      <c r="E2294" s="5" t="s">
        <v>6454</v>
      </c>
      <c r="F2294" s="3" t="s">
        <v>104</v>
      </c>
      <c r="G2294" s="5" t="s">
        <v>6455</v>
      </c>
      <c r="H2294" s="5" t="s">
        <v>12681</v>
      </c>
      <c r="I2294" s="5" t="s">
        <v>16015</v>
      </c>
      <c r="J2294" s="3"/>
    </row>
    <row r="2295" spans="1:10" ht="60" customHeight="1" x14ac:dyDescent="0.8">
      <c r="A2295" s="51">
        <v>2291</v>
      </c>
      <c r="B2295" s="50">
        <v>2292</v>
      </c>
      <c r="C2295" s="3" t="s">
        <v>6456</v>
      </c>
      <c r="D2295" s="3" t="s">
        <v>18037</v>
      </c>
      <c r="E2295" s="5" t="s">
        <v>2358</v>
      </c>
      <c r="F2295" s="3" t="s">
        <v>41</v>
      </c>
      <c r="G2295" s="5" t="s">
        <v>6457</v>
      </c>
      <c r="H2295" s="5" t="s">
        <v>12682</v>
      </c>
      <c r="I2295" s="5" t="s">
        <v>16016</v>
      </c>
      <c r="J2295" s="3"/>
    </row>
    <row r="2296" spans="1:10" ht="60" customHeight="1" x14ac:dyDescent="0.8">
      <c r="A2296" s="51">
        <v>2292</v>
      </c>
      <c r="B2296" s="50">
        <v>2293</v>
      </c>
      <c r="C2296" s="3" t="s">
        <v>6458</v>
      </c>
      <c r="D2296" s="3" t="s">
        <v>18037</v>
      </c>
      <c r="E2296" s="5" t="s">
        <v>6459</v>
      </c>
      <c r="F2296" s="3" t="s">
        <v>402</v>
      </c>
      <c r="G2296" s="5" t="s">
        <v>6460</v>
      </c>
      <c r="H2296" s="5" t="s">
        <v>12683</v>
      </c>
      <c r="I2296" s="5" t="s">
        <v>17430</v>
      </c>
      <c r="J2296" s="3"/>
    </row>
    <row r="2297" spans="1:10" ht="60" customHeight="1" x14ac:dyDescent="0.8">
      <c r="A2297" s="51">
        <v>2293</v>
      </c>
      <c r="B2297" s="50">
        <v>2294</v>
      </c>
      <c r="C2297" s="3" t="s">
        <v>6461</v>
      </c>
      <c r="D2297" s="3" t="s">
        <v>18037</v>
      </c>
      <c r="E2297" s="5" t="s">
        <v>5004</v>
      </c>
      <c r="F2297" s="3" t="s">
        <v>104</v>
      </c>
      <c r="G2297" s="5" t="s">
        <v>6462</v>
      </c>
      <c r="H2297" s="5" t="s">
        <v>12684</v>
      </c>
      <c r="I2297" s="5" t="s">
        <v>16017</v>
      </c>
      <c r="J2297" s="3"/>
    </row>
    <row r="2298" spans="1:10" ht="60" customHeight="1" x14ac:dyDescent="0.8">
      <c r="A2298" s="51">
        <v>2294</v>
      </c>
      <c r="B2298" s="50">
        <v>2295</v>
      </c>
      <c r="C2298" s="3" t="s">
        <v>6463</v>
      </c>
      <c r="D2298" s="3" t="s">
        <v>18037</v>
      </c>
      <c r="E2298" s="5" t="s">
        <v>699</v>
      </c>
      <c r="F2298" s="3" t="s">
        <v>112</v>
      </c>
      <c r="G2298" s="5" t="s">
        <v>6464</v>
      </c>
      <c r="H2298" s="5" t="s">
        <v>12685</v>
      </c>
      <c r="I2298" s="5" t="s">
        <v>17484</v>
      </c>
      <c r="J2298" s="3"/>
    </row>
    <row r="2299" spans="1:10" ht="60" customHeight="1" x14ac:dyDescent="0.8">
      <c r="A2299" s="51">
        <v>2295</v>
      </c>
      <c r="B2299" s="50">
        <v>2296</v>
      </c>
      <c r="C2299" s="3" t="s">
        <v>6465</v>
      </c>
      <c r="D2299" s="3" t="s">
        <v>18037</v>
      </c>
      <c r="E2299" s="5" t="s">
        <v>6466</v>
      </c>
      <c r="F2299" s="3" t="s">
        <v>486</v>
      </c>
      <c r="G2299" s="5" t="s">
        <v>6467</v>
      </c>
      <c r="H2299" s="5" t="s">
        <v>12686</v>
      </c>
      <c r="I2299" s="5" t="s">
        <v>17552</v>
      </c>
      <c r="J2299" s="3"/>
    </row>
    <row r="2300" spans="1:10" ht="60" customHeight="1" x14ac:dyDescent="0.8">
      <c r="A2300" s="51">
        <v>2296</v>
      </c>
      <c r="B2300" s="50">
        <v>2297</v>
      </c>
      <c r="C2300" s="3" t="s">
        <v>6468</v>
      </c>
      <c r="D2300" s="3" t="s">
        <v>18037</v>
      </c>
      <c r="E2300" s="5" t="s">
        <v>6469</v>
      </c>
      <c r="F2300" s="3" t="s">
        <v>246</v>
      </c>
      <c r="G2300" s="5" t="s">
        <v>6470</v>
      </c>
      <c r="H2300" s="5" t="s">
        <v>12687</v>
      </c>
      <c r="I2300" s="5" t="s">
        <v>16018</v>
      </c>
      <c r="J2300" s="3"/>
    </row>
    <row r="2301" spans="1:10" ht="60" customHeight="1" x14ac:dyDescent="0.8">
      <c r="A2301" s="51">
        <v>2297</v>
      </c>
      <c r="B2301" s="50">
        <v>2298</v>
      </c>
      <c r="C2301" s="3" t="s">
        <v>6471</v>
      </c>
      <c r="D2301" s="3" t="s">
        <v>18037</v>
      </c>
      <c r="E2301" s="5" t="s">
        <v>3658</v>
      </c>
      <c r="F2301" s="3" t="s">
        <v>246</v>
      </c>
      <c r="G2301" s="5" t="s">
        <v>6472</v>
      </c>
      <c r="H2301" s="5" t="s">
        <v>12688</v>
      </c>
      <c r="I2301" s="5" t="s">
        <v>16019</v>
      </c>
      <c r="J2301" s="3"/>
    </row>
    <row r="2302" spans="1:10" ht="60" customHeight="1" x14ac:dyDescent="0.8">
      <c r="A2302" s="51">
        <v>2298</v>
      </c>
      <c r="B2302" s="50">
        <v>2299</v>
      </c>
      <c r="C2302" s="3" t="s">
        <v>6473</v>
      </c>
      <c r="D2302" s="3" t="s">
        <v>18037</v>
      </c>
      <c r="E2302" s="5" t="s">
        <v>6474</v>
      </c>
      <c r="F2302" s="3" t="s">
        <v>246</v>
      </c>
      <c r="G2302" s="5" t="s">
        <v>6475</v>
      </c>
      <c r="H2302" s="5" t="s">
        <v>12689</v>
      </c>
      <c r="I2302" s="5" t="s">
        <v>16020</v>
      </c>
      <c r="J2302" s="3"/>
    </row>
    <row r="2303" spans="1:10" ht="60" customHeight="1" x14ac:dyDescent="0.8">
      <c r="A2303" s="51">
        <v>2299</v>
      </c>
      <c r="B2303" s="50">
        <v>2300</v>
      </c>
      <c r="C2303" s="3" t="s">
        <v>6476</v>
      </c>
      <c r="D2303" s="3" t="s">
        <v>18037</v>
      </c>
      <c r="E2303" s="5" t="s">
        <v>6220</v>
      </c>
      <c r="F2303" s="3" t="s">
        <v>1359</v>
      </c>
      <c r="G2303" s="5" t="s">
        <v>6477</v>
      </c>
      <c r="H2303" s="5" t="s">
        <v>12690</v>
      </c>
      <c r="I2303" s="5" t="s">
        <v>16021</v>
      </c>
      <c r="J2303" s="3"/>
    </row>
    <row r="2304" spans="1:10" ht="60" customHeight="1" x14ac:dyDescent="0.8">
      <c r="A2304" s="51">
        <v>2300</v>
      </c>
      <c r="B2304" s="50">
        <v>2301</v>
      </c>
      <c r="C2304" s="3" t="s">
        <v>5794</v>
      </c>
      <c r="D2304" s="3" t="s">
        <v>18037</v>
      </c>
      <c r="E2304" s="5" t="s">
        <v>6478</v>
      </c>
      <c r="F2304" s="3" t="s">
        <v>1359</v>
      </c>
      <c r="G2304" s="5" t="s">
        <v>6479</v>
      </c>
      <c r="H2304" s="5" t="s">
        <v>12691</v>
      </c>
      <c r="I2304" s="5" t="s">
        <v>16022</v>
      </c>
      <c r="J2304" s="3"/>
    </row>
    <row r="2305" spans="1:10" ht="60" customHeight="1" x14ac:dyDescent="0.8">
      <c r="A2305" s="51">
        <v>2301</v>
      </c>
      <c r="B2305" s="50">
        <v>2302</v>
      </c>
      <c r="C2305" s="3" t="s">
        <v>6480</v>
      </c>
      <c r="D2305" s="3" t="s">
        <v>18037</v>
      </c>
      <c r="E2305" s="5" t="s">
        <v>6481</v>
      </c>
      <c r="F2305" s="3" t="s">
        <v>1359</v>
      </c>
      <c r="G2305" s="5" t="s">
        <v>6482</v>
      </c>
      <c r="H2305" s="5" t="s">
        <v>12692</v>
      </c>
      <c r="I2305" s="5" t="s">
        <v>16023</v>
      </c>
      <c r="J2305" s="3"/>
    </row>
    <row r="2306" spans="1:10" ht="60" customHeight="1" x14ac:dyDescent="0.8">
      <c r="A2306" s="51">
        <v>2302</v>
      </c>
      <c r="B2306" s="50">
        <v>2303</v>
      </c>
      <c r="C2306" s="3" t="s">
        <v>6483</v>
      </c>
      <c r="D2306" s="3" t="s">
        <v>18037</v>
      </c>
      <c r="E2306" s="5" t="s">
        <v>6484</v>
      </c>
      <c r="F2306" s="3" t="s">
        <v>2115</v>
      </c>
      <c r="G2306" s="5" t="s">
        <v>6485</v>
      </c>
      <c r="H2306" s="5" t="s">
        <v>12693</v>
      </c>
      <c r="I2306" s="5" t="s">
        <v>17850</v>
      </c>
      <c r="J2306" s="3"/>
    </row>
    <row r="2307" spans="1:10" ht="60" customHeight="1" x14ac:dyDescent="0.8">
      <c r="A2307" s="51">
        <v>2303</v>
      </c>
      <c r="B2307" s="50">
        <v>2304</v>
      </c>
      <c r="C2307" s="3" t="s">
        <v>6486</v>
      </c>
      <c r="D2307" s="3" t="s">
        <v>18037</v>
      </c>
      <c r="E2307" s="5" t="s">
        <v>6487</v>
      </c>
      <c r="F2307" s="3" t="s">
        <v>1783</v>
      </c>
      <c r="G2307" s="5" t="s">
        <v>6488</v>
      </c>
      <c r="H2307" s="5" t="s">
        <v>12694</v>
      </c>
      <c r="I2307" s="5" t="s">
        <v>17211</v>
      </c>
      <c r="J2307" s="3"/>
    </row>
    <row r="2308" spans="1:10" ht="60" customHeight="1" x14ac:dyDescent="0.8">
      <c r="A2308" s="51">
        <v>2304</v>
      </c>
      <c r="B2308" s="50">
        <v>2305</v>
      </c>
      <c r="C2308" s="3" t="s">
        <v>6489</v>
      </c>
      <c r="D2308" s="3" t="s">
        <v>18037</v>
      </c>
      <c r="E2308" s="5" t="s">
        <v>4574</v>
      </c>
      <c r="F2308" s="3" t="s">
        <v>104</v>
      </c>
      <c r="G2308" s="5" t="s">
        <v>6490</v>
      </c>
      <c r="H2308" s="5" t="s">
        <v>12695</v>
      </c>
      <c r="I2308" s="5" t="s">
        <v>16024</v>
      </c>
      <c r="J2308" s="3"/>
    </row>
    <row r="2309" spans="1:10" ht="60" customHeight="1" x14ac:dyDescent="0.8">
      <c r="A2309" s="51">
        <v>2305</v>
      </c>
      <c r="B2309" s="50">
        <v>2306</v>
      </c>
      <c r="C2309" s="3" t="s">
        <v>6491</v>
      </c>
      <c r="D2309" s="3" t="s">
        <v>18037</v>
      </c>
      <c r="E2309" s="5" t="s">
        <v>6492</v>
      </c>
      <c r="F2309" s="3" t="s">
        <v>189</v>
      </c>
      <c r="G2309" s="5" t="s">
        <v>6493</v>
      </c>
      <c r="H2309" s="5" t="s">
        <v>12696</v>
      </c>
      <c r="I2309" s="5" t="s">
        <v>16025</v>
      </c>
      <c r="J2309" s="3"/>
    </row>
    <row r="2310" spans="1:10" ht="60" customHeight="1" x14ac:dyDescent="0.8">
      <c r="A2310" s="51">
        <v>2306</v>
      </c>
      <c r="B2310" s="50">
        <v>2307</v>
      </c>
      <c r="C2310" s="3" t="s">
        <v>6494</v>
      </c>
      <c r="D2310" s="3" t="s">
        <v>18037</v>
      </c>
      <c r="E2310" s="5" t="s">
        <v>6495</v>
      </c>
      <c r="F2310" s="3" t="s">
        <v>734</v>
      </c>
      <c r="G2310" s="5" t="s">
        <v>6496</v>
      </c>
      <c r="H2310" s="5" t="s">
        <v>12697</v>
      </c>
      <c r="I2310" s="5" t="s">
        <v>17233</v>
      </c>
      <c r="J2310" s="3"/>
    </row>
    <row r="2311" spans="1:10" ht="60" customHeight="1" x14ac:dyDescent="0.8">
      <c r="A2311" s="51">
        <v>2307</v>
      </c>
      <c r="B2311" s="50">
        <v>2308</v>
      </c>
      <c r="C2311" s="3" t="s">
        <v>6497</v>
      </c>
      <c r="D2311" s="3" t="s">
        <v>18037</v>
      </c>
      <c r="E2311" s="5" t="s">
        <v>5759</v>
      </c>
      <c r="F2311" s="3" t="s">
        <v>104</v>
      </c>
      <c r="G2311" s="5" t="s">
        <v>6498</v>
      </c>
      <c r="H2311" s="5" t="s">
        <v>12698</v>
      </c>
      <c r="I2311" s="5" t="s">
        <v>17885</v>
      </c>
      <c r="J2311" s="3"/>
    </row>
    <row r="2312" spans="1:10" ht="60" customHeight="1" x14ac:dyDescent="0.8">
      <c r="A2312" s="51">
        <v>2308</v>
      </c>
      <c r="B2312" s="50">
        <v>2309</v>
      </c>
      <c r="C2312" s="3" t="s">
        <v>6499</v>
      </c>
      <c r="D2312" s="3" t="s">
        <v>18037</v>
      </c>
      <c r="E2312" s="5" t="s">
        <v>6500</v>
      </c>
      <c r="F2312" s="3" t="s">
        <v>104</v>
      </c>
      <c r="G2312" s="5" t="s">
        <v>6501</v>
      </c>
      <c r="H2312" s="5" t="s">
        <v>12699</v>
      </c>
      <c r="I2312" s="5" t="s">
        <v>16026</v>
      </c>
      <c r="J2312" s="3"/>
    </row>
    <row r="2313" spans="1:10" ht="60" customHeight="1" x14ac:dyDescent="0.8">
      <c r="A2313" s="51">
        <v>2309</v>
      </c>
      <c r="B2313" s="50">
        <v>2310</v>
      </c>
      <c r="C2313" s="3" t="s">
        <v>6502</v>
      </c>
      <c r="D2313" s="3" t="s">
        <v>18037</v>
      </c>
      <c r="E2313" s="5" t="s">
        <v>6503</v>
      </c>
      <c r="F2313" s="3" t="s">
        <v>29</v>
      </c>
      <c r="G2313" s="5" t="s">
        <v>6504</v>
      </c>
      <c r="H2313" s="5" t="s">
        <v>12700</v>
      </c>
      <c r="I2313" s="5" t="s">
        <v>16027</v>
      </c>
      <c r="J2313" s="3"/>
    </row>
    <row r="2314" spans="1:10" ht="60" customHeight="1" x14ac:dyDescent="0.8">
      <c r="A2314" s="51">
        <v>2310</v>
      </c>
      <c r="B2314" s="50">
        <v>2311</v>
      </c>
      <c r="C2314" s="3" t="s">
        <v>6505</v>
      </c>
      <c r="D2314" s="3" t="s">
        <v>18037</v>
      </c>
      <c r="E2314" s="5" t="s">
        <v>4078</v>
      </c>
      <c r="F2314" s="3" t="s">
        <v>41</v>
      </c>
      <c r="G2314" s="5" t="s">
        <v>6506</v>
      </c>
      <c r="H2314" s="5" t="s">
        <v>12701</v>
      </c>
      <c r="I2314" s="5" t="s">
        <v>17459</v>
      </c>
      <c r="J2314" s="3"/>
    </row>
    <row r="2315" spans="1:10" ht="60" customHeight="1" x14ac:dyDescent="0.8">
      <c r="A2315" s="51">
        <v>2311</v>
      </c>
      <c r="B2315" s="50">
        <v>2312</v>
      </c>
      <c r="C2315" s="3" t="s">
        <v>6507</v>
      </c>
      <c r="D2315" s="3" t="s">
        <v>18037</v>
      </c>
      <c r="E2315" s="5" t="s">
        <v>6508</v>
      </c>
      <c r="F2315" s="3" t="s">
        <v>486</v>
      </c>
      <c r="G2315" s="5" t="s">
        <v>6509</v>
      </c>
      <c r="H2315" s="5" t="s">
        <v>12702</v>
      </c>
      <c r="I2315" s="5" t="s">
        <v>16028</v>
      </c>
      <c r="J2315" s="3"/>
    </row>
    <row r="2316" spans="1:10" ht="60" customHeight="1" x14ac:dyDescent="0.8">
      <c r="A2316" s="51">
        <v>2312</v>
      </c>
      <c r="B2316" s="50">
        <v>2313</v>
      </c>
      <c r="C2316" s="3" t="s">
        <v>6510</v>
      </c>
      <c r="D2316" s="3" t="s">
        <v>18037</v>
      </c>
      <c r="E2316" s="5" t="s">
        <v>4920</v>
      </c>
      <c r="F2316" s="3" t="s">
        <v>734</v>
      </c>
      <c r="G2316" s="5" t="s">
        <v>6511</v>
      </c>
      <c r="H2316" s="5" t="s">
        <v>12703</v>
      </c>
      <c r="I2316" s="5" t="s">
        <v>17234</v>
      </c>
      <c r="J2316" s="3"/>
    </row>
    <row r="2317" spans="1:10" ht="60" customHeight="1" x14ac:dyDescent="0.8">
      <c r="A2317" s="51">
        <v>2313</v>
      </c>
      <c r="B2317" s="50">
        <v>2314</v>
      </c>
      <c r="C2317" s="3" t="s">
        <v>6512</v>
      </c>
      <c r="D2317" s="3" t="s">
        <v>18037</v>
      </c>
      <c r="E2317" s="5" t="s">
        <v>5948</v>
      </c>
      <c r="F2317" s="3" t="s">
        <v>29</v>
      </c>
      <c r="G2317" s="5" t="s">
        <v>6513</v>
      </c>
      <c r="H2317" s="5" t="s">
        <v>12704</v>
      </c>
      <c r="I2317" s="5" t="s">
        <v>16029</v>
      </c>
      <c r="J2317" s="3"/>
    </row>
    <row r="2318" spans="1:10" ht="60" customHeight="1" x14ac:dyDescent="0.8">
      <c r="A2318" s="51">
        <v>2314</v>
      </c>
      <c r="B2318" s="50">
        <v>2315</v>
      </c>
      <c r="C2318" s="3" t="s">
        <v>6514</v>
      </c>
      <c r="D2318" s="3" t="s">
        <v>18037</v>
      </c>
      <c r="E2318" s="5" t="s">
        <v>813</v>
      </c>
      <c r="F2318" s="3" t="s">
        <v>100</v>
      </c>
      <c r="G2318" s="5" t="s">
        <v>6515</v>
      </c>
      <c r="H2318" s="5" t="s">
        <v>12705</v>
      </c>
      <c r="I2318" s="5" t="s">
        <v>16030</v>
      </c>
      <c r="J2318" s="3"/>
    </row>
    <row r="2319" spans="1:10" ht="60" customHeight="1" x14ac:dyDescent="0.8">
      <c r="A2319" s="51">
        <v>2315</v>
      </c>
      <c r="B2319" s="50">
        <v>2316</v>
      </c>
      <c r="C2319" s="3" t="s">
        <v>6516</v>
      </c>
      <c r="D2319" s="3" t="s">
        <v>18037</v>
      </c>
      <c r="E2319" s="5" t="s">
        <v>6517</v>
      </c>
      <c r="F2319" s="3" t="s">
        <v>220</v>
      </c>
      <c r="G2319" s="5" t="s">
        <v>6518</v>
      </c>
      <c r="H2319" s="5" t="s">
        <v>12706</v>
      </c>
      <c r="I2319" s="5" t="s">
        <v>17672</v>
      </c>
      <c r="J2319" s="3"/>
    </row>
    <row r="2320" spans="1:10" ht="60" customHeight="1" x14ac:dyDescent="0.8">
      <c r="A2320" s="51">
        <v>2316</v>
      </c>
      <c r="B2320" s="50">
        <v>2317</v>
      </c>
      <c r="C2320" s="3" t="s">
        <v>6519</v>
      </c>
      <c r="D2320" s="3" t="s">
        <v>18037</v>
      </c>
      <c r="E2320" s="5" t="s">
        <v>6520</v>
      </c>
      <c r="F2320" s="3" t="s">
        <v>100</v>
      </c>
      <c r="G2320" s="5" t="s">
        <v>6521</v>
      </c>
      <c r="H2320" s="5" t="s">
        <v>12707</v>
      </c>
      <c r="I2320" s="5" t="s">
        <v>16031</v>
      </c>
      <c r="J2320" s="3"/>
    </row>
    <row r="2321" spans="1:10" ht="60" customHeight="1" x14ac:dyDescent="0.8">
      <c r="A2321" s="51">
        <v>2317</v>
      </c>
      <c r="B2321" s="50">
        <v>2318</v>
      </c>
      <c r="C2321" s="3" t="s">
        <v>6522</v>
      </c>
      <c r="D2321" s="3" t="s">
        <v>18037</v>
      </c>
      <c r="E2321" s="5" t="s">
        <v>6523</v>
      </c>
      <c r="F2321" s="3" t="s">
        <v>242</v>
      </c>
      <c r="G2321" s="5" t="s">
        <v>6524</v>
      </c>
      <c r="H2321" s="5" t="s">
        <v>12708</v>
      </c>
      <c r="I2321" s="5" t="s">
        <v>16032</v>
      </c>
      <c r="J2321" s="3"/>
    </row>
    <row r="2322" spans="1:10" ht="60" customHeight="1" x14ac:dyDescent="0.8">
      <c r="A2322" s="51">
        <v>2318</v>
      </c>
      <c r="B2322" s="50">
        <v>2319</v>
      </c>
      <c r="C2322" s="3" t="s">
        <v>6525</v>
      </c>
      <c r="D2322" s="3" t="s">
        <v>18037</v>
      </c>
      <c r="E2322" s="5" t="s">
        <v>6526</v>
      </c>
      <c r="F2322" s="3" t="s">
        <v>246</v>
      </c>
      <c r="G2322" s="5" t="s">
        <v>6527</v>
      </c>
      <c r="H2322" s="5" t="s">
        <v>12709</v>
      </c>
      <c r="I2322" s="5" t="s">
        <v>16033</v>
      </c>
      <c r="J2322" s="3"/>
    </row>
    <row r="2323" spans="1:10" ht="60" customHeight="1" x14ac:dyDescent="0.8">
      <c r="A2323" s="51">
        <v>2319</v>
      </c>
      <c r="B2323" s="50">
        <v>2320</v>
      </c>
      <c r="C2323" s="3" t="s">
        <v>6528</v>
      </c>
      <c r="D2323" s="3" t="s">
        <v>18037</v>
      </c>
      <c r="E2323" s="5" t="s">
        <v>6529</v>
      </c>
      <c r="F2323" s="3" t="s">
        <v>100</v>
      </c>
      <c r="G2323" s="5" t="s">
        <v>6530</v>
      </c>
      <c r="H2323" s="5" t="s">
        <v>12710</v>
      </c>
      <c r="I2323" s="5" t="s">
        <v>16034</v>
      </c>
      <c r="J2323" s="3"/>
    </row>
    <row r="2324" spans="1:10" ht="60" customHeight="1" x14ac:dyDescent="0.8">
      <c r="A2324" s="51">
        <v>2320</v>
      </c>
      <c r="B2324" s="50">
        <v>2321</v>
      </c>
      <c r="C2324" s="3" t="s">
        <v>6531</v>
      </c>
      <c r="D2324" s="3" t="s">
        <v>18037</v>
      </c>
      <c r="E2324" s="5" t="s">
        <v>6532</v>
      </c>
      <c r="F2324" s="3" t="s">
        <v>100</v>
      </c>
      <c r="G2324" s="5" t="s">
        <v>6533</v>
      </c>
      <c r="H2324" s="5" t="s">
        <v>12711</v>
      </c>
      <c r="I2324" s="5" t="s">
        <v>16035</v>
      </c>
      <c r="J2324" s="3"/>
    </row>
    <row r="2325" spans="1:10" ht="60" customHeight="1" x14ac:dyDescent="0.8">
      <c r="A2325" s="51">
        <v>2321</v>
      </c>
      <c r="B2325" s="50">
        <v>2322</v>
      </c>
      <c r="C2325" s="3" t="s">
        <v>6534</v>
      </c>
      <c r="D2325" s="3" t="s">
        <v>18037</v>
      </c>
      <c r="E2325" s="5" t="s">
        <v>6535</v>
      </c>
      <c r="F2325" s="3" t="s">
        <v>100</v>
      </c>
      <c r="G2325" s="5" t="s">
        <v>6536</v>
      </c>
      <c r="H2325" s="5" t="s">
        <v>12712</v>
      </c>
      <c r="I2325" s="5" t="s">
        <v>16036</v>
      </c>
      <c r="J2325" s="3"/>
    </row>
    <row r="2326" spans="1:10" ht="60" customHeight="1" x14ac:dyDescent="0.8">
      <c r="A2326" s="51">
        <v>2322</v>
      </c>
      <c r="B2326" s="50">
        <v>2323</v>
      </c>
      <c r="C2326" s="3" t="s">
        <v>1497</v>
      </c>
      <c r="D2326" s="3" t="s">
        <v>18037</v>
      </c>
      <c r="E2326" s="5" t="s">
        <v>5466</v>
      </c>
      <c r="F2326" s="3" t="s">
        <v>246</v>
      </c>
      <c r="G2326" s="5" t="s">
        <v>6537</v>
      </c>
      <c r="H2326" s="5" t="s">
        <v>12713</v>
      </c>
      <c r="I2326" s="5" t="s">
        <v>16037</v>
      </c>
      <c r="J2326" s="3"/>
    </row>
    <row r="2327" spans="1:10" ht="60" customHeight="1" x14ac:dyDescent="0.8">
      <c r="A2327" s="51">
        <v>2323</v>
      </c>
      <c r="B2327" s="50">
        <v>2324</v>
      </c>
      <c r="C2327" s="3" t="s">
        <v>6538</v>
      </c>
      <c r="D2327" s="3" t="s">
        <v>18037</v>
      </c>
      <c r="E2327" s="5" t="s">
        <v>6539</v>
      </c>
      <c r="F2327" s="3" t="s">
        <v>246</v>
      </c>
      <c r="G2327" s="5" t="s">
        <v>6540</v>
      </c>
      <c r="H2327" s="5" t="s">
        <v>12714</v>
      </c>
      <c r="I2327" s="5" t="s">
        <v>16038</v>
      </c>
      <c r="J2327" s="3"/>
    </row>
    <row r="2328" spans="1:10" ht="60" customHeight="1" x14ac:dyDescent="0.8">
      <c r="A2328" s="51">
        <v>2324</v>
      </c>
      <c r="B2328" s="50">
        <v>2325</v>
      </c>
      <c r="C2328" s="3" t="s">
        <v>6541</v>
      </c>
      <c r="D2328" s="3" t="s">
        <v>18037</v>
      </c>
      <c r="E2328" s="5" t="s">
        <v>1928</v>
      </c>
      <c r="F2328" s="3" t="s">
        <v>441</v>
      </c>
      <c r="G2328" s="5" t="s">
        <v>6542</v>
      </c>
      <c r="H2328" s="5" t="s">
        <v>12715</v>
      </c>
      <c r="I2328" s="5" t="s">
        <v>16039</v>
      </c>
      <c r="J2328" s="3"/>
    </row>
    <row r="2329" spans="1:10" ht="60" customHeight="1" x14ac:dyDescent="0.8">
      <c r="A2329" s="51">
        <v>2325</v>
      </c>
      <c r="B2329" s="50">
        <v>2326</v>
      </c>
      <c r="C2329" s="3" t="s">
        <v>6543</v>
      </c>
      <c r="D2329" s="3" t="s">
        <v>18037</v>
      </c>
      <c r="E2329" s="5" t="s">
        <v>6544</v>
      </c>
      <c r="F2329" s="3" t="s">
        <v>246</v>
      </c>
      <c r="G2329" s="5" t="s">
        <v>6545</v>
      </c>
      <c r="H2329" s="5" t="s">
        <v>12716</v>
      </c>
      <c r="I2329" s="5" t="s">
        <v>16040</v>
      </c>
      <c r="J2329" s="3"/>
    </row>
    <row r="2330" spans="1:10" ht="60" customHeight="1" x14ac:dyDescent="0.8">
      <c r="A2330" s="51">
        <v>2326</v>
      </c>
      <c r="B2330" s="50">
        <v>2327</v>
      </c>
      <c r="C2330" s="3" t="s">
        <v>6546</v>
      </c>
      <c r="D2330" s="3" t="s">
        <v>18037</v>
      </c>
      <c r="E2330" s="5" t="s">
        <v>6547</v>
      </c>
      <c r="F2330" s="3" t="s">
        <v>104</v>
      </c>
      <c r="G2330" s="5" t="s">
        <v>6548</v>
      </c>
      <c r="H2330" s="5" t="s">
        <v>12717</v>
      </c>
      <c r="I2330" s="5" t="s">
        <v>16041</v>
      </c>
      <c r="J2330" s="3"/>
    </row>
    <row r="2331" spans="1:10" ht="60" customHeight="1" x14ac:dyDescent="0.8">
      <c r="A2331" s="51">
        <v>2327</v>
      </c>
      <c r="B2331" s="50">
        <v>2328</v>
      </c>
      <c r="C2331" s="3" t="s">
        <v>6549</v>
      </c>
      <c r="D2331" s="3" t="s">
        <v>18037</v>
      </c>
      <c r="E2331" s="5" t="s">
        <v>6550</v>
      </c>
      <c r="F2331" s="3" t="s">
        <v>246</v>
      </c>
      <c r="G2331" s="5" t="s">
        <v>6551</v>
      </c>
      <c r="H2331" s="5" t="s">
        <v>12718</v>
      </c>
      <c r="I2331" s="5" t="s">
        <v>16042</v>
      </c>
      <c r="J2331" s="3"/>
    </row>
    <row r="2332" spans="1:10" ht="60" customHeight="1" x14ac:dyDescent="0.8">
      <c r="A2332" s="51">
        <v>2328</v>
      </c>
      <c r="B2332" s="50">
        <v>2329</v>
      </c>
      <c r="C2332" s="3" t="s">
        <v>6552</v>
      </c>
      <c r="D2332" s="3" t="s">
        <v>18037</v>
      </c>
      <c r="E2332" s="5" t="s">
        <v>3517</v>
      </c>
      <c r="F2332" s="3" t="s">
        <v>246</v>
      </c>
      <c r="G2332" s="5" t="s">
        <v>6553</v>
      </c>
      <c r="H2332" s="5" t="s">
        <v>12719</v>
      </c>
      <c r="I2332" s="5" t="s">
        <v>16043</v>
      </c>
      <c r="J2332" s="3"/>
    </row>
    <row r="2333" spans="1:10" ht="60" customHeight="1" x14ac:dyDescent="0.8">
      <c r="A2333" s="51">
        <v>2329</v>
      </c>
      <c r="B2333" s="50">
        <v>2330</v>
      </c>
      <c r="C2333" s="3" t="s">
        <v>6554</v>
      </c>
      <c r="D2333" s="3" t="s">
        <v>18037</v>
      </c>
      <c r="E2333" s="5" t="s">
        <v>6555</v>
      </c>
      <c r="F2333" s="3" t="s">
        <v>1212</v>
      </c>
      <c r="G2333" s="5" t="s">
        <v>6556</v>
      </c>
      <c r="H2333" s="5" t="s">
        <v>12720</v>
      </c>
      <c r="I2333" s="5" t="s">
        <v>16044</v>
      </c>
      <c r="J2333" s="3"/>
    </row>
    <row r="2334" spans="1:10" ht="60" customHeight="1" x14ac:dyDescent="0.8">
      <c r="A2334" s="51">
        <v>2330</v>
      </c>
      <c r="B2334" s="50">
        <v>2331</v>
      </c>
      <c r="C2334" s="3" t="s">
        <v>6557</v>
      </c>
      <c r="D2334" s="3" t="s">
        <v>18037</v>
      </c>
      <c r="E2334" s="5" t="s">
        <v>6558</v>
      </c>
      <c r="F2334" s="3" t="s">
        <v>1212</v>
      </c>
      <c r="G2334" s="5" t="s">
        <v>6559</v>
      </c>
      <c r="H2334" s="5" t="s">
        <v>12721</v>
      </c>
      <c r="I2334" s="5" t="s">
        <v>16045</v>
      </c>
      <c r="J2334" s="3"/>
    </row>
    <row r="2335" spans="1:10" ht="60" customHeight="1" x14ac:dyDescent="0.8">
      <c r="A2335" s="51">
        <v>2331</v>
      </c>
      <c r="B2335" s="50">
        <v>2332</v>
      </c>
      <c r="C2335" s="3" t="s">
        <v>6560</v>
      </c>
      <c r="D2335" s="3" t="s">
        <v>18037</v>
      </c>
      <c r="E2335" s="5" t="s">
        <v>930</v>
      </c>
      <c r="F2335" s="3" t="s">
        <v>1212</v>
      </c>
      <c r="G2335" s="5" t="s">
        <v>6561</v>
      </c>
      <c r="H2335" s="5" t="s">
        <v>12722</v>
      </c>
      <c r="I2335" s="5" t="s">
        <v>16046</v>
      </c>
      <c r="J2335" s="3"/>
    </row>
    <row r="2336" spans="1:10" ht="60" customHeight="1" x14ac:dyDescent="0.8">
      <c r="A2336" s="51">
        <v>2332</v>
      </c>
      <c r="B2336" s="50">
        <v>2333</v>
      </c>
      <c r="C2336" s="3" t="s">
        <v>6562</v>
      </c>
      <c r="D2336" s="3" t="s">
        <v>18037</v>
      </c>
      <c r="E2336" s="5" t="s">
        <v>2507</v>
      </c>
      <c r="F2336" s="3" t="s">
        <v>1212</v>
      </c>
      <c r="G2336" s="5" t="s">
        <v>6563</v>
      </c>
      <c r="H2336" s="5" t="s">
        <v>12723</v>
      </c>
      <c r="I2336" s="5" t="s">
        <v>16047</v>
      </c>
      <c r="J2336" s="3"/>
    </row>
    <row r="2337" spans="1:10" ht="60" customHeight="1" x14ac:dyDescent="0.8">
      <c r="A2337" s="51">
        <v>2333</v>
      </c>
      <c r="B2337" s="50">
        <v>2334</v>
      </c>
      <c r="C2337" s="3" t="s">
        <v>6564</v>
      </c>
      <c r="D2337" s="3" t="s">
        <v>18037</v>
      </c>
      <c r="E2337" s="5" t="s">
        <v>2420</v>
      </c>
      <c r="F2337" s="3" t="s">
        <v>207</v>
      </c>
      <c r="G2337" s="5" t="s">
        <v>6565</v>
      </c>
      <c r="H2337" s="5" t="s">
        <v>12724</v>
      </c>
      <c r="I2337" s="5" t="s">
        <v>16048</v>
      </c>
      <c r="J2337" s="3"/>
    </row>
    <row r="2338" spans="1:10" ht="60" customHeight="1" x14ac:dyDescent="0.8">
      <c r="A2338" s="51">
        <v>2334</v>
      </c>
      <c r="B2338" s="50">
        <v>2335</v>
      </c>
      <c r="C2338" s="3" t="s">
        <v>6566</v>
      </c>
      <c r="D2338" s="3" t="s">
        <v>18037</v>
      </c>
      <c r="E2338" s="5" t="s">
        <v>5940</v>
      </c>
      <c r="F2338" s="3" t="s">
        <v>207</v>
      </c>
      <c r="G2338" s="5" t="s">
        <v>6567</v>
      </c>
      <c r="H2338" s="5" t="s">
        <v>12725</v>
      </c>
      <c r="I2338" s="5" t="s">
        <v>16049</v>
      </c>
      <c r="J2338" s="3"/>
    </row>
    <row r="2339" spans="1:10" ht="60" customHeight="1" x14ac:dyDescent="0.8">
      <c r="A2339" s="51">
        <v>2335</v>
      </c>
      <c r="B2339" s="50">
        <v>2336</v>
      </c>
      <c r="C2339" s="3" t="s">
        <v>6568</v>
      </c>
      <c r="D2339" s="3" t="s">
        <v>18037</v>
      </c>
      <c r="E2339" s="5" t="s">
        <v>249</v>
      </c>
      <c r="F2339" s="3" t="s">
        <v>207</v>
      </c>
      <c r="G2339" s="5" t="s">
        <v>6569</v>
      </c>
      <c r="H2339" s="5" t="s">
        <v>12726</v>
      </c>
      <c r="I2339" s="5" t="s">
        <v>17588</v>
      </c>
      <c r="J2339" s="3"/>
    </row>
    <row r="2340" spans="1:10" ht="60" customHeight="1" x14ac:dyDescent="0.8">
      <c r="A2340" s="51">
        <v>2336</v>
      </c>
      <c r="B2340" s="50">
        <v>2337</v>
      </c>
      <c r="C2340" s="3" t="s">
        <v>6570</v>
      </c>
      <c r="D2340" s="3" t="s">
        <v>18037</v>
      </c>
      <c r="E2340" s="5" t="s">
        <v>582</v>
      </c>
      <c r="F2340" s="3" t="s">
        <v>37</v>
      </c>
      <c r="G2340" s="5" t="s">
        <v>6571</v>
      </c>
      <c r="H2340" s="5" t="s">
        <v>12727</v>
      </c>
      <c r="I2340" s="5" t="s">
        <v>17577</v>
      </c>
      <c r="J2340" s="3"/>
    </row>
    <row r="2341" spans="1:10" ht="60" customHeight="1" x14ac:dyDescent="0.8">
      <c r="A2341" s="51">
        <v>2337</v>
      </c>
      <c r="B2341" s="50">
        <v>2338</v>
      </c>
      <c r="C2341" s="3" t="s">
        <v>6572</v>
      </c>
      <c r="D2341" s="3" t="s">
        <v>18037</v>
      </c>
      <c r="E2341" s="5" t="s">
        <v>6573</v>
      </c>
      <c r="F2341" s="3" t="s">
        <v>341</v>
      </c>
      <c r="G2341" s="5" t="s">
        <v>6574</v>
      </c>
      <c r="H2341" s="5" t="s">
        <v>12728</v>
      </c>
      <c r="I2341" s="5" t="s">
        <v>16050</v>
      </c>
      <c r="J2341" s="3"/>
    </row>
    <row r="2342" spans="1:10" ht="60" customHeight="1" x14ac:dyDescent="0.8">
      <c r="A2342" s="51">
        <v>2338</v>
      </c>
      <c r="B2342" s="50">
        <v>2339</v>
      </c>
      <c r="C2342" s="3" t="s">
        <v>6575</v>
      </c>
      <c r="D2342" s="3" t="s">
        <v>18037</v>
      </c>
      <c r="E2342" s="5" t="s">
        <v>6576</v>
      </c>
      <c r="F2342" s="3" t="s">
        <v>277</v>
      </c>
      <c r="G2342" s="5" t="s">
        <v>6577</v>
      </c>
      <c r="H2342" s="5" t="s">
        <v>12729</v>
      </c>
      <c r="I2342" s="5" t="s">
        <v>16051</v>
      </c>
      <c r="J2342" s="3"/>
    </row>
    <row r="2343" spans="1:10" ht="60" customHeight="1" x14ac:dyDescent="0.8">
      <c r="A2343" s="51">
        <v>2339</v>
      </c>
      <c r="B2343" s="50">
        <v>2340</v>
      </c>
      <c r="C2343" s="3" t="s">
        <v>6578</v>
      </c>
      <c r="D2343" s="3" t="s">
        <v>18037</v>
      </c>
      <c r="E2343" s="5" t="s">
        <v>6579</v>
      </c>
      <c r="F2343" s="3" t="s">
        <v>41</v>
      </c>
      <c r="G2343" s="5" t="s">
        <v>6580</v>
      </c>
      <c r="H2343" s="5" t="s">
        <v>12730</v>
      </c>
      <c r="I2343" s="5" t="s">
        <v>16052</v>
      </c>
      <c r="J2343" s="3"/>
    </row>
    <row r="2344" spans="1:10" ht="60" customHeight="1" x14ac:dyDescent="0.8">
      <c r="A2344" s="51">
        <v>2340</v>
      </c>
      <c r="B2344" s="50">
        <v>2341</v>
      </c>
      <c r="C2344" s="3" t="s">
        <v>6581</v>
      </c>
      <c r="D2344" s="3" t="s">
        <v>18037</v>
      </c>
      <c r="E2344" s="5" t="s">
        <v>5164</v>
      </c>
      <c r="F2344" s="3" t="s">
        <v>309</v>
      </c>
      <c r="G2344" s="5" t="s">
        <v>6582</v>
      </c>
      <c r="H2344" s="5" t="s">
        <v>12731</v>
      </c>
      <c r="I2344" s="5" t="s">
        <v>17490</v>
      </c>
      <c r="J2344" s="3"/>
    </row>
    <row r="2345" spans="1:10" ht="60" customHeight="1" x14ac:dyDescent="0.8">
      <c r="A2345" s="51">
        <v>2341</v>
      </c>
      <c r="B2345" s="50">
        <v>2342</v>
      </c>
      <c r="C2345" s="3" t="s">
        <v>6583</v>
      </c>
      <c r="D2345" s="3" t="s">
        <v>18037</v>
      </c>
      <c r="E2345" s="5" t="s">
        <v>6584</v>
      </c>
      <c r="F2345" s="3" t="s">
        <v>104</v>
      </c>
      <c r="G2345" s="5" t="s">
        <v>6585</v>
      </c>
      <c r="H2345" s="5" t="s">
        <v>12732</v>
      </c>
      <c r="I2345" s="5" t="s">
        <v>16053</v>
      </c>
      <c r="J2345" s="3"/>
    </row>
    <row r="2346" spans="1:10" ht="60" customHeight="1" x14ac:dyDescent="0.8">
      <c r="A2346" s="51">
        <v>2342</v>
      </c>
      <c r="B2346" s="50">
        <v>2343</v>
      </c>
      <c r="C2346" s="3" t="s">
        <v>6586</v>
      </c>
      <c r="D2346" s="3" t="s">
        <v>18037</v>
      </c>
      <c r="E2346" s="5" t="s">
        <v>6587</v>
      </c>
      <c r="F2346" s="3" t="s">
        <v>104</v>
      </c>
      <c r="G2346" s="5" t="s">
        <v>6588</v>
      </c>
      <c r="H2346" s="5" t="s">
        <v>12733</v>
      </c>
      <c r="I2346" s="5" t="s">
        <v>16054</v>
      </c>
      <c r="J2346" s="3"/>
    </row>
    <row r="2347" spans="1:10" ht="60" customHeight="1" x14ac:dyDescent="0.8">
      <c r="A2347" s="51">
        <v>2343</v>
      </c>
      <c r="B2347" s="50">
        <v>2344</v>
      </c>
      <c r="C2347" s="3" t="s">
        <v>6589</v>
      </c>
      <c r="D2347" s="3" t="s">
        <v>18037</v>
      </c>
      <c r="E2347" s="5" t="s">
        <v>6590</v>
      </c>
      <c r="F2347" s="3" t="s">
        <v>37</v>
      </c>
      <c r="G2347" s="5" t="s">
        <v>6591</v>
      </c>
      <c r="H2347" s="5" t="s">
        <v>12734</v>
      </c>
      <c r="I2347" s="5" t="s">
        <v>17563</v>
      </c>
      <c r="J2347" s="3"/>
    </row>
    <row r="2348" spans="1:10" ht="60" customHeight="1" x14ac:dyDescent="0.8">
      <c r="A2348" s="51">
        <v>2344</v>
      </c>
      <c r="B2348" s="50">
        <v>2345</v>
      </c>
      <c r="C2348" s="3" t="s">
        <v>6592</v>
      </c>
      <c r="D2348" s="3" t="s">
        <v>18037</v>
      </c>
      <c r="E2348" s="5" t="s">
        <v>6593</v>
      </c>
      <c r="F2348" s="3" t="s">
        <v>207</v>
      </c>
      <c r="G2348" s="5" t="s">
        <v>6594</v>
      </c>
      <c r="H2348" s="5" t="s">
        <v>12735</v>
      </c>
      <c r="I2348" s="5" t="s">
        <v>16055</v>
      </c>
      <c r="J2348" s="3"/>
    </row>
    <row r="2349" spans="1:10" ht="60" customHeight="1" x14ac:dyDescent="0.8">
      <c r="A2349" s="51">
        <v>2345</v>
      </c>
      <c r="B2349" s="50">
        <v>2346</v>
      </c>
      <c r="C2349" s="3" t="s">
        <v>6595</v>
      </c>
      <c r="D2349" s="3" t="s">
        <v>18037</v>
      </c>
      <c r="E2349" s="5" t="s">
        <v>6596</v>
      </c>
      <c r="F2349" s="3" t="s">
        <v>104</v>
      </c>
      <c r="G2349" s="5" t="s">
        <v>6597</v>
      </c>
      <c r="H2349" s="5" t="s">
        <v>12736</v>
      </c>
      <c r="I2349" s="5" t="s">
        <v>16056</v>
      </c>
      <c r="J2349" s="3"/>
    </row>
    <row r="2350" spans="1:10" ht="60" customHeight="1" x14ac:dyDescent="0.8">
      <c r="A2350" s="51">
        <v>2346</v>
      </c>
      <c r="B2350" s="50">
        <v>2347</v>
      </c>
      <c r="C2350" s="3" t="s">
        <v>6598</v>
      </c>
      <c r="D2350" s="3" t="s">
        <v>18037</v>
      </c>
      <c r="E2350" s="5" t="s">
        <v>6599</v>
      </c>
      <c r="F2350" s="3" t="s">
        <v>104</v>
      </c>
      <c r="G2350" s="5" t="s">
        <v>6600</v>
      </c>
      <c r="H2350" s="5" t="s">
        <v>12737</v>
      </c>
      <c r="I2350" s="5" t="s">
        <v>16057</v>
      </c>
      <c r="J2350" s="3"/>
    </row>
    <row r="2351" spans="1:10" ht="60" customHeight="1" x14ac:dyDescent="0.8">
      <c r="A2351" s="51">
        <v>2347</v>
      </c>
      <c r="B2351" s="50">
        <v>2348</v>
      </c>
      <c r="C2351" s="3" t="s">
        <v>6601</v>
      </c>
      <c r="D2351" s="3" t="s">
        <v>18037</v>
      </c>
      <c r="E2351" s="5" t="s">
        <v>6602</v>
      </c>
      <c r="F2351" s="3" t="s">
        <v>104</v>
      </c>
      <c r="G2351" s="5" t="s">
        <v>6603</v>
      </c>
      <c r="H2351" s="5" t="s">
        <v>12738</v>
      </c>
      <c r="I2351" s="5" t="s">
        <v>16058</v>
      </c>
      <c r="J2351" s="3"/>
    </row>
    <row r="2352" spans="1:10" ht="60" customHeight="1" x14ac:dyDescent="0.8">
      <c r="A2352" s="51">
        <v>2348</v>
      </c>
      <c r="B2352" s="50">
        <v>2349</v>
      </c>
      <c r="C2352" s="3" t="s">
        <v>6604</v>
      </c>
      <c r="D2352" s="3" t="s">
        <v>18037</v>
      </c>
      <c r="E2352" s="5" t="s">
        <v>6605</v>
      </c>
      <c r="F2352" s="3" t="s">
        <v>185</v>
      </c>
      <c r="G2352" s="5" t="s">
        <v>6606</v>
      </c>
      <c r="H2352" s="5" t="s">
        <v>12739</v>
      </c>
      <c r="I2352" s="5" t="s">
        <v>16059</v>
      </c>
      <c r="J2352" s="3"/>
    </row>
    <row r="2353" spans="1:10" ht="60" customHeight="1" x14ac:dyDescent="0.8">
      <c r="A2353" s="51">
        <v>2349</v>
      </c>
      <c r="B2353" s="50">
        <v>2350</v>
      </c>
      <c r="C2353" s="3" t="s">
        <v>6607</v>
      </c>
      <c r="D2353" s="3" t="s">
        <v>18037</v>
      </c>
      <c r="E2353" s="5" t="s">
        <v>6608</v>
      </c>
      <c r="F2353" s="3" t="s">
        <v>185</v>
      </c>
      <c r="G2353" s="5" t="s">
        <v>6609</v>
      </c>
      <c r="H2353" s="5" t="s">
        <v>12740</v>
      </c>
      <c r="I2353" s="5" t="s">
        <v>16060</v>
      </c>
      <c r="J2353" s="3"/>
    </row>
    <row r="2354" spans="1:10" ht="60" customHeight="1" x14ac:dyDescent="0.8">
      <c r="A2354" s="51">
        <v>2350</v>
      </c>
      <c r="B2354" s="50">
        <v>2351</v>
      </c>
      <c r="C2354" s="3" t="s">
        <v>6610</v>
      </c>
      <c r="D2354" s="3" t="s">
        <v>18037</v>
      </c>
      <c r="E2354" s="5" t="s">
        <v>2828</v>
      </c>
      <c r="F2354" s="3" t="s">
        <v>25</v>
      </c>
      <c r="G2354" s="5" t="s">
        <v>6611</v>
      </c>
      <c r="H2354" s="5" t="s">
        <v>12741</v>
      </c>
      <c r="I2354" s="5" t="s">
        <v>17362</v>
      </c>
      <c r="J2354" s="3"/>
    </row>
    <row r="2355" spans="1:10" ht="60" customHeight="1" x14ac:dyDescent="0.8">
      <c r="A2355" s="51">
        <v>2351</v>
      </c>
      <c r="B2355" s="50">
        <v>2352</v>
      </c>
      <c r="C2355" s="3" t="s">
        <v>6612</v>
      </c>
      <c r="D2355" s="3" t="s">
        <v>18037</v>
      </c>
      <c r="E2355" s="5" t="s">
        <v>1940</v>
      </c>
      <c r="F2355" s="3" t="s">
        <v>185</v>
      </c>
      <c r="G2355" s="5" t="s">
        <v>6613</v>
      </c>
      <c r="H2355" s="5" t="s">
        <v>12742</v>
      </c>
      <c r="I2355" s="5" t="s">
        <v>16061</v>
      </c>
      <c r="J2355" s="3"/>
    </row>
    <row r="2356" spans="1:10" ht="60" customHeight="1" x14ac:dyDescent="0.8">
      <c r="A2356" s="51">
        <v>2352</v>
      </c>
      <c r="B2356" s="50">
        <v>2353</v>
      </c>
      <c r="C2356" s="3" t="s">
        <v>6614</v>
      </c>
      <c r="D2356" s="3" t="s">
        <v>18037</v>
      </c>
      <c r="E2356" s="5" t="s">
        <v>6615</v>
      </c>
      <c r="F2356" s="3" t="s">
        <v>1905</v>
      </c>
      <c r="G2356" s="5" t="s">
        <v>6616</v>
      </c>
      <c r="H2356" s="5" t="s">
        <v>12743</v>
      </c>
      <c r="I2356" s="5" t="s">
        <v>17197</v>
      </c>
      <c r="J2356" s="3"/>
    </row>
    <row r="2357" spans="1:10" ht="60" customHeight="1" x14ac:dyDescent="0.8">
      <c r="A2357" s="51">
        <v>2353</v>
      </c>
      <c r="B2357" s="50">
        <v>2354</v>
      </c>
      <c r="C2357" s="3" t="s">
        <v>6617</v>
      </c>
      <c r="D2357" s="3" t="s">
        <v>18037</v>
      </c>
      <c r="E2357" s="5" t="s">
        <v>6618</v>
      </c>
      <c r="F2357" s="3" t="s">
        <v>104</v>
      </c>
      <c r="G2357" s="5" t="s">
        <v>6619</v>
      </c>
      <c r="H2357" s="5" t="s">
        <v>12744</v>
      </c>
      <c r="I2357" s="5" t="s">
        <v>16062</v>
      </c>
      <c r="J2357" s="3"/>
    </row>
    <row r="2358" spans="1:10" ht="60" customHeight="1" x14ac:dyDescent="0.8">
      <c r="A2358" s="51">
        <v>2354</v>
      </c>
      <c r="B2358" s="50">
        <v>2355</v>
      </c>
      <c r="C2358" s="3" t="s">
        <v>6620</v>
      </c>
      <c r="D2358" s="3" t="s">
        <v>18037</v>
      </c>
      <c r="E2358" s="5" t="s">
        <v>4973</v>
      </c>
      <c r="F2358" s="3" t="s">
        <v>104</v>
      </c>
      <c r="G2358" s="5" t="s">
        <v>6621</v>
      </c>
      <c r="H2358" s="5" t="s">
        <v>12745</v>
      </c>
      <c r="I2358" s="5" t="s">
        <v>16063</v>
      </c>
      <c r="J2358" s="3"/>
    </row>
    <row r="2359" spans="1:10" ht="60" customHeight="1" x14ac:dyDescent="0.8">
      <c r="A2359" s="51">
        <v>2355</v>
      </c>
      <c r="B2359" s="50">
        <v>2356</v>
      </c>
      <c r="C2359" s="3" t="s">
        <v>6622</v>
      </c>
      <c r="D2359" s="3" t="s">
        <v>18037</v>
      </c>
      <c r="E2359" s="5" t="s">
        <v>6623</v>
      </c>
      <c r="F2359" s="3" t="s">
        <v>104</v>
      </c>
      <c r="G2359" s="5" t="s">
        <v>6624</v>
      </c>
      <c r="H2359" s="5" t="s">
        <v>12746</v>
      </c>
      <c r="I2359" s="5" t="s">
        <v>16064</v>
      </c>
      <c r="J2359" s="3"/>
    </row>
    <row r="2360" spans="1:10" ht="60" customHeight="1" x14ac:dyDescent="0.8">
      <c r="A2360" s="51">
        <v>2356</v>
      </c>
      <c r="B2360" s="50">
        <v>2357</v>
      </c>
      <c r="C2360" s="3" t="s">
        <v>6625</v>
      </c>
      <c r="D2360" s="3" t="s">
        <v>18037</v>
      </c>
      <c r="E2360" s="5" t="s">
        <v>6626</v>
      </c>
      <c r="F2360" s="3" t="s">
        <v>37</v>
      </c>
      <c r="G2360" s="5" t="s">
        <v>6627</v>
      </c>
      <c r="H2360" s="5" t="s">
        <v>12747</v>
      </c>
      <c r="I2360" s="5" t="s">
        <v>17569</v>
      </c>
      <c r="J2360" s="3"/>
    </row>
    <row r="2361" spans="1:10" ht="60" customHeight="1" x14ac:dyDescent="0.8">
      <c r="A2361" s="51">
        <v>2357</v>
      </c>
      <c r="B2361" s="50">
        <v>2358</v>
      </c>
      <c r="C2361" s="3" t="s">
        <v>6628</v>
      </c>
      <c r="D2361" s="3" t="s">
        <v>18037</v>
      </c>
      <c r="E2361" s="5" t="s">
        <v>6629</v>
      </c>
      <c r="F2361" s="3" t="s">
        <v>104</v>
      </c>
      <c r="G2361" s="5" t="s">
        <v>6630</v>
      </c>
      <c r="H2361" s="5" t="s">
        <v>12748</v>
      </c>
      <c r="I2361" s="5" t="s">
        <v>16065</v>
      </c>
      <c r="J2361" s="3"/>
    </row>
    <row r="2362" spans="1:10" ht="60" customHeight="1" x14ac:dyDescent="0.8">
      <c r="A2362" s="51">
        <v>2358</v>
      </c>
      <c r="B2362" s="50">
        <v>2359</v>
      </c>
      <c r="C2362" s="3" t="s">
        <v>2468</v>
      </c>
      <c r="D2362" s="3" t="s">
        <v>18037</v>
      </c>
      <c r="E2362" s="5" t="s">
        <v>6631</v>
      </c>
      <c r="F2362" s="3" t="s">
        <v>112</v>
      </c>
      <c r="G2362" s="5" t="s">
        <v>6632</v>
      </c>
      <c r="H2362" s="5" t="s">
        <v>12749</v>
      </c>
      <c r="I2362" s="5" t="s">
        <v>17485</v>
      </c>
      <c r="J2362" s="3"/>
    </row>
    <row r="2363" spans="1:10" ht="60" customHeight="1" x14ac:dyDescent="0.8">
      <c r="A2363" s="51">
        <v>2359</v>
      </c>
      <c r="B2363" s="50">
        <v>2360</v>
      </c>
      <c r="C2363" s="3" t="s">
        <v>6633</v>
      </c>
      <c r="D2363" s="3" t="s">
        <v>18037</v>
      </c>
      <c r="E2363" s="5" t="s">
        <v>3997</v>
      </c>
      <c r="F2363" s="3" t="s">
        <v>25</v>
      </c>
      <c r="G2363" s="5" t="s">
        <v>6634</v>
      </c>
      <c r="H2363" s="5" t="s">
        <v>12750</v>
      </c>
      <c r="I2363" s="5" t="s">
        <v>17363</v>
      </c>
      <c r="J2363" s="3"/>
    </row>
    <row r="2364" spans="1:10" ht="60" customHeight="1" x14ac:dyDescent="0.8">
      <c r="A2364" s="51">
        <v>2360</v>
      </c>
      <c r="B2364" s="50">
        <v>2361</v>
      </c>
      <c r="C2364" s="3" t="s">
        <v>6635</v>
      </c>
      <c r="D2364" s="3" t="s">
        <v>18037</v>
      </c>
      <c r="E2364" s="5" t="s">
        <v>1803</v>
      </c>
      <c r="F2364" s="3" t="s">
        <v>104</v>
      </c>
      <c r="G2364" s="5" t="s">
        <v>6636</v>
      </c>
      <c r="H2364" s="5" t="s">
        <v>12751</v>
      </c>
      <c r="I2364" s="5" t="s">
        <v>16066</v>
      </c>
      <c r="J2364" s="3"/>
    </row>
    <row r="2365" spans="1:10" ht="60" customHeight="1" x14ac:dyDescent="0.8">
      <c r="A2365" s="51">
        <v>2361</v>
      </c>
      <c r="B2365" s="50">
        <v>2362</v>
      </c>
      <c r="C2365" s="3" t="s">
        <v>6637</v>
      </c>
      <c r="D2365" s="3" t="s">
        <v>18037</v>
      </c>
      <c r="E2365" s="5" t="s">
        <v>447</v>
      </c>
      <c r="F2365" s="3" t="s">
        <v>104</v>
      </c>
      <c r="G2365" s="5" t="s">
        <v>6638</v>
      </c>
      <c r="H2365" s="5" t="s">
        <v>12752</v>
      </c>
      <c r="I2365" s="5" t="s">
        <v>16067</v>
      </c>
      <c r="J2365" s="3"/>
    </row>
    <row r="2366" spans="1:10" ht="60" customHeight="1" x14ac:dyDescent="0.8">
      <c r="A2366" s="51">
        <v>2362</v>
      </c>
      <c r="B2366" s="50">
        <v>2363</v>
      </c>
      <c r="C2366" s="3" t="s">
        <v>6639</v>
      </c>
      <c r="D2366" s="3" t="s">
        <v>18037</v>
      </c>
      <c r="E2366" s="5" t="s">
        <v>5185</v>
      </c>
      <c r="F2366" s="3" t="s">
        <v>73</v>
      </c>
      <c r="G2366" s="5" t="s">
        <v>6640</v>
      </c>
      <c r="H2366" s="5" t="s">
        <v>12753</v>
      </c>
      <c r="I2366" s="5" t="s">
        <v>16068</v>
      </c>
      <c r="J2366" s="3"/>
    </row>
    <row r="2367" spans="1:10" ht="60" customHeight="1" x14ac:dyDescent="0.8">
      <c r="A2367" s="51">
        <v>2363</v>
      </c>
      <c r="B2367" s="50">
        <v>2364</v>
      </c>
      <c r="C2367" s="3" t="s">
        <v>6641</v>
      </c>
      <c r="D2367" s="3" t="s">
        <v>18037</v>
      </c>
      <c r="E2367" s="5" t="s">
        <v>6642</v>
      </c>
      <c r="F2367" s="3" t="s">
        <v>104</v>
      </c>
      <c r="G2367" s="5" t="s">
        <v>6643</v>
      </c>
      <c r="H2367" s="5" t="s">
        <v>12754</v>
      </c>
      <c r="I2367" s="5" t="s">
        <v>16069</v>
      </c>
      <c r="J2367" s="3"/>
    </row>
    <row r="2368" spans="1:10" ht="60" customHeight="1" x14ac:dyDescent="0.8">
      <c r="A2368" s="51">
        <v>2364</v>
      </c>
      <c r="B2368" s="50">
        <v>2365</v>
      </c>
      <c r="C2368" s="3" t="s">
        <v>6644</v>
      </c>
      <c r="D2368" s="3" t="s">
        <v>18037</v>
      </c>
      <c r="E2368" s="5" t="s">
        <v>6645</v>
      </c>
      <c r="F2368" s="3" t="s">
        <v>309</v>
      </c>
      <c r="G2368" s="5" t="s">
        <v>6646</v>
      </c>
      <c r="H2368" s="5" t="s">
        <v>12755</v>
      </c>
      <c r="I2368" s="5" t="s">
        <v>16070</v>
      </c>
      <c r="J2368" s="3"/>
    </row>
    <row r="2369" spans="1:10" ht="60" customHeight="1" x14ac:dyDescent="0.8">
      <c r="A2369" s="51">
        <v>2365</v>
      </c>
      <c r="B2369" s="50">
        <v>2366</v>
      </c>
      <c r="C2369" s="3" t="s">
        <v>6647</v>
      </c>
      <c r="D2369" s="3" t="s">
        <v>18037</v>
      </c>
      <c r="E2369" s="5" t="s">
        <v>6648</v>
      </c>
      <c r="F2369" s="3" t="s">
        <v>104</v>
      </c>
      <c r="G2369" s="5" t="s">
        <v>6649</v>
      </c>
      <c r="H2369" s="5" t="s">
        <v>12756</v>
      </c>
      <c r="I2369" s="5" t="s">
        <v>16071</v>
      </c>
      <c r="J2369" s="3"/>
    </row>
    <row r="2370" spans="1:10" ht="60" customHeight="1" x14ac:dyDescent="0.8">
      <c r="A2370" s="51">
        <v>2366</v>
      </c>
      <c r="B2370" s="50">
        <v>2367</v>
      </c>
      <c r="C2370" s="3" t="s">
        <v>6650</v>
      </c>
      <c r="D2370" s="3" t="s">
        <v>18037</v>
      </c>
      <c r="E2370" s="5" t="s">
        <v>2760</v>
      </c>
      <c r="F2370" s="3" t="s">
        <v>73</v>
      </c>
      <c r="G2370" s="5" t="s">
        <v>6651</v>
      </c>
      <c r="H2370" s="5" t="s">
        <v>12757</v>
      </c>
      <c r="I2370" s="5" t="s">
        <v>16072</v>
      </c>
      <c r="J2370" s="3"/>
    </row>
    <row r="2371" spans="1:10" ht="60" customHeight="1" x14ac:dyDescent="0.8">
      <c r="A2371" s="51">
        <v>2367</v>
      </c>
      <c r="B2371" s="50">
        <v>2368</v>
      </c>
      <c r="C2371" s="3" t="s">
        <v>6652</v>
      </c>
      <c r="D2371" s="3" t="s">
        <v>18037</v>
      </c>
      <c r="E2371" s="5" t="s">
        <v>6653</v>
      </c>
      <c r="F2371" s="3" t="s">
        <v>207</v>
      </c>
      <c r="G2371" s="5" t="s">
        <v>6654</v>
      </c>
      <c r="H2371" s="5" t="s">
        <v>12758</v>
      </c>
      <c r="I2371" s="5" t="s">
        <v>16073</v>
      </c>
      <c r="J2371" s="3"/>
    </row>
    <row r="2372" spans="1:10" ht="60" customHeight="1" x14ac:dyDescent="0.8">
      <c r="A2372" s="51">
        <v>2368</v>
      </c>
      <c r="B2372" s="50">
        <v>2369</v>
      </c>
      <c r="C2372" s="3" t="s">
        <v>6655</v>
      </c>
      <c r="D2372" s="3" t="s">
        <v>18037</v>
      </c>
      <c r="E2372" s="5" t="s">
        <v>6656</v>
      </c>
      <c r="F2372" s="3" t="s">
        <v>104</v>
      </c>
      <c r="G2372" s="5" t="s">
        <v>6657</v>
      </c>
      <c r="H2372" s="5" t="s">
        <v>12759</v>
      </c>
      <c r="I2372" s="5" t="s">
        <v>16074</v>
      </c>
      <c r="J2372" s="3"/>
    </row>
    <row r="2373" spans="1:10" ht="60" customHeight="1" x14ac:dyDescent="0.8">
      <c r="A2373" s="51">
        <v>2369</v>
      </c>
      <c r="B2373" s="50">
        <v>2370</v>
      </c>
      <c r="C2373" s="3" t="s">
        <v>6658</v>
      </c>
      <c r="D2373" s="3" t="s">
        <v>18037</v>
      </c>
      <c r="E2373" s="5" t="s">
        <v>6659</v>
      </c>
      <c r="F2373" s="3" t="s">
        <v>185</v>
      </c>
      <c r="G2373" s="5" t="s">
        <v>6660</v>
      </c>
      <c r="H2373" s="5" t="s">
        <v>12760</v>
      </c>
      <c r="I2373" s="5" t="s">
        <v>16075</v>
      </c>
      <c r="J2373" s="3"/>
    </row>
    <row r="2374" spans="1:10" ht="60" customHeight="1" x14ac:dyDescent="0.8">
      <c r="A2374" s="51">
        <v>2370</v>
      </c>
      <c r="B2374" s="50">
        <v>2371</v>
      </c>
      <c r="C2374" s="3" t="s">
        <v>6661</v>
      </c>
      <c r="D2374" s="3" t="s">
        <v>18037</v>
      </c>
      <c r="E2374" s="5" t="s">
        <v>6599</v>
      </c>
      <c r="F2374" s="3" t="s">
        <v>17</v>
      </c>
      <c r="G2374" s="5" t="s">
        <v>6662</v>
      </c>
      <c r="H2374" s="5" t="s">
        <v>12761</v>
      </c>
      <c r="I2374" s="5" t="s">
        <v>16076</v>
      </c>
      <c r="J2374" s="3"/>
    </row>
    <row r="2375" spans="1:10" ht="60" customHeight="1" x14ac:dyDescent="0.8">
      <c r="A2375" s="51">
        <v>2371</v>
      </c>
      <c r="B2375" s="50">
        <v>2372</v>
      </c>
      <c r="C2375" s="3" t="s">
        <v>6663</v>
      </c>
      <c r="D2375" s="3" t="s">
        <v>18037</v>
      </c>
      <c r="E2375" s="5" t="s">
        <v>6664</v>
      </c>
      <c r="F2375" s="3" t="s">
        <v>2165</v>
      </c>
      <c r="G2375" s="5" t="s">
        <v>6665</v>
      </c>
      <c r="H2375" s="5" t="s">
        <v>12762</v>
      </c>
      <c r="I2375" s="5" t="s">
        <v>16077</v>
      </c>
      <c r="J2375" s="3"/>
    </row>
    <row r="2376" spans="1:10" ht="60" customHeight="1" x14ac:dyDescent="0.8">
      <c r="A2376" s="51">
        <v>2372</v>
      </c>
      <c r="B2376" s="50">
        <v>2373</v>
      </c>
      <c r="C2376" s="3" t="s">
        <v>6666</v>
      </c>
      <c r="D2376" s="3" t="s">
        <v>18037</v>
      </c>
      <c r="E2376" s="5" t="s">
        <v>5397</v>
      </c>
      <c r="F2376" s="3" t="s">
        <v>734</v>
      </c>
      <c r="G2376" s="5" t="s">
        <v>6667</v>
      </c>
      <c r="H2376" s="5" t="s">
        <v>12763</v>
      </c>
      <c r="I2376" s="5" t="s">
        <v>17235</v>
      </c>
      <c r="J2376" s="3"/>
    </row>
    <row r="2377" spans="1:10" ht="60" customHeight="1" x14ac:dyDescent="0.8">
      <c r="A2377" s="51">
        <v>2373</v>
      </c>
      <c r="B2377" s="50">
        <v>2374</v>
      </c>
      <c r="C2377" s="3" t="s">
        <v>6668</v>
      </c>
      <c r="D2377" s="3" t="s">
        <v>18037</v>
      </c>
      <c r="E2377" s="5" t="s">
        <v>6669</v>
      </c>
      <c r="F2377" s="3" t="s">
        <v>486</v>
      </c>
      <c r="G2377" s="5" t="s">
        <v>6670</v>
      </c>
      <c r="H2377" s="5" t="s">
        <v>12764</v>
      </c>
      <c r="I2377" s="5" t="s">
        <v>16078</v>
      </c>
      <c r="J2377" s="3"/>
    </row>
    <row r="2378" spans="1:10" ht="60" customHeight="1" x14ac:dyDescent="0.8">
      <c r="A2378" s="51">
        <v>2374</v>
      </c>
      <c r="B2378" s="50">
        <v>2375</v>
      </c>
      <c r="C2378" s="3" t="s">
        <v>6671</v>
      </c>
      <c r="D2378" s="3" t="s">
        <v>18037</v>
      </c>
      <c r="E2378" s="5" t="s">
        <v>6672</v>
      </c>
      <c r="F2378" s="3" t="s">
        <v>246</v>
      </c>
      <c r="G2378" s="5" t="s">
        <v>6673</v>
      </c>
      <c r="H2378" s="5" t="s">
        <v>12765</v>
      </c>
      <c r="I2378" s="5" t="s">
        <v>16079</v>
      </c>
      <c r="J2378" s="3"/>
    </row>
    <row r="2379" spans="1:10" ht="60" customHeight="1" x14ac:dyDescent="0.8">
      <c r="A2379" s="51">
        <v>2375</v>
      </c>
      <c r="B2379" s="50">
        <v>2376</v>
      </c>
      <c r="C2379" s="3" t="s">
        <v>6674</v>
      </c>
      <c r="D2379" s="3" t="s">
        <v>18037</v>
      </c>
      <c r="E2379" s="5" t="s">
        <v>1277</v>
      </c>
      <c r="F2379" s="3" t="s">
        <v>341</v>
      </c>
      <c r="G2379" s="5" t="s">
        <v>6675</v>
      </c>
      <c r="H2379" s="5" t="s">
        <v>12766</v>
      </c>
      <c r="I2379" s="5" t="s">
        <v>16080</v>
      </c>
      <c r="J2379" s="3"/>
    </row>
    <row r="2380" spans="1:10" ht="60" customHeight="1" x14ac:dyDescent="0.8">
      <c r="A2380" s="51">
        <v>2376</v>
      </c>
      <c r="B2380" s="50">
        <v>2377</v>
      </c>
      <c r="C2380" s="3" t="s">
        <v>6676</v>
      </c>
      <c r="D2380" s="3" t="s">
        <v>18037</v>
      </c>
      <c r="E2380" s="5" t="s">
        <v>6677</v>
      </c>
      <c r="F2380" s="3" t="s">
        <v>25</v>
      </c>
      <c r="G2380" s="5" t="s">
        <v>6678</v>
      </c>
      <c r="H2380" s="5" t="s">
        <v>12767</v>
      </c>
      <c r="I2380" s="5" t="s">
        <v>16081</v>
      </c>
      <c r="J2380" s="3"/>
    </row>
    <row r="2381" spans="1:10" ht="60" customHeight="1" x14ac:dyDescent="0.8">
      <c r="A2381" s="51">
        <v>2377</v>
      </c>
      <c r="B2381" s="50">
        <v>2378</v>
      </c>
      <c r="C2381" s="3" t="s">
        <v>6679</v>
      </c>
      <c r="D2381" s="3" t="s">
        <v>18037</v>
      </c>
      <c r="E2381" s="5" t="s">
        <v>6106</v>
      </c>
      <c r="F2381" s="3" t="s">
        <v>1163</v>
      </c>
      <c r="G2381" s="5" t="s">
        <v>6680</v>
      </c>
      <c r="H2381" s="5" t="s">
        <v>12768</v>
      </c>
      <c r="I2381" s="5" t="s">
        <v>17948</v>
      </c>
      <c r="J2381" s="3"/>
    </row>
    <row r="2382" spans="1:10" ht="60" customHeight="1" x14ac:dyDescent="0.8">
      <c r="A2382" s="51">
        <v>2378</v>
      </c>
      <c r="B2382" s="50">
        <v>2379</v>
      </c>
      <c r="C2382" s="3" t="s">
        <v>6681</v>
      </c>
      <c r="D2382" s="3" t="s">
        <v>18037</v>
      </c>
      <c r="E2382" s="5" t="s">
        <v>6682</v>
      </c>
      <c r="F2382" s="3" t="s">
        <v>1320</v>
      </c>
      <c r="G2382" s="5" t="s">
        <v>6683</v>
      </c>
      <c r="H2382" s="5" t="s">
        <v>12769</v>
      </c>
      <c r="I2382" s="5" t="s">
        <v>16082</v>
      </c>
      <c r="J2382" s="3"/>
    </row>
    <row r="2383" spans="1:10" ht="60" customHeight="1" x14ac:dyDescent="0.8">
      <c r="A2383" s="51">
        <v>2379</v>
      </c>
      <c r="B2383" s="50">
        <v>2380</v>
      </c>
      <c r="C2383" s="3" t="s">
        <v>6684</v>
      </c>
      <c r="D2383" s="3" t="s">
        <v>18037</v>
      </c>
      <c r="E2383" s="5" t="s">
        <v>6685</v>
      </c>
      <c r="F2383" s="3" t="s">
        <v>145</v>
      </c>
      <c r="G2383" s="5" t="s">
        <v>6686</v>
      </c>
      <c r="H2383" s="5" t="s">
        <v>12770</v>
      </c>
      <c r="I2383" s="5" t="s">
        <v>16083</v>
      </c>
      <c r="J2383" s="3"/>
    </row>
    <row r="2384" spans="1:10" ht="60" customHeight="1" x14ac:dyDescent="0.8">
      <c r="A2384" s="51">
        <v>2380</v>
      </c>
      <c r="B2384" s="50">
        <v>2381</v>
      </c>
      <c r="C2384" s="3" t="s">
        <v>6687</v>
      </c>
      <c r="D2384" s="3" t="s">
        <v>18037</v>
      </c>
      <c r="E2384" s="5" t="s">
        <v>206</v>
      </c>
      <c r="F2384" s="3" t="s">
        <v>104</v>
      </c>
      <c r="G2384" s="5" t="s">
        <v>6688</v>
      </c>
      <c r="H2384" s="5" t="s">
        <v>12771</v>
      </c>
      <c r="I2384" s="5" t="s">
        <v>16084</v>
      </c>
      <c r="J2384" s="3"/>
    </row>
    <row r="2385" spans="1:10" ht="60" customHeight="1" x14ac:dyDescent="0.8">
      <c r="A2385" s="51">
        <v>2381</v>
      </c>
      <c r="B2385" s="50">
        <v>2382</v>
      </c>
      <c r="C2385" s="3" t="s">
        <v>6689</v>
      </c>
      <c r="D2385" s="3" t="s">
        <v>18037</v>
      </c>
      <c r="E2385" s="5" t="s">
        <v>3658</v>
      </c>
      <c r="F2385" s="3" t="s">
        <v>57</v>
      </c>
      <c r="G2385" s="5" t="s">
        <v>6690</v>
      </c>
      <c r="H2385" s="5" t="s">
        <v>12772</v>
      </c>
      <c r="I2385" s="5" t="s">
        <v>16085</v>
      </c>
      <c r="J2385" s="3"/>
    </row>
    <row r="2386" spans="1:10" ht="60" customHeight="1" x14ac:dyDescent="0.8">
      <c r="A2386" s="51">
        <v>2382</v>
      </c>
      <c r="B2386" s="50">
        <v>2383</v>
      </c>
      <c r="C2386" s="3" t="s">
        <v>6691</v>
      </c>
      <c r="D2386" s="3" t="s">
        <v>18037</v>
      </c>
      <c r="E2386" s="5" t="s">
        <v>6692</v>
      </c>
      <c r="F2386" s="3" t="s">
        <v>37</v>
      </c>
      <c r="G2386" s="5" t="s">
        <v>6693</v>
      </c>
      <c r="H2386" s="5" t="s">
        <v>12773</v>
      </c>
      <c r="I2386" s="5" t="s">
        <v>17564</v>
      </c>
      <c r="J2386" s="3"/>
    </row>
    <row r="2387" spans="1:10" ht="60" customHeight="1" x14ac:dyDescent="0.8">
      <c r="A2387" s="51">
        <v>2383</v>
      </c>
      <c r="B2387" s="50">
        <v>2384</v>
      </c>
      <c r="C2387" s="3" t="s">
        <v>6694</v>
      </c>
      <c r="D2387" s="3" t="s">
        <v>18037</v>
      </c>
      <c r="E2387" s="5" t="s">
        <v>331</v>
      </c>
      <c r="F2387" s="3" t="s">
        <v>123</v>
      </c>
      <c r="G2387" s="5" t="s">
        <v>6695</v>
      </c>
      <c r="H2387" s="5" t="s">
        <v>12774</v>
      </c>
      <c r="I2387" s="5" t="s">
        <v>17356</v>
      </c>
      <c r="J2387" s="3"/>
    </row>
    <row r="2388" spans="1:10" ht="60" customHeight="1" x14ac:dyDescent="0.8">
      <c r="A2388" s="51">
        <v>2384</v>
      </c>
      <c r="B2388" s="50">
        <v>2385</v>
      </c>
      <c r="C2388" s="3" t="s">
        <v>6696</v>
      </c>
      <c r="D2388" s="3" t="s">
        <v>18037</v>
      </c>
      <c r="E2388" s="5" t="s">
        <v>6697</v>
      </c>
      <c r="F2388" s="3" t="s">
        <v>189</v>
      </c>
      <c r="G2388" s="5" t="s">
        <v>6698</v>
      </c>
      <c r="H2388" s="5" t="s">
        <v>12775</v>
      </c>
      <c r="I2388" s="5" t="s">
        <v>16086</v>
      </c>
      <c r="J2388" s="3"/>
    </row>
    <row r="2389" spans="1:10" ht="60" customHeight="1" x14ac:dyDescent="0.8">
      <c r="A2389" s="51">
        <v>2385</v>
      </c>
      <c r="B2389" s="50">
        <v>2386</v>
      </c>
      <c r="C2389" s="3" t="s">
        <v>6699</v>
      </c>
      <c r="D2389" s="3" t="s">
        <v>18039</v>
      </c>
      <c r="E2389" s="5" t="s">
        <v>5663</v>
      </c>
      <c r="F2389" s="3" t="s">
        <v>257</v>
      </c>
      <c r="G2389" s="5" t="s">
        <v>6700</v>
      </c>
      <c r="H2389" s="5" t="s">
        <v>12776</v>
      </c>
      <c r="I2389" s="5" t="s">
        <v>16087</v>
      </c>
      <c r="J2389" s="3"/>
    </row>
    <row r="2390" spans="1:10" ht="60" customHeight="1" x14ac:dyDescent="0.8">
      <c r="A2390" s="51">
        <v>2386</v>
      </c>
      <c r="B2390" s="50">
        <v>2387</v>
      </c>
      <c r="C2390" s="3" t="s">
        <v>6701</v>
      </c>
      <c r="D2390" s="3" t="s">
        <v>18039</v>
      </c>
      <c r="E2390" s="5" t="s">
        <v>6702</v>
      </c>
      <c r="F2390" s="3" t="s">
        <v>145</v>
      </c>
      <c r="G2390" s="5" t="s">
        <v>6703</v>
      </c>
      <c r="H2390" s="5" t="s">
        <v>12777</v>
      </c>
      <c r="I2390" s="5" t="s">
        <v>17473</v>
      </c>
      <c r="J2390" s="3"/>
    </row>
    <row r="2391" spans="1:10" ht="60" customHeight="1" x14ac:dyDescent="0.8">
      <c r="A2391" s="51">
        <v>2387</v>
      </c>
      <c r="B2391" s="50">
        <v>2388</v>
      </c>
      <c r="C2391" s="3" t="s">
        <v>6704</v>
      </c>
      <c r="D2391" s="3" t="s">
        <v>18039</v>
      </c>
      <c r="E2391" s="5" t="s">
        <v>6705</v>
      </c>
      <c r="F2391" s="3" t="s">
        <v>257</v>
      </c>
      <c r="G2391" s="5" t="s">
        <v>6706</v>
      </c>
      <c r="H2391" s="5" t="s">
        <v>12778</v>
      </c>
      <c r="I2391" s="5" t="s">
        <v>16088</v>
      </c>
      <c r="J2391" s="3"/>
    </row>
    <row r="2392" spans="1:10" ht="60" customHeight="1" x14ac:dyDescent="0.8">
      <c r="A2392" s="51">
        <v>2388</v>
      </c>
      <c r="B2392" s="50">
        <v>2389</v>
      </c>
      <c r="C2392" s="3" t="s">
        <v>6707</v>
      </c>
      <c r="D2392" s="3" t="s">
        <v>18037</v>
      </c>
      <c r="E2392" s="5" t="s">
        <v>6708</v>
      </c>
      <c r="F2392" s="3" t="s">
        <v>25</v>
      </c>
      <c r="G2392" s="5" t="s">
        <v>6709</v>
      </c>
      <c r="H2392" s="5" t="s">
        <v>12779</v>
      </c>
      <c r="I2392" s="5" t="s">
        <v>16089</v>
      </c>
      <c r="J2392" s="3"/>
    </row>
    <row r="2393" spans="1:10" ht="60" customHeight="1" x14ac:dyDescent="0.8">
      <c r="A2393" s="51">
        <v>2389</v>
      </c>
      <c r="B2393" s="50">
        <v>2390</v>
      </c>
      <c r="C2393" s="3" t="s">
        <v>6710</v>
      </c>
      <c r="D2393" s="3" t="s">
        <v>18037</v>
      </c>
      <c r="E2393" s="5" t="s">
        <v>6711</v>
      </c>
      <c r="F2393" s="3" t="s">
        <v>1252</v>
      </c>
      <c r="G2393" s="5" t="s">
        <v>6712</v>
      </c>
      <c r="H2393" s="5" t="s">
        <v>12780</v>
      </c>
      <c r="I2393" s="5" t="s">
        <v>17935</v>
      </c>
      <c r="J2393" s="3"/>
    </row>
    <row r="2394" spans="1:10" ht="60" customHeight="1" x14ac:dyDescent="0.8">
      <c r="A2394" s="51">
        <v>2390</v>
      </c>
      <c r="B2394" s="50">
        <v>2391</v>
      </c>
      <c r="C2394" s="3" t="s">
        <v>6713</v>
      </c>
      <c r="D2394" s="3" t="s">
        <v>18037</v>
      </c>
      <c r="E2394" s="5" t="s">
        <v>6714</v>
      </c>
      <c r="F2394" s="3" t="s">
        <v>734</v>
      </c>
      <c r="G2394" s="5" t="s">
        <v>6715</v>
      </c>
      <c r="H2394" s="5" t="s">
        <v>12781</v>
      </c>
      <c r="I2394" s="5" t="s">
        <v>16090</v>
      </c>
      <c r="J2394" s="3"/>
    </row>
    <row r="2395" spans="1:10" ht="60" customHeight="1" x14ac:dyDescent="0.8">
      <c r="A2395" s="51">
        <v>2391</v>
      </c>
      <c r="B2395" s="50">
        <v>2392</v>
      </c>
      <c r="C2395" s="3" t="s">
        <v>6716</v>
      </c>
      <c r="D2395" s="3" t="s">
        <v>18037</v>
      </c>
      <c r="E2395" s="5" t="s">
        <v>6717</v>
      </c>
      <c r="F2395" s="3" t="s">
        <v>756</v>
      </c>
      <c r="G2395" s="5" t="s">
        <v>6718</v>
      </c>
      <c r="H2395" s="5" t="s">
        <v>12782</v>
      </c>
      <c r="I2395" s="5" t="s">
        <v>16091</v>
      </c>
      <c r="J2395" s="3"/>
    </row>
    <row r="2396" spans="1:10" ht="60" customHeight="1" x14ac:dyDescent="0.8">
      <c r="A2396" s="51">
        <v>2392</v>
      </c>
      <c r="B2396" s="50">
        <v>2393</v>
      </c>
      <c r="C2396" s="3" t="s">
        <v>6719</v>
      </c>
      <c r="D2396" s="3" t="s">
        <v>18037</v>
      </c>
      <c r="E2396" s="5" t="s">
        <v>6720</v>
      </c>
      <c r="F2396" s="3" t="s">
        <v>104</v>
      </c>
      <c r="G2396" s="5" t="s">
        <v>6721</v>
      </c>
      <c r="H2396" s="5" t="s">
        <v>12783</v>
      </c>
      <c r="I2396" s="5" t="s">
        <v>16092</v>
      </c>
      <c r="J2396" s="3"/>
    </row>
    <row r="2397" spans="1:10" ht="60" customHeight="1" x14ac:dyDescent="0.8">
      <c r="A2397" s="51">
        <v>2393</v>
      </c>
      <c r="B2397" s="50">
        <v>2394</v>
      </c>
      <c r="C2397" s="3" t="s">
        <v>6722</v>
      </c>
      <c r="D2397" s="3" t="s">
        <v>18037</v>
      </c>
      <c r="E2397" s="5" t="s">
        <v>6723</v>
      </c>
      <c r="F2397" s="3" t="s">
        <v>756</v>
      </c>
      <c r="G2397" s="5" t="s">
        <v>6724</v>
      </c>
      <c r="H2397" s="5" t="s">
        <v>12784</v>
      </c>
      <c r="I2397" s="5" t="s">
        <v>16093</v>
      </c>
      <c r="J2397" s="3"/>
    </row>
    <row r="2398" spans="1:10" ht="60" customHeight="1" x14ac:dyDescent="0.8">
      <c r="A2398" s="51">
        <v>2394</v>
      </c>
      <c r="B2398" s="50">
        <v>2395</v>
      </c>
      <c r="C2398" s="3" t="s">
        <v>6725</v>
      </c>
      <c r="D2398" s="3" t="s">
        <v>18037</v>
      </c>
      <c r="E2398" s="5" t="s">
        <v>1943</v>
      </c>
      <c r="F2398" s="3" t="s">
        <v>25</v>
      </c>
      <c r="G2398" s="5" t="s">
        <v>6726</v>
      </c>
      <c r="H2398" s="5" t="s">
        <v>12785</v>
      </c>
      <c r="I2398" s="5" t="s">
        <v>16094</v>
      </c>
      <c r="J2398" s="3"/>
    </row>
    <row r="2399" spans="1:10" ht="60" customHeight="1" x14ac:dyDescent="0.8">
      <c r="A2399" s="51">
        <v>2395</v>
      </c>
      <c r="B2399" s="50">
        <v>2396</v>
      </c>
      <c r="C2399" s="3" t="s">
        <v>6727</v>
      </c>
      <c r="D2399" s="3" t="s">
        <v>18037</v>
      </c>
      <c r="E2399" s="5" t="s">
        <v>6728</v>
      </c>
      <c r="F2399" s="3" t="s">
        <v>73</v>
      </c>
      <c r="G2399" s="5" t="s">
        <v>6729</v>
      </c>
      <c r="H2399" s="5" t="s">
        <v>12786</v>
      </c>
      <c r="I2399" s="5" t="s">
        <v>17276</v>
      </c>
      <c r="J2399" s="3"/>
    </row>
    <row r="2400" spans="1:10" ht="60" customHeight="1" x14ac:dyDescent="0.8">
      <c r="A2400" s="51">
        <v>2396</v>
      </c>
      <c r="B2400" s="50">
        <v>2397</v>
      </c>
      <c r="C2400" s="3" t="s">
        <v>6730</v>
      </c>
      <c r="D2400" s="3" t="s">
        <v>18039</v>
      </c>
      <c r="E2400" s="5" t="s">
        <v>6731</v>
      </c>
      <c r="F2400" s="3" t="s">
        <v>203</v>
      </c>
      <c r="G2400" s="5" t="s">
        <v>6732</v>
      </c>
      <c r="H2400" s="5" t="s">
        <v>12787</v>
      </c>
      <c r="I2400" s="5" t="s">
        <v>16095</v>
      </c>
      <c r="J2400" s="3"/>
    </row>
    <row r="2401" spans="1:10" ht="60" customHeight="1" x14ac:dyDescent="0.8">
      <c r="A2401" s="51">
        <v>2397</v>
      </c>
      <c r="B2401" s="50">
        <v>2398</v>
      </c>
      <c r="C2401" s="3" t="s">
        <v>6733</v>
      </c>
      <c r="D2401" s="3" t="s">
        <v>18037</v>
      </c>
      <c r="E2401" s="5" t="s">
        <v>6734</v>
      </c>
      <c r="F2401" s="3" t="s">
        <v>305</v>
      </c>
      <c r="G2401" s="5" t="s">
        <v>6735</v>
      </c>
      <c r="H2401" s="5" t="s">
        <v>12788</v>
      </c>
      <c r="I2401" s="5" t="s">
        <v>16096</v>
      </c>
      <c r="J2401" s="3"/>
    </row>
    <row r="2402" spans="1:10" ht="60" customHeight="1" x14ac:dyDescent="0.8">
      <c r="A2402" s="51">
        <v>2398</v>
      </c>
      <c r="B2402" s="50">
        <v>2399</v>
      </c>
      <c r="C2402" s="3" t="s">
        <v>6736</v>
      </c>
      <c r="D2402" s="3" t="s">
        <v>18037</v>
      </c>
      <c r="E2402" s="5" t="s">
        <v>6737</v>
      </c>
      <c r="F2402" s="3" t="s">
        <v>134</v>
      </c>
      <c r="G2402" s="5" t="s">
        <v>6738</v>
      </c>
      <c r="H2402" s="5" t="s">
        <v>12789</v>
      </c>
      <c r="I2402" s="5" t="s">
        <v>16097</v>
      </c>
      <c r="J2402" s="3"/>
    </row>
    <row r="2403" spans="1:10" ht="60" customHeight="1" x14ac:dyDescent="0.8">
      <c r="A2403" s="51">
        <v>2399</v>
      </c>
      <c r="B2403" s="50">
        <v>2400</v>
      </c>
      <c r="C2403" s="3" t="s">
        <v>6739</v>
      </c>
      <c r="D2403" s="3" t="s">
        <v>18037</v>
      </c>
      <c r="E2403" s="5" t="s">
        <v>6740</v>
      </c>
      <c r="F2403" s="3" t="s">
        <v>100</v>
      </c>
      <c r="G2403" s="5" t="s">
        <v>6741</v>
      </c>
      <c r="H2403" s="5" t="s">
        <v>12790</v>
      </c>
      <c r="I2403" s="5" t="s">
        <v>17881</v>
      </c>
      <c r="J2403" s="3"/>
    </row>
    <row r="2404" spans="1:10" ht="60" customHeight="1" x14ac:dyDescent="0.8">
      <c r="A2404" s="51">
        <v>2400</v>
      </c>
      <c r="B2404" s="50">
        <v>2401</v>
      </c>
      <c r="C2404" s="3" t="s">
        <v>6742</v>
      </c>
      <c r="D2404" s="3" t="s">
        <v>18037</v>
      </c>
      <c r="E2404" s="5" t="s">
        <v>6743</v>
      </c>
      <c r="F2404" s="3" t="s">
        <v>6744</v>
      </c>
      <c r="G2404" s="5" t="s">
        <v>6745</v>
      </c>
      <c r="H2404" s="5" t="s">
        <v>12791</v>
      </c>
      <c r="I2404" s="5" t="s">
        <v>16098</v>
      </c>
      <c r="J2404" s="3"/>
    </row>
    <row r="2405" spans="1:10" ht="60" customHeight="1" x14ac:dyDescent="0.8">
      <c r="A2405" s="51">
        <v>2401</v>
      </c>
      <c r="B2405" s="50">
        <v>2402</v>
      </c>
      <c r="C2405" s="3" t="s">
        <v>6746</v>
      </c>
      <c r="D2405" s="3" t="s">
        <v>18037</v>
      </c>
      <c r="E2405" s="5" t="s">
        <v>6747</v>
      </c>
      <c r="F2405" s="3" t="s">
        <v>527</v>
      </c>
      <c r="G2405" s="5" t="s">
        <v>6748</v>
      </c>
      <c r="H2405" s="5" t="s">
        <v>12792</v>
      </c>
      <c r="I2405" s="5" t="s">
        <v>16099</v>
      </c>
      <c r="J2405" s="3"/>
    </row>
    <row r="2406" spans="1:10" ht="60" customHeight="1" x14ac:dyDescent="0.8">
      <c r="A2406" s="51">
        <v>2402</v>
      </c>
      <c r="B2406" s="50">
        <v>2403</v>
      </c>
      <c r="C2406" s="3" t="s">
        <v>6749</v>
      </c>
      <c r="D2406" s="3" t="s">
        <v>18037</v>
      </c>
      <c r="E2406" s="5" t="s">
        <v>6750</v>
      </c>
      <c r="F2406" s="3" t="s">
        <v>6751</v>
      </c>
      <c r="G2406" s="5" t="s">
        <v>6752</v>
      </c>
      <c r="H2406" s="5" t="s">
        <v>12793</v>
      </c>
      <c r="I2406" s="5" t="s">
        <v>16100</v>
      </c>
      <c r="J2406" s="3"/>
    </row>
    <row r="2407" spans="1:10" ht="60" customHeight="1" x14ac:dyDescent="0.8">
      <c r="A2407" s="51">
        <v>2403</v>
      </c>
      <c r="B2407" s="50">
        <v>2404</v>
      </c>
      <c r="C2407" s="3" t="s">
        <v>6753</v>
      </c>
      <c r="D2407" s="3" t="s">
        <v>18037</v>
      </c>
      <c r="E2407" s="5" t="s">
        <v>6754</v>
      </c>
      <c r="F2407" s="3" t="s">
        <v>100</v>
      </c>
      <c r="G2407" s="5" t="s">
        <v>6755</v>
      </c>
      <c r="H2407" s="5" t="s">
        <v>12794</v>
      </c>
      <c r="I2407" s="5" t="s">
        <v>16101</v>
      </c>
      <c r="J2407" s="3"/>
    </row>
    <row r="2408" spans="1:10" ht="60" customHeight="1" x14ac:dyDescent="0.8">
      <c r="A2408" s="51">
        <v>2404</v>
      </c>
      <c r="B2408" s="50">
        <v>2405</v>
      </c>
      <c r="C2408" s="3" t="s">
        <v>6756</v>
      </c>
      <c r="D2408" s="3" t="s">
        <v>18037</v>
      </c>
      <c r="E2408" s="5" t="s">
        <v>6757</v>
      </c>
      <c r="F2408" s="3" t="s">
        <v>235</v>
      </c>
      <c r="G2408" s="5" t="s">
        <v>6758</v>
      </c>
      <c r="H2408" s="5" t="s">
        <v>12795</v>
      </c>
      <c r="I2408" s="5" t="s">
        <v>17614</v>
      </c>
      <c r="J2408" s="3"/>
    </row>
    <row r="2409" spans="1:10" ht="60" customHeight="1" x14ac:dyDescent="0.8">
      <c r="A2409" s="51">
        <v>2405</v>
      </c>
      <c r="B2409" s="50">
        <v>2406</v>
      </c>
      <c r="C2409" s="3" t="s">
        <v>6759</v>
      </c>
      <c r="D2409" s="3" t="s">
        <v>18037</v>
      </c>
      <c r="E2409" s="5" t="s">
        <v>430</v>
      </c>
      <c r="F2409" s="3" t="s">
        <v>441</v>
      </c>
      <c r="G2409" s="5" t="s">
        <v>6760</v>
      </c>
      <c r="H2409" s="5" t="s">
        <v>12796</v>
      </c>
      <c r="I2409" s="5" t="s">
        <v>16102</v>
      </c>
      <c r="J2409" s="3"/>
    </row>
    <row r="2410" spans="1:10" ht="60" customHeight="1" x14ac:dyDescent="0.8">
      <c r="A2410" s="51">
        <v>2406</v>
      </c>
      <c r="B2410" s="50">
        <v>2407</v>
      </c>
      <c r="C2410" s="3" t="s">
        <v>6761</v>
      </c>
      <c r="D2410" s="3" t="s">
        <v>18037</v>
      </c>
      <c r="E2410" s="5" t="s">
        <v>6762</v>
      </c>
      <c r="F2410" s="3" t="s">
        <v>138</v>
      </c>
      <c r="G2410" s="5" t="s">
        <v>6763</v>
      </c>
      <c r="H2410" s="5" t="s">
        <v>12797</v>
      </c>
      <c r="I2410" s="5" t="s">
        <v>16103</v>
      </c>
      <c r="J2410" s="3"/>
    </row>
    <row r="2411" spans="1:10" ht="60" customHeight="1" x14ac:dyDescent="0.8">
      <c r="A2411" s="51">
        <v>2407</v>
      </c>
      <c r="B2411" s="50">
        <v>2408</v>
      </c>
      <c r="C2411" s="3" t="s">
        <v>6764</v>
      </c>
      <c r="D2411" s="3" t="s">
        <v>18037</v>
      </c>
      <c r="E2411" s="5" t="s">
        <v>6765</v>
      </c>
      <c r="F2411" s="3" t="s">
        <v>246</v>
      </c>
      <c r="G2411" s="5" t="s">
        <v>6766</v>
      </c>
      <c r="H2411" s="5" t="s">
        <v>12798</v>
      </c>
      <c r="I2411" s="5" t="s">
        <v>16104</v>
      </c>
      <c r="J2411" s="3"/>
    </row>
    <row r="2412" spans="1:10" ht="60" customHeight="1" x14ac:dyDescent="0.8">
      <c r="A2412" s="51">
        <v>2408</v>
      </c>
      <c r="B2412" s="50">
        <v>2409</v>
      </c>
      <c r="C2412" s="3" t="s">
        <v>6767</v>
      </c>
      <c r="D2412" s="3" t="s">
        <v>18037</v>
      </c>
      <c r="E2412" s="5" t="s">
        <v>6768</v>
      </c>
      <c r="F2412" s="3" t="s">
        <v>37</v>
      </c>
      <c r="G2412" s="5" t="s">
        <v>6769</v>
      </c>
      <c r="H2412" s="5" t="s">
        <v>12799</v>
      </c>
      <c r="I2412" s="5" t="s">
        <v>17570</v>
      </c>
      <c r="J2412" s="3"/>
    </row>
    <row r="2413" spans="1:10" ht="60" customHeight="1" x14ac:dyDescent="0.8">
      <c r="A2413" s="51">
        <v>2409</v>
      </c>
      <c r="B2413" s="50">
        <v>2410</v>
      </c>
      <c r="C2413" s="3" t="s">
        <v>6770</v>
      </c>
      <c r="D2413" s="3" t="s">
        <v>18037</v>
      </c>
      <c r="E2413" s="5" t="s">
        <v>227</v>
      </c>
      <c r="F2413" s="3" t="s">
        <v>37</v>
      </c>
      <c r="G2413" s="5" t="s">
        <v>6771</v>
      </c>
      <c r="H2413" s="5" t="s">
        <v>12800</v>
      </c>
      <c r="I2413" s="5" t="s">
        <v>16105</v>
      </c>
      <c r="J2413" s="3"/>
    </row>
    <row r="2414" spans="1:10" ht="60" customHeight="1" x14ac:dyDescent="0.8">
      <c r="A2414" s="51">
        <v>2410</v>
      </c>
      <c r="B2414" s="50">
        <v>2411</v>
      </c>
      <c r="C2414" s="3" t="s">
        <v>6772</v>
      </c>
      <c r="D2414" s="3" t="s">
        <v>18037</v>
      </c>
      <c r="E2414" s="5" t="s">
        <v>6773</v>
      </c>
      <c r="F2414" s="3" t="s">
        <v>37</v>
      </c>
      <c r="G2414" s="5" t="s">
        <v>6774</v>
      </c>
      <c r="H2414" s="5" t="s">
        <v>12801</v>
      </c>
      <c r="I2414" s="5" t="s">
        <v>17578</v>
      </c>
      <c r="J2414" s="3"/>
    </row>
    <row r="2415" spans="1:10" ht="60" customHeight="1" x14ac:dyDescent="0.8">
      <c r="A2415" s="51">
        <v>2411</v>
      </c>
      <c r="B2415" s="50">
        <v>2412</v>
      </c>
      <c r="C2415" s="3" t="s">
        <v>723</v>
      </c>
      <c r="D2415" s="3" t="s">
        <v>18037</v>
      </c>
      <c r="E2415" s="5" t="s">
        <v>6775</v>
      </c>
      <c r="F2415" s="3" t="s">
        <v>104</v>
      </c>
      <c r="G2415" s="5" t="s">
        <v>6776</v>
      </c>
      <c r="H2415" s="5" t="s">
        <v>12802</v>
      </c>
      <c r="I2415" s="5" t="s">
        <v>16106</v>
      </c>
      <c r="J2415" s="3"/>
    </row>
    <row r="2416" spans="1:10" ht="60" customHeight="1" x14ac:dyDescent="0.8">
      <c r="A2416" s="51">
        <v>2412</v>
      </c>
      <c r="B2416" s="50">
        <v>2413</v>
      </c>
      <c r="C2416" s="3" t="s">
        <v>6777</v>
      </c>
      <c r="D2416" s="3" t="s">
        <v>18037</v>
      </c>
      <c r="E2416" s="5" t="s">
        <v>6778</v>
      </c>
      <c r="F2416" s="3" t="s">
        <v>104</v>
      </c>
      <c r="G2416" s="5" t="s">
        <v>6779</v>
      </c>
      <c r="H2416" s="5" t="s">
        <v>12803</v>
      </c>
      <c r="I2416" s="5" t="s">
        <v>16107</v>
      </c>
      <c r="J2416" s="3"/>
    </row>
    <row r="2417" spans="1:10" ht="60" customHeight="1" x14ac:dyDescent="0.8">
      <c r="A2417" s="51">
        <v>2413</v>
      </c>
      <c r="B2417" s="50">
        <v>2414</v>
      </c>
      <c r="C2417" s="3" t="s">
        <v>6780</v>
      </c>
      <c r="D2417" s="3" t="s">
        <v>18037</v>
      </c>
      <c r="E2417" s="5" t="s">
        <v>6781</v>
      </c>
      <c r="F2417" s="3" t="s">
        <v>104</v>
      </c>
      <c r="G2417" s="5" t="s">
        <v>6782</v>
      </c>
      <c r="H2417" s="5" t="s">
        <v>12804</v>
      </c>
      <c r="I2417" s="5" t="s">
        <v>16108</v>
      </c>
      <c r="J2417" s="3"/>
    </row>
    <row r="2418" spans="1:10" ht="60" customHeight="1" x14ac:dyDescent="0.8">
      <c r="A2418" s="51">
        <v>2414</v>
      </c>
      <c r="B2418" s="50">
        <v>2415</v>
      </c>
      <c r="C2418" s="3" t="s">
        <v>6783</v>
      </c>
      <c r="D2418" s="3" t="s">
        <v>18037</v>
      </c>
      <c r="E2418" s="5" t="s">
        <v>6784</v>
      </c>
      <c r="F2418" s="3" t="s">
        <v>104</v>
      </c>
      <c r="G2418" s="5" t="s">
        <v>6785</v>
      </c>
      <c r="H2418" s="5" t="s">
        <v>12805</v>
      </c>
      <c r="I2418" s="5" t="s">
        <v>16109</v>
      </c>
      <c r="J2418" s="3"/>
    </row>
    <row r="2419" spans="1:10" ht="60" customHeight="1" x14ac:dyDescent="0.8">
      <c r="A2419" s="51">
        <v>2415</v>
      </c>
      <c r="B2419" s="50">
        <v>2416</v>
      </c>
      <c r="C2419" s="3" t="s">
        <v>6786</v>
      </c>
      <c r="D2419" s="3" t="s">
        <v>18037</v>
      </c>
      <c r="E2419" s="5" t="s">
        <v>6787</v>
      </c>
      <c r="F2419" s="3" t="s">
        <v>185</v>
      </c>
      <c r="G2419" s="5" t="s">
        <v>6788</v>
      </c>
      <c r="H2419" s="5" t="s">
        <v>12806</v>
      </c>
      <c r="I2419" s="5" t="s">
        <v>16110</v>
      </c>
      <c r="J2419" s="3"/>
    </row>
    <row r="2420" spans="1:10" ht="60" customHeight="1" x14ac:dyDescent="0.8">
      <c r="A2420" s="51">
        <v>2416</v>
      </c>
      <c r="B2420" s="50">
        <v>2417</v>
      </c>
      <c r="C2420" s="3" t="s">
        <v>6789</v>
      </c>
      <c r="D2420" s="3" t="s">
        <v>18037</v>
      </c>
      <c r="E2420" s="5" t="s">
        <v>6790</v>
      </c>
      <c r="F2420" s="3" t="s">
        <v>207</v>
      </c>
      <c r="G2420" s="5" t="s">
        <v>6791</v>
      </c>
      <c r="H2420" s="5" t="s">
        <v>12807</v>
      </c>
      <c r="I2420" s="5" t="s">
        <v>16111</v>
      </c>
      <c r="J2420" s="3"/>
    </row>
    <row r="2421" spans="1:10" ht="60" customHeight="1" x14ac:dyDescent="0.8">
      <c r="A2421" s="51">
        <v>2417</v>
      </c>
      <c r="B2421" s="50">
        <v>2418</v>
      </c>
      <c r="C2421" s="3" t="s">
        <v>6792</v>
      </c>
      <c r="D2421" s="3" t="s">
        <v>18037</v>
      </c>
      <c r="E2421" s="5" t="s">
        <v>6793</v>
      </c>
      <c r="F2421" s="3" t="s">
        <v>185</v>
      </c>
      <c r="G2421" s="5" t="s">
        <v>6794</v>
      </c>
      <c r="H2421" s="5" t="s">
        <v>12808</v>
      </c>
      <c r="I2421" s="5" t="s">
        <v>17964</v>
      </c>
      <c r="J2421" s="3"/>
    </row>
    <row r="2422" spans="1:10" ht="60" customHeight="1" x14ac:dyDescent="0.8">
      <c r="A2422" s="51">
        <v>2418</v>
      </c>
      <c r="B2422" s="50">
        <v>2419</v>
      </c>
      <c r="C2422" s="3" t="s">
        <v>6795</v>
      </c>
      <c r="D2422" s="3" t="s">
        <v>18037</v>
      </c>
      <c r="E2422" s="5" t="s">
        <v>6796</v>
      </c>
      <c r="F2422" s="3" t="s">
        <v>149</v>
      </c>
      <c r="G2422" s="5" t="s">
        <v>6797</v>
      </c>
      <c r="H2422" s="5" t="s">
        <v>12809</v>
      </c>
      <c r="I2422" s="5" t="s">
        <v>16112</v>
      </c>
      <c r="J2422" s="3"/>
    </row>
    <row r="2423" spans="1:10" ht="60" customHeight="1" x14ac:dyDescent="0.8">
      <c r="A2423" s="51">
        <v>2419</v>
      </c>
      <c r="B2423" s="50">
        <v>2420</v>
      </c>
      <c r="C2423" s="3" t="s">
        <v>6798</v>
      </c>
      <c r="D2423" s="3" t="s">
        <v>18037</v>
      </c>
      <c r="E2423" s="5" t="s">
        <v>6799</v>
      </c>
      <c r="F2423" s="3" t="s">
        <v>25</v>
      </c>
      <c r="G2423" s="5" t="s">
        <v>6800</v>
      </c>
      <c r="H2423" s="5" t="s">
        <v>12810</v>
      </c>
      <c r="I2423" s="5" t="s">
        <v>16113</v>
      </c>
      <c r="J2423" s="3"/>
    </row>
    <row r="2424" spans="1:10" ht="60" customHeight="1" x14ac:dyDescent="0.8">
      <c r="A2424" s="51">
        <v>2420</v>
      </c>
      <c r="B2424" s="50">
        <v>2421</v>
      </c>
      <c r="C2424" s="3" t="s">
        <v>6801</v>
      </c>
      <c r="D2424" s="3" t="s">
        <v>18037</v>
      </c>
      <c r="E2424" s="5" t="s">
        <v>6802</v>
      </c>
      <c r="F2424" s="3" t="s">
        <v>104</v>
      </c>
      <c r="G2424" s="5" t="s">
        <v>6803</v>
      </c>
      <c r="H2424" s="5" t="s">
        <v>12811</v>
      </c>
      <c r="I2424" s="5" t="s">
        <v>16114</v>
      </c>
      <c r="J2424" s="3"/>
    </row>
    <row r="2425" spans="1:10" ht="60" customHeight="1" x14ac:dyDescent="0.8">
      <c r="A2425" s="51">
        <v>2421</v>
      </c>
      <c r="B2425" s="50">
        <v>2422</v>
      </c>
      <c r="C2425" s="3" t="s">
        <v>6804</v>
      </c>
      <c r="D2425" s="3" t="s">
        <v>18037</v>
      </c>
      <c r="E2425" s="5" t="s">
        <v>3792</v>
      </c>
      <c r="F2425" s="3" t="s">
        <v>104</v>
      </c>
      <c r="G2425" s="5" t="s">
        <v>6805</v>
      </c>
      <c r="H2425" s="5" t="s">
        <v>12812</v>
      </c>
      <c r="I2425" s="5" t="s">
        <v>16115</v>
      </c>
      <c r="J2425" s="3"/>
    </row>
    <row r="2426" spans="1:10" ht="60" customHeight="1" x14ac:dyDescent="0.8">
      <c r="A2426" s="51">
        <v>2422</v>
      </c>
      <c r="B2426" s="50">
        <v>2423</v>
      </c>
      <c r="C2426" s="3" t="s">
        <v>6806</v>
      </c>
      <c r="D2426" s="3" t="s">
        <v>18037</v>
      </c>
      <c r="E2426" s="5" t="s">
        <v>6807</v>
      </c>
      <c r="F2426" s="3" t="s">
        <v>246</v>
      </c>
      <c r="G2426" s="5" t="s">
        <v>6808</v>
      </c>
      <c r="H2426" s="5" t="s">
        <v>12813</v>
      </c>
      <c r="I2426" s="5" t="s">
        <v>16116</v>
      </c>
      <c r="J2426" s="3"/>
    </row>
    <row r="2427" spans="1:10" ht="60" customHeight="1" x14ac:dyDescent="0.8">
      <c r="A2427" s="51">
        <v>2423</v>
      </c>
      <c r="B2427" s="50">
        <v>2424</v>
      </c>
      <c r="C2427" s="3" t="s">
        <v>6809</v>
      </c>
      <c r="D2427" s="3" t="s">
        <v>18037</v>
      </c>
      <c r="E2427" s="5" t="s">
        <v>6810</v>
      </c>
      <c r="F2427" s="3" t="s">
        <v>37</v>
      </c>
      <c r="G2427" s="5" t="s">
        <v>6811</v>
      </c>
      <c r="H2427" s="5" t="s">
        <v>12814</v>
      </c>
      <c r="I2427" s="5" t="s">
        <v>17579</v>
      </c>
      <c r="J2427" s="3"/>
    </row>
    <row r="2428" spans="1:10" ht="60" customHeight="1" x14ac:dyDescent="0.8">
      <c r="A2428" s="51">
        <v>2424</v>
      </c>
      <c r="B2428" s="50">
        <v>2425</v>
      </c>
      <c r="C2428" s="3" t="s">
        <v>6812</v>
      </c>
      <c r="D2428" s="3" t="s">
        <v>18037</v>
      </c>
      <c r="E2428" s="5" t="s">
        <v>6813</v>
      </c>
      <c r="F2428" s="3" t="s">
        <v>37</v>
      </c>
      <c r="G2428" s="5" t="s">
        <v>6814</v>
      </c>
      <c r="H2428" s="5" t="s">
        <v>12815</v>
      </c>
      <c r="I2428" s="5" t="s">
        <v>16117</v>
      </c>
      <c r="J2428" s="3"/>
    </row>
    <row r="2429" spans="1:10" ht="60" customHeight="1" x14ac:dyDescent="0.8">
      <c r="A2429" s="51">
        <v>2425</v>
      </c>
      <c r="B2429" s="50">
        <v>2426</v>
      </c>
      <c r="C2429" s="3" t="s">
        <v>6815</v>
      </c>
      <c r="D2429" s="3" t="s">
        <v>18037</v>
      </c>
      <c r="E2429" s="5" t="s">
        <v>6816</v>
      </c>
      <c r="F2429" s="3" t="s">
        <v>104</v>
      </c>
      <c r="G2429" s="5" t="s">
        <v>6817</v>
      </c>
      <c r="H2429" s="5" t="s">
        <v>12816</v>
      </c>
      <c r="I2429" s="5" t="s">
        <v>16118</v>
      </c>
      <c r="J2429" s="3"/>
    </row>
    <row r="2430" spans="1:10" ht="60" customHeight="1" x14ac:dyDescent="0.8">
      <c r="A2430" s="51">
        <v>2426</v>
      </c>
      <c r="B2430" s="50">
        <v>2427</v>
      </c>
      <c r="C2430" s="3" t="s">
        <v>6818</v>
      </c>
      <c r="D2430" s="3" t="s">
        <v>18037</v>
      </c>
      <c r="E2430" s="5" t="s">
        <v>3144</v>
      </c>
      <c r="F2430" s="3" t="s">
        <v>104</v>
      </c>
      <c r="G2430" s="5" t="s">
        <v>6819</v>
      </c>
      <c r="H2430" s="5" t="s">
        <v>12817</v>
      </c>
      <c r="I2430" s="5" t="s">
        <v>16119</v>
      </c>
      <c r="J2430" s="3"/>
    </row>
    <row r="2431" spans="1:10" ht="60" customHeight="1" x14ac:dyDescent="0.8">
      <c r="A2431" s="51">
        <v>2427</v>
      </c>
      <c r="B2431" s="50">
        <v>2428</v>
      </c>
      <c r="C2431" s="3" t="s">
        <v>6820</v>
      </c>
      <c r="D2431" s="3" t="s">
        <v>18037</v>
      </c>
      <c r="E2431" s="5" t="s">
        <v>6821</v>
      </c>
      <c r="F2431" s="3" t="s">
        <v>160</v>
      </c>
      <c r="G2431" s="5" t="s">
        <v>6822</v>
      </c>
      <c r="H2431" s="5" t="s">
        <v>12818</v>
      </c>
      <c r="I2431" s="5" t="s">
        <v>17247</v>
      </c>
      <c r="J2431" s="3"/>
    </row>
    <row r="2432" spans="1:10" ht="60" customHeight="1" x14ac:dyDescent="0.8">
      <c r="A2432" s="51">
        <v>2428</v>
      </c>
      <c r="B2432" s="50">
        <v>2429</v>
      </c>
      <c r="C2432" s="3" t="s">
        <v>6823</v>
      </c>
      <c r="D2432" s="3" t="s">
        <v>18037</v>
      </c>
      <c r="E2432" s="5" t="s">
        <v>6824</v>
      </c>
      <c r="F2432" s="3" t="s">
        <v>104</v>
      </c>
      <c r="G2432" s="5" t="s">
        <v>6825</v>
      </c>
      <c r="H2432" s="5" t="s">
        <v>12819</v>
      </c>
      <c r="I2432" s="5" t="s">
        <v>16120</v>
      </c>
      <c r="J2432" s="3"/>
    </row>
    <row r="2433" spans="1:10" ht="60" customHeight="1" x14ac:dyDescent="0.8">
      <c r="A2433" s="51">
        <v>2429</v>
      </c>
      <c r="B2433" s="50">
        <v>2430</v>
      </c>
      <c r="C2433" s="3" t="s">
        <v>6826</v>
      </c>
      <c r="D2433" s="3" t="s">
        <v>18037</v>
      </c>
      <c r="E2433" s="5" t="s">
        <v>6827</v>
      </c>
      <c r="F2433" s="3" t="s">
        <v>100</v>
      </c>
      <c r="G2433" s="5" t="s">
        <v>6828</v>
      </c>
      <c r="H2433" s="5" t="s">
        <v>12820</v>
      </c>
      <c r="I2433" s="5" t="s">
        <v>16121</v>
      </c>
      <c r="J2433" s="3"/>
    </row>
    <row r="2434" spans="1:10" ht="60" customHeight="1" x14ac:dyDescent="0.8">
      <c r="A2434" s="51">
        <v>2430</v>
      </c>
      <c r="B2434" s="50">
        <v>2431</v>
      </c>
      <c r="C2434" s="3" t="s">
        <v>6829</v>
      </c>
      <c r="D2434" s="3" t="s">
        <v>18037</v>
      </c>
      <c r="E2434" s="5" t="s">
        <v>6830</v>
      </c>
      <c r="F2434" s="3" t="s">
        <v>246</v>
      </c>
      <c r="G2434" s="5" t="s">
        <v>6831</v>
      </c>
      <c r="H2434" s="5" t="s">
        <v>12821</v>
      </c>
      <c r="I2434" s="5" t="s">
        <v>16122</v>
      </c>
      <c r="J2434" s="3"/>
    </row>
    <row r="2435" spans="1:10" ht="60" customHeight="1" x14ac:dyDescent="0.8">
      <c r="A2435" s="51">
        <v>2431</v>
      </c>
      <c r="B2435" s="50">
        <v>2432</v>
      </c>
      <c r="C2435" s="3" t="s">
        <v>6832</v>
      </c>
      <c r="D2435" s="3" t="s">
        <v>18037</v>
      </c>
      <c r="E2435" s="5" t="s">
        <v>6833</v>
      </c>
      <c r="F2435" s="3" t="s">
        <v>246</v>
      </c>
      <c r="G2435" s="5" t="s">
        <v>6834</v>
      </c>
      <c r="H2435" s="5" t="s">
        <v>12822</v>
      </c>
      <c r="I2435" s="5" t="s">
        <v>16123</v>
      </c>
      <c r="J2435" s="3"/>
    </row>
    <row r="2436" spans="1:10" ht="60" customHeight="1" x14ac:dyDescent="0.8">
      <c r="A2436" s="51">
        <v>2432</v>
      </c>
      <c r="B2436" s="50">
        <v>2433</v>
      </c>
      <c r="C2436" s="3" t="s">
        <v>6835</v>
      </c>
      <c r="D2436" s="3" t="s">
        <v>18037</v>
      </c>
      <c r="E2436" s="5" t="s">
        <v>6836</v>
      </c>
      <c r="F2436" s="3" t="s">
        <v>246</v>
      </c>
      <c r="G2436" s="5" t="s">
        <v>6837</v>
      </c>
      <c r="H2436" s="5" t="s">
        <v>12823</v>
      </c>
      <c r="I2436" s="5" t="s">
        <v>16124</v>
      </c>
      <c r="J2436" s="3"/>
    </row>
    <row r="2437" spans="1:10" ht="60" customHeight="1" x14ac:dyDescent="0.8">
      <c r="A2437" s="51">
        <v>2433</v>
      </c>
      <c r="B2437" s="50">
        <v>2434</v>
      </c>
      <c r="C2437" s="3" t="s">
        <v>6838</v>
      </c>
      <c r="D2437" s="3" t="s">
        <v>18037</v>
      </c>
      <c r="E2437" s="5" t="s">
        <v>6839</v>
      </c>
      <c r="F2437" s="3" t="s">
        <v>246</v>
      </c>
      <c r="G2437" s="5" t="s">
        <v>6840</v>
      </c>
      <c r="H2437" s="5" t="s">
        <v>12824</v>
      </c>
      <c r="I2437" s="5" t="s">
        <v>16125</v>
      </c>
      <c r="J2437" s="3"/>
    </row>
    <row r="2438" spans="1:10" ht="60" customHeight="1" x14ac:dyDescent="0.8">
      <c r="A2438" s="51">
        <v>2434</v>
      </c>
      <c r="B2438" s="50">
        <v>2435</v>
      </c>
      <c r="C2438" s="3" t="s">
        <v>6841</v>
      </c>
      <c r="D2438" s="3" t="s">
        <v>18037</v>
      </c>
      <c r="E2438" s="5" t="s">
        <v>1629</v>
      </c>
      <c r="F2438" s="3" t="s">
        <v>246</v>
      </c>
      <c r="G2438" s="5" t="s">
        <v>6842</v>
      </c>
      <c r="H2438" s="5" t="s">
        <v>12825</v>
      </c>
      <c r="I2438" s="5" t="s">
        <v>16126</v>
      </c>
      <c r="J2438" s="3"/>
    </row>
    <row r="2439" spans="1:10" ht="60" customHeight="1" x14ac:dyDescent="0.8">
      <c r="A2439" s="51">
        <v>2435</v>
      </c>
      <c r="B2439" s="50">
        <v>2436</v>
      </c>
      <c r="C2439" s="3" t="s">
        <v>6843</v>
      </c>
      <c r="D2439" s="3" t="s">
        <v>18037</v>
      </c>
      <c r="E2439" s="5" t="s">
        <v>6844</v>
      </c>
      <c r="F2439" s="3" t="s">
        <v>246</v>
      </c>
      <c r="G2439" s="5" t="s">
        <v>6845</v>
      </c>
      <c r="H2439" s="5" t="s">
        <v>12826</v>
      </c>
      <c r="I2439" s="5" t="s">
        <v>16127</v>
      </c>
      <c r="J2439" s="3"/>
    </row>
    <row r="2440" spans="1:10" ht="60" customHeight="1" x14ac:dyDescent="0.8">
      <c r="A2440" s="51">
        <v>2436</v>
      </c>
      <c r="B2440" s="50">
        <v>2437</v>
      </c>
      <c r="C2440" s="3" t="s">
        <v>6846</v>
      </c>
      <c r="D2440" s="3" t="s">
        <v>18037</v>
      </c>
      <c r="E2440" s="5" t="s">
        <v>6847</v>
      </c>
      <c r="F2440" s="3" t="s">
        <v>246</v>
      </c>
      <c r="G2440" s="5" t="s">
        <v>6848</v>
      </c>
      <c r="H2440" s="5" t="s">
        <v>12827</v>
      </c>
      <c r="I2440" s="5" t="s">
        <v>16128</v>
      </c>
      <c r="J2440" s="3"/>
    </row>
    <row r="2441" spans="1:10" ht="60" customHeight="1" x14ac:dyDescent="0.8">
      <c r="A2441" s="51">
        <v>2437</v>
      </c>
      <c r="B2441" s="50">
        <v>2438</v>
      </c>
      <c r="C2441" s="3" t="s">
        <v>6849</v>
      </c>
      <c r="D2441" s="3" t="s">
        <v>18037</v>
      </c>
      <c r="E2441" s="5" t="s">
        <v>6850</v>
      </c>
      <c r="F2441" s="3" t="s">
        <v>246</v>
      </c>
      <c r="G2441" s="5" t="s">
        <v>6851</v>
      </c>
      <c r="H2441" s="5" t="s">
        <v>12828</v>
      </c>
      <c r="I2441" s="5" t="s">
        <v>16129</v>
      </c>
      <c r="J2441" s="3"/>
    </row>
    <row r="2442" spans="1:10" ht="60" customHeight="1" x14ac:dyDescent="0.8">
      <c r="A2442" s="51">
        <v>2438</v>
      </c>
      <c r="B2442" s="50">
        <v>2439</v>
      </c>
      <c r="C2442" s="3" t="s">
        <v>6852</v>
      </c>
      <c r="D2442" s="3" t="s">
        <v>18037</v>
      </c>
      <c r="E2442" s="5" t="s">
        <v>6853</v>
      </c>
      <c r="F2442" s="3" t="s">
        <v>100</v>
      </c>
      <c r="G2442" s="5" t="s">
        <v>6854</v>
      </c>
      <c r="H2442" s="5" t="s">
        <v>12829</v>
      </c>
      <c r="I2442" s="5" t="s">
        <v>16130</v>
      </c>
      <c r="J2442" s="3"/>
    </row>
    <row r="2443" spans="1:10" ht="60" customHeight="1" x14ac:dyDescent="0.8">
      <c r="A2443" s="51">
        <v>2439</v>
      </c>
      <c r="B2443" s="50">
        <v>2440</v>
      </c>
      <c r="C2443" s="3" t="s">
        <v>6855</v>
      </c>
      <c r="D2443" s="3" t="s">
        <v>18037</v>
      </c>
      <c r="E2443" s="5" t="s">
        <v>6856</v>
      </c>
      <c r="F2443" s="3" t="s">
        <v>100</v>
      </c>
      <c r="G2443" s="5" t="s">
        <v>6857</v>
      </c>
      <c r="H2443" s="5" t="s">
        <v>12830</v>
      </c>
      <c r="I2443" s="5" t="s">
        <v>16131</v>
      </c>
      <c r="J2443" s="3"/>
    </row>
    <row r="2444" spans="1:10" ht="60" customHeight="1" x14ac:dyDescent="0.8">
      <c r="A2444" s="51">
        <v>2440</v>
      </c>
      <c r="B2444" s="50">
        <v>2441</v>
      </c>
      <c r="C2444" s="3" t="s">
        <v>6858</v>
      </c>
      <c r="D2444" s="3" t="s">
        <v>18037</v>
      </c>
      <c r="E2444" s="5" t="s">
        <v>6631</v>
      </c>
      <c r="F2444" s="3" t="s">
        <v>246</v>
      </c>
      <c r="G2444" s="5" t="s">
        <v>6859</v>
      </c>
      <c r="H2444" s="5" t="s">
        <v>12831</v>
      </c>
      <c r="I2444" s="5" t="s">
        <v>16132</v>
      </c>
      <c r="J2444" s="3"/>
    </row>
    <row r="2445" spans="1:10" ht="60" customHeight="1" x14ac:dyDescent="0.8">
      <c r="A2445" s="51">
        <v>2441</v>
      </c>
      <c r="B2445" s="50">
        <v>2442</v>
      </c>
      <c r="C2445" s="3" t="s">
        <v>6860</v>
      </c>
      <c r="D2445" s="3" t="s">
        <v>18037</v>
      </c>
      <c r="E2445" s="5" t="s">
        <v>6861</v>
      </c>
      <c r="F2445" s="3" t="s">
        <v>246</v>
      </c>
      <c r="G2445" s="5" t="s">
        <v>6862</v>
      </c>
      <c r="H2445" s="5" t="s">
        <v>12832</v>
      </c>
      <c r="I2445" s="5" t="s">
        <v>16133</v>
      </c>
      <c r="J2445" s="3"/>
    </row>
    <row r="2446" spans="1:10" ht="60" customHeight="1" x14ac:dyDescent="0.8">
      <c r="A2446" s="51">
        <v>2442</v>
      </c>
      <c r="B2446" s="50">
        <v>2443</v>
      </c>
      <c r="C2446" s="3" t="s">
        <v>6863</v>
      </c>
      <c r="D2446" s="3" t="s">
        <v>18037</v>
      </c>
      <c r="E2446" s="5" t="s">
        <v>6864</v>
      </c>
      <c r="F2446" s="3" t="s">
        <v>246</v>
      </c>
      <c r="G2446" s="5" t="s">
        <v>6865</v>
      </c>
      <c r="H2446" s="5" t="s">
        <v>12833</v>
      </c>
      <c r="I2446" s="5" t="s">
        <v>16134</v>
      </c>
      <c r="J2446" s="3"/>
    </row>
    <row r="2447" spans="1:10" ht="60" customHeight="1" x14ac:dyDescent="0.8">
      <c r="A2447" s="51">
        <v>2443</v>
      </c>
      <c r="B2447" s="50">
        <v>2444</v>
      </c>
      <c r="C2447" s="3" t="s">
        <v>6866</v>
      </c>
      <c r="D2447" s="3" t="s">
        <v>18037</v>
      </c>
      <c r="E2447" s="5" t="s">
        <v>6867</v>
      </c>
      <c r="F2447" s="3" t="s">
        <v>100</v>
      </c>
      <c r="G2447" s="5" t="s">
        <v>6868</v>
      </c>
      <c r="H2447" s="5" t="s">
        <v>12834</v>
      </c>
      <c r="I2447" s="5" t="s">
        <v>16135</v>
      </c>
      <c r="J2447" s="3"/>
    </row>
    <row r="2448" spans="1:10" ht="60" customHeight="1" x14ac:dyDescent="0.8">
      <c r="A2448" s="51">
        <v>2444</v>
      </c>
      <c r="B2448" s="50">
        <v>2445</v>
      </c>
      <c r="C2448" s="3" t="s">
        <v>6869</v>
      </c>
      <c r="D2448" s="3" t="s">
        <v>18037</v>
      </c>
      <c r="E2448" s="5" t="s">
        <v>1408</v>
      </c>
      <c r="F2448" s="3" t="s">
        <v>246</v>
      </c>
      <c r="G2448" s="5" t="s">
        <v>6870</v>
      </c>
      <c r="H2448" s="5" t="s">
        <v>12835</v>
      </c>
      <c r="I2448" s="5" t="s">
        <v>16136</v>
      </c>
      <c r="J2448" s="3"/>
    </row>
    <row r="2449" spans="1:10" ht="60" customHeight="1" x14ac:dyDescent="0.8">
      <c r="A2449" s="51">
        <v>2445</v>
      </c>
      <c r="B2449" s="50">
        <v>2446</v>
      </c>
      <c r="C2449" s="3" t="s">
        <v>6871</v>
      </c>
      <c r="D2449" s="3" t="s">
        <v>18037</v>
      </c>
      <c r="E2449" s="5" t="s">
        <v>6872</v>
      </c>
      <c r="F2449" s="3" t="s">
        <v>246</v>
      </c>
      <c r="G2449" s="5" t="s">
        <v>6873</v>
      </c>
      <c r="H2449" s="5" t="s">
        <v>12836</v>
      </c>
      <c r="I2449" s="5" t="s">
        <v>17992</v>
      </c>
      <c r="J2449" s="3"/>
    </row>
    <row r="2450" spans="1:10" ht="60" customHeight="1" x14ac:dyDescent="0.8">
      <c r="A2450" s="51">
        <v>2446</v>
      </c>
      <c r="B2450" s="50">
        <v>2447</v>
      </c>
      <c r="C2450" s="3" t="s">
        <v>6874</v>
      </c>
      <c r="D2450" s="3" t="s">
        <v>18037</v>
      </c>
      <c r="E2450" s="5" t="s">
        <v>6875</v>
      </c>
      <c r="F2450" s="3" t="s">
        <v>246</v>
      </c>
      <c r="G2450" s="5" t="s">
        <v>6876</v>
      </c>
      <c r="H2450" s="5" t="s">
        <v>12837</v>
      </c>
      <c r="I2450" s="5" t="s">
        <v>16137</v>
      </c>
      <c r="J2450" s="3"/>
    </row>
    <row r="2451" spans="1:10" ht="60" customHeight="1" x14ac:dyDescent="0.8">
      <c r="A2451" s="51">
        <v>2447</v>
      </c>
      <c r="B2451" s="50">
        <v>2448</v>
      </c>
      <c r="C2451" s="3" t="s">
        <v>6877</v>
      </c>
      <c r="D2451" s="3" t="s">
        <v>18037</v>
      </c>
      <c r="E2451" s="5" t="s">
        <v>6878</v>
      </c>
      <c r="F2451" s="3" t="s">
        <v>246</v>
      </c>
      <c r="G2451" s="5" t="s">
        <v>6879</v>
      </c>
      <c r="H2451" s="5" t="s">
        <v>12838</v>
      </c>
      <c r="I2451" s="5" t="s">
        <v>16138</v>
      </c>
      <c r="J2451" s="3"/>
    </row>
    <row r="2452" spans="1:10" ht="60" customHeight="1" x14ac:dyDescent="0.8">
      <c r="A2452" s="51">
        <v>2448</v>
      </c>
      <c r="B2452" s="50">
        <v>2449</v>
      </c>
      <c r="C2452" s="3" t="s">
        <v>6880</v>
      </c>
      <c r="D2452" s="3" t="s">
        <v>18037</v>
      </c>
      <c r="E2452" s="5" t="s">
        <v>6881</v>
      </c>
      <c r="F2452" s="3" t="s">
        <v>246</v>
      </c>
      <c r="G2452" s="5" t="s">
        <v>6882</v>
      </c>
      <c r="H2452" s="5" t="s">
        <v>12839</v>
      </c>
      <c r="I2452" s="5" t="s">
        <v>16139</v>
      </c>
      <c r="J2452" s="3"/>
    </row>
    <row r="2453" spans="1:10" ht="60" customHeight="1" x14ac:dyDescent="0.8">
      <c r="A2453" s="51">
        <v>2449</v>
      </c>
      <c r="B2453" s="50">
        <v>2450</v>
      </c>
      <c r="C2453" s="3" t="s">
        <v>6883</v>
      </c>
      <c r="D2453" s="3" t="s">
        <v>18037</v>
      </c>
      <c r="E2453" s="5" t="s">
        <v>6884</v>
      </c>
      <c r="F2453" s="3" t="s">
        <v>246</v>
      </c>
      <c r="G2453" s="5" t="s">
        <v>6885</v>
      </c>
      <c r="H2453" s="5" t="s">
        <v>12840</v>
      </c>
      <c r="I2453" s="5" t="s">
        <v>16140</v>
      </c>
      <c r="J2453" s="3"/>
    </row>
    <row r="2454" spans="1:10" ht="60" customHeight="1" x14ac:dyDescent="0.8">
      <c r="A2454" s="51">
        <v>2450</v>
      </c>
      <c r="B2454" s="50">
        <v>2451</v>
      </c>
      <c r="C2454" s="3" t="s">
        <v>6886</v>
      </c>
      <c r="D2454" s="3" t="s">
        <v>18037</v>
      </c>
      <c r="E2454" s="5" t="s">
        <v>1559</v>
      </c>
      <c r="F2454" s="3" t="s">
        <v>246</v>
      </c>
      <c r="G2454" s="5" t="s">
        <v>6887</v>
      </c>
      <c r="H2454" s="5" t="s">
        <v>12841</v>
      </c>
      <c r="I2454" s="5" t="s">
        <v>16141</v>
      </c>
      <c r="J2454" s="3"/>
    </row>
    <row r="2455" spans="1:10" ht="60" customHeight="1" x14ac:dyDescent="0.8">
      <c r="A2455" s="51">
        <v>2451</v>
      </c>
      <c r="B2455" s="50">
        <v>2452</v>
      </c>
      <c r="C2455" s="3" t="s">
        <v>6888</v>
      </c>
      <c r="D2455" s="3" t="s">
        <v>18037</v>
      </c>
      <c r="E2455" s="5" t="s">
        <v>3392</v>
      </c>
      <c r="F2455" s="3" t="s">
        <v>246</v>
      </c>
      <c r="G2455" s="5" t="s">
        <v>6889</v>
      </c>
      <c r="H2455" s="5" t="s">
        <v>12842</v>
      </c>
      <c r="I2455" s="5" t="s">
        <v>16142</v>
      </c>
      <c r="J2455" s="3"/>
    </row>
    <row r="2456" spans="1:10" ht="60" customHeight="1" x14ac:dyDescent="0.8">
      <c r="A2456" s="51">
        <v>2452</v>
      </c>
      <c r="B2456" s="50">
        <v>2453</v>
      </c>
      <c r="C2456" s="3" t="s">
        <v>6890</v>
      </c>
      <c r="D2456" s="3" t="s">
        <v>18037</v>
      </c>
      <c r="E2456" s="5" t="s">
        <v>6891</v>
      </c>
      <c r="F2456" s="3" t="s">
        <v>246</v>
      </c>
      <c r="G2456" s="5" t="s">
        <v>6892</v>
      </c>
      <c r="H2456" s="5" t="s">
        <v>12843</v>
      </c>
      <c r="I2456" s="5" t="s">
        <v>16143</v>
      </c>
      <c r="J2456" s="3"/>
    </row>
    <row r="2457" spans="1:10" ht="60" customHeight="1" x14ac:dyDescent="0.8">
      <c r="A2457" s="51">
        <v>2453</v>
      </c>
      <c r="B2457" s="50">
        <v>2454</v>
      </c>
      <c r="C2457" s="3" t="s">
        <v>6893</v>
      </c>
      <c r="D2457" s="3" t="s">
        <v>18037</v>
      </c>
      <c r="E2457" s="5" t="s">
        <v>6894</v>
      </c>
      <c r="F2457" s="3" t="s">
        <v>246</v>
      </c>
      <c r="G2457" s="5" t="s">
        <v>6895</v>
      </c>
      <c r="H2457" s="5" t="s">
        <v>12844</v>
      </c>
      <c r="I2457" s="5" t="s">
        <v>16144</v>
      </c>
      <c r="J2457" s="3"/>
    </row>
    <row r="2458" spans="1:10" ht="60" customHeight="1" x14ac:dyDescent="0.8">
      <c r="A2458" s="51">
        <v>2454</v>
      </c>
      <c r="B2458" s="50">
        <v>2455</v>
      </c>
      <c r="C2458" s="3" t="s">
        <v>6896</v>
      </c>
      <c r="D2458" s="3" t="s">
        <v>18037</v>
      </c>
      <c r="E2458" s="5" t="s">
        <v>6897</v>
      </c>
      <c r="F2458" s="3" t="s">
        <v>100</v>
      </c>
      <c r="G2458" s="5" t="s">
        <v>6898</v>
      </c>
      <c r="H2458" s="5" t="s">
        <v>12845</v>
      </c>
      <c r="I2458" s="5" t="s">
        <v>16145</v>
      </c>
      <c r="J2458" s="3"/>
    </row>
    <row r="2459" spans="1:10" ht="60" customHeight="1" x14ac:dyDescent="0.8">
      <c r="A2459" s="51">
        <v>2455</v>
      </c>
      <c r="B2459" s="50">
        <v>2456</v>
      </c>
      <c r="C2459" s="3" t="s">
        <v>6899</v>
      </c>
      <c r="D2459" s="3" t="s">
        <v>18037</v>
      </c>
      <c r="E2459" s="5" t="s">
        <v>6897</v>
      </c>
      <c r="F2459" s="3" t="s">
        <v>246</v>
      </c>
      <c r="G2459" s="5" t="s">
        <v>6900</v>
      </c>
      <c r="H2459" s="5" t="s">
        <v>12846</v>
      </c>
      <c r="I2459" s="5" t="s">
        <v>16146</v>
      </c>
      <c r="J2459" s="3"/>
    </row>
    <row r="2460" spans="1:10" ht="60" customHeight="1" x14ac:dyDescent="0.8">
      <c r="A2460" s="51">
        <v>2456</v>
      </c>
      <c r="B2460" s="50">
        <v>2457</v>
      </c>
      <c r="C2460" s="3" t="s">
        <v>6901</v>
      </c>
      <c r="D2460" s="3" t="s">
        <v>18037</v>
      </c>
      <c r="E2460" s="5" t="s">
        <v>6902</v>
      </c>
      <c r="F2460" s="3" t="s">
        <v>246</v>
      </c>
      <c r="G2460" s="5" t="s">
        <v>6903</v>
      </c>
      <c r="H2460" s="5" t="s">
        <v>12847</v>
      </c>
      <c r="I2460" s="5" t="s">
        <v>16147</v>
      </c>
      <c r="J2460" s="3"/>
    </row>
    <row r="2461" spans="1:10" ht="60" customHeight="1" x14ac:dyDescent="0.8">
      <c r="A2461" s="51">
        <v>2457</v>
      </c>
      <c r="B2461" s="50">
        <v>2458</v>
      </c>
      <c r="C2461" s="3" t="s">
        <v>6904</v>
      </c>
      <c r="D2461" s="3" t="s">
        <v>18037</v>
      </c>
      <c r="E2461" s="5" t="s">
        <v>6905</v>
      </c>
      <c r="F2461" s="3" t="s">
        <v>246</v>
      </c>
      <c r="G2461" s="5" t="s">
        <v>6906</v>
      </c>
      <c r="H2461" s="5" t="s">
        <v>12848</v>
      </c>
      <c r="I2461" s="5" t="s">
        <v>16148</v>
      </c>
      <c r="J2461" s="3"/>
    </row>
    <row r="2462" spans="1:10" ht="60" customHeight="1" x14ac:dyDescent="0.8">
      <c r="A2462" s="51">
        <v>2458</v>
      </c>
      <c r="B2462" s="50">
        <v>2459</v>
      </c>
      <c r="C2462" s="3" t="s">
        <v>6907</v>
      </c>
      <c r="D2462" s="3" t="s">
        <v>18037</v>
      </c>
      <c r="E2462" s="5" t="s">
        <v>6078</v>
      </c>
      <c r="F2462" s="3" t="s">
        <v>185</v>
      </c>
      <c r="G2462" s="5" t="s">
        <v>6908</v>
      </c>
      <c r="H2462" s="5" t="s">
        <v>12849</v>
      </c>
      <c r="I2462" s="5" t="s">
        <v>16149</v>
      </c>
      <c r="J2462" s="3"/>
    </row>
    <row r="2463" spans="1:10" ht="60" customHeight="1" x14ac:dyDescent="0.8">
      <c r="A2463" s="51">
        <v>2459</v>
      </c>
      <c r="B2463" s="50">
        <v>2460</v>
      </c>
      <c r="C2463" s="3" t="s">
        <v>6909</v>
      </c>
      <c r="D2463" s="3" t="s">
        <v>18037</v>
      </c>
      <c r="E2463" s="5" t="s">
        <v>3147</v>
      </c>
      <c r="F2463" s="3" t="s">
        <v>402</v>
      </c>
      <c r="G2463" s="5" t="s">
        <v>6910</v>
      </c>
      <c r="H2463" s="5" t="s">
        <v>12850</v>
      </c>
      <c r="I2463" s="5" t="s">
        <v>16150</v>
      </c>
      <c r="J2463" s="3"/>
    </row>
    <row r="2464" spans="1:10" ht="60" customHeight="1" x14ac:dyDescent="0.8">
      <c r="A2464" s="51">
        <v>2460</v>
      </c>
      <c r="B2464" s="50">
        <v>2461</v>
      </c>
      <c r="C2464" s="3" t="s">
        <v>6911</v>
      </c>
      <c r="D2464" s="3" t="s">
        <v>18037</v>
      </c>
      <c r="E2464" s="5" t="s">
        <v>6912</v>
      </c>
      <c r="F2464" s="3" t="s">
        <v>149</v>
      </c>
      <c r="G2464" s="5" t="s">
        <v>6913</v>
      </c>
      <c r="H2464" s="5" t="s">
        <v>12851</v>
      </c>
      <c r="I2464" s="5" t="s">
        <v>16151</v>
      </c>
      <c r="J2464" s="3"/>
    </row>
    <row r="2465" spans="1:10" ht="60" customHeight="1" x14ac:dyDescent="0.8">
      <c r="A2465" s="51">
        <v>2461</v>
      </c>
      <c r="B2465" s="50">
        <v>2462</v>
      </c>
      <c r="C2465" s="3" t="s">
        <v>6914</v>
      </c>
      <c r="D2465" s="3" t="s">
        <v>18037</v>
      </c>
      <c r="E2465" s="5" t="s">
        <v>6915</v>
      </c>
      <c r="F2465" s="3" t="s">
        <v>57</v>
      </c>
      <c r="G2465" s="5" t="s">
        <v>6916</v>
      </c>
      <c r="H2465" s="5" t="s">
        <v>12852</v>
      </c>
      <c r="I2465" s="5" t="s">
        <v>17403</v>
      </c>
      <c r="J2465" s="3"/>
    </row>
    <row r="2466" spans="1:10" ht="60" customHeight="1" x14ac:dyDescent="0.8">
      <c r="A2466" s="51">
        <v>2462</v>
      </c>
      <c r="B2466" s="50">
        <v>2463</v>
      </c>
      <c r="C2466" s="3" t="s">
        <v>6917</v>
      </c>
      <c r="D2466" s="3" t="s">
        <v>18037</v>
      </c>
      <c r="E2466" s="5" t="s">
        <v>6918</v>
      </c>
      <c r="F2466" s="3" t="s">
        <v>92</v>
      </c>
      <c r="G2466" s="5" t="s">
        <v>6919</v>
      </c>
      <c r="H2466" s="5" t="s">
        <v>12853</v>
      </c>
      <c r="I2466" s="5" t="s">
        <v>17444</v>
      </c>
      <c r="J2466" s="3"/>
    </row>
    <row r="2467" spans="1:10" ht="60" customHeight="1" x14ac:dyDescent="0.8">
      <c r="A2467" s="51">
        <v>2463</v>
      </c>
      <c r="B2467" s="50">
        <v>2464</v>
      </c>
      <c r="C2467" s="3" t="s">
        <v>6920</v>
      </c>
      <c r="D2467" s="3" t="s">
        <v>18037</v>
      </c>
      <c r="E2467" s="5" t="s">
        <v>6717</v>
      </c>
      <c r="F2467" s="3" t="s">
        <v>2165</v>
      </c>
      <c r="G2467" s="5" t="s">
        <v>6921</v>
      </c>
      <c r="H2467" s="5" t="s">
        <v>12854</v>
      </c>
      <c r="I2467" s="5" t="s">
        <v>16152</v>
      </c>
      <c r="J2467" s="3"/>
    </row>
    <row r="2468" spans="1:10" ht="60" customHeight="1" x14ac:dyDescent="0.8">
      <c r="A2468" s="51">
        <v>2464</v>
      </c>
      <c r="B2468" s="50">
        <v>2465</v>
      </c>
      <c r="C2468" s="3" t="s">
        <v>6922</v>
      </c>
      <c r="D2468" s="3" t="s">
        <v>18037</v>
      </c>
      <c r="E2468" s="5" t="s">
        <v>6923</v>
      </c>
      <c r="F2468" s="3" t="s">
        <v>17</v>
      </c>
      <c r="G2468" s="5" t="s">
        <v>6924</v>
      </c>
      <c r="H2468" s="5" t="s">
        <v>12855</v>
      </c>
      <c r="I2468" s="5" t="s">
        <v>16153</v>
      </c>
      <c r="J2468" s="3"/>
    </row>
    <row r="2469" spans="1:10" ht="60" customHeight="1" x14ac:dyDescent="0.8">
      <c r="A2469" s="51">
        <v>2465</v>
      </c>
      <c r="B2469" s="50">
        <v>2466</v>
      </c>
      <c r="C2469" s="3" t="s">
        <v>6925</v>
      </c>
      <c r="D2469" s="3" t="s">
        <v>18037</v>
      </c>
      <c r="E2469" s="5" t="s">
        <v>6926</v>
      </c>
      <c r="F2469" s="3" t="s">
        <v>17</v>
      </c>
      <c r="G2469" s="5" t="s">
        <v>6927</v>
      </c>
      <c r="H2469" s="5" t="s">
        <v>12856</v>
      </c>
      <c r="I2469" s="5" t="s">
        <v>16154</v>
      </c>
      <c r="J2469" s="3"/>
    </row>
    <row r="2470" spans="1:10" ht="60" customHeight="1" x14ac:dyDescent="0.8">
      <c r="A2470" s="51">
        <v>2466</v>
      </c>
      <c r="B2470" s="50">
        <v>2467</v>
      </c>
      <c r="C2470" s="3" t="s">
        <v>6928</v>
      </c>
      <c r="D2470" s="3" t="s">
        <v>18037</v>
      </c>
      <c r="E2470" s="5" t="s">
        <v>6929</v>
      </c>
      <c r="F2470" s="3" t="s">
        <v>2165</v>
      </c>
      <c r="G2470" s="5" t="s">
        <v>6930</v>
      </c>
      <c r="H2470" s="5" t="s">
        <v>12857</v>
      </c>
      <c r="I2470" s="5" t="s">
        <v>17383</v>
      </c>
      <c r="J2470" s="3"/>
    </row>
    <row r="2471" spans="1:10" ht="60" customHeight="1" x14ac:dyDescent="0.8">
      <c r="A2471" s="51">
        <v>2467</v>
      </c>
      <c r="B2471" s="50">
        <v>2468</v>
      </c>
      <c r="C2471" s="3" t="s">
        <v>6931</v>
      </c>
      <c r="D2471" s="3" t="s">
        <v>18037</v>
      </c>
      <c r="E2471" s="5" t="s">
        <v>1699</v>
      </c>
      <c r="F2471" s="3" t="s">
        <v>246</v>
      </c>
      <c r="G2471" s="5" t="s">
        <v>6932</v>
      </c>
      <c r="H2471" s="5" t="s">
        <v>12858</v>
      </c>
      <c r="I2471" s="5" t="s">
        <v>16155</v>
      </c>
      <c r="J2471" s="3"/>
    </row>
    <row r="2472" spans="1:10" ht="60" customHeight="1" x14ac:dyDescent="0.8">
      <c r="A2472" s="51">
        <v>2468</v>
      </c>
      <c r="B2472" s="50">
        <v>2469</v>
      </c>
      <c r="C2472" s="3" t="s">
        <v>6933</v>
      </c>
      <c r="D2472" s="3" t="s">
        <v>18037</v>
      </c>
      <c r="E2472" s="5" t="s">
        <v>6934</v>
      </c>
      <c r="F2472" s="3" t="s">
        <v>1783</v>
      </c>
      <c r="G2472" s="5" t="s">
        <v>6935</v>
      </c>
      <c r="H2472" s="5" t="s">
        <v>12859</v>
      </c>
      <c r="I2472" s="5" t="s">
        <v>17212</v>
      </c>
      <c r="J2472" s="3"/>
    </row>
    <row r="2473" spans="1:10" ht="60" customHeight="1" x14ac:dyDescent="0.8">
      <c r="A2473" s="51">
        <v>2469</v>
      </c>
      <c r="B2473" s="50">
        <v>2470</v>
      </c>
      <c r="C2473" s="3" t="s">
        <v>6936</v>
      </c>
      <c r="D2473" s="3" t="s">
        <v>18037</v>
      </c>
      <c r="E2473" s="5" t="s">
        <v>6937</v>
      </c>
      <c r="F2473" s="3" t="s">
        <v>185</v>
      </c>
      <c r="G2473" s="5" t="s">
        <v>6938</v>
      </c>
      <c r="H2473" s="5" t="s">
        <v>12860</v>
      </c>
      <c r="I2473" s="5" t="s">
        <v>17965</v>
      </c>
      <c r="J2473" s="3"/>
    </row>
    <row r="2474" spans="1:10" ht="60" customHeight="1" x14ac:dyDescent="0.8">
      <c r="A2474" s="51">
        <v>2470</v>
      </c>
      <c r="B2474" s="50">
        <v>2471</v>
      </c>
      <c r="C2474" s="3" t="s">
        <v>6939</v>
      </c>
      <c r="D2474" s="3" t="s">
        <v>18037</v>
      </c>
      <c r="E2474" s="5" t="s">
        <v>6940</v>
      </c>
      <c r="F2474" s="3" t="s">
        <v>185</v>
      </c>
      <c r="G2474" s="5" t="s">
        <v>6941</v>
      </c>
      <c r="H2474" s="5" t="s">
        <v>12861</v>
      </c>
      <c r="I2474" s="5" t="s">
        <v>16156</v>
      </c>
      <c r="J2474" s="3"/>
    </row>
    <row r="2475" spans="1:10" ht="60" customHeight="1" x14ac:dyDescent="0.8">
      <c r="A2475" s="51">
        <v>2471</v>
      </c>
      <c r="B2475" s="50">
        <v>2472</v>
      </c>
      <c r="C2475" s="3" t="s">
        <v>6942</v>
      </c>
      <c r="D2475" s="3" t="s">
        <v>18037</v>
      </c>
      <c r="E2475" s="5" t="s">
        <v>1668</v>
      </c>
      <c r="F2475" s="3" t="s">
        <v>246</v>
      </c>
      <c r="G2475" s="5" t="s">
        <v>6943</v>
      </c>
      <c r="H2475" s="5" t="s">
        <v>12862</v>
      </c>
      <c r="I2475" s="5" t="s">
        <v>16157</v>
      </c>
      <c r="J2475" s="3"/>
    </row>
    <row r="2476" spans="1:10" ht="60" customHeight="1" x14ac:dyDescent="0.8">
      <c r="A2476" s="51">
        <v>2472</v>
      </c>
      <c r="B2476" s="50">
        <v>2473</v>
      </c>
      <c r="C2476" s="3" t="s">
        <v>6944</v>
      </c>
      <c r="D2476" s="3" t="s">
        <v>18037</v>
      </c>
      <c r="E2476" s="5" t="s">
        <v>6945</v>
      </c>
      <c r="F2476" s="3" t="s">
        <v>207</v>
      </c>
      <c r="G2476" s="5" t="s">
        <v>6946</v>
      </c>
      <c r="H2476" s="5" t="s">
        <v>12863</v>
      </c>
      <c r="I2476" s="5" t="s">
        <v>16158</v>
      </c>
      <c r="J2476" s="3"/>
    </row>
    <row r="2477" spans="1:10" ht="60" customHeight="1" x14ac:dyDescent="0.8">
      <c r="A2477" s="51">
        <v>2473</v>
      </c>
      <c r="B2477" s="50">
        <v>2474</v>
      </c>
      <c r="C2477" s="3" t="s">
        <v>6947</v>
      </c>
      <c r="D2477" s="3" t="s">
        <v>18037</v>
      </c>
      <c r="E2477" s="5" t="s">
        <v>6948</v>
      </c>
      <c r="F2477" s="3" t="s">
        <v>228</v>
      </c>
      <c r="G2477" s="5" t="s">
        <v>6949</v>
      </c>
      <c r="H2477" s="5" t="s">
        <v>12864</v>
      </c>
      <c r="I2477" s="5" t="s">
        <v>17337</v>
      </c>
      <c r="J2477" s="3"/>
    </row>
    <row r="2478" spans="1:10" ht="60" customHeight="1" x14ac:dyDescent="0.8">
      <c r="A2478" s="51">
        <v>2474</v>
      </c>
      <c r="B2478" s="50">
        <v>2475</v>
      </c>
      <c r="C2478" s="3" t="s">
        <v>6950</v>
      </c>
      <c r="D2478" s="3" t="s">
        <v>18037</v>
      </c>
      <c r="E2478" s="5" t="s">
        <v>6951</v>
      </c>
      <c r="F2478" s="3" t="s">
        <v>65</v>
      </c>
      <c r="G2478" s="5" t="s">
        <v>6952</v>
      </c>
      <c r="H2478" s="5" t="s">
        <v>12865</v>
      </c>
      <c r="I2478" s="5" t="s">
        <v>16159</v>
      </c>
      <c r="J2478" s="3"/>
    </row>
    <row r="2479" spans="1:10" ht="60" customHeight="1" x14ac:dyDescent="0.8">
      <c r="A2479" s="51">
        <v>2475</v>
      </c>
      <c r="B2479" s="50">
        <v>2476</v>
      </c>
      <c r="C2479" s="3" t="s">
        <v>17625</v>
      </c>
      <c r="D2479" s="3" t="s">
        <v>18037</v>
      </c>
      <c r="E2479" s="5" t="s">
        <v>1109</v>
      </c>
      <c r="F2479" s="3" t="s">
        <v>780</v>
      </c>
      <c r="G2479" s="5" t="s">
        <v>17626</v>
      </c>
      <c r="H2479" s="5" t="s">
        <v>17627</v>
      </c>
      <c r="I2479" s="5" t="s">
        <v>17628</v>
      </c>
      <c r="J2479" s="3"/>
    </row>
    <row r="2480" spans="1:10" ht="60" customHeight="1" x14ac:dyDescent="0.8">
      <c r="A2480" s="51">
        <v>2476</v>
      </c>
      <c r="B2480" s="50">
        <v>2477</v>
      </c>
      <c r="C2480" s="3" t="s">
        <v>6953</v>
      </c>
      <c r="D2480" s="3" t="s">
        <v>18037</v>
      </c>
      <c r="E2480" s="5" t="s">
        <v>6954</v>
      </c>
      <c r="F2480" s="3" t="s">
        <v>185</v>
      </c>
      <c r="G2480" s="5" t="s">
        <v>6955</v>
      </c>
      <c r="H2480" s="5" t="s">
        <v>12866</v>
      </c>
      <c r="I2480" s="5" t="s">
        <v>16160</v>
      </c>
      <c r="J2480" s="3"/>
    </row>
    <row r="2481" spans="1:10" ht="60" customHeight="1" x14ac:dyDescent="0.8">
      <c r="A2481" s="51">
        <v>2477</v>
      </c>
      <c r="B2481" s="50">
        <v>2478</v>
      </c>
      <c r="C2481" s="3" t="s">
        <v>6956</v>
      </c>
      <c r="D2481" s="3" t="s">
        <v>18037</v>
      </c>
      <c r="E2481" s="5" t="s">
        <v>6957</v>
      </c>
      <c r="F2481" s="3" t="s">
        <v>167</v>
      </c>
      <c r="G2481" s="5" t="s">
        <v>6958</v>
      </c>
      <c r="H2481" s="5" t="s">
        <v>12867</v>
      </c>
      <c r="I2481" s="5" t="s">
        <v>16161</v>
      </c>
      <c r="J2481" s="3"/>
    </row>
    <row r="2482" spans="1:10" ht="60" customHeight="1" x14ac:dyDescent="0.8">
      <c r="A2482" s="51">
        <v>2478</v>
      </c>
      <c r="B2482" s="50">
        <v>2479</v>
      </c>
      <c r="C2482" s="3" t="s">
        <v>6959</v>
      </c>
      <c r="D2482" s="3" t="s">
        <v>18037</v>
      </c>
      <c r="E2482" s="5" t="s">
        <v>5610</v>
      </c>
      <c r="F2482" s="3" t="s">
        <v>246</v>
      </c>
      <c r="G2482" s="5" t="s">
        <v>6960</v>
      </c>
      <c r="H2482" s="5" t="s">
        <v>12868</v>
      </c>
      <c r="I2482" s="5" t="s">
        <v>16162</v>
      </c>
      <c r="J2482" s="3"/>
    </row>
    <row r="2483" spans="1:10" ht="60" customHeight="1" x14ac:dyDescent="0.8">
      <c r="A2483" s="51">
        <v>2479</v>
      </c>
      <c r="B2483" s="50">
        <v>2480</v>
      </c>
      <c r="C2483" s="3" t="s">
        <v>6961</v>
      </c>
      <c r="D2483" s="3" t="s">
        <v>18037</v>
      </c>
      <c r="E2483" s="5" t="s">
        <v>6962</v>
      </c>
      <c r="F2483" s="3" t="s">
        <v>1252</v>
      </c>
      <c r="G2483" s="5" t="s">
        <v>6963</v>
      </c>
      <c r="H2483" s="5" t="s">
        <v>12869</v>
      </c>
      <c r="I2483" s="5" t="s">
        <v>16163</v>
      </c>
      <c r="J2483" s="3"/>
    </row>
    <row r="2484" spans="1:10" ht="60" customHeight="1" x14ac:dyDescent="0.8">
      <c r="A2484" s="51">
        <v>2480</v>
      </c>
      <c r="B2484" s="50">
        <v>2481</v>
      </c>
      <c r="C2484" s="3" t="s">
        <v>6964</v>
      </c>
      <c r="D2484" s="3" t="s">
        <v>18037</v>
      </c>
      <c r="E2484" s="5" t="s">
        <v>6965</v>
      </c>
      <c r="F2484" s="3" t="s">
        <v>185</v>
      </c>
      <c r="G2484" s="5" t="s">
        <v>6966</v>
      </c>
      <c r="H2484" s="5" t="s">
        <v>12870</v>
      </c>
      <c r="I2484" s="5" t="s">
        <v>17966</v>
      </c>
      <c r="J2484" s="3"/>
    </row>
    <row r="2485" spans="1:10" ht="60" customHeight="1" x14ac:dyDescent="0.8">
      <c r="A2485" s="51">
        <v>2481</v>
      </c>
      <c r="B2485" s="50">
        <v>2482</v>
      </c>
      <c r="C2485" s="3" t="s">
        <v>6967</v>
      </c>
      <c r="D2485" s="3" t="s">
        <v>18037</v>
      </c>
      <c r="E2485" s="5" t="s">
        <v>6274</v>
      </c>
      <c r="F2485" s="3" t="s">
        <v>123</v>
      </c>
      <c r="G2485" s="5" t="s">
        <v>6968</v>
      </c>
      <c r="H2485" s="5" t="s">
        <v>12871</v>
      </c>
      <c r="I2485" s="5" t="s">
        <v>16164</v>
      </c>
      <c r="J2485" s="3"/>
    </row>
    <row r="2486" spans="1:10" ht="60" customHeight="1" x14ac:dyDescent="0.8">
      <c r="A2486" s="51">
        <v>2482</v>
      </c>
      <c r="B2486" s="50">
        <v>2483</v>
      </c>
      <c r="C2486" s="3" t="s">
        <v>6969</v>
      </c>
      <c r="D2486" s="3" t="s">
        <v>18037</v>
      </c>
      <c r="E2486" s="5" t="s">
        <v>6970</v>
      </c>
      <c r="F2486" s="3" t="s">
        <v>73</v>
      </c>
      <c r="G2486" s="5" t="s">
        <v>6971</v>
      </c>
      <c r="H2486" s="5" t="s">
        <v>12872</v>
      </c>
      <c r="I2486" s="5" t="s">
        <v>16165</v>
      </c>
      <c r="J2486" s="3"/>
    </row>
    <row r="2487" spans="1:10" ht="60" customHeight="1" x14ac:dyDescent="0.8">
      <c r="A2487" s="51">
        <v>2483</v>
      </c>
      <c r="B2487" s="50">
        <v>2484</v>
      </c>
      <c r="C2487" s="3" t="s">
        <v>6972</v>
      </c>
      <c r="D2487" s="3" t="s">
        <v>18037</v>
      </c>
      <c r="E2487" s="5" t="s">
        <v>540</v>
      </c>
      <c r="F2487" s="3" t="s">
        <v>2084</v>
      </c>
      <c r="G2487" s="5" t="s">
        <v>6973</v>
      </c>
      <c r="H2487" s="5" t="s">
        <v>12873</v>
      </c>
      <c r="I2487" s="5" t="s">
        <v>17298</v>
      </c>
      <c r="J2487" s="3"/>
    </row>
    <row r="2488" spans="1:10" ht="60" customHeight="1" x14ac:dyDescent="0.8">
      <c r="A2488" s="51">
        <v>2484</v>
      </c>
      <c r="B2488" s="50">
        <v>2485</v>
      </c>
      <c r="C2488" s="3" t="s">
        <v>6974</v>
      </c>
      <c r="D2488" s="3" t="s">
        <v>18037</v>
      </c>
      <c r="E2488" s="5" t="s">
        <v>6975</v>
      </c>
      <c r="F2488" s="3" t="s">
        <v>17</v>
      </c>
      <c r="G2488" s="5" t="s">
        <v>6976</v>
      </c>
      <c r="H2488" s="5" t="s">
        <v>12874</v>
      </c>
      <c r="I2488" s="5" t="s">
        <v>16166</v>
      </c>
      <c r="J2488" s="3"/>
    </row>
    <row r="2489" spans="1:10" ht="60" customHeight="1" x14ac:dyDescent="0.8">
      <c r="A2489" s="51">
        <v>2485</v>
      </c>
      <c r="B2489" s="50">
        <v>2486</v>
      </c>
      <c r="C2489" s="3" t="s">
        <v>6977</v>
      </c>
      <c r="D2489" s="3" t="s">
        <v>18037</v>
      </c>
      <c r="E2489" s="5" t="s">
        <v>6978</v>
      </c>
      <c r="F2489" s="3" t="s">
        <v>1521</v>
      </c>
      <c r="G2489" s="5" t="s">
        <v>6979</v>
      </c>
      <c r="H2489" s="5" t="s">
        <v>12875</v>
      </c>
      <c r="I2489" s="5" t="s">
        <v>16167</v>
      </c>
      <c r="J2489" s="3"/>
    </row>
    <row r="2490" spans="1:10" ht="60" customHeight="1" x14ac:dyDescent="0.8">
      <c r="A2490" s="51">
        <v>2486</v>
      </c>
      <c r="B2490" s="50">
        <v>2487</v>
      </c>
      <c r="C2490" s="3" t="s">
        <v>6980</v>
      </c>
      <c r="D2490" s="3" t="s">
        <v>18037</v>
      </c>
      <c r="E2490" s="5" t="s">
        <v>6981</v>
      </c>
      <c r="F2490" s="3" t="s">
        <v>864</v>
      </c>
      <c r="G2490" s="5" t="s">
        <v>6982</v>
      </c>
      <c r="H2490" s="5" t="s">
        <v>12876</v>
      </c>
      <c r="I2490" s="5" t="s">
        <v>16168</v>
      </c>
      <c r="J2490" s="3"/>
    </row>
    <row r="2491" spans="1:10" ht="60" customHeight="1" x14ac:dyDescent="0.8">
      <c r="A2491" s="51">
        <v>2487</v>
      </c>
      <c r="B2491" s="50">
        <v>2488</v>
      </c>
      <c r="C2491" s="3" t="s">
        <v>6983</v>
      </c>
      <c r="D2491" s="3" t="s">
        <v>18037</v>
      </c>
      <c r="E2491" s="5" t="s">
        <v>6984</v>
      </c>
      <c r="F2491" s="3" t="s">
        <v>1521</v>
      </c>
      <c r="G2491" s="5" t="s">
        <v>6985</v>
      </c>
      <c r="H2491" s="5" t="s">
        <v>12877</v>
      </c>
      <c r="I2491" s="5" t="s">
        <v>16169</v>
      </c>
      <c r="J2491" s="3"/>
    </row>
    <row r="2492" spans="1:10" ht="60" customHeight="1" x14ac:dyDescent="0.8">
      <c r="A2492" s="51">
        <v>2488</v>
      </c>
      <c r="B2492" s="50">
        <v>2489</v>
      </c>
      <c r="C2492" s="3" t="s">
        <v>6986</v>
      </c>
      <c r="D2492" s="3" t="s">
        <v>18037</v>
      </c>
      <c r="E2492" s="5" t="s">
        <v>6987</v>
      </c>
      <c r="F2492" s="3" t="s">
        <v>543</v>
      </c>
      <c r="G2492" s="5" t="s">
        <v>6988</v>
      </c>
      <c r="H2492" s="5" t="s">
        <v>12878</v>
      </c>
      <c r="I2492" s="5" t="s">
        <v>16170</v>
      </c>
      <c r="J2492" s="3"/>
    </row>
    <row r="2493" spans="1:10" ht="60" customHeight="1" x14ac:dyDescent="0.8">
      <c r="A2493" s="51">
        <v>2489</v>
      </c>
      <c r="B2493" s="50">
        <v>2490</v>
      </c>
      <c r="C2493" s="3" t="s">
        <v>6989</v>
      </c>
      <c r="D2493" s="3" t="s">
        <v>18037</v>
      </c>
      <c r="E2493" s="5" t="s">
        <v>6990</v>
      </c>
      <c r="F2493" s="3" t="s">
        <v>305</v>
      </c>
      <c r="G2493" s="5" t="s">
        <v>6991</v>
      </c>
      <c r="H2493" s="5" t="s">
        <v>12879</v>
      </c>
      <c r="I2493" s="5" t="s">
        <v>17704</v>
      </c>
      <c r="J2493" s="3"/>
    </row>
    <row r="2494" spans="1:10" ht="60" customHeight="1" x14ac:dyDescent="0.8">
      <c r="A2494" s="51">
        <v>2490</v>
      </c>
      <c r="B2494" s="50">
        <v>2491</v>
      </c>
      <c r="C2494" s="3" t="s">
        <v>6992</v>
      </c>
      <c r="D2494" s="3" t="s">
        <v>18037</v>
      </c>
      <c r="E2494" s="5" t="s">
        <v>6993</v>
      </c>
      <c r="F2494" s="3" t="s">
        <v>96</v>
      </c>
      <c r="G2494" s="5" t="s">
        <v>6994</v>
      </c>
      <c r="H2494" s="5" t="s">
        <v>12880</v>
      </c>
      <c r="I2494" s="5" t="s">
        <v>17917</v>
      </c>
      <c r="J2494" s="3"/>
    </row>
    <row r="2495" spans="1:10" ht="60" customHeight="1" x14ac:dyDescent="0.8">
      <c r="A2495" s="51">
        <v>2491</v>
      </c>
      <c r="B2495" s="50">
        <v>2492</v>
      </c>
      <c r="C2495" s="3" t="s">
        <v>6995</v>
      </c>
      <c r="D2495" s="3" t="s">
        <v>18037</v>
      </c>
      <c r="E2495" s="5" t="s">
        <v>6996</v>
      </c>
      <c r="F2495" s="3" t="s">
        <v>1316</v>
      </c>
      <c r="G2495" s="5" t="s">
        <v>6997</v>
      </c>
      <c r="H2495" s="5" t="s">
        <v>12881</v>
      </c>
      <c r="I2495" s="5" t="s">
        <v>17909</v>
      </c>
      <c r="J2495" s="3"/>
    </row>
    <row r="2496" spans="1:10" ht="60" customHeight="1" x14ac:dyDescent="0.8">
      <c r="A2496" s="51">
        <v>2492</v>
      </c>
      <c r="B2496" s="50">
        <v>2493</v>
      </c>
      <c r="C2496" s="3" t="s">
        <v>6998</v>
      </c>
      <c r="D2496" s="3" t="s">
        <v>18037</v>
      </c>
      <c r="E2496" s="5" t="s">
        <v>6999</v>
      </c>
      <c r="F2496" s="3" t="s">
        <v>17</v>
      </c>
      <c r="G2496" s="5" t="s">
        <v>7000</v>
      </c>
      <c r="H2496" s="5" t="s">
        <v>12882</v>
      </c>
      <c r="I2496" s="5" t="s">
        <v>16171</v>
      </c>
      <c r="J2496" s="3"/>
    </row>
    <row r="2497" spans="1:10" ht="60" customHeight="1" x14ac:dyDescent="0.8">
      <c r="A2497" s="51">
        <v>2493</v>
      </c>
      <c r="B2497" s="50">
        <v>2494</v>
      </c>
      <c r="C2497" s="3" t="s">
        <v>7001</v>
      </c>
      <c r="D2497" s="3" t="s">
        <v>18037</v>
      </c>
      <c r="E2497" s="5" t="s">
        <v>2087</v>
      </c>
      <c r="F2497" s="3" t="s">
        <v>17</v>
      </c>
      <c r="G2497" s="5" t="s">
        <v>7002</v>
      </c>
      <c r="H2497" s="5" t="s">
        <v>12883</v>
      </c>
      <c r="I2497" s="5" t="s">
        <v>16172</v>
      </c>
      <c r="J2497" s="3"/>
    </row>
    <row r="2498" spans="1:10" ht="60" customHeight="1" x14ac:dyDescent="0.8">
      <c r="A2498" s="51">
        <v>2494</v>
      </c>
      <c r="B2498" s="50">
        <v>2495</v>
      </c>
      <c r="C2498" s="3" t="s">
        <v>7003</v>
      </c>
      <c r="D2498" s="3" t="s">
        <v>18037</v>
      </c>
      <c r="E2498" s="5" t="s">
        <v>7004</v>
      </c>
      <c r="F2498" s="3" t="s">
        <v>1521</v>
      </c>
      <c r="G2498" s="5" t="s">
        <v>7005</v>
      </c>
      <c r="H2498" s="5" t="s">
        <v>12884</v>
      </c>
      <c r="I2498" s="5" t="s">
        <v>16173</v>
      </c>
      <c r="J2498" s="3"/>
    </row>
    <row r="2499" spans="1:10" ht="60" customHeight="1" x14ac:dyDescent="0.8">
      <c r="A2499" s="51">
        <v>2495</v>
      </c>
      <c r="B2499" s="50">
        <v>2496</v>
      </c>
      <c r="C2499" s="3" t="s">
        <v>7006</v>
      </c>
      <c r="D2499" s="3" t="s">
        <v>18037</v>
      </c>
      <c r="E2499" s="5" t="s">
        <v>5004</v>
      </c>
      <c r="F2499" s="3" t="s">
        <v>305</v>
      </c>
      <c r="G2499" s="5" t="s">
        <v>7007</v>
      </c>
      <c r="H2499" s="5" t="s">
        <v>12885</v>
      </c>
      <c r="I2499" s="5" t="s">
        <v>17705</v>
      </c>
      <c r="J2499" s="3"/>
    </row>
    <row r="2500" spans="1:10" ht="60" customHeight="1" x14ac:dyDescent="0.8">
      <c r="A2500" s="51">
        <v>2496</v>
      </c>
      <c r="B2500" s="50">
        <v>2497</v>
      </c>
      <c r="C2500" s="3" t="s">
        <v>7008</v>
      </c>
      <c r="D2500" s="3" t="s">
        <v>18037</v>
      </c>
      <c r="E2500" s="5" t="s">
        <v>7009</v>
      </c>
      <c r="F2500" s="3" t="s">
        <v>359</v>
      </c>
      <c r="G2500" s="5" t="s">
        <v>7010</v>
      </c>
      <c r="H2500" s="5" t="s">
        <v>12886</v>
      </c>
      <c r="I2500" s="5" t="s">
        <v>16174</v>
      </c>
      <c r="J2500" s="3"/>
    </row>
    <row r="2501" spans="1:10" ht="60" customHeight="1" x14ac:dyDescent="0.8">
      <c r="A2501" s="51">
        <v>2497</v>
      </c>
      <c r="B2501" s="50">
        <v>2498</v>
      </c>
      <c r="C2501" s="3" t="s">
        <v>7011</v>
      </c>
      <c r="D2501" s="3" t="s">
        <v>18037</v>
      </c>
      <c r="E2501" s="5" t="s">
        <v>7012</v>
      </c>
      <c r="F2501" s="3" t="s">
        <v>767</v>
      </c>
      <c r="G2501" s="5" t="s">
        <v>7013</v>
      </c>
      <c r="H2501" s="5" t="s">
        <v>12887</v>
      </c>
      <c r="I2501" s="5" t="s">
        <v>16175</v>
      </c>
      <c r="J2501" s="3"/>
    </row>
    <row r="2502" spans="1:10" ht="60" customHeight="1" x14ac:dyDescent="0.8">
      <c r="A2502" s="51">
        <v>2498</v>
      </c>
      <c r="B2502" s="50">
        <v>2499</v>
      </c>
      <c r="C2502" s="3" t="s">
        <v>7014</v>
      </c>
      <c r="D2502" s="3" t="s">
        <v>18037</v>
      </c>
      <c r="E2502" s="5" t="s">
        <v>3731</v>
      </c>
      <c r="F2502" s="3" t="s">
        <v>112</v>
      </c>
      <c r="G2502" s="5" t="s">
        <v>7015</v>
      </c>
      <c r="H2502" s="5" t="s">
        <v>12888</v>
      </c>
      <c r="I2502" s="5" t="s">
        <v>16176</v>
      </c>
      <c r="J2502" s="3"/>
    </row>
    <row r="2503" spans="1:10" ht="60" customHeight="1" x14ac:dyDescent="0.8">
      <c r="A2503" s="51">
        <v>2499</v>
      </c>
      <c r="B2503" s="50">
        <v>2500</v>
      </c>
      <c r="C2503" s="3" t="s">
        <v>7016</v>
      </c>
      <c r="D2503" s="3" t="s">
        <v>18037</v>
      </c>
      <c r="E2503" s="5" t="s">
        <v>7017</v>
      </c>
      <c r="F2503" s="3" t="s">
        <v>185</v>
      </c>
      <c r="G2503" s="5" t="s">
        <v>7018</v>
      </c>
      <c r="H2503" s="5" t="s">
        <v>12889</v>
      </c>
      <c r="I2503" s="5" t="s">
        <v>16177</v>
      </c>
      <c r="J2503" s="3"/>
    </row>
    <row r="2504" spans="1:10" ht="60" customHeight="1" x14ac:dyDescent="0.8">
      <c r="A2504" s="51">
        <v>2500</v>
      </c>
      <c r="B2504" s="50">
        <v>2501</v>
      </c>
      <c r="C2504" s="3" t="s">
        <v>7019</v>
      </c>
      <c r="D2504" s="3" t="s">
        <v>18037</v>
      </c>
      <c r="E2504" s="5" t="s">
        <v>7020</v>
      </c>
      <c r="F2504" s="3" t="s">
        <v>371</v>
      </c>
      <c r="G2504" s="5" t="s">
        <v>7021</v>
      </c>
      <c r="H2504" s="5" t="s">
        <v>12890</v>
      </c>
      <c r="I2504" s="5" t="s">
        <v>16178</v>
      </c>
      <c r="J2504" s="3"/>
    </row>
    <row r="2505" spans="1:10" ht="60" customHeight="1" x14ac:dyDescent="0.8">
      <c r="A2505" s="51">
        <v>2501</v>
      </c>
      <c r="B2505" s="50">
        <v>2502</v>
      </c>
      <c r="C2505" s="3" t="s">
        <v>7022</v>
      </c>
      <c r="D2505" s="3" t="s">
        <v>18037</v>
      </c>
      <c r="E2505" s="5" t="s">
        <v>7023</v>
      </c>
      <c r="F2505" s="3" t="s">
        <v>1316</v>
      </c>
      <c r="G2505" s="5" t="s">
        <v>7024</v>
      </c>
      <c r="H2505" s="5" t="s">
        <v>12891</v>
      </c>
      <c r="I2505" s="5" t="s">
        <v>17910</v>
      </c>
      <c r="J2505" s="3"/>
    </row>
    <row r="2506" spans="1:10" ht="60" customHeight="1" x14ac:dyDescent="0.8">
      <c r="A2506" s="51">
        <v>2502</v>
      </c>
      <c r="B2506" s="50">
        <v>2503</v>
      </c>
      <c r="C2506" s="3" t="s">
        <v>7025</v>
      </c>
      <c r="D2506" s="3" t="s">
        <v>18037</v>
      </c>
      <c r="E2506" s="5" t="s">
        <v>7026</v>
      </c>
      <c r="F2506" s="3" t="s">
        <v>441</v>
      </c>
      <c r="G2506" s="5" t="s">
        <v>7027</v>
      </c>
      <c r="H2506" s="5" t="s">
        <v>12892</v>
      </c>
      <c r="I2506" s="5" t="s">
        <v>16179</v>
      </c>
      <c r="J2506" s="3"/>
    </row>
    <row r="2507" spans="1:10" ht="60" customHeight="1" x14ac:dyDescent="0.8">
      <c r="A2507" s="51">
        <v>2503</v>
      </c>
      <c r="B2507" s="50">
        <v>2504</v>
      </c>
      <c r="C2507" s="3" t="s">
        <v>7028</v>
      </c>
      <c r="D2507" s="3" t="s">
        <v>18037</v>
      </c>
      <c r="E2507" s="5" t="s">
        <v>1589</v>
      </c>
      <c r="F2507" s="3" t="s">
        <v>817</v>
      </c>
      <c r="G2507" s="5" t="s">
        <v>7029</v>
      </c>
      <c r="H2507" s="5" t="s">
        <v>12893</v>
      </c>
      <c r="I2507" s="5" t="s">
        <v>16180</v>
      </c>
      <c r="J2507" s="3"/>
    </row>
    <row r="2508" spans="1:10" ht="60" customHeight="1" x14ac:dyDescent="0.8">
      <c r="A2508" s="51">
        <v>2504</v>
      </c>
      <c r="B2508" s="50">
        <v>2505</v>
      </c>
      <c r="C2508" s="3" t="s">
        <v>7030</v>
      </c>
      <c r="D2508" s="3" t="s">
        <v>18037</v>
      </c>
      <c r="E2508" s="5" t="s">
        <v>7031</v>
      </c>
      <c r="F2508" s="3" t="s">
        <v>127</v>
      </c>
      <c r="G2508" s="5" t="s">
        <v>7032</v>
      </c>
      <c r="H2508" s="5" t="s">
        <v>12894</v>
      </c>
      <c r="I2508" s="5" t="s">
        <v>16181</v>
      </c>
      <c r="J2508" s="3"/>
    </row>
    <row r="2509" spans="1:10" ht="60" customHeight="1" x14ac:dyDescent="0.8">
      <c r="A2509" s="51">
        <v>2505</v>
      </c>
      <c r="B2509" s="50">
        <v>2506</v>
      </c>
      <c r="C2509" s="3" t="s">
        <v>7033</v>
      </c>
      <c r="D2509" s="3" t="s">
        <v>18037</v>
      </c>
      <c r="E2509" s="5" t="s">
        <v>7034</v>
      </c>
      <c r="F2509" s="3" t="s">
        <v>543</v>
      </c>
      <c r="G2509" s="5" t="s">
        <v>7035</v>
      </c>
      <c r="H2509" s="5" t="s">
        <v>12895</v>
      </c>
      <c r="I2509" s="5" t="s">
        <v>16182</v>
      </c>
      <c r="J2509" s="3"/>
    </row>
    <row r="2510" spans="1:10" ht="60" customHeight="1" x14ac:dyDescent="0.8">
      <c r="A2510" s="51">
        <v>2506</v>
      </c>
      <c r="B2510" s="50">
        <v>2507</v>
      </c>
      <c r="C2510" s="3" t="s">
        <v>7036</v>
      </c>
      <c r="D2510" s="3" t="s">
        <v>18037</v>
      </c>
      <c r="E2510" s="5" t="s">
        <v>7037</v>
      </c>
      <c r="F2510" s="3" t="s">
        <v>127</v>
      </c>
      <c r="G2510" s="5" t="s">
        <v>7038</v>
      </c>
      <c r="H2510" s="5" t="s">
        <v>12896</v>
      </c>
      <c r="I2510" s="5" t="s">
        <v>16183</v>
      </c>
      <c r="J2510" s="3"/>
    </row>
    <row r="2511" spans="1:10" ht="60" customHeight="1" x14ac:dyDescent="0.8">
      <c r="A2511" s="51">
        <v>2507</v>
      </c>
      <c r="B2511" s="50">
        <v>2508</v>
      </c>
      <c r="C2511" s="3" t="s">
        <v>7039</v>
      </c>
      <c r="D2511" s="3" t="s">
        <v>18037</v>
      </c>
      <c r="E2511" s="5" t="s">
        <v>7040</v>
      </c>
      <c r="F2511" s="3" t="s">
        <v>127</v>
      </c>
      <c r="G2511" s="5" t="s">
        <v>7041</v>
      </c>
      <c r="H2511" s="5" t="s">
        <v>12897</v>
      </c>
      <c r="I2511" s="5" t="s">
        <v>16184</v>
      </c>
      <c r="J2511" s="3"/>
    </row>
    <row r="2512" spans="1:10" ht="60" customHeight="1" x14ac:dyDescent="0.8">
      <c r="A2512" s="51">
        <v>2508</v>
      </c>
      <c r="B2512" s="50">
        <v>2509</v>
      </c>
      <c r="C2512" s="3" t="s">
        <v>7042</v>
      </c>
      <c r="D2512" s="3" t="s">
        <v>18037</v>
      </c>
      <c r="E2512" s="5" t="s">
        <v>7043</v>
      </c>
      <c r="F2512" s="3" t="s">
        <v>543</v>
      </c>
      <c r="G2512" s="5" t="s">
        <v>7044</v>
      </c>
      <c r="H2512" s="5" t="s">
        <v>12898</v>
      </c>
      <c r="I2512" s="5" t="s">
        <v>16185</v>
      </c>
      <c r="J2512" s="3"/>
    </row>
    <row r="2513" spans="1:10" ht="60" customHeight="1" x14ac:dyDescent="0.8">
      <c r="A2513" s="51">
        <v>2509</v>
      </c>
      <c r="B2513" s="50">
        <v>2510</v>
      </c>
      <c r="C2513" s="3" t="s">
        <v>7045</v>
      </c>
      <c r="D2513" s="3" t="s">
        <v>18037</v>
      </c>
      <c r="E2513" s="5" t="s">
        <v>7046</v>
      </c>
      <c r="F2513" s="3" t="s">
        <v>127</v>
      </c>
      <c r="G2513" s="5" t="s">
        <v>7047</v>
      </c>
      <c r="H2513" s="5" t="s">
        <v>12899</v>
      </c>
      <c r="I2513" s="5" t="s">
        <v>16186</v>
      </c>
      <c r="J2513" s="3"/>
    </row>
    <row r="2514" spans="1:10" ht="60" customHeight="1" x14ac:dyDescent="0.8">
      <c r="A2514" s="51">
        <v>2510</v>
      </c>
      <c r="B2514" s="50">
        <v>2511</v>
      </c>
      <c r="C2514" s="3" t="s">
        <v>7048</v>
      </c>
      <c r="D2514" s="3" t="s">
        <v>18037</v>
      </c>
      <c r="E2514" s="5" t="s">
        <v>7049</v>
      </c>
      <c r="F2514" s="3" t="s">
        <v>127</v>
      </c>
      <c r="G2514" s="5" t="s">
        <v>7050</v>
      </c>
      <c r="H2514" s="5" t="s">
        <v>12900</v>
      </c>
      <c r="I2514" s="5" t="s">
        <v>16187</v>
      </c>
      <c r="J2514" s="3"/>
    </row>
    <row r="2515" spans="1:10" ht="60" customHeight="1" x14ac:dyDescent="0.8">
      <c r="A2515" s="51">
        <v>2511</v>
      </c>
      <c r="B2515" s="50">
        <v>2512</v>
      </c>
      <c r="C2515" s="3" t="s">
        <v>7051</v>
      </c>
      <c r="D2515" s="3" t="s">
        <v>18037</v>
      </c>
      <c r="E2515" s="5" t="s">
        <v>7052</v>
      </c>
      <c r="F2515" s="3" t="s">
        <v>127</v>
      </c>
      <c r="G2515" s="5" t="s">
        <v>7053</v>
      </c>
      <c r="H2515" s="5" t="s">
        <v>12901</v>
      </c>
      <c r="I2515" s="5" t="s">
        <v>16188</v>
      </c>
      <c r="J2515" s="3"/>
    </row>
    <row r="2516" spans="1:10" ht="60" customHeight="1" x14ac:dyDescent="0.8">
      <c r="A2516" s="51">
        <v>2512</v>
      </c>
      <c r="B2516" s="50">
        <v>2513</v>
      </c>
      <c r="C2516" s="3" t="s">
        <v>7054</v>
      </c>
      <c r="D2516" s="3" t="s">
        <v>18037</v>
      </c>
      <c r="E2516" s="5" t="s">
        <v>5966</v>
      </c>
      <c r="F2516" s="3" t="s">
        <v>104</v>
      </c>
      <c r="G2516" s="5" t="s">
        <v>7055</v>
      </c>
      <c r="H2516" s="5" t="s">
        <v>12902</v>
      </c>
      <c r="I2516" s="5" t="s">
        <v>16189</v>
      </c>
      <c r="J2516" s="3"/>
    </row>
    <row r="2517" spans="1:10" ht="60" customHeight="1" x14ac:dyDescent="0.8">
      <c r="A2517" s="51">
        <v>2513</v>
      </c>
      <c r="B2517" s="50">
        <v>2514</v>
      </c>
      <c r="C2517" s="3" t="s">
        <v>7056</v>
      </c>
      <c r="D2517" s="3" t="s">
        <v>18037</v>
      </c>
      <c r="E2517" s="5" t="s">
        <v>7057</v>
      </c>
      <c r="F2517" s="3" t="s">
        <v>1163</v>
      </c>
      <c r="G2517" s="5" t="s">
        <v>7058</v>
      </c>
      <c r="H2517" s="5" t="s">
        <v>12903</v>
      </c>
      <c r="I2517" s="5" t="s">
        <v>17950</v>
      </c>
      <c r="J2517" s="3"/>
    </row>
    <row r="2518" spans="1:10" ht="60" customHeight="1" x14ac:dyDescent="0.8">
      <c r="A2518" s="51">
        <v>2514</v>
      </c>
      <c r="B2518" s="50">
        <v>2515</v>
      </c>
      <c r="C2518" s="3" t="s">
        <v>7059</v>
      </c>
      <c r="D2518" s="3" t="s">
        <v>18037</v>
      </c>
      <c r="E2518" s="5" t="s">
        <v>7060</v>
      </c>
      <c r="F2518" s="3" t="s">
        <v>441</v>
      </c>
      <c r="G2518" s="5" t="s">
        <v>7061</v>
      </c>
      <c r="H2518" s="5" t="s">
        <v>12904</v>
      </c>
      <c r="I2518" s="5" t="s">
        <v>16190</v>
      </c>
      <c r="J2518" s="3"/>
    </row>
    <row r="2519" spans="1:10" ht="60" customHeight="1" x14ac:dyDescent="0.8">
      <c r="A2519" s="51">
        <v>2515</v>
      </c>
      <c r="B2519" s="50">
        <v>2516</v>
      </c>
      <c r="C2519" s="3" t="s">
        <v>7062</v>
      </c>
      <c r="D2519" s="3" t="s">
        <v>18037</v>
      </c>
      <c r="E2519" s="5" t="s">
        <v>5759</v>
      </c>
      <c r="F2519" s="3" t="s">
        <v>767</v>
      </c>
      <c r="G2519" s="5" t="s">
        <v>7063</v>
      </c>
      <c r="H2519" s="5" t="s">
        <v>12905</v>
      </c>
      <c r="I2519" s="5" t="s">
        <v>16191</v>
      </c>
      <c r="J2519" s="3"/>
    </row>
    <row r="2520" spans="1:10" ht="60" customHeight="1" x14ac:dyDescent="0.8">
      <c r="A2520" s="51">
        <v>2516</v>
      </c>
      <c r="B2520" s="50">
        <v>2517</v>
      </c>
      <c r="C2520" s="3" t="s">
        <v>7064</v>
      </c>
      <c r="D2520" s="3" t="s">
        <v>18037</v>
      </c>
      <c r="E2520" s="5" t="s">
        <v>5852</v>
      </c>
      <c r="F2520" s="3" t="s">
        <v>767</v>
      </c>
      <c r="G2520" s="5" t="s">
        <v>7065</v>
      </c>
      <c r="H2520" s="5" t="s">
        <v>12906</v>
      </c>
      <c r="I2520" s="5" t="s">
        <v>16192</v>
      </c>
      <c r="J2520" s="3"/>
    </row>
    <row r="2521" spans="1:10" ht="60" customHeight="1" x14ac:dyDescent="0.8">
      <c r="A2521" s="51">
        <v>2517</v>
      </c>
      <c r="B2521" s="50">
        <v>2518</v>
      </c>
      <c r="C2521" s="3" t="s">
        <v>4527</v>
      </c>
      <c r="D2521" s="3" t="s">
        <v>18037</v>
      </c>
      <c r="E2521" s="5" t="s">
        <v>7066</v>
      </c>
      <c r="F2521" s="3" t="s">
        <v>160</v>
      </c>
      <c r="G2521" s="5" t="s">
        <v>7067</v>
      </c>
      <c r="H2521" s="5" t="s">
        <v>12907</v>
      </c>
      <c r="I2521" s="5" t="s">
        <v>16193</v>
      </c>
      <c r="J2521" s="3"/>
    </row>
    <row r="2522" spans="1:10" ht="60" customHeight="1" x14ac:dyDescent="0.8">
      <c r="A2522" s="51">
        <v>2518</v>
      </c>
      <c r="B2522" s="50">
        <v>2519</v>
      </c>
      <c r="C2522" s="3" t="s">
        <v>7068</v>
      </c>
      <c r="D2522" s="3" t="s">
        <v>18037</v>
      </c>
      <c r="E2522" s="5" t="s">
        <v>1684</v>
      </c>
      <c r="F2522" s="3" t="s">
        <v>160</v>
      </c>
      <c r="G2522" s="5" t="s">
        <v>7069</v>
      </c>
      <c r="H2522" s="5" t="s">
        <v>12908</v>
      </c>
      <c r="I2522" s="5" t="s">
        <v>16194</v>
      </c>
      <c r="J2522" s="3"/>
    </row>
    <row r="2523" spans="1:10" ht="60" customHeight="1" x14ac:dyDescent="0.8">
      <c r="A2523" s="51">
        <v>2519</v>
      </c>
      <c r="B2523" s="50">
        <v>2520</v>
      </c>
      <c r="C2523" s="3" t="s">
        <v>7070</v>
      </c>
      <c r="D2523" s="3" t="s">
        <v>18037</v>
      </c>
      <c r="E2523" s="5" t="s">
        <v>7071</v>
      </c>
      <c r="F2523" s="3" t="s">
        <v>228</v>
      </c>
      <c r="G2523" s="5" t="s">
        <v>7072</v>
      </c>
      <c r="H2523" s="5" t="s">
        <v>12909</v>
      </c>
      <c r="I2523" s="5" t="s">
        <v>17338</v>
      </c>
      <c r="J2523" s="3"/>
    </row>
    <row r="2524" spans="1:10" ht="60" customHeight="1" x14ac:dyDescent="0.8">
      <c r="A2524" s="51">
        <v>2520</v>
      </c>
      <c r="B2524" s="50">
        <v>2521</v>
      </c>
      <c r="C2524" s="3" t="s">
        <v>7073</v>
      </c>
      <c r="D2524" s="3" t="s">
        <v>18037</v>
      </c>
      <c r="E2524" s="5" t="s">
        <v>6757</v>
      </c>
      <c r="F2524" s="3" t="s">
        <v>228</v>
      </c>
      <c r="G2524" s="5" t="s">
        <v>7074</v>
      </c>
      <c r="H2524" s="5" t="s">
        <v>12910</v>
      </c>
      <c r="I2524" s="5" t="s">
        <v>16195</v>
      </c>
      <c r="J2524" s="3"/>
    </row>
    <row r="2525" spans="1:10" ht="60" customHeight="1" x14ac:dyDescent="0.8">
      <c r="A2525" s="51">
        <v>2521</v>
      </c>
      <c r="B2525" s="50">
        <v>2522</v>
      </c>
      <c r="C2525" s="3" t="s">
        <v>7075</v>
      </c>
      <c r="D2525" s="3" t="s">
        <v>18037</v>
      </c>
      <c r="E2525" s="5" t="s">
        <v>7076</v>
      </c>
      <c r="F2525" s="3" t="s">
        <v>160</v>
      </c>
      <c r="G2525" s="5" t="s">
        <v>7077</v>
      </c>
      <c r="H2525" s="5" t="s">
        <v>12911</v>
      </c>
      <c r="I2525" s="5" t="s">
        <v>17248</v>
      </c>
      <c r="J2525" s="3"/>
    </row>
    <row r="2526" spans="1:10" ht="60" customHeight="1" x14ac:dyDescent="0.8">
      <c r="A2526" s="51">
        <v>2522</v>
      </c>
      <c r="B2526" s="50">
        <v>2523</v>
      </c>
      <c r="C2526" s="3" t="s">
        <v>7078</v>
      </c>
      <c r="D2526" s="3" t="s">
        <v>18037</v>
      </c>
      <c r="E2526" s="5" t="s">
        <v>7079</v>
      </c>
      <c r="F2526" s="3" t="s">
        <v>734</v>
      </c>
      <c r="G2526" s="5" t="s">
        <v>7080</v>
      </c>
      <c r="H2526" s="5" t="s">
        <v>12912</v>
      </c>
      <c r="I2526" s="5" t="s">
        <v>16196</v>
      </c>
      <c r="J2526" s="3"/>
    </row>
    <row r="2527" spans="1:10" ht="60" customHeight="1" x14ac:dyDescent="0.8">
      <c r="A2527" s="51">
        <v>2523</v>
      </c>
      <c r="B2527" s="50">
        <v>2524</v>
      </c>
      <c r="C2527" s="3" t="s">
        <v>7081</v>
      </c>
      <c r="D2527" s="3" t="s">
        <v>18037</v>
      </c>
      <c r="E2527" s="5" t="s">
        <v>2459</v>
      </c>
      <c r="F2527" s="3" t="s">
        <v>2165</v>
      </c>
      <c r="G2527" s="5" t="s">
        <v>7082</v>
      </c>
      <c r="H2527" s="5" t="s">
        <v>12913</v>
      </c>
      <c r="I2527" s="5" t="s">
        <v>17993</v>
      </c>
      <c r="J2527" s="3"/>
    </row>
    <row r="2528" spans="1:10" ht="60" customHeight="1" x14ac:dyDescent="0.8">
      <c r="A2528" s="51">
        <v>2524</v>
      </c>
      <c r="B2528" s="50">
        <v>2525</v>
      </c>
      <c r="C2528" s="3" t="s">
        <v>7083</v>
      </c>
      <c r="D2528" s="3" t="s">
        <v>18037</v>
      </c>
      <c r="E2528" s="5" t="s">
        <v>7084</v>
      </c>
      <c r="F2528" s="3" t="s">
        <v>149</v>
      </c>
      <c r="G2528" s="5" t="s">
        <v>7085</v>
      </c>
      <c r="H2528" s="5" t="s">
        <v>12914</v>
      </c>
      <c r="I2528" s="5" t="s">
        <v>16197</v>
      </c>
      <c r="J2528" s="3"/>
    </row>
    <row r="2529" spans="1:10" ht="60" customHeight="1" x14ac:dyDescent="0.8">
      <c r="A2529" s="51">
        <v>2525</v>
      </c>
      <c r="B2529" s="50">
        <v>2526</v>
      </c>
      <c r="C2529" s="3" t="s">
        <v>5865</v>
      </c>
      <c r="D2529" s="3" t="s">
        <v>18037</v>
      </c>
      <c r="E2529" s="5" t="s">
        <v>7086</v>
      </c>
      <c r="F2529" s="3" t="s">
        <v>185</v>
      </c>
      <c r="G2529" s="5" t="s">
        <v>7087</v>
      </c>
      <c r="H2529" s="5" t="s">
        <v>12915</v>
      </c>
      <c r="I2529" s="5" t="s">
        <v>16198</v>
      </c>
      <c r="J2529" s="3"/>
    </row>
    <row r="2530" spans="1:10" ht="60" customHeight="1" x14ac:dyDescent="0.8">
      <c r="A2530" s="51">
        <v>2526</v>
      </c>
      <c r="B2530" s="50">
        <v>2527</v>
      </c>
      <c r="C2530" s="3" t="s">
        <v>7088</v>
      </c>
      <c r="D2530" s="3" t="s">
        <v>18037</v>
      </c>
      <c r="E2530" s="5" t="s">
        <v>7089</v>
      </c>
      <c r="F2530" s="3" t="s">
        <v>149</v>
      </c>
      <c r="G2530" s="5" t="s">
        <v>7090</v>
      </c>
      <c r="H2530" s="5" t="s">
        <v>12916</v>
      </c>
      <c r="I2530" s="5" t="s">
        <v>17526</v>
      </c>
      <c r="J2530" s="3"/>
    </row>
    <row r="2531" spans="1:10" ht="60" customHeight="1" x14ac:dyDescent="0.8">
      <c r="A2531" s="51">
        <v>2527</v>
      </c>
      <c r="B2531" s="50">
        <v>2528</v>
      </c>
      <c r="C2531" s="3" t="s">
        <v>1653</v>
      </c>
      <c r="D2531" s="3" t="s">
        <v>18037</v>
      </c>
      <c r="E2531" s="5" t="s">
        <v>7091</v>
      </c>
      <c r="F2531" s="3" t="s">
        <v>153</v>
      </c>
      <c r="G2531" s="5" t="s">
        <v>7092</v>
      </c>
      <c r="H2531" s="5" t="s">
        <v>12917</v>
      </c>
      <c r="I2531" s="5" t="s">
        <v>16199</v>
      </c>
      <c r="J2531" s="3"/>
    </row>
    <row r="2532" spans="1:10" ht="60" customHeight="1" x14ac:dyDescent="0.8">
      <c r="A2532" s="51">
        <v>2528</v>
      </c>
      <c r="B2532" s="50">
        <v>2529</v>
      </c>
      <c r="C2532" s="3" t="s">
        <v>7093</v>
      </c>
      <c r="D2532" s="3" t="s">
        <v>18037</v>
      </c>
      <c r="E2532" s="5" t="s">
        <v>7094</v>
      </c>
      <c r="F2532" s="3" t="s">
        <v>65</v>
      </c>
      <c r="G2532" s="5" t="s">
        <v>7095</v>
      </c>
      <c r="H2532" s="5" t="s">
        <v>12918</v>
      </c>
      <c r="I2532" s="5" t="s">
        <v>16200</v>
      </c>
      <c r="J2532" s="3"/>
    </row>
    <row r="2533" spans="1:10" ht="60" customHeight="1" x14ac:dyDescent="0.8">
      <c r="A2533" s="51">
        <v>2529</v>
      </c>
      <c r="B2533" s="50">
        <v>2530</v>
      </c>
      <c r="C2533" s="3" t="s">
        <v>7096</v>
      </c>
      <c r="D2533" s="3" t="s">
        <v>18037</v>
      </c>
      <c r="E2533" s="5" t="s">
        <v>7097</v>
      </c>
      <c r="F2533" s="3" t="s">
        <v>65</v>
      </c>
      <c r="G2533" s="5" t="s">
        <v>7098</v>
      </c>
      <c r="H2533" s="5" t="s">
        <v>12919</v>
      </c>
      <c r="I2533" s="5" t="s">
        <v>16201</v>
      </c>
      <c r="J2533" s="3"/>
    </row>
    <row r="2534" spans="1:10" ht="60" customHeight="1" x14ac:dyDescent="0.8">
      <c r="A2534" s="51">
        <v>2530</v>
      </c>
      <c r="B2534" s="50">
        <v>2531</v>
      </c>
      <c r="C2534" s="3" t="s">
        <v>7099</v>
      </c>
      <c r="D2534" s="3" t="s">
        <v>18037</v>
      </c>
      <c r="E2534" s="5" t="s">
        <v>7100</v>
      </c>
      <c r="F2534" s="3" t="s">
        <v>153</v>
      </c>
      <c r="G2534" s="5" t="s">
        <v>7101</v>
      </c>
      <c r="H2534" s="5" t="s">
        <v>12920</v>
      </c>
      <c r="I2534" s="5" t="s">
        <v>16202</v>
      </c>
      <c r="J2534" s="3"/>
    </row>
    <row r="2535" spans="1:10" ht="60" customHeight="1" x14ac:dyDescent="0.8">
      <c r="A2535" s="51">
        <v>2531</v>
      </c>
      <c r="B2535" s="50">
        <v>2532</v>
      </c>
      <c r="C2535" s="3" t="s">
        <v>7102</v>
      </c>
      <c r="D2535" s="3" t="s">
        <v>18037</v>
      </c>
      <c r="E2535" s="5" t="s">
        <v>7103</v>
      </c>
      <c r="F2535" s="3" t="s">
        <v>167</v>
      </c>
      <c r="G2535" s="5" t="s">
        <v>7104</v>
      </c>
      <c r="H2535" s="5" t="s">
        <v>12921</v>
      </c>
      <c r="I2535" s="5" t="s">
        <v>16203</v>
      </c>
      <c r="J2535" s="3"/>
    </row>
    <row r="2536" spans="1:10" ht="60" customHeight="1" x14ac:dyDescent="0.8">
      <c r="A2536" s="51">
        <v>2532</v>
      </c>
      <c r="B2536" s="50">
        <v>2533</v>
      </c>
      <c r="C2536" s="3" t="s">
        <v>7105</v>
      </c>
      <c r="D2536" s="3" t="s">
        <v>18037</v>
      </c>
      <c r="E2536" s="5" t="s">
        <v>7106</v>
      </c>
      <c r="F2536" s="3" t="s">
        <v>511</v>
      </c>
      <c r="G2536" s="5" t="s">
        <v>7107</v>
      </c>
      <c r="H2536" s="5" t="s">
        <v>12922</v>
      </c>
      <c r="I2536" s="5" t="s">
        <v>16204</v>
      </c>
      <c r="J2536" s="3"/>
    </row>
    <row r="2537" spans="1:10" ht="60" customHeight="1" x14ac:dyDescent="0.8">
      <c r="A2537" s="51">
        <v>2533</v>
      </c>
      <c r="B2537" s="50">
        <v>2534</v>
      </c>
      <c r="C2537" s="3" t="s">
        <v>7108</v>
      </c>
      <c r="D2537" s="3" t="s">
        <v>18037</v>
      </c>
      <c r="E2537" s="5" t="s">
        <v>7109</v>
      </c>
      <c r="F2537" s="3" t="s">
        <v>511</v>
      </c>
      <c r="G2537" s="5" t="s">
        <v>7110</v>
      </c>
      <c r="H2537" s="5" t="s">
        <v>12923</v>
      </c>
      <c r="I2537" s="5" t="s">
        <v>16205</v>
      </c>
      <c r="J2537" s="3"/>
    </row>
    <row r="2538" spans="1:10" ht="60" customHeight="1" x14ac:dyDescent="0.8">
      <c r="A2538" s="51">
        <v>2534</v>
      </c>
      <c r="B2538" s="50">
        <v>2535</v>
      </c>
      <c r="C2538" s="3" t="s">
        <v>7111</v>
      </c>
      <c r="D2538" s="3" t="s">
        <v>18037</v>
      </c>
      <c r="E2538" s="5" t="s">
        <v>7112</v>
      </c>
      <c r="F2538" s="3" t="s">
        <v>511</v>
      </c>
      <c r="G2538" s="5" t="s">
        <v>7113</v>
      </c>
      <c r="H2538" s="5" t="s">
        <v>12924</v>
      </c>
      <c r="I2538" s="5" t="s">
        <v>16206</v>
      </c>
      <c r="J2538" s="3"/>
    </row>
    <row r="2539" spans="1:10" ht="60" customHeight="1" x14ac:dyDescent="0.8">
      <c r="A2539" s="51">
        <v>2535</v>
      </c>
      <c r="B2539" s="50">
        <v>2536</v>
      </c>
      <c r="C2539" s="3" t="s">
        <v>7114</v>
      </c>
      <c r="D2539" s="3" t="s">
        <v>18037</v>
      </c>
      <c r="E2539" s="5" t="s">
        <v>7115</v>
      </c>
      <c r="F2539" s="3" t="s">
        <v>167</v>
      </c>
      <c r="G2539" s="5" t="s">
        <v>7116</v>
      </c>
      <c r="H2539" s="5" t="s">
        <v>12925</v>
      </c>
      <c r="I2539" s="5" t="s">
        <v>16207</v>
      </c>
      <c r="J2539" s="3"/>
    </row>
    <row r="2540" spans="1:10" ht="60" customHeight="1" x14ac:dyDescent="0.8">
      <c r="A2540" s="51">
        <v>2536</v>
      </c>
      <c r="B2540" s="50">
        <v>2537</v>
      </c>
      <c r="C2540" s="3" t="s">
        <v>7117</v>
      </c>
      <c r="D2540" s="3" t="s">
        <v>18037</v>
      </c>
      <c r="E2540" s="5" t="s">
        <v>7118</v>
      </c>
      <c r="F2540" s="3" t="s">
        <v>1712</v>
      </c>
      <c r="G2540" s="5" t="s">
        <v>7119</v>
      </c>
      <c r="H2540" s="5" t="s">
        <v>12926</v>
      </c>
      <c r="I2540" s="5" t="s">
        <v>16208</v>
      </c>
      <c r="J2540" s="3"/>
    </row>
    <row r="2541" spans="1:10" ht="60" customHeight="1" x14ac:dyDescent="0.8">
      <c r="A2541" s="51">
        <v>2537</v>
      </c>
      <c r="B2541" s="50">
        <v>2538</v>
      </c>
      <c r="C2541" s="3" t="s">
        <v>7120</v>
      </c>
      <c r="D2541" s="3" t="s">
        <v>18037</v>
      </c>
      <c r="E2541" s="5" t="s">
        <v>1447</v>
      </c>
      <c r="F2541" s="3" t="s">
        <v>100</v>
      </c>
      <c r="G2541" s="5" t="s">
        <v>7121</v>
      </c>
      <c r="H2541" s="5" t="s">
        <v>12927</v>
      </c>
      <c r="I2541" s="5" t="s">
        <v>16209</v>
      </c>
      <c r="J2541" s="3"/>
    </row>
    <row r="2542" spans="1:10" ht="60" customHeight="1" x14ac:dyDescent="0.8">
      <c r="A2542" s="51">
        <v>2538</v>
      </c>
      <c r="B2542" s="50">
        <v>2539</v>
      </c>
      <c r="C2542" s="3" t="s">
        <v>7122</v>
      </c>
      <c r="D2542" s="3" t="s">
        <v>18037</v>
      </c>
      <c r="E2542" s="5" t="s">
        <v>7123</v>
      </c>
      <c r="F2542" s="3" t="s">
        <v>167</v>
      </c>
      <c r="G2542" s="5" t="s">
        <v>7124</v>
      </c>
      <c r="H2542" s="5" t="s">
        <v>12928</v>
      </c>
      <c r="I2542" s="5" t="s">
        <v>16210</v>
      </c>
      <c r="J2542" s="3"/>
    </row>
    <row r="2543" spans="1:10" ht="60" customHeight="1" x14ac:dyDescent="0.8">
      <c r="A2543" s="51">
        <v>2539</v>
      </c>
      <c r="B2543" s="50">
        <v>2540</v>
      </c>
      <c r="C2543" s="3" t="s">
        <v>7125</v>
      </c>
      <c r="D2543" s="3" t="s">
        <v>18037</v>
      </c>
      <c r="E2543" s="5" t="s">
        <v>7126</v>
      </c>
      <c r="F2543" s="3" t="s">
        <v>246</v>
      </c>
      <c r="G2543" s="5" t="s">
        <v>7127</v>
      </c>
      <c r="H2543" s="5" t="s">
        <v>12929</v>
      </c>
      <c r="I2543" s="5" t="s">
        <v>16211</v>
      </c>
      <c r="J2543" s="3"/>
    </row>
    <row r="2544" spans="1:10" ht="60" customHeight="1" x14ac:dyDescent="0.8">
      <c r="A2544" s="51">
        <v>2540</v>
      </c>
      <c r="B2544" s="50">
        <v>2541</v>
      </c>
      <c r="C2544" s="3" t="s">
        <v>7128</v>
      </c>
      <c r="D2544" s="3" t="s">
        <v>18039</v>
      </c>
      <c r="E2544" s="5" t="s">
        <v>3725</v>
      </c>
      <c r="F2544" s="3" t="s">
        <v>203</v>
      </c>
      <c r="G2544" s="5" t="s">
        <v>7129</v>
      </c>
      <c r="H2544" s="5" t="s">
        <v>12930</v>
      </c>
      <c r="I2544" s="5" t="s">
        <v>16212</v>
      </c>
      <c r="J2544" s="3"/>
    </row>
    <row r="2545" spans="1:10" ht="60" customHeight="1" x14ac:dyDescent="0.8">
      <c r="A2545" s="51">
        <v>2541</v>
      </c>
      <c r="B2545" s="50">
        <v>2542</v>
      </c>
      <c r="C2545" s="3" t="s">
        <v>7130</v>
      </c>
      <c r="D2545" s="3" t="s">
        <v>18037</v>
      </c>
      <c r="E2545" s="5" t="s">
        <v>3533</v>
      </c>
      <c r="F2545" s="3" t="s">
        <v>171</v>
      </c>
      <c r="G2545" s="5" t="s">
        <v>7131</v>
      </c>
      <c r="H2545" s="5" t="s">
        <v>12931</v>
      </c>
      <c r="I2545" s="5" t="s">
        <v>17898</v>
      </c>
      <c r="J2545" s="3"/>
    </row>
    <row r="2546" spans="1:10" ht="60" customHeight="1" x14ac:dyDescent="0.8">
      <c r="A2546" s="51">
        <v>2542</v>
      </c>
      <c r="B2546" s="50">
        <v>2543</v>
      </c>
      <c r="C2546" s="3" t="s">
        <v>7132</v>
      </c>
      <c r="D2546" s="3" t="s">
        <v>18037</v>
      </c>
      <c r="E2546" s="5" t="s">
        <v>3851</v>
      </c>
      <c r="F2546" s="3" t="s">
        <v>21</v>
      </c>
      <c r="G2546" s="5" t="s">
        <v>7133</v>
      </c>
      <c r="H2546" s="5" t="s">
        <v>12932</v>
      </c>
      <c r="I2546" s="5" t="s">
        <v>16213</v>
      </c>
      <c r="J2546" s="3"/>
    </row>
    <row r="2547" spans="1:10" ht="60" customHeight="1" x14ac:dyDescent="0.8">
      <c r="A2547" s="51">
        <v>2543</v>
      </c>
      <c r="B2547" s="50">
        <v>2544</v>
      </c>
      <c r="C2547" s="3" t="s">
        <v>7134</v>
      </c>
      <c r="D2547" s="3" t="s">
        <v>18037</v>
      </c>
      <c r="E2547" s="5" t="s">
        <v>7135</v>
      </c>
      <c r="F2547" s="3" t="s">
        <v>305</v>
      </c>
      <c r="G2547" s="5" t="s">
        <v>7136</v>
      </c>
      <c r="H2547" s="5" t="s">
        <v>12933</v>
      </c>
      <c r="I2547" s="5" t="s">
        <v>17706</v>
      </c>
      <c r="J2547" s="3"/>
    </row>
    <row r="2548" spans="1:10" ht="60" customHeight="1" x14ac:dyDescent="0.8">
      <c r="A2548" s="51">
        <v>2544</v>
      </c>
      <c r="B2548" s="50">
        <v>2545</v>
      </c>
      <c r="C2548" s="3" t="s">
        <v>7137</v>
      </c>
      <c r="D2548" s="3" t="s">
        <v>18037</v>
      </c>
      <c r="E2548" s="5" t="s">
        <v>7138</v>
      </c>
      <c r="F2548" s="3" t="s">
        <v>679</v>
      </c>
      <c r="G2548" s="5" t="s">
        <v>7139</v>
      </c>
      <c r="H2548" s="5" t="s">
        <v>12934</v>
      </c>
      <c r="I2548" s="5" t="s">
        <v>16214</v>
      </c>
      <c r="J2548" s="3"/>
    </row>
    <row r="2549" spans="1:10" ht="60" customHeight="1" x14ac:dyDescent="0.8">
      <c r="A2549" s="51">
        <v>2545</v>
      </c>
      <c r="B2549" s="50">
        <v>2546</v>
      </c>
      <c r="C2549" s="3" t="s">
        <v>4040</v>
      </c>
      <c r="D2549" s="3" t="s">
        <v>18037</v>
      </c>
      <c r="E2549" s="5" t="s">
        <v>7140</v>
      </c>
      <c r="F2549" s="3" t="s">
        <v>61</v>
      </c>
      <c r="G2549" s="5" t="s">
        <v>7141</v>
      </c>
      <c r="H2549" s="5" t="s">
        <v>12935</v>
      </c>
      <c r="I2549" s="5" t="s">
        <v>16215</v>
      </c>
      <c r="J2549" s="3"/>
    </row>
    <row r="2550" spans="1:10" ht="60" customHeight="1" x14ac:dyDescent="0.8">
      <c r="A2550" s="51">
        <v>2546</v>
      </c>
      <c r="B2550" s="50">
        <v>2547</v>
      </c>
      <c r="C2550" s="3" t="s">
        <v>7142</v>
      </c>
      <c r="D2550" s="3" t="s">
        <v>18037</v>
      </c>
      <c r="E2550" s="5" t="s">
        <v>7143</v>
      </c>
      <c r="F2550" s="3" t="s">
        <v>61</v>
      </c>
      <c r="G2550" s="5" t="s">
        <v>7144</v>
      </c>
      <c r="H2550" s="5" t="s">
        <v>12936</v>
      </c>
      <c r="I2550" s="5" t="s">
        <v>17719</v>
      </c>
      <c r="J2550" s="3"/>
    </row>
    <row r="2551" spans="1:10" ht="60" customHeight="1" x14ac:dyDescent="0.8">
      <c r="A2551" s="51">
        <v>2547</v>
      </c>
      <c r="B2551" s="50">
        <v>2548</v>
      </c>
      <c r="C2551" s="3" t="s">
        <v>7145</v>
      </c>
      <c r="D2551" s="3" t="s">
        <v>18037</v>
      </c>
      <c r="E2551" s="5" t="s">
        <v>7146</v>
      </c>
      <c r="F2551" s="3" t="s">
        <v>138</v>
      </c>
      <c r="G2551" s="5" t="s">
        <v>7147</v>
      </c>
      <c r="H2551" s="5" t="s">
        <v>12937</v>
      </c>
      <c r="I2551" s="5" t="s">
        <v>17806</v>
      </c>
      <c r="J2551" s="3"/>
    </row>
    <row r="2552" spans="1:10" ht="60" customHeight="1" x14ac:dyDescent="0.8">
      <c r="A2552" s="51">
        <v>2548</v>
      </c>
      <c r="B2552" s="50">
        <v>2549</v>
      </c>
      <c r="C2552" s="3" t="s">
        <v>7148</v>
      </c>
      <c r="D2552" s="3" t="s">
        <v>18037</v>
      </c>
      <c r="E2552" s="5" t="s">
        <v>5022</v>
      </c>
      <c r="F2552" s="3" t="s">
        <v>328</v>
      </c>
      <c r="G2552" s="5" t="s">
        <v>7149</v>
      </c>
      <c r="H2552" s="5" t="s">
        <v>12938</v>
      </c>
      <c r="I2552" s="5" t="s">
        <v>16216</v>
      </c>
      <c r="J2552" s="3"/>
    </row>
    <row r="2553" spans="1:10" ht="60" customHeight="1" x14ac:dyDescent="0.8">
      <c r="A2553" s="51">
        <v>2549</v>
      </c>
      <c r="B2553" s="50">
        <v>2550</v>
      </c>
      <c r="C2553" s="3" t="s">
        <v>7150</v>
      </c>
      <c r="D2553" s="3" t="s">
        <v>18037</v>
      </c>
      <c r="E2553" s="5" t="s">
        <v>7151</v>
      </c>
      <c r="F2553" s="3" t="s">
        <v>328</v>
      </c>
      <c r="G2553" s="5" t="s">
        <v>7152</v>
      </c>
      <c r="H2553" s="5" t="s">
        <v>12939</v>
      </c>
      <c r="I2553" s="5" t="s">
        <v>16217</v>
      </c>
      <c r="J2553" s="3"/>
    </row>
    <row r="2554" spans="1:10" ht="60" customHeight="1" x14ac:dyDescent="0.8">
      <c r="A2554" s="51">
        <v>2550</v>
      </c>
      <c r="B2554" s="50">
        <v>2551</v>
      </c>
      <c r="C2554" s="3" t="s">
        <v>7153</v>
      </c>
      <c r="D2554" s="3" t="s">
        <v>18037</v>
      </c>
      <c r="E2554" s="5" t="s">
        <v>417</v>
      </c>
      <c r="F2554" s="3" t="s">
        <v>328</v>
      </c>
      <c r="G2554" s="5" t="s">
        <v>7154</v>
      </c>
      <c r="H2554" s="5" t="s">
        <v>12940</v>
      </c>
      <c r="I2554" s="5" t="s">
        <v>16218</v>
      </c>
      <c r="J2554" s="3"/>
    </row>
    <row r="2555" spans="1:10" ht="60" customHeight="1" x14ac:dyDescent="0.8">
      <c r="A2555" s="51">
        <v>2551</v>
      </c>
      <c r="B2555" s="50">
        <v>2552</v>
      </c>
      <c r="C2555" s="3" t="s">
        <v>7155</v>
      </c>
      <c r="D2555" s="3" t="s">
        <v>18037</v>
      </c>
      <c r="E2555" s="5" t="s">
        <v>7156</v>
      </c>
      <c r="F2555" s="3" t="s">
        <v>207</v>
      </c>
      <c r="G2555" s="5" t="s">
        <v>7157</v>
      </c>
      <c r="H2555" s="5" t="s">
        <v>12941</v>
      </c>
      <c r="I2555" s="5" t="s">
        <v>17994</v>
      </c>
      <c r="J2555" s="3"/>
    </row>
    <row r="2556" spans="1:10" ht="60" customHeight="1" x14ac:dyDescent="0.8">
      <c r="A2556" s="51">
        <v>2552</v>
      </c>
      <c r="B2556" s="50">
        <v>2553</v>
      </c>
      <c r="C2556" s="3" t="s">
        <v>7158</v>
      </c>
      <c r="D2556" s="3" t="s">
        <v>18037</v>
      </c>
      <c r="E2556" s="5" t="s">
        <v>7159</v>
      </c>
      <c r="F2556" s="3" t="s">
        <v>207</v>
      </c>
      <c r="G2556" s="5" t="s">
        <v>7160</v>
      </c>
      <c r="H2556" s="5" t="s">
        <v>12942</v>
      </c>
      <c r="I2556" s="5" t="s">
        <v>17598</v>
      </c>
      <c r="J2556" s="3"/>
    </row>
    <row r="2557" spans="1:10" ht="60" customHeight="1" x14ac:dyDescent="0.8">
      <c r="A2557" s="51">
        <v>2553</v>
      </c>
      <c r="B2557" s="50">
        <v>2554</v>
      </c>
      <c r="C2557" s="3" t="s">
        <v>7161</v>
      </c>
      <c r="D2557" s="3" t="s">
        <v>18037</v>
      </c>
      <c r="E2557" s="5" t="s">
        <v>7162</v>
      </c>
      <c r="F2557" s="3" t="s">
        <v>424</v>
      </c>
      <c r="G2557" s="5" t="s">
        <v>7163</v>
      </c>
      <c r="H2557" s="5" t="s">
        <v>12943</v>
      </c>
      <c r="I2557" s="5" t="s">
        <v>16219</v>
      </c>
      <c r="J2557" s="3"/>
    </row>
    <row r="2558" spans="1:10" ht="60" customHeight="1" x14ac:dyDescent="0.8">
      <c r="A2558" s="51">
        <v>2554</v>
      </c>
      <c r="B2558" s="50">
        <v>2555</v>
      </c>
      <c r="C2558" s="3" t="s">
        <v>7164</v>
      </c>
      <c r="D2558" s="3" t="s">
        <v>18037</v>
      </c>
      <c r="E2558" s="5" t="s">
        <v>7165</v>
      </c>
      <c r="F2558" s="3" t="s">
        <v>424</v>
      </c>
      <c r="G2558" s="5" t="s">
        <v>7166</v>
      </c>
      <c r="H2558" s="5" t="s">
        <v>12944</v>
      </c>
      <c r="I2558" s="5" t="s">
        <v>16220</v>
      </c>
      <c r="J2558" s="3"/>
    </row>
    <row r="2559" spans="1:10" ht="60" customHeight="1" x14ac:dyDescent="0.8">
      <c r="A2559" s="51">
        <v>2555</v>
      </c>
      <c r="B2559" s="50">
        <v>2556</v>
      </c>
      <c r="C2559" s="3" t="s">
        <v>7167</v>
      </c>
      <c r="D2559" s="3" t="s">
        <v>18037</v>
      </c>
      <c r="E2559" s="5" t="s">
        <v>7168</v>
      </c>
      <c r="F2559" s="3" t="s">
        <v>61</v>
      </c>
      <c r="G2559" s="5" t="s">
        <v>7169</v>
      </c>
      <c r="H2559" s="5" t="s">
        <v>12945</v>
      </c>
      <c r="I2559" s="5" t="s">
        <v>16221</v>
      </c>
      <c r="J2559" s="3"/>
    </row>
    <row r="2560" spans="1:10" ht="60" customHeight="1" x14ac:dyDescent="0.8">
      <c r="A2560" s="51">
        <v>2556</v>
      </c>
      <c r="B2560" s="50">
        <v>2557</v>
      </c>
      <c r="C2560" s="3" t="s">
        <v>7170</v>
      </c>
      <c r="D2560" s="3" t="s">
        <v>18037</v>
      </c>
      <c r="E2560" s="5" t="s">
        <v>2783</v>
      </c>
      <c r="F2560" s="3" t="s">
        <v>127</v>
      </c>
      <c r="G2560" s="5" t="s">
        <v>7171</v>
      </c>
      <c r="H2560" s="5" t="s">
        <v>12946</v>
      </c>
      <c r="I2560" s="5" t="s">
        <v>16222</v>
      </c>
      <c r="J2560" s="3"/>
    </row>
    <row r="2561" spans="1:10" ht="60" customHeight="1" x14ac:dyDescent="0.8">
      <c r="A2561" s="51">
        <v>2557</v>
      </c>
      <c r="B2561" s="50">
        <v>2558</v>
      </c>
      <c r="C2561" s="3" t="s">
        <v>7172</v>
      </c>
      <c r="D2561" s="3" t="s">
        <v>18037</v>
      </c>
      <c r="E2561" s="5" t="s">
        <v>7173</v>
      </c>
      <c r="F2561" s="3" t="s">
        <v>738</v>
      </c>
      <c r="G2561" s="5" t="s">
        <v>7174</v>
      </c>
      <c r="H2561" s="5" t="s">
        <v>12947</v>
      </c>
      <c r="I2561" s="5" t="s">
        <v>16223</v>
      </c>
      <c r="J2561" s="3"/>
    </row>
    <row r="2562" spans="1:10" ht="60" customHeight="1" x14ac:dyDescent="0.8">
      <c r="A2562" s="51">
        <v>2558</v>
      </c>
      <c r="B2562" s="50">
        <v>2559</v>
      </c>
      <c r="C2562" s="3" t="s">
        <v>7175</v>
      </c>
      <c r="D2562" s="3" t="s">
        <v>18037</v>
      </c>
      <c r="E2562" s="5" t="s">
        <v>7176</v>
      </c>
      <c r="F2562" s="3" t="s">
        <v>424</v>
      </c>
      <c r="G2562" s="5" t="s">
        <v>7177</v>
      </c>
      <c r="H2562" s="5" t="s">
        <v>12948</v>
      </c>
      <c r="I2562" s="5" t="s">
        <v>16224</v>
      </c>
      <c r="J2562" s="3"/>
    </row>
    <row r="2563" spans="1:10" ht="60" customHeight="1" x14ac:dyDescent="0.8">
      <c r="A2563" s="51">
        <v>2559</v>
      </c>
      <c r="B2563" s="50">
        <v>2560</v>
      </c>
      <c r="C2563" s="3" t="s">
        <v>7178</v>
      </c>
      <c r="D2563" s="3" t="s">
        <v>18037</v>
      </c>
      <c r="E2563" s="5" t="s">
        <v>1399</v>
      </c>
      <c r="F2563" s="3" t="s">
        <v>543</v>
      </c>
      <c r="G2563" s="5" t="s">
        <v>7179</v>
      </c>
      <c r="H2563" s="5" t="s">
        <v>12949</v>
      </c>
      <c r="I2563" s="5" t="s">
        <v>16225</v>
      </c>
      <c r="J2563" s="3"/>
    </row>
    <row r="2564" spans="1:10" ht="60" customHeight="1" x14ac:dyDescent="0.8">
      <c r="A2564" s="51">
        <v>2560</v>
      </c>
      <c r="B2564" s="50">
        <v>2561</v>
      </c>
      <c r="C2564" s="3" t="s">
        <v>7180</v>
      </c>
      <c r="D2564" s="3" t="s">
        <v>18037</v>
      </c>
      <c r="E2564" s="5" t="s">
        <v>5956</v>
      </c>
      <c r="F2564" s="3" t="s">
        <v>543</v>
      </c>
      <c r="G2564" s="5" t="s">
        <v>7181</v>
      </c>
      <c r="H2564" s="5" t="s">
        <v>12950</v>
      </c>
      <c r="I2564" s="5" t="s">
        <v>16226</v>
      </c>
      <c r="J2564" s="3"/>
    </row>
    <row r="2565" spans="1:10" ht="60" customHeight="1" x14ac:dyDescent="0.8">
      <c r="A2565" s="51">
        <v>2561</v>
      </c>
      <c r="B2565" s="50">
        <v>2562</v>
      </c>
      <c r="C2565" s="3" t="s">
        <v>7182</v>
      </c>
      <c r="D2565" s="3" t="s">
        <v>18037</v>
      </c>
      <c r="E2565" s="5" t="s">
        <v>7183</v>
      </c>
      <c r="F2565" s="3" t="s">
        <v>171</v>
      </c>
      <c r="G2565" s="5" t="s">
        <v>7184</v>
      </c>
      <c r="H2565" s="5" t="s">
        <v>12951</v>
      </c>
      <c r="I2565" s="5" t="s">
        <v>17899</v>
      </c>
      <c r="J2565" s="3"/>
    </row>
    <row r="2566" spans="1:10" ht="60" customHeight="1" x14ac:dyDescent="0.8">
      <c r="A2566" s="51">
        <v>2562</v>
      </c>
      <c r="B2566" s="50">
        <v>2563</v>
      </c>
      <c r="C2566" s="3" t="s">
        <v>7185</v>
      </c>
      <c r="D2566" s="3" t="s">
        <v>18037</v>
      </c>
      <c r="E2566" s="5" t="s">
        <v>7186</v>
      </c>
      <c r="F2566" s="3" t="s">
        <v>96</v>
      </c>
      <c r="G2566" s="5" t="s">
        <v>7187</v>
      </c>
      <c r="H2566" s="5" t="s">
        <v>12952</v>
      </c>
      <c r="I2566" s="5" t="s">
        <v>17918</v>
      </c>
      <c r="J2566" s="3"/>
    </row>
    <row r="2567" spans="1:10" ht="60" customHeight="1" x14ac:dyDescent="0.8">
      <c r="A2567" s="51">
        <v>2563</v>
      </c>
      <c r="B2567" s="50">
        <v>2564</v>
      </c>
      <c r="C2567" s="3" t="s">
        <v>7188</v>
      </c>
      <c r="D2567" s="3" t="s">
        <v>18037</v>
      </c>
      <c r="E2567" s="5" t="s">
        <v>2187</v>
      </c>
      <c r="F2567" s="3" t="s">
        <v>171</v>
      </c>
      <c r="G2567" s="5" t="s">
        <v>7189</v>
      </c>
      <c r="H2567" s="5" t="s">
        <v>12953</v>
      </c>
      <c r="I2567" s="5" t="s">
        <v>16227</v>
      </c>
      <c r="J2567" s="3"/>
    </row>
    <row r="2568" spans="1:10" ht="60" customHeight="1" x14ac:dyDescent="0.8">
      <c r="A2568" s="51">
        <v>2564</v>
      </c>
      <c r="B2568" s="50">
        <v>2565</v>
      </c>
      <c r="C2568" s="3" t="s">
        <v>7190</v>
      </c>
      <c r="D2568" s="3" t="s">
        <v>18037</v>
      </c>
      <c r="E2568" s="5" t="s">
        <v>7191</v>
      </c>
      <c r="F2568" s="3" t="s">
        <v>543</v>
      </c>
      <c r="G2568" s="5" t="s">
        <v>7192</v>
      </c>
      <c r="H2568" s="5" t="s">
        <v>12954</v>
      </c>
      <c r="I2568" s="5" t="s">
        <v>16228</v>
      </c>
      <c r="J2568" s="3"/>
    </row>
    <row r="2569" spans="1:10" ht="60" customHeight="1" x14ac:dyDescent="0.8">
      <c r="A2569" s="51">
        <v>2565</v>
      </c>
      <c r="B2569" s="50">
        <v>2566</v>
      </c>
      <c r="C2569" s="3" t="s">
        <v>7193</v>
      </c>
      <c r="D2569" s="3" t="s">
        <v>18037</v>
      </c>
      <c r="E2569" s="5" t="s">
        <v>7194</v>
      </c>
      <c r="F2569" s="3" t="s">
        <v>424</v>
      </c>
      <c r="G2569" s="5" t="s">
        <v>7195</v>
      </c>
      <c r="H2569" s="5" t="s">
        <v>12955</v>
      </c>
      <c r="I2569" s="5" t="s">
        <v>16229</v>
      </c>
      <c r="J2569" s="3"/>
    </row>
    <row r="2570" spans="1:10" ht="60" customHeight="1" x14ac:dyDescent="0.8">
      <c r="A2570" s="51">
        <v>2566</v>
      </c>
      <c r="B2570" s="50">
        <v>2567</v>
      </c>
      <c r="C2570" s="3" t="s">
        <v>4940</v>
      </c>
      <c r="D2570" s="3" t="s">
        <v>18037</v>
      </c>
      <c r="E2570" s="5" t="s">
        <v>2661</v>
      </c>
      <c r="F2570" s="3" t="s">
        <v>127</v>
      </c>
      <c r="G2570" s="5" t="s">
        <v>7196</v>
      </c>
      <c r="H2570" s="5" t="s">
        <v>12956</v>
      </c>
      <c r="I2570" s="5" t="s">
        <v>16230</v>
      </c>
      <c r="J2570" s="3"/>
    </row>
    <row r="2571" spans="1:10" ht="60" customHeight="1" x14ac:dyDescent="0.8">
      <c r="A2571" s="51">
        <v>2567</v>
      </c>
      <c r="B2571" s="50">
        <v>2568</v>
      </c>
      <c r="C2571" s="3" t="s">
        <v>7197</v>
      </c>
      <c r="D2571" s="3" t="s">
        <v>18037</v>
      </c>
      <c r="E2571" s="5" t="s">
        <v>152</v>
      </c>
      <c r="F2571" s="3" t="s">
        <v>424</v>
      </c>
      <c r="G2571" s="5" t="s">
        <v>7198</v>
      </c>
      <c r="H2571" s="5" t="s">
        <v>12957</v>
      </c>
      <c r="I2571" s="5" t="s">
        <v>16231</v>
      </c>
      <c r="J2571" s="3"/>
    </row>
    <row r="2572" spans="1:10" ht="60" customHeight="1" x14ac:dyDescent="0.8">
      <c r="A2572" s="51">
        <v>2568</v>
      </c>
      <c r="B2572" s="50">
        <v>2569</v>
      </c>
      <c r="C2572" s="3" t="s">
        <v>7199</v>
      </c>
      <c r="D2572" s="3" t="s">
        <v>18037</v>
      </c>
      <c r="E2572" s="5" t="s">
        <v>7200</v>
      </c>
      <c r="F2572" s="3" t="s">
        <v>424</v>
      </c>
      <c r="G2572" s="5" t="s">
        <v>7201</v>
      </c>
      <c r="H2572" s="5" t="s">
        <v>12958</v>
      </c>
      <c r="I2572" s="5" t="s">
        <v>16232</v>
      </c>
      <c r="J2572" s="3"/>
    </row>
    <row r="2573" spans="1:10" ht="60" customHeight="1" x14ac:dyDescent="0.8">
      <c r="A2573" s="51">
        <v>2569</v>
      </c>
      <c r="B2573" s="50">
        <v>2570</v>
      </c>
      <c r="C2573" s="3" t="s">
        <v>7202</v>
      </c>
      <c r="D2573" s="3" t="s">
        <v>18037</v>
      </c>
      <c r="E2573" s="5" t="s">
        <v>7203</v>
      </c>
      <c r="F2573" s="3" t="s">
        <v>424</v>
      </c>
      <c r="G2573" s="5" t="s">
        <v>7204</v>
      </c>
      <c r="H2573" s="5" t="s">
        <v>12959</v>
      </c>
      <c r="I2573" s="5" t="s">
        <v>16233</v>
      </c>
      <c r="J2573" s="3"/>
    </row>
    <row r="2574" spans="1:10" ht="60" customHeight="1" x14ac:dyDescent="0.8">
      <c r="A2574" s="51">
        <v>2570</v>
      </c>
      <c r="B2574" s="50">
        <v>2571</v>
      </c>
      <c r="C2574" s="3" t="s">
        <v>7205</v>
      </c>
      <c r="D2574" s="3" t="s">
        <v>18037</v>
      </c>
      <c r="E2574" s="5" t="s">
        <v>6284</v>
      </c>
      <c r="F2574" s="3" t="s">
        <v>424</v>
      </c>
      <c r="G2574" s="5" t="s">
        <v>7206</v>
      </c>
      <c r="H2574" s="5" t="s">
        <v>12960</v>
      </c>
      <c r="I2574" s="5" t="s">
        <v>16234</v>
      </c>
      <c r="J2574" s="3"/>
    </row>
    <row r="2575" spans="1:10" ht="60" customHeight="1" x14ac:dyDescent="0.8">
      <c r="A2575" s="51">
        <v>2571</v>
      </c>
      <c r="B2575" s="50">
        <v>2572</v>
      </c>
      <c r="C2575" s="3" t="s">
        <v>7207</v>
      </c>
      <c r="D2575" s="3" t="s">
        <v>18037</v>
      </c>
      <c r="E2575" s="5" t="s">
        <v>7208</v>
      </c>
      <c r="F2575" s="3" t="s">
        <v>424</v>
      </c>
      <c r="G2575" s="5" t="s">
        <v>7209</v>
      </c>
      <c r="H2575" s="5" t="s">
        <v>12961</v>
      </c>
      <c r="I2575" s="5" t="s">
        <v>16235</v>
      </c>
      <c r="J2575" s="3"/>
    </row>
    <row r="2576" spans="1:10" ht="60" customHeight="1" x14ac:dyDescent="0.8">
      <c r="A2576" s="51">
        <v>2572</v>
      </c>
      <c r="B2576" s="50">
        <v>2573</v>
      </c>
      <c r="C2576" s="3" t="s">
        <v>7210</v>
      </c>
      <c r="D2576" s="3" t="s">
        <v>18037</v>
      </c>
      <c r="E2576" s="5" t="s">
        <v>7211</v>
      </c>
      <c r="F2576" s="3" t="s">
        <v>96</v>
      </c>
      <c r="G2576" s="5" t="s">
        <v>7212</v>
      </c>
      <c r="H2576" s="5" t="s">
        <v>12962</v>
      </c>
      <c r="I2576" s="5" t="s">
        <v>16236</v>
      </c>
      <c r="J2576" s="3"/>
    </row>
    <row r="2577" spans="1:10" ht="60" customHeight="1" x14ac:dyDescent="0.8">
      <c r="A2577" s="51">
        <v>2573</v>
      </c>
      <c r="B2577" s="50">
        <v>2574</v>
      </c>
      <c r="C2577" s="3" t="s">
        <v>7213</v>
      </c>
      <c r="D2577" s="3" t="s">
        <v>18037</v>
      </c>
      <c r="E2577" s="5" t="s">
        <v>6864</v>
      </c>
      <c r="F2577" s="3" t="s">
        <v>61</v>
      </c>
      <c r="G2577" s="5" t="s">
        <v>7214</v>
      </c>
      <c r="H2577" s="5" t="s">
        <v>12963</v>
      </c>
      <c r="I2577" s="5" t="s">
        <v>16237</v>
      </c>
      <c r="J2577" s="3"/>
    </row>
    <row r="2578" spans="1:10" ht="60" customHeight="1" x14ac:dyDescent="0.8">
      <c r="A2578" s="51">
        <v>2574</v>
      </c>
      <c r="B2578" s="50">
        <v>2575</v>
      </c>
      <c r="C2578" s="3" t="s">
        <v>7215</v>
      </c>
      <c r="D2578" s="3" t="s">
        <v>18037</v>
      </c>
      <c r="E2578" s="5" t="s">
        <v>7216</v>
      </c>
      <c r="F2578" s="3" t="s">
        <v>96</v>
      </c>
      <c r="G2578" s="5" t="s">
        <v>7217</v>
      </c>
      <c r="H2578" s="5" t="s">
        <v>12964</v>
      </c>
      <c r="I2578" s="5" t="s">
        <v>16238</v>
      </c>
      <c r="J2578" s="3"/>
    </row>
    <row r="2579" spans="1:10" ht="60" customHeight="1" x14ac:dyDescent="0.8">
      <c r="A2579" s="51">
        <v>2575</v>
      </c>
      <c r="B2579" s="50">
        <v>2576</v>
      </c>
      <c r="C2579" s="3" t="s">
        <v>7218</v>
      </c>
      <c r="D2579" s="3" t="s">
        <v>18037</v>
      </c>
      <c r="E2579" s="5" t="s">
        <v>7219</v>
      </c>
      <c r="F2579" s="3" t="s">
        <v>171</v>
      </c>
      <c r="G2579" s="5" t="s">
        <v>7220</v>
      </c>
      <c r="H2579" s="5" t="s">
        <v>12965</v>
      </c>
      <c r="I2579" s="5" t="s">
        <v>16239</v>
      </c>
      <c r="J2579" s="3"/>
    </row>
    <row r="2580" spans="1:10" ht="60" customHeight="1" x14ac:dyDescent="0.8">
      <c r="A2580" s="51">
        <v>2576</v>
      </c>
      <c r="B2580" s="50">
        <v>2577</v>
      </c>
      <c r="C2580" s="3" t="s">
        <v>7221</v>
      </c>
      <c r="D2580" s="3" t="s">
        <v>18037</v>
      </c>
      <c r="E2580" s="5" t="s">
        <v>7222</v>
      </c>
      <c r="F2580" s="3" t="s">
        <v>1212</v>
      </c>
      <c r="G2580" s="5" t="s">
        <v>7223</v>
      </c>
      <c r="H2580" s="5" t="s">
        <v>12966</v>
      </c>
      <c r="I2580" s="5" t="s">
        <v>16240</v>
      </c>
      <c r="J2580" s="3"/>
    </row>
    <row r="2581" spans="1:10" ht="60" customHeight="1" x14ac:dyDescent="0.8">
      <c r="A2581" s="51">
        <v>2577</v>
      </c>
      <c r="B2581" s="50">
        <v>2578</v>
      </c>
      <c r="C2581" s="3" t="s">
        <v>7224</v>
      </c>
      <c r="D2581" s="3" t="s">
        <v>18037</v>
      </c>
      <c r="E2581" s="5" t="s">
        <v>7225</v>
      </c>
      <c r="F2581" s="3" t="s">
        <v>1212</v>
      </c>
      <c r="G2581" s="5" t="s">
        <v>7226</v>
      </c>
      <c r="H2581" s="5" t="s">
        <v>12967</v>
      </c>
      <c r="I2581" s="5" t="s">
        <v>16241</v>
      </c>
      <c r="J2581" s="3"/>
    </row>
    <row r="2582" spans="1:10" ht="60" customHeight="1" x14ac:dyDescent="0.8">
      <c r="A2582" s="51">
        <v>2578</v>
      </c>
      <c r="B2582" s="50">
        <v>2579</v>
      </c>
      <c r="C2582" s="3" t="s">
        <v>7227</v>
      </c>
      <c r="D2582" s="3" t="s">
        <v>18037</v>
      </c>
      <c r="E2582" s="5" t="s">
        <v>7228</v>
      </c>
      <c r="F2582" s="3" t="s">
        <v>1212</v>
      </c>
      <c r="G2582" s="5" t="s">
        <v>7229</v>
      </c>
      <c r="H2582" s="5" t="s">
        <v>12968</v>
      </c>
      <c r="I2582" s="5" t="s">
        <v>16242</v>
      </c>
      <c r="J2582" s="3"/>
    </row>
    <row r="2583" spans="1:10" ht="60" customHeight="1" x14ac:dyDescent="0.8">
      <c r="A2583" s="51">
        <v>2579</v>
      </c>
      <c r="B2583" s="50">
        <v>2580</v>
      </c>
      <c r="C2583" s="3" t="s">
        <v>7230</v>
      </c>
      <c r="D2583" s="3" t="s">
        <v>18037</v>
      </c>
      <c r="E2583" s="5" t="s">
        <v>7231</v>
      </c>
      <c r="F2583" s="3" t="s">
        <v>1212</v>
      </c>
      <c r="G2583" s="5" t="s">
        <v>7232</v>
      </c>
      <c r="H2583" s="5" t="s">
        <v>12969</v>
      </c>
      <c r="I2583" s="5" t="s">
        <v>16243</v>
      </c>
      <c r="J2583" s="3"/>
    </row>
    <row r="2584" spans="1:10" ht="60" customHeight="1" x14ac:dyDescent="0.8">
      <c r="A2584" s="51">
        <v>2580</v>
      </c>
      <c r="B2584" s="50">
        <v>2581</v>
      </c>
      <c r="C2584" s="3" t="s">
        <v>7233</v>
      </c>
      <c r="D2584" s="3" t="s">
        <v>18037</v>
      </c>
      <c r="E2584" s="5" t="s">
        <v>7234</v>
      </c>
      <c r="F2584" s="3" t="s">
        <v>1212</v>
      </c>
      <c r="G2584" s="5" t="s">
        <v>7235</v>
      </c>
      <c r="H2584" s="5" t="s">
        <v>12970</v>
      </c>
      <c r="I2584" s="5" t="s">
        <v>16244</v>
      </c>
      <c r="J2584" s="3"/>
    </row>
    <row r="2585" spans="1:10" ht="60" customHeight="1" x14ac:dyDescent="0.8">
      <c r="A2585" s="51">
        <v>2581</v>
      </c>
      <c r="B2585" s="50">
        <v>2582</v>
      </c>
      <c r="C2585" s="3" t="s">
        <v>7236</v>
      </c>
      <c r="D2585" s="3" t="s">
        <v>18037</v>
      </c>
      <c r="E2585" s="5" t="s">
        <v>7237</v>
      </c>
      <c r="F2585" s="3" t="s">
        <v>207</v>
      </c>
      <c r="G2585" s="5" t="s">
        <v>7238</v>
      </c>
      <c r="H2585" s="5" t="s">
        <v>12971</v>
      </c>
      <c r="I2585" s="5" t="s">
        <v>16245</v>
      </c>
      <c r="J2585" s="3"/>
    </row>
    <row r="2586" spans="1:10" ht="60" customHeight="1" x14ac:dyDescent="0.8">
      <c r="A2586" s="51">
        <v>2582</v>
      </c>
      <c r="B2586" s="50">
        <v>2583</v>
      </c>
      <c r="C2586" s="3" t="s">
        <v>7239</v>
      </c>
      <c r="D2586" s="3" t="s">
        <v>18037</v>
      </c>
      <c r="E2586" s="5" t="s">
        <v>7240</v>
      </c>
      <c r="F2586" s="3" t="s">
        <v>1212</v>
      </c>
      <c r="G2586" s="5" t="s">
        <v>7241</v>
      </c>
      <c r="H2586" s="5" t="s">
        <v>12972</v>
      </c>
      <c r="I2586" s="5" t="s">
        <v>16246</v>
      </c>
      <c r="J2586" s="3"/>
    </row>
    <row r="2587" spans="1:10" ht="60" customHeight="1" x14ac:dyDescent="0.8">
      <c r="A2587" s="51">
        <v>2583</v>
      </c>
      <c r="B2587" s="50">
        <v>2584</v>
      </c>
      <c r="C2587" s="3" t="s">
        <v>7242</v>
      </c>
      <c r="D2587" s="3" t="s">
        <v>18037</v>
      </c>
      <c r="E2587" s="5" t="s">
        <v>7243</v>
      </c>
      <c r="F2587" s="3" t="s">
        <v>531</v>
      </c>
      <c r="G2587" s="5" t="s">
        <v>7244</v>
      </c>
      <c r="H2587" s="5" t="s">
        <v>12973</v>
      </c>
      <c r="I2587" s="5" t="s">
        <v>16247</v>
      </c>
      <c r="J2587" s="3"/>
    </row>
    <row r="2588" spans="1:10" ht="60" customHeight="1" x14ac:dyDescent="0.8">
      <c r="A2588" s="51">
        <v>2584</v>
      </c>
      <c r="B2588" s="50">
        <v>2585</v>
      </c>
      <c r="C2588" s="3" t="s">
        <v>7245</v>
      </c>
      <c r="D2588" s="3" t="s">
        <v>18037</v>
      </c>
      <c r="E2588" s="5" t="s">
        <v>7246</v>
      </c>
      <c r="F2588" s="3" t="s">
        <v>817</v>
      </c>
      <c r="G2588" s="5" t="s">
        <v>7247</v>
      </c>
      <c r="H2588" s="5" t="s">
        <v>12974</v>
      </c>
      <c r="I2588" s="5" t="s">
        <v>16248</v>
      </c>
      <c r="J2588" s="3"/>
    </row>
    <row r="2589" spans="1:10" ht="60" customHeight="1" x14ac:dyDescent="0.8">
      <c r="A2589" s="51">
        <v>2585</v>
      </c>
      <c r="B2589" s="50">
        <v>2586</v>
      </c>
      <c r="C2589" s="3" t="s">
        <v>7248</v>
      </c>
      <c r="D2589" s="3" t="s">
        <v>18037</v>
      </c>
      <c r="E2589" s="5" t="s">
        <v>7249</v>
      </c>
      <c r="F2589" s="3" t="s">
        <v>441</v>
      </c>
      <c r="G2589" s="5" t="s">
        <v>7250</v>
      </c>
      <c r="H2589" s="5" t="s">
        <v>12975</v>
      </c>
      <c r="I2589" s="5" t="s">
        <v>16249</v>
      </c>
      <c r="J2589" s="3"/>
    </row>
    <row r="2590" spans="1:10" ht="60" customHeight="1" x14ac:dyDescent="0.8">
      <c r="A2590" s="51">
        <v>2586</v>
      </c>
      <c r="B2590" s="50">
        <v>2587</v>
      </c>
      <c r="C2590" s="3" t="s">
        <v>7251</v>
      </c>
      <c r="D2590" s="3" t="s">
        <v>18037</v>
      </c>
      <c r="E2590" s="5" t="s">
        <v>7252</v>
      </c>
      <c r="F2590" s="3" t="s">
        <v>817</v>
      </c>
      <c r="G2590" s="5" t="s">
        <v>7253</v>
      </c>
      <c r="H2590" s="5" t="s">
        <v>12976</v>
      </c>
      <c r="I2590" s="5" t="s">
        <v>16250</v>
      </c>
      <c r="J2590" s="3"/>
    </row>
    <row r="2591" spans="1:10" ht="60" customHeight="1" x14ac:dyDescent="0.8">
      <c r="A2591" s="51">
        <v>2587</v>
      </c>
      <c r="B2591" s="50">
        <v>2588</v>
      </c>
      <c r="C2591" s="3" t="s">
        <v>7254</v>
      </c>
      <c r="D2591" s="3" t="s">
        <v>18037</v>
      </c>
      <c r="E2591" s="5" t="s">
        <v>2760</v>
      </c>
      <c r="F2591" s="3" t="s">
        <v>138</v>
      </c>
      <c r="G2591" s="5" t="s">
        <v>7255</v>
      </c>
      <c r="H2591" s="5" t="s">
        <v>12977</v>
      </c>
      <c r="I2591" s="5" t="s">
        <v>16251</v>
      </c>
      <c r="J2591" s="3"/>
    </row>
    <row r="2592" spans="1:10" ht="60" customHeight="1" x14ac:dyDescent="0.8">
      <c r="A2592" s="51">
        <v>2588</v>
      </c>
      <c r="B2592" s="50">
        <v>2589</v>
      </c>
      <c r="C2592" s="3" t="s">
        <v>641</v>
      </c>
      <c r="D2592" s="3" t="s">
        <v>18037</v>
      </c>
      <c r="E2592" s="5" t="s">
        <v>7256</v>
      </c>
      <c r="F2592" s="3" t="s">
        <v>17</v>
      </c>
      <c r="G2592" s="5" t="s">
        <v>7257</v>
      </c>
      <c r="H2592" s="5" t="s">
        <v>12978</v>
      </c>
      <c r="I2592" s="5" t="s">
        <v>16252</v>
      </c>
      <c r="J2592" s="3"/>
    </row>
    <row r="2593" spans="1:10" ht="60" customHeight="1" x14ac:dyDescent="0.8">
      <c r="A2593" s="51">
        <v>2589</v>
      </c>
      <c r="B2593" s="50">
        <v>2590</v>
      </c>
      <c r="C2593" s="3" t="s">
        <v>7258</v>
      </c>
      <c r="D2593" s="3" t="s">
        <v>18037</v>
      </c>
      <c r="E2593" s="5" t="s">
        <v>1133</v>
      </c>
      <c r="F2593" s="3" t="s">
        <v>441</v>
      </c>
      <c r="G2593" s="5" t="s">
        <v>7259</v>
      </c>
      <c r="H2593" s="5" t="s">
        <v>12979</v>
      </c>
      <c r="I2593" s="5" t="s">
        <v>16253</v>
      </c>
      <c r="J2593" s="3"/>
    </row>
    <row r="2594" spans="1:10" ht="60" customHeight="1" x14ac:dyDescent="0.8">
      <c r="A2594" s="51">
        <v>2590</v>
      </c>
      <c r="B2594" s="50">
        <v>2591</v>
      </c>
      <c r="C2594" s="3" t="s">
        <v>7260</v>
      </c>
      <c r="D2594" s="3" t="s">
        <v>18037</v>
      </c>
      <c r="E2594" s="5" t="s">
        <v>7261</v>
      </c>
      <c r="F2594" s="3" t="s">
        <v>817</v>
      </c>
      <c r="G2594" s="5" t="s">
        <v>7262</v>
      </c>
      <c r="H2594" s="5" t="s">
        <v>12980</v>
      </c>
      <c r="I2594" s="5" t="s">
        <v>16254</v>
      </c>
      <c r="J2594" s="3"/>
    </row>
    <row r="2595" spans="1:10" ht="60" customHeight="1" x14ac:dyDescent="0.8">
      <c r="A2595" s="51">
        <v>2591</v>
      </c>
      <c r="B2595" s="50">
        <v>2592</v>
      </c>
      <c r="C2595" s="3" t="s">
        <v>5702</v>
      </c>
      <c r="D2595" s="3" t="s">
        <v>18037</v>
      </c>
      <c r="E2595" s="5" t="s">
        <v>7263</v>
      </c>
      <c r="F2595" s="3" t="s">
        <v>437</v>
      </c>
      <c r="G2595" s="5" t="s">
        <v>7264</v>
      </c>
      <c r="H2595" s="5" t="s">
        <v>12981</v>
      </c>
      <c r="I2595" s="5" t="s">
        <v>17660</v>
      </c>
      <c r="J2595" s="3"/>
    </row>
    <row r="2596" spans="1:10" ht="60" customHeight="1" x14ac:dyDescent="0.8">
      <c r="A2596" s="51">
        <v>2592</v>
      </c>
      <c r="B2596" s="50">
        <v>2593</v>
      </c>
      <c r="C2596" s="3" t="s">
        <v>7265</v>
      </c>
      <c r="D2596" s="3" t="s">
        <v>18037</v>
      </c>
      <c r="E2596" s="5" t="s">
        <v>2020</v>
      </c>
      <c r="F2596" s="3" t="s">
        <v>1287</v>
      </c>
      <c r="G2596" s="5" t="s">
        <v>7266</v>
      </c>
      <c r="H2596" s="5" t="s">
        <v>12982</v>
      </c>
      <c r="I2596" s="5" t="s">
        <v>16255</v>
      </c>
      <c r="J2596" s="3"/>
    </row>
    <row r="2597" spans="1:10" ht="60" customHeight="1" x14ac:dyDescent="0.8">
      <c r="A2597" s="51">
        <v>2593</v>
      </c>
      <c r="B2597" s="50">
        <v>2594</v>
      </c>
      <c r="C2597" s="3" t="s">
        <v>7267</v>
      </c>
      <c r="D2597" s="3" t="s">
        <v>18037</v>
      </c>
      <c r="E2597" s="5" t="s">
        <v>2618</v>
      </c>
      <c r="F2597" s="3" t="s">
        <v>138</v>
      </c>
      <c r="G2597" s="5" t="s">
        <v>7268</v>
      </c>
      <c r="H2597" s="5" t="s">
        <v>12983</v>
      </c>
      <c r="I2597" s="5" t="s">
        <v>17807</v>
      </c>
      <c r="J2597" s="3"/>
    </row>
    <row r="2598" spans="1:10" ht="60" customHeight="1" x14ac:dyDescent="0.8">
      <c r="A2598" s="51">
        <v>2594</v>
      </c>
      <c r="B2598" s="50">
        <v>2595</v>
      </c>
      <c r="C2598" s="3" t="s">
        <v>1276</v>
      </c>
      <c r="D2598" s="3" t="s">
        <v>18037</v>
      </c>
      <c r="E2598" s="5" t="s">
        <v>1290</v>
      </c>
      <c r="F2598" s="3" t="s">
        <v>45</v>
      </c>
      <c r="G2598" s="5" t="s">
        <v>7269</v>
      </c>
      <c r="H2598" s="5" t="s">
        <v>12984</v>
      </c>
      <c r="I2598" s="5" t="s">
        <v>17414</v>
      </c>
      <c r="J2598" s="3"/>
    </row>
    <row r="2599" spans="1:10" ht="60" customHeight="1" x14ac:dyDescent="0.8">
      <c r="A2599" s="51">
        <v>2595</v>
      </c>
      <c r="B2599" s="50">
        <v>2596</v>
      </c>
      <c r="C2599" s="3" t="s">
        <v>7270</v>
      </c>
      <c r="D2599" s="3" t="s">
        <v>18037</v>
      </c>
      <c r="E2599" s="5" t="s">
        <v>1928</v>
      </c>
      <c r="F2599" s="3" t="s">
        <v>45</v>
      </c>
      <c r="G2599" s="5" t="s">
        <v>7271</v>
      </c>
      <c r="H2599" s="5" t="s">
        <v>12985</v>
      </c>
      <c r="I2599" s="5" t="s">
        <v>16256</v>
      </c>
      <c r="J2599" s="3"/>
    </row>
    <row r="2600" spans="1:10" ht="60" customHeight="1" x14ac:dyDescent="0.8">
      <c r="A2600" s="51">
        <v>2596</v>
      </c>
      <c r="B2600" s="50">
        <v>2597</v>
      </c>
      <c r="C2600" s="3" t="s">
        <v>7272</v>
      </c>
      <c r="D2600" s="3" t="s">
        <v>18037</v>
      </c>
      <c r="E2600" s="5" t="s">
        <v>7273</v>
      </c>
      <c r="F2600" s="3" t="s">
        <v>73</v>
      </c>
      <c r="G2600" s="5" t="s">
        <v>7274</v>
      </c>
      <c r="H2600" s="5" t="s">
        <v>12986</v>
      </c>
      <c r="I2600" s="5" t="s">
        <v>17277</v>
      </c>
      <c r="J2600" s="3"/>
    </row>
    <row r="2601" spans="1:10" ht="60" customHeight="1" x14ac:dyDescent="0.8">
      <c r="A2601" s="51">
        <v>2597</v>
      </c>
      <c r="B2601" s="50">
        <v>2598</v>
      </c>
      <c r="C2601" s="3" t="s">
        <v>7275</v>
      </c>
      <c r="D2601" s="3" t="s">
        <v>18037</v>
      </c>
      <c r="E2601" s="5" t="s">
        <v>7276</v>
      </c>
      <c r="F2601" s="3" t="s">
        <v>73</v>
      </c>
      <c r="G2601" s="5" t="s">
        <v>7277</v>
      </c>
      <c r="H2601" s="5" t="s">
        <v>12987</v>
      </c>
      <c r="I2601" s="5" t="s">
        <v>16257</v>
      </c>
      <c r="J2601" s="3"/>
    </row>
    <row r="2602" spans="1:10" ht="60" customHeight="1" x14ac:dyDescent="0.8">
      <c r="A2602" s="51">
        <v>2598</v>
      </c>
      <c r="B2602" s="50">
        <v>2599</v>
      </c>
      <c r="C2602" s="3" t="s">
        <v>7278</v>
      </c>
      <c r="D2602" s="3" t="s">
        <v>18037</v>
      </c>
      <c r="E2602" s="5" t="s">
        <v>7279</v>
      </c>
      <c r="F2602" s="3" t="s">
        <v>41</v>
      </c>
      <c r="G2602" s="5" t="s">
        <v>7280</v>
      </c>
      <c r="H2602" s="5" t="s">
        <v>12988</v>
      </c>
      <c r="I2602" s="5" t="s">
        <v>16258</v>
      </c>
      <c r="J2602" s="3"/>
    </row>
    <row r="2603" spans="1:10" ht="60" customHeight="1" x14ac:dyDescent="0.8">
      <c r="A2603" s="51">
        <v>2599</v>
      </c>
      <c r="B2603" s="50">
        <v>2600</v>
      </c>
      <c r="C2603" s="3" t="s">
        <v>7281</v>
      </c>
      <c r="D2603" s="3" t="s">
        <v>18037</v>
      </c>
      <c r="E2603" s="5" t="s">
        <v>6103</v>
      </c>
      <c r="F2603" s="3" t="s">
        <v>242</v>
      </c>
      <c r="G2603" s="5" t="s">
        <v>7282</v>
      </c>
      <c r="H2603" s="5" t="s">
        <v>12989</v>
      </c>
      <c r="I2603" s="5" t="s">
        <v>16259</v>
      </c>
      <c r="J2603" s="3"/>
    </row>
    <row r="2604" spans="1:10" ht="60" customHeight="1" x14ac:dyDescent="0.8">
      <c r="A2604" s="51">
        <v>2600</v>
      </c>
      <c r="B2604" s="50">
        <v>2601</v>
      </c>
      <c r="C2604" s="3" t="s">
        <v>7283</v>
      </c>
      <c r="D2604" s="3" t="s">
        <v>18037</v>
      </c>
      <c r="E2604" s="5" t="s">
        <v>7284</v>
      </c>
      <c r="F2604" s="3" t="s">
        <v>138</v>
      </c>
      <c r="G2604" s="5" t="s">
        <v>7285</v>
      </c>
      <c r="H2604" s="5" t="s">
        <v>12990</v>
      </c>
      <c r="I2604" s="5" t="s">
        <v>16260</v>
      </c>
      <c r="J2604" s="3"/>
    </row>
    <row r="2605" spans="1:10" ht="60" customHeight="1" x14ac:dyDescent="0.8">
      <c r="A2605" s="51">
        <v>2601</v>
      </c>
      <c r="B2605" s="50">
        <v>2602</v>
      </c>
      <c r="C2605" s="3" t="s">
        <v>7286</v>
      </c>
      <c r="D2605" s="3" t="s">
        <v>18037</v>
      </c>
      <c r="E2605" s="5" t="s">
        <v>7287</v>
      </c>
      <c r="F2605" s="3" t="s">
        <v>242</v>
      </c>
      <c r="G2605" s="5" t="s">
        <v>7288</v>
      </c>
      <c r="H2605" s="5" t="s">
        <v>12991</v>
      </c>
      <c r="I2605" s="5" t="s">
        <v>16261</v>
      </c>
      <c r="J2605" s="3"/>
    </row>
    <row r="2606" spans="1:10" ht="60" customHeight="1" x14ac:dyDescent="0.8">
      <c r="A2606" s="51">
        <v>2602</v>
      </c>
      <c r="B2606" s="50">
        <v>2603</v>
      </c>
      <c r="C2606" s="3" t="s">
        <v>7289</v>
      </c>
      <c r="D2606" s="3" t="s">
        <v>18037</v>
      </c>
      <c r="E2606" s="5" t="s">
        <v>7290</v>
      </c>
      <c r="F2606" s="3" t="s">
        <v>138</v>
      </c>
      <c r="G2606" s="5" t="s">
        <v>7291</v>
      </c>
      <c r="H2606" s="5" t="s">
        <v>12992</v>
      </c>
      <c r="I2606" s="5" t="s">
        <v>17808</v>
      </c>
      <c r="J2606" s="3"/>
    </row>
    <row r="2607" spans="1:10" ht="60" customHeight="1" x14ac:dyDescent="0.8">
      <c r="A2607" s="51">
        <v>2603</v>
      </c>
      <c r="B2607" s="50">
        <v>2604</v>
      </c>
      <c r="C2607" s="3" t="s">
        <v>7292</v>
      </c>
      <c r="D2607" s="3" t="s">
        <v>18037</v>
      </c>
      <c r="E2607" s="5" t="s">
        <v>7293</v>
      </c>
      <c r="F2607" s="3" t="s">
        <v>242</v>
      </c>
      <c r="G2607" s="5" t="s">
        <v>7294</v>
      </c>
      <c r="H2607" s="5" t="s">
        <v>12993</v>
      </c>
      <c r="I2607" s="5" t="s">
        <v>17835</v>
      </c>
      <c r="J2607" s="3"/>
    </row>
    <row r="2608" spans="1:10" ht="60" customHeight="1" x14ac:dyDescent="0.8">
      <c r="A2608" s="51">
        <v>2604</v>
      </c>
      <c r="B2608" s="50">
        <v>2605</v>
      </c>
      <c r="C2608" s="3" t="s">
        <v>7295</v>
      </c>
      <c r="D2608" s="3" t="s">
        <v>18037</v>
      </c>
      <c r="E2608" s="5" t="s">
        <v>5542</v>
      </c>
      <c r="F2608" s="3" t="s">
        <v>100</v>
      </c>
      <c r="G2608" s="5" t="s">
        <v>7296</v>
      </c>
      <c r="H2608" s="5" t="s">
        <v>12994</v>
      </c>
      <c r="I2608" s="5" t="s">
        <v>16262</v>
      </c>
      <c r="J2608" s="3"/>
    </row>
    <row r="2609" spans="1:10" ht="60" customHeight="1" x14ac:dyDescent="0.8">
      <c r="A2609" s="51">
        <v>2605</v>
      </c>
      <c r="B2609" s="50">
        <v>2606</v>
      </c>
      <c r="C2609" s="3" t="s">
        <v>7297</v>
      </c>
      <c r="D2609" s="3" t="s">
        <v>18037</v>
      </c>
      <c r="E2609" s="5" t="s">
        <v>7298</v>
      </c>
      <c r="F2609" s="3" t="s">
        <v>242</v>
      </c>
      <c r="G2609" s="5" t="s">
        <v>7299</v>
      </c>
      <c r="H2609" s="5" t="s">
        <v>12995</v>
      </c>
      <c r="I2609" s="5" t="s">
        <v>17829</v>
      </c>
      <c r="J2609" s="3"/>
    </row>
    <row r="2610" spans="1:10" ht="60" customHeight="1" x14ac:dyDescent="0.8">
      <c r="A2610" s="51">
        <v>2606</v>
      </c>
      <c r="B2610" s="50">
        <v>2607</v>
      </c>
      <c r="C2610" s="3" t="s">
        <v>7248</v>
      </c>
      <c r="D2610" s="3" t="s">
        <v>18037</v>
      </c>
      <c r="E2610" s="5" t="s">
        <v>7300</v>
      </c>
      <c r="F2610" s="3" t="s">
        <v>242</v>
      </c>
      <c r="G2610" s="5" t="s">
        <v>7301</v>
      </c>
      <c r="H2610" s="5" t="s">
        <v>12996</v>
      </c>
      <c r="I2610" s="5" t="s">
        <v>17836</v>
      </c>
      <c r="J2610" s="3"/>
    </row>
    <row r="2611" spans="1:10" ht="60" customHeight="1" x14ac:dyDescent="0.8">
      <c r="A2611" s="51">
        <v>2607</v>
      </c>
      <c r="B2611" s="50">
        <v>2608</v>
      </c>
      <c r="C2611" s="3" t="s">
        <v>7302</v>
      </c>
      <c r="D2611" s="3" t="s">
        <v>18037</v>
      </c>
      <c r="E2611" s="5" t="s">
        <v>3885</v>
      </c>
      <c r="F2611" s="3" t="s">
        <v>185</v>
      </c>
      <c r="G2611" s="5" t="s">
        <v>7303</v>
      </c>
      <c r="H2611" s="5" t="s">
        <v>12997</v>
      </c>
      <c r="I2611" s="5" t="s">
        <v>16263</v>
      </c>
      <c r="J2611" s="3"/>
    </row>
    <row r="2612" spans="1:10" ht="60" customHeight="1" x14ac:dyDescent="0.8">
      <c r="A2612" s="51">
        <v>2608</v>
      </c>
      <c r="B2612" s="50">
        <v>2609</v>
      </c>
      <c r="C2612" s="3" t="s">
        <v>7304</v>
      </c>
      <c r="D2612" s="3" t="s">
        <v>18039</v>
      </c>
      <c r="E2612" s="5" t="s">
        <v>7305</v>
      </c>
      <c r="F2612" s="3" t="s">
        <v>630</v>
      </c>
      <c r="G2612" s="5" t="s">
        <v>7306</v>
      </c>
      <c r="H2612" s="5" t="s">
        <v>12998</v>
      </c>
      <c r="I2612" s="5" t="s">
        <v>16264</v>
      </c>
      <c r="J2612" s="3"/>
    </row>
    <row r="2613" spans="1:10" ht="60" customHeight="1" x14ac:dyDescent="0.8">
      <c r="A2613" s="51">
        <v>2609</v>
      </c>
      <c r="B2613" s="50">
        <v>2610</v>
      </c>
      <c r="C2613" s="3" t="s">
        <v>7307</v>
      </c>
      <c r="D2613" s="3" t="s">
        <v>18039</v>
      </c>
      <c r="E2613" s="5" t="s">
        <v>7308</v>
      </c>
      <c r="F2613" s="3" t="s">
        <v>138</v>
      </c>
      <c r="G2613" s="5" t="s">
        <v>7309</v>
      </c>
      <c r="H2613" s="5" t="s">
        <v>12999</v>
      </c>
      <c r="I2613" s="5" t="s">
        <v>16265</v>
      </c>
      <c r="J2613" s="3"/>
    </row>
    <row r="2614" spans="1:10" ht="60" customHeight="1" x14ac:dyDescent="0.8">
      <c r="A2614" s="51">
        <v>2610</v>
      </c>
      <c r="B2614" s="50">
        <v>2611</v>
      </c>
      <c r="C2614" s="3" t="s">
        <v>7310</v>
      </c>
      <c r="D2614" s="3" t="s">
        <v>18037</v>
      </c>
      <c r="E2614" s="5" t="s">
        <v>7311</v>
      </c>
      <c r="F2614" s="3" t="s">
        <v>1030</v>
      </c>
      <c r="G2614" s="5" t="s">
        <v>7312</v>
      </c>
      <c r="H2614" s="5" t="s">
        <v>13000</v>
      </c>
      <c r="I2614" s="5" t="s">
        <v>16266</v>
      </c>
      <c r="J2614" s="3"/>
    </row>
    <row r="2615" spans="1:10" ht="60" customHeight="1" x14ac:dyDescent="0.8">
      <c r="A2615" s="51">
        <v>2611</v>
      </c>
      <c r="B2615" s="50">
        <v>2612</v>
      </c>
      <c r="C2615" s="3" t="s">
        <v>7313</v>
      </c>
      <c r="D2615" s="3" t="s">
        <v>18037</v>
      </c>
      <c r="E2615" s="5" t="s">
        <v>582</v>
      </c>
      <c r="F2615" s="3" t="s">
        <v>441</v>
      </c>
      <c r="G2615" s="5" t="s">
        <v>7314</v>
      </c>
      <c r="H2615" s="5" t="s">
        <v>13001</v>
      </c>
      <c r="I2615" s="5" t="s">
        <v>16267</v>
      </c>
      <c r="J2615" s="3"/>
    </row>
    <row r="2616" spans="1:10" ht="60" customHeight="1" x14ac:dyDescent="0.8">
      <c r="A2616" s="51">
        <v>2612</v>
      </c>
      <c r="B2616" s="50">
        <v>2613</v>
      </c>
      <c r="C2616" s="3" t="s">
        <v>7315</v>
      </c>
      <c r="D2616" s="3" t="s">
        <v>18037</v>
      </c>
      <c r="E2616" s="5" t="s">
        <v>7316</v>
      </c>
      <c r="F2616" s="3" t="s">
        <v>138</v>
      </c>
      <c r="G2616" s="5" t="s">
        <v>7317</v>
      </c>
      <c r="H2616" s="5" t="s">
        <v>13002</v>
      </c>
      <c r="I2616" s="5" t="s">
        <v>16268</v>
      </c>
      <c r="J2616" s="3"/>
    </row>
    <row r="2617" spans="1:10" ht="60" customHeight="1" x14ac:dyDescent="0.8">
      <c r="A2617" s="51">
        <v>2613</v>
      </c>
      <c r="B2617" s="50">
        <v>2614</v>
      </c>
      <c r="C2617" s="3" t="s">
        <v>7318</v>
      </c>
      <c r="D2617" s="3" t="s">
        <v>18037</v>
      </c>
      <c r="E2617" s="5" t="s">
        <v>7319</v>
      </c>
      <c r="F2617" s="3" t="s">
        <v>100</v>
      </c>
      <c r="G2617" s="5" t="s">
        <v>7320</v>
      </c>
      <c r="H2617" s="5" t="s">
        <v>13003</v>
      </c>
      <c r="I2617" s="5" t="s">
        <v>16269</v>
      </c>
      <c r="J2617" s="3"/>
    </row>
    <row r="2618" spans="1:10" ht="60" customHeight="1" x14ac:dyDescent="0.8">
      <c r="A2618" s="51">
        <v>2614</v>
      </c>
      <c r="B2618" s="50">
        <v>2615</v>
      </c>
      <c r="C2618" s="3" t="s">
        <v>7321</v>
      </c>
      <c r="D2618" s="3" t="s">
        <v>18037</v>
      </c>
      <c r="E2618" s="5" t="s">
        <v>7322</v>
      </c>
      <c r="F2618" s="3" t="s">
        <v>441</v>
      </c>
      <c r="G2618" s="5" t="s">
        <v>7323</v>
      </c>
      <c r="H2618" s="5" t="s">
        <v>13004</v>
      </c>
      <c r="I2618" s="5" t="s">
        <v>16270</v>
      </c>
      <c r="J2618" s="3"/>
    </row>
    <row r="2619" spans="1:10" ht="60" customHeight="1" x14ac:dyDescent="0.8">
      <c r="A2619" s="51">
        <v>2615</v>
      </c>
      <c r="B2619" s="50">
        <v>2616</v>
      </c>
      <c r="C2619" s="3" t="s">
        <v>7324</v>
      </c>
      <c r="D2619" s="3" t="s">
        <v>18037</v>
      </c>
      <c r="E2619" s="5" t="s">
        <v>7325</v>
      </c>
      <c r="F2619" s="3" t="s">
        <v>527</v>
      </c>
      <c r="G2619" s="5" t="s">
        <v>7326</v>
      </c>
      <c r="H2619" s="5" t="s">
        <v>13005</v>
      </c>
      <c r="I2619" s="5" t="s">
        <v>16271</v>
      </c>
      <c r="J2619" s="3"/>
    </row>
    <row r="2620" spans="1:10" ht="60" customHeight="1" x14ac:dyDescent="0.8">
      <c r="A2620" s="51">
        <v>2616</v>
      </c>
      <c r="B2620" s="50">
        <v>2617</v>
      </c>
      <c r="C2620" s="3" t="s">
        <v>7327</v>
      </c>
      <c r="D2620" s="3" t="s">
        <v>18037</v>
      </c>
      <c r="E2620" s="5" t="s">
        <v>675</v>
      </c>
      <c r="F2620" s="3" t="s">
        <v>37</v>
      </c>
      <c r="G2620" s="5" t="s">
        <v>7328</v>
      </c>
      <c r="H2620" s="5" t="s">
        <v>13006</v>
      </c>
      <c r="I2620" s="5" t="s">
        <v>16272</v>
      </c>
      <c r="J2620" s="3"/>
    </row>
    <row r="2621" spans="1:10" ht="60" customHeight="1" x14ac:dyDescent="0.8">
      <c r="A2621" s="51">
        <v>2617</v>
      </c>
      <c r="B2621" s="50">
        <v>2618</v>
      </c>
      <c r="C2621" s="3" t="s">
        <v>7329</v>
      </c>
      <c r="D2621" s="3" t="s">
        <v>18037</v>
      </c>
      <c r="E2621" s="5" t="s">
        <v>7330</v>
      </c>
      <c r="F2621" s="3" t="s">
        <v>486</v>
      </c>
      <c r="G2621" s="5" t="s">
        <v>7331</v>
      </c>
      <c r="H2621" s="5" t="s">
        <v>13007</v>
      </c>
      <c r="I2621" s="5" t="s">
        <v>16273</v>
      </c>
      <c r="J2621" s="3"/>
    </row>
    <row r="2622" spans="1:10" ht="60" customHeight="1" x14ac:dyDescent="0.8">
      <c r="A2622" s="51">
        <v>2618</v>
      </c>
      <c r="B2622" s="50">
        <v>2619</v>
      </c>
      <c r="C2622" s="3" t="s">
        <v>7332</v>
      </c>
      <c r="D2622" s="3" t="s">
        <v>18037</v>
      </c>
      <c r="E2622" s="5" t="s">
        <v>7333</v>
      </c>
      <c r="F2622" s="3" t="s">
        <v>1252</v>
      </c>
      <c r="G2622" s="5" t="s">
        <v>7334</v>
      </c>
      <c r="H2622" s="5" t="s">
        <v>13008</v>
      </c>
      <c r="I2622" s="5" t="s">
        <v>17936</v>
      </c>
      <c r="J2622" s="3"/>
    </row>
    <row r="2623" spans="1:10" ht="60" customHeight="1" x14ac:dyDescent="0.8">
      <c r="A2623" s="51">
        <v>2619</v>
      </c>
      <c r="B2623" s="50">
        <v>2620</v>
      </c>
      <c r="C2623" s="3" t="s">
        <v>7335</v>
      </c>
      <c r="D2623" s="3" t="s">
        <v>18037</v>
      </c>
      <c r="E2623" s="5" t="s">
        <v>7336</v>
      </c>
      <c r="F2623" s="3" t="s">
        <v>402</v>
      </c>
      <c r="G2623" s="5" t="s">
        <v>7337</v>
      </c>
      <c r="H2623" s="5" t="s">
        <v>13009</v>
      </c>
      <c r="I2623" s="5" t="s">
        <v>16274</v>
      </c>
      <c r="J2623" s="3"/>
    </row>
    <row r="2624" spans="1:10" ht="60" customHeight="1" x14ac:dyDescent="0.8">
      <c r="A2624" s="51">
        <v>2620</v>
      </c>
      <c r="B2624" s="50">
        <v>2621</v>
      </c>
      <c r="C2624" s="3" t="s">
        <v>3624</v>
      </c>
      <c r="D2624" s="3" t="s">
        <v>18037</v>
      </c>
      <c r="E2624" s="5" t="s">
        <v>7338</v>
      </c>
      <c r="F2624" s="3" t="s">
        <v>277</v>
      </c>
      <c r="G2624" s="5" t="s">
        <v>7339</v>
      </c>
      <c r="H2624" s="5" t="s">
        <v>13010</v>
      </c>
      <c r="I2624" s="5" t="s">
        <v>16275</v>
      </c>
      <c r="J2624" s="3"/>
    </row>
    <row r="2625" spans="1:10" ht="60" customHeight="1" x14ac:dyDescent="0.8">
      <c r="A2625" s="51">
        <v>2621</v>
      </c>
      <c r="B2625" s="50">
        <v>2622</v>
      </c>
      <c r="C2625" s="3" t="s">
        <v>7340</v>
      </c>
      <c r="D2625" s="3" t="s">
        <v>18037</v>
      </c>
      <c r="E2625" s="5" t="s">
        <v>7341</v>
      </c>
      <c r="F2625" s="3" t="s">
        <v>45</v>
      </c>
      <c r="G2625" s="5" t="s">
        <v>7342</v>
      </c>
      <c r="H2625" s="5" t="s">
        <v>13011</v>
      </c>
      <c r="I2625" s="5" t="s">
        <v>16276</v>
      </c>
      <c r="J2625" s="3"/>
    </row>
    <row r="2626" spans="1:10" ht="60" customHeight="1" x14ac:dyDescent="0.8">
      <c r="A2626" s="51">
        <v>2622</v>
      </c>
      <c r="B2626" s="50">
        <v>2623</v>
      </c>
      <c r="C2626" s="3" t="s">
        <v>7343</v>
      </c>
      <c r="D2626" s="3" t="s">
        <v>18037</v>
      </c>
      <c r="E2626" s="5" t="s">
        <v>64</v>
      </c>
      <c r="F2626" s="3" t="s">
        <v>224</v>
      </c>
      <c r="G2626" s="5" t="s">
        <v>7344</v>
      </c>
      <c r="H2626" s="5" t="s">
        <v>13012</v>
      </c>
      <c r="I2626" s="5" t="s">
        <v>17499</v>
      </c>
      <c r="J2626" s="3"/>
    </row>
    <row r="2627" spans="1:10" ht="60" customHeight="1" x14ac:dyDescent="0.8">
      <c r="A2627" s="51">
        <v>2623</v>
      </c>
      <c r="B2627" s="50">
        <v>2624</v>
      </c>
      <c r="C2627" s="3" t="s">
        <v>7345</v>
      </c>
      <c r="D2627" s="3" t="s">
        <v>18037</v>
      </c>
      <c r="E2627" s="5" t="s">
        <v>6009</v>
      </c>
      <c r="F2627" s="3" t="s">
        <v>224</v>
      </c>
      <c r="G2627" s="5" t="s">
        <v>7346</v>
      </c>
      <c r="H2627" s="5" t="s">
        <v>13013</v>
      </c>
      <c r="I2627" s="5" t="s">
        <v>16277</v>
      </c>
      <c r="J2627" s="3"/>
    </row>
    <row r="2628" spans="1:10" ht="60" customHeight="1" x14ac:dyDescent="0.8">
      <c r="A2628" s="51">
        <v>2624</v>
      </c>
      <c r="B2628" s="50">
        <v>2625</v>
      </c>
      <c r="C2628" s="3" t="s">
        <v>7347</v>
      </c>
      <c r="D2628" s="3" t="s">
        <v>18037</v>
      </c>
      <c r="E2628" s="5" t="s">
        <v>5744</v>
      </c>
      <c r="F2628" s="3" t="s">
        <v>25</v>
      </c>
      <c r="G2628" s="5" t="s">
        <v>7348</v>
      </c>
      <c r="H2628" s="5" t="s">
        <v>13014</v>
      </c>
      <c r="I2628" s="5" t="s">
        <v>16278</v>
      </c>
      <c r="J2628" s="3"/>
    </row>
    <row r="2629" spans="1:10" ht="60" customHeight="1" x14ac:dyDescent="0.8">
      <c r="A2629" s="51">
        <v>2625</v>
      </c>
      <c r="B2629" s="50">
        <v>2626</v>
      </c>
      <c r="C2629" s="3" t="s">
        <v>7349</v>
      </c>
      <c r="D2629" s="3" t="s">
        <v>18037</v>
      </c>
      <c r="E2629" s="5" t="s">
        <v>7350</v>
      </c>
      <c r="F2629" s="3" t="s">
        <v>402</v>
      </c>
      <c r="G2629" s="5" t="s">
        <v>7351</v>
      </c>
      <c r="H2629" s="5" t="s">
        <v>13015</v>
      </c>
      <c r="I2629" s="5" t="s">
        <v>16279</v>
      </c>
      <c r="J2629" s="3"/>
    </row>
    <row r="2630" spans="1:10" ht="60" customHeight="1" x14ac:dyDescent="0.8">
      <c r="A2630" s="51">
        <v>2626</v>
      </c>
      <c r="B2630" s="50">
        <v>2627</v>
      </c>
      <c r="C2630" s="3" t="s">
        <v>7352</v>
      </c>
      <c r="D2630" s="3" t="s">
        <v>18037</v>
      </c>
      <c r="E2630" s="5" t="s">
        <v>7353</v>
      </c>
      <c r="F2630" s="3" t="s">
        <v>1783</v>
      </c>
      <c r="G2630" s="5" t="s">
        <v>7354</v>
      </c>
      <c r="H2630" s="5" t="s">
        <v>13016</v>
      </c>
      <c r="I2630" s="5" t="s">
        <v>16280</v>
      </c>
      <c r="J2630" s="3"/>
    </row>
    <row r="2631" spans="1:10" ht="60" customHeight="1" x14ac:dyDescent="0.8">
      <c r="A2631" s="51">
        <v>2627</v>
      </c>
      <c r="B2631" s="50">
        <v>2628</v>
      </c>
      <c r="C2631" s="3" t="s">
        <v>7355</v>
      </c>
      <c r="D2631" s="3" t="s">
        <v>18037</v>
      </c>
      <c r="E2631" s="5" t="s">
        <v>7356</v>
      </c>
      <c r="F2631" s="3" t="s">
        <v>734</v>
      </c>
      <c r="G2631" s="5" t="s">
        <v>7357</v>
      </c>
      <c r="H2631" s="5" t="s">
        <v>13017</v>
      </c>
      <c r="I2631" s="5" t="s">
        <v>16281</v>
      </c>
      <c r="J2631" s="3"/>
    </row>
    <row r="2632" spans="1:10" ht="60" customHeight="1" x14ac:dyDescent="0.8">
      <c r="A2632" s="51">
        <v>2628</v>
      </c>
      <c r="B2632" s="50">
        <v>2629</v>
      </c>
      <c r="C2632" s="3" t="s">
        <v>7358</v>
      </c>
      <c r="D2632" s="3" t="s">
        <v>18037</v>
      </c>
      <c r="E2632" s="5" t="s">
        <v>7359</v>
      </c>
      <c r="F2632" s="3" t="s">
        <v>1252</v>
      </c>
      <c r="G2632" s="5" t="s">
        <v>7360</v>
      </c>
      <c r="H2632" s="5" t="s">
        <v>13018</v>
      </c>
      <c r="I2632" s="5" t="s">
        <v>16282</v>
      </c>
      <c r="J2632" s="3"/>
    </row>
    <row r="2633" spans="1:10" ht="60" customHeight="1" x14ac:dyDescent="0.8">
      <c r="A2633" s="51">
        <v>2629</v>
      </c>
      <c r="B2633" s="50">
        <v>2630</v>
      </c>
      <c r="C2633" s="3" t="s">
        <v>7361</v>
      </c>
      <c r="D2633" s="3" t="s">
        <v>18037</v>
      </c>
      <c r="E2633" s="5" t="s">
        <v>7362</v>
      </c>
      <c r="F2633" s="3" t="s">
        <v>92</v>
      </c>
      <c r="G2633" s="5" t="s">
        <v>7363</v>
      </c>
      <c r="H2633" s="5" t="s">
        <v>13019</v>
      </c>
      <c r="I2633" s="5" t="s">
        <v>16283</v>
      </c>
      <c r="J2633" s="3"/>
    </row>
    <row r="2634" spans="1:10" ht="60" customHeight="1" x14ac:dyDescent="0.8">
      <c r="A2634" s="51">
        <v>2630</v>
      </c>
      <c r="B2634" s="50">
        <v>2631</v>
      </c>
      <c r="C2634" s="3" t="s">
        <v>7364</v>
      </c>
      <c r="D2634" s="3" t="s">
        <v>18037</v>
      </c>
      <c r="E2634" s="5" t="s">
        <v>7365</v>
      </c>
      <c r="F2634" s="3" t="s">
        <v>189</v>
      </c>
      <c r="G2634" s="5" t="s">
        <v>7366</v>
      </c>
      <c r="H2634" s="5" t="s">
        <v>13020</v>
      </c>
      <c r="I2634" s="5" t="s">
        <v>16284</v>
      </c>
      <c r="J2634" s="3"/>
    </row>
    <row r="2635" spans="1:10" ht="60" customHeight="1" x14ac:dyDescent="0.8">
      <c r="A2635" s="51">
        <v>2631</v>
      </c>
      <c r="B2635" s="50">
        <v>2632</v>
      </c>
      <c r="C2635" s="3" t="s">
        <v>4445</v>
      </c>
      <c r="D2635" s="3" t="s">
        <v>18037</v>
      </c>
      <c r="E2635" s="5" t="s">
        <v>5943</v>
      </c>
      <c r="F2635" s="3" t="s">
        <v>277</v>
      </c>
      <c r="G2635" s="5" t="s">
        <v>7367</v>
      </c>
      <c r="H2635" s="5" t="s">
        <v>13021</v>
      </c>
      <c r="I2635" s="5" t="s">
        <v>16285</v>
      </c>
      <c r="J2635" s="3"/>
    </row>
    <row r="2636" spans="1:10" ht="60" customHeight="1" x14ac:dyDescent="0.8">
      <c r="A2636" s="51">
        <v>2632</v>
      </c>
      <c r="B2636" s="50">
        <v>2633</v>
      </c>
      <c r="C2636" s="3" t="s">
        <v>7368</v>
      </c>
      <c r="D2636" s="3" t="s">
        <v>18037</v>
      </c>
      <c r="E2636" s="5" t="s">
        <v>7369</v>
      </c>
      <c r="F2636" s="3" t="s">
        <v>149</v>
      </c>
      <c r="G2636" s="5" t="s">
        <v>7370</v>
      </c>
      <c r="H2636" s="5" t="s">
        <v>13022</v>
      </c>
      <c r="I2636" s="5" t="s">
        <v>17527</v>
      </c>
      <c r="J2636" s="3"/>
    </row>
    <row r="2637" spans="1:10" ht="60" customHeight="1" x14ac:dyDescent="0.8">
      <c r="A2637" s="51">
        <v>2633</v>
      </c>
      <c r="B2637" s="50">
        <v>2634</v>
      </c>
      <c r="C2637" s="3" t="s">
        <v>7371</v>
      </c>
      <c r="D2637" s="3" t="s">
        <v>18037</v>
      </c>
      <c r="E2637" s="5" t="s">
        <v>7372</v>
      </c>
      <c r="F2637" s="3" t="s">
        <v>1252</v>
      </c>
      <c r="G2637" s="5" t="s">
        <v>7373</v>
      </c>
      <c r="H2637" s="5" t="s">
        <v>13023</v>
      </c>
      <c r="I2637" s="5" t="s">
        <v>16286</v>
      </c>
      <c r="J2637" s="3"/>
    </row>
    <row r="2638" spans="1:10" ht="60" customHeight="1" x14ac:dyDescent="0.8">
      <c r="A2638" s="51">
        <v>2634</v>
      </c>
      <c r="B2638" s="50">
        <v>2635</v>
      </c>
      <c r="C2638" s="3" t="s">
        <v>7374</v>
      </c>
      <c r="D2638" s="3" t="s">
        <v>18037</v>
      </c>
      <c r="E2638" s="5" t="s">
        <v>7375</v>
      </c>
      <c r="F2638" s="3" t="s">
        <v>149</v>
      </c>
      <c r="G2638" s="5" t="s">
        <v>7376</v>
      </c>
      <c r="H2638" s="5" t="s">
        <v>13024</v>
      </c>
      <c r="I2638" s="5" t="s">
        <v>17528</v>
      </c>
      <c r="J2638" s="3"/>
    </row>
    <row r="2639" spans="1:10" ht="60" customHeight="1" x14ac:dyDescent="0.8">
      <c r="A2639" s="51">
        <v>2635</v>
      </c>
      <c r="B2639" s="50">
        <v>2636</v>
      </c>
      <c r="C2639" s="3" t="s">
        <v>7377</v>
      </c>
      <c r="D2639" s="3" t="s">
        <v>18037</v>
      </c>
      <c r="E2639" s="5" t="s">
        <v>7378</v>
      </c>
      <c r="F2639" s="3" t="s">
        <v>224</v>
      </c>
      <c r="G2639" s="5" t="s">
        <v>7379</v>
      </c>
      <c r="H2639" s="5" t="s">
        <v>13025</v>
      </c>
      <c r="I2639" s="5" t="s">
        <v>17500</v>
      </c>
      <c r="J2639" s="3"/>
    </row>
    <row r="2640" spans="1:10" ht="60" customHeight="1" x14ac:dyDescent="0.8">
      <c r="A2640" s="51">
        <v>2636</v>
      </c>
      <c r="B2640" s="50">
        <v>2637</v>
      </c>
      <c r="C2640" s="3" t="s">
        <v>7380</v>
      </c>
      <c r="D2640" s="3" t="s">
        <v>18037</v>
      </c>
      <c r="E2640" s="5" t="s">
        <v>1390</v>
      </c>
      <c r="F2640" s="3" t="s">
        <v>57</v>
      </c>
      <c r="G2640" s="5" t="s">
        <v>7381</v>
      </c>
      <c r="H2640" s="5" t="s">
        <v>13026</v>
      </c>
      <c r="I2640" s="5" t="s">
        <v>17404</v>
      </c>
      <c r="J2640" s="3"/>
    </row>
    <row r="2641" spans="1:10" ht="60" customHeight="1" x14ac:dyDescent="0.8">
      <c r="A2641" s="51">
        <v>2637</v>
      </c>
      <c r="B2641" s="50">
        <v>2638</v>
      </c>
      <c r="C2641" s="3" t="s">
        <v>7382</v>
      </c>
      <c r="D2641" s="3" t="s">
        <v>18037</v>
      </c>
      <c r="E2641" s="5" t="s">
        <v>7383</v>
      </c>
      <c r="F2641" s="3" t="s">
        <v>1163</v>
      </c>
      <c r="G2641" s="5" t="s">
        <v>7384</v>
      </c>
      <c r="H2641" s="5" t="s">
        <v>13027</v>
      </c>
      <c r="I2641" s="5" t="s">
        <v>17949</v>
      </c>
      <c r="J2641" s="3"/>
    </row>
    <row r="2642" spans="1:10" ht="60" customHeight="1" x14ac:dyDescent="0.8">
      <c r="A2642" s="51">
        <v>2638</v>
      </c>
      <c r="B2642" s="50">
        <v>2639</v>
      </c>
      <c r="C2642" s="3" t="s">
        <v>7385</v>
      </c>
      <c r="D2642" s="3" t="s">
        <v>18037</v>
      </c>
      <c r="E2642" s="5" t="s">
        <v>1365</v>
      </c>
      <c r="F2642" s="3" t="s">
        <v>25</v>
      </c>
      <c r="G2642" s="5" t="s">
        <v>7386</v>
      </c>
      <c r="H2642" s="5" t="s">
        <v>13028</v>
      </c>
      <c r="I2642" s="5" t="s">
        <v>16287</v>
      </c>
      <c r="J2642" s="3"/>
    </row>
    <row r="2643" spans="1:10" ht="60" customHeight="1" x14ac:dyDescent="0.8">
      <c r="A2643" s="51">
        <v>2639</v>
      </c>
      <c r="B2643" s="50">
        <v>2640</v>
      </c>
      <c r="C2643" s="3" t="s">
        <v>7387</v>
      </c>
      <c r="D2643" s="3" t="s">
        <v>18037</v>
      </c>
      <c r="E2643" s="5" t="s">
        <v>7388</v>
      </c>
      <c r="F2643" s="3" t="s">
        <v>41</v>
      </c>
      <c r="G2643" s="5" t="s">
        <v>7389</v>
      </c>
      <c r="H2643" s="5" t="s">
        <v>13029</v>
      </c>
      <c r="I2643" s="5" t="s">
        <v>16288</v>
      </c>
      <c r="J2643" s="3"/>
    </row>
    <row r="2644" spans="1:10" ht="60" customHeight="1" x14ac:dyDescent="0.8">
      <c r="A2644" s="51">
        <v>2640</v>
      </c>
      <c r="B2644" s="50">
        <v>2641</v>
      </c>
      <c r="C2644" s="3" t="s">
        <v>7390</v>
      </c>
      <c r="D2644" s="3" t="s">
        <v>18037</v>
      </c>
      <c r="E2644" s="5" t="s">
        <v>1039</v>
      </c>
      <c r="F2644" s="3" t="s">
        <v>341</v>
      </c>
      <c r="G2644" s="5" t="s">
        <v>7391</v>
      </c>
      <c r="H2644" s="5" t="s">
        <v>13030</v>
      </c>
      <c r="I2644" s="5" t="s">
        <v>16289</v>
      </c>
      <c r="J2644" s="3"/>
    </row>
    <row r="2645" spans="1:10" ht="60" customHeight="1" x14ac:dyDescent="0.8">
      <c r="A2645" s="51">
        <v>2641</v>
      </c>
      <c r="B2645" s="50">
        <v>2642</v>
      </c>
      <c r="C2645" s="3" t="s">
        <v>7392</v>
      </c>
      <c r="D2645" s="3" t="s">
        <v>18037</v>
      </c>
      <c r="E2645" s="5" t="s">
        <v>7393</v>
      </c>
      <c r="F2645" s="3" t="s">
        <v>527</v>
      </c>
      <c r="G2645" s="5" t="s">
        <v>7394</v>
      </c>
      <c r="H2645" s="5" t="s">
        <v>13031</v>
      </c>
      <c r="I2645" s="5" t="s">
        <v>16290</v>
      </c>
      <c r="J2645" s="3"/>
    </row>
    <row r="2646" spans="1:10" ht="60" customHeight="1" x14ac:dyDescent="0.8">
      <c r="A2646" s="51">
        <v>2642</v>
      </c>
      <c r="B2646" s="50">
        <v>2643</v>
      </c>
      <c r="C2646" s="3" t="s">
        <v>7395</v>
      </c>
      <c r="D2646" s="3" t="s">
        <v>18037</v>
      </c>
      <c r="E2646" s="5" t="s">
        <v>7396</v>
      </c>
      <c r="F2646" s="3" t="s">
        <v>527</v>
      </c>
      <c r="G2646" s="5" t="s">
        <v>7397</v>
      </c>
      <c r="H2646" s="5" t="s">
        <v>13032</v>
      </c>
      <c r="I2646" s="5" t="s">
        <v>17855</v>
      </c>
      <c r="J2646" s="3"/>
    </row>
    <row r="2647" spans="1:10" ht="60" customHeight="1" x14ac:dyDescent="0.8">
      <c r="A2647" s="51">
        <v>2643</v>
      </c>
      <c r="B2647" s="50">
        <v>2644</v>
      </c>
      <c r="C2647" s="3" t="s">
        <v>7398</v>
      </c>
      <c r="D2647" s="3" t="s">
        <v>18037</v>
      </c>
      <c r="E2647" s="5" t="s">
        <v>7399</v>
      </c>
      <c r="F2647" s="3" t="s">
        <v>6744</v>
      </c>
      <c r="G2647" s="5" t="s">
        <v>7400</v>
      </c>
      <c r="H2647" s="5" t="s">
        <v>13033</v>
      </c>
      <c r="I2647" s="5" t="s">
        <v>16291</v>
      </c>
      <c r="J2647" s="3"/>
    </row>
    <row r="2648" spans="1:10" ht="60" customHeight="1" x14ac:dyDescent="0.8">
      <c r="A2648" s="51">
        <v>2644</v>
      </c>
      <c r="B2648" s="50">
        <v>2645</v>
      </c>
      <c r="C2648" s="3" t="s">
        <v>7401</v>
      </c>
      <c r="D2648" s="3" t="s">
        <v>18037</v>
      </c>
      <c r="E2648" s="5" t="s">
        <v>7402</v>
      </c>
      <c r="F2648" s="3" t="s">
        <v>6744</v>
      </c>
      <c r="G2648" s="5" t="s">
        <v>7403</v>
      </c>
      <c r="H2648" s="5" t="s">
        <v>13034</v>
      </c>
      <c r="I2648" s="5" t="s">
        <v>16292</v>
      </c>
      <c r="J2648" s="3"/>
    </row>
    <row r="2649" spans="1:10" ht="60" customHeight="1" x14ac:dyDescent="0.8">
      <c r="A2649" s="51">
        <v>2645</v>
      </c>
      <c r="B2649" s="50">
        <v>2646</v>
      </c>
      <c r="C2649" s="3" t="s">
        <v>7404</v>
      </c>
      <c r="D2649" s="3" t="s">
        <v>18037</v>
      </c>
      <c r="E2649" s="5" t="s">
        <v>7405</v>
      </c>
      <c r="F2649" s="3" t="s">
        <v>2115</v>
      </c>
      <c r="G2649" s="5" t="s">
        <v>7406</v>
      </c>
      <c r="H2649" s="5" t="s">
        <v>13035</v>
      </c>
      <c r="I2649" s="5" t="s">
        <v>17851</v>
      </c>
      <c r="J2649" s="3"/>
    </row>
    <row r="2650" spans="1:10" ht="60" customHeight="1" x14ac:dyDescent="0.8">
      <c r="A2650" s="51">
        <v>2646</v>
      </c>
      <c r="B2650" s="50">
        <v>2647</v>
      </c>
      <c r="C2650" s="3" t="s">
        <v>7407</v>
      </c>
      <c r="D2650" s="3" t="s">
        <v>18037</v>
      </c>
      <c r="E2650" s="5" t="s">
        <v>5440</v>
      </c>
      <c r="F2650" s="3" t="s">
        <v>527</v>
      </c>
      <c r="G2650" s="5" t="s">
        <v>7408</v>
      </c>
      <c r="H2650" s="5" t="s">
        <v>13036</v>
      </c>
      <c r="I2650" s="5" t="s">
        <v>17864</v>
      </c>
      <c r="J2650" s="3"/>
    </row>
    <row r="2651" spans="1:10" ht="60" customHeight="1" x14ac:dyDescent="0.8">
      <c r="A2651" s="51">
        <v>2647</v>
      </c>
      <c r="B2651" s="50">
        <v>2648</v>
      </c>
      <c r="C2651" s="3" t="s">
        <v>7409</v>
      </c>
      <c r="D2651" s="3" t="s">
        <v>18037</v>
      </c>
      <c r="E2651" s="5" t="s">
        <v>7410</v>
      </c>
      <c r="F2651" s="3" t="s">
        <v>138</v>
      </c>
      <c r="G2651" s="5" t="s">
        <v>7411</v>
      </c>
      <c r="H2651" s="5" t="s">
        <v>13037</v>
      </c>
      <c r="I2651" s="5" t="s">
        <v>16293</v>
      </c>
      <c r="J2651" s="3"/>
    </row>
    <row r="2652" spans="1:10" ht="60" customHeight="1" x14ac:dyDescent="0.8">
      <c r="A2652" s="51">
        <v>2648</v>
      </c>
      <c r="B2652" s="50">
        <v>2649</v>
      </c>
      <c r="C2652" s="3" t="s">
        <v>7412</v>
      </c>
      <c r="D2652" s="3" t="s">
        <v>18037</v>
      </c>
      <c r="E2652" s="5" t="s">
        <v>5764</v>
      </c>
      <c r="F2652" s="3" t="s">
        <v>527</v>
      </c>
      <c r="G2652" s="5" t="s">
        <v>7413</v>
      </c>
      <c r="H2652" s="5" t="s">
        <v>13038</v>
      </c>
      <c r="I2652" s="5" t="s">
        <v>16294</v>
      </c>
      <c r="J2652" s="3"/>
    </row>
    <row r="2653" spans="1:10" ht="60" customHeight="1" x14ac:dyDescent="0.8">
      <c r="A2653" s="51">
        <v>2649</v>
      </c>
      <c r="B2653" s="50">
        <v>2650</v>
      </c>
      <c r="C2653" s="3" t="s">
        <v>7414</v>
      </c>
      <c r="D2653" s="3" t="s">
        <v>18037</v>
      </c>
      <c r="E2653" s="5" t="s">
        <v>5136</v>
      </c>
      <c r="F2653" s="3" t="s">
        <v>145</v>
      </c>
      <c r="G2653" s="5" t="s">
        <v>7415</v>
      </c>
      <c r="H2653" s="5" t="s">
        <v>13039</v>
      </c>
      <c r="I2653" s="5" t="s">
        <v>16295</v>
      </c>
      <c r="J2653" s="3"/>
    </row>
    <row r="2654" spans="1:10" ht="60" customHeight="1" x14ac:dyDescent="0.8">
      <c r="A2654" s="51">
        <v>2650</v>
      </c>
      <c r="B2654" s="50">
        <v>2651</v>
      </c>
      <c r="C2654" s="3" t="s">
        <v>7416</v>
      </c>
      <c r="D2654" s="3" t="s">
        <v>18037</v>
      </c>
      <c r="E2654" s="5" t="s">
        <v>7417</v>
      </c>
      <c r="F2654" s="3" t="s">
        <v>246</v>
      </c>
      <c r="G2654" s="5" t="s">
        <v>7418</v>
      </c>
      <c r="H2654" s="5" t="s">
        <v>13040</v>
      </c>
      <c r="I2654" s="5" t="s">
        <v>16296</v>
      </c>
      <c r="J2654" s="3"/>
    </row>
    <row r="2655" spans="1:10" ht="60" customHeight="1" x14ac:dyDescent="0.8">
      <c r="A2655" s="51">
        <v>2651</v>
      </c>
      <c r="B2655" s="50">
        <v>2652</v>
      </c>
      <c r="C2655" s="3" t="s">
        <v>7419</v>
      </c>
      <c r="D2655" s="3" t="s">
        <v>18037</v>
      </c>
      <c r="E2655" s="5" t="s">
        <v>202</v>
      </c>
      <c r="F2655" s="3" t="s">
        <v>2165</v>
      </c>
      <c r="G2655" s="5" t="s">
        <v>7420</v>
      </c>
      <c r="H2655" s="5" t="s">
        <v>13041</v>
      </c>
      <c r="I2655" s="5" t="s">
        <v>16297</v>
      </c>
      <c r="J2655" s="3"/>
    </row>
    <row r="2656" spans="1:10" ht="60" customHeight="1" x14ac:dyDescent="0.8">
      <c r="A2656" s="51">
        <v>2652</v>
      </c>
      <c r="B2656" s="50">
        <v>2653</v>
      </c>
      <c r="C2656" s="3" t="s">
        <v>4120</v>
      </c>
      <c r="D2656" s="3" t="s">
        <v>18037</v>
      </c>
      <c r="E2656" s="5" t="s">
        <v>4819</v>
      </c>
      <c r="F2656" s="3" t="s">
        <v>341</v>
      </c>
      <c r="G2656" s="5" t="s">
        <v>7421</v>
      </c>
      <c r="H2656" s="5" t="s">
        <v>13042</v>
      </c>
      <c r="I2656" s="5" t="s">
        <v>16298</v>
      </c>
      <c r="J2656" s="3"/>
    </row>
    <row r="2657" spans="1:10" ht="60" customHeight="1" x14ac:dyDescent="0.8">
      <c r="A2657" s="51">
        <v>2653</v>
      </c>
      <c r="B2657" s="50">
        <v>2654</v>
      </c>
      <c r="C2657" s="3" t="s">
        <v>7422</v>
      </c>
      <c r="D2657" s="3" t="s">
        <v>18037</v>
      </c>
      <c r="E2657" s="5" t="s">
        <v>7423</v>
      </c>
      <c r="F2657" s="3" t="s">
        <v>228</v>
      </c>
      <c r="G2657" s="5" t="s">
        <v>7424</v>
      </c>
      <c r="H2657" s="5" t="s">
        <v>13043</v>
      </c>
      <c r="I2657" s="5" t="s">
        <v>17339</v>
      </c>
      <c r="J2657" s="3"/>
    </row>
    <row r="2658" spans="1:10" ht="60" customHeight="1" x14ac:dyDescent="0.8">
      <c r="A2658" s="51">
        <v>2654</v>
      </c>
      <c r="B2658" s="50">
        <v>2655</v>
      </c>
      <c r="C2658" s="3" t="s">
        <v>7425</v>
      </c>
      <c r="D2658" s="3" t="s">
        <v>18037</v>
      </c>
      <c r="E2658" s="5" t="s">
        <v>7426</v>
      </c>
      <c r="F2658" s="3" t="s">
        <v>123</v>
      </c>
      <c r="G2658" s="5" t="s">
        <v>7427</v>
      </c>
      <c r="H2658" s="5" t="s">
        <v>13044</v>
      </c>
      <c r="I2658" s="5" t="s">
        <v>16299</v>
      </c>
      <c r="J2658" s="3"/>
    </row>
    <row r="2659" spans="1:10" ht="60" customHeight="1" x14ac:dyDescent="0.8">
      <c r="A2659" s="51">
        <v>2655</v>
      </c>
      <c r="B2659" s="50">
        <v>2656</v>
      </c>
      <c r="C2659" s="3" t="s">
        <v>7428</v>
      </c>
      <c r="D2659" s="3" t="s">
        <v>18037</v>
      </c>
      <c r="E2659" s="5" t="s">
        <v>7429</v>
      </c>
      <c r="F2659" s="3" t="s">
        <v>371</v>
      </c>
      <c r="G2659" s="5" t="s">
        <v>7430</v>
      </c>
      <c r="H2659" s="5" t="s">
        <v>13045</v>
      </c>
      <c r="I2659" s="5" t="s">
        <v>17611</v>
      </c>
      <c r="J2659" s="3"/>
    </row>
    <row r="2660" spans="1:10" ht="60" customHeight="1" x14ac:dyDescent="0.8">
      <c r="A2660" s="51">
        <v>2656</v>
      </c>
      <c r="B2660" s="50">
        <v>2657</v>
      </c>
      <c r="C2660" s="3" t="s">
        <v>7431</v>
      </c>
      <c r="D2660" s="3" t="s">
        <v>18037</v>
      </c>
      <c r="E2660" s="5" t="s">
        <v>7432</v>
      </c>
      <c r="F2660" s="3" t="s">
        <v>149</v>
      </c>
      <c r="G2660" s="5" t="s">
        <v>7433</v>
      </c>
      <c r="H2660" s="5" t="s">
        <v>13046</v>
      </c>
      <c r="I2660" s="5" t="s">
        <v>17529</v>
      </c>
      <c r="J2660" s="3"/>
    </row>
    <row r="2661" spans="1:10" ht="60" customHeight="1" x14ac:dyDescent="0.8">
      <c r="A2661" s="51">
        <v>2657</v>
      </c>
      <c r="B2661" s="50">
        <v>2658</v>
      </c>
      <c r="C2661" s="3" t="s">
        <v>7434</v>
      </c>
      <c r="D2661" s="3" t="s">
        <v>18037</v>
      </c>
      <c r="E2661" s="5" t="s">
        <v>7435</v>
      </c>
      <c r="F2661" s="3" t="s">
        <v>2165</v>
      </c>
      <c r="G2661" s="5" t="s">
        <v>7436</v>
      </c>
      <c r="H2661" s="5" t="s">
        <v>13047</v>
      </c>
      <c r="I2661" s="5" t="s">
        <v>17384</v>
      </c>
      <c r="J2661" s="3"/>
    </row>
    <row r="2662" spans="1:10" ht="60" customHeight="1" x14ac:dyDescent="0.8">
      <c r="A2662" s="51">
        <v>2658</v>
      </c>
      <c r="B2662" s="50">
        <v>2659</v>
      </c>
      <c r="C2662" s="3" t="s">
        <v>7437</v>
      </c>
      <c r="D2662" s="3" t="s">
        <v>18037</v>
      </c>
      <c r="E2662" s="5" t="s">
        <v>2151</v>
      </c>
      <c r="F2662" s="3" t="s">
        <v>1783</v>
      </c>
      <c r="G2662" s="5" t="s">
        <v>7438</v>
      </c>
      <c r="H2662" s="5" t="s">
        <v>13048</v>
      </c>
      <c r="I2662" s="5" t="s">
        <v>16300</v>
      </c>
      <c r="J2662" s="3"/>
    </row>
    <row r="2663" spans="1:10" ht="60" customHeight="1" x14ac:dyDescent="0.8">
      <c r="A2663" s="51">
        <v>2659</v>
      </c>
      <c r="B2663" s="50">
        <v>2660</v>
      </c>
      <c r="C2663" s="3" t="s">
        <v>7439</v>
      </c>
      <c r="D2663" s="3" t="s">
        <v>18037</v>
      </c>
      <c r="E2663" s="5" t="s">
        <v>5363</v>
      </c>
      <c r="F2663" s="3" t="s">
        <v>92</v>
      </c>
      <c r="G2663" s="5" t="s">
        <v>7440</v>
      </c>
      <c r="H2663" s="5" t="s">
        <v>13049</v>
      </c>
      <c r="I2663" s="5" t="s">
        <v>16301</v>
      </c>
      <c r="J2663" s="3"/>
    </row>
    <row r="2664" spans="1:10" ht="60" customHeight="1" x14ac:dyDescent="0.8">
      <c r="A2664" s="51">
        <v>2660</v>
      </c>
      <c r="B2664" s="50">
        <v>2661</v>
      </c>
      <c r="C2664" s="3" t="s">
        <v>7441</v>
      </c>
      <c r="D2664" s="3" t="s">
        <v>18037</v>
      </c>
      <c r="E2664" s="5" t="s">
        <v>1565</v>
      </c>
      <c r="F2664" s="3" t="s">
        <v>92</v>
      </c>
      <c r="G2664" s="5" t="s">
        <v>7442</v>
      </c>
      <c r="H2664" s="5" t="s">
        <v>13050</v>
      </c>
      <c r="I2664" s="5" t="s">
        <v>17445</v>
      </c>
      <c r="J2664" s="3"/>
    </row>
    <row r="2665" spans="1:10" ht="60" customHeight="1" x14ac:dyDescent="0.8">
      <c r="A2665" s="51">
        <v>2661</v>
      </c>
      <c r="B2665" s="50">
        <v>2662</v>
      </c>
      <c r="C2665" s="3" t="s">
        <v>7443</v>
      </c>
      <c r="D2665" s="3" t="s">
        <v>18037</v>
      </c>
      <c r="E2665" s="5" t="s">
        <v>7444</v>
      </c>
      <c r="F2665" s="3" t="s">
        <v>17</v>
      </c>
      <c r="G2665" s="5" t="s">
        <v>7445</v>
      </c>
      <c r="H2665" s="5" t="s">
        <v>13051</v>
      </c>
      <c r="I2665" s="5" t="s">
        <v>16302</v>
      </c>
      <c r="J2665" s="3"/>
    </row>
    <row r="2666" spans="1:10" ht="60" customHeight="1" x14ac:dyDescent="0.8">
      <c r="A2666" s="51">
        <v>2662</v>
      </c>
      <c r="B2666" s="50">
        <v>2663</v>
      </c>
      <c r="C2666" s="3" t="s">
        <v>7446</v>
      </c>
      <c r="D2666" s="3" t="s">
        <v>18037</v>
      </c>
      <c r="E2666" s="5" t="s">
        <v>7447</v>
      </c>
      <c r="F2666" s="3" t="s">
        <v>17</v>
      </c>
      <c r="G2666" s="5" t="s">
        <v>7448</v>
      </c>
      <c r="H2666" s="5" t="s">
        <v>13052</v>
      </c>
      <c r="I2666" s="5" t="s">
        <v>16303</v>
      </c>
      <c r="J2666" s="3"/>
    </row>
    <row r="2667" spans="1:10" ht="60" customHeight="1" x14ac:dyDescent="0.8">
      <c r="A2667" s="51">
        <v>2663</v>
      </c>
      <c r="B2667" s="50">
        <v>2664</v>
      </c>
      <c r="C2667" s="3" t="s">
        <v>7449</v>
      </c>
      <c r="D2667" s="3" t="s">
        <v>18037</v>
      </c>
      <c r="E2667" s="5" t="s">
        <v>7450</v>
      </c>
      <c r="F2667" s="3" t="s">
        <v>17</v>
      </c>
      <c r="G2667" s="5" t="s">
        <v>7451</v>
      </c>
      <c r="H2667" s="5" t="s">
        <v>13053</v>
      </c>
      <c r="I2667" s="5" t="s">
        <v>16304</v>
      </c>
      <c r="J2667" s="3"/>
    </row>
    <row r="2668" spans="1:10" ht="60" customHeight="1" x14ac:dyDescent="0.8">
      <c r="A2668" s="51">
        <v>2664</v>
      </c>
      <c r="B2668" s="50">
        <v>2665</v>
      </c>
      <c r="C2668" s="3" t="s">
        <v>7452</v>
      </c>
      <c r="D2668" s="3" t="s">
        <v>18037</v>
      </c>
      <c r="E2668" s="5" t="s">
        <v>3978</v>
      </c>
      <c r="F2668" s="3" t="s">
        <v>527</v>
      </c>
      <c r="G2668" s="5" t="s">
        <v>7453</v>
      </c>
      <c r="H2668" s="5" t="s">
        <v>13054</v>
      </c>
      <c r="I2668" s="5" t="s">
        <v>16305</v>
      </c>
      <c r="J2668" s="3"/>
    </row>
    <row r="2669" spans="1:10" ht="60" customHeight="1" x14ac:dyDescent="0.8">
      <c r="A2669" s="51">
        <v>2665</v>
      </c>
      <c r="B2669" s="50">
        <v>2666</v>
      </c>
      <c r="C2669" s="3" t="s">
        <v>7454</v>
      </c>
      <c r="D2669" s="3" t="s">
        <v>18037</v>
      </c>
      <c r="E2669" s="5" t="s">
        <v>7455</v>
      </c>
      <c r="F2669" s="3" t="s">
        <v>543</v>
      </c>
      <c r="G2669" s="5" t="s">
        <v>7456</v>
      </c>
      <c r="H2669" s="5" t="s">
        <v>13055</v>
      </c>
      <c r="I2669" s="5" t="s">
        <v>16306</v>
      </c>
      <c r="J2669" s="3"/>
    </row>
    <row r="2670" spans="1:10" ht="60" customHeight="1" x14ac:dyDescent="0.8">
      <c r="A2670" s="51">
        <v>2666</v>
      </c>
      <c r="B2670" s="50">
        <v>2667</v>
      </c>
      <c r="C2670" s="3" t="s">
        <v>7457</v>
      </c>
      <c r="D2670" s="3" t="s">
        <v>18037</v>
      </c>
      <c r="E2670" s="5" t="s">
        <v>7458</v>
      </c>
      <c r="F2670" s="3" t="s">
        <v>235</v>
      </c>
      <c r="G2670" s="5" t="s">
        <v>7459</v>
      </c>
      <c r="H2670" s="5" t="s">
        <v>13056</v>
      </c>
      <c r="I2670" s="5" t="s">
        <v>16307</v>
      </c>
      <c r="J2670" s="3"/>
    </row>
    <row r="2671" spans="1:10" ht="60" customHeight="1" x14ac:dyDescent="0.8">
      <c r="A2671" s="51">
        <v>2667</v>
      </c>
      <c r="B2671" s="50">
        <v>2668</v>
      </c>
      <c r="C2671" s="3" t="s">
        <v>7460</v>
      </c>
      <c r="D2671" s="3" t="s">
        <v>18037</v>
      </c>
      <c r="E2671" s="5" t="s">
        <v>7461</v>
      </c>
      <c r="F2671" s="3" t="s">
        <v>301</v>
      </c>
      <c r="G2671" s="5" t="s">
        <v>7462</v>
      </c>
      <c r="H2671" s="5" t="s">
        <v>13057</v>
      </c>
      <c r="I2671" s="5" t="s">
        <v>16308</v>
      </c>
      <c r="J2671" s="3"/>
    </row>
    <row r="2672" spans="1:10" ht="60" customHeight="1" x14ac:dyDescent="0.8">
      <c r="A2672" s="51">
        <v>2668</v>
      </c>
      <c r="B2672" s="50">
        <v>2669</v>
      </c>
      <c r="C2672" s="3" t="s">
        <v>914</v>
      </c>
      <c r="D2672" s="3" t="s">
        <v>18037</v>
      </c>
      <c r="E2672" s="5" t="s">
        <v>7463</v>
      </c>
      <c r="F2672" s="3" t="s">
        <v>2466</v>
      </c>
      <c r="G2672" s="5" t="s">
        <v>7464</v>
      </c>
      <c r="H2672" s="5" t="s">
        <v>13058</v>
      </c>
      <c r="I2672" s="5" t="s">
        <v>16309</v>
      </c>
      <c r="J2672" s="3"/>
    </row>
    <row r="2673" spans="1:10" ht="60" customHeight="1" x14ac:dyDescent="0.8">
      <c r="A2673" s="51">
        <v>2669</v>
      </c>
      <c r="B2673" s="50">
        <v>2670</v>
      </c>
      <c r="C2673" s="3" t="s">
        <v>7465</v>
      </c>
      <c r="D2673" s="3" t="s">
        <v>18037</v>
      </c>
      <c r="E2673" s="5" t="s">
        <v>7466</v>
      </c>
      <c r="F2673" s="3" t="s">
        <v>2466</v>
      </c>
      <c r="G2673" s="5" t="s">
        <v>7467</v>
      </c>
      <c r="H2673" s="5" t="s">
        <v>13059</v>
      </c>
      <c r="I2673" s="5" t="s">
        <v>16310</v>
      </c>
      <c r="J2673" s="3"/>
    </row>
    <row r="2674" spans="1:10" ht="60" customHeight="1" x14ac:dyDescent="0.8">
      <c r="A2674" s="51">
        <v>2670</v>
      </c>
      <c r="B2674" s="50">
        <v>2671</v>
      </c>
      <c r="C2674" s="3" t="s">
        <v>7468</v>
      </c>
      <c r="D2674" s="3" t="s">
        <v>18037</v>
      </c>
      <c r="E2674" s="5" t="s">
        <v>7469</v>
      </c>
      <c r="F2674" s="3" t="s">
        <v>402</v>
      </c>
      <c r="G2674" s="5" t="s">
        <v>7470</v>
      </c>
      <c r="H2674" s="5" t="s">
        <v>13060</v>
      </c>
      <c r="I2674" s="5" t="s">
        <v>17431</v>
      </c>
      <c r="J2674" s="3"/>
    </row>
    <row r="2675" spans="1:10" ht="60" customHeight="1" x14ac:dyDescent="0.8">
      <c r="A2675" s="51">
        <v>2671</v>
      </c>
      <c r="B2675" s="50">
        <v>2672</v>
      </c>
      <c r="C2675" s="3" t="s">
        <v>7471</v>
      </c>
      <c r="D2675" s="3" t="s">
        <v>18037</v>
      </c>
      <c r="E2675" s="5" t="s">
        <v>7472</v>
      </c>
      <c r="F2675" s="3" t="s">
        <v>284</v>
      </c>
      <c r="G2675" s="5" t="s">
        <v>7473</v>
      </c>
      <c r="H2675" s="5" t="s">
        <v>13061</v>
      </c>
      <c r="I2675" s="5" t="s">
        <v>17308</v>
      </c>
      <c r="J2675" s="3"/>
    </row>
    <row r="2676" spans="1:10" ht="60" customHeight="1" x14ac:dyDescent="0.8">
      <c r="A2676" s="51">
        <v>2672</v>
      </c>
      <c r="B2676" s="50">
        <v>2673</v>
      </c>
      <c r="C2676" s="3" t="s">
        <v>7474</v>
      </c>
      <c r="D2676" s="3" t="s">
        <v>18037</v>
      </c>
      <c r="E2676" s="5" t="s">
        <v>3765</v>
      </c>
      <c r="F2676" s="3" t="s">
        <v>149</v>
      </c>
      <c r="G2676" s="5" t="s">
        <v>7475</v>
      </c>
      <c r="H2676" s="5" t="s">
        <v>13062</v>
      </c>
      <c r="I2676" s="5" t="s">
        <v>17530</v>
      </c>
      <c r="J2676" s="3"/>
    </row>
    <row r="2677" spans="1:10" ht="60" customHeight="1" x14ac:dyDescent="0.8">
      <c r="A2677" s="51">
        <v>2673</v>
      </c>
      <c r="B2677" s="50">
        <v>2674</v>
      </c>
      <c r="C2677" s="3" t="s">
        <v>2068</v>
      </c>
      <c r="D2677" s="3" t="s">
        <v>18037</v>
      </c>
      <c r="E2677" s="5" t="s">
        <v>7476</v>
      </c>
      <c r="F2677" s="3" t="s">
        <v>734</v>
      </c>
      <c r="G2677" s="5" t="s">
        <v>7477</v>
      </c>
      <c r="H2677" s="5" t="s">
        <v>13063</v>
      </c>
      <c r="I2677" s="5" t="s">
        <v>16311</v>
      </c>
      <c r="J2677" s="3"/>
    </row>
    <row r="2678" spans="1:10" ht="60" customHeight="1" x14ac:dyDescent="0.8">
      <c r="A2678" s="51">
        <v>2674</v>
      </c>
      <c r="B2678" s="50">
        <v>2675</v>
      </c>
      <c r="C2678" s="3" t="s">
        <v>7478</v>
      </c>
      <c r="D2678" s="3" t="s">
        <v>18037</v>
      </c>
      <c r="E2678" s="5" t="s">
        <v>6929</v>
      </c>
      <c r="F2678" s="3" t="s">
        <v>341</v>
      </c>
      <c r="G2678" s="5" t="s">
        <v>7479</v>
      </c>
      <c r="H2678" s="5" t="s">
        <v>13064</v>
      </c>
      <c r="I2678" s="5" t="s">
        <v>17220</v>
      </c>
      <c r="J2678" s="3"/>
    </row>
    <row r="2679" spans="1:10" ht="60" customHeight="1" x14ac:dyDescent="0.8">
      <c r="A2679" s="51">
        <v>2675</v>
      </c>
      <c r="B2679" s="50">
        <v>2676</v>
      </c>
      <c r="C2679" s="3" t="s">
        <v>7480</v>
      </c>
      <c r="D2679" s="3" t="s">
        <v>18037</v>
      </c>
      <c r="E2679" s="5" t="s">
        <v>6867</v>
      </c>
      <c r="F2679" s="3" t="s">
        <v>277</v>
      </c>
      <c r="G2679" s="5" t="s">
        <v>7481</v>
      </c>
      <c r="H2679" s="5" t="s">
        <v>13065</v>
      </c>
      <c r="I2679" s="5" t="s">
        <v>16312</v>
      </c>
      <c r="J2679" s="3"/>
    </row>
    <row r="2680" spans="1:10" ht="60" customHeight="1" x14ac:dyDescent="0.8">
      <c r="A2680" s="51">
        <v>2676</v>
      </c>
      <c r="B2680" s="50">
        <v>2677</v>
      </c>
      <c r="C2680" s="3" t="s">
        <v>7482</v>
      </c>
      <c r="D2680" s="3" t="s">
        <v>18037</v>
      </c>
      <c r="E2680" s="5" t="s">
        <v>2406</v>
      </c>
      <c r="F2680" s="3" t="s">
        <v>402</v>
      </c>
      <c r="G2680" s="5" t="s">
        <v>7483</v>
      </c>
      <c r="H2680" s="5" t="s">
        <v>13066</v>
      </c>
      <c r="I2680" s="5" t="s">
        <v>16313</v>
      </c>
      <c r="J2680" s="3"/>
    </row>
    <row r="2681" spans="1:10" ht="60" customHeight="1" x14ac:dyDescent="0.8">
      <c r="A2681" s="51">
        <v>2677</v>
      </c>
      <c r="B2681" s="50">
        <v>2678</v>
      </c>
      <c r="C2681" s="3" t="s">
        <v>7484</v>
      </c>
      <c r="D2681" s="3" t="s">
        <v>18037</v>
      </c>
      <c r="E2681" s="5" t="s">
        <v>7485</v>
      </c>
      <c r="F2681" s="3" t="s">
        <v>41</v>
      </c>
      <c r="G2681" s="5" t="s">
        <v>7486</v>
      </c>
      <c r="H2681" s="5" t="s">
        <v>13067</v>
      </c>
      <c r="I2681" s="5" t="s">
        <v>17460</v>
      </c>
      <c r="J2681" s="3"/>
    </row>
    <row r="2682" spans="1:10" ht="60" customHeight="1" x14ac:dyDescent="0.8">
      <c r="A2682" s="51">
        <v>2678</v>
      </c>
      <c r="B2682" s="50">
        <v>2679</v>
      </c>
      <c r="C2682" s="3" t="s">
        <v>7487</v>
      </c>
      <c r="D2682" s="3" t="s">
        <v>18037</v>
      </c>
      <c r="E2682" s="5" t="s">
        <v>5381</v>
      </c>
      <c r="F2682" s="3" t="s">
        <v>92</v>
      </c>
      <c r="G2682" s="5" t="s">
        <v>7488</v>
      </c>
      <c r="H2682" s="5" t="s">
        <v>13068</v>
      </c>
      <c r="I2682" s="5" t="s">
        <v>17446</v>
      </c>
      <c r="J2682" s="3"/>
    </row>
    <row r="2683" spans="1:10" ht="60" customHeight="1" x14ac:dyDescent="0.8">
      <c r="A2683" s="51">
        <v>2679</v>
      </c>
      <c r="B2683" s="50">
        <v>2680</v>
      </c>
      <c r="C2683" s="3" t="s">
        <v>7489</v>
      </c>
      <c r="D2683" s="3" t="s">
        <v>18037</v>
      </c>
      <c r="E2683" s="5" t="s">
        <v>7490</v>
      </c>
      <c r="F2683" s="3" t="s">
        <v>734</v>
      </c>
      <c r="G2683" s="5" t="s">
        <v>7491</v>
      </c>
      <c r="H2683" s="5" t="s">
        <v>13069</v>
      </c>
      <c r="I2683" s="5" t="s">
        <v>17236</v>
      </c>
      <c r="J2683" s="3"/>
    </row>
    <row r="2684" spans="1:10" ht="60" customHeight="1" x14ac:dyDescent="0.8">
      <c r="A2684" s="51">
        <v>2680</v>
      </c>
      <c r="B2684" s="50">
        <v>2681</v>
      </c>
      <c r="C2684" s="3" t="s">
        <v>7492</v>
      </c>
      <c r="D2684" s="3" t="s">
        <v>18037</v>
      </c>
      <c r="E2684" s="5" t="s">
        <v>6323</v>
      </c>
      <c r="F2684" s="3" t="s">
        <v>149</v>
      </c>
      <c r="G2684" s="5" t="s">
        <v>7493</v>
      </c>
      <c r="H2684" s="5" t="s">
        <v>13070</v>
      </c>
      <c r="I2684" s="5" t="s">
        <v>17531</v>
      </c>
      <c r="J2684" s="3"/>
    </row>
    <row r="2685" spans="1:10" ht="60" customHeight="1" x14ac:dyDescent="0.8">
      <c r="A2685" s="51">
        <v>2681</v>
      </c>
      <c r="B2685" s="50">
        <v>2682</v>
      </c>
      <c r="C2685" s="3" t="s">
        <v>7494</v>
      </c>
      <c r="D2685" s="3" t="s">
        <v>18037</v>
      </c>
      <c r="E2685" s="5" t="s">
        <v>7495</v>
      </c>
      <c r="F2685" s="3" t="s">
        <v>2084</v>
      </c>
      <c r="G2685" s="5" t="s">
        <v>7496</v>
      </c>
      <c r="H2685" s="5" t="s">
        <v>13071</v>
      </c>
      <c r="I2685" s="5" t="s">
        <v>17995</v>
      </c>
      <c r="J2685" s="3"/>
    </row>
    <row r="2686" spans="1:10" ht="60" customHeight="1" x14ac:dyDescent="0.8">
      <c r="A2686" s="51">
        <v>2682</v>
      </c>
      <c r="B2686" s="50">
        <v>2683</v>
      </c>
      <c r="C2686" s="3" t="s">
        <v>7497</v>
      </c>
      <c r="D2686" s="3" t="s">
        <v>18037</v>
      </c>
      <c r="E2686" s="5" t="s">
        <v>7498</v>
      </c>
      <c r="F2686" s="3" t="s">
        <v>264</v>
      </c>
      <c r="G2686" s="5" t="s">
        <v>7499</v>
      </c>
      <c r="H2686" s="5" t="s">
        <v>13072</v>
      </c>
      <c r="I2686" s="5" t="s">
        <v>16314</v>
      </c>
      <c r="J2686" s="3"/>
    </row>
    <row r="2687" spans="1:10" ht="60" customHeight="1" x14ac:dyDescent="0.8">
      <c r="A2687" s="51">
        <v>2683</v>
      </c>
      <c r="B2687" s="50">
        <v>2684</v>
      </c>
      <c r="C2687" s="3" t="s">
        <v>7500</v>
      </c>
      <c r="D2687" s="3" t="s">
        <v>18037</v>
      </c>
      <c r="E2687" s="5" t="s">
        <v>7501</v>
      </c>
      <c r="F2687" s="3" t="s">
        <v>207</v>
      </c>
      <c r="G2687" s="5" t="s">
        <v>7502</v>
      </c>
      <c r="H2687" s="5" t="s">
        <v>13073</v>
      </c>
      <c r="I2687" s="5" t="s">
        <v>17594</v>
      </c>
      <c r="J2687" s="3"/>
    </row>
    <row r="2688" spans="1:10" ht="60" customHeight="1" x14ac:dyDescent="0.8">
      <c r="A2688" s="51">
        <v>2684</v>
      </c>
      <c r="B2688" s="50">
        <v>2685</v>
      </c>
      <c r="C2688" s="3" t="s">
        <v>7503</v>
      </c>
      <c r="D2688" s="3" t="s">
        <v>18037</v>
      </c>
      <c r="E2688" s="5" t="s">
        <v>7504</v>
      </c>
      <c r="F2688" s="3" t="s">
        <v>207</v>
      </c>
      <c r="G2688" s="5" t="s">
        <v>7505</v>
      </c>
      <c r="H2688" s="5" t="s">
        <v>13074</v>
      </c>
      <c r="I2688" s="5" t="s">
        <v>16315</v>
      </c>
      <c r="J2688" s="3"/>
    </row>
    <row r="2689" spans="1:10" ht="60" customHeight="1" x14ac:dyDescent="0.8">
      <c r="A2689" s="51">
        <v>2685</v>
      </c>
      <c r="B2689" s="50">
        <v>2686</v>
      </c>
      <c r="C2689" s="3" t="s">
        <v>7506</v>
      </c>
      <c r="D2689" s="3" t="s">
        <v>18037</v>
      </c>
      <c r="E2689" s="5" t="s">
        <v>2310</v>
      </c>
      <c r="F2689" s="3" t="s">
        <v>527</v>
      </c>
      <c r="G2689" s="5" t="s">
        <v>7507</v>
      </c>
      <c r="H2689" s="5" t="s">
        <v>13075</v>
      </c>
      <c r="I2689" s="5" t="s">
        <v>17872</v>
      </c>
      <c r="J2689" s="3"/>
    </row>
    <row r="2690" spans="1:10" ht="60" customHeight="1" x14ac:dyDescent="0.8">
      <c r="A2690" s="51">
        <v>2686</v>
      </c>
      <c r="B2690" s="50">
        <v>2687</v>
      </c>
      <c r="C2690" s="3" t="s">
        <v>7508</v>
      </c>
      <c r="D2690" s="3" t="s">
        <v>18037</v>
      </c>
      <c r="E2690" s="5" t="s">
        <v>4231</v>
      </c>
      <c r="F2690" s="3" t="s">
        <v>1287</v>
      </c>
      <c r="G2690" s="5" t="s">
        <v>7509</v>
      </c>
      <c r="H2690" s="5" t="s">
        <v>13076</v>
      </c>
      <c r="I2690" s="5" t="s">
        <v>16316</v>
      </c>
      <c r="J2690" s="3"/>
    </row>
    <row r="2691" spans="1:10" ht="60" customHeight="1" x14ac:dyDescent="0.8">
      <c r="A2691" s="51">
        <v>2687</v>
      </c>
      <c r="B2691" s="50">
        <v>2688</v>
      </c>
      <c r="C2691" s="3" t="s">
        <v>7510</v>
      </c>
      <c r="D2691" s="3" t="s">
        <v>18037</v>
      </c>
      <c r="E2691" s="5" t="s">
        <v>7511</v>
      </c>
      <c r="F2691" s="3" t="s">
        <v>6751</v>
      </c>
      <c r="G2691" s="5" t="s">
        <v>7512</v>
      </c>
      <c r="H2691" s="5" t="s">
        <v>13077</v>
      </c>
      <c r="I2691" s="5" t="s">
        <v>16317</v>
      </c>
      <c r="J2691" s="3"/>
    </row>
    <row r="2692" spans="1:10" ht="60" customHeight="1" x14ac:dyDescent="0.8">
      <c r="A2692" s="51">
        <v>2688</v>
      </c>
      <c r="B2692" s="50">
        <v>2689</v>
      </c>
      <c r="C2692" s="3" t="s">
        <v>7513</v>
      </c>
      <c r="D2692" s="3" t="s">
        <v>18037</v>
      </c>
      <c r="E2692" s="5" t="s">
        <v>7514</v>
      </c>
      <c r="F2692" s="3" t="s">
        <v>441</v>
      </c>
      <c r="G2692" s="5" t="s">
        <v>7515</v>
      </c>
      <c r="H2692" s="5" t="s">
        <v>13078</v>
      </c>
      <c r="I2692" s="5" t="s">
        <v>16318</v>
      </c>
      <c r="J2692" s="3"/>
    </row>
    <row r="2693" spans="1:10" ht="60" customHeight="1" x14ac:dyDescent="0.8">
      <c r="A2693" s="51">
        <v>2689</v>
      </c>
      <c r="B2693" s="50">
        <v>2690</v>
      </c>
      <c r="C2693" s="3" t="s">
        <v>7516</v>
      </c>
      <c r="D2693" s="3" t="s">
        <v>18037</v>
      </c>
      <c r="E2693" s="5" t="s">
        <v>7517</v>
      </c>
      <c r="F2693" s="3" t="s">
        <v>527</v>
      </c>
      <c r="G2693" s="5" t="s">
        <v>7518</v>
      </c>
      <c r="H2693" s="5" t="s">
        <v>13079</v>
      </c>
      <c r="I2693" s="5" t="s">
        <v>17865</v>
      </c>
      <c r="J2693" s="3"/>
    </row>
    <row r="2694" spans="1:10" ht="60" customHeight="1" x14ac:dyDescent="0.8">
      <c r="A2694" s="51">
        <v>2690</v>
      </c>
      <c r="B2694" s="50">
        <v>2691</v>
      </c>
      <c r="C2694" s="3" t="s">
        <v>7519</v>
      </c>
      <c r="D2694" s="3" t="s">
        <v>18037</v>
      </c>
      <c r="E2694" s="5" t="s">
        <v>7520</v>
      </c>
      <c r="F2694" s="3" t="s">
        <v>309</v>
      </c>
      <c r="G2694" s="5" t="s">
        <v>7521</v>
      </c>
      <c r="H2694" s="5" t="s">
        <v>13080</v>
      </c>
      <c r="I2694" s="5" t="s">
        <v>17491</v>
      </c>
      <c r="J2694" s="3"/>
    </row>
    <row r="2695" spans="1:10" ht="60" customHeight="1" x14ac:dyDescent="0.8">
      <c r="A2695" s="51">
        <v>2691</v>
      </c>
      <c r="B2695" s="50">
        <v>2692</v>
      </c>
      <c r="C2695" s="3" t="s">
        <v>7522</v>
      </c>
      <c r="D2695" s="3" t="s">
        <v>18037</v>
      </c>
      <c r="E2695" s="5" t="s">
        <v>2319</v>
      </c>
      <c r="F2695" s="3" t="s">
        <v>305</v>
      </c>
      <c r="G2695" s="5" t="s">
        <v>7523</v>
      </c>
      <c r="H2695" s="5" t="s">
        <v>13081</v>
      </c>
      <c r="I2695" s="5" t="s">
        <v>17707</v>
      </c>
      <c r="J2695" s="3"/>
    </row>
    <row r="2696" spans="1:10" ht="60" customHeight="1" x14ac:dyDescent="0.8">
      <c r="A2696" s="51">
        <v>2692</v>
      </c>
      <c r="B2696" s="50">
        <v>2693</v>
      </c>
      <c r="C2696" s="3" t="s">
        <v>7524</v>
      </c>
      <c r="D2696" s="3" t="s">
        <v>18037</v>
      </c>
      <c r="E2696" s="5" t="s">
        <v>7525</v>
      </c>
      <c r="F2696" s="3" t="s">
        <v>242</v>
      </c>
      <c r="G2696" s="5" t="s">
        <v>7526</v>
      </c>
      <c r="H2696" s="5" t="s">
        <v>13082</v>
      </c>
      <c r="I2696" s="5" t="s">
        <v>17837</v>
      </c>
      <c r="J2696" s="3"/>
    </row>
    <row r="2697" spans="1:10" ht="60" customHeight="1" x14ac:dyDescent="0.8">
      <c r="A2697" s="51">
        <v>2693</v>
      </c>
      <c r="B2697" s="50">
        <v>2694</v>
      </c>
      <c r="C2697" s="3" t="s">
        <v>7527</v>
      </c>
      <c r="D2697" s="3" t="s">
        <v>18037</v>
      </c>
      <c r="E2697" s="5" t="s">
        <v>7528</v>
      </c>
      <c r="F2697" s="3" t="s">
        <v>242</v>
      </c>
      <c r="G2697" s="5" t="s">
        <v>7529</v>
      </c>
      <c r="H2697" s="5" t="s">
        <v>13083</v>
      </c>
      <c r="I2697" s="5" t="s">
        <v>17830</v>
      </c>
      <c r="J2697" s="3"/>
    </row>
    <row r="2698" spans="1:10" ht="60" customHeight="1" x14ac:dyDescent="0.8">
      <c r="A2698" s="51">
        <v>2694</v>
      </c>
      <c r="B2698" s="50">
        <v>2695</v>
      </c>
      <c r="C2698" s="3" t="s">
        <v>7530</v>
      </c>
      <c r="D2698" s="3" t="s">
        <v>18037</v>
      </c>
      <c r="E2698" s="5" t="s">
        <v>7203</v>
      </c>
      <c r="F2698" s="3" t="s">
        <v>441</v>
      </c>
      <c r="G2698" s="5" t="s">
        <v>7531</v>
      </c>
      <c r="H2698" s="5" t="s">
        <v>13084</v>
      </c>
      <c r="I2698" s="5" t="s">
        <v>16319</v>
      </c>
      <c r="J2698" s="3"/>
    </row>
    <row r="2699" spans="1:10" ht="60" customHeight="1" x14ac:dyDescent="0.8">
      <c r="A2699" s="51">
        <v>2695</v>
      </c>
      <c r="B2699" s="50">
        <v>2696</v>
      </c>
      <c r="C2699" s="3" t="s">
        <v>7532</v>
      </c>
      <c r="D2699" s="3" t="s">
        <v>18037</v>
      </c>
      <c r="E2699" s="5" t="s">
        <v>6555</v>
      </c>
      <c r="F2699" s="3" t="s">
        <v>305</v>
      </c>
      <c r="G2699" s="5" t="s">
        <v>7533</v>
      </c>
      <c r="H2699" s="5" t="s">
        <v>13085</v>
      </c>
      <c r="I2699" s="5" t="s">
        <v>16320</v>
      </c>
      <c r="J2699" s="3"/>
    </row>
    <row r="2700" spans="1:10" ht="60" customHeight="1" x14ac:dyDescent="0.8">
      <c r="A2700" s="51">
        <v>2696</v>
      </c>
      <c r="B2700" s="50">
        <v>2697</v>
      </c>
      <c r="C2700" s="3" t="s">
        <v>7534</v>
      </c>
      <c r="D2700" s="3" t="s">
        <v>18037</v>
      </c>
      <c r="E2700" s="5" t="s">
        <v>7535</v>
      </c>
      <c r="F2700" s="3" t="s">
        <v>61</v>
      </c>
      <c r="G2700" s="5" t="s">
        <v>7536</v>
      </c>
      <c r="H2700" s="5" t="s">
        <v>13086</v>
      </c>
      <c r="I2700" s="5" t="s">
        <v>16321</v>
      </c>
      <c r="J2700" s="3"/>
    </row>
    <row r="2701" spans="1:10" ht="60" customHeight="1" x14ac:dyDescent="0.8">
      <c r="A2701" s="51">
        <v>2697</v>
      </c>
      <c r="B2701" s="50">
        <v>2698</v>
      </c>
      <c r="C2701" s="3" t="s">
        <v>7537</v>
      </c>
      <c r="D2701" s="3" t="s">
        <v>18037</v>
      </c>
      <c r="E2701" s="5" t="s">
        <v>3214</v>
      </c>
      <c r="F2701" s="3" t="s">
        <v>305</v>
      </c>
      <c r="G2701" s="5" t="s">
        <v>7538</v>
      </c>
      <c r="H2701" s="5" t="s">
        <v>13087</v>
      </c>
      <c r="I2701" s="5" t="s">
        <v>17708</v>
      </c>
      <c r="J2701" s="3"/>
    </row>
    <row r="2702" spans="1:10" ht="60" customHeight="1" x14ac:dyDescent="0.8">
      <c r="A2702" s="51">
        <v>2698</v>
      </c>
      <c r="B2702" s="50">
        <v>2699</v>
      </c>
      <c r="C2702" s="3" t="s">
        <v>7539</v>
      </c>
      <c r="D2702" s="3" t="s">
        <v>18037</v>
      </c>
      <c r="E2702" s="5" t="s">
        <v>7191</v>
      </c>
      <c r="F2702" s="3" t="s">
        <v>242</v>
      </c>
      <c r="G2702" s="5" t="s">
        <v>7540</v>
      </c>
      <c r="H2702" s="5" t="s">
        <v>13088</v>
      </c>
      <c r="I2702" s="5" t="s">
        <v>17838</v>
      </c>
      <c r="J2702" s="3"/>
    </row>
    <row r="2703" spans="1:10" ht="60" customHeight="1" x14ac:dyDescent="0.8">
      <c r="A2703" s="51">
        <v>2699</v>
      </c>
      <c r="B2703" s="50">
        <v>2700</v>
      </c>
      <c r="C2703" s="3" t="s">
        <v>2793</v>
      </c>
      <c r="D2703" s="3" t="s">
        <v>18037</v>
      </c>
      <c r="E2703" s="5" t="s">
        <v>7541</v>
      </c>
      <c r="F2703" s="3" t="s">
        <v>242</v>
      </c>
      <c r="G2703" s="5" t="s">
        <v>7542</v>
      </c>
      <c r="H2703" s="5" t="s">
        <v>13089</v>
      </c>
      <c r="I2703" s="5" t="s">
        <v>16322</v>
      </c>
      <c r="J2703" s="3"/>
    </row>
    <row r="2704" spans="1:10" ht="60" customHeight="1" x14ac:dyDescent="0.8">
      <c r="A2704" s="51">
        <v>2700</v>
      </c>
      <c r="B2704" s="50">
        <v>2701</v>
      </c>
      <c r="C2704" s="3" t="s">
        <v>7543</v>
      </c>
      <c r="D2704" s="3" t="s">
        <v>18037</v>
      </c>
      <c r="E2704" s="5" t="s">
        <v>7544</v>
      </c>
      <c r="F2704" s="3" t="s">
        <v>780</v>
      </c>
      <c r="G2704" s="5" t="s">
        <v>7545</v>
      </c>
      <c r="H2704" s="5" t="s">
        <v>13090</v>
      </c>
      <c r="I2704" s="5" t="s">
        <v>16323</v>
      </c>
      <c r="J2704" s="3"/>
    </row>
    <row r="2705" spans="1:10" ht="60" customHeight="1" x14ac:dyDescent="0.8">
      <c r="A2705" s="51">
        <v>2701</v>
      </c>
      <c r="B2705" s="50">
        <v>2702</v>
      </c>
      <c r="C2705" s="3" t="s">
        <v>7546</v>
      </c>
      <c r="D2705" s="3" t="s">
        <v>18037</v>
      </c>
      <c r="E2705" s="5" t="s">
        <v>7547</v>
      </c>
      <c r="F2705" s="3" t="s">
        <v>1630</v>
      </c>
      <c r="G2705" s="5" t="s">
        <v>7548</v>
      </c>
      <c r="H2705" s="5" t="s">
        <v>13091</v>
      </c>
      <c r="I2705" s="5" t="s">
        <v>16324</v>
      </c>
      <c r="J2705" s="3"/>
    </row>
    <row r="2706" spans="1:10" ht="60" customHeight="1" x14ac:dyDescent="0.8">
      <c r="A2706" s="51">
        <v>2702</v>
      </c>
      <c r="B2706" s="50">
        <v>2703</v>
      </c>
      <c r="C2706" s="3" t="s">
        <v>7549</v>
      </c>
      <c r="D2706" s="3" t="s">
        <v>18037</v>
      </c>
      <c r="E2706" s="5" t="s">
        <v>7550</v>
      </c>
      <c r="F2706" s="3" t="s">
        <v>679</v>
      </c>
      <c r="G2706" s="5" t="s">
        <v>7551</v>
      </c>
      <c r="H2706" s="5" t="s">
        <v>13092</v>
      </c>
      <c r="I2706" s="5" t="s">
        <v>16325</v>
      </c>
      <c r="J2706" s="3"/>
    </row>
    <row r="2707" spans="1:10" ht="60" customHeight="1" x14ac:dyDescent="0.8">
      <c r="A2707" s="51">
        <v>2703</v>
      </c>
      <c r="B2707" s="50">
        <v>2704</v>
      </c>
      <c r="C2707" s="3" t="s">
        <v>7552</v>
      </c>
      <c r="D2707" s="3" t="s">
        <v>18037</v>
      </c>
      <c r="E2707" s="5" t="s">
        <v>1066</v>
      </c>
      <c r="F2707" s="3" t="s">
        <v>242</v>
      </c>
      <c r="G2707" s="5" t="s">
        <v>7553</v>
      </c>
      <c r="H2707" s="5" t="s">
        <v>13093</v>
      </c>
      <c r="I2707" s="5" t="s">
        <v>17831</v>
      </c>
      <c r="J2707" s="3"/>
    </row>
    <row r="2708" spans="1:10" ht="60" customHeight="1" x14ac:dyDescent="0.8">
      <c r="A2708" s="51">
        <v>2704</v>
      </c>
      <c r="B2708" s="50">
        <v>2705</v>
      </c>
      <c r="C2708" s="3" t="s">
        <v>7554</v>
      </c>
      <c r="D2708" s="3" t="s">
        <v>18037</v>
      </c>
      <c r="E2708" s="5" t="s">
        <v>7555</v>
      </c>
      <c r="F2708" s="3" t="s">
        <v>371</v>
      </c>
      <c r="G2708" s="5" t="s">
        <v>7556</v>
      </c>
      <c r="H2708" s="5" t="s">
        <v>13094</v>
      </c>
      <c r="I2708" s="5" t="s">
        <v>16326</v>
      </c>
      <c r="J2708" s="3"/>
    </row>
    <row r="2709" spans="1:10" ht="60" customHeight="1" x14ac:dyDescent="0.8">
      <c r="A2709" s="51">
        <v>2705</v>
      </c>
      <c r="B2709" s="50">
        <v>2706</v>
      </c>
      <c r="C2709" s="3" t="s">
        <v>7557</v>
      </c>
      <c r="D2709" s="3" t="s">
        <v>18037</v>
      </c>
      <c r="E2709" s="5" t="s">
        <v>7558</v>
      </c>
      <c r="F2709" s="3" t="s">
        <v>1245</v>
      </c>
      <c r="G2709" s="5" t="s">
        <v>7559</v>
      </c>
      <c r="H2709" s="5" t="s">
        <v>13095</v>
      </c>
      <c r="I2709" s="5" t="s">
        <v>17186</v>
      </c>
      <c r="J2709" s="3"/>
    </row>
    <row r="2710" spans="1:10" ht="60" customHeight="1" x14ac:dyDescent="0.8">
      <c r="A2710" s="51">
        <v>2706</v>
      </c>
      <c r="B2710" s="50">
        <v>2707</v>
      </c>
      <c r="C2710" s="3" t="s">
        <v>7560</v>
      </c>
      <c r="D2710" s="3" t="s">
        <v>18037</v>
      </c>
      <c r="E2710" s="5" t="s">
        <v>7561</v>
      </c>
      <c r="F2710" s="3" t="s">
        <v>242</v>
      </c>
      <c r="G2710" s="5" t="s">
        <v>7562</v>
      </c>
      <c r="H2710" s="5" t="s">
        <v>13096</v>
      </c>
      <c r="I2710" s="5" t="s">
        <v>16327</v>
      </c>
      <c r="J2710" s="3"/>
    </row>
    <row r="2711" spans="1:10" ht="60" customHeight="1" x14ac:dyDescent="0.8">
      <c r="A2711" s="51">
        <v>2707</v>
      </c>
      <c r="B2711" s="50">
        <v>2708</v>
      </c>
      <c r="C2711" s="3" t="s">
        <v>7563</v>
      </c>
      <c r="D2711" s="3" t="s">
        <v>18037</v>
      </c>
      <c r="E2711" s="5" t="s">
        <v>7485</v>
      </c>
      <c r="F2711" s="3" t="s">
        <v>242</v>
      </c>
      <c r="G2711" s="5" t="s">
        <v>7564</v>
      </c>
      <c r="H2711" s="5" t="s">
        <v>13097</v>
      </c>
      <c r="I2711" s="5" t="s">
        <v>16328</v>
      </c>
      <c r="J2711" s="3"/>
    </row>
    <row r="2712" spans="1:10" ht="60" customHeight="1" x14ac:dyDescent="0.8">
      <c r="A2712" s="51">
        <v>2708</v>
      </c>
      <c r="B2712" s="50">
        <v>2709</v>
      </c>
      <c r="C2712" s="3" t="s">
        <v>7565</v>
      </c>
      <c r="D2712" s="3" t="s">
        <v>18037</v>
      </c>
      <c r="E2712" s="5" t="s">
        <v>7566</v>
      </c>
      <c r="F2712" s="3" t="s">
        <v>242</v>
      </c>
      <c r="G2712" s="5" t="s">
        <v>7567</v>
      </c>
      <c r="H2712" s="5" t="s">
        <v>13098</v>
      </c>
      <c r="I2712" s="5" t="s">
        <v>17844</v>
      </c>
      <c r="J2712" s="3"/>
    </row>
    <row r="2713" spans="1:10" ht="60" customHeight="1" x14ac:dyDescent="0.8">
      <c r="A2713" s="51">
        <v>2709</v>
      </c>
      <c r="B2713" s="50">
        <v>2710</v>
      </c>
      <c r="C2713" s="3" t="s">
        <v>7568</v>
      </c>
      <c r="D2713" s="3" t="s">
        <v>18037</v>
      </c>
      <c r="E2713" s="5" t="s">
        <v>7569</v>
      </c>
      <c r="F2713" s="3" t="s">
        <v>242</v>
      </c>
      <c r="G2713" s="5" t="s">
        <v>7570</v>
      </c>
      <c r="H2713" s="5" t="s">
        <v>13099</v>
      </c>
      <c r="I2713" s="5" t="s">
        <v>16329</v>
      </c>
      <c r="J2713" s="3"/>
    </row>
    <row r="2714" spans="1:10" ht="60" customHeight="1" x14ac:dyDescent="0.8">
      <c r="A2714" s="51">
        <v>2710</v>
      </c>
      <c r="B2714" s="50">
        <v>2711</v>
      </c>
      <c r="C2714" s="3" t="s">
        <v>7571</v>
      </c>
      <c r="D2714" s="3" t="s">
        <v>18037</v>
      </c>
      <c r="E2714" s="5" t="s">
        <v>1456</v>
      </c>
      <c r="F2714" s="3" t="s">
        <v>138</v>
      </c>
      <c r="G2714" s="5" t="s">
        <v>7572</v>
      </c>
      <c r="H2714" s="5" t="s">
        <v>13100</v>
      </c>
      <c r="I2714" s="5" t="s">
        <v>16330</v>
      </c>
      <c r="J2714" s="3"/>
    </row>
    <row r="2715" spans="1:10" ht="60" customHeight="1" x14ac:dyDescent="0.8">
      <c r="A2715" s="51">
        <v>2711</v>
      </c>
      <c r="B2715" s="50">
        <v>2712</v>
      </c>
      <c r="C2715" s="3" t="s">
        <v>7573</v>
      </c>
      <c r="D2715" s="3" t="s">
        <v>18037</v>
      </c>
      <c r="E2715" s="5" t="s">
        <v>7574</v>
      </c>
      <c r="F2715" s="3" t="s">
        <v>242</v>
      </c>
      <c r="G2715" s="5" t="s">
        <v>7575</v>
      </c>
      <c r="H2715" s="5" t="s">
        <v>13101</v>
      </c>
      <c r="I2715" s="5" t="s">
        <v>16331</v>
      </c>
      <c r="J2715" s="3"/>
    </row>
    <row r="2716" spans="1:10" ht="60" customHeight="1" x14ac:dyDescent="0.8">
      <c r="A2716" s="51">
        <v>2712</v>
      </c>
      <c r="B2716" s="50">
        <v>2713</v>
      </c>
      <c r="C2716" s="3" t="s">
        <v>7576</v>
      </c>
      <c r="D2716" s="3" t="s">
        <v>18037</v>
      </c>
      <c r="E2716" s="5" t="s">
        <v>7577</v>
      </c>
      <c r="F2716" s="3" t="s">
        <v>61</v>
      </c>
      <c r="G2716" s="5" t="s">
        <v>7578</v>
      </c>
      <c r="H2716" s="5" t="s">
        <v>13102</v>
      </c>
      <c r="I2716" s="5" t="s">
        <v>17720</v>
      </c>
      <c r="J2716" s="3"/>
    </row>
    <row r="2717" spans="1:10" ht="60" customHeight="1" x14ac:dyDescent="0.8">
      <c r="A2717" s="51">
        <v>2713</v>
      </c>
      <c r="B2717" s="50">
        <v>2714</v>
      </c>
      <c r="C2717" s="3" t="s">
        <v>7579</v>
      </c>
      <c r="D2717" s="3" t="s">
        <v>18037</v>
      </c>
      <c r="E2717" s="5" t="s">
        <v>7580</v>
      </c>
      <c r="F2717" s="3" t="s">
        <v>92</v>
      </c>
      <c r="G2717" s="5" t="s">
        <v>7581</v>
      </c>
      <c r="H2717" s="5" t="s">
        <v>13103</v>
      </c>
      <c r="I2717" s="5" t="s">
        <v>16332</v>
      </c>
      <c r="J2717" s="3"/>
    </row>
    <row r="2718" spans="1:10" ht="60" customHeight="1" x14ac:dyDescent="0.8">
      <c r="A2718" s="51">
        <v>2714</v>
      </c>
      <c r="B2718" s="50">
        <v>2715</v>
      </c>
      <c r="C2718" s="3" t="s">
        <v>7582</v>
      </c>
      <c r="D2718" s="3" t="s">
        <v>18037</v>
      </c>
      <c r="E2718" s="5" t="s">
        <v>7583</v>
      </c>
      <c r="F2718" s="3" t="s">
        <v>41</v>
      </c>
      <c r="G2718" s="5" t="s">
        <v>7584</v>
      </c>
      <c r="H2718" s="5" t="s">
        <v>13104</v>
      </c>
      <c r="I2718" s="5" t="s">
        <v>16333</v>
      </c>
      <c r="J2718" s="3"/>
    </row>
    <row r="2719" spans="1:10" ht="60" customHeight="1" x14ac:dyDescent="0.8">
      <c r="A2719" s="51">
        <v>2715</v>
      </c>
      <c r="B2719" s="50">
        <v>2716</v>
      </c>
      <c r="C2719" s="3" t="s">
        <v>7585</v>
      </c>
      <c r="D2719" s="3" t="s">
        <v>18037</v>
      </c>
      <c r="E2719" s="5" t="s">
        <v>7586</v>
      </c>
      <c r="F2719" s="3" t="s">
        <v>284</v>
      </c>
      <c r="G2719" s="5" t="s">
        <v>7587</v>
      </c>
      <c r="H2719" s="5" t="s">
        <v>13105</v>
      </c>
      <c r="I2719" s="5" t="s">
        <v>17309</v>
      </c>
      <c r="J2719" s="3"/>
    </row>
    <row r="2720" spans="1:10" ht="60" customHeight="1" x14ac:dyDescent="0.8">
      <c r="A2720" s="51">
        <v>2716</v>
      </c>
      <c r="B2720" s="50">
        <v>2717</v>
      </c>
      <c r="C2720" s="3" t="s">
        <v>7588</v>
      </c>
      <c r="D2720" s="3" t="s">
        <v>18037</v>
      </c>
      <c r="E2720" s="5" t="s">
        <v>3276</v>
      </c>
      <c r="F2720" s="3" t="s">
        <v>305</v>
      </c>
      <c r="G2720" s="5" t="s">
        <v>7589</v>
      </c>
      <c r="H2720" s="5" t="s">
        <v>13106</v>
      </c>
      <c r="I2720" s="5" t="s">
        <v>17709</v>
      </c>
      <c r="J2720" s="3"/>
    </row>
    <row r="2721" spans="1:10" ht="60" customHeight="1" x14ac:dyDescent="0.8">
      <c r="A2721" s="51">
        <v>2717</v>
      </c>
      <c r="B2721" s="50">
        <v>2718</v>
      </c>
      <c r="C2721" s="3" t="s">
        <v>7590</v>
      </c>
      <c r="D2721" s="3" t="s">
        <v>18037</v>
      </c>
      <c r="E2721" s="5" t="s">
        <v>7591</v>
      </c>
      <c r="F2721" s="3" t="s">
        <v>127</v>
      </c>
      <c r="G2721" s="5" t="s">
        <v>7592</v>
      </c>
      <c r="H2721" s="5" t="s">
        <v>13107</v>
      </c>
      <c r="I2721" s="5" t="s">
        <v>16334</v>
      </c>
      <c r="J2721" s="3"/>
    </row>
    <row r="2722" spans="1:10" ht="60" customHeight="1" x14ac:dyDescent="0.8">
      <c r="A2722" s="51">
        <v>2718</v>
      </c>
      <c r="B2722" s="50">
        <v>2719</v>
      </c>
      <c r="C2722" s="3" t="s">
        <v>7593</v>
      </c>
      <c r="D2722" s="3" t="s">
        <v>18037</v>
      </c>
      <c r="E2722" s="5" t="s">
        <v>4342</v>
      </c>
      <c r="F2722" s="3" t="s">
        <v>134</v>
      </c>
      <c r="G2722" s="5" t="s">
        <v>7594</v>
      </c>
      <c r="H2722" s="5" t="s">
        <v>13108</v>
      </c>
      <c r="I2722" s="5" t="s">
        <v>16335</v>
      </c>
      <c r="J2722" s="3"/>
    </row>
    <row r="2723" spans="1:10" ht="60" customHeight="1" x14ac:dyDescent="0.8">
      <c r="A2723" s="51">
        <v>2719</v>
      </c>
      <c r="B2723" s="50">
        <v>2720</v>
      </c>
      <c r="C2723" s="3" t="s">
        <v>7595</v>
      </c>
      <c r="D2723" s="3" t="s">
        <v>18037</v>
      </c>
      <c r="E2723" s="5" t="s">
        <v>4923</v>
      </c>
      <c r="F2723" s="3" t="s">
        <v>138</v>
      </c>
      <c r="G2723" s="5" t="s">
        <v>7596</v>
      </c>
      <c r="H2723" s="5" t="s">
        <v>13109</v>
      </c>
      <c r="I2723" s="5" t="s">
        <v>17822</v>
      </c>
      <c r="J2723" s="3"/>
    </row>
    <row r="2724" spans="1:10" ht="60" customHeight="1" x14ac:dyDescent="0.8">
      <c r="A2724" s="51">
        <v>2720</v>
      </c>
      <c r="B2724" s="50">
        <v>2721</v>
      </c>
      <c r="C2724" s="3" t="s">
        <v>7597</v>
      </c>
      <c r="D2724" s="3" t="s">
        <v>18037</v>
      </c>
      <c r="E2724" s="5" t="s">
        <v>1726</v>
      </c>
      <c r="F2724" s="3" t="s">
        <v>543</v>
      </c>
      <c r="G2724" s="5" t="s">
        <v>7598</v>
      </c>
      <c r="H2724" s="5" t="s">
        <v>13110</v>
      </c>
      <c r="I2724" s="5" t="s">
        <v>16336</v>
      </c>
      <c r="J2724" s="3"/>
    </row>
    <row r="2725" spans="1:10" ht="60" customHeight="1" x14ac:dyDescent="0.8">
      <c r="A2725" s="51">
        <v>2721</v>
      </c>
      <c r="B2725" s="50">
        <v>2722</v>
      </c>
      <c r="C2725" s="3" t="s">
        <v>7599</v>
      </c>
      <c r="D2725" s="3" t="s">
        <v>18037</v>
      </c>
      <c r="E2725" s="5" t="s">
        <v>7600</v>
      </c>
      <c r="F2725" s="3" t="s">
        <v>543</v>
      </c>
      <c r="G2725" s="5" t="s">
        <v>7601</v>
      </c>
      <c r="H2725" s="5" t="s">
        <v>13111</v>
      </c>
      <c r="I2725" s="5" t="s">
        <v>16337</v>
      </c>
      <c r="J2725" s="3"/>
    </row>
    <row r="2726" spans="1:10" ht="60" customHeight="1" x14ac:dyDescent="0.8">
      <c r="A2726" s="51">
        <v>2722</v>
      </c>
      <c r="B2726" s="50">
        <v>2723</v>
      </c>
      <c r="C2726" s="3" t="s">
        <v>7602</v>
      </c>
      <c r="D2726" s="3" t="s">
        <v>18037</v>
      </c>
      <c r="E2726" s="5" t="s">
        <v>7603</v>
      </c>
      <c r="F2726" s="3" t="s">
        <v>817</v>
      </c>
      <c r="G2726" s="5" t="s">
        <v>7604</v>
      </c>
      <c r="H2726" s="5" t="s">
        <v>13112</v>
      </c>
      <c r="I2726" s="5" t="s">
        <v>16338</v>
      </c>
      <c r="J2726" s="3"/>
    </row>
    <row r="2727" spans="1:10" ht="60" customHeight="1" x14ac:dyDescent="0.8">
      <c r="A2727" s="51">
        <v>2723</v>
      </c>
      <c r="B2727" s="50">
        <v>2724</v>
      </c>
      <c r="C2727" s="3" t="s">
        <v>7605</v>
      </c>
      <c r="D2727" s="3" t="s">
        <v>18037</v>
      </c>
      <c r="E2727" s="5" t="s">
        <v>7606</v>
      </c>
      <c r="F2727" s="3" t="s">
        <v>138</v>
      </c>
      <c r="G2727" s="5" t="s">
        <v>7607</v>
      </c>
      <c r="H2727" s="5" t="s">
        <v>13113</v>
      </c>
      <c r="I2727" s="5" t="s">
        <v>16339</v>
      </c>
      <c r="J2727" s="3"/>
    </row>
    <row r="2728" spans="1:10" ht="60" customHeight="1" x14ac:dyDescent="0.8">
      <c r="A2728" s="51">
        <v>2724</v>
      </c>
      <c r="B2728" s="50">
        <v>2725</v>
      </c>
      <c r="C2728" s="3" t="s">
        <v>7608</v>
      </c>
      <c r="D2728" s="3" t="s">
        <v>18037</v>
      </c>
      <c r="E2728" s="5" t="s">
        <v>7609</v>
      </c>
      <c r="F2728" s="3" t="s">
        <v>1030</v>
      </c>
      <c r="G2728" s="5" t="s">
        <v>7610</v>
      </c>
      <c r="H2728" s="5" t="s">
        <v>13114</v>
      </c>
      <c r="I2728" s="5" t="s">
        <v>16340</v>
      </c>
      <c r="J2728" s="3"/>
    </row>
    <row r="2729" spans="1:10" ht="60" customHeight="1" x14ac:dyDescent="0.8">
      <c r="A2729" s="51">
        <v>2725</v>
      </c>
      <c r="B2729" s="50">
        <v>2726</v>
      </c>
      <c r="C2729" s="3" t="s">
        <v>7611</v>
      </c>
      <c r="D2729" s="3" t="s">
        <v>18037</v>
      </c>
      <c r="E2729" s="5" t="s">
        <v>7612</v>
      </c>
      <c r="F2729" s="3" t="s">
        <v>543</v>
      </c>
      <c r="G2729" s="5" t="s">
        <v>7613</v>
      </c>
      <c r="H2729" s="5" t="s">
        <v>13115</v>
      </c>
      <c r="I2729" s="5" t="s">
        <v>16341</v>
      </c>
      <c r="J2729" s="3"/>
    </row>
    <row r="2730" spans="1:10" ht="60" customHeight="1" x14ac:dyDescent="0.8">
      <c r="A2730" s="51">
        <v>2726</v>
      </c>
      <c r="B2730" s="50">
        <v>2727</v>
      </c>
      <c r="C2730" s="3" t="s">
        <v>7614</v>
      </c>
      <c r="D2730" s="3" t="s">
        <v>18037</v>
      </c>
      <c r="E2730" s="5" t="s">
        <v>5261</v>
      </c>
      <c r="F2730" s="3" t="s">
        <v>305</v>
      </c>
      <c r="G2730" s="5" t="s">
        <v>7615</v>
      </c>
      <c r="H2730" s="5" t="s">
        <v>13116</v>
      </c>
      <c r="I2730" s="5" t="s">
        <v>17710</v>
      </c>
      <c r="J2730" s="3"/>
    </row>
    <row r="2731" spans="1:10" ht="60" customHeight="1" x14ac:dyDescent="0.8">
      <c r="A2731" s="51">
        <v>2727</v>
      </c>
      <c r="B2731" s="50">
        <v>2728</v>
      </c>
      <c r="C2731" s="3" t="s">
        <v>7616</v>
      </c>
      <c r="D2731" s="3" t="s">
        <v>18037</v>
      </c>
      <c r="E2731" s="5" t="s">
        <v>6999</v>
      </c>
      <c r="F2731" s="3" t="s">
        <v>104</v>
      </c>
      <c r="G2731" s="5" t="s">
        <v>7617</v>
      </c>
      <c r="H2731" s="5" t="s">
        <v>13117</v>
      </c>
      <c r="I2731" s="5" t="s">
        <v>16342</v>
      </c>
      <c r="J2731" s="3"/>
    </row>
    <row r="2732" spans="1:10" ht="60" customHeight="1" x14ac:dyDescent="0.8">
      <c r="A2732" s="51">
        <v>2728</v>
      </c>
      <c r="B2732" s="50">
        <v>2729</v>
      </c>
      <c r="C2732" s="3" t="s">
        <v>7618</v>
      </c>
      <c r="D2732" s="3" t="s">
        <v>18037</v>
      </c>
      <c r="E2732" s="5" t="s">
        <v>4981</v>
      </c>
      <c r="F2732" s="3" t="s">
        <v>17</v>
      </c>
      <c r="G2732" s="5" t="s">
        <v>7619</v>
      </c>
      <c r="H2732" s="5" t="s">
        <v>13118</v>
      </c>
      <c r="I2732" s="5" t="s">
        <v>16343</v>
      </c>
      <c r="J2732" s="3"/>
    </row>
    <row r="2733" spans="1:10" ht="60" customHeight="1" x14ac:dyDescent="0.8">
      <c r="A2733" s="51">
        <v>2729</v>
      </c>
      <c r="B2733" s="50">
        <v>2730</v>
      </c>
      <c r="C2733" s="3" t="s">
        <v>7620</v>
      </c>
      <c r="D2733" s="3" t="s">
        <v>18037</v>
      </c>
      <c r="E2733" s="5" t="s">
        <v>2702</v>
      </c>
      <c r="F2733" s="3" t="s">
        <v>167</v>
      </c>
      <c r="G2733" s="5" t="s">
        <v>7621</v>
      </c>
      <c r="H2733" s="5" t="s">
        <v>13119</v>
      </c>
      <c r="I2733" s="5" t="s">
        <v>16344</v>
      </c>
      <c r="J2733" s="3"/>
    </row>
    <row r="2734" spans="1:10" ht="60" customHeight="1" x14ac:dyDescent="0.8">
      <c r="A2734" s="51">
        <v>2730</v>
      </c>
      <c r="B2734" s="50">
        <v>2731</v>
      </c>
      <c r="C2734" s="3" t="s">
        <v>7622</v>
      </c>
      <c r="D2734" s="3" t="s">
        <v>18037</v>
      </c>
      <c r="E2734" s="5" t="s">
        <v>485</v>
      </c>
      <c r="F2734" s="3" t="s">
        <v>309</v>
      </c>
      <c r="G2734" s="5" t="s">
        <v>7623</v>
      </c>
      <c r="H2734" s="5" t="s">
        <v>13120</v>
      </c>
      <c r="I2734" s="5" t="s">
        <v>17492</v>
      </c>
      <c r="J2734" s="3"/>
    </row>
    <row r="2735" spans="1:10" ht="60" customHeight="1" x14ac:dyDescent="0.8">
      <c r="A2735" s="51">
        <v>2731</v>
      </c>
      <c r="B2735" s="50">
        <v>2732</v>
      </c>
      <c r="C2735" s="3" t="s">
        <v>6082</v>
      </c>
      <c r="D2735" s="3" t="s">
        <v>18037</v>
      </c>
      <c r="E2735" s="5" t="s">
        <v>7624</v>
      </c>
      <c r="F2735" s="3" t="s">
        <v>104</v>
      </c>
      <c r="G2735" s="5" t="s">
        <v>7625</v>
      </c>
      <c r="H2735" s="5" t="s">
        <v>13121</v>
      </c>
      <c r="I2735" s="5" t="s">
        <v>16345</v>
      </c>
      <c r="J2735" s="3"/>
    </row>
    <row r="2736" spans="1:10" ht="60" customHeight="1" x14ac:dyDescent="0.8">
      <c r="A2736" s="51">
        <v>2732</v>
      </c>
      <c r="B2736" s="50">
        <v>2733</v>
      </c>
      <c r="C2736" s="3" t="s">
        <v>1482</v>
      </c>
      <c r="D2736" s="3" t="s">
        <v>18037</v>
      </c>
      <c r="E2736" s="5" t="s">
        <v>2301</v>
      </c>
      <c r="F2736" s="3" t="s">
        <v>73</v>
      </c>
      <c r="G2736" s="5" t="s">
        <v>7626</v>
      </c>
      <c r="H2736" s="5" t="s">
        <v>13122</v>
      </c>
      <c r="I2736" s="5" t="s">
        <v>17268</v>
      </c>
      <c r="J2736" s="3"/>
    </row>
    <row r="2737" spans="1:10" ht="60" customHeight="1" x14ac:dyDescent="0.8">
      <c r="A2737" s="51">
        <v>2733</v>
      </c>
      <c r="B2737" s="50">
        <v>2734</v>
      </c>
      <c r="C2737" s="3" t="s">
        <v>7627</v>
      </c>
      <c r="D2737" s="3" t="s">
        <v>18037</v>
      </c>
      <c r="E2737" s="5" t="s">
        <v>7628</v>
      </c>
      <c r="F2737" s="3" t="s">
        <v>81</v>
      </c>
      <c r="G2737" s="5" t="s">
        <v>7629</v>
      </c>
      <c r="H2737" s="5" t="s">
        <v>13123</v>
      </c>
      <c r="I2737" s="5" t="s">
        <v>16346</v>
      </c>
      <c r="J2737" s="3"/>
    </row>
    <row r="2738" spans="1:10" ht="60" customHeight="1" x14ac:dyDescent="0.8">
      <c r="A2738" s="51">
        <v>2734</v>
      </c>
      <c r="B2738" s="50">
        <v>2735</v>
      </c>
      <c r="C2738" s="3" t="s">
        <v>7630</v>
      </c>
      <c r="D2738" s="3" t="s">
        <v>18037</v>
      </c>
      <c r="E2738" s="5" t="s">
        <v>2151</v>
      </c>
      <c r="F2738" s="3" t="s">
        <v>305</v>
      </c>
      <c r="G2738" s="5" t="s">
        <v>7631</v>
      </c>
      <c r="H2738" s="5" t="s">
        <v>13124</v>
      </c>
      <c r="I2738" s="5" t="s">
        <v>16347</v>
      </c>
      <c r="J2738" s="3"/>
    </row>
    <row r="2739" spans="1:10" ht="60" customHeight="1" x14ac:dyDescent="0.8">
      <c r="A2739" s="51">
        <v>2735</v>
      </c>
      <c r="B2739" s="50">
        <v>2736</v>
      </c>
      <c r="C2739" s="3" t="s">
        <v>7632</v>
      </c>
      <c r="D2739" s="3" t="s">
        <v>18037</v>
      </c>
      <c r="E2739" s="5" t="s">
        <v>7633</v>
      </c>
      <c r="F2739" s="3" t="s">
        <v>242</v>
      </c>
      <c r="G2739" s="5" t="s">
        <v>7634</v>
      </c>
      <c r="H2739" s="5" t="s">
        <v>13125</v>
      </c>
      <c r="I2739" s="5" t="s">
        <v>17839</v>
      </c>
      <c r="J2739" s="3"/>
    </row>
    <row r="2740" spans="1:10" ht="60" customHeight="1" x14ac:dyDescent="0.8">
      <c r="A2740" s="51">
        <v>2736</v>
      </c>
      <c r="B2740" s="50">
        <v>2737</v>
      </c>
      <c r="C2740" s="3" t="s">
        <v>7635</v>
      </c>
      <c r="D2740" s="3" t="s">
        <v>18037</v>
      </c>
      <c r="E2740" s="5" t="s">
        <v>1738</v>
      </c>
      <c r="F2740" s="3" t="s">
        <v>246</v>
      </c>
      <c r="G2740" s="5" t="s">
        <v>7636</v>
      </c>
      <c r="H2740" s="5" t="s">
        <v>13126</v>
      </c>
      <c r="I2740" s="5" t="s">
        <v>16348</v>
      </c>
      <c r="J2740" s="3"/>
    </row>
    <row r="2741" spans="1:10" ht="60" customHeight="1" x14ac:dyDescent="0.8">
      <c r="A2741" s="51">
        <v>2737</v>
      </c>
      <c r="B2741" s="50">
        <v>2738</v>
      </c>
      <c r="C2741" s="3" t="s">
        <v>7637</v>
      </c>
      <c r="D2741" s="3" t="s">
        <v>18037</v>
      </c>
      <c r="E2741" s="5" t="s">
        <v>1193</v>
      </c>
      <c r="F2741" s="3" t="s">
        <v>441</v>
      </c>
      <c r="G2741" s="5" t="s">
        <v>7638</v>
      </c>
      <c r="H2741" s="5" t="s">
        <v>13127</v>
      </c>
      <c r="I2741" s="5" t="s">
        <v>16349</v>
      </c>
      <c r="J2741" s="3"/>
    </row>
    <row r="2742" spans="1:10" ht="60" customHeight="1" x14ac:dyDescent="0.8">
      <c r="A2742" s="51">
        <v>2738</v>
      </c>
      <c r="B2742" s="50">
        <v>2739</v>
      </c>
      <c r="C2742" s="3" t="s">
        <v>2251</v>
      </c>
      <c r="D2742" s="3" t="s">
        <v>18037</v>
      </c>
      <c r="E2742" s="5" t="s">
        <v>7639</v>
      </c>
      <c r="F2742" s="3" t="s">
        <v>65</v>
      </c>
      <c r="G2742" s="5" t="s">
        <v>7640</v>
      </c>
      <c r="H2742" s="5" t="s">
        <v>13128</v>
      </c>
      <c r="I2742" s="5" t="s">
        <v>16350</v>
      </c>
      <c r="J2742" s="3"/>
    </row>
    <row r="2743" spans="1:10" ht="60" customHeight="1" x14ac:dyDescent="0.8">
      <c r="A2743" s="51">
        <v>2739</v>
      </c>
      <c r="B2743" s="50">
        <v>2740</v>
      </c>
      <c r="C2743" s="3" t="s">
        <v>7641</v>
      </c>
      <c r="D2743" s="3" t="s">
        <v>18037</v>
      </c>
      <c r="E2743" s="5" t="s">
        <v>7642</v>
      </c>
      <c r="F2743" s="3" t="s">
        <v>73</v>
      </c>
      <c r="G2743" s="5" t="s">
        <v>7643</v>
      </c>
      <c r="H2743" s="5" t="s">
        <v>13129</v>
      </c>
      <c r="I2743" s="5" t="s">
        <v>16351</v>
      </c>
      <c r="J2743" s="3"/>
    </row>
    <row r="2744" spans="1:10" ht="60" customHeight="1" x14ac:dyDescent="0.8">
      <c r="A2744" s="51">
        <v>2740</v>
      </c>
      <c r="B2744" s="50">
        <v>2741</v>
      </c>
      <c r="C2744" s="3" t="s">
        <v>7644</v>
      </c>
      <c r="D2744" s="3" t="s">
        <v>18037</v>
      </c>
      <c r="E2744" s="5" t="s">
        <v>7645</v>
      </c>
      <c r="F2744" s="3" t="s">
        <v>57</v>
      </c>
      <c r="G2744" s="5" t="s">
        <v>7646</v>
      </c>
      <c r="H2744" s="5" t="s">
        <v>13130</v>
      </c>
      <c r="I2744" s="5" t="s">
        <v>17405</v>
      </c>
      <c r="J2744" s="3"/>
    </row>
    <row r="2745" spans="1:10" ht="60" customHeight="1" x14ac:dyDescent="0.8">
      <c r="A2745" s="51">
        <v>2741</v>
      </c>
      <c r="B2745" s="50">
        <v>2742</v>
      </c>
      <c r="C2745" s="3" t="s">
        <v>7647</v>
      </c>
      <c r="D2745" s="3" t="s">
        <v>18037</v>
      </c>
      <c r="E2745" s="5" t="s">
        <v>7261</v>
      </c>
      <c r="F2745" s="3" t="s">
        <v>100</v>
      </c>
      <c r="G2745" s="5" t="s">
        <v>7648</v>
      </c>
      <c r="H2745" s="5" t="s">
        <v>13131</v>
      </c>
      <c r="I2745" s="5" t="s">
        <v>16352</v>
      </c>
      <c r="J2745" s="3"/>
    </row>
    <row r="2746" spans="1:10" ht="60" customHeight="1" x14ac:dyDescent="0.8">
      <c r="A2746" s="51">
        <v>2742</v>
      </c>
      <c r="B2746" s="50">
        <v>2743</v>
      </c>
      <c r="C2746" s="3" t="s">
        <v>7649</v>
      </c>
      <c r="D2746" s="3" t="s">
        <v>18037</v>
      </c>
      <c r="E2746" s="5" t="s">
        <v>2709</v>
      </c>
      <c r="F2746" s="3" t="s">
        <v>371</v>
      </c>
      <c r="G2746" s="5" t="s">
        <v>7650</v>
      </c>
      <c r="H2746" s="5" t="s">
        <v>13132</v>
      </c>
      <c r="I2746" s="5" t="s">
        <v>16353</v>
      </c>
      <c r="J2746" s="3"/>
    </row>
    <row r="2747" spans="1:10" ht="60" customHeight="1" x14ac:dyDescent="0.8">
      <c r="A2747" s="51">
        <v>2743</v>
      </c>
      <c r="B2747" s="50">
        <v>2744</v>
      </c>
      <c r="C2747" s="3" t="s">
        <v>7651</v>
      </c>
      <c r="D2747" s="3" t="s">
        <v>18037</v>
      </c>
      <c r="E2747" s="5" t="s">
        <v>7652</v>
      </c>
      <c r="F2747" s="3" t="s">
        <v>817</v>
      </c>
      <c r="G2747" s="5" t="s">
        <v>7653</v>
      </c>
      <c r="H2747" s="5" t="s">
        <v>13133</v>
      </c>
      <c r="I2747" s="5" t="s">
        <v>16354</v>
      </c>
      <c r="J2747" s="3"/>
    </row>
    <row r="2748" spans="1:10" ht="60" customHeight="1" x14ac:dyDescent="0.8">
      <c r="A2748" s="51">
        <v>2744</v>
      </c>
      <c r="B2748" s="50">
        <v>2745</v>
      </c>
      <c r="C2748" s="3" t="s">
        <v>7654</v>
      </c>
      <c r="D2748" s="3" t="s">
        <v>18037</v>
      </c>
      <c r="E2748" s="5" t="s">
        <v>7655</v>
      </c>
      <c r="F2748" s="3" t="s">
        <v>817</v>
      </c>
      <c r="G2748" s="5" t="s">
        <v>7656</v>
      </c>
      <c r="H2748" s="5" t="s">
        <v>13134</v>
      </c>
      <c r="I2748" s="5" t="s">
        <v>16355</v>
      </c>
      <c r="J2748" s="3"/>
    </row>
    <row r="2749" spans="1:10" ht="60" customHeight="1" x14ac:dyDescent="0.8">
      <c r="A2749" s="51">
        <v>2745</v>
      </c>
      <c r="B2749" s="50">
        <v>2746</v>
      </c>
      <c r="C2749" s="3" t="s">
        <v>7657</v>
      </c>
      <c r="D2749" s="3" t="s">
        <v>18037</v>
      </c>
      <c r="E2749" s="5" t="s">
        <v>7658</v>
      </c>
      <c r="F2749" s="3" t="s">
        <v>305</v>
      </c>
      <c r="G2749" s="5" t="s">
        <v>7659</v>
      </c>
      <c r="H2749" s="5" t="s">
        <v>13135</v>
      </c>
      <c r="I2749" s="5" t="s">
        <v>17711</v>
      </c>
      <c r="J2749" s="3"/>
    </row>
    <row r="2750" spans="1:10" ht="60" customHeight="1" x14ac:dyDescent="0.8">
      <c r="A2750" s="51">
        <v>2746</v>
      </c>
      <c r="B2750" s="50">
        <v>2747</v>
      </c>
      <c r="C2750" s="3" t="s">
        <v>5021</v>
      </c>
      <c r="D2750" s="3" t="s">
        <v>18037</v>
      </c>
      <c r="E2750" s="5" t="s">
        <v>7660</v>
      </c>
      <c r="F2750" s="3" t="s">
        <v>207</v>
      </c>
      <c r="G2750" s="5" t="s">
        <v>7661</v>
      </c>
      <c r="H2750" s="5" t="s">
        <v>13136</v>
      </c>
      <c r="I2750" s="5" t="s">
        <v>16356</v>
      </c>
      <c r="J2750" s="3"/>
    </row>
    <row r="2751" spans="1:10" ht="60" customHeight="1" x14ac:dyDescent="0.8">
      <c r="A2751" s="51">
        <v>2747</v>
      </c>
      <c r="B2751" s="50">
        <v>2748</v>
      </c>
      <c r="C2751" s="3" t="s">
        <v>7662</v>
      </c>
      <c r="D2751" s="3" t="s">
        <v>18037</v>
      </c>
      <c r="E2751" s="5" t="s">
        <v>3475</v>
      </c>
      <c r="F2751" s="3" t="s">
        <v>1521</v>
      </c>
      <c r="G2751" s="5" t="s">
        <v>7663</v>
      </c>
      <c r="H2751" s="5" t="s">
        <v>13137</v>
      </c>
      <c r="I2751" s="5" t="s">
        <v>16357</v>
      </c>
      <c r="J2751" s="3"/>
    </row>
    <row r="2752" spans="1:10" ht="60" customHeight="1" x14ac:dyDescent="0.8">
      <c r="A2752" s="51">
        <v>2748</v>
      </c>
      <c r="B2752" s="50">
        <v>2749</v>
      </c>
      <c r="C2752" s="3" t="s">
        <v>7664</v>
      </c>
      <c r="D2752" s="3" t="s">
        <v>18037</v>
      </c>
      <c r="E2752" s="5" t="s">
        <v>7665</v>
      </c>
      <c r="F2752" s="3" t="s">
        <v>6751</v>
      </c>
      <c r="G2752" s="5" t="s">
        <v>7666</v>
      </c>
      <c r="H2752" s="5" t="s">
        <v>13138</v>
      </c>
      <c r="I2752" s="5" t="s">
        <v>17827</v>
      </c>
      <c r="J2752" s="3"/>
    </row>
    <row r="2753" spans="1:10" ht="60" customHeight="1" x14ac:dyDescent="0.8">
      <c r="A2753" s="51">
        <v>2749</v>
      </c>
      <c r="B2753" s="50">
        <v>2750</v>
      </c>
      <c r="C2753" s="3" t="s">
        <v>7667</v>
      </c>
      <c r="D2753" s="3" t="s">
        <v>18037</v>
      </c>
      <c r="E2753" s="5" t="s">
        <v>7668</v>
      </c>
      <c r="F2753" s="3" t="s">
        <v>242</v>
      </c>
      <c r="G2753" s="5" t="s">
        <v>7669</v>
      </c>
      <c r="H2753" s="5" t="s">
        <v>13139</v>
      </c>
      <c r="I2753" s="5" t="s">
        <v>16358</v>
      </c>
      <c r="J2753" s="3"/>
    </row>
    <row r="2754" spans="1:10" ht="60" customHeight="1" x14ac:dyDescent="0.8">
      <c r="A2754" s="51">
        <v>2750</v>
      </c>
      <c r="B2754" s="50">
        <v>2751</v>
      </c>
      <c r="C2754" s="3" t="s">
        <v>7670</v>
      </c>
      <c r="D2754" s="3" t="s">
        <v>18037</v>
      </c>
      <c r="E2754" s="5" t="s">
        <v>7671</v>
      </c>
      <c r="F2754" s="3" t="s">
        <v>328</v>
      </c>
      <c r="G2754" s="5" t="s">
        <v>7672</v>
      </c>
      <c r="H2754" s="5" t="s">
        <v>13140</v>
      </c>
      <c r="I2754" s="5" t="s">
        <v>16359</v>
      </c>
      <c r="J2754" s="3"/>
    </row>
    <row r="2755" spans="1:10" ht="60" customHeight="1" x14ac:dyDescent="0.8">
      <c r="A2755" s="51">
        <v>2751</v>
      </c>
      <c r="B2755" s="50">
        <v>2752</v>
      </c>
      <c r="C2755" s="3" t="s">
        <v>7673</v>
      </c>
      <c r="D2755" s="3" t="s">
        <v>18037</v>
      </c>
      <c r="E2755" s="5" t="s">
        <v>7674</v>
      </c>
      <c r="F2755" s="3" t="s">
        <v>441</v>
      </c>
      <c r="G2755" s="5" t="s">
        <v>7675</v>
      </c>
      <c r="H2755" s="5" t="s">
        <v>13141</v>
      </c>
      <c r="I2755" s="5" t="s">
        <v>16360</v>
      </c>
      <c r="J2755" s="3"/>
    </row>
    <row r="2756" spans="1:10" ht="60" customHeight="1" x14ac:dyDescent="0.8">
      <c r="A2756" s="51">
        <v>2752</v>
      </c>
      <c r="B2756" s="50">
        <v>2753</v>
      </c>
      <c r="C2756" s="3" t="s">
        <v>7676</v>
      </c>
      <c r="D2756" s="3" t="s">
        <v>18037</v>
      </c>
      <c r="E2756" s="5" t="s">
        <v>7677</v>
      </c>
      <c r="F2756" s="3" t="s">
        <v>817</v>
      </c>
      <c r="G2756" s="5" t="s">
        <v>7678</v>
      </c>
      <c r="H2756" s="5" t="s">
        <v>13142</v>
      </c>
      <c r="I2756" s="5" t="s">
        <v>16361</v>
      </c>
      <c r="J2756" s="3"/>
    </row>
    <row r="2757" spans="1:10" ht="60" customHeight="1" x14ac:dyDescent="0.8">
      <c r="A2757" s="51">
        <v>2753</v>
      </c>
      <c r="B2757" s="50">
        <v>2754</v>
      </c>
      <c r="C2757" s="3" t="s">
        <v>7679</v>
      </c>
      <c r="D2757" s="3" t="s">
        <v>18037</v>
      </c>
      <c r="E2757" s="5" t="s">
        <v>7680</v>
      </c>
      <c r="F2757" s="3" t="s">
        <v>81</v>
      </c>
      <c r="G2757" s="5" t="s">
        <v>7681</v>
      </c>
      <c r="H2757" s="5" t="s">
        <v>13143</v>
      </c>
      <c r="I2757" s="5" t="s">
        <v>17668</v>
      </c>
      <c r="J2757" s="3"/>
    </row>
    <row r="2758" spans="1:10" ht="60" customHeight="1" x14ac:dyDescent="0.8">
      <c r="A2758" s="51">
        <v>2754</v>
      </c>
      <c r="B2758" s="50">
        <v>2755</v>
      </c>
      <c r="C2758" s="3" t="s">
        <v>7682</v>
      </c>
      <c r="D2758" s="3" t="s">
        <v>18037</v>
      </c>
      <c r="E2758" s="5" t="s">
        <v>7683</v>
      </c>
      <c r="F2758" s="3" t="s">
        <v>242</v>
      </c>
      <c r="G2758" s="5" t="s">
        <v>7684</v>
      </c>
      <c r="H2758" s="5" t="s">
        <v>13144</v>
      </c>
      <c r="I2758" s="5" t="s">
        <v>16362</v>
      </c>
      <c r="J2758" s="3"/>
    </row>
    <row r="2759" spans="1:10" ht="60" customHeight="1" x14ac:dyDescent="0.8">
      <c r="A2759" s="51">
        <v>2755</v>
      </c>
      <c r="B2759" s="50">
        <v>2756</v>
      </c>
      <c r="C2759" s="3" t="s">
        <v>7685</v>
      </c>
      <c r="D2759" s="3" t="s">
        <v>18037</v>
      </c>
      <c r="E2759" s="5" t="s">
        <v>7686</v>
      </c>
      <c r="F2759" s="3" t="s">
        <v>246</v>
      </c>
      <c r="G2759" s="5" t="s">
        <v>7687</v>
      </c>
      <c r="H2759" s="5" t="s">
        <v>13145</v>
      </c>
      <c r="I2759" s="5" t="s">
        <v>16363</v>
      </c>
      <c r="J2759" s="3"/>
    </row>
    <row r="2760" spans="1:10" ht="60" customHeight="1" x14ac:dyDescent="0.8">
      <c r="A2760" s="51">
        <v>2756</v>
      </c>
      <c r="B2760" s="50">
        <v>2757</v>
      </c>
      <c r="C2760" s="3" t="s">
        <v>7688</v>
      </c>
      <c r="D2760" s="3" t="s">
        <v>18037</v>
      </c>
      <c r="E2760" s="5" t="s">
        <v>7689</v>
      </c>
      <c r="F2760" s="3" t="s">
        <v>160</v>
      </c>
      <c r="G2760" s="5" t="s">
        <v>7690</v>
      </c>
      <c r="H2760" s="5" t="s">
        <v>13146</v>
      </c>
      <c r="I2760" s="5" t="s">
        <v>16364</v>
      </c>
      <c r="J2760" s="3"/>
    </row>
    <row r="2761" spans="1:10" ht="60" customHeight="1" x14ac:dyDescent="0.8">
      <c r="A2761" s="51">
        <v>2757</v>
      </c>
      <c r="B2761" s="50">
        <v>2758</v>
      </c>
      <c r="C2761" s="3" t="s">
        <v>7691</v>
      </c>
      <c r="D2761" s="3" t="s">
        <v>18037</v>
      </c>
      <c r="E2761" s="5" t="s">
        <v>7692</v>
      </c>
      <c r="F2761" s="3" t="s">
        <v>189</v>
      </c>
      <c r="G2761" s="5" t="s">
        <v>7693</v>
      </c>
      <c r="H2761" s="5" t="s">
        <v>13147</v>
      </c>
      <c r="I2761" s="5" t="s">
        <v>17318</v>
      </c>
      <c r="J2761" s="3"/>
    </row>
    <row r="2762" spans="1:10" ht="60" customHeight="1" x14ac:dyDescent="0.8">
      <c r="A2762" s="51">
        <v>2758</v>
      </c>
      <c r="B2762" s="50">
        <v>2759</v>
      </c>
      <c r="C2762" s="3" t="s">
        <v>7694</v>
      </c>
      <c r="D2762" s="3" t="s">
        <v>18037</v>
      </c>
      <c r="E2762" s="5" t="s">
        <v>7695</v>
      </c>
      <c r="F2762" s="3" t="s">
        <v>341</v>
      </c>
      <c r="G2762" s="5" t="s">
        <v>7696</v>
      </c>
      <c r="H2762" s="5" t="s">
        <v>13148</v>
      </c>
      <c r="I2762" s="5" t="s">
        <v>17221</v>
      </c>
      <c r="J2762" s="3"/>
    </row>
    <row r="2763" spans="1:10" ht="60" customHeight="1" x14ac:dyDescent="0.8">
      <c r="A2763" s="51">
        <v>2759</v>
      </c>
      <c r="B2763" s="50">
        <v>2760</v>
      </c>
      <c r="C2763" s="3" t="s">
        <v>7697</v>
      </c>
      <c r="D2763" s="3" t="s">
        <v>18037</v>
      </c>
      <c r="E2763" s="5" t="s">
        <v>7698</v>
      </c>
      <c r="F2763" s="3" t="s">
        <v>1163</v>
      </c>
      <c r="G2763" s="5" t="s">
        <v>7699</v>
      </c>
      <c r="H2763" s="5" t="s">
        <v>13149</v>
      </c>
      <c r="I2763" s="5" t="s">
        <v>17951</v>
      </c>
      <c r="J2763" s="3"/>
    </row>
    <row r="2764" spans="1:10" ht="60" customHeight="1" x14ac:dyDescent="0.8">
      <c r="A2764" s="51">
        <v>2760</v>
      </c>
      <c r="B2764" s="50">
        <v>2761</v>
      </c>
      <c r="C2764" s="3" t="s">
        <v>7700</v>
      </c>
      <c r="D2764" s="3" t="s">
        <v>18037</v>
      </c>
      <c r="E2764" s="5" t="s">
        <v>2450</v>
      </c>
      <c r="F2764" s="3" t="s">
        <v>224</v>
      </c>
      <c r="G2764" s="5" t="s">
        <v>7701</v>
      </c>
      <c r="H2764" s="5" t="s">
        <v>13150</v>
      </c>
      <c r="I2764" s="5" t="s">
        <v>17501</v>
      </c>
      <c r="J2764" s="3"/>
    </row>
    <row r="2765" spans="1:10" ht="60" customHeight="1" x14ac:dyDescent="0.8">
      <c r="A2765" s="51">
        <v>2761</v>
      </c>
      <c r="B2765" s="50">
        <v>2762</v>
      </c>
      <c r="C2765" s="3" t="s">
        <v>7702</v>
      </c>
      <c r="D2765" s="3" t="s">
        <v>18037</v>
      </c>
      <c r="E2765" s="5" t="s">
        <v>7703</v>
      </c>
      <c r="F2765" s="3" t="s">
        <v>171</v>
      </c>
      <c r="G2765" s="5" t="s">
        <v>7704</v>
      </c>
      <c r="H2765" s="5" t="s">
        <v>13151</v>
      </c>
      <c r="I2765" s="5" t="s">
        <v>17900</v>
      </c>
      <c r="J2765" s="3"/>
    </row>
    <row r="2766" spans="1:10" ht="60" customHeight="1" x14ac:dyDescent="0.8">
      <c r="A2766" s="51">
        <v>2762</v>
      </c>
      <c r="B2766" s="50">
        <v>2763</v>
      </c>
      <c r="C2766" s="3" t="s">
        <v>7705</v>
      </c>
      <c r="D2766" s="3" t="s">
        <v>18037</v>
      </c>
      <c r="E2766" s="5" t="s">
        <v>7706</v>
      </c>
      <c r="F2766" s="3" t="s">
        <v>371</v>
      </c>
      <c r="G2766" s="5" t="s">
        <v>7707</v>
      </c>
      <c r="H2766" s="5" t="s">
        <v>13152</v>
      </c>
      <c r="I2766" s="5" t="s">
        <v>17612</v>
      </c>
      <c r="J2766" s="3"/>
    </row>
    <row r="2767" spans="1:10" ht="60" customHeight="1" x14ac:dyDescent="0.8">
      <c r="A2767" s="51">
        <v>2763</v>
      </c>
      <c r="B2767" s="50">
        <v>2764</v>
      </c>
      <c r="C2767" s="3" t="s">
        <v>7708</v>
      </c>
      <c r="D2767" s="3" t="s">
        <v>18037</v>
      </c>
      <c r="E2767" s="5" t="s">
        <v>7709</v>
      </c>
      <c r="F2767" s="3" t="s">
        <v>371</v>
      </c>
      <c r="G2767" s="5" t="s">
        <v>7710</v>
      </c>
      <c r="H2767" s="5" t="s">
        <v>13153</v>
      </c>
      <c r="I2767" s="5" t="s">
        <v>16365</v>
      </c>
      <c r="J2767" s="3"/>
    </row>
    <row r="2768" spans="1:10" ht="60" customHeight="1" x14ac:dyDescent="0.8">
      <c r="A2768" s="51">
        <v>2764</v>
      </c>
      <c r="B2768" s="50">
        <v>2765</v>
      </c>
      <c r="C2768" s="3" t="s">
        <v>7711</v>
      </c>
      <c r="D2768" s="3" t="s">
        <v>18037</v>
      </c>
      <c r="E2768" s="5" t="s">
        <v>7712</v>
      </c>
      <c r="F2768" s="3" t="s">
        <v>328</v>
      </c>
      <c r="G2768" s="5" t="s">
        <v>7713</v>
      </c>
      <c r="H2768" s="5" t="s">
        <v>13154</v>
      </c>
      <c r="I2768" s="5" t="s">
        <v>16366</v>
      </c>
      <c r="J2768" s="3"/>
    </row>
    <row r="2769" spans="1:10" ht="60" customHeight="1" x14ac:dyDescent="0.8">
      <c r="A2769" s="51">
        <v>2765</v>
      </c>
      <c r="B2769" s="50">
        <v>2766</v>
      </c>
      <c r="C2769" s="3" t="s">
        <v>7714</v>
      </c>
      <c r="D2769" s="3" t="s">
        <v>18037</v>
      </c>
      <c r="E2769" s="5" t="s">
        <v>7715</v>
      </c>
      <c r="F2769" s="3" t="s">
        <v>242</v>
      </c>
      <c r="G2769" s="5" t="s">
        <v>7716</v>
      </c>
      <c r="H2769" s="5" t="s">
        <v>13155</v>
      </c>
      <c r="I2769" s="5" t="s">
        <v>16367</v>
      </c>
      <c r="J2769" s="3"/>
    </row>
    <row r="2770" spans="1:10" ht="60" customHeight="1" x14ac:dyDescent="0.8">
      <c r="A2770" s="51">
        <v>2766</v>
      </c>
      <c r="B2770" s="50">
        <v>2767</v>
      </c>
      <c r="C2770" s="3" t="s">
        <v>7717</v>
      </c>
      <c r="D2770" s="3" t="s">
        <v>18037</v>
      </c>
      <c r="E2770" s="5" t="s">
        <v>4713</v>
      </c>
      <c r="F2770" s="3" t="s">
        <v>81</v>
      </c>
      <c r="G2770" s="5" t="s">
        <v>7718</v>
      </c>
      <c r="H2770" s="5" t="s">
        <v>13156</v>
      </c>
      <c r="I2770" s="5" t="s">
        <v>16368</v>
      </c>
      <c r="J2770" s="3"/>
    </row>
    <row r="2771" spans="1:10" ht="60" customHeight="1" x14ac:dyDescent="0.8">
      <c r="A2771" s="51">
        <v>2767</v>
      </c>
      <c r="B2771" s="50">
        <v>2768</v>
      </c>
      <c r="C2771" s="3" t="s">
        <v>7719</v>
      </c>
      <c r="D2771" s="3" t="s">
        <v>18037</v>
      </c>
      <c r="E2771" s="5" t="s">
        <v>7720</v>
      </c>
      <c r="F2771" s="3" t="s">
        <v>305</v>
      </c>
      <c r="G2771" s="5" t="s">
        <v>7721</v>
      </c>
      <c r="H2771" s="5" t="s">
        <v>13157</v>
      </c>
      <c r="I2771" s="5" t="s">
        <v>17712</v>
      </c>
      <c r="J2771" s="3"/>
    </row>
    <row r="2772" spans="1:10" ht="60" customHeight="1" x14ac:dyDescent="0.8">
      <c r="A2772" s="51">
        <v>2768</v>
      </c>
      <c r="B2772" s="50">
        <v>2769</v>
      </c>
      <c r="C2772" s="3" t="s">
        <v>7722</v>
      </c>
      <c r="D2772" s="3" t="s">
        <v>18037</v>
      </c>
      <c r="E2772" s="5" t="s">
        <v>7723</v>
      </c>
      <c r="F2772" s="3" t="s">
        <v>1712</v>
      </c>
      <c r="G2772" s="5" t="s">
        <v>7724</v>
      </c>
      <c r="H2772" s="5" t="s">
        <v>13158</v>
      </c>
      <c r="I2772" s="5" t="s">
        <v>16369</v>
      </c>
      <c r="J2772" s="3"/>
    </row>
    <row r="2773" spans="1:10" ht="60" customHeight="1" x14ac:dyDescent="0.8">
      <c r="A2773" s="51">
        <v>2769</v>
      </c>
      <c r="B2773" s="50">
        <v>2770</v>
      </c>
      <c r="C2773" s="3" t="s">
        <v>7725</v>
      </c>
      <c r="D2773" s="3" t="s">
        <v>18037</v>
      </c>
      <c r="E2773" s="5" t="s">
        <v>7726</v>
      </c>
      <c r="F2773" s="3" t="s">
        <v>2447</v>
      </c>
      <c r="G2773" s="5" t="s">
        <v>7727</v>
      </c>
      <c r="H2773" s="5" t="s">
        <v>13159</v>
      </c>
      <c r="I2773" s="5" t="s">
        <v>16370</v>
      </c>
      <c r="J2773" s="3"/>
    </row>
    <row r="2774" spans="1:10" ht="60" customHeight="1" x14ac:dyDescent="0.8">
      <c r="A2774" s="51">
        <v>2770</v>
      </c>
      <c r="B2774" s="50">
        <v>2771</v>
      </c>
      <c r="C2774" s="3" t="s">
        <v>7728</v>
      </c>
      <c r="D2774" s="3" t="s">
        <v>18037</v>
      </c>
      <c r="E2774" s="5" t="s">
        <v>7729</v>
      </c>
      <c r="F2774" s="3" t="s">
        <v>2447</v>
      </c>
      <c r="G2774" s="5" t="s">
        <v>7730</v>
      </c>
      <c r="H2774" s="5" t="s">
        <v>13160</v>
      </c>
      <c r="I2774" s="5" t="s">
        <v>16371</v>
      </c>
      <c r="J2774" s="3"/>
    </row>
    <row r="2775" spans="1:10" ht="60" customHeight="1" x14ac:dyDescent="0.8">
      <c r="A2775" s="51">
        <v>2771</v>
      </c>
      <c r="B2775" s="50">
        <v>2772</v>
      </c>
      <c r="C2775" s="3" t="s">
        <v>7731</v>
      </c>
      <c r="D2775" s="3" t="s">
        <v>18037</v>
      </c>
      <c r="E2775" s="5" t="s">
        <v>7732</v>
      </c>
      <c r="F2775" s="3" t="s">
        <v>305</v>
      </c>
      <c r="G2775" s="5" t="s">
        <v>7733</v>
      </c>
      <c r="H2775" s="5" t="s">
        <v>13161</v>
      </c>
      <c r="I2775" s="5" t="s">
        <v>17713</v>
      </c>
      <c r="J2775" s="3"/>
    </row>
    <row r="2776" spans="1:10" ht="60" customHeight="1" x14ac:dyDescent="0.8">
      <c r="A2776" s="51">
        <v>2772</v>
      </c>
      <c r="B2776" s="50">
        <v>2773</v>
      </c>
      <c r="C2776" s="3" t="s">
        <v>7734</v>
      </c>
      <c r="D2776" s="3" t="s">
        <v>18037</v>
      </c>
      <c r="E2776" s="5" t="s">
        <v>7735</v>
      </c>
      <c r="F2776" s="3" t="s">
        <v>242</v>
      </c>
      <c r="G2776" s="5" t="s">
        <v>7736</v>
      </c>
      <c r="H2776" s="5" t="s">
        <v>13162</v>
      </c>
      <c r="I2776" s="5" t="s">
        <v>17845</v>
      </c>
      <c r="J2776" s="3"/>
    </row>
    <row r="2777" spans="1:10" ht="60" customHeight="1" x14ac:dyDescent="0.8">
      <c r="A2777" s="51">
        <v>2773</v>
      </c>
      <c r="B2777" s="50">
        <v>2774</v>
      </c>
      <c r="C2777" s="3" t="s">
        <v>7737</v>
      </c>
      <c r="D2777" s="3" t="s">
        <v>18037</v>
      </c>
      <c r="E2777" s="5" t="s">
        <v>7738</v>
      </c>
      <c r="F2777" s="3" t="s">
        <v>437</v>
      </c>
      <c r="G2777" s="5" t="s">
        <v>7739</v>
      </c>
      <c r="H2777" s="5" t="s">
        <v>13163</v>
      </c>
      <c r="I2777" s="5" t="s">
        <v>16372</v>
      </c>
      <c r="J2777" s="3"/>
    </row>
    <row r="2778" spans="1:10" ht="60" customHeight="1" x14ac:dyDescent="0.8">
      <c r="A2778" s="51">
        <v>2774</v>
      </c>
      <c r="B2778" s="50">
        <v>2775</v>
      </c>
      <c r="C2778" s="3" t="s">
        <v>7740</v>
      </c>
      <c r="D2778" s="3" t="s">
        <v>18037</v>
      </c>
      <c r="E2778" s="5" t="s">
        <v>7741</v>
      </c>
      <c r="F2778" s="3" t="s">
        <v>437</v>
      </c>
      <c r="G2778" s="5" t="s">
        <v>7742</v>
      </c>
      <c r="H2778" s="5" t="s">
        <v>13164</v>
      </c>
      <c r="I2778" s="5" t="s">
        <v>16373</v>
      </c>
      <c r="J2778" s="3"/>
    </row>
    <row r="2779" spans="1:10" ht="60" customHeight="1" x14ac:dyDescent="0.8">
      <c r="A2779" s="51">
        <v>2775</v>
      </c>
      <c r="B2779" s="50">
        <v>2776</v>
      </c>
      <c r="C2779" s="3" t="s">
        <v>7743</v>
      </c>
      <c r="D2779" s="3" t="s">
        <v>18037</v>
      </c>
      <c r="E2779" s="5" t="s">
        <v>7744</v>
      </c>
      <c r="F2779" s="3" t="s">
        <v>171</v>
      </c>
      <c r="G2779" s="5" t="s">
        <v>7745</v>
      </c>
      <c r="H2779" s="5" t="s">
        <v>13165</v>
      </c>
      <c r="I2779" s="5" t="s">
        <v>17901</v>
      </c>
      <c r="J2779" s="3"/>
    </row>
    <row r="2780" spans="1:10" ht="60" customHeight="1" x14ac:dyDescent="0.8">
      <c r="A2780" s="51">
        <v>2776</v>
      </c>
      <c r="B2780" s="50">
        <v>2777</v>
      </c>
      <c r="C2780" s="3" t="s">
        <v>7746</v>
      </c>
      <c r="D2780" s="3" t="s">
        <v>18037</v>
      </c>
      <c r="E2780" s="5" t="s">
        <v>1940</v>
      </c>
      <c r="F2780" s="3" t="s">
        <v>817</v>
      </c>
      <c r="G2780" s="5" t="s">
        <v>7747</v>
      </c>
      <c r="H2780" s="5" t="s">
        <v>13166</v>
      </c>
      <c r="I2780" s="5" t="s">
        <v>16374</v>
      </c>
      <c r="J2780" s="3"/>
    </row>
    <row r="2781" spans="1:10" ht="60" customHeight="1" x14ac:dyDescent="0.8">
      <c r="A2781" s="51">
        <v>2777</v>
      </c>
      <c r="B2781" s="50">
        <v>2778</v>
      </c>
      <c r="C2781" s="3" t="s">
        <v>7748</v>
      </c>
      <c r="D2781" s="3" t="s">
        <v>18037</v>
      </c>
      <c r="E2781" s="5" t="s">
        <v>2674</v>
      </c>
      <c r="F2781" s="3" t="s">
        <v>543</v>
      </c>
      <c r="G2781" s="5" t="s">
        <v>7749</v>
      </c>
      <c r="H2781" s="5" t="s">
        <v>13167</v>
      </c>
      <c r="I2781" s="5" t="s">
        <v>16375</v>
      </c>
      <c r="J2781" s="3"/>
    </row>
    <row r="2782" spans="1:10" ht="60" customHeight="1" x14ac:dyDescent="0.8">
      <c r="A2782" s="51">
        <v>2778</v>
      </c>
      <c r="B2782" s="50">
        <v>2779</v>
      </c>
      <c r="C2782" s="3" t="s">
        <v>7750</v>
      </c>
      <c r="D2782" s="3" t="s">
        <v>18037</v>
      </c>
      <c r="E2782" s="5" t="s">
        <v>7751</v>
      </c>
      <c r="F2782" s="3" t="s">
        <v>242</v>
      </c>
      <c r="G2782" s="5" t="s">
        <v>7752</v>
      </c>
      <c r="H2782" s="5" t="s">
        <v>13168</v>
      </c>
      <c r="I2782" s="5" t="s">
        <v>16376</v>
      </c>
      <c r="J2782" s="3"/>
    </row>
    <row r="2783" spans="1:10" ht="60" customHeight="1" x14ac:dyDescent="0.8">
      <c r="A2783" s="51">
        <v>2779</v>
      </c>
      <c r="B2783" s="50">
        <v>2780</v>
      </c>
      <c r="C2783" s="3" t="s">
        <v>7753</v>
      </c>
      <c r="D2783" s="3" t="s">
        <v>18037</v>
      </c>
      <c r="E2783" s="5" t="s">
        <v>7754</v>
      </c>
      <c r="F2783" s="3" t="s">
        <v>1783</v>
      </c>
      <c r="G2783" s="5" t="s">
        <v>7755</v>
      </c>
      <c r="H2783" s="5" t="s">
        <v>13169</v>
      </c>
      <c r="I2783" s="5" t="s">
        <v>16377</v>
      </c>
      <c r="J2783" s="3"/>
    </row>
    <row r="2784" spans="1:10" ht="60" customHeight="1" x14ac:dyDescent="0.8">
      <c r="A2784" s="51">
        <v>2780</v>
      </c>
      <c r="B2784" s="50">
        <v>2781</v>
      </c>
      <c r="C2784" s="3" t="s">
        <v>7756</v>
      </c>
      <c r="D2784" s="3" t="s">
        <v>18037</v>
      </c>
      <c r="E2784" s="5" t="s">
        <v>7757</v>
      </c>
      <c r="F2784" s="3" t="s">
        <v>486</v>
      </c>
      <c r="G2784" s="5" t="s">
        <v>7758</v>
      </c>
      <c r="H2784" s="5" t="s">
        <v>13170</v>
      </c>
      <c r="I2784" s="5" t="s">
        <v>17553</v>
      </c>
      <c r="J2784" s="3"/>
    </row>
    <row r="2785" spans="1:10" ht="60" customHeight="1" x14ac:dyDescent="0.8">
      <c r="A2785" s="51">
        <v>2781</v>
      </c>
      <c r="B2785" s="50">
        <v>2782</v>
      </c>
      <c r="C2785" s="3" t="s">
        <v>7759</v>
      </c>
      <c r="D2785" s="3" t="s">
        <v>18037</v>
      </c>
      <c r="E2785" s="5" t="s">
        <v>7760</v>
      </c>
      <c r="F2785" s="3" t="s">
        <v>2084</v>
      </c>
      <c r="G2785" s="5" t="s">
        <v>7761</v>
      </c>
      <c r="H2785" s="5" t="s">
        <v>13171</v>
      </c>
      <c r="I2785" s="5" t="s">
        <v>17299</v>
      </c>
      <c r="J2785" s="3"/>
    </row>
    <row r="2786" spans="1:10" ht="60" customHeight="1" x14ac:dyDescent="0.8">
      <c r="A2786" s="51">
        <v>2782</v>
      </c>
      <c r="B2786" s="50">
        <v>2783</v>
      </c>
      <c r="C2786" s="3" t="s">
        <v>7762</v>
      </c>
      <c r="D2786" s="3" t="s">
        <v>18037</v>
      </c>
      <c r="E2786" s="5" t="s">
        <v>7763</v>
      </c>
      <c r="F2786" s="3" t="s">
        <v>171</v>
      </c>
      <c r="G2786" s="5" t="s">
        <v>7764</v>
      </c>
      <c r="H2786" s="5" t="s">
        <v>13172</v>
      </c>
      <c r="I2786" s="5" t="s">
        <v>16378</v>
      </c>
      <c r="J2786" s="3"/>
    </row>
    <row r="2787" spans="1:10" ht="60" customHeight="1" x14ac:dyDescent="0.8">
      <c r="A2787" s="51">
        <v>2783</v>
      </c>
      <c r="B2787" s="50">
        <v>2784</v>
      </c>
      <c r="C2787" s="3" t="s">
        <v>7765</v>
      </c>
      <c r="D2787" s="3" t="s">
        <v>18037</v>
      </c>
      <c r="E2787" s="5" t="s">
        <v>7766</v>
      </c>
      <c r="F2787" s="3" t="s">
        <v>1359</v>
      </c>
      <c r="G2787" s="5" t="s">
        <v>7767</v>
      </c>
      <c r="H2787" s="5" t="s">
        <v>13173</v>
      </c>
      <c r="I2787" s="5" t="s">
        <v>16379</v>
      </c>
      <c r="J2787" s="3"/>
    </row>
    <row r="2788" spans="1:10" ht="60" customHeight="1" x14ac:dyDescent="0.8">
      <c r="A2788" s="51">
        <v>2784</v>
      </c>
      <c r="B2788" s="50">
        <v>2785</v>
      </c>
      <c r="C2788" s="3" t="s">
        <v>7768</v>
      </c>
      <c r="D2788" s="3" t="s">
        <v>18037</v>
      </c>
      <c r="E2788" s="5" t="s">
        <v>7769</v>
      </c>
      <c r="F2788" s="3" t="s">
        <v>81</v>
      </c>
      <c r="G2788" s="5" t="s">
        <v>7770</v>
      </c>
      <c r="H2788" s="5" t="s">
        <v>13174</v>
      </c>
      <c r="I2788" s="5" t="s">
        <v>16380</v>
      </c>
      <c r="J2788" s="3"/>
    </row>
    <row r="2789" spans="1:10" ht="60" customHeight="1" x14ac:dyDescent="0.8">
      <c r="A2789" s="51">
        <v>2785</v>
      </c>
      <c r="B2789" s="50">
        <v>2786</v>
      </c>
      <c r="C2789" s="3" t="s">
        <v>7771</v>
      </c>
      <c r="D2789" s="3" t="s">
        <v>18037</v>
      </c>
      <c r="E2789" s="5" t="s">
        <v>7772</v>
      </c>
      <c r="F2789" s="3" t="s">
        <v>167</v>
      </c>
      <c r="G2789" s="5" t="s">
        <v>7773</v>
      </c>
      <c r="H2789" s="5" t="s">
        <v>13175</v>
      </c>
      <c r="I2789" s="5" t="s">
        <v>16381</v>
      </c>
      <c r="J2789" s="3"/>
    </row>
    <row r="2790" spans="1:10" ht="60" customHeight="1" x14ac:dyDescent="0.8">
      <c r="A2790" s="51">
        <v>2786</v>
      </c>
      <c r="B2790" s="50">
        <v>2787</v>
      </c>
      <c r="C2790" s="3" t="s">
        <v>7774</v>
      </c>
      <c r="D2790" s="3" t="s">
        <v>18037</v>
      </c>
      <c r="E2790" s="5" t="s">
        <v>7775</v>
      </c>
      <c r="F2790" s="3" t="s">
        <v>424</v>
      </c>
      <c r="G2790" s="5" t="s">
        <v>7776</v>
      </c>
      <c r="H2790" s="5" t="s">
        <v>13176</v>
      </c>
      <c r="I2790" s="5" t="s">
        <v>16382</v>
      </c>
      <c r="J2790" s="3"/>
    </row>
    <row r="2791" spans="1:10" ht="60" customHeight="1" x14ac:dyDescent="0.8">
      <c r="A2791" s="51">
        <v>2787</v>
      </c>
      <c r="B2791" s="50">
        <v>2788</v>
      </c>
      <c r="C2791" s="3" t="s">
        <v>7777</v>
      </c>
      <c r="D2791" s="3" t="s">
        <v>18037</v>
      </c>
      <c r="E2791" s="5" t="s">
        <v>7778</v>
      </c>
      <c r="F2791" s="3" t="s">
        <v>134</v>
      </c>
      <c r="G2791" s="5" t="s">
        <v>7779</v>
      </c>
      <c r="H2791" s="5" t="s">
        <v>13177</v>
      </c>
      <c r="I2791" s="5" t="s">
        <v>16383</v>
      </c>
      <c r="J2791" s="3"/>
    </row>
    <row r="2792" spans="1:10" ht="60" customHeight="1" x14ac:dyDescent="0.8">
      <c r="A2792" s="51">
        <v>2788</v>
      </c>
      <c r="B2792" s="50">
        <v>2789</v>
      </c>
      <c r="C2792" s="3" t="s">
        <v>7780</v>
      </c>
      <c r="D2792" s="3" t="s">
        <v>18037</v>
      </c>
      <c r="E2792" s="5" t="s">
        <v>7781</v>
      </c>
      <c r="F2792" s="3" t="s">
        <v>100</v>
      </c>
      <c r="G2792" s="5" t="s">
        <v>7782</v>
      </c>
      <c r="H2792" s="5" t="s">
        <v>13178</v>
      </c>
      <c r="I2792" s="5" t="s">
        <v>17877</v>
      </c>
      <c r="J2792" s="3"/>
    </row>
    <row r="2793" spans="1:10" ht="60" customHeight="1" x14ac:dyDescent="0.8">
      <c r="A2793" s="51">
        <v>2789</v>
      </c>
      <c r="B2793" s="50">
        <v>2790</v>
      </c>
      <c r="C2793" s="3" t="s">
        <v>7783</v>
      </c>
      <c r="D2793" s="3" t="s">
        <v>18037</v>
      </c>
      <c r="E2793" s="5" t="s">
        <v>7784</v>
      </c>
      <c r="F2793" s="3" t="s">
        <v>2267</v>
      </c>
      <c r="G2793" s="5" t="s">
        <v>7785</v>
      </c>
      <c r="H2793" s="5" t="s">
        <v>13179</v>
      </c>
      <c r="I2793" s="5" t="s">
        <v>16384</v>
      </c>
      <c r="J2793" s="3"/>
    </row>
    <row r="2794" spans="1:10" ht="60" customHeight="1" x14ac:dyDescent="0.8">
      <c r="A2794" s="51">
        <v>2790</v>
      </c>
      <c r="B2794" s="50">
        <v>2791</v>
      </c>
      <c r="C2794" s="3" t="s">
        <v>7786</v>
      </c>
      <c r="D2794" s="3" t="s">
        <v>18037</v>
      </c>
      <c r="E2794" s="5" t="s">
        <v>5147</v>
      </c>
      <c r="F2794" s="3" t="s">
        <v>817</v>
      </c>
      <c r="G2794" s="5" t="s">
        <v>7787</v>
      </c>
      <c r="H2794" s="5" t="s">
        <v>13180</v>
      </c>
      <c r="I2794" s="5" t="s">
        <v>16385</v>
      </c>
      <c r="J2794" s="3"/>
    </row>
    <row r="2795" spans="1:10" ht="60" customHeight="1" x14ac:dyDescent="0.8">
      <c r="A2795" s="51">
        <v>2791</v>
      </c>
      <c r="B2795" s="50">
        <v>2792</v>
      </c>
      <c r="C2795" s="3" t="s">
        <v>7788</v>
      </c>
      <c r="D2795" s="3" t="s">
        <v>18037</v>
      </c>
      <c r="E2795" s="5" t="s">
        <v>6934</v>
      </c>
      <c r="F2795" s="3" t="s">
        <v>679</v>
      </c>
      <c r="G2795" s="5" t="s">
        <v>7789</v>
      </c>
      <c r="H2795" s="5" t="s">
        <v>13181</v>
      </c>
      <c r="I2795" s="5" t="s">
        <v>16386</v>
      </c>
      <c r="J2795" s="3"/>
    </row>
    <row r="2796" spans="1:10" ht="60" customHeight="1" x14ac:dyDescent="0.8">
      <c r="A2796" s="51">
        <v>2792</v>
      </c>
      <c r="B2796" s="50">
        <v>2793</v>
      </c>
      <c r="C2796" s="3" t="s">
        <v>7790</v>
      </c>
      <c r="D2796" s="3" t="s">
        <v>18037</v>
      </c>
      <c r="E2796" s="5" t="s">
        <v>4140</v>
      </c>
      <c r="F2796" s="3" t="s">
        <v>486</v>
      </c>
      <c r="G2796" s="5" t="s">
        <v>7791</v>
      </c>
      <c r="H2796" s="5" t="s">
        <v>13182</v>
      </c>
      <c r="I2796" s="5" t="s">
        <v>17554</v>
      </c>
      <c r="J2796" s="3"/>
    </row>
    <row r="2797" spans="1:10" ht="60" customHeight="1" x14ac:dyDescent="0.8">
      <c r="A2797" s="51">
        <v>2793</v>
      </c>
      <c r="B2797" s="50">
        <v>2794</v>
      </c>
      <c r="C2797" s="3" t="s">
        <v>7792</v>
      </c>
      <c r="D2797" s="3" t="s">
        <v>18037</v>
      </c>
      <c r="E2797" s="5" t="s">
        <v>3395</v>
      </c>
      <c r="F2797" s="3" t="s">
        <v>57</v>
      </c>
      <c r="G2797" s="5" t="s">
        <v>7793</v>
      </c>
      <c r="H2797" s="5" t="s">
        <v>13183</v>
      </c>
      <c r="I2797" s="5" t="s">
        <v>17406</v>
      </c>
      <c r="J2797" s="3"/>
    </row>
    <row r="2798" spans="1:10" ht="60" customHeight="1" x14ac:dyDescent="0.8">
      <c r="A2798" s="51">
        <v>2794</v>
      </c>
      <c r="B2798" s="50">
        <v>2795</v>
      </c>
      <c r="C2798" s="3" t="s">
        <v>7794</v>
      </c>
      <c r="D2798" s="3" t="s">
        <v>18037</v>
      </c>
      <c r="E2798" s="5" t="s">
        <v>7795</v>
      </c>
      <c r="F2798" s="3" t="s">
        <v>2447</v>
      </c>
      <c r="G2798" s="5" t="s">
        <v>7796</v>
      </c>
      <c r="H2798" s="5" t="s">
        <v>13184</v>
      </c>
      <c r="I2798" s="5" t="s">
        <v>16387</v>
      </c>
      <c r="J2798" s="3"/>
    </row>
    <row r="2799" spans="1:10" ht="60" customHeight="1" x14ac:dyDescent="0.8">
      <c r="A2799" s="51">
        <v>2795</v>
      </c>
      <c r="B2799" s="50">
        <v>2796</v>
      </c>
      <c r="C2799" s="3" t="s">
        <v>7797</v>
      </c>
      <c r="D2799" s="3" t="s">
        <v>18037</v>
      </c>
      <c r="E2799" s="5" t="s">
        <v>7798</v>
      </c>
      <c r="F2799" s="3" t="s">
        <v>25</v>
      </c>
      <c r="G2799" s="5" t="s">
        <v>7799</v>
      </c>
      <c r="H2799" s="5" t="s">
        <v>13185</v>
      </c>
      <c r="I2799" s="5" t="s">
        <v>16388</v>
      </c>
      <c r="J2799" s="3"/>
    </row>
    <row r="2800" spans="1:10" ht="60" customHeight="1" x14ac:dyDescent="0.8">
      <c r="A2800" s="51">
        <v>2796</v>
      </c>
      <c r="B2800" s="50">
        <v>2797</v>
      </c>
      <c r="C2800" s="3" t="s">
        <v>7800</v>
      </c>
      <c r="D2800" s="3" t="s">
        <v>18037</v>
      </c>
      <c r="E2800" s="5" t="s">
        <v>7801</v>
      </c>
      <c r="F2800" s="3" t="s">
        <v>21</v>
      </c>
      <c r="G2800" s="5" t="s">
        <v>7802</v>
      </c>
      <c r="H2800" s="5" t="s">
        <v>13186</v>
      </c>
      <c r="I2800" s="5" t="s">
        <v>17689</v>
      </c>
      <c r="J2800" s="3"/>
    </row>
    <row r="2801" spans="1:10" ht="60" customHeight="1" x14ac:dyDescent="0.8">
      <c r="A2801" s="51">
        <v>2797</v>
      </c>
      <c r="B2801" s="50">
        <v>2798</v>
      </c>
      <c r="C2801" s="3" t="s">
        <v>7803</v>
      </c>
      <c r="D2801" s="3" t="s">
        <v>18037</v>
      </c>
      <c r="E2801" s="5" t="s">
        <v>7804</v>
      </c>
      <c r="F2801" s="3" t="s">
        <v>817</v>
      </c>
      <c r="G2801" s="5" t="s">
        <v>7805</v>
      </c>
      <c r="H2801" s="5" t="s">
        <v>13187</v>
      </c>
      <c r="I2801" s="5" t="s">
        <v>16389</v>
      </c>
      <c r="J2801" s="3"/>
    </row>
    <row r="2802" spans="1:10" ht="60" customHeight="1" x14ac:dyDescent="0.8">
      <c r="A2802" s="51">
        <v>2798</v>
      </c>
      <c r="B2802" s="50">
        <v>2799</v>
      </c>
      <c r="C2802" s="3" t="s">
        <v>7806</v>
      </c>
      <c r="D2802" s="3" t="s">
        <v>18037</v>
      </c>
      <c r="E2802" s="5" t="s">
        <v>6407</v>
      </c>
      <c r="F2802" s="3" t="s">
        <v>65</v>
      </c>
      <c r="G2802" s="5" t="s">
        <v>7807</v>
      </c>
      <c r="H2802" s="5" t="s">
        <v>13188</v>
      </c>
      <c r="I2802" s="5" t="s">
        <v>16390</v>
      </c>
      <c r="J2802" s="3"/>
    </row>
    <row r="2803" spans="1:10" ht="60" customHeight="1" x14ac:dyDescent="0.8">
      <c r="A2803" s="51">
        <v>2799</v>
      </c>
      <c r="B2803" s="50">
        <v>2800</v>
      </c>
      <c r="C2803" s="3" t="s">
        <v>7808</v>
      </c>
      <c r="D2803" s="3" t="s">
        <v>18037</v>
      </c>
      <c r="E2803" s="5" t="s">
        <v>7809</v>
      </c>
      <c r="F2803" s="3" t="s">
        <v>41</v>
      </c>
      <c r="G2803" s="5" t="s">
        <v>7810</v>
      </c>
      <c r="H2803" s="5" t="s">
        <v>13189</v>
      </c>
      <c r="I2803" s="5" t="s">
        <v>16391</v>
      </c>
      <c r="J2803" s="3"/>
    </row>
    <row r="2804" spans="1:10" ht="60" customHeight="1" x14ac:dyDescent="0.8">
      <c r="A2804" s="51">
        <v>2800</v>
      </c>
      <c r="B2804" s="50">
        <v>2801</v>
      </c>
      <c r="C2804" s="3" t="s">
        <v>7811</v>
      </c>
      <c r="D2804" s="3" t="s">
        <v>18037</v>
      </c>
      <c r="E2804" s="5" t="s">
        <v>7812</v>
      </c>
      <c r="F2804" s="3" t="s">
        <v>2447</v>
      </c>
      <c r="G2804" s="5" t="s">
        <v>7813</v>
      </c>
      <c r="H2804" s="5" t="s">
        <v>13190</v>
      </c>
      <c r="I2804" s="5" t="s">
        <v>16392</v>
      </c>
      <c r="J2804" s="3"/>
    </row>
    <row r="2805" spans="1:10" ht="60" customHeight="1" x14ac:dyDescent="0.8">
      <c r="A2805" s="51">
        <v>2801</v>
      </c>
      <c r="B2805" s="50">
        <v>2802</v>
      </c>
      <c r="C2805" s="3" t="s">
        <v>7814</v>
      </c>
      <c r="D2805" s="3" t="s">
        <v>18037</v>
      </c>
      <c r="E2805" s="5" t="s">
        <v>1895</v>
      </c>
      <c r="F2805" s="3" t="s">
        <v>767</v>
      </c>
      <c r="G2805" s="5" t="s">
        <v>7815</v>
      </c>
      <c r="H2805" s="5" t="s">
        <v>13191</v>
      </c>
      <c r="I2805" s="5" t="s">
        <v>16393</v>
      </c>
      <c r="J2805" s="3"/>
    </row>
    <row r="2806" spans="1:10" ht="60" customHeight="1" x14ac:dyDescent="0.8">
      <c r="A2806" s="51">
        <v>2802</v>
      </c>
      <c r="B2806" s="50">
        <v>2803</v>
      </c>
      <c r="C2806" s="3" t="s">
        <v>1987</v>
      </c>
      <c r="D2806" s="3" t="s">
        <v>18037</v>
      </c>
      <c r="E2806" s="5" t="s">
        <v>5724</v>
      </c>
      <c r="F2806" s="3" t="s">
        <v>134</v>
      </c>
      <c r="G2806" s="5" t="s">
        <v>7816</v>
      </c>
      <c r="H2806" s="5" t="s">
        <v>13192</v>
      </c>
      <c r="I2806" s="5" t="s">
        <v>16394</v>
      </c>
      <c r="J2806" s="3"/>
    </row>
    <row r="2807" spans="1:10" ht="60" customHeight="1" x14ac:dyDescent="0.8">
      <c r="A2807" s="51">
        <v>2803</v>
      </c>
      <c r="B2807" s="50">
        <v>2804</v>
      </c>
      <c r="C2807" s="3" t="s">
        <v>7817</v>
      </c>
      <c r="D2807" s="3" t="s">
        <v>18037</v>
      </c>
      <c r="E2807" s="5" t="s">
        <v>5397</v>
      </c>
      <c r="F2807" s="3" t="s">
        <v>2447</v>
      </c>
      <c r="G2807" s="5" t="s">
        <v>7818</v>
      </c>
      <c r="H2807" s="5" t="s">
        <v>13193</v>
      </c>
      <c r="I2807" s="5" t="s">
        <v>16395</v>
      </c>
      <c r="J2807" s="3"/>
    </row>
    <row r="2808" spans="1:10" ht="60" customHeight="1" x14ac:dyDescent="0.8">
      <c r="A2808" s="51">
        <v>2804</v>
      </c>
      <c r="B2808" s="50">
        <v>2805</v>
      </c>
      <c r="C2808" s="3" t="s">
        <v>7819</v>
      </c>
      <c r="D2808" s="3" t="s">
        <v>18037</v>
      </c>
      <c r="E2808" s="5" t="s">
        <v>7820</v>
      </c>
      <c r="F2808" s="3" t="s">
        <v>359</v>
      </c>
      <c r="G2808" s="5" t="s">
        <v>7821</v>
      </c>
      <c r="H2808" s="5" t="s">
        <v>13194</v>
      </c>
      <c r="I2808" s="5" t="s">
        <v>16396</v>
      </c>
      <c r="J2808" s="3"/>
    </row>
    <row r="2809" spans="1:10" ht="60" customHeight="1" x14ac:dyDescent="0.8">
      <c r="A2809" s="51">
        <v>2805</v>
      </c>
      <c r="B2809" s="50">
        <v>2806</v>
      </c>
      <c r="C2809" s="3" t="s">
        <v>7822</v>
      </c>
      <c r="D2809" s="3" t="s">
        <v>18037</v>
      </c>
      <c r="E2809" s="5" t="s">
        <v>7823</v>
      </c>
      <c r="F2809" s="3" t="s">
        <v>359</v>
      </c>
      <c r="G2809" s="5" t="s">
        <v>7824</v>
      </c>
      <c r="H2809" s="5" t="s">
        <v>13195</v>
      </c>
      <c r="I2809" s="5" t="s">
        <v>16397</v>
      </c>
      <c r="J2809" s="3"/>
    </row>
    <row r="2810" spans="1:10" ht="60" customHeight="1" x14ac:dyDescent="0.8">
      <c r="A2810" s="51">
        <v>2806</v>
      </c>
      <c r="B2810" s="50">
        <v>2807</v>
      </c>
      <c r="C2810" s="3" t="s">
        <v>7825</v>
      </c>
      <c r="D2810" s="3" t="s">
        <v>18037</v>
      </c>
      <c r="E2810" s="5" t="s">
        <v>405</v>
      </c>
      <c r="F2810" s="3" t="s">
        <v>679</v>
      </c>
      <c r="G2810" s="5" t="s">
        <v>7826</v>
      </c>
      <c r="H2810" s="5" t="s">
        <v>13196</v>
      </c>
      <c r="I2810" s="5" t="s">
        <v>16398</v>
      </c>
      <c r="J2810" s="3"/>
    </row>
    <row r="2811" spans="1:10" ht="60" customHeight="1" x14ac:dyDescent="0.8">
      <c r="A2811" s="51">
        <v>2807</v>
      </c>
      <c r="B2811" s="50">
        <v>2808</v>
      </c>
      <c r="C2811" s="3" t="s">
        <v>7827</v>
      </c>
      <c r="D2811" s="3" t="s">
        <v>18037</v>
      </c>
      <c r="E2811" s="5" t="s">
        <v>7828</v>
      </c>
      <c r="F2811" s="3" t="s">
        <v>81</v>
      </c>
      <c r="G2811" s="5" t="s">
        <v>7829</v>
      </c>
      <c r="H2811" s="5" t="s">
        <v>13197</v>
      </c>
      <c r="I2811" s="5" t="s">
        <v>16399</v>
      </c>
      <c r="J2811" s="3"/>
    </row>
    <row r="2812" spans="1:10" ht="60" customHeight="1" x14ac:dyDescent="0.8">
      <c r="A2812" s="51">
        <v>2808</v>
      </c>
      <c r="B2812" s="50">
        <v>2809</v>
      </c>
      <c r="C2812" s="3" t="s">
        <v>7830</v>
      </c>
      <c r="D2812" s="3" t="s">
        <v>18037</v>
      </c>
      <c r="E2812" s="5" t="s">
        <v>4331</v>
      </c>
      <c r="F2812" s="3" t="s">
        <v>171</v>
      </c>
      <c r="G2812" s="5" t="s">
        <v>7831</v>
      </c>
      <c r="H2812" s="5" t="s">
        <v>13198</v>
      </c>
      <c r="I2812" s="5" t="s">
        <v>16400</v>
      </c>
      <c r="J2812" s="3"/>
    </row>
    <row r="2813" spans="1:10" ht="60" customHeight="1" x14ac:dyDescent="0.8">
      <c r="A2813" s="51">
        <v>2809</v>
      </c>
      <c r="B2813" s="50">
        <v>2810</v>
      </c>
      <c r="C2813" s="3" t="s">
        <v>7832</v>
      </c>
      <c r="D2813" s="3" t="s">
        <v>18037</v>
      </c>
      <c r="E2813" s="5" t="s">
        <v>7833</v>
      </c>
      <c r="F2813" s="3" t="s">
        <v>284</v>
      </c>
      <c r="G2813" s="5" t="s">
        <v>7834</v>
      </c>
      <c r="H2813" s="5" t="s">
        <v>13199</v>
      </c>
      <c r="I2813" s="5" t="s">
        <v>17310</v>
      </c>
      <c r="J2813" s="3"/>
    </row>
    <row r="2814" spans="1:10" ht="60" customHeight="1" x14ac:dyDescent="0.8">
      <c r="A2814" s="51">
        <v>2810</v>
      </c>
      <c r="B2814" s="50">
        <v>2811</v>
      </c>
      <c r="C2814" s="3" t="s">
        <v>7835</v>
      </c>
      <c r="D2814" s="3" t="s">
        <v>18037</v>
      </c>
      <c r="E2814" s="5" t="s">
        <v>7836</v>
      </c>
      <c r="F2814" s="3" t="s">
        <v>57</v>
      </c>
      <c r="G2814" s="5" t="s">
        <v>7837</v>
      </c>
      <c r="H2814" s="5" t="s">
        <v>13200</v>
      </c>
      <c r="I2814" s="5" t="s">
        <v>16401</v>
      </c>
      <c r="J2814" s="3"/>
    </row>
    <row r="2815" spans="1:10" ht="60" customHeight="1" x14ac:dyDescent="0.8">
      <c r="A2815" s="51">
        <v>2811</v>
      </c>
      <c r="B2815" s="50">
        <v>2812</v>
      </c>
      <c r="C2815" s="3" t="s">
        <v>7838</v>
      </c>
      <c r="D2815" s="3" t="s">
        <v>18037</v>
      </c>
      <c r="E2815" s="5" t="s">
        <v>2715</v>
      </c>
      <c r="F2815" s="3" t="s">
        <v>402</v>
      </c>
      <c r="G2815" s="5" t="s">
        <v>7839</v>
      </c>
      <c r="H2815" s="5" t="s">
        <v>13201</v>
      </c>
      <c r="I2815" s="5" t="s">
        <v>16402</v>
      </c>
      <c r="J2815" s="3"/>
    </row>
    <row r="2816" spans="1:10" ht="60" customHeight="1" x14ac:dyDescent="0.8">
      <c r="A2816" s="51">
        <v>2812</v>
      </c>
      <c r="B2816" s="50">
        <v>2813</v>
      </c>
      <c r="C2816" s="3" t="s">
        <v>7840</v>
      </c>
      <c r="D2816" s="3" t="s">
        <v>18037</v>
      </c>
      <c r="E2816" s="5" t="s">
        <v>7841</v>
      </c>
      <c r="F2816" s="3" t="s">
        <v>2447</v>
      </c>
      <c r="G2816" s="5" t="s">
        <v>7842</v>
      </c>
      <c r="H2816" s="5" t="s">
        <v>13202</v>
      </c>
      <c r="I2816" s="5" t="s">
        <v>16403</v>
      </c>
      <c r="J2816" s="3"/>
    </row>
    <row r="2817" spans="1:10" ht="60" customHeight="1" x14ac:dyDescent="0.8">
      <c r="A2817" s="51">
        <v>2813</v>
      </c>
      <c r="B2817" s="50">
        <v>2814</v>
      </c>
      <c r="C2817" s="3" t="s">
        <v>7843</v>
      </c>
      <c r="D2817" s="3" t="s">
        <v>18037</v>
      </c>
      <c r="E2817" s="5" t="s">
        <v>7844</v>
      </c>
      <c r="F2817" s="3" t="s">
        <v>767</v>
      </c>
      <c r="G2817" s="5" t="s">
        <v>7845</v>
      </c>
      <c r="H2817" s="5" t="s">
        <v>13203</v>
      </c>
      <c r="I2817" s="5" t="s">
        <v>16404</v>
      </c>
      <c r="J2817" s="3"/>
    </row>
    <row r="2818" spans="1:10" ht="60" customHeight="1" x14ac:dyDescent="0.8">
      <c r="A2818" s="51">
        <v>2814</v>
      </c>
      <c r="B2818" s="50">
        <v>2815</v>
      </c>
      <c r="C2818" s="3" t="s">
        <v>7846</v>
      </c>
      <c r="D2818" s="3" t="s">
        <v>18037</v>
      </c>
      <c r="E2818" s="5" t="s">
        <v>7847</v>
      </c>
      <c r="F2818" s="3" t="s">
        <v>2447</v>
      </c>
      <c r="G2818" s="5" t="s">
        <v>7848</v>
      </c>
      <c r="H2818" s="5" t="s">
        <v>13204</v>
      </c>
      <c r="I2818" s="5" t="s">
        <v>16405</v>
      </c>
      <c r="J2818" s="3"/>
    </row>
    <row r="2819" spans="1:10" ht="60" customHeight="1" x14ac:dyDescent="0.8">
      <c r="A2819" s="51">
        <v>2815</v>
      </c>
      <c r="B2819" s="50">
        <v>2816</v>
      </c>
      <c r="C2819" s="3" t="s">
        <v>7849</v>
      </c>
      <c r="D2819" s="3" t="s">
        <v>18037</v>
      </c>
      <c r="E2819" s="5" t="s">
        <v>7850</v>
      </c>
      <c r="F2819" s="3" t="s">
        <v>81</v>
      </c>
      <c r="G2819" s="5" t="s">
        <v>7851</v>
      </c>
      <c r="H2819" s="5" t="s">
        <v>13205</v>
      </c>
      <c r="I2819" s="5" t="s">
        <v>16406</v>
      </c>
      <c r="J2819" s="3"/>
    </row>
    <row r="2820" spans="1:10" ht="60" customHeight="1" x14ac:dyDescent="0.8">
      <c r="A2820" s="51">
        <v>2816</v>
      </c>
      <c r="B2820" s="50">
        <v>2817</v>
      </c>
      <c r="C2820" s="3" t="s">
        <v>7852</v>
      </c>
      <c r="D2820" s="3" t="s">
        <v>18037</v>
      </c>
      <c r="E2820" s="5" t="s">
        <v>7795</v>
      </c>
      <c r="F2820" s="3" t="s">
        <v>65</v>
      </c>
      <c r="G2820" s="5" t="s">
        <v>7853</v>
      </c>
      <c r="H2820" s="5" t="s">
        <v>13206</v>
      </c>
      <c r="I2820" s="5" t="s">
        <v>16407</v>
      </c>
      <c r="J2820" s="3"/>
    </row>
    <row r="2821" spans="1:10" ht="60" customHeight="1" x14ac:dyDescent="0.8">
      <c r="A2821" s="51">
        <v>2817</v>
      </c>
      <c r="B2821" s="50">
        <v>2818</v>
      </c>
      <c r="C2821" s="3" t="s">
        <v>7854</v>
      </c>
      <c r="D2821" s="3" t="s">
        <v>18037</v>
      </c>
      <c r="E2821" s="5" t="s">
        <v>4313</v>
      </c>
      <c r="F2821" s="3" t="s">
        <v>61</v>
      </c>
      <c r="G2821" s="5" t="s">
        <v>7855</v>
      </c>
      <c r="H2821" s="5" t="s">
        <v>13207</v>
      </c>
      <c r="I2821" s="5" t="s">
        <v>16408</v>
      </c>
      <c r="J2821" s="3"/>
    </row>
    <row r="2822" spans="1:10" ht="60" customHeight="1" x14ac:dyDescent="0.8">
      <c r="A2822" s="51">
        <v>2818</v>
      </c>
      <c r="B2822" s="50">
        <v>2819</v>
      </c>
      <c r="C2822" s="3" t="s">
        <v>7856</v>
      </c>
      <c r="D2822" s="3" t="s">
        <v>18037</v>
      </c>
      <c r="E2822" s="5" t="s">
        <v>7857</v>
      </c>
      <c r="F2822" s="3" t="s">
        <v>780</v>
      </c>
      <c r="G2822" s="5" t="s">
        <v>7858</v>
      </c>
      <c r="H2822" s="5" t="s">
        <v>13208</v>
      </c>
      <c r="I2822" s="5" t="s">
        <v>16409</v>
      </c>
      <c r="J2822" s="3"/>
    </row>
    <row r="2823" spans="1:10" ht="60" customHeight="1" x14ac:dyDescent="0.8">
      <c r="A2823" s="51">
        <v>2819</v>
      </c>
      <c r="B2823" s="50">
        <v>2820</v>
      </c>
      <c r="C2823" s="3" t="s">
        <v>7859</v>
      </c>
      <c r="D2823" s="3" t="s">
        <v>18037</v>
      </c>
      <c r="E2823" s="5" t="s">
        <v>7860</v>
      </c>
      <c r="F2823" s="3" t="s">
        <v>246</v>
      </c>
      <c r="G2823" s="5" t="s">
        <v>7861</v>
      </c>
      <c r="H2823" s="5" t="s">
        <v>13209</v>
      </c>
      <c r="I2823" s="5" t="s">
        <v>16410</v>
      </c>
      <c r="J2823" s="3"/>
    </row>
    <row r="2824" spans="1:10" ht="60" customHeight="1" x14ac:dyDescent="0.8">
      <c r="A2824" s="51">
        <v>2820</v>
      </c>
      <c r="B2824" s="50">
        <v>2821</v>
      </c>
      <c r="C2824" s="3" t="s">
        <v>7862</v>
      </c>
      <c r="D2824" s="3" t="s">
        <v>18037</v>
      </c>
      <c r="E2824" s="5" t="s">
        <v>7863</v>
      </c>
      <c r="F2824" s="3" t="s">
        <v>138</v>
      </c>
      <c r="G2824" s="5" t="s">
        <v>7864</v>
      </c>
      <c r="H2824" s="5" t="s">
        <v>13210</v>
      </c>
      <c r="I2824" s="5" t="s">
        <v>16411</v>
      </c>
      <c r="J2824" s="3"/>
    </row>
    <row r="2825" spans="1:10" ht="60" customHeight="1" x14ac:dyDescent="0.8">
      <c r="A2825" s="51">
        <v>2821</v>
      </c>
      <c r="B2825" s="50">
        <v>2822</v>
      </c>
      <c r="C2825" s="3" t="s">
        <v>7865</v>
      </c>
      <c r="D2825" s="3" t="s">
        <v>18037</v>
      </c>
      <c r="E2825" s="5" t="s">
        <v>5908</v>
      </c>
      <c r="F2825" s="3" t="s">
        <v>100</v>
      </c>
      <c r="G2825" s="5" t="s">
        <v>7866</v>
      </c>
      <c r="H2825" s="5" t="s">
        <v>13211</v>
      </c>
      <c r="I2825" s="5" t="s">
        <v>16412</v>
      </c>
      <c r="J2825" s="3"/>
    </row>
    <row r="2826" spans="1:10" ht="60" customHeight="1" x14ac:dyDescent="0.8">
      <c r="A2826" s="51">
        <v>2822</v>
      </c>
      <c r="B2826" s="50">
        <v>2823</v>
      </c>
      <c r="C2826" s="3" t="s">
        <v>7867</v>
      </c>
      <c r="D2826" s="3" t="s">
        <v>18037</v>
      </c>
      <c r="E2826" s="5" t="s">
        <v>7868</v>
      </c>
      <c r="F2826" s="3" t="s">
        <v>13</v>
      </c>
      <c r="G2826" s="5" t="s">
        <v>7869</v>
      </c>
      <c r="H2826" s="5" t="s">
        <v>13212</v>
      </c>
      <c r="I2826" s="5" t="s">
        <v>16413</v>
      </c>
      <c r="J2826" s="3"/>
    </row>
    <row r="2827" spans="1:10" ht="60" customHeight="1" x14ac:dyDescent="0.8">
      <c r="A2827" s="51">
        <v>2823</v>
      </c>
      <c r="B2827" s="50">
        <v>2824</v>
      </c>
      <c r="C2827" s="3" t="s">
        <v>7870</v>
      </c>
      <c r="D2827" s="3" t="s">
        <v>18037</v>
      </c>
      <c r="E2827" s="5" t="s">
        <v>7871</v>
      </c>
      <c r="F2827" s="3" t="s">
        <v>2447</v>
      </c>
      <c r="G2827" s="5" t="s">
        <v>7872</v>
      </c>
      <c r="H2827" s="5" t="s">
        <v>13213</v>
      </c>
      <c r="I2827" s="5" t="s">
        <v>16414</v>
      </c>
      <c r="J2827" s="3"/>
    </row>
    <row r="2828" spans="1:10" ht="60" customHeight="1" x14ac:dyDescent="0.8">
      <c r="A2828" s="51">
        <v>2824</v>
      </c>
      <c r="B2828" s="50">
        <v>2825</v>
      </c>
      <c r="C2828" s="3" t="s">
        <v>7873</v>
      </c>
      <c r="D2828" s="3" t="s">
        <v>18037</v>
      </c>
      <c r="E2828" s="5" t="s">
        <v>7874</v>
      </c>
      <c r="F2828" s="3" t="s">
        <v>138</v>
      </c>
      <c r="G2828" s="5" t="s">
        <v>7875</v>
      </c>
      <c r="H2828" s="5" t="s">
        <v>13214</v>
      </c>
      <c r="I2828" s="5" t="s">
        <v>16415</v>
      </c>
      <c r="J2828" s="3"/>
    </row>
    <row r="2829" spans="1:10" ht="60" customHeight="1" x14ac:dyDescent="0.8">
      <c r="A2829" s="51">
        <v>2825</v>
      </c>
      <c r="B2829" s="50">
        <v>2826</v>
      </c>
      <c r="C2829" s="3" t="s">
        <v>7876</v>
      </c>
      <c r="D2829" s="3" t="s">
        <v>18037</v>
      </c>
      <c r="E2829" s="5" t="s">
        <v>7877</v>
      </c>
      <c r="F2829" s="3" t="s">
        <v>486</v>
      </c>
      <c r="G2829" s="5" t="s">
        <v>7878</v>
      </c>
      <c r="H2829" s="5" t="s">
        <v>13215</v>
      </c>
      <c r="I2829" s="5" t="s">
        <v>16416</v>
      </c>
      <c r="J2829" s="3"/>
    </row>
    <row r="2830" spans="1:10" ht="60" customHeight="1" x14ac:dyDescent="0.8">
      <c r="A2830" s="51">
        <v>2826</v>
      </c>
      <c r="B2830" s="50">
        <v>2827</v>
      </c>
      <c r="C2830" s="3" t="s">
        <v>7879</v>
      </c>
      <c r="D2830" s="3" t="s">
        <v>18037</v>
      </c>
      <c r="E2830" s="5" t="s">
        <v>7880</v>
      </c>
      <c r="F2830" s="3" t="s">
        <v>57</v>
      </c>
      <c r="G2830" s="5" t="s">
        <v>7881</v>
      </c>
      <c r="H2830" s="5" t="s">
        <v>13216</v>
      </c>
      <c r="I2830" s="5" t="s">
        <v>16417</v>
      </c>
      <c r="J2830" s="3"/>
    </row>
    <row r="2831" spans="1:10" ht="60" customHeight="1" x14ac:dyDescent="0.8">
      <c r="A2831" s="51">
        <v>2827</v>
      </c>
      <c r="B2831" s="50">
        <v>2828</v>
      </c>
      <c r="C2831" s="3" t="s">
        <v>7882</v>
      </c>
      <c r="D2831" s="3" t="s">
        <v>18037</v>
      </c>
      <c r="E2831" s="5" t="s">
        <v>7883</v>
      </c>
      <c r="F2831" s="3" t="s">
        <v>57</v>
      </c>
      <c r="G2831" s="5" t="s">
        <v>7884</v>
      </c>
      <c r="H2831" s="5" t="s">
        <v>13217</v>
      </c>
      <c r="I2831" s="5" t="s">
        <v>17407</v>
      </c>
      <c r="J2831" s="3"/>
    </row>
    <row r="2832" spans="1:10" ht="60" customHeight="1" x14ac:dyDescent="0.8">
      <c r="A2832" s="51">
        <v>2828</v>
      </c>
      <c r="B2832" s="50">
        <v>2829</v>
      </c>
      <c r="C2832" s="3" t="s">
        <v>7885</v>
      </c>
      <c r="D2832" s="3" t="s">
        <v>18037</v>
      </c>
      <c r="E2832" s="5" t="s">
        <v>7886</v>
      </c>
      <c r="F2832" s="3" t="s">
        <v>92</v>
      </c>
      <c r="G2832" s="5" t="s">
        <v>7887</v>
      </c>
      <c r="H2832" s="5" t="s">
        <v>13218</v>
      </c>
      <c r="I2832" s="5" t="s">
        <v>16418</v>
      </c>
      <c r="J2832" s="3"/>
    </row>
    <row r="2833" spans="1:10" ht="60" customHeight="1" x14ac:dyDescent="0.8">
      <c r="A2833" s="51">
        <v>2829</v>
      </c>
      <c r="B2833" s="50">
        <v>2830</v>
      </c>
      <c r="C2833" s="3" t="s">
        <v>7888</v>
      </c>
      <c r="D2833" s="3" t="s">
        <v>18037</v>
      </c>
      <c r="E2833" s="5" t="s">
        <v>7889</v>
      </c>
      <c r="F2833" s="3" t="s">
        <v>1252</v>
      </c>
      <c r="G2833" s="5" t="s">
        <v>7890</v>
      </c>
      <c r="H2833" s="5" t="s">
        <v>13219</v>
      </c>
      <c r="I2833" s="5" t="s">
        <v>17937</v>
      </c>
      <c r="J2833" s="3"/>
    </row>
    <row r="2834" spans="1:10" ht="60" customHeight="1" x14ac:dyDescent="0.8">
      <c r="A2834" s="51">
        <v>2830</v>
      </c>
      <c r="B2834" s="50">
        <v>2831</v>
      </c>
      <c r="C2834" s="3" t="s">
        <v>7891</v>
      </c>
      <c r="D2834" s="3" t="s">
        <v>18037</v>
      </c>
      <c r="E2834" s="5" t="s">
        <v>7892</v>
      </c>
      <c r="F2834" s="3" t="s">
        <v>134</v>
      </c>
      <c r="G2834" s="5" t="s">
        <v>7893</v>
      </c>
      <c r="H2834" s="5" t="s">
        <v>13220</v>
      </c>
      <c r="I2834" s="5" t="s">
        <v>16419</v>
      </c>
      <c r="J2834" s="3"/>
    </row>
    <row r="2835" spans="1:10" ht="60" customHeight="1" x14ac:dyDescent="0.8">
      <c r="A2835" s="51">
        <v>2831</v>
      </c>
      <c r="B2835" s="50">
        <v>2832</v>
      </c>
      <c r="C2835" s="3" t="s">
        <v>729</v>
      </c>
      <c r="D2835" s="3" t="s">
        <v>18037</v>
      </c>
      <c r="E2835" s="5" t="s">
        <v>7894</v>
      </c>
      <c r="F2835" s="3" t="s">
        <v>37</v>
      </c>
      <c r="G2835" s="5" t="s">
        <v>7895</v>
      </c>
      <c r="H2835" s="5" t="s">
        <v>13221</v>
      </c>
      <c r="I2835" s="5" t="s">
        <v>16420</v>
      </c>
      <c r="J2835" s="3"/>
    </row>
    <row r="2836" spans="1:10" ht="60" customHeight="1" x14ac:dyDescent="0.8">
      <c r="A2836" s="51">
        <v>2832</v>
      </c>
      <c r="B2836" s="50">
        <v>2833</v>
      </c>
      <c r="C2836" s="3" t="s">
        <v>935</v>
      </c>
      <c r="D2836" s="3" t="s">
        <v>18037</v>
      </c>
      <c r="E2836" s="5" t="s">
        <v>7896</v>
      </c>
      <c r="F2836" s="3" t="s">
        <v>134</v>
      </c>
      <c r="G2836" s="5" t="s">
        <v>7897</v>
      </c>
      <c r="H2836" s="5" t="s">
        <v>13222</v>
      </c>
      <c r="I2836" s="5" t="s">
        <v>16421</v>
      </c>
      <c r="J2836" s="3"/>
    </row>
    <row r="2837" spans="1:10" ht="60" customHeight="1" x14ac:dyDescent="0.8">
      <c r="A2837" s="51">
        <v>2833</v>
      </c>
      <c r="B2837" s="50">
        <v>2834</v>
      </c>
      <c r="C2837" s="3" t="s">
        <v>7898</v>
      </c>
      <c r="D2837" s="3" t="s">
        <v>18037</v>
      </c>
      <c r="E2837" s="5" t="s">
        <v>7899</v>
      </c>
      <c r="F2837" s="3" t="s">
        <v>171</v>
      </c>
      <c r="G2837" s="5" t="s">
        <v>7900</v>
      </c>
      <c r="H2837" s="5" t="s">
        <v>13223</v>
      </c>
      <c r="I2837" s="5" t="s">
        <v>16422</v>
      </c>
      <c r="J2837" s="3"/>
    </row>
    <row r="2838" spans="1:10" ht="60" customHeight="1" x14ac:dyDescent="0.8">
      <c r="A2838" s="51">
        <v>2834</v>
      </c>
      <c r="B2838" s="50">
        <v>2835</v>
      </c>
      <c r="C2838" s="3" t="s">
        <v>7901</v>
      </c>
      <c r="D2838" s="3" t="s">
        <v>18037</v>
      </c>
      <c r="E2838" s="5" t="s">
        <v>7902</v>
      </c>
      <c r="F2838" s="3" t="s">
        <v>1316</v>
      </c>
      <c r="G2838" s="5" t="s">
        <v>7903</v>
      </c>
      <c r="H2838" s="5" t="s">
        <v>13224</v>
      </c>
      <c r="I2838" s="5" t="s">
        <v>16423</v>
      </c>
      <c r="J2838" s="3"/>
    </row>
    <row r="2839" spans="1:10" ht="60" customHeight="1" x14ac:dyDescent="0.8">
      <c r="A2839" s="51">
        <v>2835</v>
      </c>
      <c r="B2839" s="50">
        <v>2836</v>
      </c>
      <c r="C2839" s="3" t="s">
        <v>7904</v>
      </c>
      <c r="D2839" s="3" t="s">
        <v>18037</v>
      </c>
      <c r="E2839" s="5" t="s">
        <v>6523</v>
      </c>
      <c r="F2839" s="3" t="s">
        <v>2447</v>
      </c>
      <c r="G2839" s="5" t="s">
        <v>7905</v>
      </c>
      <c r="H2839" s="5" t="s">
        <v>13225</v>
      </c>
      <c r="I2839" s="5" t="s">
        <v>16424</v>
      </c>
      <c r="J2839" s="3"/>
    </row>
    <row r="2840" spans="1:10" ht="60" customHeight="1" x14ac:dyDescent="0.8">
      <c r="A2840" s="51">
        <v>2836</v>
      </c>
      <c r="B2840" s="50">
        <v>2837</v>
      </c>
      <c r="C2840" s="3" t="s">
        <v>7906</v>
      </c>
      <c r="D2840" s="3" t="s">
        <v>18037</v>
      </c>
      <c r="E2840" s="5" t="s">
        <v>7907</v>
      </c>
      <c r="F2840" s="3" t="s">
        <v>284</v>
      </c>
      <c r="G2840" s="5" t="s">
        <v>7908</v>
      </c>
      <c r="H2840" s="5" t="s">
        <v>13226</v>
      </c>
      <c r="I2840" s="5" t="s">
        <v>16425</v>
      </c>
      <c r="J2840" s="3"/>
    </row>
    <row r="2841" spans="1:10" ht="60" customHeight="1" x14ac:dyDescent="0.8">
      <c r="A2841" s="51">
        <v>2837</v>
      </c>
      <c r="B2841" s="50">
        <v>2838</v>
      </c>
      <c r="C2841" s="3" t="s">
        <v>7909</v>
      </c>
      <c r="D2841" s="3" t="s">
        <v>18037</v>
      </c>
      <c r="E2841" s="5" t="s">
        <v>7910</v>
      </c>
      <c r="F2841" s="3" t="s">
        <v>149</v>
      </c>
      <c r="G2841" s="5" t="s">
        <v>7911</v>
      </c>
      <c r="H2841" s="5" t="s">
        <v>13227</v>
      </c>
      <c r="I2841" s="5" t="s">
        <v>17532</v>
      </c>
      <c r="J2841" s="3"/>
    </row>
    <row r="2842" spans="1:10" ht="60" customHeight="1" x14ac:dyDescent="0.8">
      <c r="A2842" s="51">
        <v>2838</v>
      </c>
      <c r="B2842" s="50">
        <v>2839</v>
      </c>
      <c r="C2842" s="3" t="s">
        <v>7912</v>
      </c>
      <c r="D2842" s="3" t="s">
        <v>18037</v>
      </c>
      <c r="E2842" s="5" t="s">
        <v>3332</v>
      </c>
      <c r="F2842" s="3" t="s">
        <v>41</v>
      </c>
      <c r="G2842" s="5" t="s">
        <v>7913</v>
      </c>
      <c r="H2842" s="5" t="s">
        <v>13228</v>
      </c>
      <c r="I2842" s="5" t="s">
        <v>16426</v>
      </c>
      <c r="J2842" s="3"/>
    </row>
    <row r="2843" spans="1:10" ht="60" customHeight="1" x14ac:dyDescent="0.8">
      <c r="A2843" s="51">
        <v>2839</v>
      </c>
      <c r="B2843" s="50">
        <v>2840</v>
      </c>
      <c r="C2843" s="3" t="s">
        <v>7914</v>
      </c>
      <c r="D2843" s="3" t="s">
        <v>18037</v>
      </c>
      <c r="E2843" s="5" t="s">
        <v>7915</v>
      </c>
      <c r="F2843" s="3" t="s">
        <v>2447</v>
      </c>
      <c r="G2843" s="5" t="s">
        <v>7916</v>
      </c>
      <c r="H2843" s="5" t="s">
        <v>13229</v>
      </c>
      <c r="I2843" s="5" t="s">
        <v>16427</v>
      </c>
      <c r="J2843" s="3"/>
    </row>
    <row r="2844" spans="1:10" ht="60" customHeight="1" x14ac:dyDescent="0.8">
      <c r="A2844" s="51">
        <v>2840</v>
      </c>
      <c r="B2844" s="50">
        <v>2841</v>
      </c>
      <c r="C2844" s="3" t="s">
        <v>7917</v>
      </c>
      <c r="D2844" s="3" t="s">
        <v>18037</v>
      </c>
      <c r="E2844" s="5" t="s">
        <v>7918</v>
      </c>
      <c r="F2844" s="3" t="s">
        <v>2165</v>
      </c>
      <c r="G2844" s="5" t="s">
        <v>7919</v>
      </c>
      <c r="H2844" s="5" t="s">
        <v>13230</v>
      </c>
      <c r="I2844" s="5" t="s">
        <v>17385</v>
      </c>
      <c r="J2844" s="3"/>
    </row>
    <row r="2845" spans="1:10" ht="60" customHeight="1" x14ac:dyDescent="0.8">
      <c r="A2845" s="51">
        <v>2841</v>
      </c>
      <c r="B2845" s="50">
        <v>2842</v>
      </c>
      <c r="C2845" s="3" t="s">
        <v>7920</v>
      </c>
      <c r="D2845" s="3" t="s">
        <v>18037</v>
      </c>
      <c r="E2845" s="5" t="s">
        <v>4740</v>
      </c>
      <c r="F2845" s="3" t="s">
        <v>2165</v>
      </c>
      <c r="G2845" s="5" t="s">
        <v>7921</v>
      </c>
      <c r="H2845" s="5" t="s">
        <v>13231</v>
      </c>
      <c r="I2845" s="5" t="s">
        <v>16428</v>
      </c>
      <c r="J2845" s="3"/>
    </row>
    <row r="2846" spans="1:10" ht="60" customHeight="1" x14ac:dyDescent="0.8">
      <c r="A2846" s="51">
        <v>2842</v>
      </c>
      <c r="B2846" s="50">
        <v>2843</v>
      </c>
      <c r="C2846" s="3" t="s">
        <v>7922</v>
      </c>
      <c r="D2846" s="3" t="s">
        <v>18037</v>
      </c>
      <c r="E2846" s="5" t="s">
        <v>7923</v>
      </c>
      <c r="F2846" s="3" t="s">
        <v>189</v>
      </c>
      <c r="G2846" s="5" t="s">
        <v>7924</v>
      </c>
      <c r="H2846" s="5" t="s">
        <v>13232</v>
      </c>
      <c r="I2846" s="5" t="s">
        <v>17319</v>
      </c>
      <c r="J2846" s="3"/>
    </row>
    <row r="2847" spans="1:10" ht="60" customHeight="1" x14ac:dyDescent="0.8">
      <c r="A2847" s="51">
        <v>2843</v>
      </c>
      <c r="B2847" s="50">
        <v>2844</v>
      </c>
      <c r="C2847" s="3" t="s">
        <v>7925</v>
      </c>
      <c r="D2847" s="3" t="s">
        <v>18037</v>
      </c>
      <c r="E2847" s="5" t="s">
        <v>7926</v>
      </c>
      <c r="F2847" s="3" t="s">
        <v>309</v>
      </c>
      <c r="G2847" s="5" t="s">
        <v>7927</v>
      </c>
      <c r="H2847" s="5" t="s">
        <v>13233</v>
      </c>
      <c r="I2847" s="5" t="s">
        <v>16429</v>
      </c>
      <c r="J2847" s="3"/>
    </row>
    <row r="2848" spans="1:10" ht="60" customHeight="1" x14ac:dyDescent="0.8">
      <c r="A2848" s="51">
        <v>2844</v>
      </c>
      <c r="B2848" s="50">
        <v>2845</v>
      </c>
      <c r="C2848" s="3" t="s">
        <v>7928</v>
      </c>
      <c r="D2848" s="3" t="s">
        <v>18037</v>
      </c>
      <c r="E2848" s="5" t="s">
        <v>7929</v>
      </c>
      <c r="F2848" s="3" t="s">
        <v>1521</v>
      </c>
      <c r="G2848" s="5" t="s">
        <v>7930</v>
      </c>
      <c r="H2848" s="5" t="s">
        <v>13234</v>
      </c>
      <c r="I2848" s="5" t="s">
        <v>16430</v>
      </c>
      <c r="J2848" s="3"/>
    </row>
    <row r="2849" spans="1:10" ht="60" customHeight="1" x14ac:dyDescent="0.8">
      <c r="A2849" s="51">
        <v>2845</v>
      </c>
      <c r="B2849" s="50">
        <v>2846</v>
      </c>
      <c r="C2849" s="3" t="s">
        <v>7931</v>
      </c>
      <c r="D2849" s="3" t="s">
        <v>18037</v>
      </c>
      <c r="E2849" s="5" t="s">
        <v>7168</v>
      </c>
      <c r="F2849" s="3" t="s">
        <v>734</v>
      </c>
      <c r="G2849" s="5" t="s">
        <v>7932</v>
      </c>
      <c r="H2849" s="5" t="s">
        <v>13235</v>
      </c>
      <c r="I2849" s="5" t="s">
        <v>17237</v>
      </c>
      <c r="J2849" s="3"/>
    </row>
    <row r="2850" spans="1:10" ht="60" customHeight="1" x14ac:dyDescent="0.8">
      <c r="A2850" s="51">
        <v>2846</v>
      </c>
      <c r="B2850" s="50">
        <v>2847</v>
      </c>
      <c r="C2850" s="3" t="s">
        <v>7933</v>
      </c>
      <c r="D2850" s="3" t="s">
        <v>18037</v>
      </c>
      <c r="E2850" s="5" t="s">
        <v>7934</v>
      </c>
      <c r="F2850" s="3" t="s">
        <v>1521</v>
      </c>
      <c r="G2850" s="5" t="s">
        <v>7935</v>
      </c>
      <c r="H2850" s="5" t="s">
        <v>13236</v>
      </c>
      <c r="I2850" s="5" t="s">
        <v>16431</v>
      </c>
      <c r="J2850" s="3"/>
    </row>
    <row r="2851" spans="1:10" ht="60" customHeight="1" x14ac:dyDescent="0.8">
      <c r="A2851" s="51">
        <v>2847</v>
      </c>
      <c r="B2851" s="50">
        <v>2848</v>
      </c>
      <c r="C2851" s="3" t="s">
        <v>7936</v>
      </c>
      <c r="D2851" s="3" t="s">
        <v>18037</v>
      </c>
      <c r="E2851" s="5" t="s">
        <v>1623</v>
      </c>
      <c r="F2851" s="3" t="s">
        <v>817</v>
      </c>
      <c r="G2851" s="5" t="s">
        <v>7937</v>
      </c>
      <c r="H2851" s="5" t="s">
        <v>13237</v>
      </c>
      <c r="I2851" s="5" t="s">
        <v>16432</v>
      </c>
      <c r="J2851" s="3"/>
    </row>
    <row r="2852" spans="1:10" ht="60" customHeight="1" x14ac:dyDescent="0.8">
      <c r="A2852" s="51">
        <v>2848</v>
      </c>
      <c r="B2852" s="50">
        <v>2849</v>
      </c>
      <c r="C2852" s="3" t="s">
        <v>7938</v>
      </c>
      <c r="D2852" s="3" t="s">
        <v>18037</v>
      </c>
      <c r="E2852" s="5" t="s">
        <v>7939</v>
      </c>
      <c r="F2852" s="3" t="s">
        <v>246</v>
      </c>
      <c r="G2852" s="5" t="s">
        <v>7940</v>
      </c>
      <c r="H2852" s="5" t="s">
        <v>13238</v>
      </c>
      <c r="I2852" s="5" t="s">
        <v>16433</v>
      </c>
      <c r="J2852" s="3"/>
    </row>
    <row r="2853" spans="1:10" ht="60" customHeight="1" x14ac:dyDescent="0.8">
      <c r="A2853" s="51">
        <v>2849</v>
      </c>
      <c r="B2853" s="50">
        <v>2850</v>
      </c>
      <c r="C2853" s="3" t="s">
        <v>7941</v>
      </c>
      <c r="D2853" s="3" t="s">
        <v>18037</v>
      </c>
      <c r="E2853" s="5" t="s">
        <v>5930</v>
      </c>
      <c r="F2853" s="3" t="s">
        <v>817</v>
      </c>
      <c r="G2853" s="5" t="s">
        <v>7942</v>
      </c>
      <c r="H2853" s="5" t="s">
        <v>13239</v>
      </c>
      <c r="I2853" s="5" t="s">
        <v>16434</v>
      </c>
      <c r="J2853" s="3"/>
    </row>
    <row r="2854" spans="1:10" ht="60" customHeight="1" x14ac:dyDescent="0.8">
      <c r="A2854" s="51">
        <v>2850</v>
      </c>
      <c r="B2854" s="50">
        <v>2851</v>
      </c>
      <c r="C2854" s="3" t="s">
        <v>7943</v>
      </c>
      <c r="D2854" s="3" t="s">
        <v>18037</v>
      </c>
      <c r="E2854" s="5" t="s">
        <v>7944</v>
      </c>
      <c r="F2854" s="3" t="s">
        <v>127</v>
      </c>
      <c r="G2854" s="5" t="s">
        <v>7945</v>
      </c>
      <c r="H2854" s="5" t="s">
        <v>13240</v>
      </c>
      <c r="I2854" s="5" t="s">
        <v>16435</v>
      </c>
      <c r="J2854" s="3"/>
    </row>
    <row r="2855" spans="1:10" ht="60" customHeight="1" x14ac:dyDescent="0.8">
      <c r="A2855" s="51">
        <v>2851</v>
      </c>
      <c r="B2855" s="50">
        <v>2852</v>
      </c>
      <c r="C2855" s="3" t="s">
        <v>7946</v>
      </c>
      <c r="D2855" s="3" t="s">
        <v>18037</v>
      </c>
      <c r="E2855" s="5" t="s">
        <v>7012</v>
      </c>
      <c r="F2855" s="3" t="s">
        <v>767</v>
      </c>
      <c r="G2855" s="5" t="s">
        <v>7947</v>
      </c>
      <c r="H2855" s="5" t="s">
        <v>13241</v>
      </c>
      <c r="I2855" s="5" t="s">
        <v>16436</v>
      </c>
      <c r="J2855" s="3"/>
    </row>
    <row r="2856" spans="1:10" ht="60" customHeight="1" x14ac:dyDescent="0.8">
      <c r="A2856" s="51">
        <v>2852</v>
      </c>
      <c r="B2856" s="50">
        <v>2853</v>
      </c>
      <c r="C2856" s="3" t="s">
        <v>7948</v>
      </c>
      <c r="D2856" s="3" t="s">
        <v>18037</v>
      </c>
      <c r="E2856" s="5" t="s">
        <v>7949</v>
      </c>
      <c r="F2856" s="3" t="s">
        <v>1630</v>
      </c>
      <c r="G2856" s="5" t="s">
        <v>7950</v>
      </c>
      <c r="H2856" s="5" t="s">
        <v>13242</v>
      </c>
      <c r="I2856" s="5" t="s">
        <v>16437</v>
      </c>
      <c r="J2856" s="3"/>
    </row>
    <row r="2857" spans="1:10" ht="60" customHeight="1" x14ac:dyDescent="0.8">
      <c r="A2857" s="51">
        <v>2853</v>
      </c>
      <c r="B2857" s="50">
        <v>2854</v>
      </c>
      <c r="C2857" s="3" t="s">
        <v>7951</v>
      </c>
      <c r="D2857" s="3" t="s">
        <v>18037</v>
      </c>
      <c r="E2857" s="5" t="s">
        <v>7952</v>
      </c>
      <c r="F2857" s="3" t="s">
        <v>277</v>
      </c>
      <c r="G2857" s="5" t="s">
        <v>7953</v>
      </c>
      <c r="H2857" s="5" t="s">
        <v>13243</v>
      </c>
      <c r="I2857" s="5" t="s">
        <v>16438</v>
      </c>
      <c r="J2857" s="3"/>
    </row>
    <row r="2858" spans="1:10" ht="60" customHeight="1" x14ac:dyDescent="0.8">
      <c r="A2858" s="51">
        <v>2854</v>
      </c>
      <c r="B2858" s="50">
        <v>2855</v>
      </c>
      <c r="C2858" s="3" t="s">
        <v>7954</v>
      </c>
      <c r="D2858" s="3" t="s">
        <v>18037</v>
      </c>
      <c r="E2858" s="5" t="s">
        <v>705</v>
      </c>
      <c r="F2858" s="3" t="s">
        <v>207</v>
      </c>
      <c r="G2858" s="5" t="s">
        <v>7955</v>
      </c>
      <c r="H2858" s="5" t="s">
        <v>13244</v>
      </c>
      <c r="I2858" s="5" t="s">
        <v>16439</v>
      </c>
      <c r="J2858" s="3"/>
    </row>
    <row r="2859" spans="1:10" ht="60" customHeight="1" x14ac:dyDescent="0.8">
      <c r="A2859" s="51">
        <v>2855</v>
      </c>
      <c r="B2859" s="50">
        <v>2856</v>
      </c>
      <c r="C2859" s="3" t="s">
        <v>7956</v>
      </c>
      <c r="D2859" s="3" t="s">
        <v>18037</v>
      </c>
      <c r="E2859" s="5" t="s">
        <v>7957</v>
      </c>
      <c r="F2859" s="3" t="s">
        <v>679</v>
      </c>
      <c r="G2859" s="5" t="s">
        <v>7958</v>
      </c>
      <c r="H2859" s="5" t="s">
        <v>13245</v>
      </c>
      <c r="I2859" s="5" t="s">
        <v>16440</v>
      </c>
      <c r="J2859" s="3"/>
    </row>
    <row r="2860" spans="1:10" ht="60" customHeight="1" x14ac:dyDescent="0.8">
      <c r="A2860" s="51">
        <v>2856</v>
      </c>
      <c r="B2860" s="50">
        <v>2857</v>
      </c>
      <c r="C2860" s="3" t="s">
        <v>7959</v>
      </c>
      <c r="D2860" s="3" t="s">
        <v>18037</v>
      </c>
      <c r="E2860" s="5" t="s">
        <v>7960</v>
      </c>
      <c r="F2860" s="3" t="s">
        <v>1030</v>
      </c>
      <c r="G2860" s="5" t="s">
        <v>7961</v>
      </c>
      <c r="H2860" s="5" t="s">
        <v>13246</v>
      </c>
      <c r="I2860" s="5" t="s">
        <v>16441</v>
      </c>
      <c r="J2860" s="3"/>
    </row>
    <row r="2861" spans="1:10" ht="60" customHeight="1" x14ac:dyDescent="0.8">
      <c r="A2861" s="51">
        <v>2857</v>
      </c>
      <c r="B2861" s="50">
        <v>2858</v>
      </c>
      <c r="C2861" s="3" t="s">
        <v>7962</v>
      </c>
      <c r="D2861" s="3" t="s">
        <v>18037</v>
      </c>
      <c r="E2861" s="5" t="s">
        <v>570</v>
      </c>
      <c r="F2861" s="3" t="s">
        <v>1030</v>
      </c>
      <c r="G2861" s="5" t="s">
        <v>7963</v>
      </c>
      <c r="H2861" s="5" t="s">
        <v>13247</v>
      </c>
      <c r="I2861" s="5" t="s">
        <v>16442</v>
      </c>
      <c r="J2861" s="3"/>
    </row>
    <row r="2862" spans="1:10" ht="60" customHeight="1" x14ac:dyDescent="0.8">
      <c r="A2862" s="51">
        <v>2858</v>
      </c>
      <c r="B2862" s="50">
        <v>2859</v>
      </c>
      <c r="C2862" s="3" t="s">
        <v>7964</v>
      </c>
      <c r="D2862" s="3" t="s">
        <v>18037</v>
      </c>
      <c r="E2862" s="5" t="s">
        <v>7965</v>
      </c>
      <c r="F2862" s="3" t="s">
        <v>2084</v>
      </c>
      <c r="G2862" s="5" t="s">
        <v>7966</v>
      </c>
      <c r="H2862" s="5" t="s">
        <v>13248</v>
      </c>
      <c r="I2862" s="5" t="s">
        <v>17300</v>
      </c>
      <c r="J2862" s="3"/>
    </row>
    <row r="2863" spans="1:10" ht="60" customHeight="1" x14ac:dyDescent="0.8">
      <c r="A2863" s="51">
        <v>2859</v>
      </c>
      <c r="B2863" s="50">
        <v>2860</v>
      </c>
      <c r="C2863" s="3" t="s">
        <v>7967</v>
      </c>
      <c r="D2863" s="3" t="s">
        <v>18037</v>
      </c>
      <c r="E2863" s="5" t="s">
        <v>7968</v>
      </c>
      <c r="F2863" s="3" t="s">
        <v>100</v>
      </c>
      <c r="G2863" s="5" t="s">
        <v>7969</v>
      </c>
      <c r="H2863" s="5" t="s">
        <v>13249</v>
      </c>
      <c r="I2863" s="5" t="s">
        <v>17882</v>
      </c>
      <c r="J2863" s="3"/>
    </row>
    <row r="2864" spans="1:10" ht="60" customHeight="1" x14ac:dyDescent="0.8">
      <c r="A2864" s="51">
        <v>2860</v>
      </c>
      <c r="B2864" s="50">
        <v>2861</v>
      </c>
      <c r="C2864" s="3" t="s">
        <v>7970</v>
      </c>
      <c r="D2864" s="3" t="s">
        <v>18037</v>
      </c>
      <c r="E2864" s="5" t="s">
        <v>192</v>
      </c>
      <c r="F2864" s="3" t="s">
        <v>1252</v>
      </c>
      <c r="G2864" s="5" t="s">
        <v>7971</v>
      </c>
      <c r="H2864" s="5" t="s">
        <v>13250</v>
      </c>
      <c r="I2864" s="5" t="s">
        <v>16443</v>
      </c>
      <c r="J2864" s="3"/>
    </row>
    <row r="2865" spans="1:10" ht="60" customHeight="1" x14ac:dyDescent="0.8">
      <c r="A2865" s="51">
        <v>2861</v>
      </c>
      <c r="B2865" s="50">
        <v>2862</v>
      </c>
      <c r="C2865" s="3" t="s">
        <v>7972</v>
      </c>
      <c r="D2865" s="3" t="s">
        <v>18037</v>
      </c>
      <c r="E2865" s="5" t="s">
        <v>7444</v>
      </c>
      <c r="F2865" s="3" t="s">
        <v>424</v>
      </c>
      <c r="G2865" s="5" t="s">
        <v>7973</v>
      </c>
      <c r="H2865" s="5" t="s">
        <v>13251</v>
      </c>
      <c r="I2865" s="5" t="s">
        <v>16444</v>
      </c>
      <c r="J2865" s="3"/>
    </row>
    <row r="2866" spans="1:10" ht="60" customHeight="1" x14ac:dyDescent="0.8">
      <c r="A2866" s="51">
        <v>2862</v>
      </c>
      <c r="B2866" s="50">
        <v>2863</v>
      </c>
      <c r="C2866" s="3" t="s">
        <v>7974</v>
      </c>
      <c r="D2866" s="3" t="s">
        <v>18037</v>
      </c>
      <c r="E2866" s="5" t="s">
        <v>7975</v>
      </c>
      <c r="F2866" s="3" t="s">
        <v>2165</v>
      </c>
      <c r="G2866" s="5" t="s">
        <v>7976</v>
      </c>
      <c r="H2866" s="5" t="s">
        <v>13252</v>
      </c>
      <c r="I2866" s="5" t="s">
        <v>17386</v>
      </c>
      <c r="J2866" s="3"/>
    </row>
    <row r="2867" spans="1:10" ht="60" customHeight="1" x14ac:dyDescent="0.8">
      <c r="A2867" s="51">
        <v>2863</v>
      </c>
      <c r="B2867" s="50">
        <v>2864</v>
      </c>
      <c r="C2867" s="3" t="s">
        <v>7977</v>
      </c>
      <c r="D2867" s="3" t="s">
        <v>18037</v>
      </c>
      <c r="E2867" s="5" t="s">
        <v>7978</v>
      </c>
      <c r="F2867" s="3" t="s">
        <v>2084</v>
      </c>
      <c r="G2867" s="5" t="s">
        <v>7979</v>
      </c>
      <c r="H2867" s="5" t="s">
        <v>13253</v>
      </c>
      <c r="I2867" s="5" t="s">
        <v>16445</v>
      </c>
      <c r="J2867" s="3"/>
    </row>
    <row r="2868" spans="1:10" ht="60" customHeight="1" x14ac:dyDescent="0.8">
      <c r="A2868" s="51">
        <v>2864</v>
      </c>
      <c r="B2868" s="50">
        <v>2865</v>
      </c>
      <c r="C2868" s="3" t="s">
        <v>7980</v>
      </c>
      <c r="D2868" s="3" t="s">
        <v>18037</v>
      </c>
      <c r="E2868" s="5" t="s">
        <v>7981</v>
      </c>
      <c r="F2868" s="3" t="s">
        <v>305</v>
      </c>
      <c r="G2868" s="5" t="s">
        <v>7982</v>
      </c>
      <c r="H2868" s="5" t="s">
        <v>13254</v>
      </c>
      <c r="I2868" s="5" t="s">
        <v>16446</v>
      </c>
      <c r="J2868" s="3"/>
    </row>
    <row r="2869" spans="1:10" ht="60" customHeight="1" x14ac:dyDescent="0.8">
      <c r="A2869" s="51">
        <v>2865</v>
      </c>
      <c r="B2869" s="50">
        <v>2866</v>
      </c>
      <c r="C2869" s="3" t="s">
        <v>7983</v>
      </c>
      <c r="D2869" s="3" t="s">
        <v>18037</v>
      </c>
      <c r="E2869" s="5" t="s">
        <v>5756</v>
      </c>
      <c r="F2869" s="3" t="s">
        <v>2165</v>
      </c>
      <c r="G2869" s="5" t="s">
        <v>7984</v>
      </c>
      <c r="H2869" s="5" t="s">
        <v>13255</v>
      </c>
      <c r="I2869" s="5" t="s">
        <v>17387</v>
      </c>
      <c r="J2869" s="3"/>
    </row>
    <row r="2870" spans="1:10" ht="60" customHeight="1" x14ac:dyDescent="0.8">
      <c r="A2870" s="51">
        <v>2866</v>
      </c>
      <c r="B2870" s="50">
        <v>2867</v>
      </c>
      <c r="C2870" s="3" t="s">
        <v>7985</v>
      </c>
      <c r="D2870" s="3" t="s">
        <v>18037</v>
      </c>
      <c r="E2870" s="5" t="s">
        <v>7986</v>
      </c>
      <c r="F2870" s="3" t="s">
        <v>193</v>
      </c>
      <c r="G2870" s="5" t="s">
        <v>7987</v>
      </c>
      <c r="H2870" s="5" t="s">
        <v>13256</v>
      </c>
      <c r="I2870" s="5" t="s">
        <v>17677</v>
      </c>
      <c r="J2870" s="3"/>
    </row>
    <row r="2871" spans="1:10" ht="60" customHeight="1" x14ac:dyDescent="0.8">
      <c r="A2871" s="51">
        <v>2867</v>
      </c>
      <c r="B2871" s="50">
        <v>2868</v>
      </c>
      <c r="C2871" s="3" t="s">
        <v>7988</v>
      </c>
      <c r="D2871" s="3" t="s">
        <v>18037</v>
      </c>
      <c r="E2871" s="5" t="s">
        <v>7624</v>
      </c>
      <c r="F2871" s="3" t="s">
        <v>2165</v>
      </c>
      <c r="G2871" s="5" t="s">
        <v>7989</v>
      </c>
      <c r="H2871" s="5" t="s">
        <v>13257</v>
      </c>
      <c r="I2871" s="5" t="s">
        <v>17388</v>
      </c>
      <c r="J2871" s="3"/>
    </row>
    <row r="2872" spans="1:10" ht="60" customHeight="1" x14ac:dyDescent="0.8">
      <c r="A2872" s="51">
        <v>2868</v>
      </c>
      <c r="B2872" s="50">
        <v>2869</v>
      </c>
      <c r="C2872" s="3" t="s">
        <v>7990</v>
      </c>
      <c r="D2872" s="3" t="s">
        <v>18037</v>
      </c>
      <c r="E2872" s="5" t="s">
        <v>6813</v>
      </c>
      <c r="F2872" s="3" t="s">
        <v>242</v>
      </c>
      <c r="G2872" s="5" t="s">
        <v>7991</v>
      </c>
      <c r="H2872" s="5" t="s">
        <v>13258</v>
      </c>
      <c r="I2872" s="5" t="s">
        <v>16447</v>
      </c>
      <c r="J2872" s="3"/>
    </row>
    <row r="2873" spans="1:10" ht="60" customHeight="1" x14ac:dyDescent="0.8">
      <c r="A2873" s="51">
        <v>2869</v>
      </c>
      <c r="B2873" s="50">
        <v>2870</v>
      </c>
      <c r="C2873" s="3" t="s">
        <v>7992</v>
      </c>
      <c r="D2873" s="3" t="s">
        <v>18037</v>
      </c>
      <c r="E2873" s="5" t="s">
        <v>7993</v>
      </c>
      <c r="F2873" s="3" t="s">
        <v>527</v>
      </c>
      <c r="G2873" s="5" t="s">
        <v>7994</v>
      </c>
      <c r="H2873" s="5" t="s">
        <v>13259</v>
      </c>
      <c r="I2873" s="5" t="s">
        <v>16448</v>
      </c>
      <c r="J2873" s="3"/>
    </row>
    <row r="2874" spans="1:10" ht="60" customHeight="1" x14ac:dyDescent="0.8">
      <c r="A2874" s="51">
        <v>2870</v>
      </c>
      <c r="B2874" s="50">
        <v>2871</v>
      </c>
      <c r="C2874" s="3" t="s">
        <v>7995</v>
      </c>
      <c r="D2874" s="3" t="s">
        <v>18037</v>
      </c>
      <c r="E2874" s="5" t="s">
        <v>7996</v>
      </c>
      <c r="F2874" s="3" t="s">
        <v>309</v>
      </c>
      <c r="G2874" s="5" t="s">
        <v>7997</v>
      </c>
      <c r="H2874" s="5" t="s">
        <v>13260</v>
      </c>
      <c r="I2874" s="5" t="s">
        <v>16449</v>
      </c>
      <c r="J2874" s="3"/>
    </row>
    <row r="2875" spans="1:10" ht="60" customHeight="1" x14ac:dyDescent="0.8">
      <c r="A2875" s="51">
        <v>2871</v>
      </c>
      <c r="B2875" s="50">
        <v>2872</v>
      </c>
      <c r="C2875" s="3" t="s">
        <v>7998</v>
      </c>
      <c r="D2875" s="3" t="s">
        <v>18037</v>
      </c>
      <c r="E2875" s="5" t="s">
        <v>7999</v>
      </c>
      <c r="F2875" s="3" t="s">
        <v>2165</v>
      </c>
      <c r="G2875" s="5" t="s">
        <v>8000</v>
      </c>
      <c r="H2875" s="5" t="s">
        <v>13261</v>
      </c>
      <c r="I2875" s="5" t="s">
        <v>17389</v>
      </c>
      <c r="J2875" s="3"/>
    </row>
    <row r="2876" spans="1:10" ht="60" customHeight="1" x14ac:dyDescent="0.8">
      <c r="A2876" s="51">
        <v>2872</v>
      </c>
      <c r="B2876" s="50">
        <v>2873</v>
      </c>
      <c r="C2876" s="3" t="s">
        <v>8001</v>
      </c>
      <c r="D2876" s="3" t="s">
        <v>18037</v>
      </c>
      <c r="E2876" s="5" t="s">
        <v>8002</v>
      </c>
      <c r="F2876" s="3" t="s">
        <v>1630</v>
      </c>
      <c r="G2876" s="5" t="s">
        <v>8003</v>
      </c>
      <c r="H2876" s="5" t="s">
        <v>13262</v>
      </c>
      <c r="I2876" s="5" t="s">
        <v>16450</v>
      </c>
      <c r="J2876" s="3"/>
    </row>
    <row r="2877" spans="1:10" ht="60" customHeight="1" x14ac:dyDescent="0.8">
      <c r="A2877" s="51">
        <v>2873</v>
      </c>
      <c r="B2877" s="50">
        <v>2874</v>
      </c>
      <c r="C2877" s="3" t="s">
        <v>8004</v>
      </c>
      <c r="D2877" s="3" t="s">
        <v>18037</v>
      </c>
      <c r="E2877" s="5" t="s">
        <v>8005</v>
      </c>
      <c r="F2877" s="3" t="s">
        <v>45</v>
      </c>
      <c r="G2877" s="5" t="s">
        <v>8006</v>
      </c>
      <c r="H2877" s="5" t="s">
        <v>13263</v>
      </c>
      <c r="I2877" s="5" t="s">
        <v>17417</v>
      </c>
      <c r="J2877" s="3"/>
    </row>
    <row r="2878" spans="1:10" ht="60" customHeight="1" x14ac:dyDescent="0.8">
      <c r="A2878" s="51">
        <v>2874</v>
      </c>
      <c r="B2878" s="50">
        <v>2875</v>
      </c>
      <c r="C2878" s="3" t="s">
        <v>8007</v>
      </c>
      <c r="D2878" s="3" t="s">
        <v>18037</v>
      </c>
      <c r="E2878" s="5" t="s">
        <v>7350</v>
      </c>
      <c r="F2878" s="3" t="s">
        <v>149</v>
      </c>
      <c r="G2878" s="5" t="s">
        <v>8008</v>
      </c>
      <c r="H2878" s="5" t="s">
        <v>13264</v>
      </c>
      <c r="I2878" s="5" t="s">
        <v>17533</v>
      </c>
      <c r="J2878" s="3"/>
    </row>
    <row r="2879" spans="1:10" ht="60" customHeight="1" x14ac:dyDescent="0.8">
      <c r="A2879" s="51">
        <v>2875</v>
      </c>
      <c r="B2879" s="50">
        <v>2876</v>
      </c>
      <c r="C2879" s="3" t="s">
        <v>8009</v>
      </c>
      <c r="D2879" s="3" t="s">
        <v>18037</v>
      </c>
      <c r="E2879" s="5" t="s">
        <v>8010</v>
      </c>
      <c r="F2879" s="3" t="s">
        <v>402</v>
      </c>
      <c r="G2879" s="5" t="s">
        <v>8011</v>
      </c>
      <c r="H2879" s="5" t="s">
        <v>13265</v>
      </c>
      <c r="I2879" s="5" t="s">
        <v>17432</v>
      </c>
      <c r="J2879" s="3"/>
    </row>
    <row r="2880" spans="1:10" ht="60" customHeight="1" x14ac:dyDescent="0.8">
      <c r="A2880" s="51">
        <v>2876</v>
      </c>
      <c r="B2880" s="50">
        <v>2877</v>
      </c>
      <c r="C2880" s="3" t="s">
        <v>8012</v>
      </c>
      <c r="D2880" s="3" t="s">
        <v>18037</v>
      </c>
      <c r="E2880" s="5" t="s">
        <v>8013</v>
      </c>
      <c r="F2880" s="3" t="s">
        <v>1252</v>
      </c>
      <c r="G2880" s="5" t="s">
        <v>8014</v>
      </c>
      <c r="H2880" s="5" t="s">
        <v>13266</v>
      </c>
      <c r="I2880" s="5" t="s">
        <v>17938</v>
      </c>
      <c r="J2880" s="3"/>
    </row>
    <row r="2881" spans="1:10" ht="60" customHeight="1" x14ac:dyDescent="0.8">
      <c r="A2881" s="51">
        <v>2877</v>
      </c>
      <c r="B2881" s="50">
        <v>2878</v>
      </c>
      <c r="C2881" s="3" t="s">
        <v>8015</v>
      </c>
      <c r="D2881" s="3" t="s">
        <v>18037</v>
      </c>
      <c r="E2881" s="5" t="s">
        <v>8016</v>
      </c>
      <c r="F2881" s="3" t="s">
        <v>123</v>
      </c>
      <c r="G2881" s="5" t="s">
        <v>8017</v>
      </c>
      <c r="H2881" s="5" t="s">
        <v>13267</v>
      </c>
      <c r="I2881" s="5" t="s">
        <v>16451</v>
      </c>
      <c r="J2881" s="3"/>
    </row>
    <row r="2882" spans="1:10" ht="60" customHeight="1" x14ac:dyDescent="0.8">
      <c r="A2882" s="51">
        <v>2878</v>
      </c>
      <c r="B2882" s="50">
        <v>2879</v>
      </c>
      <c r="C2882" s="3" t="s">
        <v>8018</v>
      </c>
      <c r="D2882" s="3" t="s">
        <v>18037</v>
      </c>
      <c r="E2882" s="5" t="s">
        <v>8019</v>
      </c>
      <c r="F2882" s="3" t="s">
        <v>246</v>
      </c>
      <c r="G2882" s="5" t="s">
        <v>8020</v>
      </c>
      <c r="H2882" s="5" t="s">
        <v>13268</v>
      </c>
      <c r="I2882" s="5" t="s">
        <v>16452</v>
      </c>
      <c r="J2882" s="3"/>
    </row>
    <row r="2883" spans="1:10" ht="60" customHeight="1" x14ac:dyDescent="0.8">
      <c r="A2883" s="51">
        <v>2879</v>
      </c>
      <c r="B2883" s="50">
        <v>2880</v>
      </c>
      <c r="C2883" s="3" t="s">
        <v>8021</v>
      </c>
      <c r="D2883" s="3" t="s">
        <v>18037</v>
      </c>
      <c r="E2883" s="5" t="s">
        <v>8022</v>
      </c>
      <c r="F2883" s="3" t="s">
        <v>2165</v>
      </c>
      <c r="G2883" s="5" t="s">
        <v>8023</v>
      </c>
      <c r="H2883" s="5" t="s">
        <v>13269</v>
      </c>
      <c r="I2883" s="5" t="s">
        <v>16453</v>
      </c>
      <c r="J2883" s="3"/>
    </row>
    <row r="2884" spans="1:10" ht="60" customHeight="1" x14ac:dyDescent="0.8">
      <c r="A2884" s="51">
        <v>2880</v>
      </c>
      <c r="B2884" s="50">
        <v>2881</v>
      </c>
      <c r="C2884" s="3" t="s">
        <v>8024</v>
      </c>
      <c r="D2884" s="3" t="s">
        <v>18037</v>
      </c>
      <c r="E2884" s="5" t="s">
        <v>8025</v>
      </c>
      <c r="F2884" s="3" t="s">
        <v>246</v>
      </c>
      <c r="G2884" s="5" t="s">
        <v>8026</v>
      </c>
      <c r="H2884" s="5" t="s">
        <v>13270</v>
      </c>
      <c r="I2884" s="5" t="s">
        <v>16454</v>
      </c>
      <c r="J2884" s="3"/>
    </row>
    <row r="2885" spans="1:10" ht="60" customHeight="1" x14ac:dyDescent="0.8">
      <c r="A2885" s="51">
        <v>2881</v>
      </c>
      <c r="B2885" s="50">
        <v>2882</v>
      </c>
      <c r="C2885" s="3" t="s">
        <v>8027</v>
      </c>
      <c r="D2885" s="3" t="s">
        <v>18037</v>
      </c>
      <c r="E2885" s="5" t="s">
        <v>4577</v>
      </c>
      <c r="F2885" s="3" t="s">
        <v>224</v>
      </c>
      <c r="G2885" s="5" t="s">
        <v>8028</v>
      </c>
      <c r="H2885" s="5" t="s">
        <v>13271</v>
      </c>
      <c r="I2885" s="5" t="s">
        <v>17502</v>
      </c>
      <c r="J2885" s="3"/>
    </row>
    <row r="2886" spans="1:10" ht="60" customHeight="1" x14ac:dyDescent="0.8">
      <c r="A2886" s="51">
        <v>2882</v>
      </c>
      <c r="B2886" s="50">
        <v>2883</v>
      </c>
      <c r="C2886" s="3" t="s">
        <v>8029</v>
      </c>
      <c r="D2886" s="3" t="s">
        <v>18037</v>
      </c>
      <c r="E2886" s="5" t="s">
        <v>1979</v>
      </c>
      <c r="F2886" s="3" t="s">
        <v>2165</v>
      </c>
      <c r="G2886" s="5" t="s">
        <v>8030</v>
      </c>
      <c r="H2886" s="5" t="s">
        <v>13272</v>
      </c>
      <c r="I2886" s="5" t="s">
        <v>16455</v>
      </c>
      <c r="J2886" s="3"/>
    </row>
    <row r="2887" spans="1:10" ht="60" customHeight="1" x14ac:dyDescent="0.8">
      <c r="A2887" s="51">
        <v>2883</v>
      </c>
      <c r="B2887" s="50">
        <v>2884</v>
      </c>
      <c r="C2887" s="3" t="s">
        <v>8031</v>
      </c>
      <c r="D2887" s="3" t="s">
        <v>18037</v>
      </c>
      <c r="E2887" s="5" t="s">
        <v>8032</v>
      </c>
      <c r="F2887" s="3" t="s">
        <v>1252</v>
      </c>
      <c r="G2887" s="5" t="s">
        <v>8033</v>
      </c>
      <c r="H2887" s="5" t="s">
        <v>13273</v>
      </c>
      <c r="I2887" s="5" t="s">
        <v>16456</v>
      </c>
      <c r="J2887" s="3"/>
    </row>
    <row r="2888" spans="1:10" ht="60" customHeight="1" x14ac:dyDescent="0.8">
      <c r="A2888" s="51">
        <v>2884</v>
      </c>
      <c r="B2888" s="50">
        <v>2885</v>
      </c>
      <c r="C2888" s="3" t="s">
        <v>8034</v>
      </c>
      <c r="D2888" s="3" t="s">
        <v>18037</v>
      </c>
      <c r="E2888" s="5" t="s">
        <v>8035</v>
      </c>
      <c r="F2888" s="3" t="s">
        <v>2165</v>
      </c>
      <c r="G2888" s="5" t="s">
        <v>8036</v>
      </c>
      <c r="H2888" s="5" t="s">
        <v>13274</v>
      </c>
      <c r="I2888" s="5" t="s">
        <v>16457</v>
      </c>
      <c r="J2888" s="3"/>
    </row>
    <row r="2889" spans="1:10" ht="60" customHeight="1" x14ac:dyDescent="0.8">
      <c r="A2889" s="51">
        <v>2885</v>
      </c>
      <c r="B2889" s="50">
        <v>2886</v>
      </c>
      <c r="C2889" s="3" t="s">
        <v>8037</v>
      </c>
      <c r="D2889" s="3" t="s">
        <v>18037</v>
      </c>
      <c r="E2889" s="5" t="s">
        <v>8038</v>
      </c>
      <c r="F2889" s="3" t="s">
        <v>228</v>
      </c>
      <c r="G2889" s="5" t="s">
        <v>8039</v>
      </c>
      <c r="H2889" s="5" t="s">
        <v>13275</v>
      </c>
      <c r="I2889" s="5" t="s">
        <v>16458</v>
      </c>
      <c r="J2889" s="3"/>
    </row>
    <row r="2890" spans="1:10" ht="60" customHeight="1" x14ac:dyDescent="0.8">
      <c r="A2890" s="51">
        <v>2886</v>
      </c>
      <c r="B2890" s="50">
        <v>2887</v>
      </c>
      <c r="C2890" s="3" t="s">
        <v>8040</v>
      </c>
      <c r="D2890" s="3" t="s">
        <v>18037</v>
      </c>
      <c r="E2890" s="5" t="s">
        <v>759</v>
      </c>
      <c r="F2890" s="3" t="s">
        <v>780</v>
      </c>
      <c r="G2890" s="5" t="s">
        <v>8041</v>
      </c>
      <c r="H2890" s="5" t="s">
        <v>13276</v>
      </c>
      <c r="I2890" s="5" t="s">
        <v>16459</v>
      </c>
      <c r="J2890" s="3"/>
    </row>
    <row r="2891" spans="1:10" ht="60" customHeight="1" x14ac:dyDescent="0.8">
      <c r="A2891" s="51">
        <v>2887</v>
      </c>
      <c r="B2891" s="50">
        <v>2888</v>
      </c>
      <c r="C2891" s="3" t="s">
        <v>8042</v>
      </c>
      <c r="D2891" s="3" t="s">
        <v>18037</v>
      </c>
      <c r="E2891" s="5" t="s">
        <v>2816</v>
      </c>
      <c r="F2891" s="3" t="s">
        <v>328</v>
      </c>
      <c r="G2891" s="5" t="s">
        <v>8043</v>
      </c>
      <c r="H2891" s="5" t="s">
        <v>13277</v>
      </c>
      <c r="I2891" s="5" t="s">
        <v>16460</v>
      </c>
      <c r="J2891" s="3"/>
    </row>
    <row r="2892" spans="1:10" ht="60" customHeight="1" x14ac:dyDescent="0.8">
      <c r="A2892" s="51">
        <v>2888</v>
      </c>
      <c r="B2892" s="50">
        <v>2889</v>
      </c>
      <c r="C2892" s="3" t="s">
        <v>8044</v>
      </c>
      <c r="D2892" s="3" t="s">
        <v>18037</v>
      </c>
      <c r="E2892" s="5" t="s">
        <v>8045</v>
      </c>
      <c r="F2892" s="3" t="s">
        <v>69</v>
      </c>
      <c r="G2892" s="5" t="s">
        <v>8046</v>
      </c>
      <c r="H2892" s="5" t="s">
        <v>13278</v>
      </c>
      <c r="I2892" s="5" t="s">
        <v>17378</v>
      </c>
      <c r="J2892" s="3"/>
    </row>
    <row r="2893" spans="1:10" ht="60" customHeight="1" x14ac:dyDescent="0.8">
      <c r="A2893" s="51">
        <v>2889</v>
      </c>
      <c r="B2893" s="50">
        <v>2890</v>
      </c>
      <c r="C2893" s="3" t="s">
        <v>8047</v>
      </c>
      <c r="D2893" s="3" t="s">
        <v>18037</v>
      </c>
      <c r="E2893" s="5" t="s">
        <v>8048</v>
      </c>
      <c r="F2893" s="3" t="s">
        <v>145</v>
      </c>
      <c r="G2893" s="5" t="s">
        <v>8049</v>
      </c>
      <c r="H2893" s="5" t="s">
        <v>13279</v>
      </c>
      <c r="I2893" s="5" t="s">
        <v>17996</v>
      </c>
      <c r="J2893" s="3"/>
    </row>
    <row r="2894" spans="1:10" ht="60" customHeight="1" x14ac:dyDescent="0.8">
      <c r="A2894" s="51">
        <v>2890</v>
      </c>
      <c r="B2894" s="50">
        <v>2891</v>
      </c>
      <c r="C2894" s="3" t="s">
        <v>8050</v>
      </c>
      <c r="D2894" s="3" t="s">
        <v>18037</v>
      </c>
      <c r="E2894" s="5" t="s">
        <v>8051</v>
      </c>
      <c r="F2894" s="3" t="s">
        <v>138</v>
      </c>
      <c r="G2894" s="5" t="s">
        <v>8052</v>
      </c>
      <c r="H2894" s="5" t="s">
        <v>13280</v>
      </c>
      <c r="I2894" s="5" t="s">
        <v>17823</v>
      </c>
      <c r="J2894" s="3"/>
    </row>
    <row r="2895" spans="1:10" ht="60" customHeight="1" x14ac:dyDescent="0.8">
      <c r="A2895" s="51">
        <v>2891</v>
      </c>
      <c r="B2895" s="50">
        <v>2892</v>
      </c>
      <c r="C2895" s="3" t="s">
        <v>8053</v>
      </c>
      <c r="D2895" s="3" t="s">
        <v>18037</v>
      </c>
      <c r="E2895" s="5" t="s">
        <v>1967</v>
      </c>
      <c r="F2895" s="3" t="s">
        <v>527</v>
      </c>
      <c r="G2895" s="5" t="s">
        <v>8054</v>
      </c>
      <c r="H2895" s="5" t="s">
        <v>13281</v>
      </c>
      <c r="I2895" s="5" t="s">
        <v>17873</v>
      </c>
      <c r="J2895" s="3"/>
    </row>
    <row r="2896" spans="1:10" ht="60" customHeight="1" x14ac:dyDescent="0.8">
      <c r="A2896" s="51">
        <v>2892</v>
      </c>
      <c r="B2896" s="50">
        <v>2893</v>
      </c>
      <c r="C2896" s="3" t="s">
        <v>8055</v>
      </c>
      <c r="D2896" s="3" t="s">
        <v>18037</v>
      </c>
      <c r="E2896" s="5" t="s">
        <v>8056</v>
      </c>
      <c r="F2896" s="3" t="s">
        <v>17</v>
      </c>
      <c r="G2896" s="5" t="s">
        <v>8057</v>
      </c>
      <c r="H2896" s="5" t="s">
        <v>13282</v>
      </c>
      <c r="I2896" s="5" t="s">
        <v>16461</v>
      </c>
      <c r="J2896" s="3"/>
    </row>
    <row r="2897" spans="1:10" ht="60" customHeight="1" x14ac:dyDescent="0.8">
      <c r="A2897" s="51">
        <v>2893</v>
      </c>
      <c r="B2897" s="50">
        <v>2894</v>
      </c>
      <c r="C2897" s="3" t="s">
        <v>8058</v>
      </c>
      <c r="D2897" s="3" t="s">
        <v>18037</v>
      </c>
      <c r="E2897" s="5" t="s">
        <v>8059</v>
      </c>
      <c r="F2897" s="3" t="s">
        <v>359</v>
      </c>
      <c r="G2897" s="5" t="s">
        <v>8060</v>
      </c>
      <c r="H2897" s="5" t="s">
        <v>13283</v>
      </c>
      <c r="I2897" s="5" t="s">
        <v>16462</v>
      </c>
      <c r="J2897" s="3"/>
    </row>
    <row r="2898" spans="1:10" ht="60" customHeight="1" x14ac:dyDescent="0.8">
      <c r="A2898" s="51">
        <v>2894</v>
      </c>
      <c r="B2898" s="50">
        <v>2895</v>
      </c>
      <c r="C2898" s="3" t="s">
        <v>8061</v>
      </c>
      <c r="D2898" s="3" t="s">
        <v>18037</v>
      </c>
      <c r="E2898" s="5" t="s">
        <v>8062</v>
      </c>
      <c r="F2898" s="3" t="s">
        <v>29</v>
      </c>
      <c r="G2898" s="5" t="s">
        <v>8063</v>
      </c>
      <c r="H2898" s="5" t="s">
        <v>13284</v>
      </c>
      <c r="I2898" s="5" t="s">
        <v>17261</v>
      </c>
      <c r="J2898" s="3"/>
    </row>
    <row r="2899" spans="1:10" ht="60" customHeight="1" x14ac:dyDescent="0.8">
      <c r="A2899" s="51">
        <v>2895</v>
      </c>
      <c r="B2899" s="50">
        <v>2896</v>
      </c>
      <c r="C2899" s="3" t="s">
        <v>8064</v>
      </c>
      <c r="D2899" s="3" t="s">
        <v>18037</v>
      </c>
      <c r="E2899" s="5" t="s">
        <v>7200</v>
      </c>
      <c r="F2899" s="3" t="s">
        <v>734</v>
      </c>
      <c r="G2899" s="5" t="s">
        <v>8065</v>
      </c>
      <c r="H2899" s="5" t="s">
        <v>13285</v>
      </c>
      <c r="I2899" s="5" t="s">
        <v>16463</v>
      </c>
      <c r="J2899" s="3"/>
    </row>
    <row r="2900" spans="1:10" ht="60" customHeight="1" x14ac:dyDescent="0.8">
      <c r="A2900" s="51">
        <v>2896</v>
      </c>
      <c r="B2900" s="50">
        <v>2897</v>
      </c>
      <c r="C2900" s="3" t="s">
        <v>8066</v>
      </c>
      <c r="D2900" s="3" t="s">
        <v>18037</v>
      </c>
      <c r="E2900" s="5" t="s">
        <v>8067</v>
      </c>
      <c r="F2900" s="3" t="s">
        <v>123</v>
      </c>
      <c r="G2900" s="5" t="s">
        <v>8068</v>
      </c>
      <c r="H2900" s="5" t="s">
        <v>13286</v>
      </c>
      <c r="I2900" s="5" t="s">
        <v>17357</v>
      </c>
      <c r="J2900" s="3"/>
    </row>
    <row r="2901" spans="1:10" ht="60" customHeight="1" x14ac:dyDescent="0.8">
      <c r="A2901" s="51">
        <v>2897</v>
      </c>
      <c r="B2901" s="50">
        <v>2898</v>
      </c>
      <c r="C2901" s="3" t="s">
        <v>8069</v>
      </c>
      <c r="D2901" s="3" t="s">
        <v>18037</v>
      </c>
      <c r="E2901" s="5" t="s">
        <v>4301</v>
      </c>
      <c r="F2901" s="3" t="s">
        <v>189</v>
      </c>
      <c r="G2901" s="5" t="s">
        <v>8070</v>
      </c>
      <c r="H2901" s="5" t="s">
        <v>13287</v>
      </c>
      <c r="I2901" s="5" t="s">
        <v>16464</v>
      </c>
      <c r="J2901" s="3"/>
    </row>
    <row r="2902" spans="1:10" ht="60" customHeight="1" x14ac:dyDescent="0.8">
      <c r="A2902" s="51">
        <v>2898</v>
      </c>
      <c r="B2902" s="50">
        <v>2899</v>
      </c>
      <c r="C2902" s="3" t="s">
        <v>8071</v>
      </c>
      <c r="D2902" s="3" t="s">
        <v>18037</v>
      </c>
      <c r="E2902" s="5" t="s">
        <v>8072</v>
      </c>
      <c r="F2902" s="3" t="s">
        <v>864</v>
      </c>
      <c r="G2902" s="5" t="s">
        <v>8073</v>
      </c>
      <c r="H2902" s="5" t="s">
        <v>13288</v>
      </c>
      <c r="I2902" s="5" t="s">
        <v>16465</v>
      </c>
      <c r="J2902" s="3"/>
    </row>
    <row r="2903" spans="1:10" ht="60" customHeight="1" x14ac:dyDescent="0.8">
      <c r="A2903" s="51">
        <v>2899</v>
      </c>
      <c r="B2903" s="50">
        <v>2900</v>
      </c>
      <c r="C2903" s="3" t="s">
        <v>8074</v>
      </c>
      <c r="D2903" s="3" t="s">
        <v>18037</v>
      </c>
      <c r="E2903" s="5" t="s">
        <v>8075</v>
      </c>
      <c r="F2903" s="3" t="s">
        <v>8076</v>
      </c>
      <c r="G2903" s="5" t="s">
        <v>8077</v>
      </c>
      <c r="H2903" s="5" t="s">
        <v>13289</v>
      </c>
      <c r="I2903" s="5" t="s">
        <v>17194</v>
      </c>
      <c r="J2903" s="3"/>
    </row>
    <row r="2904" spans="1:10" ht="60" customHeight="1" x14ac:dyDescent="0.8">
      <c r="A2904" s="51">
        <v>2900</v>
      </c>
      <c r="B2904" s="50">
        <v>2901</v>
      </c>
      <c r="C2904" s="3" t="s">
        <v>8078</v>
      </c>
      <c r="D2904" s="3" t="s">
        <v>18037</v>
      </c>
      <c r="E2904" s="5" t="s">
        <v>8079</v>
      </c>
      <c r="F2904" s="3" t="s">
        <v>817</v>
      </c>
      <c r="G2904" s="5" t="s">
        <v>8080</v>
      </c>
      <c r="H2904" s="5" t="s">
        <v>13290</v>
      </c>
      <c r="I2904" s="5" t="s">
        <v>16466</v>
      </c>
      <c r="J2904" s="3"/>
    </row>
    <row r="2905" spans="1:10" ht="60" customHeight="1" x14ac:dyDescent="0.8">
      <c r="A2905" s="51">
        <v>2901</v>
      </c>
      <c r="B2905" s="50">
        <v>2902</v>
      </c>
      <c r="C2905" s="3" t="s">
        <v>8081</v>
      </c>
      <c r="D2905" s="3" t="s">
        <v>18037</v>
      </c>
      <c r="E2905" s="5" t="s">
        <v>5833</v>
      </c>
      <c r="F2905" s="3" t="s">
        <v>734</v>
      </c>
      <c r="G2905" s="5" t="s">
        <v>8082</v>
      </c>
      <c r="H2905" s="5" t="s">
        <v>13291</v>
      </c>
      <c r="I2905" s="5" t="s">
        <v>16467</v>
      </c>
      <c r="J2905" s="3"/>
    </row>
    <row r="2906" spans="1:10" ht="60" customHeight="1" x14ac:dyDescent="0.8">
      <c r="A2906" s="51">
        <v>2902</v>
      </c>
      <c r="B2906" s="50">
        <v>2903</v>
      </c>
      <c r="C2906" s="3" t="s">
        <v>8083</v>
      </c>
      <c r="D2906" s="3" t="s">
        <v>18037</v>
      </c>
      <c r="E2906" s="5" t="s">
        <v>7311</v>
      </c>
      <c r="F2906" s="3" t="s">
        <v>817</v>
      </c>
      <c r="G2906" s="5" t="s">
        <v>8084</v>
      </c>
      <c r="H2906" s="5" t="s">
        <v>13292</v>
      </c>
      <c r="I2906" s="5" t="s">
        <v>16468</v>
      </c>
      <c r="J2906" s="3"/>
    </row>
    <row r="2907" spans="1:10" ht="60" customHeight="1" x14ac:dyDescent="0.8">
      <c r="A2907" s="51">
        <v>2903</v>
      </c>
      <c r="B2907" s="50">
        <v>2904</v>
      </c>
      <c r="C2907" s="3" t="s">
        <v>8085</v>
      </c>
      <c r="D2907" s="3" t="s">
        <v>18037</v>
      </c>
      <c r="E2907" s="5" t="s">
        <v>8086</v>
      </c>
      <c r="F2907" s="3" t="s">
        <v>817</v>
      </c>
      <c r="G2907" s="5" t="s">
        <v>8087</v>
      </c>
      <c r="H2907" s="5" t="s">
        <v>13293</v>
      </c>
      <c r="I2907" s="5" t="s">
        <v>16469</v>
      </c>
      <c r="J2907" s="3"/>
    </row>
    <row r="2908" spans="1:10" ht="60" customHeight="1" x14ac:dyDescent="0.8">
      <c r="A2908" s="51">
        <v>2904</v>
      </c>
      <c r="B2908" s="50">
        <v>2905</v>
      </c>
      <c r="C2908" s="3" t="s">
        <v>8088</v>
      </c>
      <c r="D2908" s="3" t="s">
        <v>18037</v>
      </c>
      <c r="E2908" s="5" t="s">
        <v>829</v>
      </c>
      <c r="F2908" s="3" t="s">
        <v>817</v>
      </c>
      <c r="G2908" s="5" t="s">
        <v>8089</v>
      </c>
      <c r="H2908" s="5" t="s">
        <v>13294</v>
      </c>
      <c r="I2908" s="5" t="s">
        <v>16470</v>
      </c>
      <c r="J2908" s="3"/>
    </row>
    <row r="2909" spans="1:10" ht="60" customHeight="1" x14ac:dyDescent="0.8">
      <c r="A2909" s="51">
        <v>2905</v>
      </c>
      <c r="B2909" s="50">
        <v>2906</v>
      </c>
      <c r="C2909" s="3" t="s">
        <v>8090</v>
      </c>
      <c r="D2909" s="3" t="s">
        <v>18037</v>
      </c>
      <c r="E2909" s="5" t="s">
        <v>8091</v>
      </c>
      <c r="F2909" s="3" t="s">
        <v>527</v>
      </c>
      <c r="G2909" s="5" t="s">
        <v>8092</v>
      </c>
      <c r="H2909" s="5" t="s">
        <v>13295</v>
      </c>
      <c r="I2909" s="5" t="s">
        <v>16471</v>
      </c>
      <c r="J2909" s="3"/>
    </row>
    <row r="2910" spans="1:10" ht="60" customHeight="1" x14ac:dyDescent="0.8">
      <c r="A2910" s="51">
        <v>2906</v>
      </c>
      <c r="B2910" s="50">
        <v>2907</v>
      </c>
      <c r="C2910" s="3" t="s">
        <v>8093</v>
      </c>
      <c r="D2910" s="3" t="s">
        <v>18037</v>
      </c>
      <c r="E2910" s="5" t="s">
        <v>2951</v>
      </c>
      <c r="F2910" s="3" t="s">
        <v>817</v>
      </c>
      <c r="G2910" s="5" t="s">
        <v>8094</v>
      </c>
      <c r="H2910" s="5" t="s">
        <v>13296</v>
      </c>
      <c r="I2910" s="5" t="s">
        <v>16472</v>
      </c>
      <c r="J2910" s="3"/>
    </row>
    <row r="2911" spans="1:10" ht="60" customHeight="1" x14ac:dyDescent="0.8">
      <c r="A2911" s="51">
        <v>2907</v>
      </c>
      <c r="B2911" s="50">
        <v>2908</v>
      </c>
      <c r="C2911" s="3" t="s">
        <v>8095</v>
      </c>
      <c r="D2911" s="3" t="s">
        <v>18037</v>
      </c>
      <c r="E2911" s="5" t="s">
        <v>8096</v>
      </c>
      <c r="F2911" s="3" t="s">
        <v>13</v>
      </c>
      <c r="G2911" s="5" t="s">
        <v>8097</v>
      </c>
      <c r="H2911" s="5" t="s">
        <v>13297</v>
      </c>
      <c r="I2911" s="5" t="s">
        <v>16473</v>
      </c>
      <c r="J2911" s="3"/>
    </row>
    <row r="2912" spans="1:10" ht="60" customHeight="1" x14ac:dyDescent="0.8">
      <c r="A2912" s="51">
        <v>2908</v>
      </c>
      <c r="B2912" s="50">
        <v>2909</v>
      </c>
      <c r="C2912" s="3" t="s">
        <v>8098</v>
      </c>
      <c r="D2912" s="3" t="s">
        <v>18037</v>
      </c>
      <c r="E2912" s="5" t="s">
        <v>8099</v>
      </c>
      <c r="F2912" s="3" t="s">
        <v>160</v>
      </c>
      <c r="G2912" s="5" t="s">
        <v>8100</v>
      </c>
      <c r="H2912" s="5" t="s">
        <v>13298</v>
      </c>
      <c r="I2912" s="5" t="s">
        <v>16474</v>
      </c>
      <c r="J2912" s="3"/>
    </row>
    <row r="2913" spans="1:10" ht="60" customHeight="1" x14ac:dyDescent="0.8">
      <c r="A2913" s="51">
        <v>2909</v>
      </c>
      <c r="B2913" s="50">
        <v>2910</v>
      </c>
      <c r="C2913" s="3" t="s">
        <v>8101</v>
      </c>
      <c r="D2913" s="3" t="s">
        <v>18037</v>
      </c>
      <c r="E2913" s="5" t="s">
        <v>8102</v>
      </c>
      <c r="F2913" s="3" t="s">
        <v>73</v>
      </c>
      <c r="G2913" s="5" t="s">
        <v>8103</v>
      </c>
      <c r="H2913" s="5" t="s">
        <v>13299</v>
      </c>
      <c r="I2913" s="5" t="s">
        <v>17286</v>
      </c>
      <c r="J2913" s="3"/>
    </row>
    <row r="2914" spans="1:10" ht="60" customHeight="1" x14ac:dyDescent="0.8">
      <c r="A2914" s="51">
        <v>2910</v>
      </c>
      <c r="B2914" s="50">
        <v>2911</v>
      </c>
      <c r="C2914" s="3" t="s">
        <v>8104</v>
      </c>
      <c r="D2914" s="3" t="s">
        <v>18037</v>
      </c>
      <c r="E2914" s="5" t="s">
        <v>5426</v>
      </c>
      <c r="F2914" s="3" t="s">
        <v>328</v>
      </c>
      <c r="G2914" s="5" t="s">
        <v>8105</v>
      </c>
      <c r="H2914" s="5" t="s">
        <v>13300</v>
      </c>
      <c r="I2914" s="5" t="s">
        <v>16475</v>
      </c>
      <c r="J2914" s="3"/>
    </row>
    <row r="2915" spans="1:10" ht="60" customHeight="1" x14ac:dyDescent="0.8">
      <c r="A2915" s="51">
        <v>2911</v>
      </c>
      <c r="B2915" s="50">
        <v>2912</v>
      </c>
      <c r="C2915" s="3" t="s">
        <v>8106</v>
      </c>
      <c r="D2915" s="3" t="s">
        <v>18037</v>
      </c>
      <c r="E2915" s="5" t="s">
        <v>4011</v>
      </c>
      <c r="F2915" s="3" t="s">
        <v>100</v>
      </c>
      <c r="G2915" s="5" t="s">
        <v>8107</v>
      </c>
      <c r="H2915" s="5" t="s">
        <v>13301</v>
      </c>
      <c r="I2915" s="5" t="s">
        <v>16476</v>
      </c>
      <c r="J2915" s="3"/>
    </row>
    <row r="2916" spans="1:10" ht="60" customHeight="1" x14ac:dyDescent="0.8">
      <c r="A2916" s="51">
        <v>2912</v>
      </c>
      <c r="B2916" s="50">
        <v>2913</v>
      </c>
      <c r="C2916" s="3" t="s">
        <v>8108</v>
      </c>
      <c r="D2916" s="3" t="s">
        <v>18037</v>
      </c>
      <c r="E2916" s="5" t="s">
        <v>8109</v>
      </c>
      <c r="F2916" s="3" t="s">
        <v>1630</v>
      </c>
      <c r="G2916" s="5" t="s">
        <v>8110</v>
      </c>
      <c r="H2916" s="5" t="s">
        <v>13302</v>
      </c>
      <c r="I2916" s="5" t="s">
        <v>16477</v>
      </c>
      <c r="J2916" s="3"/>
    </row>
    <row r="2917" spans="1:10" ht="60" customHeight="1" x14ac:dyDescent="0.8">
      <c r="A2917" s="51">
        <v>2913</v>
      </c>
      <c r="B2917" s="50">
        <v>2914</v>
      </c>
      <c r="C2917" s="3" t="s">
        <v>8111</v>
      </c>
      <c r="D2917" s="3" t="s">
        <v>18037</v>
      </c>
      <c r="E2917" s="5" t="s">
        <v>8112</v>
      </c>
      <c r="F2917" s="3" t="s">
        <v>2447</v>
      </c>
      <c r="G2917" s="5" t="s">
        <v>8113</v>
      </c>
      <c r="H2917" s="5" t="s">
        <v>13303</v>
      </c>
      <c r="I2917" s="5" t="s">
        <v>16478</v>
      </c>
      <c r="J2917" s="3"/>
    </row>
    <row r="2918" spans="1:10" ht="60" customHeight="1" x14ac:dyDescent="0.8">
      <c r="A2918" s="51">
        <v>2914</v>
      </c>
      <c r="B2918" s="50">
        <v>2915</v>
      </c>
      <c r="C2918" s="3" t="s">
        <v>8114</v>
      </c>
      <c r="D2918" s="3" t="s">
        <v>18037</v>
      </c>
      <c r="E2918" s="5" t="s">
        <v>8115</v>
      </c>
      <c r="F2918" s="3" t="s">
        <v>134</v>
      </c>
      <c r="G2918" s="5" t="s">
        <v>8116</v>
      </c>
      <c r="H2918" s="5" t="s">
        <v>13304</v>
      </c>
      <c r="I2918" s="5" t="s">
        <v>16479</v>
      </c>
      <c r="J2918" s="3"/>
    </row>
    <row r="2919" spans="1:10" ht="60" customHeight="1" x14ac:dyDescent="0.8">
      <c r="A2919" s="51">
        <v>2915</v>
      </c>
      <c r="B2919" s="50">
        <v>2916</v>
      </c>
      <c r="C2919" s="3" t="s">
        <v>7967</v>
      </c>
      <c r="D2919" s="3" t="s">
        <v>18037</v>
      </c>
      <c r="E2919" s="5" t="s">
        <v>8117</v>
      </c>
      <c r="F2919" s="3" t="s">
        <v>61</v>
      </c>
      <c r="G2919" s="5" t="s">
        <v>8118</v>
      </c>
      <c r="H2919" s="5" t="s">
        <v>13305</v>
      </c>
      <c r="I2919" s="5" t="s">
        <v>17721</v>
      </c>
      <c r="J2919" s="3"/>
    </row>
    <row r="2920" spans="1:10" ht="60" customHeight="1" x14ac:dyDescent="0.8">
      <c r="A2920" s="51">
        <v>2916</v>
      </c>
      <c r="B2920" s="50">
        <v>2917</v>
      </c>
      <c r="C2920" s="3" t="s">
        <v>8119</v>
      </c>
      <c r="D2920" s="3" t="s">
        <v>18037</v>
      </c>
      <c r="E2920" s="5" t="s">
        <v>8120</v>
      </c>
      <c r="F2920" s="3" t="s">
        <v>2447</v>
      </c>
      <c r="G2920" s="5" t="s">
        <v>8121</v>
      </c>
      <c r="H2920" s="5" t="s">
        <v>13306</v>
      </c>
      <c r="I2920" s="5" t="s">
        <v>16480</v>
      </c>
      <c r="J2920" s="3"/>
    </row>
    <row r="2921" spans="1:10" ht="60" customHeight="1" x14ac:dyDescent="0.8">
      <c r="A2921" s="51">
        <v>2917</v>
      </c>
      <c r="B2921" s="50">
        <v>2918</v>
      </c>
      <c r="C2921" s="3" t="s">
        <v>8122</v>
      </c>
      <c r="D2921" s="3" t="s">
        <v>18037</v>
      </c>
      <c r="E2921" s="5" t="s">
        <v>8123</v>
      </c>
      <c r="F2921" s="3" t="s">
        <v>1521</v>
      </c>
      <c r="G2921" s="5" t="s">
        <v>8124</v>
      </c>
      <c r="H2921" s="5" t="s">
        <v>13307</v>
      </c>
      <c r="I2921" s="5" t="s">
        <v>16481</v>
      </c>
      <c r="J2921" s="3"/>
    </row>
    <row r="2922" spans="1:10" ht="60" customHeight="1" x14ac:dyDescent="0.8">
      <c r="A2922" s="51">
        <v>2918</v>
      </c>
      <c r="B2922" s="50">
        <v>2919</v>
      </c>
      <c r="C2922" s="3" t="s">
        <v>8125</v>
      </c>
      <c r="D2922" s="3" t="s">
        <v>18037</v>
      </c>
      <c r="E2922" s="5" t="s">
        <v>1741</v>
      </c>
      <c r="F2922" s="3" t="s">
        <v>2165</v>
      </c>
      <c r="G2922" s="5" t="s">
        <v>8126</v>
      </c>
      <c r="H2922" s="5" t="s">
        <v>13308</v>
      </c>
      <c r="I2922" s="5" t="s">
        <v>16482</v>
      </c>
      <c r="J2922" s="3"/>
    </row>
    <row r="2923" spans="1:10" ht="60" customHeight="1" x14ac:dyDescent="0.8">
      <c r="A2923" s="51">
        <v>2919</v>
      </c>
      <c r="B2923" s="50">
        <v>2920</v>
      </c>
      <c r="C2923" s="3" t="s">
        <v>8127</v>
      </c>
      <c r="D2923" s="3" t="s">
        <v>18037</v>
      </c>
      <c r="E2923" s="5" t="s">
        <v>7426</v>
      </c>
      <c r="F2923" s="3" t="s">
        <v>123</v>
      </c>
      <c r="G2923" s="5" t="s">
        <v>8128</v>
      </c>
      <c r="H2923" s="5" t="s">
        <v>13309</v>
      </c>
      <c r="I2923" s="5" t="s">
        <v>17358</v>
      </c>
      <c r="J2923" s="3"/>
    </row>
    <row r="2924" spans="1:10" ht="60" customHeight="1" x14ac:dyDescent="0.8">
      <c r="A2924" s="51">
        <v>2920</v>
      </c>
      <c r="B2924" s="50">
        <v>2921</v>
      </c>
      <c r="C2924" s="3" t="s">
        <v>8129</v>
      </c>
      <c r="D2924" s="3" t="s">
        <v>18037</v>
      </c>
      <c r="E2924" s="5" t="s">
        <v>8130</v>
      </c>
      <c r="F2924" s="3" t="s">
        <v>104</v>
      </c>
      <c r="G2924" s="5" t="s">
        <v>8131</v>
      </c>
      <c r="H2924" s="5" t="s">
        <v>13310</v>
      </c>
      <c r="I2924" s="5" t="s">
        <v>16483</v>
      </c>
      <c r="J2924" s="3"/>
    </row>
    <row r="2925" spans="1:10" ht="60" customHeight="1" x14ac:dyDescent="0.8">
      <c r="A2925" s="51">
        <v>2921</v>
      </c>
      <c r="B2925" s="50">
        <v>2922</v>
      </c>
      <c r="C2925" s="3" t="s">
        <v>8132</v>
      </c>
      <c r="D2925" s="3" t="s">
        <v>18037</v>
      </c>
      <c r="E2925" s="5" t="s">
        <v>5111</v>
      </c>
      <c r="F2925" s="3" t="s">
        <v>189</v>
      </c>
      <c r="G2925" s="5" t="s">
        <v>8133</v>
      </c>
      <c r="H2925" s="5" t="s">
        <v>13311</v>
      </c>
      <c r="I2925" s="5" t="s">
        <v>17320</v>
      </c>
      <c r="J2925" s="3"/>
    </row>
    <row r="2926" spans="1:10" ht="60" customHeight="1" x14ac:dyDescent="0.8">
      <c r="A2926" s="51">
        <v>2922</v>
      </c>
      <c r="B2926" s="50">
        <v>2923</v>
      </c>
      <c r="C2926" s="3" t="s">
        <v>8134</v>
      </c>
      <c r="D2926" s="3" t="s">
        <v>18037</v>
      </c>
      <c r="E2926" s="5" t="s">
        <v>8135</v>
      </c>
      <c r="F2926" s="3" t="s">
        <v>160</v>
      </c>
      <c r="G2926" s="5" t="s">
        <v>8136</v>
      </c>
      <c r="H2926" s="5" t="s">
        <v>13312</v>
      </c>
      <c r="I2926" s="5" t="s">
        <v>16484</v>
      </c>
      <c r="J2926" s="3"/>
    </row>
    <row r="2927" spans="1:10" ht="60" customHeight="1" x14ac:dyDescent="0.8">
      <c r="A2927" s="51">
        <v>2923</v>
      </c>
      <c r="B2927" s="50">
        <v>2925</v>
      </c>
      <c r="C2927" s="3" t="s">
        <v>8140</v>
      </c>
      <c r="D2927" s="3" t="s">
        <v>18037</v>
      </c>
      <c r="E2927" s="5" t="s">
        <v>8141</v>
      </c>
      <c r="F2927" s="3" t="s">
        <v>1287</v>
      </c>
      <c r="G2927" s="5" t="s">
        <v>8142</v>
      </c>
      <c r="H2927" s="5" t="s">
        <v>13314</v>
      </c>
      <c r="I2927" s="5" t="s">
        <v>17826</v>
      </c>
      <c r="J2927" s="3"/>
    </row>
    <row r="2928" spans="1:10" ht="60" customHeight="1" x14ac:dyDescent="0.8">
      <c r="A2928" s="51">
        <v>2924</v>
      </c>
      <c r="B2928" s="50">
        <v>2926</v>
      </c>
      <c r="C2928" s="3" t="s">
        <v>8143</v>
      </c>
      <c r="D2928" s="3" t="s">
        <v>18037</v>
      </c>
      <c r="E2928" s="5" t="s">
        <v>3687</v>
      </c>
      <c r="F2928" s="3" t="s">
        <v>160</v>
      </c>
      <c r="G2928" s="5" t="s">
        <v>8144</v>
      </c>
      <c r="H2928" s="5" t="s">
        <v>13315</v>
      </c>
      <c r="I2928" s="5" t="s">
        <v>16486</v>
      </c>
      <c r="J2928" s="3"/>
    </row>
    <row r="2929" spans="1:10" ht="60" customHeight="1" x14ac:dyDescent="0.8">
      <c r="A2929" s="51">
        <v>2925</v>
      </c>
      <c r="B2929" s="50">
        <v>2927</v>
      </c>
      <c r="C2929" s="3" t="s">
        <v>8145</v>
      </c>
      <c r="D2929" s="3" t="s">
        <v>18037</v>
      </c>
      <c r="E2929" s="5" t="s">
        <v>8146</v>
      </c>
      <c r="F2929" s="3" t="s">
        <v>29</v>
      </c>
      <c r="G2929" s="5" t="s">
        <v>8147</v>
      </c>
      <c r="H2929" s="5" t="s">
        <v>13316</v>
      </c>
      <c r="I2929" s="5" t="s">
        <v>17262</v>
      </c>
      <c r="J2929" s="3"/>
    </row>
    <row r="2930" spans="1:10" ht="60" customHeight="1" x14ac:dyDescent="0.8">
      <c r="A2930" s="51">
        <v>2926</v>
      </c>
      <c r="B2930" s="50">
        <v>2928</v>
      </c>
      <c r="C2930" s="3" t="s">
        <v>397</v>
      </c>
      <c r="D2930" s="3" t="s">
        <v>18037</v>
      </c>
      <c r="E2930" s="5" t="s">
        <v>8148</v>
      </c>
      <c r="F2930" s="3" t="s">
        <v>1163</v>
      </c>
      <c r="G2930" s="5" t="s">
        <v>8149</v>
      </c>
      <c r="H2930" s="5" t="s">
        <v>13317</v>
      </c>
      <c r="I2930" s="5" t="s">
        <v>16487</v>
      </c>
      <c r="J2930" s="3"/>
    </row>
    <row r="2931" spans="1:10" ht="60" customHeight="1" x14ac:dyDescent="0.8">
      <c r="A2931" s="51">
        <v>2927</v>
      </c>
      <c r="B2931" s="50">
        <v>2929</v>
      </c>
      <c r="C2931" s="3" t="s">
        <v>2926</v>
      </c>
      <c r="D2931" s="3" t="s">
        <v>18037</v>
      </c>
      <c r="E2931" s="5" t="s">
        <v>8150</v>
      </c>
      <c r="F2931" s="3" t="s">
        <v>160</v>
      </c>
      <c r="G2931" s="5" t="s">
        <v>8151</v>
      </c>
      <c r="H2931" s="5" t="s">
        <v>13318</v>
      </c>
      <c r="I2931" s="5" t="s">
        <v>17249</v>
      </c>
      <c r="J2931" s="3"/>
    </row>
    <row r="2932" spans="1:10" ht="60" customHeight="1" x14ac:dyDescent="0.8">
      <c r="A2932" s="51">
        <v>2928</v>
      </c>
      <c r="B2932" s="50">
        <v>2930</v>
      </c>
      <c r="C2932" s="3" t="s">
        <v>8152</v>
      </c>
      <c r="D2932" s="3" t="s">
        <v>18039</v>
      </c>
      <c r="E2932" s="5" t="s">
        <v>300</v>
      </c>
      <c r="F2932" s="3" t="s">
        <v>1212</v>
      </c>
      <c r="G2932" s="5" t="s">
        <v>8153</v>
      </c>
      <c r="H2932" s="5" t="s">
        <v>13319</v>
      </c>
      <c r="I2932" s="5" t="s">
        <v>16488</v>
      </c>
      <c r="J2932" s="3"/>
    </row>
    <row r="2933" spans="1:10" ht="60" customHeight="1" x14ac:dyDescent="0.8">
      <c r="A2933" s="51">
        <v>2929</v>
      </c>
      <c r="B2933" s="50">
        <v>2931</v>
      </c>
      <c r="C2933" s="3" t="s">
        <v>8154</v>
      </c>
      <c r="D2933" s="3" t="s">
        <v>18039</v>
      </c>
      <c r="E2933" s="5" t="s">
        <v>5747</v>
      </c>
      <c r="F2933" s="3" t="s">
        <v>1212</v>
      </c>
      <c r="G2933" s="5" t="s">
        <v>8155</v>
      </c>
      <c r="H2933" s="5" t="s">
        <v>13320</v>
      </c>
      <c r="I2933" s="5" t="s">
        <v>16489</v>
      </c>
      <c r="J2933" s="3"/>
    </row>
    <row r="2934" spans="1:10" ht="60" customHeight="1" x14ac:dyDescent="0.8">
      <c r="A2934" s="51">
        <v>2930</v>
      </c>
      <c r="B2934" s="50">
        <v>2932</v>
      </c>
      <c r="C2934" s="3" t="s">
        <v>8156</v>
      </c>
      <c r="D2934" s="3" t="s">
        <v>18037</v>
      </c>
      <c r="E2934" s="5" t="s">
        <v>8157</v>
      </c>
      <c r="F2934" s="3" t="s">
        <v>301</v>
      </c>
      <c r="G2934" s="5" t="s">
        <v>8158</v>
      </c>
      <c r="H2934" s="5" t="s">
        <v>13321</v>
      </c>
      <c r="I2934" s="5" t="s">
        <v>17737</v>
      </c>
      <c r="J2934" s="3"/>
    </row>
    <row r="2935" spans="1:10" ht="60" customHeight="1" x14ac:dyDescent="0.8">
      <c r="A2935" s="51">
        <v>2931</v>
      </c>
      <c r="B2935" s="50">
        <v>2933</v>
      </c>
      <c r="C2935" s="3" t="s">
        <v>8159</v>
      </c>
      <c r="D2935" s="3" t="s">
        <v>18037</v>
      </c>
      <c r="E2935" s="5" t="s">
        <v>8160</v>
      </c>
      <c r="F2935" s="3" t="s">
        <v>228</v>
      </c>
      <c r="G2935" s="5" t="s">
        <v>8161</v>
      </c>
      <c r="H2935" s="5" t="s">
        <v>13322</v>
      </c>
      <c r="I2935" s="5" t="s">
        <v>17340</v>
      </c>
      <c r="J2935" s="3"/>
    </row>
    <row r="2936" spans="1:10" ht="60" customHeight="1" x14ac:dyDescent="0.8">
      <c r="A2936" s="51">
        <v>2932</v>
      </c>
      <c r="B2936" s="50">
        <v>2934</v>
      </c>
      <c r="C2936" s="3" t="s">
        <v>8162</v>
      </c>
      <c r="D2936" s="3" t="s">
        <v>18037</v>
      </c>
      <c r="E2936" s="5" t="s">
        <v>8163</v>
      </c>
      <c r="F2936" s="3" t="s">
        <v>284</v>
      </c>
      <c r="G2936" s="5" t="s">
        <v>8164</v>
      </c>
      <c r="H2936" s="5" t="s">
        <v>13323</v>
      </c>
      <c r="I2936" s="5" t="s">
        <v>16490</v>
      </c>
      <c r="J2936" s="3"/>
    </row>
    <row r="2937" spans="1:10" ht="60" customHeight="1" x14ac:dyDescent="0.8">
      <c r="A2937" s="51">
        <v>2933</v>
      </c>
      <c r="B2937" s="50">
        <v>2935</v>
      </c>
      <c r="C2937" s="3" t="s">
        <v>8165</v>
      </c>
      <c r="D2937" s="3" t="s">
        <v>18037</v>
      </c>
      <c r="E2937" s="5" t="s">
        <v>998</v>
      </c>
      <c r="F2937" s="3" t="s">
        <v>25</v>
      </c>
      <c r="G2937" s="5" t="s">
        <v>8166</v>
      </c>
      <c r="H2937" s="5" t="s">
        <v>13324</v>
      </c>
      <c r="I2937" s="5" t="s">
        <v>16491</v>
      </c>
      <c r="J2937" s="3"/>
    </row>
    <row r="2938" spans="1:10" ht="60" customHeight="1" x14ac:dyDescent="0.8">
      <c r="A2938" s="51">
        <v>2934</v>
      </c>
      <c r="B2938" s="50">
        <v>2936</v>
      </c>
      <c r="C2938" s="3" t="s">
        <v>8167</v>
      </c>
      <c r="D2938" s="3" t="s">
        <v>18037</v>
      </c>
      <c r="E2938" s="5" t="s">
        <v>8168</v>
      </c>
      <c r="F2938" s="3" t="s">
        <v>45</v>
      </c>
      <c r="G2938" s="5" t="s">
        <v>8169</v>
      </c>
      <c r="H2938" s="5" t="s">
        <v>13325</v>
      </c>
      <c r="I2938" s="5" t="s">
        <v>16492</v>
      </c>
      <c r="J2938" s="3"/>
    </row>
    <row r="2939" spans="1:10" ht="60" customHeight="1" x14ac:dyDescent="0.8">
      <c r="A2939" s="51">
        <v>2935</v>
      </c>
      <c r="B2939" s="50">
        <v>2937</v>
      </c>
      <c r="C2939" s="3" t="s">
        <v>8170</v>
      </c>
      <c r="D2939" s="3" t="s">
        <v>18037</v>
      </c>
      <c r="E2939" s="5" t="s">
        <v>6067</v>
      </c>
      <c r="F2939" s="3" t="s">
        <v>224</v>
      </c>
      <c r="G2939" s="5" t="s">
        <v>8171</v>
      </c>
      <c r="H2939" s="5" t="s">
        <v>13326</v>
      </c>
      <c r="I2939" s="5" t="s">
        <v>16493</v>
      </c>
      <c r="J2939" s="3"/>
    </row>
    <row r="2940" spans="1:10" ht="60" customHeight="1" x14ac:dyDescent="0.8">
      <c r="A2940" s="51">
        <v>2936</v>
      </c>
      <c r="B2940" s="50">
        <v>2938</v>
      </c>
      <c r="C2940" s="3" t="s">
        <v>8172</v>
      </c>
      <c r="D2940" s="3" t="s">
        <v>18037</v>
      </c>
      <c r="E2940" s="5" t="s">
        <v>3117</v>
      </c>
      <c r="F2940" s="3" t="s">
        <v>45</v>
      </c>
      <c r="G2940" s="5" t="s">
        <v>8173</v>
      </c>
      <c r="H2940" s="5" t="s">
        <v>13327</v>
      </c>
      <c r="I2940" s="5" t="s">
        <v>17418</v>
      </c>
      <c r="J2940" s="3"/>
    </row>
    <row r="2941" spans="1:10" ht="60" customHeight="1" x14ac:dyDescent="0.8">
      <c r="A2941" s="51">
        <v>2937</v>
      </c>
      <c r="B2941" s="50">
        <v>2939</v>
      </c>
      <c r="C2941" s="3" t="s">
        <v>8174</v>
      </c>
      <c r="D2941" s="3" t="s">
        <v>18037</v>
      </c>
      <c r="E2941" s="5" t="s">
        <v>8175</v>
      </c>
      <c r="F2941" s="3" t="s">
        <v>1521</v>
      </c>
      <c r="G2941" s="5" t="s">
        <v>8176</v>
      </c>
      <c r="H2941" s="5" t="s">
        <v>13328</v>
      </c>
      <c r="I2941" s="5" t="s">
        <v>16494</v>
      </c>
      <c r="J2941" s="3"/>
    </row>
    <row r="2942" spans="1:10" ht="60" customHeight="1" x14ac:dyDescent="0.8">
      <c r="A2942" s="51">
        <v>2938</v>
      </c>
      <c r="B2942" s="50">
        <v>2940</v>
      </c>
      <c r="C2942" s="3" t="s">
        <v>8177</v>
      </c>
      <c r="D2942" s="3" t="s">
        <v>18037</v>
      </c>
      <c r="E2942" s="5" t="s">
        <v>8013</v>
      </c>
      <c r="F2942" s="3" t="s">
        <v>341</v>
      </c>
      <c r="G2942" s="5" t="s">
        <v>8178</v>
      </c>
      <c r="H2942" s="5" t="s">
        <v>13329</v>
      </c>
      <c r="I2942" s="5" t="s">
        <v>17222</v>
      </c>
      <c r="J2942" s="3"/>
    </row>
    <row r="2943" spans="1:10" ht="60" customHeight="1" x14ac:dyDescent="0.8">
      <c r="A2943" s="51">
        <v>2939</v>
      </c>
      <c r="B2943" s="50">
        <v>2941</v>
      </c>
      <c r="C2943" s="3" t="s">
        <v>8179</v>
      </c>
      <c r="D2943" s="3" t="s">
        <v>18037</v>
      </c>
      <c r="E2943" s="5" t="s">
        <v>8180</v>
      </c>
      <c r="F2943" s="3" t="s">
        <v>359</v>
      </c>
      <c r="G2943" s="5" t="s">
        <v>8181</v>
      </c>
      <c r="H2943" s="5" t="s">
        <v>13330</v>
      </c>
      <c r="I2943" s="5" t="s">
        <v>16495</v>
      </c>
      <c r="J2943" s="3"/>
    </row>
    <row r="2944" spans="1:10" ht="60" customHeight="1" x14ac:dyDescent="0.8">
      <c r="A2944" s="51">
        <v>2940</v>
      </c>
      <c r="B2944" s="50">
        <v>2942</v>
      </c>
      <c r="C2944" s="3" t="s">
        <v>8182</v>
      </c>
      <c r="D2944" s="3" t="s">
        <v>18037</v>
      </c>
      <c r="E2944" s="5" t="s">
        <v>5724</v>
      </c>
      <c r="F2944" s="3" t="s">
        <v>1316</v>
      </c>
      <c r="G2944" s="5" t="s">
        <v>8183</v>
      </c>
      <c r="H2944" s="5" t="s">
        <v>13331</v>
      </c>
      <c r="I2944" s="5" t="s">
        <v>17911</v>
      </c>
      <c r="J2944" s="3"/>
    </row>
    <row r="2945" spans="1:10" ht="60" customHeight="1" x14ac:dyDescent="0.8">
      <c r="A2945" s="51">
        <v>2941</v>
      </c>
      <c r="B2945" s="50">
        <v>2943</v>
      </c>
      <c r="C2945" s="3" t="s">
        <v>8184</v>
      </c>
      <c r="D2945" s="3" t="s">
        <v>18037</v>
      </c>
      <c r="E2945" s="5" t="s">
        <v>8185</v>
      </c>
      <c r="F2945" s="3" t="s">
        <v>104</v>
      </c>
      <c r="G2945" s="5" t="s">
        <v>8186</v>
      </c>
      <c r="H2945" s="5" t="s">
        <v>13332</v>
      </c>
      <c r="I2945" s="5" t="s">
        <v>16496</v>
      </c>
      <c r="J2945" s="3"/>
    </row>
    <row r="2946" spans="1:10" ht="60" customHeight="1" x14ac:dyDescent="0.8">
      <c r="A2946" s="51">
        <v>2942</v>
      </c>
      <c r="B2946" s="50">
        <v>2944</v>
      </c>
      <c r="C2946" s="3" t="s">
        <v>8187</v>
      </c>
      <c r="D2946" s="3" t="s">
        <v>18037</v>
      </c>
      <c r="E2946" s="5" t="s">
        <v>8188</v>
      </c>
      <c r="F2946" s="3" t="s">
        <v>65</v>
      </c>
      <c r="G2946" s="5" t="s">
        <v>8189</v>
      </c>
      <c r="H2946" s="5" t="s">
        <v>13333</v>
      </c>
      <c r="I2946" s="5" t="s">
        <v>16497</v>
      </c>
      <c r="J2946" s="3"/>
    </row>
    <row r="2947" spans="1:10" ht="60" customHeight="1" x14ac:dyDescent="0.8">
      <c r="A2947" s="51">
        <v>2943</v>
      </c>
      <c r="B2947" s="50">
        <v>2945</v>
      </c>
      <c r="C2947" s="3" t="s">
        <v>8190</v>
      </c>
      <c r="D2947" s="3" t="s">
        <v>18037</v>
      </c>
      <c r="E2947" s="5" t="s">
        <v>7143</v>
      </c>
      <c r="F2947" s="3" t="s">
        <v>246</v>
      </c>
      <c r="G2947" s="5" t="s">
        <v>8191</v>
      </c>
      <c r="H2947" s="5" t="s">
        <v>13334</v>
      </c>
      <c r="I2947" s="5" t="s">
        <v>16498</v>
      </c>
      <c r="J2947" s="3"/>
    </row>
    <row r="2948" spans="1:10" ht="60" customHeight="1" x14ac:dyDescent="0.8">
      <c r="A2948" s="51">
        <v>2944</v>
      </c>
      <c r="B2948" s="50">
        <v>2946</v>
      </c>
      <c r="C2948" s="3" t="s">
        <v>2520</v>
      </c>
      <c r="D2948" s="3" t="s">
        <v>18037</v>
      </c>
      <c r="E2948" s="5" t="s">
        <v>1426</v>
      </c>
      <c r="F2948" s="3" t="s">
        <v>767</v>
      </c>
      <c r="G2948" s="5" t="s">
        <v>8192</v>
      </c>
      <c r="H2948" s="5" t="s">
        <v>13335</v>
      </c>
      <c r="I2948" s="5" t="s">
        <v>16499</v>
      </c>
      <c r="J2948" s="3"/>
    </row>
    <row r="2949" spans="1:10" ht="60" customHeight="1" x14ac:dyDescent="0.8">
      <c r="A2949" s="51">
        <v>2945</v>
      </c>
      <c r="B2949" s="50">
        <v>2947</v>
      </c>
      <c r="C2949" s="3" t="s">
        <v>8193</v>
      </c>
      <c r="D2949" s="3" t="s">
        <v>18037</v>
      </c>
      <c r="E2949" s="5" t="s">
        <v>8194</v>
      </c>
      <c r="F2949" s="3" t="s">
        <v>817</v>
      </c>
      <c r="G2949" s="5" t="s">
        <v>8195</v>
      </c>
      <c r="H2949" s="5" t="s">
        <v>13336</v>
      </c>
      <c r="I2949" s="5" t="s">
        <v>16500</v>
      </c>
      <c r="J2949" s="3"/>
    </row>
    <row r="2950" spans="1:10" ht="60" customHeight="1" x14ac:dyDescent="0.8">
      <c r="A2950" s="51">
        <v>2946</v>
      </c>
      <c r="B2950" s="50">
        <v>2948</v>
      </c>
      <c r="C2950" s="3" t="s">
        <v>8196</v>
      </c>
      <c r="D2950" s="3" t="s">
        <v>18037</v>
      </c>
      <c r="E2950" s="5" t="s">
        <v>8197</v>
      </c>
      <c r="F2950" s="3" t="s">
        <v>228</v>
      </c>
      <c r="G2950" s="5" t="s">
        <v>8198</v>
      </c>
      <c r="H2950" s="5" t="s">
        <v>13337</v>
      </c>
      <c r="I2950" s="5" t="s">
        <v>17341</v>
      </c>
      <c r="J2950" s="3"/>
    </row>
    <row r="2951" spans="1:10" ht="60" customHeight="1" x14ac:dyDescent="0.8">
      <c r="A2951" s="51">
        <v>2947</v>
      </c>
      <c r="B2951" s="50">
        <v>2949</v>
      </c>
      <c r="C2951" s="3" t="s">
        <v>8199</v>
      </c>
      <c r="D2951" s="3" t="s">
        <v>18037</v>
      </c>
      <c r="E2951" s="5" t="s">
        <v>8200</v>
      </c>
      <c r="F2951" s="3" t="s">
        <v>13</v>
      </c>
      <c r="G2951" s="5" t="s">
        <v>8201</v>
      </c>
      <c r="H2951" s="5" t="s">
        <v>13338</v>
      </c>
      <c r="I2951" s="5" t="s">
        <v>16501</v>
      </c>
      <c r="J2951" s="3"/>
    </row>
    <row r="2952" spans="1:10" ht="60" customHeight="1" x14ac:dyDescent="0.8">
      <c r="A2952" s="51">
        <v>2948</v>
      </c>
      <c r="B2952" s="50">
        <v>2950</v>
      </c>
      <c r="C2952" s="3" t="s">
        <v>8202</v>
      </c>
      <c r="D2952" s="3" t="s">
        <v>18037</v>
      </c>
      <c r="E2952" s="5" t="s">
        <v>8203</v>
      </c>
      <c r="F2952" s="3" t="s">
        <v>123</v>
      </c>
      <c r="G2952" s="5" t="s">
        <v>8204</v>
      </c>
      <c r="H2952" s="5" t="s">
        <v>13339</v>
      </c>
      <c r="I2952" s="5" t="s">
        <v>16502</v>
      </c>
      <c r="J2952" s="3"/>
    </row>
    <row r="2953" spans="1:10" ht="60" customHeight="1" x14ac:dyDescent="0.8">
      <c r="A2953" s="51">
        <v>2949</v>
      </c>
      <c r="B2953" s="50">
        <v>2951</v>
      </c>
      <c r="C2953" s="3" t="s">
        <v>8205</v>
      </c>
      <c r="D2953" s="3" t="s">
        <v>18037</v>
      </c>
      <c r="E2953" s="5" t="s">
        <v>2584</v>
      </c>
      <c r="F2953" s="3" t="s">
        <v>104</v>
      </c>
      <c r="G2953" s="5" t="s">
        <v>8206</v>
      </c>
      <c r="H2953" s="5" t="s">
        <v>13340</v>
      </c>
      <c r="I2953" s="5" t="s">
        <v>16503</v>
      </c>
      <c r="J2953" s="3"/>
    </row>
    <row r="2954" spans="1:10" ht="60" customHeight="1" x14ac:dyDescent="0.8">
      <c r="A2954" s="51">
        <v>2950</v>
      </c>
      <c r="B2954" s="50">
        <v>2952</v>
      </c>
      <c r="C2954" s="3" t="s">
        <v>8207</v>
      </c>
      <c r="D2954" s="3" t="s">
        <v>18037</v>
      </c>
      <c r="E2954" s="5" t="s">
        <v>8208</v>
      </c>
      <c r="F2954" s="3" t="s">
        <v>543</v>
      </c>
      <c r="G2954" s="5" t="s">
        <v>8209</v>
      </c>
      <c r="H2954" s="5" t="s">
        <v>13341</v>
      </c>
      <c r="I2954" s="5" t="s">
        <v>16504</v>
      </c>
      <c r="J2954" s="3"/>
    </row>
    <row r="2955" spans="1:10" ht="60" customHeight="1" x14ac:dyDescent="0.8">
      <c r="A2955" s="51">
        <v>2951</v>
      </c>
      <c r="B2955" s="50">
        <v>2953</v>
      </c>
      <c r="C2955" s="3" t="s">
        <v>8210</v>
      </c>
      <c r="D2955" s="3" t="s">
        <v>18037</v>
      </c>
      <c r="E2955" s="5" t="s">
        <v>8211</v>
      </c>
      <c r="F2955" s="3" t="s">
        <v>543</v>
      </c>
      <c r="G2955" s="5" t="s">
        <v>8212</v>
      </c>
      <c r="H2955" s="5" t="s">
        <v>13342</v>
      </c>
      <c r="I2955" s="5" t="s">
        <v>16505</v>
      </c>
      <c r="J2955" s="3"/>
    </row>
    <row r="2956" spans="1:10" ht="60" customHeight="1" x14ac:dyDescent="0.8">
      <c r="A2956" s="51">
        <v>2952</v>
      </c>
      <c r="B2956" s="50">
        <v>2954</v>
      </c>
      <c r="C2956" s="3" t="s">
        <v>8213</v>
      </c>
      <c r="D2956" s="3" t="s">
        <v>18037</v>
      </c>
      <c r="E2956" s="5" t="s">
        <v>5653</v>
      </c>
      <c r="F2956" s="3" t="s">
        <v>145</v>
      </c>
      <c r="G2956" s="5" t="s">
        <v>8214</v>
      </c>
      <c r="H2956" s="5" t="s">
        <v>13343</v>
      </c>
      <c r="I2956" s="5" t="s">
        <v>16506</v>
      </c>
      <c r="J2956" s="3"/>
    </row>
    <row r="2957" spans="1:10" ht="60" customHeight="1" x14ac:dyDescent="0.8">
      <c r="A2957" s="51">
        <v>2953</v>
      </c>
      <c r="B2957" s="50">
        <v>2955</v>
      </c>
      <c r="C2957" s="3" t="s">
        <v>8215</v>
      </c>
      <c r="D2957" s="3" t="s">
        <v>18037</v>
      </c>
      <c r="E2957" s="5" t="s">
        <v>8216</v>
      </c>
      <c r="F2957" s="3" t="s">
        <v>73</v>
      </c>
      <c r="G2957" s="5" t="s">
        <v>8217</v>
      </c>
      <c r="H2957" s="5" t="s">
        <v>13344</v>
      </c>
      <c r="I2957" s="5" t="s">
        <v>17278</v>
      </c>
      <c r="J2957" s="3"/>
    </row>
    <row r="2958" spans="1:10" ht="60" customHeight="1" x14ac:dyDescent="0.8">
      <c r="A2958" s="51">
        <v>2954</v>
      </c>
      <c r="B2958" s="50">
        <v>2956</v>
      </c>
      <c r="C2958" s="3" t="s">
        <v>8218</v>
      </c>
      <c r="D2958" s="3" t="s">
        <v>18037</v>
      </c>
      <c r="E2958" s="5" t="s">
        <v>8219</v>
      </c>
      <c r="F2958" s="3" t="s">
        <v>8076</v>
      </c>
      <c r="G2958" s="5" t="s">
        <v>8220</v>
      </c>
      <c r="H2958" s="5" t="s">
        <v>13345</v>
      </c>
      <c r="I2958" s="5" t="s">
        <v>16507</v>
      </c>
      <c r="J2958" s="3"/>
    </row>
    <row r="2959" spans="1:10" ht="60" customHeight="1" x14ac:dyDescent="0.8">
      <c r="A2959" s="51">
        <v>2955</v>
      </c>
      <c r="B2959" s="50">
        <v>2957</v>
      </c>
      <c r="C2959" s="3" t="s">
        <v>8221</v>
      </c>
      <c r="D2959" s="3" t="s">
        <v>18037</v>
      </c>
      <c r="E2959" s="5" t="s">
        <v>8222</v>
      </c>
      <c r="F2959" s="3" t="s">
        <v>77</v>
      </c>
      <c r="G2959" s="5" t="s">
        <v>8223</v>
      </c>
      <c r="H2959" s="5" t="s">
        <v>13346</v>
      </c>
      <c r="I2959" s="5" t="s">
        <v>16508</v>
      </c>
      <c r="J2959" s="3"/>
    </row>
    <row r="2960" spans="1:10" ht="60" customHeight="1" x14ac:dyDescent="0.8">
      <c r="A2960" s="51">
        <v>2956</v>
      </c>
      <c r="B2960" s="50">
        <v>2958</v>
      </c>
      <c r="C2960" s="3" t="s">
        <v>8224</v>
      </c>
      <c r="D2960" s="3" t="s">
        <v>18037</v>
      </c>
      <c r="E2960" s="5" t="s">
        <v>192</v>
      </c>
      <c r="F2960" s="3" t="s">
        <v>104</v>
      </c>
      <c r="G2960" s="5" t="s">
        <v>8225</v>
      </c>
      <c r="H2960" s="5" t="s">
        <v>13347</v>
      </c>
      <c r="I2960" s="5" t="s">
        <v>17887</v>
      </c>
      <c r="J2960" s="3"/>
    </row>
    <row r="2961" spans="1:10" ht="60" customHeight="1" x14ac:dyDescent="0.8">
      <c r="A2961" s="51">
        <v>2957</v>
      </c>
      <c r="B2961" s="50">
        <v>2959</v>
      </c>
      <c r="C2961" s="3" t="s">
        <v>8226</v>
      </c>
      <c r="D2961" s="3" t="s">
        <v>18037</v>
      </c>
      <c r="E2961" s="5" t="s">
        <v>8227</v>
      </c>
      <c r="F2961" s="3" t="s">
        <v>167</v>
      </c>
      <c r="G2961" s="5" t="s">
        <v>8228</v>
      </c>
      <c r="H2961" s="5" t="s">
        <v>13348</v>
      </c>
      <c r="I2961" s="5" t="s">
        <v>16509</v>
      </c>
      <c r="J2961" s="3"/>
    </row>
    <row r="2962" spans="1:10" ht="60" customHeight="1" x14ac:dyDescent="0.8">
      <c r="A2962" s="51">
        <v>2958</v>
      </c>
      <c r="B2962" s="50">
        <v>2960</v>
      </c>
      <c r="C2962" s="3" t="s">
        <v>8229</v>
      </c>
      <c r="D2962" s="3" t="s">
        <v>18037</v>
      </c>
      <c r="E2962" s="5" t="s">
        <v>8230</v>
      </c>
      <c r="F2962" s="3" t="s">
        <v>1212</v>
      </c>
      <c r="G2962" s="5" t="s">
        <v>8231</v>
      </c>
      <c r="H2962" s="5" t="s">
        <v>13349</v>
      </c>
      <c r="I2962" s="5" t="s">
        <v>16510</v>
      </c>
      <c r="J2962" s="3"/>
    </row>
    <row r="2963" spans="1:10" ht="60" customHeight="1" x14ac:dyDescent="0.8">
      <c r="A2963" s="51">
        <v>2959</v>
      </c>
      <c r="B2963" s="50">
        <v>2961</v>
      </c>
      <c r="C2963" s="3" t="s">
        <v>8232</v>
      </c>
      <c r="D2963" s="3" t="s">
        <v>18037</v>
      </c>
      <c r="E2963" s="5" t="s">
        <v>7112</v>
      </c>
      <c r="F2963" s="3" t="s">
        <v>679</v>
      </c>
      <c r="G2963" s="5" t="s">
        <v>8233</v>
      </c>
      <c r="H2963" s="5" t="s">
        <v>13350</v>
      </c>
      <c r="I2963" s="5" t="s">
        <v>17743</v>
      </c>
      <c r="J2963" s="3"/>
    </row>
    <row r="2964" spans="1:10" ht="60" customHeight="1" x14ac:dyDescent="0.8">
      <c r="A2964" s="51">
        <v>2960</v>
      </c>
      <c r="B2964" s="50">
        <v>2962</v>
      </c>
      <c r="C2964" s="3" t="s">
        <v>8234</v>
      </c>
      <c r="D2964" s="3" t="s">
        <v>18037</v>
      </c>
      <c r="E2964" s="5" t="s">
        <v>8235</v>
      </c>
      <c r="F2964" s="3" t="s">
        <v>359</v>
      </c>
      <c r="G2964" s="5" t="s">
        <v>8236</v>
      </c>
      <c r="H2964" s="5" t="s">
        <v>13351</v>
      </c>
      <c r="I2964" s="5" t="s">
        <v>16511</v>
      </c>
      <c r="J2964" s="3"/>
    </row>
    <row r="2965" spans="1:10" ht="60" customHeight="1" x14ac:dyDescent="0.8">
      <c r="A2965" s="51">
        <v>2961</v>
      </c>
      <c r="B2965" s="50">
        <v>2963</v>
      </c>
      <c r="C2965" s="3" t="s">
        <v>8237</v>
      </c>
      <c r="D2965" s="3" t="s">
        <v>18037</v>
      </c>
      <c r="E2965" s="5" t="s">
        <v>8238</v>
      </c>
      <c r="F2965" s="3" t="s">
        <v>81</v>
      </c>
      <c r="G2965" s="5" t="s">
        <v>8239</v>
      </c>
      <c r="H2965" s="5" t="s">
        <v>13352</v>
      </c>
      <c r="I2965" s="5" t="s">
        <v>16512</v>
      </c>
      <c r="J2965" s="3"/>
    </row>
    <row r="2966" spans="1:10" ht="60" customHeight="1" x14ac:dyDescent="0.8">
      <c r="A2966" s="51">
        <v>2962</v>
      </c>
      <c r="B2966" s="50">
        <v>2964</v>
      </c>
      <c r="C2966" s="3" t="s">
        <v>8240</v>
      </c>
      <c r="D2966" s="3" t="s">
        <v>18037</v>
      </c>
      <c r="E2966" s="5" t="s">
        <v>8241</v>
      </c>
      <c r="F2966" s="3" t="s">
        <v>527</v>
      </c>
      <c r="G2966" s="5" t="s">
        <v>8242</v>
      </c>
      <c r="H2966" s="5" t="s">
        <v>13353</v>
      </c>
      <c r="I2966" s="5" t="s">
        <v>17866</v>
      </c>
      <c r="J2966" s="3"/>
    </row>
    <row r="2967" spans="1:10" ht="60" customHeight="1" x14ac:dyDescent="0.8">
      <c r="A2967" s="51">
        <v>2963</v>
      </c>
      <c r="B2967" s="50">
        <v>2965</v>
      </c>
      <c r="C2967" s="3" t="s">
        <v>8243</v>
      </c>
      <c r="D2967" s="3" t="s">
        <v>18037</v>
      </c>
      <c r="E2967" s="5" t="s">
        <v>8244</v>
      </c>
      <c r="F2967" s="3" t="s">
        <v>167</v>
      </c>
      <c r="G2967" s="5" t="s">
        <v>8245</v>
      </c>
      <c r="H2967" s="5" t="s">
        <v>13354</v>
      </c>
      <c r="I2967" s="5" t="s">
        <v>16513</v>
      </c>
      <c r="J2967" s="3"/>
    </row>
    <row r="2968" spans="1:10" ht="60" customHeight="1" x14ac:dyDescent="0.8">
      <c r="A2968" s="51">
        <v>2964</v>
      </c>
      <c r="B2968" s="50">
        <v>2966</v>
      </c>
      <c r="C2968" s="3" t="s">
        <v>8246</v>
      </c>
      <c r="D2968" s="3" t="s">
        <v>18037</v>
      </c>
      <c r="E2968" s="5" t="s">
        <v>4035</v>
      </c>
      <c r="F2968" s="3" t="s">
        <v>1630</v>
      </c>
      <c r="G2968" s="5" t="s">
        <v>8247</v>
      </c>
      <c r="H2968" s="5" t="s">
        <v>13355</v>
      </c>
      <c r="I2968" s="5" t="s">
        <v>16514</v>
      </c>
      <c r="J2968" s="3"/>
    </row>
    <row r="2969" spans="1:10" ht="60" customHeight="1" x14ac:dyDescent="0.8">
      <c r="A2969" s="51">
        <v>2965</v>
      </c>
      <c r="B2969" s="50">
        <v>2967</v>
      </c>
      <c r="C2969" s="3" t="s">
        <v>8248</v>
      </c>
      <c r="D2969" s="3" t="s">
        <v>18037</v>
      </c>
      <c r="E2969" s="5" t="s">
        <v>2709</v>
      </c>
      <c r="F2969" s="3" t="s">
        <v>138</v>
      </c>
      <c r="G2969" s="5" t="s">
        <v>8249</v>
      </c>
      <c r="H2969" s="5" t="s">
        <v>13356</v>
      </c>
      <c r="I2969" s="5" t="s">
        <v>16515</v>
      </c>
      <c r="J2969" s="3"/>
    </row>
    <row r="2970" spans="1:10" ht="60" customHeight="1" x14ac:dyDescent="0.8">
      <c r="A2970" s="51">
        <v>2966</v>
      </c>
      <c r="B2970" s="50">
        <v>2968</v>
      </c>
      <c r="C2970" s="3" t="s">
        <v>8250</v>
      </c>
      <c r="D2970" s="3" t="s">
        <v>18037</v>
      </c>
      <c r="E2970" s="5" t="s">
        <v>965</v>
      </c>
      <c r="F2970" s="3" t="s">
        <v>77</v>
      </c>
      <c r="G2970" s="5" t="s">
        <v>8251</v>
      </c>
      <c r="H2970" s="5" t="s">
        <v>13357</v>
      </c>
      <c r="I2970" s="5" t="s">
        <v>16516</v>
      </c>
      <c r="J2970" s="3"/>
    </row>
    <row r="2971" spans="1:10" ht="60" customHeight="1" x14ac:dyDescent="0.8">
      <c r="A2971" s="51">
        <v>2967</v>
      </c>
      <c r="B2971" s="50">
        <v>2969</v>
      </c>
      <c r="C2971" s="3" t="s">
        <v>8252</v>
      </c>
      <c r="D2971" s="3" t="s">
        <v>18037</v>
      </c>
      <c r="E2971" s="5" t="s">
        <v>8253</v>
      </c>
      <c r="F2971" s="3" t="s">
        <v>1712</v>
      </c>
      <c r="G2971" s="5" t="s">
        <v>8254</v>
      </c>
      <c r="H2971" s="5" t="s">
        <v>13358</v>
      </c>
      <c r="I2971" s="5" t="s">
        <v>17780</v>
      </c>
      <c r="J2971" s="3"/>
    </row>
    <row r="2972" spans="1:10" ht="60" customHeight="1" x14ac:dyDescent="0.8">
      <c r="A2972" s="51">
        <v>2968</v>
      </c>
      <c r="B2972" s="50">
        <v>2970</v>
      </c>
      <c r="C2972" s="3" t="s">
        <v>8255</v>
      </c>
      <c r="D2972" s="3" t="s">
        <v>18037</v>
      </c>
      <c r="E2972" s="5" t="s">
        <v>8256</v>
      </c>
      <c r="F2972" s="3" t="s">
        <v>864</v>
      </c>
      <c r="G2972" s="5" t="s">
        <v>8257</v>
      </c>
      <c r="H2972" s="5" t="s">
        <v>13359</v>
      </c>
      <c r="I2972" s="5" t="s">
        <v>16517</v>
      </c>
      <c r="J2972" s="3"/>
    </row>
    <row r="2973" spans="1:10" ht="60" customHeight="1" x14ac:dyDescent="0.8">
      <c r="A2973" s="51">
        <v>2969</v>
      </c>
      <c r="B2973" s="50">
        <v>2971</v>
      </c>
      <c r="C2973" s="3" t="s">
        <v>8258</v>
      </c>
      <c r="D2973" s="3" t="s">
        <v>18037</v>
      </c>
      <c r="E2973" s="5" t="s">
        <v>8259</v>
      </c>
      <c r="F2973" s="3" t="s">
        <v>100</v>
      </c>
      <c r="G2973" s="5" t="s">
        <v>8260</v>
      </c>
      <c r="H2973" s="5" t="s">
        <v>13360</v>
      </c>
      <c r="I2973" s="5" t="s">
        <v>16518</v>
      </c>
      <c r="J2973" s="3"/>
    </row>
    <row r="2974" spans="1:10" ht="60" customHeight="1" x14ac:dyDescent="0.8">
      <c r="A2974" s="51">
        <v>2970</v>
      </c>
      <c r="B2974" s="50">
        <v>2972</v>
      </c>
      <c r="C2974" s="3" t="s">
        <v>8261</v>
      </c>
      <c r="D2974" s="3" t="s">
        <v>18037</v>
      </c>
      <c r="E2974" s="5" t="s">
        <v>8262</v>
      </c>
      <c r="F2974" s="3" t="s">
        <v>1712</v>
      </c>
      <c r="G2974" s="5" t="s">
        <v>8263</v>
      </c>
      <c r="H2974" s="5" t="s">
        <v>13361</v>
      </c>
      <c r="I2974" s="5" t="s">
        <v>17781</v>
      </c>
      <c r="J2974" s="3"/>
    </row>
    <row r="2975" spans="1:10" ht="60" customHeight="1" x14ac:dyDescent="0.8">
      <c r="A2975" s="51">
        <v>2971</v>
      </c>
      <c r="B2975" s="50">
        <v>2973</v>
      </c>
      <c r="C2975" s="3" t="s">
        <v>8264</v>
      </c>
      <c r="D2975" s="3" t="s">
        <v>18037</v>
      </c>
      <c r="E2975" s="5" t="s">
        <v>8265</v>
      </c>
      <c r="F2975" s="3" t="s">
        <v>171</v>
      </c>
      <c r="G2975" s="5" t="s">
        <v>8266</v>
      </c>
      <c r="H2975" s="5" t="s">
        <v>13362</v>
      </c>
      <c r="I2975" s="5" t="s">
        <v>17902</v>
      </c>
      <c r="J2975" s="3"/>
    </row>
    <row r="2976" spans="1:10" ht="60" customHeight="1" x14ac:dyDescent="0.8">
      <c r="A2976" s="51">
        <v>2972</v>
      </c>
      <c r="B2976" s="50">
        <v>2974</v>
      </c>
      <c r="C2976" s="3" t="s">
        <v>8267</v>
      </c>
      <c r="D2976" s="3" t="s">
        <v>18037</v>
      </c>
      <c r="E2976" s="5" t="s">
        <v>2563</v>
      </c>
      <c r="F2976" s="3" t="s">
        <v>127</v>
      </c>
      <c r="G2976" s="5" t="s">
        <v>8268</v>
      </c>
      <c r="H2976" s="5" t="s">
        <v>13363</v>
      </c>
      <c r="I2976" s="5" t="s">
        <v>16519</v>
      </c>
      <c r="J2976" s="3"/>
    </row>
    <row r="2977" spans="1:10" ht="60" customHeight="1" x14ac:dyDescent="0.8">
      <c r="A2977" s="51">
        <v>2973</v>
      </c>
      <c r="B2977" s="50">
        <v>2975</v>
      </c>
      <c r="C2977" s="3" t="s">
        <v>8269</v>
      </c>
      <c r="D2977" s="3" t="s">
        <v>18037</v>
      </c>
      <c r="E2977" s="5" t="s">
        <v>5795</v>
      </c>
      <c r="F2977" s="3" t="s">
        <v>127</v>
      </c>
      <c r="G2977" s="5" t="s">
        <v>8270</v>
      </c>
      <c r="H2977" s="5" t="s">
        <v>13364</v>
      </c>
      <c r="I2977" s="5" t="s">
        <v>16520</v>
      </c>
      <c r="J2977" s="3"/>
    </row>
    <row r="2978" spans="1:10" ht="60" customHeight="1" x14ac:dyDescent="0.8">
      <c r="A2978" s="51">
        <v>2974</v>
      </c>
      <c r="B2978" s="50">
        <v>2976</v>
      </c>
      <c r="C2978" s="3" t="s">
        <v>8271</v>
      </c>
      <c r="D2978" s="3" t="s">
        <v>18037</v>
      </c>
      <c r="E2978" s="5" t="s">
        <v>6279</v>
      </c>
      <c r="F2978" s="3" t="s">
        <v>1316</v>
      </c>
      <c r="G2978" s="5" t="s">
        <v>8272</v>
      </c>
      <c r="H2978" s="5" t="s">
        <v>13365</v>
      </c>
      <c r="I2978" s="5" t="s">
        <v>17912</v>
      </c>
      <c r="J2978" s="3"/>
    </row>
    <row r="2979" spans="1:10" ht="60" customHeight="1" x14ac:dyDescent="0.8">
      <c r="A2979" s="51">
        <v>2975</v>
      </c>
      <c r="B2979" s="50">
        <v>2977</v>
      </c>
      <c r="C2979" s="3" t="s">
        <v>8273</v>
      </c>
      <c r="D2979" s="3" t="s">
        <v>18037</v>
      </c>
      <c r="E2979" s="5" t="s">
        <v>8274</v>
      </c>
      <c r="F2979" s="3" t="s">
        <v>2447</v>
      </c>
      <c r="G2979" s="5" t="s">
        <v>8275</v>
      </c>
      <c r="H2979" s="5" t="s">
        <v>13366</v>
      </c>
      <c r="I2979" s="5" t="s">
        <v>16521</v>
      </c>
      <c r="J2979" s="3"/>
    </row>
    <row r="2980" spans="1:10" ht="60" customHeight="1" x14ac:dyDescent="0.8">
      <c r="A2980" s="51">
        <v>2976</v>
      </c>
      <c r="B2980" s="50">
        <v>2978</v>
      </c>
      <c r="C2980" s="3" t="s">
        <v>8276</v>
      </c>
      <c r="D2980" s="3" t="s">
        <v>18037</v>
      </c>
      <c r="E2980" s="5" t="s">
        <v>8277</v>
      </c>
      <c r="F2980" s="3" t="s">
        <v>145</v>
      </c>
      <c r="G2980" s="5" t="s">
        <v>8278</v>
      </c>
      <c r="H2980" s="5" t="s">
        <v>13367</v>
      </c>
      <c r="I2980" s="5" t="s">
        <v>16522</v>
      </c>
      <c r="J2980" s="3"/>
    </row>
    <row r="2981" spans="1:10" ht="60" customHeight="1" x14ac:dyDescent="0.8">
      <c r="A2981" s="51">
        <v>2977</v>
      </c>
      <c r="B2981" s="50">
        <v>2979</v>
      </c>
      <c r="C2981" s="3" t="s">
        <v>8279</v>
      </c>
      <c r="D2981" s="3" t="s">
        <v>18037</v>
      </c>
      <c r="E2981" s="5" t="s">
        <v>8280</v>
      </c>
      <c r="F2981" s="3" t="s">
        <v>242</v>
      </c>
      <c r="G2981" s="5" t="s">
        <v>8281</v>
      </c>
      <c r="H2981" s="5" t="s">
        <v>13368</v>
      </c>
      <c r="I2981" s="5" t="s">
        <v>18044</v>
      </c>
      <c r="J2981" s="3"/>
    </row>
    <row r="2982" spans="1:10" ht="60" customHeight="1" x14ac:dyDescent="0.8">
      <c r="A2982" s="51">
        <v>2978</v>
      </c>
      <c r="B2982" s="50">
        <v>2980</v>
      </c>
      <c r="C2982" s="3" t="s">
        <v>8282</v>
      </c>
      <c r="D2982" s="3" t="s">
        <v>18037</v>
      </c>
      <c r="E2982" s="5" t="s">
        <v>8283</v>
      </c>
      <c r="F2982" s="3" t="s">
        <v>29</v>
      </c>
      <c r="G2982" s="5" t="s">
        <v>8284</v>
      </c>
      <c r="H2982" s="5" t="s">
        <v>13369</v>
      </c>
      <c r="I2982" s="5" t="s">
        <v>17263</v>
      </c>
      <c r="J2982" s="3"/>
    </row>
    <row r="2983" spans="1:10" ht="60" customHeight="1" x14ac:dyDescent="0.8">
      <c r="A2983" s="51">
        <v>2979</v>
      </c>
      <c r="B2983" s="50">
        <v>2981</v>
      </c>
      <c r="C2983" s="3" t="s">
        <v>8285</v>
      </c>
      <c r="D2983" s="3" t="s">
        <v>18037</v>
      </c>
      <c r="E2983" s="5" t="s">
        <v>8286</v>
      </c>
      <c r="F2983" s="3" t="s">
        <v>301</v>
      </c>
      <c r="G2983" s="5" t="s">
        <v>8287</v>
      </c>
      <c r="H2983" s="5" t="s">
        <v>13370</v>
      </c>
      <c r="I2983" s="5" t="s">
        <v>17738</v>
      </c>
      <c r="J2983" s="3"/>
    </row>
    <row r="2984" spans="1:10" ht="60" customHeight="1" x14ac:dyDescent="0.8">
      <c r="A2984" s="51">
        <v>2980</v>
      </c>
      <c r="B2984" s="50">
        <v>2982</v>
      </c>
      <c r="C2984" s="3" t="s">
        <v>8288</v>
      </c>
      <c r="D2984" s="3" t="s">
        <v>18037</v>
      </c>
      <c r="E2984" s="5" t="s">
        <v>8289</v>
      </c>
      <c r="F2984" s="3" t="s">
        <v>738</v>
      </c>
      <c r="G2984" s="5" t="s">
        <v>8290</v>
      </c>
      <c r="H2984" s="5" t="s">
        <v>13371</v>
      </c>
      <c r="I2984" s="5" t="s">
        <v>16524</v>
      </c>
      <c r="J2984" s="3"/>
    </row>
    <row r="2985" spans="1:10" ht="60" customHeight="1" x14ac:dyDescent="0.8">
      <c r="A2985" s="51">
        <v>2981</v>
      </c>
      <c r="B2985" s="50">
        <v>2983</v>
      </c>
      <c r="C2985" s="3" t="s">
        <v>8291</v>
      </c>
      <c r="D2985" s="3" t="s">
        <v>18037</v>
      </c>
      <c r="E2985" s="5" t="s">
        <v>1136</v>
      </c>
      <c r="F2985" s="3" t="s">
        <v>2447</v>
      </c>
      <c r="G2985" s="5" t="s">
        <v>8292</v>
      </c>
      <c r="H2985" s="5" t="s">
        <v>13372</v>
      </c>
      <c r="I2985" s="5" t="s">
        <v>16525</v>
      </c>
      <c r="J2985" s="3"/>
    </row>
    <row r="2986" spans="1:10" ht="60" customHeight="1" x14ac:dyDescent="0.8">
      <c r="A2986" s="51">
        <v>2982</v>
      </c>
      <c r="B2986" s="50">
        <v>2984</v>
      </c>
      <c r="C2986" s="3" t="s">
        <v>8293</v>
      </c>
      <c r="D2986" s="3" t="s">
        <v>18037</v>
      </c>
      <c r="E2986" s="5" t="s">
        <v>938</v>
      </c>
      <c r="F2986" s="3" t="s">
        <v>1125</v>
      </c>
      <c r="G2986" s="5" t="s">
        <v>8294</v>
      </c>
      <c r="H2986" s="5" t="s">
        <v>13373</v>
      </c>
      <c r="I2986" s="5" t="s">
        <v>17755</v>
      </c>
      <c r="J2986" s="3"/>
    </row>
    <row r="2987" spans="1:10" ht="60" customHeight="1" x14ac:dyDescent="0.8">
      <c r="A2987" s="51">
        <v>2983</v>
      </c>
      <c r="B2987" s="50">
        <v>2985</v>
      </c>
      <c r="C2987" s="3" t="s">
        <v>8295</v>
      </c>
      <c r="D2987" s="3" t="s">
        <v>18037</v>
      </c>
      <c r="E2987" s="5" t="s">
        <v>4530</v>
      </c>
      <c r="F2987" s="3" t="s">
        <v>171</v>
      </c>
      <c r="G2987" s="5" t="s">
        <v>8296</v>
      </c>
      <c r="H2987" s="5" t="s">
        <v>13374</v>
      </c>
      <c r="I2987" s="5" t="s">
        <v>17903</v>
      </c>
      <c r="J2987" s="3"/>
    </row>
    <row r="2988" spans="1:10" ht="60" customHeight="1" x14ac:dyDescent="0.8">
      <c r="A2988" s="51">
        <v>2984</v>
      </c>
      <c r="B2988" s="50">
        <v>2986</v>
      </c>
      <c r="C2988" s="3" t="s">
        <v>8297</v>
      </c>
      <c r="D2988" s="3" t="s">
        <v>18037</v>
      </c>
      <c r="E2988" s="5" t="s">
        <v>7520</v>
      </c>
      <c r="F2988" s="3" t="s">
        <v>1521</v>
      </c>
      <c r="G2988" s="5" t="s">
        <v>8298</v>
      </c>
      <c r="H2988" s="5" t="s">
        <v>13375</v>
      </c>
      <c r="I2988" s="5" t="s">
        <v>16526</v>
      </c>
      <c r="J2988" s="3"/>
    </row>
    <row r="2989" spans="1:10" ht="60" customHeight="1" x14ac:dyDescent="0.8">
      <c r="A2989" s="51">
        <v>2985</v>
      </c>
      <c r="B2989" s="50">
        <v>2987</v>
      </c>
      <c r="C2989" s="3" t="s">
        <v>8299</v>
      </c>
      <c r="D2989" s="3" t="s">
        <v>18037</v>
      </c>
      <c r="E2989" s="5" t="s">
        <v>8300</v>
      </c>
      <c r="F2989" s="3" t="s">
        <v>817</v>
      </c>
      <c r="G2989" s="5" t="s">
        <v>8301</v>
      </c>
      <c r="H2989" s="5" t="s">
        <v>13376</v>
      </c>
      <c r="I2989" s="5" t="s">
        <v>16527</v>
      </c>
      <c r="J2989" s="3"/>
    </row>
    <row r="2990" spans="1:10" ht="60" customHeight="1" x14ac:dyDescent="0.8">
      <c r="A2990" s="51">
        <v>2986</v>
      </c>
      <c r="B2990" s="50">
        <v>2988</v>
      </c>
      <c r="C2990" s="3" t="s">
        <v>8302</v>
      </c>
      <c r="D2990" s="3" t="s">
        <v>18037</v>
      </c>
      <c r="E2990" s="5" t="s">
        <v>2438</v>
      </c>
      <c r="F2990" s="3" t="s">
        <v>21</v>
      </c>
      <c r="G2990" s="5" t="s">
        <v>8303</v>
      </c>
      <c r="H2990" s="5" t="s">
        <v>13377</v>
      </c>
      <c r="I2990" s="5" t="s">
        <v>16528</v>
      </c>
      <c r="J2990" s="3"/>
    </row>
    <row r="2991" spans="1:10" ht="60" customHeight="1" x14ac:dyDescent="0.8">
      <c r="A2991" s="51">
        <v>2987</v>
      </c>
      <c r="B2991" s="50">
        <v>2989</v>
      </c>
      <c r="C2991" s="3" t="s">
        <v>8304</v>
      </c>
      <c r="D2991" s="3" t="s">
        <v>18037</v>
      </c>
      <c r="E2991" s="5" t="s">
        <v>8305</v>
      </c>
      <c r="F2991" s="3" t="s">
        <v>100</v>
      </c>
      <c r="G2991" s="5" t="s">
        <v>8306</v>
      </c>
      <c r="H2991" s="5" t="s">
        <v>13378</v>
      </c>
      <c r="I2991" s="5" t="s">
        <v>16529</v>
      </c>
      <c r="J2991" s="3"/>
    </row>
    <row r="2992" spans="1:10" ht="60" customHeight="1" x14ac:dyDescent="0.8">
      <c r="A2992" s="51">
        <v>2988</v>
      </c>
      <c r="B2992" s="50">
        <v>2990</v>
      </c>
      <c r="C2992" s="3" t="s">
        <v>8307</v>
      </c>
      <c r="D2992" s="3" t="s">
        <v>18037</v>
      </c>
      <c r="E2992" s="5" t="s">
        <v>8308</v>
      </c>
      <c r="F2992" s="3" t="s">
        <v>17</v>
      </c>
      <c r="G2992" s="5" t="s">
        <v>8309</v>
      </c>
      <c r="H2992" s="5" t="s">
        <v>13379</v>
      </c>
      <c r="I2992" s="5" t="s">
        <v>16530</v>
      </c>
      <c r="J2992" s="3"/>
    </row>
    <row r="2993" spans="1:10" ht="60" customHeight="1" x14ac:dyDescent="0.8">
      <c r="A2993" s="51">
        <v>2989</v>
      </c>
      <c r="B2993" s="50">
        <v>2991</v>
      </c>
      <c r="C2993" s="3" t="s">
        <v>8310</v>
      </c>
      <c r="D2993" s="3" t="s">
        <v>18037</v>
      </c>
      <c r="E2993" s="5" t="s">
        <v>3851</v>
      </c>
      <c r="F2993" s="3" t="s">
        <v>242</v>
      </c>
      <c r="G2993" s="5" t="s">
        <v>8311</v>
      </c>
      <c r="H2993" s="5" t="s">
        <v>13380</v>
      </c>
      <c r="I2993" s="5" t="s">
        <v>17840</v>
      </c>
      <c r="J2993" s="3"/>
    </row>
    <row r="2994" spans="1:10" ht="60" customHeight="1" x14ac:dyDescent="0.8">
      <c r="A2994" s="51">
        <v>2990</v>
      </c>
      <c r="B2994" s="50">
        <v>2992</v>
      </c>
      <c r="C2994" s="3" t="s">
        <v>8312</v>
      </c>
      <c r="D2994" s="3" t="s">
        <v>18037</v>
      </c>
      <c r="E2994" s="5" t="s">
        <v>8313</v>
      </c>
      <c r="F2994" s="3" t="s">
        <v>817</v>
      </c>
      <c r="G2994" s="5" t="s">
        <v>8314</v>
      </c>
      <c r="H2994" s="5" t="s">
        <v>13381</v>
      </c>
      <c r="I2994" s="5" t="s">
        <v>16531</v>
      </c>
      <c r="J2994" s="3"/>
    </row>
    <row r="2995" spans="1:10" ht="60" customHeight="1" x14ac:dyDescent="0.8">
      <c r="A2995" s="51">
        <v>2991</v>
      </c>
      <c r="B2995" s="50">
        <v>2993</v>
      </c>
      <c r="C2995" s="3" t="s">
        <v>8315</v>
      </c>
      <c r="D2995" s="3" t="s">
        <v>18037</v>
      </c>
      <c r="E2995" s="5" t="s">
        <v>8316</v>
      </c>
      <c r="F2995" s="3" t="s">
        <v>527</v>
      </c>
      <c r="G2995" s="5" t="s">
        <v>8317</v>
      </c>
      <c r="H2995" s="5" t="s">
        <v>13382</v>
      </c>
      <c r="I2995" s="5" t="s">
        <v>17867</v>
      </c>
      <c r="J2995" s="3"/>
    </row>
    <row r="2996" spans="1:10" ht="60" customHeight="1" x14ac:dyDescent="0.8">
      <c r="A2996" s="51">
        <v>2992</v>
      </c>
      <c r="B2996" s="50">
        <v>2994</v>
      </c>
      <c r="C2996" s="3" t="s">
        <v>8318</v>
      </c>
      <c r="D2996" s="3" t="s">
        <v>18037</v>
      </c>
      <c r="E2996" s="5" t="s">
        <v>8319</v>
      </c>
      <c r="F2996" s="3" t="s">
        <v>482</v>
      </c>
      <c r="G2996" s="5" t="s">
        <v>8320</v>
      </c>
      <c r="H2996" s="5" t="s">
        <v>13383</v>
      </c>
      <c r="I2996" s="5" t="s">
        <v>16532</v>
      </c>
      <c r="J2996" s="3"/>
    </row>
    <row r="2997" spans="1:10" ht="60" customHeight="1" x14ac:dyDescent="0.8">
      <c r="A2997" s="51">
        <v>2993</v>
      </c>
      <c r="B2997" s="50">
        <v>2995</v>
      </c>
      <c r="C2997" s="3" t="s">
        <v>8321</v>
      </c>
      <c r="D2997" s="3" t="s">
        <v>18037</v>
      </c>
      <c r="E2997" s="5" t="s">
        <v>8322</v>
      </c>
      <c r="F2997" s="3" t="s">
        <v>511</v>
      </c>
      <c r="G2997" s="5" t="s">
        <v>8323</v>
      </c>
      <c r="H2997" s="5" t="s">
        <v>13384</v>
      </c>
      <c r="I2997" s="5" t="s">
        <v>16533</v>
      </c>
      <c r="J2997" s="3"/>
    </row>
    <row r="2998" spans="1:10" ht="60" customHeight="1" x14ac:dyDescent="0.8">
      <c r="A2998" s="51">
        <v>2994</v>
      </c>
      <c r="B2998" s="50">
        <v>2996</v>
      </c>
      <c r="C2998" s="3" t="s">
        <v>8324</v>
      </c>
      <c r="D2998" s="3" t="s">
        <v>18037</v>
      </c>
      <c r="E2998" s="5" t="s">
        <v>8325</v>
      </c>
      <c r="F2998" s="3" t="s">
        <v>1252</v>
      </c>
      <c r="G2998" s="5" t="s">
        <v>8326</v>
      </c>
      <c r="H2998" s="5" t="s">
        <v>13385</v>
      </c>
      <c r="I2998" s="5" t="s">
        <v>16534</v>
      </c>
      <c r="J2998" s="3"/>
    </row>
    <row r="2999" spans="1:10" ht="60" customHeight="1" x14ac:dyDescent="0.8">
      <c r="A2999" s="51">
        <v>2995</v>
      </c>
      <c r="B2999" s="50">
        <v>2997</v>
      </c>
      <c r="C2999" s="3" t="s">
        <v>8327</v>
      </c>
      <c r="D2999" s="3" t="s">
        <v>18037</v>
      </c>
      <c r="E2999" s="5" t="s">
        <v>8328</v>
      </c>
      <c r="F2999" s="3" t="s">
        <v>37</v>
      </c>
      <c r="G2999" s="5" t="s">
        <v>8329</v>
      </c>
      <c r="H2999" s="5" t="s">
        <v>13386</v>
      </c>
      <c r="I2999" s="5" t="s">
        <v>17580</v>
      </c>
      <c r="J2999" s="3"/>
    </row>
    <row r="3000" spans="1:10" ht="60" customHeight="1" x14ac:dyDescent="0.8">
      <c r="A3000" s="51">
        <v>2996</v>
      </c>
      <c r="B3000" s="50">
        <v>2998</v>
      </c>
      <c r="C3000" s="3" t="s">
        <v>8330</v>
      </c>
      <c r="D3000" s="3" t="s">
        <v>18037</v>
      </c>
      <c r="E3000" s="5" t="s">
        <v>8331</v>
      </c>
      <c r="F3000" s="3" t="s">
        <v>424</v>
      </c>
      <c r="G3000" s="5" t="s">
        <v>8332</v>
      </c>
      <c r="H3000" s="5" t="s">
        <v>13387</v>
      </c>
      <c r="I3000" s="5" t="s">
        <v>16535</v>
      </c>
      <c r="J3000" s="3"/>
    </row>
    <row r="3001" spans="1:10" ht="60" customHeight="1" x14ac:dyDescent="0.8">
      <c r="A3001" s="51">
        <v>2997</v>
      </c>
      <c r="B3001" s="50">
        <v>2999</v>
      </c>
      <c r="C3001" s="3" t="s">
        <v>8333</v>
      </c>
      <c r="D3001" s="3" t="s">
        <v>18037</v>
      </c>
      <c r="E3001" s="5" t="s">
        <v>8334</v>
      </c>
      <c r="F3001" s="3" t="s">
        <v>145</v>
      </c>
      <c r="G3001" s="5" t="s">
        <v>8335</v>
      </c>
      <c r="H3001" s="5" t="s">
        <v>13388</v>
      </c>
      <c r="I3001" s="5" t="s">
        <v>17474</v>
      </c>
      <c r="J3001" s="3"/>
    </row>
    <row r="3002" spans="1:10" ht="60" customHeight="1" x14ac:dyDescent="0.8">
      <c r="A3002" s="51">
        <v>2998</v>
      </c>
      <c r="B3002" s="50">
        <v>3000</v>
      </c>
      <c r="C3002" s="3" t="s">
        <v>8336</v>
      </c>
      <c r="D3002" s="3" t="s">
        <v>18037</v>
      </c>
      <c r="E3002" s="5" t="s">
        <v>4683</v>
      </c>
      <c r="F3002" s="3" t="s">
        <v>37</v>
      </c>
      <c r="G3002" s="5" t="s">
        <v>8337</v>
      </c>
      <c r="H3002" s="5" t="s">
        <v>13389</v>
      </c>
      <c r="I3002" s="5" t="s">
        <v>16536</v>
      </c>
      <c r="J3002" s="3"/>
    </row>
    <row r="3003" spans="1:10" ht="60" customHeight="1" x14ac:dyDescent="0.8">
      <c r="A3003" s="51">
        <v>2999</v>
      </c>
      <c r="B3003" s="50">
        <v>3001</v>
      </c>
      <c r="C3003" s="3" t="s">
        <v>8165</v>
      </c>
      <c r="D3003" s="3" t="s">
        <v>18037</v>
      </c>
      <c r="E3003" s="5" t="s">
        <v>2851</v>
      </c>
      <c r="F3003" s="3" t="s">
        <v>100</v>
      </c>
      <c r="G3003" s="5" t="s">
        <v>8338</v>
      </c>
      <c r="H3003" s="5" t="s">
        <v>13390</v>
      </c>
      <c r="I3003" s="5" t="s">
        <v>16537</v>
      </c>
      <c r="J3003" s="3"/>
    </row>
    <row r="3004" spans="1:10" ht="60" customHeight="1" x14ac:dyDescent="0.8">
      <c r="A3004" s="51">
        <v>3000</v>
      </c>
      <c r="B3004" s="50">
        <v>3002</v>
      </c>
      <c r="C3004" s="3" t="s">
        <v>8339</v>
      </c>
      <c r="D3004" s="3" t="s">
        <v>18039</v>
      </c>
      <c r="E3004" s="5" t="s">
        <v>8340</v>
      </c>
      <c r="F3004" s="3" t="s">
        <v>6751</v>
      </c>
      <c r="G3004" s="5" t="s">
        <v>8341</v>
      </c>
      <c r="H3004" s="5" t="s">
        <v>13391</v>
      </c>
      <c r="I3004" s="5" t="s">
        <v>17828</v>
      </c>
      <c r="J3004" s="3"/>
    </row>
    <row r="3005" spans="1:10" ht="60" customHeight="1" x14ac:dyDescent="0.8">
      <c r="A3005" s="51">
        <v>3001</v>
      </c>
      <c r="B3005" s="50">
        <v>3003</v>
      </c>
      <c r="C3005" s="3" t="s">
        <v>8342</v>
      </c>
      <c r="D3005" s="3" t="s">
        <v>18039</v>
      </c>
      <c r="E3005" s="5" t="s">
        <v>6274</v>
      </c>
      <c r="F3005" s="3" t="s">
        <v>242</v>
      </c>
      <c r="G3005" s="5" t="s">
        <v>8343</v>
      </c>
      <c r="H3005" s="5" t="s">
        <v>13392</v>
      </c>
      <c r="I3005" s="5" t="s">
        <v>16538</v>
      </c>
      <c r="J3005" s="3"/>
    </row>
    <row r="3006" spans="1:10" ht="60" customHeight="1" x14ac:dyDescent="0.8">
      <c r="A3006" s="51">
        <v>3002</v>
      </c>
      <c r="B3006" s="50">
        <v>3004</v>
      </c>
      <c r="C3006" s="3" t="s">
        <v>8344</v>
      </c>
      <c r="D3006" s="3" t="s">
        <v>18037</v>
      </c>
      <c r="E3006" s="5" t="s">
        <v>7889</v>
      </c>
      <c r="F3006" s="3" t="s">
        <v>424</v>
      </c>
      <c r="G3006" s="5" t="s">
        <v>8345</v>
      </c>
      <c r="H3006" s="5" t="s">
        <v>13393</v>
      </c>
      <c r="I3006" s="5" t="s">
        <v>16539</v>
      </c>
      <c r="J3006" s="3"/>
    </row>
    <row r="3007" spans="1:10" ht="60" customHeight="1" x14ac:dyDescent="0.8">
      <c r="A3007" s="51">
        <v>3003</v>
      </c>
      <c r="B3007" s="50">
        <v>3005</v>
      </c>
      <c r="C3007" s="3" t="s">
        <v>8346</v>
      </c>
      <c r="D3007" s="3" t="s">
        <v>18037</v>
      </c>
      <c r="E3007" s="5" t="s">
        <v>8347</v>
      </c>
      <c r="F3007" s="3" t="s">
        <v>527</v>
      </c>
      <c r="G3007" s="5" t="s">
        <v>8348</v>
      </c>
      <c r="H3007" s="5" t="s">
        <v>13394</v>
      </c>
      <c r="I3007" s="5" t="s">
        <v>17874</v>
      </c>
      <c r="J3007" s="3"/>
    </row>
    <row r="3008" spans="1:10" ht="60" customHeight="1" x14ac:dyDescent="0.8">
      <c r="A3008" s="51">
        <v>3004</v>
      </c>
      <c r="B3008" s="50">
        <v>3006</v>
      </c>
      <c r="C3008" s="3" t="s">
        <v>8349</v>
      </c>
      <c r="D3008" s="3" t="s">
        <v>18037</v>
      </c>
      <c r="E3008" s="5" t="s">
        <v>8350</v>
      </c>
      <c r="F3008" s="3" t="s">
        <v>138</v>
      </c>
      <c r="G3008" s="5" t="s">
        <v>8351</v>
      </c>
      <c r="H3008" s="5" t="s">
        <v>13395</v>
      </c>
      <c r="I3008" s="5" t="s">
        <v>17809</v>
      </c>
      <c r="J3008" s="3"/>
    </row>
    <row r="3009" spans="1:10" ht="60" customHeight="1" x14ac:dyDescent="0.8">
      <c r="A3009" s="51">
        <v>3005</v>
      </c>
      <c r="B3009" s="50">
        <v>3007</v>
      </c>
      <c r="C3009" s="3" t="s">
        <v>8352</v>
      </c>
      <c r="D3009" s="3" t="s">
        <v>18037</v>
      </c>
      <c r="E3009" s="5" t="s">
        <v>8353</v>
      </c>
      <c r="F3009" s="3" t="s">
        <v>1630</v>
      </c>
      <c r="G3009" s="5" t="s">
        <v>8354</v>
      </c>
      <c r="H3009" s="5" t="s">
        <v>13396</v>
      </c>
      <c r="I3009" s="5" t="s">
        <v>16540</v>
      </c>
      <c r="J3009" s="3"/>
    </row>
    <row r="3010" spans="1:10" ht="60" customHeight="1" x14ac:dyDescent="0.8">
      <c r="A3010" s="51">
        <v>3006</v>
      </c>
      <c r="B3010" s="50">
        <v>3008</v>
      </c>
      <c r="C3010" s="3" t="s">
        <v>7676</v>
      </c>
      <c r="D3010" s="3" t="s">
        <v>18037</v>
      </c>
      <c r="E3010" s="5" t="s">
        <v>8355</v>
      </c>
      <c r="F3010" s="3" t="s">
        <v>1125</v>
      </c>
      <c r="G3010" s="5" t="s">
        <v>8356</v>
      </c>
      <c r="H3010" s="5" t="s">
        <v>13397</v>
      </c>
      <c r="I3010" s="5" t="s">
        <v>17756</v>
      </c>
      <c r="J3010" s="3"/>
    </row>
    <row r="3011" spans="1:10" ht="60" customHeight="1" x14ac:dyDescent="0.8">
      <c r="A3011" s="51">
        <v>3007</v>
      </c>
      <c r="B3011" s="50">
        <v>3009</v>
      </c>
      <c r="C3011" s="3" t="s">
        <v>8357</v>
      </c>
      <c r="D3011" s="3" t="s">
        <v>18037</v>
      </c>
      <c r="E3011" s="5" t="s">
        <v>2702</v>
      </c>
      <c r="F3011" s="3" t="s">
        <v>167</v>
      </c>
      <c r="G3011" s="5" t="s">
        <v>8358</v>
      </c>
      <c r="H3011" s="5" t="s">
        <v>13398</v>
      </c>
      <c r="I3011" s="5" t="s">
        <v>16541</v>
      </c>
      <c r="J3011" s="3"/>
    </row>
    <row r="3012" spans="1:10" ht="60" customHeight="1" x14ac:dyDescent="0.8">
      <c r="A3012" s="51">
        <v>3008</v>
      </c>
      <c r="B3012" s="50">
        <v>3010</v>
      </c>
      <c r="C3012" s="3" t="s">
        <v>8359</v>
      </c>
      <c r="D3012" s="3" t="s">
        <v>18037</v>
      </c>
      <c r="E3012" s="5" t="s">
        <v>8360</v>
      </c>
      <c r="F3012" s="3" t="s">
        <v>437</v>
      </c>
      <c r="G3012" s="5" t="s">
        <v>8361</v>
      </c>
      <c r="H3012" s="5" t="s">
        <v>13399</v>
      </c>
      <c r="I3012" s="5" t="s">
        <v>16542</v>
      </c>
      <c r="J3012" s="3"/>
    </row>
    <row r="3013" spans="1:10" ht="60" customHeight="1" x14ac:dyDescent="0.8">
      <c r="A3013" s="51">
        <v>3009</v>
      </c>
      <c r="B3013" s="50">
        <v>3011</v>
      </c>
      <c r="C3013" s="3" t="s">
        <v>8362</v>
      </c>
      <c r="D3013" s="3" t="s">
        <v>18037</v>
      </c>
      <c r="E3013" s="5" t="s">
        <v>8363</v>
      </c>
      <c r="F3013" s="3" t="s">
        <v>171</v>
      </c>
      <c r="G3013" s="5" t="s">
        <v>8364</v>
      </c>
      <c r="H3013" s="5" t="s">
        <v>13400</v>
      </c>
      <c r="I3013" s="5" t="s">
        <v>16543</v>
      </c>
      <c r="J3013" s="3"/>
    </row>
    <row r="3014" spans="1:10" ht="60" customHeight="1" x14ac:dyDescent="0.8">
      <c r="A3014" s="51">
        <v>3010</v>
      </c>
      <c r="B3014" s="50">
        <v>3012</v>
      </c>
      <c r="C3014" s="3" t="s">
        <v>8365</v>
      </c>
      <c r="D3014" s="3" t="s">
        <v>18037</v>
      </c>
      <c r="E3014" s="5" t="s">
        <v>8366</v>
      </c>
      <c r="F3014" s="3" t="s">
        <v>17</v>
      </c>
      <c r="G3014" s="5" t="s">
        <v>8367</v>
      </c>
      <c r="H3014" s="5" t="s">
        <v>13401</v>
      </c>
      <c r="I3014" s="5" t="s">
        <v>16544</v>
      </c>
      <c r="J3014" s="3"/>
    </row>
    <row r="3015" spans="1:10" ht="60" customHeight="1" x14ac:dyDescent="0.8">
      <c r="A3015" s="51">
        <v>3011</v>
      </c>
      <c r="B3015" s="50">
        <v>3013</v>
      </c>
      <c r="C3015" s="3" t="s">
        <v>8368</v>
      </c>
      <c r="D3015" s="3" t="s">
        <v>18037</v>
      </c>
      <c r="E3015" s="5" t="s">
        <v>8369</v>
      </c>
      <c r="F3015" s="3" t="s">
        <v>41</v>
      </c>
      <c r="G3015" s="5" t="s">
        <v>8370</v>
      </c>
      <c r="H3015" s="5" t="s">
        <v>13402</v>
      </c>
      <c r="I3015" s="5" t="s">
        <v>16545</v>
      </c>
      <c r="J3015" s="3"/>
    </row>
    <row r="3016" spans="1:10" ht="60" customHeight="1" x14ac:dyDescent="0.8">
      <c r="A3016" s="51">
        <v>3012</v>
      </c>
      <c r="B3016" s="50">
        <v>3014</v>
      </c>
      <c r="C3016" s="3" t="s">
        <v>8371</v>
      </c>
      <c r="D3016" s="3" t="s">
        <v>18037</v>
      </c>
      <c r="E3016" s="5" t="s">
        <v>8372</v>
      </c>
      <c r="F3016" s="3" t="s">
        <v>1030</v>
      </c>
      <c r="G3016" s="5" t="s">
        <v>8373</v>
      </c>
      <c r="H3016" s="5" t="s">
        <v>13403</v>
      </c>
      <c r="I3016" s="5" t="s">
        <v>16546</v>
      </c>
      <c r="J3016" s="3"/>
    </row>
    <row r="3017" spans="1:10" ht="60" customHeight="1" x14ac:dyDescent="0.8">
      <c r="A3017" s="51">
        <v>3013</v>
      </c>
      <c r="B3017" s="50">
        <v>3015</v>
      </c>
      <c r="C3017" s="3" t="s">
        <v>8374</v>
      </c>
      <c r="D3017" s="3" t="s">
        <v>18037</v>
      </c>
      <c r="E3017" s="5" t="s">
        <v>8375</v>
      </c>
      <c r="F3017" s="3" t="s">
        <v>301</v>
      </c>
      <c r="G3017" s="5" t="s">
        <v>8376</v>
      </c>
      <c r="H3017" s="5" t="s">
        <v>13404</v>
      </c>
      <c r="I3017" s="5" t="s">
        <v>16547</v>
      </c>
      <c r="J3017" s="3"/>
    </row>
    <row r="3018" spans="1:10" ht="60" customHeight="1" x14ac:dyDescent="0.8">
      <c r="A3018" s="51">
        <v>3014</v>
      </c>
      <c r="B3018" s="50">
        <v>3016</v>
      </c>
      <c r="C3018" s="3" t="s">
        <v>8377</v>
      </c>
      <c r="D3018" s="3" t="s">
        <v>18037</v>
      </c>
      <c r="E3018" s="5" t="s">
        <v>8378</v>
      </c>
      <c r="F3018" s="3" t="s">
        <v>81</v>
      </c>
      <c r="G3018" s="5" t="s">
        <v>8379</v>
      </c>
      <c r="H3018" s="5" t="s">
        <v>13405</v>
      </c>
      <c r="I3018" s="5" t="s">
        <v>16548</v>
      </c>
      <c r="J3018" s="3"/>
    </row>
    <row r="3019" spans="1:10" ht="60" customHeight="1" x14ac:dyDescent="0.8">
      <c r="A3019" s="51">
        <v>3015</v>
      </c>
      <c r="B3019" s="50">
        <v>3017</v>
      </c>
      <c r="C3019" s="3" t="s">
        <v>8380</v>
      </c>
      <c r="D3019" s="3" t="s">
        <v>18037</v>
      </c>
      <c r="E3019" s="5" t="s">
        <v>8381</v>
      </c>
      <c r="F3019" s="3" t="s">
        <v>284</v>
      </c>
      <c r="G3019" s="5" t="s">
        <v>8382</v>
      </c>
      <c r="H3019" s="5" t="s">
        <v>13406</v>
      </c>
      <c r="I3019" s="5" t="s">
        <v>16549</v>
      </c>
      <c r="J3019" s="3"/>
    </row>
    <row r="3020" spans="1:10" ht="60" customHeight="1" x14ac:dyDescent="0.8">
      <c r="A3020" s="51">
        <v>3016</v>
      </c>
      <c r="B3020" s="50">
        <v>3018</v>
      </c>
      <c r="C3020" s="3" t="s">
        <v>8383</v>
      </c>
      <c r="D3020" s="3" t="s">
        <v>18037</v>
      </c>
      <c r="E3020" s="5" t="s">
        <v>456</v>
      </c>
      <c r="F3020" s="3" t="s">
        <v>138</v>
      </c>
      <c r="G3020" s="5" t="s">
        <v>8384</v>
      </c>
      <c r="H3020" s="5" t="s">
        <v>13407</v>
      </c>
      <c r="I3020" s="5" t="s">
        <v>17824</v>
      </c>
      <c r="J3020" s="3"/>
    </row>
    <row r="3021" spans="1:10" ht="60" customHeight="1" x14ac:dyDescent="0.8">
      <c r="A3021" s="51">
        <v>3017</v>
      </c>
      <c r="B3021" s="50">
        <v>3019</v>
      </c>
      <c r="C3021" s="3" t="s">
        <v>8385</v>
      </c>
      <c r="D3021" s="3" t="s">
        <v>18037</v>
      </c>
      <c r="E3021" s="5" t="s">
        <v>8386</v>
      </c>
      <c r="F3021" s="3" t="s">
        <v>527</v>
      </c>
      <c r="G3021" s="5" t="s">
        <v>8387</v>
      </c>
      <c r="H3021" s="5" t="s">
        <v>13408</v>
      </c>
      <c r="I3021" s="5" t="s">
        <v>17868</v>
      </c>
      <c r="J3021" s="3"/>
    </row>
    <row r="3022" spans="1:10" ht="60" customHeight="1" x14ac:dyDescent="0.8">
      <c r="A3022" s="51">
        <v>3018</v>
      </c>
      <c r="B3022" s="50">
        <v>3020</v>
      </c>
      <c r="C3022" s="3" t="s">
        <v>8388</v>
      </c>
      <c r="D3022" s="3" t="s">
        <v>18037</v>
      </c>
      <c r="E3022" s="5" t="s">
        <v>8389</v>
      </c>
      <c r="F3022" s="3" t="s">
        <v>2447</v>
      </c>
      <c r="G3022" s="5" t="s">
        <v>8390</v>
      </c>
      <c r="H3022" s="5" t="s">
        <v>13409</v>
      </c>
      <c r="I3022" s="5" t="s">
        <v>16550</v>
      </c>
      <c r="J3022" s="3"/>
    </row>
    <row r="3023" spans="1:10" ht="60" customHeight="1" x14ac:dyDescent="0.8">
      <c r="A3023" s="51">
        <v>3019</v>
      </c>
      <c r="B3023" s="50">
        <v>3021</v>
      </c>
      <c r="C3023" s="3" t="s">
        <v>8391</v>
      </c>
      <c r="D3023" s="3" t="s">
        <v>18037</v>
      </c>
      <c r="E3023" s="5" t="s">
        <v>1315</v>
      </c>
      <c r="F3023" s="3" t="s">
        <v>359</v>
      </c>
      <c r="G3023" s="5" t="s">
        <v>8392</v>
      </c>
      <c r="H3023" s="5" t="s">
        <v>13410</v>
      </c>
      <c r="I3023" s="5" t="s">
        <v>16551</v>
      </c>
      <c r="J3023" s="3"/>
    </row>
    <row r="3024" spans="1:10" ht="60" customHeight="1" x14ac:dyDescent="0.8">
      <c r="A3024" s="51">
        <v>3020</v>
      </c>
      <c r="B3024" s="50">
        <v>3022</v>
      </c>
      <c r="C3024" s="3" t="s">
        <v>8393</v>
      </c>
      <c r="D3024" s="3" t="s">
        <v>18037</v>
      </c>
      <c r="E3024" s="5" t="s">
        <v>8394</v>
      </c>
      <c r="F3024" s="3" t="s">
        <v>817</v>
      </c>
      <c r="G3024" s="5" t="s">
        <v>8395</v>
      </c>
      <c r="H3024" s="5" t="s">
        <v>13411</v>
      </c>
      <c r="I3024" s="5" t="s">
        <v>16552</v>
      </c>
      <c r="J3024" s="3"/>
    </row>
    <row r="3025" spans="1:10" ht="60" customHeight="1" x14ac:dyDescent="0.8">
      <c r="A3025" s="51">
        <v>3021</v>
      </c>
      <c r="B3025" s="50">
        <v>3023</v>
      </c>
      <c r="C3025" s="3" t="s">
        <v>8396</v>
      </c>
      <c r="D3025" s="3" t="s">
        <v>18037</v>
      </c>
      <c r="E3025" s="5" t="s">
        <v>6714</v>
      </c>
      <c r="F3025" s="3" t="s">
        <v>17</v>
      </c>
      <c r="G3025" s="5" t="s">
        <v>8397</v>
      </c>
      <c r="H3025" s="5" t="s">
        <v>13412</v>
      </c>
      <c r="I3025" s="5" t="s">
        <v>16553</v>
      </c>
      <c r="J3025" s="3"/>
    </row>
    <row r="3026" spans="1:10" ht="60" customHeight="1" x14ac:dyDescent="0.8">
      <c r="A3026" s="51">
        <v>3022</v>
      </c>
      <c r="B3026" s="50">
        <v>3024</v>
      </c>
      <c r="C3026" s="3" t="s">
        <v>8398</v>
      </c>
      <c r="D3026" s="3" t="s">
        <v>18037</v>
      </c>
      <c r="E3026" s="5" t="s">
        <v>8399</v>
      </c>
      <c r="F3026" s="3" t="s">
        <v>207</v>
      </c>
      <c r="G3026" s="5" t="s">
        <v>8400</v>
      </c>
      <c r="H3026" s="5" t="s">
        <v>13413</v>
      </c>
      <c r="I3026" s="5" t="s">
        <v>16554</v>
      </c>
      <c r="J3026" s="3"/>
    </row>
    <row r="3027" spans="1:10" ht="60" customHeight="1" x14ac:dyDescent="0.8">
      <c r="A3027" s="51">
        <v>3023</v>
      </c>
      <c r="B3027" s="50">
        <v>3025</v>
      </c>
      <c r="C3027" s="3" t="s">
        <v>8401</v>
      </c>
      <c r="D3027" s="3" t="s">
        <v>18037</v>
      </c>
      <c r="E3027" s="5" t="s">
        <v>8402</v>
      </c>
      <c r="F3027" s="3" t="s">
        <v>1630</v>
      </c>
      <c r="G3027" s="5" t="s">
        <v>8403</v>
      </c>
      <c r="H3027" s="5" t="s">
        <v>13414</v>
      </c>
      <c r="I3027" s="5" t="s">
        <v>16555</v>
      </c>
      <c r="J3027" s="3"/>
    </row>
    <row r="3028" spans="1:10" ht="60" customHeight="1" x14ac:dyDescent="0.8">
      <c r="A3028" s="51">
        <v>3024</v>
      </c>
      <c r="B3028" s="50">
        <v>3026</v>
      </c>
      <c r="C3028" s="3" t="s">
        <v>8404</v>
      </c>
      <c r="D3028" s="3" t="s">
        <v>18037</v>
      </c>
      <c r="E3028" s="5" t="s">
        <v>8405</v>
      </c>
      <c r="F3028" s="3" t="s">
        <v>100</v>
      </c>
      <c r="G3028" s="5" t="s">
        <v>8406</v>
      </c>
      <c r="H3028" s="5" t="s">
        <v>13415</v>
      </c>
      <c r="I3028" s="5" t="s">
        <v>16556</v>
      </c>
      <c r="J3028" s="3"/>
    </row>
    <row r="3029" spans="1:10" ht="60" customHeight="1" x14ac:dyDescent="0.8">
      <c r="A3029" s="51">
        <v>3025</v>
      </c>
      <c r="B3029" s="50">
        <v>3027</v>
      </c>
      <c r="C3029" s="3" t="s">
        <v>8407</v>
      </c>
      <c r="D3029" s="3" t="s">
        <v>18037</v>
      </c>
      <c r="E3029" s="5" t="s">
        <v>8408</v>
      </c>
      <c r="F3029" s="3" t="s">
        <v>424</v>
      </c>
      <c r="G3029" s="5" t="s">
        <v>8409</v>
      </c>
      <c r="H3029" s="5" t="s">
        <v>13416</v>
      </c>
      <c r="I3029" s="5" t="s">
        <v>16557</v>
      </c>
      <c r="J3029" s="3"/>
    </row>
    <row r="3030" spans="1:10" ht="60" customHeight="1" x14ac:dyDescent="0.8">
      <c r="A3030" s="51">
        <v>3026</v>
      </c>
      <c r="B3030" s="50">
        <v>3028</v>
      </c>
      <c r="C3030" s="3" t="s">
        <v>8410</v>
      </c>
      <c r="D3030" s="3" t="s">
        <v>18037</v>
      </c>
      <c r="E3030" s="5" t="s">
        <v>6024</v>
      </c>
      <c r="F3030" s="3" t="s">
        <v>437</v>
      </c>
      <c r="G3030" s="5" t="s">
        <v>8411</v>
      </c>
      <c r="H3030" s="5" t="s">
        <v>13417</v>
      </c>
      <c r="I3030" s="5" t="s">
        <v>16558</v>
      </c>
      <c r="J3030" s="3"/>
    </row>
    <row r="3031" spans="1:10" ht="60" customHeight="1" x14ac:dyDescent="0.8">
      <c r="A3031" s="51">
        <v>3027</v>
      </c>
      <c r="B3031" s="50">
        <v>3029</v>
      </c>
      <c r="C3031" s="3" t="s">
        <v>8412</v>
      </c>
      <c r="D3031" s="3" t="s">
        <v>18039</v>
      </c>
      <c r="E3031" s="5" t="s">
        <v>7769</v>
      </c>
      <c r="F3031" s="3" t="s">
        <v>17</v>
      </c>
      <c r="G3031" s="5" t="s">
        <v>8413</v>
      </c>
      <c r="H3031" s="5" t="s">
        <v>13418</v>
      </c>
      <c r="I3031" s="5" t="s">
        <v>16559</v>
      </c>
      <c r="J3031" s="3"/>
    </row>
    <row r="3032" spans="1:10" ht="60" customHeight="1" x14ac:dyDescent="0.8">
      <c r="A3032" s="51">
        <v>3028</v>
      </c>
      <c r="B3032" s="50">
        <v>3030</v>
      </c>
      <c r="C3032" s="3" t="s">
        <v>8414</v>
      </c>
      <c r="D3032" s="3" t="s">
        <v>18037</v>
      </c>
      <c r="E3032" s="5" t="s">
        <v>4427</v>
      </c>
      <c r="F3032" s="3" t="s">
        <v>1125</v>
      </c>
      <c r="G3032" s="5" t="s">
        <v>8415</v>
      </c>
      <c r="H3032" s="5" t="s">
        <v>13419</v>
      </c>
      <c r="I3032" s="5" t="s">
        <v>16560</v>
      </c>
      <c r="J3032" s="3"/>
    </row>
    <row r="3033" spans="1:10" ht="60" customHeight="1" x14ac:dyDescent="0.8">
      <c r="A3033" s="51">
        <v>3029</v>
      </c>
      <c r="B3033" s="50">
        <v>3031</v>
      </c>
      <c r="C3033" s="3" t="s">
        <v>8416</v>
      </c>
      <c r="D3033" s="3" t="s">
        <v>18037</v>
      </c>
      <c r="E3033" s="5" t="s">
        <v>8417</v>
      </c>
      <c r="F3033" s="3" t="s">
        <v>441</v>
      </c>
      <c r="G3033" s="5" t="s">
        <v>8418</v>
      </c>
      <c r="H3033" s="5" t="s">
        <v>13420</v>
      </c>
      <c r="I3033" s="5" t="s">
        <v>16561</v>
      </c>
      <c r="J3033" s="3"/>
    </row>
    <row r="3034" spans="1:10" ht="60" customHeight="1" x14ac:dyDescent="0.8">
      <c r="A3034" s="51">
        <v>3030</v>
      </c>
      <c r="B3034" s="50">
        <v>3032</v>
      </c>
      <c r="C3034" s="3" t="s">
        <v>8419</v>
      </c>
      <c r="D3034" s="3" t="s">
        <v>18037</v>
      </c>
      <c r="E3034" s="5" t="s">
        <v>8420</v>
      </c>
      <c r="F3034" s="3" t="s">
        <v>301</v>
      </c>
      <c r="G3034" s="5" t="s">
        <v>8421</v>
      </c>
      <c r="H3034" s="5" t="s">
        <v>13421</v>
      </c>
      <c r="I3034" s="5" t="s">
        <v>16562</v>
      </c>
      <c r="J3034" s="3"/>
    </row>
    <row r="3035" spans="1:10" ht="60" customHeight="1" x14ac:dyDescent="0.8">
      <c r="A3035" s="51">
        <v>3031</v>
      </c>
      <c r="B3035" s="50">
        <v>3033</v>
      </c>
      <c r="C3035" s="3" t="s">
        <v>8422</v>
      </c>
      <c r="D3035" s="3" t="s">
        <v>18037</v>
      </c>
      <c r="E3035" s="5" t="s">
        <v>5216</v>
      </c>
      <c r="F3035" s="3" t="s">
        <v>1712</v>
      </c>
      <c r="G3035" s="5" t="s">
        <v>8423</v>
      </c>
      <c r="H3035" s="5" t="s">
        <v>13422</v>
      </c>
      <c r="I3035" s="5" t="s">
        <v>16563</v>
      </c>
      <c r="J3035" s="3"/>
    </row>
    <row r="3036" spans="1:10" ht="60" customHeight="1" x14ac:dyDescent="0.8">
      <c r="A3036" s="51">
        <v>3032</v>
      </c>
      <c r="B3036" s="50">
        <v>3034</v>
      </c>
      <c r="C3036" s="3" t="s">
        <v>8424</v>
      </c>
      <c r="D3036" s="3" t="s">
        <v>18037</v>
      </c>
      <c r="E3036" s="5" t="s">
        <v>8425</v>
      </c>
      <c r="F3036" s="3" t="s">
        <v>2267</v>
      </c>
      <c r="G3036" s="5" t="s">
        <v>8426</v>
      </c>
      <c r="H3036" s="5" t="s">
        <v>13423</v>
      </c>
      <c r="I3036" s="5" t="s">
        <v>17764</v>
      </c>
      <c r="J3036" s="3"/>
    </row>
    <row r="3037" spans="1:10" ht="60" customHeight="1" x14ac:dyDescent="0.8">
      <c r="A3037" s="51">
        <v>3033</v>
      </c>
      <c r="B3037" s="50">
        <v>3035</v>
      </c>
      <c r="C3037" s="3" t="s">
        <v>8427</v>
      </c>
      <c r="D3037" s="3" t="s">
        <v>18037</v>
      </c>
      <c r="E3037" s="5" t="s">
        <v>8428</v>
      </c>
      <c r="F3037" s="3" t="s">
        <v>21</v>
      </c>
      <c r="G3037" s="5" t="s">
        <v>8429</v>
      </c>
      <c r="H3037" s="5" t="s">
        <v>13424</v>
      </c>
      <c r="I3037" s="5" t="s">
        <v>17690</v>
      </c>
      <c r="J3037" s="3"/>
    </row>
    <row r="3038" spans="1:10" ht="60" customHeight="1" x14ac:dyDescent="0.8">
      <c r="A3038" s="51">
        <v>3034</v>
      </c>
      <c r="B3038" s="50">
        <v>3036</v>
      </c>
      <c r="C3038" s="3" t="s">
        <v>8430</v>
      </c>
      <c r="D3038" s="3" t="s">
        <v>18037</v>
      </c>
      <c r="E3038" s="5" t="s">
        <v>7729</v>
      </c>
      <c r="F3038" s="3" t="s">
        <v>61</v>
      </c>
      <c r="G3038" s="5" t="s">
        <v>8431</v>
      </c>
      <c r="H3038" s="5" t="s">
        <v>13425</v>
      </c>
      <c r="I3038" s="5" t="s">
        <v>16564</v>
      </c>
      <c r="J3038" s="3"/>
    </row>
    <row r="3039" spans="1:10" ht="60" customHeight="1" x14ac:dyDescent="0.8">
      <c r="A3039" s="51">
        <v>3035</v>
      </c>
      <c r="B3039" s="50">
        <v>3037</v>
      </c>
      <c r="C3039" s="3" t="s">
        <v>8432</v>
      </c>
      <c r="D3039" s="3" t="s">
        <v>18037</v>
      </c>
      <c r="E3039" s="5" t="s">
        <v>8433</v>
      </c>
      <c r="F3039" s="3" t="s">
        <v>6751</v>
      </c>
      <c r="G3039" s="5" t="s">
        <v>8434</v>
      </c>
      <c r="H3039" s="5" t="s">
        <v>13426</v>
      </c>
      <c r="I3039" s="5" t="s">
        <v>16565</v>
      </c>
      <c r="J3039" s="3"/>
    </row>
    <row r="3040" spans="1:10" ht="60" customHeight="1" x14ac:dyDescent="0.8">
      <c r="A3040" s="51">
        <v>3036</v>
      </c>
      <c r="B3040" s="50">
        <v>3038</v>
      </c>
      <c r="C3040" s="3" t="s">
        <v>8435</v>
      </c>
      <c r="D3040" s="3" t="s">
        <v>18037</v>
      </c>
      <c r="E3040" s="5" t="s">
        <v>4293</v>
      </c>
      <c r="F3040" s="3" t="s">
        <v>284</v>
      </c>
      <c r="G3040" s="5" t="s">
        <v>8436</v>
      </c>
      <c r="H3040" s="5" t="s">
        <v>13427</v>
      </c>
      <c r="I3040" s="5" t="s">
        <v>16566</v>
      </c>
      <c r="J3040" s="3"/>
    </row>
    <row r="3041" spans="1:10" ht="60" customHeight="1" x14ac:dyDescent="0.8">
      <c r="A3041" s="51">
        <v>3037</v>
      </c>
      <c r="B3041" s="50">
        <v>3039</v>
      </c>
      <c r="C3041" s="3" t="s">
        <v>8437</v>
      </c>
      <c r="D3041" s="3" t="s">
        <v>18037</v>
      </c>
      <c r="E3041" s="5" t="s">
        <v>8438</v>
      </c>
      <c r="F3041" s="3" t="s">
        <v>25</v>
      </c>
      <c r="G3041" s="5" t="s">
        <v>8439</v>
      </c>
      <c r="H3041" s="5" t="s">
        <v>13428</v>
      </c>
      <c r="I3041" s="5" t="s">
        <v>16567</v>
      </c>
      <c r="J3041" s="3"/>
    </row>
    <row r="3042" spans="1:10" ht="60" customHeight="1" x14ac:dyDescent="0.8">
      <c r="A3042" s="51">
        <v>3038</v>
      </c>
      <c r="B3042" s="50">
        <v>3040</v>
      </c>
      <c r="C3042" s="3" t="s">
        <v>8440</v>
      </c>
      <c r="D3042" s="3" t="s">
        <v>18037</v>
      </c>
      <c r="E3042" s="5" t="s">
        <v>8441</v>
      </c>
      <c r="F3042" s="3" t="s">
        <v>189</v>
      </c>
      <c r="G3042" s="5" t="s">
        <v>8442</v>
      </c>
      <c r="H3042" s="5" t="s">
        <v>13429</v>
      </c>
      <c r="I3042" s="5" t="s">
        <v>17321</v>
      </c>
      <c r="J3042" s="3"/>
    </row>
    <row r="3043" spans="1:10" ht="60" customHeight="1" x14ac:dyDescent="0.8">
      <c r="A3043" s="51">
        <v>3039</v>
      </c>
      <c r="B3043" s="50">
        <v>3041</v>
      </c>
      <c r="C3043" s="3" t="s">
        <v>8443</v>
      </c>
      <c r="D3043" s="3" t="s">
        <v>18037</v>
      </c>
      <c r="E3043" s="5" t="s">
        <v>8444</v>
      </c>
      <c r="F3043" s="3" t="s">
        <v>742</v>
      </c>
      <c r="G3043" s="5" t="s">
        <v>8445</v>
      </c>
      <c r="H3043" s="5" t="s">
        <v>13430</v>
      </c>
      <c r="I3043" s="5" t="s">
        <v>17583</v>
      </c>
      <c r="J3043" s="3"/>
    </row>
    <row r="3044" spans="1:10" ht="60" customHeight="1" x14ac:dyDescent="0.8">
      <c r="A3044" s="51">
        <v>3040</v>
      </c>
      <c r="B3044" s="50">
        <v>3042</v>
      </c>
      <c r="C3044" s="3" t="s">
        <v>8446</v>
      </c>
      <c r="D3044" s="3" t="s">
        <v>18037</v>
      </c>
      <c r="E3044" s="5" t="s">
        <v>8447</v>
      </c>
      <c r="F3044" s="3" t="s">
        <v>371</v>
      </c>
      <c r="G3044" s="5" t="s">
        <v>8448</v>
      </c>
      <c r="H3044" s="5" t="s">
        <v>13431</v>
      </c>
      <c r="I3044" s="5" t="s">
        <v>16568</v>
      </c>
      <c r="J3044" s="3"/>
    </row>
    <row r="3045" spans="1:10" ht="60" customHeight="1" x14ac:dyDescent="0.8">
      <c r="A3045" s="51">
        <v>3041</v>
      </c>
      <c r="B3045" s="50">
        <v>3043</v>
      </c>
      <c r="C3045" s="3" t="s">
        <v>8449</v>
      </c>
      <c r="D3045" s="3" t="s">
        <v>18037</v>
      </c>
      <c r="E3045" s="5" t="s">
        <v>4181</v>
      </c>
      <c r="F3045" s="3" t="s">
        <v>134</v>
      </c>
      <c r="G3045" s="5" t="s">
        <v>8450</v>
      </c>
      <c r="H3045" s="5" t="s">
        <v>13432</v>
      </c>
      <c r="I3045" s="5" t="s">
        <v>16569</v>
      </c>
      <c r="J3045" s="3"/>
    </row>
    <row r="3046" spans="1:10" ht="60" customHeight="1" x14ac:dyDescent="0.8">
      <c r="A3046" s="51">
        <v>3042</v>
      </c>
      <c r="B3046" s="50">
        <v>3044</v>
      </c>
      <c r="C3046" s="3" t="s">
        <v>6655</v>
      </c>
      <c r="D3046" s="3" t="s">
        <v>18037</v>
      </c>
      <c r="E3046" s="5" t="s">
        <v>8451</v>
      </c>
      <c r="F3046" s="3" t="s">
        <v>61</v>
      </c>
      <c r="G3046" s="5" t="s">
        <v>8452</v>
      </c>
      <c r="H3046" s="5" t="s">
        <v>13433</v>
      </c>
      <c r="I3046" s="5" t="s">
        <v>16570</v>
      </c>
      <c r="J3046" s="3"/>
    </row>
    <row r="3047" spans="1:10" ht="60" customHeight="1" x14ac:dyDescent="0.8">
      <c r="A3047" s="51">
        <v>3043</v>
      </c>
      <c r="B3047" s="50">
        <v>3045</v>
      </c>
      <c r="C3047" s="3" t="s">
        <v>8453</v>
      </c>
      <c r="D3047" s="3" t="s">
        <v>18037</v>
      </c>
      <c r="E3047" s="5" t="s">
        <v>8454</v>
      </c>
      <c r="F3047" s="3" t="s">
        <v>441</v>
      </c>
      <c r="G3047" s="5" t="s">
        <v>8455</v>
      </c>
      <c r="H3047" s="5" t="s">
        <v>13434</v>
      </c>
      <c r="I3047" s="5" t="s">
        <v>16571</v>
      </c>
      <c r="J3047" s="3"/>
    </row>
    <row r="3048" spans="1:10" ht="60" customHeight="1" x14ac:dyDescent="0.8">
      <c r="A3048" s="51">
        <v>3044</v>
      </c>
      <c r="B3048" s="50">
        <v>3046</v>
      </c>
      <c r="C3048" s="3" t="s">
        <v>8456</v>
      </c>
      <c r="D3048" s="3" t="s">
        <v>18037</v>
      </c>
      <c r="E3048" s="5" t="s">
        <v>8457</v>
      </c>
      <c r="F3048" s="3" t="s">
        <v>371</v>
      </c>
      <c r="G3048" s="5" t="s">
        <v>8458</v>
      </c>
      <c r="H3048" s="5" t="s">
        <v>13435</v>
      </c>
      <c r="I3048" s="5" t="s">
        <v>16572</v>
      </c>
      <c r="J3048" s="3"/>
    </row>
    <row r="3049" spans="1:10" ht="60" customHeight="1" x14ac:dyDescent="0.8">
      <c r="A3049" s="51">
        <v>3045</v>
      </c>
      <c r="B3049" s="50">
        <v>3047</v>
      </c>
      <c r="C3049" s="3" t="s">
        <v>8459</v>
      </c>
      <c r="D3049" s="3" t="s">
        <v>18037</v>
      </c>
      <c r="E3049" s="5" t="s">
        <v>2578</v>
      </c>
      <c r="F3049" s="3" t="s">
        <v>246</v>
      </c>
      <c r="G3049" s="5" t="s">
        <v>8460</v>
      </c>
      <c r="H3049" s="5" t="s">
        <v>13436</v>
      </c>
      <c r="I3049" s="5" t="s">
        <v>16573</v>
      </c>
      <c r="J3049" s="3"/>
    </row>
    <row r="3050" spans="1:10" ht="60" customHeight="1" x14ac:dyDescent="0.8">
      <c r="A3050" s="51">
        <v>3046</v>
      </c>
      <c r="B3050" s="50">
        <v>3048</v>
      </c>
      <c r="C3050" s="3" t="s">
        <v>8461</v>
      </c>
      <c r="D3050" s="3" t="s">
        <v>18037</v>
      </c>
      <c r="E3050" s="5" t="s">
        <v>8462</v>
      </c>
      <c r="F3050" s="3" t="s">
        <v>246</v>
      </c>
      <c r="G3050" s="5" t="s">
        <v>8463</v>
      </c>
      <c r="H3050" s="5" t="s">
        <v>13437</v>
      </c>
      <c r="I3050" s="5" t="s">
        <v>16574</v>
      </c>
      <c r="J3050" s="3"/>
    </row>
    <row r="3051" spans="1:10" ht="60" customHeight="1" x14ac:dyDescent="0.8">
      <c r="A3051" s="51">
        <v>3047</v>
      </c>
      <c r="B3051" s="50">
        <v>3049</v>
      </c>
      <c r="C3051" s="3" t="s">
        <v>8464</v>
      </c>
      <c r="D3051" s="3" t="s">
        <v>18037</v>
      </c>
      <c r="E3051" s="5" t="s">
        <v>8465</v>
      </c>
      <c r="F3051" s="3" t="s">
        <v>328</v>
      </c>
      <c r="G3051" s="5" t="s">
        <v>8466</v>
      </c>
      <c r="H3051" s="5" t="s">
        <v>13438</v>
      </c>
      <c r="I3051" s="5" t="s">
        <v>16575</v>
      </c>
      <c r="J3051" s="3"/>
    </row>
    <row r="3052" spans="1:10" ht="60" customHeight="1" x14ac:dyDescent="0.8">
      <c r="A3052" s="51">
        <v>3048</v>
      </c>
      <c r="B3052" s="50">
        <v>3050</v>
      </c>
      <c r="C3052" s="3" t="s">
        <v>8467</v>
      </c>
      <c r="D3052" s="3" t="s">
        <v>18037</v>
      </c>
      <c r="E3052" s="5" t="s">
        <v>8468</v>
      </c>
      <c r="F3052" s="3" t="s">
        <v>1320</v>
      </c>
      <c r="G3052" s="5" t="s">
        <v>8469</v>
      </c>
      <c r="H3052" s="5" t="s">
        <v>13439</v>
      </c>
      <c r="I3052" s="5" t="s">
        <v>16576</v>
      </c>
      <c r="J3052" s="3"/>
    </row>
    <row r="3053" spans="1:10" ht="60" customHeight="1" x14ac:dyDescent="0.8">
      <c r="A3053" s="51">
        <v>3049</v>
      </c>
      <c r="B3053" s="50">
        <v>3051</v>
      </c>
      <c r="C3053" s="3" t="s">
        <v>8470</v>
      </c>
      <c r="D3053" s="3" t="s">
        <v>18037</v>
      </c>
      <c r="E3053" s="5" t="s">
        <v>8471</v>
      </c>
      <c r="F3053" s="3" t="s">
        <v>149</v>
      </c>
      <c r="G3053" s="5" t="s">
        <v>8472</v>
      </c>
      <c r="H3053" s="5" t="s">
        <v>13440</v>
      </c>
      <c r="I3053" s="5" t="s">
        <v>17534</v>
      </c>
      <c r="J3053" s="3"/>
    </row>
    <row r="3054" spans="1:10" ht="60" customHeight="1" x14ac:dyDescent="0.8">
      <c r="A3054" s="51">
        <v>3050</v>
      </c>
      <c r="B3054" s="50">
        <v>3052</v>
      </c>
      <c r="C3054" s="3" t="s">
        <v>8473</v>
      </c>
      <c r="D3054" s="3" t="s">
        <v>18037</v>
      </c>
      <c r="E3054" s="5" t="s">
        <v>8474</v>
      </c>
      <c r="F3054" s="3" t="s">
        <v>189</v>
      </c>
      <c r="G3054" s="5" t="s">
        <v>8475</v>
      </c>
      <c r="H3054" s="5" t="s">
        <v>13441</v>
      </c>
      <c r="I3054" s="5" t="s">
        <v>16577</v>
      </c>
      <c r="J3054" s="3"/>
    </row>
    <row r="3055" spans="1:10" ht="60" customHeight="1" x14ac:dyDescent="0.8">
      <c r="A3055" s="51">
        <v>3051</v>
      </c>
      <c r="B3055" s="50">
        <v>3053</v>
      </c>
      <c r="C3055" s="3" t="s">
        <v>5163</v>
      </c>
      <c r="D3055" s="3" t="s">
        <v>18037</v>
      </c>
      <c r="E3055" s="5" t="s">
        <v>8476</v>
      </c>
      <c r="F3055" s="3" t="s">
        <v>437</v>
      </c>
      <c r="G3055" s="5" t="s">
        <v>8477</v>
      </c>
      <c r="H3055" s="5" t="s">
        <v>13442</v>
      </c>
      <c r="I3055" s="5" t="s">
        <v>16578</v>
      </c>
      <c r="J3055" s="3"/>
    </row>
    <row r="3056" spans="1:10" ht="60" customHeight="1" x14ac:dyDescent="0.8">
      <c r="A3056" s="51">
        <v>3052</v>
      </c>
      <c r="B3056" s="50">
        <v>3054</v>
      </c>
      <c r="C3056" s="3" t="s">
        <v>8478</v>
      </c>
      <c r="D3056" s="3" t="s">
        <v>18037</v>
      </c>
      <c r="E3056" s="5" t="s">
        <v>8479</v>
      </c>
      <c r="F3056" s="3" t="s">
        <v>17</v>
      </c>
      <c r="G3056" s="5" t="s">
        <v>8480</v>
      </c>
      <c r="H3056" s="5" t="s">
        <v>13443</v>
      </c>
      <c r="I3056" s="5" t="s">
        <v>16579</v>
      </c>
      <c r="J3056" s="3"/>
    </row>
    <row r="3057" spans="1:10" ht="60" customHeight="1" x14ac:dyDescent="0.8">
      <c r="A3057" s="51">
        <v>3053</v>
      </c>
      <c r="B3057" s="50">
        <v>3055</v>
      </c>
      <c r="C3057" s="3" t="s">
        <v>8481</v>
      </c>
      <c r="D3057" s="3" t="s">
        <v>18037</v>
      </c>
      <c r="E3057" s="5" t="s">
        <v>1750</v>
      </c>
      <c r="F3057" s="3" t="s">
        <v>100</v>
      </c>
      <c r="G3057" s="5" t="s">
        <v>8482</v>
      </c>
      <c r="H3057" s="5" t="s">
        <v>13444</v>
      </c>
      <c r="I3057" s="5" t="s">
        <v>16580</v>
      </c>
      <c r="J3057" s="3"/>
    </row>
    <row r="3058" spans="1:10" ht="60" customHeight="1" x14ac:dyDescent="0.8">
      <c r="A3058" s="51">
        <v>3054</v>
      </c>
      <c r="B3058" s="50">
        <v>3056</v>
      </c>
      <c r="C3058" s="3" t="s">
        <v>8483</v>
      </c>
      <c r="D3058" s="3" t="s">
        <v>18037</v>
      </c>
      <c r="E3058" s="5" t="s">
        <v>8484</v>
      </c>
      <c r="F3058" s="3" t="s">
        <v>2447</v>
      </c>
      <c r="G3058" s="5" t="s">
        <v>8485</v>
      </c>
      <c r="H3058" s="5" t="s">
        <v>13445</v>
      </c>
      <c r="I3058" s="5" t="s">
        <v>16581</v>
      </c>
      <c r="J3058" s="3"/>
    </row>
    <row r="3059" spans="1:10" ht="60" customHeight="1" x14ac:dyDescent="0.8">
      <c r="A3059" s="51">
        <v>3055</v>
      </c>
      <c r="B3059" s="50">
        <v>3057</v>
      </c>
      <c r="C3059" s="3" t="s">
        <v>8486</v>
      </c>
      <c r="D3059" s="3" t="s">
        <v>18037</v>
      </c>
      <c r="E3059" s="5" t="s">
        <v>930</v>
      </c>
      <c r="F3059" s="3" t="s">
        <v>1521</v>
      </c>
      <c r="G3059" s="5" t="s">
        <v>8487</v>
      </c>
      <c r="H3059" s="5" t="s">
        <v>13446</v>
      </c>
      <c r="I3059" s="5" t="s">
        <v>16582</v>
      </c>
      <c r="J3059" s="3"/>
    </row>
    <row r="3060" spans="1:10" ht="60" customHeight="1" x14ac:dyDescent="0.8">
      <c r="A3060" s="51">
        <v>3056</v>
      </c>
      <c r="B3060" s="50">
        <v>3058</v>
      </c>
      <c r="C3060" s="3" t="s">
        <v>8488</v>
      </c>
      <c r="D3060" s="3" t="s">
        <v>18037</v>
      </c>
      <c r="E3060" s="5" t="s">
        <v>8489</v>
      </c>
      <c r="F3060" s="3" t="s">
        <v>2267</v>
      </c>
      <c r="G3060" s="5" t="s">
        <v>8490</v>
      </c>
      <c r="H3060" s="5" t="s">
        <v>13447</v>
      </c>
      <c r="I3060" s="5" t="s">
        <v>16583</v>
      </c>
      <c r="J3060" s="3"/>
    </row>
    <row r="3061" spans="1:10" ht="60" customHeight="1" x14ac:dyDescent="0.8">
      <c r="A3061" s="51">
        <v>3057</v>
      </c>
      <c r="B3061" s="50">
        <v>3059</v>
      </c>
      <c r="C3061" s="3" t="s">
        <v>8491</v>
      </c>
      <c r="D3061" s="3" t="s">
        <v>18037</v>
      </c>
      <c r="E3061" s="5" t="s">
        <v>3305</v>
      </c>
      <c r="F3061" s="3" t="s">
        <v>242</v>
      </c>
      <c r="G3061" s="5" t="s">
        <v>8492</v>
      </c>
      <c r="H3061" s="5" t="s">
        <v>13448</v>
      </c>
      <c r="I3061" s="5" t="s">
        <v>16584</v>
      </c>
      <c r="J3061" s="3"/>
    </row>
    <row r="3062" spans="1:10" ht="60" customHeight="1" x14ac:dyDescent="0.8">
      <c r="A3062" s="51">
        <v>3058</v>
      </c>
      <c r="B3062" s="50">
        <v>3060</v>
      </c>
      <c r="C3062" s="3" t="s">
        <v>8493</v>
      </c>
      <c r="D3062" s="3" t="s">
        <v>18037</v>
      </c>
      <c r="E3062" s="5" t="s">
        <v>8494</v>
      </c>
      <c r="F3062" s="3" t="s">
        <v>145</v>
      </c>
      <c r="G3062" s="5" t="s">
        <v>8495</v>
      </c>
      <c r="H3062" s="5" t="s">
        <v>13449</v>
      </c>
      <c r="I3062" s="5" t="s">
        <v>16585</v>
      </c>
      <c r="J3062" s="3"/>
    </row>
    <row r="3063" spans="1:10" ht="60" customHeight="1" x14ac:dyDescent="0.8">
      <c r="A3063" s="51">
        <v>3059</v>
      </c>
      <c r="B3063" s="50">
        <v>3061</v>
      </c>
      <c r="C3063" s="3" t="s">
        <v>8496</v>
      </c>
      <c r="D3063" s="3" t="s">
        <v>18037</v>
      </c>
      <c r="E3063" s="5" t="s">
        <v>8497</v>
      </c>
      <c r="F3063" s="3" t="s">
        <v>45</v>
      </c>
      <c r="G3063" s="5" t="s">
        <v>8498</v>
      </c>
      <c r="H3063" s="5" t="s">
        <v>13450</v>
      </c>
      <c r="I3063" s="5" t="s">
        <v>16586</v>
      </c>
      <c r="J3063" s="3"/>
    </row>
    <row r="3064" spans="1:10" ht="60" customHeight="1" x14ac:dyDescent="0.8">
      <c r="A3064" s="51">
        <v>3060</v>
      </c>
      <c r="B3064" s="50">
        <v>3062</v>
      </c>
      <c r="C3064" s="3" t="s">
        <v>8499</v>
      </c>
      <c r="D3064" s="3" t="s">
        <v>18037</v>
      </c>
      <c r="E3064" s="5" t="s">
        <v>8500</v>
      </c>
      <c r="F3064" s="3" t="s">
        <v>328</v>
      </c>
      <c r="G3064" s="5" t="s">
        <v>8501</v>
      </c>
      <c r="H3064" s="5" t="s">
        <v>13451</v>
      </c>
      <c r="I3064" s="5" t="s">
        <v>16587</v>
      </c>
      <c r="J3064" s="3"/>
    </row>
    <row r="3065" spans="1:10" ht="60" customHeight="1" x14ac:dyDescent="0.8">
      <c r="A3065" s="51">
        <v>3061</v>
      </c>
      <c r="B3065" s="50">
        <v>3063</v>
      </c>
      <c r="C3065" s="3" t="s">
        <v>8502</v>
      </c>
      <c r="D3065" s="3" t="s">
        <v>18037</v>
      </c>
      <c r="E3065" s="5" t="s">
        <v>8503</v>
      </c>
      <c r="F3065" s="3" t="s">
        <v>77</v>
      </c>
      <c r="G3065" s="5" t="s">
        <v>8504</v>
      </c>
      <c r="H3065" s="5" t="s">
        <v>13452</v>
      </c>
      <c r="I3065" s="5" t="s">
        <v>16588</v>
      </c>
      <c r="J3065" s="3"/>
    </row>
    <row r="3066" spans="1:10" ht="60" customHeight="1" x14ac:dyDescent="0.8">
      <c r="A3066" s="51">
        <v>3062</v>
      </c>
      <c r="B3066" s="50">
        <v>3064</v>
      </c>
      <c r="C3066" s="3" t="s">
        <v>8505</v>
      </c>
      <c r="D3066" s="3" t="s">
        <v>18037</v>
      </c>
      <c r="E3066" s="5" t="s">
        <v>2590</v>
      </c>
      <c r="F3066" s="3" t="s">
        <v>13</v>
      </c>
      <c r="G3066" s="5" t="s">
        <v>8506</v>
      </c>
      <c r="H3066" s="5" t="s">
        <v>13453</v>
      </c>
      <c r="I3066" s="5" t="s">
        <v>16589</v>
      </c>
      <c r="J3066" s="3"/>
    </row>
    <row r="3067" spans="1:10" ht="60" customHeight="1" x14ac:dyDescent="0.8">
      <c r="A3067" s="51">
        <v>3063</v>
      </c>
      <c r="B3067" s="50">
        <v>3065</v>
      </c>
      <c r="C3067" s="3" t="s">
        <v>8507</v>
      </c>
      <c r="D3067" s="3" t="s">
        <v>18037</v>
      </c>
      <c r="E3067" s="5" t="s">
        <v>8508</v>
      </c>
      <c r="F3067" s="3" t="s">
        <v>359</v>
      </c>
      <c r="G3067" s="5" t="s">
        <v>8509</v>
      </c>
      <c r="H3067" s="5" t="s">
        <v>13454</v>
      </c>
      <c r="I3067" s="5" t="s">
        <v>16590</v>
      </c>
      <c r="J3067" s="3"/>
    </row>
    <row r="3068" spans="1:10" ht="60" customHeight="1" x14ac:dyDescent="0.8">
      <c r="A3068" s="51">
        <v>3064</v>
      </c>
      <c r="B3068" s="50">
        <v>3066</v>
      </c>
      <c r="C3068" s="3" t="s">
        <v>8510</v>
      </c>
      <c r="D3068" s="3" t="s">
        <v>18037</v>
      </c>
      <c r="E3068" s="5" t="s">
        <v>8511</v>
      </c>
      <c r="F3068" s="3" t="s">
        <v>511</v>
      </c>
      <c r="G3068" s="5" t="s">
        <v>8512</v>
      </c>
      <c r="H3068" s="5" t="s">
        <v>13455</v>
      </c>
      <c r="I3068" s="5" t="s">
        <v>16591</v>
      </c>
      <c r="J3068" s="3"/>
    </row>
    <row r="3069" spans="1:10" ht="60" customHeight="1" x14ac:dyDescent="0.8">
      <c r="A3069" s="51">
        <v>3065</v>
      </c>
      <c r="B3069" s="50">
        <v>3067</v>
      </c>
      <c r="C3069" s="3" t="s">
        <v>8513</v>
      </c>
      <c r="D3069" s="3" t="s">
        <v>18037</v>
      </c>
      <c r="E3069" s="5" t="s">
        <v>1940</v>
      </c>
      <c r="F3069" s="3" t="s">
        <v>2267</v>
      </c>
      <c r="G3069" s="5" t="s">
        <v>8514</v>
      </c>
      <c r="H3069" s="5" t="s">
        <v>13456</v>
      </c>
      <c r="I3069" s="5" t="s">
        <v>16592</v>
      </c>
      <c r="J3069" s="3"/>
    </row>
    <row r="3070" spans="1:10" ht="60" customHeight="1" x14ac:dyDescent="0.8">
      <c r="A3070" s="51">
        <v>3066</v>
      </c>
      <c r="B3070" s="50">
        <v>3068</v>
      </c>
      <c r="C3070" s="3" t="s">
        <v>8515</v>
      </c>
      <c r="D3070" s="3" t="s">
        <v>18037</v>
      </c>
      <c r="E3070" s="5" t="s">
        <v>8516</v>
      </c>
      <c r="F3070" s="3" t="s">
        <v>61</v>
      </c>
      <c r="G3070" s="5" t="s">
        <v>8517</v>
      </c>
      <c r="H3070" s="5" t="s">
        <v>13457</v>
      </c>
      <c r="I3070" s="5" t="s">
        <v>17722</v>
      </c>
      <c r="J3070" s="3"/>
    </row>
    <row r="3071" spans="1:10" ht="60" customHeight="1" x14ac:dyDescent="0.8">
      <c r="A3071" s="51">
        <v>3067</v>
      </c>
      <c r="B3071" s="50">
        <v>3069</v>
      </c>
      <c r="C3071" s="3" t="s">
        <v>8518</v>
      </c>
      <c r="D3071" s="3" t="s">
        <v>18037</v>
      </c>
      <c r="E3071" s="5" t="s">
        <v>1343</v>
      </c>
      <c r="F3071" s="3" t="s">
        <v>127</v>
      </c>
      <c r="G3071" s="5" t="s">
        <v>8519</v>
      </c>
      <c r="H3071" s="5" t="s">
        <v>13458</v>
      </c>
      <c r="I3071" s="5" t="s">
        <v>16593</v>
      </c>
      <c r="J3071" s="3"/>
    </row>
    <row r="3072" spans="1:10" ht="60" customHeight="1" x14ac:dyDescent="0.8">
      <c r="A3072" s="51">
        <v>3068</v>
      </c>
      <c r="B3072" s="50">
        <v>3070</v>
      </c>
      <c r="C3072" s="3" t="s">
        <v>8520</v>
      </c>
      <c r="D3072" s="3" t="s">
        <v>18037</v>
      </c>
      <c r="E3072" s="5" t="s">
        <v>8521</v>
      </c>
      <c r="F3072" s="3" t="s">
        <v>41</v>
      </c>
      <c r="G3072" s="5" t="s">
        <v>8522</v>
      </c>
      <c r="H3072" s="5" t="s">
        <v>13459</v>
      </c>
      <c r="I3072" s="5" t="s">
        <v>17461</v>
      </c>
      <c r="J3072" s="3"/>
    </row>
    <row r="3073" spans="1:10" ht="60" customHeight="1" x14ac:dyDescent="0.8">
      <c r="A3073" s="51">
        <v>3069</v>
      </c>
      <c r="B3073" s="50">
        <v>3071</v>
      </c>
      <c r="C3073" s="3" t="s">
        <v>8523</v>
      </c>
      <c r="D3073" s="3" t="s">
        <v>18037</v>
      </c>
      <c r="E3073" s="5" t="s">
        <v>8524</v>
      </c>
      <c r="F3073" s="3" t="s">
        <v>543</v>
      </c>
      <c r="G3073" s="5" t="s">
        <v>8525</v>
      </c>
      <c r="H3073" s="5" t="s">
        <v>13460</v>
      </c>
      <c r="I3073" s="5" t="s">
        <v>16594</v>
      </c>
      <c r="J3073" s="3"/>
    </row>
    <row r="3074" spans="1:10" ht="60" customHeight="1" x14ac:dyDescent="0.8">
      <c r="A3074" s="51">
        <v>3070</v>
      </c>
      <c r="B3074" s="50">
        <v>3072</v>
      </c>
      <c r="C3074" s="3" t="s">
        <v>8526</v>
      </c>
      <c r="D3074" s="3" t="s">
        <v>18037</v>
      </c>
      <c r="E3074" s="5" t="s">
        <v>8527</v>
      </c>
      <c r="F3074" s="3" t="s">
        <v>543</v>
      </c>
      <c r="G3074" s="5" t="s">
        <v>8528</v>
      </c>
      <c r="H3074" s="5" t="s">
        <v>13461</v>
      </c>
      <c r="I3074" s="5" t="s">
        <v>16595</v>
      </c>
      <c r="J3074" s="3"/>
    </row>
    <row r="3075" spans="1:10" ht="60" customHeight="1" x14ac:dyDescent="0.8">
      <c r="A3075" s="51">
        <v>3071</v>
      </c>
      <c r="B3075" s="50">
        <v>3073</v>
      </c>
      <c r="C3075" s="3" t="s">
        <v>8529</v>
      </c>
      <c r="D3075" s="3" t="s">
        <v>18037</v>
      </c>
      <c r="E3075" s="5" t="s">
        <v>612</v>
      </c>
      <c r="F3075" s="3" t="s">
        <v>189</v>
      </c>
      <c r="G3075" s="5" t="s">
        <v>8530</v>
      </c>
      <c r="H3075" s="5" t="s">
        <v>13462</v>
      </c>
      <c r="I3075" s="5" t="s">
        <v>16596</v>
      </c>
      <c r="J3075" s="3"/>
    </row>
    <row r="3076" spans="1:10" ht="60" customHeight="1" x14ac:dyDescent="0.8">
      <c r="A3076" s="51">
        <v>3072</v>
      </c>
      <c r="B3076" s="50">
        <v>3074</v>
      </c>
      <c r="C3076" s="3" t="s">
        <v>8531</v>
      </c>
      <c r="D3076" s="3" t="s">
        <v>18037</v>
      </c>
      <c r="E3076" s="5" t="s">
        <v>8532</v>
      </c>
      <c r="F3076" s="3" t="s">
        <v>301</v>
      </c>
      <c r="G3076" s="5" t="s">
        <v>8533</v>
      </c>
      <c r="H3076" s="5" t="s">
        <v>13463</v>
      </c>
      <c r="I3076" s="5" t="s">
        <v>17997</v>
      </c>
      <c r="J3076" s="3"/>
    </row>
    <row r="3077" spans="1:10" ht="60" customHeight="1" x14ac:dyDescent="0.8">
      <c r="A3077" s="51">
        <v>3073</v>
      </c>
      <c r="B3077" s="50">
        <v>3075</v>
      </c>
      <c r="C3077" s="3" t="s">
        <v>8534</v>
      </c>
      <c r="D3077" s="3" t="s">
        <v>18037</v>
      </c>
      <c r="E3077" s="5" t="s">
        <v>8535</v>
      </c>
      <c r="F3077" s="3" t="s">
        <v>424</v>
      </c>
      <c r="G3077" s="5" t="s">
        <v>8536</v>
      </c>
      <c r="H3077" s="5" t="s">
        <v>13464</v>
      </c>
      <c r="I3077" s="5" t="s">
        <v>16597</v>
      </c>
      <c r="J3077" s="3"/>
    </row>
    <row r="3078" spans="1:10" ht="60" customHeight="1" x14ac:dyDescent="0.8">
      <c r="A3078" s="51">
        <v>3074</v>
      </c>
      <c r="B3078" s="50">
        <v>3076</v>
      </c>
      <c r="C3078" s="3" t="s">
        <v>484</v>
      </c>
      <c r="D3078" s="3" t="s">
        <v>18037</v>
      </c>
      <c r="E3078" s="5" t="s">
        <v>8537</v>
      </c>
      <c r="F3078" s="3" t="s">
        <v>1163</v>
      </c>
      <c r="G3078" s="5" t="s">
        <v>8538</v>
      </c>
      <c r="H3078" s="5" t="s">
        <v>13465</v>
      </c>
      <c r="I3078" s="5" t="s">
        <v>16598</v>
      </c>
      <c r="J3078" s="3"/>
    </row>
    <row r="3079" spans="1:10" ht="60" customHeight="1" x14ac:dyDescent="0.8">
      <c r="A3079" s="51">
        <v>3075</v>
      </c>
      <c r="B3079" s="50">
        <v>3077</v>
      </c>
      <c r="C3079" s="3" t="s">
        <v>4940</v>
      </c>
      <c r="D3079" s="3" t="s">
        <v>18037</v>
      </c>
      <c r="E3079" s="5" t="s">
        <v>5322</v>
      </c>
      <c r="F3079" s="3" t="s">
        <v>437</v>
      </c>
      <c r="G3079" s="5" t="s">
        <v>8539</v>
      </c>
      <c r="H3079" s="5" t="s">
        <v>13466</v>
      </c>
      <c r="I3079" s="5" t="s">
        <v>17661</v>
      </c>
      <c r="J3079" s="3"/>
    </row>
    <row r="3080" spans="1:10" ht="60" customHeight="1" x14ac:dyDescent="0.8">
      <c r="A3080" s="51">
        <v>3076</v>
      </c>
      <c r="B3080" s="50">
        <v>3078</v>
      </c>
      <c r="C3080" s="3" t="s">
        <v>8540</v>
      </c>
      <c r="D3080" s="3" t="s">
        <v>18037</v>
      </c>
      <c r="E3080" s="5" t="s">
        <v>8527</v>
      </c>
      <c r="F3080" s="3" t="s">
        <v>277</v>
      </c>
      <c r="G3080" s="5" t="s">
        <v>8541</v>
      </c>
      <c r="H3080" s="5" t="s">
        <v>13467</v>
      </c>
      <c r="I3080" s="5" t="s">
        <v>17514</v>
      </c>
      <c r="J3080" s="3"/>
    </row>
    <row r="3081" spans="1:10" ht="60" customHeight="1" x14ac:dyDescent="0.8">
      <c r="A3081" s="51">
        <v>3077</v>
      </c>
      <c r="B3081" s="50">
        <v>3079</v>
      </c>
      <c r="C3081" s="3" t="s">
        <v>8542</v>
      </c>
      <c r="D3081" s="3" t="s">
        <v>18037</v>
      </c>
      <c r="E3081" s="5" t="s">
        <v>8543</v>
      </c>
      <c r="F3081" s="3" t="s">
        <v>21</v>
      </c>
      <c r="G3081" s="5" t="s">
        <v>8544</v>
      </c>
      <c r="H3081" s="5" t="s">
        <v>13468</v>
      </c>
      <c r="I3081" s="5" t="s">
        <v>16599</v>
      </c>
      <c r="J3081" s="3"/>
    </row>
    <row r="3082" spans="1:10" ht="60" customHeight="1" x14ac:dyDescent="0.8">
      <c r="A3082" s="51">
        <v>3078</v>
      </c>
      <c r="B3082" s="50">
        <v>3080</v>
      </c>
      <c r="C3082" s="3" t="s">
        <v>8545</v>
      </c>
      <c r="D3082" s="3" t="s">
        <v>18037</v>
      </c>
      <c r="E3082" s="5" t="s">
        <v>8546</v>
      </c>
      <c r="F3082" s="3" t="s">
        <v>138</v>
      </c>
      <c r="G3082" s="5" t="s">
        <v>8547</v>
      </c>
      <c r="H3082" s="5" t="s">
        <v>13469</v>
      </c>
      <c r="I3082" s="5" t="s">
        <v>17796</v>
      </c>
      <c r="J3082" s="3"/>
    </row>
    <row r="3083" spans="1:10" ht="60" customHeight="1" x14ac:dyDescent="0.8">
      <c r="A3083" s="51">
        <v>3079</v>
      </c>
      <c r="B3083" s="50">
        <v>3081</v>
      </c>
      <c r="C3083" s="3" t="s">
        <v>8548</v>
      </c>
      <c r="D3083" s="3" t="s">
        <v>18037</v>
      </c>
      <c r="E3083" s="5" t="s">
        <v>8549</v>
      </c>
      <c r="F3083" s="3" t="s">
        <v>2165</v>
      </c>
      <c r="G3083" s="5" t="s">
        <v>8550</v>
      </c>
      <c r="H3083" s="5" t="s">
        <v>13470</v>
      </c>
      <c r="I3083" s="5" t="s">
        <v>17390</v>
      </c>
      <c r="J3083" s="3"/>
    </row>
    <row r="3084" spans="1:10" ht="60" customHeight="1" x14ac:dyDescent="0.8">
      <c r="A3084" s="51">
        <v>3080</v>
      </c>
      <c r="B3084" s="50">
        <v>3082</v>
      </c>
      <c r="C3084" s="3" t="s">
        <v>8551</v>
      </c>
      <c r="D3084" s="3" t="s">
        <v>18037</v>
      </c>
      <c r="E3084" s="5" t="s">
        <v>8552</v>
      </c>
      <c r="F3084" s="3" t="s">
        <v>167</v>
      </c>
      <c r="G3084" s="5" t="s">
        <v>8553</v>
      </c>
      <c r="H3084" s="5" t="s">
        <v>13471</v>
      </c>
      <c r="I3084" s="5" t="s">
        <v>16600</v>
      </c>
      <c r="J3084" s="3"/>
    </row>
    <row r="3085" spans="1:10" ht="60" customHeight="1" x14ac:dyDescent="0.8">
      <c r="A3085" s="51">
        <v>3081</v>
      </c>
      <c r="B3085" s="50">
        <v>3083</v>
      </c>
      <c r="C3085" s="3" t="s">
        <v>8554</v>
      </c>
      <c r="D3085" s="3" t="s">
        <v>18037</v>
      </c>
      <c r="E3085" s="5" t="s">
        <v>8555</v>
      </c>
      <c r="F3085" s="3" t="s">
        <v>138</v>
      </c>
      <c r="G3085" s="5" t="s">
        <v>8556</v>
      </c>
      <c r="H3085" s="5" t="s">
        <v>13472</v>
      </c>
      <c r="I3085" s="5" t="s">
        <v>16601</v>
      </c>
      <c r="J3085" s="3"/>
    </row>
    <row r="3086" spans="1:10" ht="60" customHeight="1" x14ac:dyDescent="0.8">
      <c r="A3086" s="51">
        <v>3082</v>
      </c>
      <c r="B3086" s="50">
        <v>3084</v>
      </c>
      <c r="C3086" s="3" t="s">
        <v>8557</v>
      </c>
      <c r="D3086" s="3" t="s">
        <v>18037</v>
      </c>
      <c r="E3086" s="5" t="s">
        <v>8558</v>
      </c>
      <c r="F3086" s="3" t="s">
        <v>138</v>
      </c>
      <c r="G3086" s="5" t="s">
        <v>8559</v>
      </c>
      <c r="H3086" s="5" t="s">
        <v>13473</v>
      </c>
      <c r="I3086" s="5" t="s">
        <v>17825</v>
      </c>
      <c r="J3086" s="3"/>
    </row>
    <row r="3087" spans="1:10" ht="60" customHeight="1" x14ac:dyDescent="0.8">
      <c r="A3087" s="51">
        <v>3083</v>
      </c>
      <c r="B3087" s="50">
        <v>3085</v>
      </c>
      <c r="C3087" s="3" t="s">
        <v>8560</v>
      </c>
      <c r="D3087" s="3" t="s">
        <v>18037</v>
      </c>
      <c r="E3087" s="5" t="s">
        <v>1501</v>
      </c>
      <c r="F3087" s="3" t="s">
        <v>171</v>
      </c>
      <c r="G3087" s="5" t="s">
        <v>8561</v>
      </c>
      <c r="H3087" s="5" t="s">
        <v>13474</v>
      </c>
      <c r="I3087" s="5" t="s">
        <v>16602</v>
      </c>
      <c r="J3087" s="3"/>
    </row>
    <row r="3088" spans="1:10" ht="60" customHeight="1" x14ac:dyDescent="0.8">
      <c r="A3088" s="51">
        <v>3084</v>
      </c>
      <c r="B3088" s="50">
        <v>3086</v>
      </c>
      <c r="C3088" s="3" t="s">
        <v>8562</v>
      </c>
      <c r="D3088" s="3" t="s">
        <v>18037</v>
      </c>
      <c r="E3088" s="5" t="s">
        <v>8563</v>
      </c>
      <c r="F3088" s="3" t="s">
        <v>441</v>
      </c>
      <c r="G3088" s="5" t="s">
        <v>8564</v>
      </c>
      <c r="H3088" s="5" t="s">
        <v>13475</v>
      </c>
      <c r="I3088" s="5" t="s">
        <v>16603</v>
      </c>
      <c r="J3088" s="3"/>
    </row>
    <row r="3089" spans="1:10" ht="60" customHeight="1" x14ac:dyDescent="0.8">
      <c r="A3089" s="51">
        <v>3085</v>
      </c>
      <c r="B3089" s="50">
        <v>3087</v>
      </c>
      <c r="C3089" s="3" t="s">
        <v>8565</v>
      </c>
      <c r="D3089" s="3" t="s">
        <v>18037</v>
      </c>
      <c r="E3089" s="5" t="s">
        <v>8566</v>
      </c>
      <c r="F3089" s="3" t="s">
        <v>1163</v>
      </c>
      <c r="G3089" s="5" t="s">
        <v>8567</v>
      </c>
      <c r="H3089" s="5" t="s">
        <v>13476</v>
      </c>
      <c r="I3089" s="5" t="s">
        <v>17952</v>
      </c>
      <c r="J3089" s="3"/>
    </row>
    <row r="3090" spans="1:10" ht="60" customHeight="1" x14ac:dyDescent="0.8">
      <c r="A3090" s="51">
        <v>3086</v>
      </c>
      <c r="B3090" s="50">
        <v>3088</v>
      </c>
      <c r="C3090" s="3" t="s">
        <v>8568</v>
      </c>
      <c r="D3090" s="3" t="s">
        <v>18037</v>
      </c>
      <c r="E3090" s="5" t="s">
        <v>8569</v>
      </c>
      <c r="F3090" s="3" t="s">
        <v>189</v>
      </c>
      <c r="G3090" s="5" t="s">
        <v>8570</v>
      </c>
      <c r="H3090" s="5" t="s">
        <v>13477</v>
      </c>
      <c r="I3090" s="5" t="s">
        <v>17322</v>
      </c>
      <c r="J3090" s="3"/>
    </row>
    <row r="3091" spans="1:10" ht="60" customHeight="1" x14ac:dyDescent="0.8">
      <c r="A3091" s="51">
        <v>3087</v>
      </c>
      <c r="B3091" s="50">
        <v>3089</v>
      </c>
      <c r="C3091" s="3" t="s">
        <v>8571</v>
      </c>
      <c r="D3091" s="3" t="s">
        <v>18037</v>
      </c>
      <c r="E3091" s="5" t="s">
        <v>1761</v>
      </c>
      <c r="F3091" s="3" t="s">
        <v>441</v>
      </c>
      <c r="G3091" s="5" t="s">
        <v>8572</v>
      </c>
      <c r="H3091" s="5" t="s">
        <v>13478</v>
      </c>
      <c r="I3091" s="5" t="s">
        <v>16604</v>
      </c>
      <c r="J3091" s="3"/>
    </row>
    <row r="3092" spans="1:10" ht="60" customHeight="1" x14ac:dyDescent="0.8">
      <c r="A3092" s="51">
        <v>3088</v>
      </c>
      <c r="B3092" s="50">
        <v>3090</v>
      </c>
      <c r="C3092" s="3" t="s">
        <v>8573</v>
      </c>
      <c r="D3092" s="3" t="s">
        <v>18037</v>
      </c>
      <c r="E3092" s="5" t="s">
        <v>8574</v>
      </c>
      <c r="F3092" s="3" t="s">
        <v>328</v>
      </c>
      <c r="G3092" s="5" t="s">
        <v>8575</v>
      </c>
      <c r="H3092" s="5" t="s">
        <v>13479</v>
      </c>
      <c r="I3092" s="5" t="s">
        <v>16605</v>
      </c>
      <c r="J3092" s="3"/>
    </row>
    <row r="3093" spans="1:10" ht="60" customHeight="1" x14ac:dyDescent="0.8">
      <c r="A3093" s="51">
        <v>3089</v>
      </c>
      <c r="B3093" s="50">
        <v>3091</v>
      </c>
      <c r="C3093" s="3" t="s">
        <v>8576</v>
      </c>
      <c r="D3093" s="3" t="s">
        <v>18037</v>
      </c>
      <c r="E3093" s="5" t="s">
        <v>8577</v>
      </c>
      <c r="F3093" s="3" t="s">
        <v>77</v>
      </c>
      <c r="G3093" s="5" t="s">
        <v>8578</v>
      </c>
      <c r="H3093" s="5" t="s">
        <v>13480</v>
      </c>
      <c r="I3093" s="5" t="s">
        <v>16606</v>
      </c>
      <c r="J3093" s="3"/>
    </row>
    <row r="3094" spans="1:10" ht="60" customHeight="1" x14ac:dyDescent="0.8">
      <c r="A3094" s="51">
        <v>3090</v>
      </c>
      <c r="B3094" s="50">
        <v>3092</v>
      </c>
      <c r="C3094" s="3" t="s">
        <v>8579</v>
      </c>
      <c r="D3094" s="3" t="s">
        <v>18037</v>
      </c>
      <c r="E3094" s="5" t="s">
        <v>8580</v>
      </c>
      <c r="F3094" s="3" t="s">
        <v>242</v>
      </c>
      <c r="G3094" s="5" t="s">
        <v>8581</v>
      </c>
      <c r="H3094" s="5" t="s">
        <v>13481</v>
      </c>
      <c r="I3094" s="5" t="s">
        <v>17846</v>
      </c>
      <c r="J3094" s="3"/>
    </row>
    <row r="3095" spans="1:10" ht="60" customHeight="1" x14ac:dyDescent="0.8">
      <c r="A3095" s="51">
        <v>3091</v>
      </c>
      <c r="B3095" s="50">
        <v>3093</v>
      </c>
      <c r="C3095" s="3" t="s">
        <v>8582</v>
      </c>
      <c r="D3095" s="3" t="s">
        <v>18037</v>
      </c>
      <c r="E3095" s="5" t="s">
        <v>3023</v>
      </c>
      <c r="F3095" s="3" t="s">
        <v>138</v>
      </c>
      <c r="G3095" s="5" t="s">
        <v>8583</v>
      </c>
      <c r="H3095" s="5" t="s">
        <v>13482</v>
      </c>
      <c r="I3095" s="5" t="s">
        <v>16607</v>
      </c>
      <c r="J3095" s="3"/>
    </row>
    <row r="3096" spans="1:10" ht="60" customHeight="1" x14ac:dyDescent="0.8">
      <c r="A3096" s="51">
        <v>3092</v>
      </c>
      <c r="B3096" s="50">
        <v>3094</v>
      </c>
      <c r="C3096" s="3" t="s">
        <v>8584</v>
      </c>
      <c r="D3096" s="3" t="s">
        <v>18037</v>
      </c>
      <c r="E3096" s="5" t="s">
        <v>8585</v>
      </c>
      <c r="F3096" s="3" t="s">
        <v>127</v>
      </c>
      <c r="G3096" s="5" t="s">
        <v>8586</v>
      </c>
      <c r="H3096" s="5" t="s">
        <v>13483</v>
      </c>
      <c r="I3096" s="5" t="s">
        <v>16608</v>
      </c>
      <c r="J3096" s="3"/>
    </row>
    <row r="3097" spans="1:10" ht="60" customHeight="1" x14ac:dyDescent="0.8">
      <c r="A3097" s="51">
        <v>3093</v>
      </c>
      <c r="B3097" s="50">
        <v>3095</v>
      </c>
      <c r="C3097" s="3" t="s">
        <v>8587</v>
      </c>
      <c r="D3097" s="3" t="s">
        <v>18037</v>
      </c>
      <c r="E3097" s="5" t="s">
        <v>5891</v>
      </c>
      <c r="F3097" s="3" t="s">
        <v>21</v>
      </c>
      <c r="G3097" s="5" t="s">
        <v>8588</v>
      </c>
      <c r="H3097" s="5" t="s">
        <v>13484</v>
      </c>
      <c r="I3097" s="5" t="s">
        <v>16609</v>
      </c>
      <c r="J3097" s="3"/>
    </row>
    <row r="3098" spans="1:10" ht="60" customHeight="1" x14ac:dyDescent="0.8">
      <c r="A3098" s="51">
        <v>3094</v>
      </c>
      <c r="B3098" s="50">
        <v>3096</v>
      </c>
      <c r="C3098" s="3" t="s">
        <v>8589</v>
      </c>
      <c r="D3098" s="3" t="s">
        <v>18037</v>
      </c>
      <c r="E3098" s="5" t="s">
        <v>8590</v>
      </c>
      <c r="F3098" s="3" t="s">
        <v>171</v>
      </c>
      <c r="G3098" s="5" t="s">
        <v>8591</v>
      </c>
      <c r="H3098" s="5" t="s">
        <v>13485</v>
      </c>
      <c r="I3098" s="5" t="s">
        <v>17904</v>
      </c>
      <c r="J3098" s="3"/>
    </row>
    <row r="3099" spans="1:10" ht="60" customHeight="1" x14ac:dyDescent="0.8">
      <c r="A3099" s="51">
        <v>3095</v>
      </c>
      <c r="B3099" s="50">
        <v>3097</v>
      </c>
      <c r="C3099" s="3" t="s">
        <v>8592</v>
      </c>
      <c r="D3099" s="3" t="s">
        <v>18037</v>
      </c>
      <c r="E3099" s="5" t="s">
        <v>8593</v>
      </c>
      <c r="F3099" s="3" t="s">
        <v>371</v>
      </c>
      <c r="G3099" s="5" t="s">
        <v>8594</v>
      </c>
      <c r="H3099" s="5" t="s">
        <v>13486</v>
      </c>
      <c r="I3099" s="5" t="s">
        <v>17613</v>
      </c>
      <c r="J3099" s="3"/>
    </row>
    <row r="3100" spans="1:10" ht="60" customHeight="1" x14ac:dyDescent="0.8">
      <c r="A3100" s="51">
        <v>3096</v>
      </c>
      <c r="B3100" s="50">
        <v>3098</v>
      </c>
      <c r="C3100" s="3" t="s">
        <v>8595</v>
      </c>
      <c r="D3100" s="3" t="s">
        <v>18037</v>
      </c>
      <c r="E3100" s="5" t="s">
        <v>8596</v>
      </c>
      <c r="F3100" s="3" t="s">
        <v>527</v>
      </c>
      <c r="G3100" s="5" t="s">
        <v>8597</v>
      </c>
      <c r="H3100" s="5" t="s">
        <v>13487</v>
      </c>
      <c r="I3100" s="5" t="s">
        <v>16610</v>
      </c>
      <c r="J3100" s="3"/>
    </row>
    <row r="3101" spans="1:10" ht="60" customHeight="1" x14ac:dyDescent="0.8">
      <c r="A3101" s="51">
        <v>3097</v>
      </c>
      <c r="B3101" s="50">
        <v>3099</v>
      </c>
      <c r="C3101" s="3" t="s">
        <v>8598</v>
      </c>
      <c r="D3101" s="3" t="s">
        <v>18037</v>
      </c>
      <c r="E3101" s="5" t="s">
        <v>7495</v>
      </c>
      <c r="F3101" s="3" t="s">
        <v>17</v>
      </c>
      <c r="G3101" s="5" t="s">
        <v>8599</v>
      </c>
      <c r="H3101" s="5" t="s">
        <v>13488</v>
      </c>
      <c r="I3101" s="5" t="s">
        <v>16611</v>
      </c>
      <c r="J3101" s="3"/>
    </row>
    <row r="3102" spans="1:10" ht="60" customHeight="1" x14ac:dyDescent="0.8">
      <c r="A3102" s="51">
        <v>3098</v>
      </c>
      <c r="B3102" s="50">
        <v>3100</v>
      </c>
      <c r="C3102" s="3" t="s">
        <v>8600</v>
      </c>
      <c r="D3102" s="3" t="s">
        <v>18037</v>
      </c>
      <c r="E3102" s="5" t="s">
        <v>3520</v>
      </c>
      <c r="F3102" s="3" t="s">
        <v>441</v>
      </c>
      <c r="G3102" s="5" t="s">
        <v>8601</v>
      </c>
      <c r="H3102" s="5" t="s">
        <v>13489</v>
      </c>
      <c r="I3102" s="5" t="s">
        <v>16612</v>
      </c>
      <c r="J3102" s="3"/>
    </row>
    <row r="3103" spans="1:10" ht="60" customHeight="1" x14ac:dyDescent="0.8">
      <c r="A3103" s="51">
        <v>3099</v>
      </c>
      <c r="B3103" s="50">
        <v>3101</v>
      </c>
      <c r="C3103" s="3" t="s">
        <v>8602</v>
      </c>
      <c r="D3103" s="3" t="s">
        <v>18037</v>
      </c>
      <c r="E3103" s="5" t="s">
        <v>6495</v>
      </c>
      <c r="F3103" s="3" t="s">
        <v>527</v>
      </c>
      <c r="G3103" s="5" t="s">
        <v>8603</v>
      </c>
      <c r="H3103" s="5" t="s">
        <v>13490</v>
      </c>
      <c r="I3103" s="5" t="s">
        <v>16613</v>
      </c>
      <c r="J3103" s="3"/>
    </row>
    <row r="3104" spans="1:10" ht="60" customHeight="1" x14ac:dyDescent="0.8">
      <c r="A3104" s="51">
        <v>3100</v>
      </c>
      <c r="B3104" s="50">
        <v>3102</v>
      </c>
      <c r="C3104" s="3" t="s">
        <v>8604</v>
      </c>
      <c r="D3104" s="3" t="s">
        <v>18037</v>
      </c>
      <c r="E3104" s="5" t="s">
        <v>4402</v>
      </c>
      <c r="F3104" s="3" t="s">
        <v>138</v>
      </c>
      <c r="G3104" s="5" t="s">
        <v>8605</v>
      </c>
      <c r="H3104" s="5" t="s">
        <v>13491</v>
      </c>
      <c r="I3104" s="5" t="s">
        <v>17810</v>
      </c>
      <c r="J3104" s="3"/>
    </row>
    <row r="3105" spans="1:10" ht="60" customHeight="1" x14ac:dyDescent="0.8">
      <c r="A3105" s="51">
        <v>3101</v>
      </c>
      <c r="B3105" s="50">
        <v>3103</v>
      </c>
      <c r="C3105" s="3" t="s">
        <v>8606</v>
      </c>
      <c r="D3105" s="3" t="s">
        <v>18037</v>
      </c>
      <c r="E3105" s="5" t="s">
        <v>5435</v>
      </c>
      <c r="F3105" s="3" t="s">
        <v>441</v>
      </c>
      <c r="G3105" s="5" t="s">
        <v>8607</v>
      </c>
      <c r="H3105" s="5" t="s">
        <v>13492</v>
      </c>
      <c r="I3105" s="5" t="s">
        <v>16614</v>
      </c>
      <c r="J3105" s="3"/>
    </row>
    <row r="3106" spans="1:10" ht="60" customHeight="1" x14ac:dyDescent="0.8">
      <c r="A3106" s="51">
        <v>3102</v>
      </c>
      <c r="B3106" s="50">
        <v>3104</v>
      </c>
      <c r="C3106" s="3" t="s">
        <v>8608</v>
      </c>
      <c r="D3106" s="3" t="s">
        <v>18037</v>
      </c>
      <c r="E3106" s="5" t="s">
        <v>8609</v>
      </c>
      <c r="F3106" s="3" t="s">
        <v>527</v>
      </c>
      <c r="G3106" s="5" t="s">
        <v>8610</v>
      </c>
      <c r="H3106" s="5" t="s">
        <v>13493</v>
      </c>
      <c r="I3106" s="5" t="s">
        <v>16615</v>
      </c>
      <c r="J3106" s="3"/>
    </row>
    <row r="3107" spans="1:10" ht="60" customHeight="1" x14ac:dyDescent="0.8">
      <c r="A3107" s="51">
        <v>3103</v>
      </c>
      <c r="B3107" s="50">
        <v>3105</v>
      </c>
      <c r="C3107" s="3" t="s">
        <v>8611</v>
      </c>
      <c r="D3107" s="3" t="s">
        <v>18037</v>
      </c>
      <c r="E3107" s="5" t="s">
        <v>8612</v>
      </c>
      <c r="F3107" s="3" t="s">
        <v>1630</v>
      </c>
      <c r="G3107" s="5" t="s">
        <v>8613</v>
      </c>
      <c r="H3107" s="5" t="s">
        <v>13494</v>
      </c>
      <c r="I3107" s="5" t="s">
        <v>16616</v>
      </c>
      <c r="J3107" s="3"/>
    </row>
    <row r="3108" spans="1:10" ht="60" customHeight="1" x14ac:dyDescent="0.8">
      <c r="A3108" s="51">
        <v>3104</v>
      </c>
      <c r="B3108" s="50">
        <v>3106</v>
      </c>
      <c r="C3108" s="3" t="s">
        <v>8614</v>
      </c>
      <c r="D3108" s="3" t="s">
        <v>18037</v>
      </c>
      <c r="E3108" s="5" t="s">
        <v>8615</v>
      </c>
      <c r="F3108" s="3" t="s">
        <v>138</v>
      </c>
      <c r="G3108" s="5" t="s">
        <v>8616</v>
      </c>
      <c r="H3108" s="5" t="s">
        <v>13495</v>
      </c>
      <c r="I3108" s="5" t="s">
        <v>16617</v>
      </c>
      <c r="J3108" s="3"/>
    </row>
    <row r="3109" spans="1:10" ht="60" customHeight="1" x14ac:dyDescent="0.8">
      <c r="A3109" s="51">
        <v>3105</v>
      </c>
      <c r="B3109" s="50">
        <v>3107</v>
      </c>
      <c r="C3109" s="3" t="s">
        <v>8617</v>
      </c>
      <c r="D3109" s="3" t="s">
        <v>18037</v>
      </c>
      <c r="E3109" s="5" t="s">
        <v>8618</v>
      </c>
      <c r="F3109" s="3" t="s">
        <v>61</v>
      </c>
      <c r="G3109" s="5" t="s">
        <v>8619</v>
      </c>
      <c r="H3109" s="5" t="s">
        <v>13496</v>
      </c>
      <c r="I3109" s="5" t="s">
        <v>16618</v>
      </c>
      <c r="J3109" s="3"/>
    </row>
    <row r="3110" spans="1:10" ht="60" customHeight="1" x14ac:dyDescent="0.8">
      <c r="A3110" s="51">
        <v>3106</v>
      </c>
      <c r="B3110" s="50">
        <v>3108</v>
      </c>
      <c r="C3110" s="3" t="s">
        <v>8620</v>
      </c>
      <c r="D3110" s="3" t="s">
        <v>18037</v>
      </c>
      <c r="E3110" s="5" t="s">
        <v>1636</v>
      </c>
      <c r="F3110" s="3" t="s">
        <v>817</v>
      </c>
      <c r="G3110" s="5" t="s">
        <v>8621</v>
      </c>
      <c r="H3110" s="5" t="s">
        <v>13497</v>
      </c>
      <c r="I3110" s="5" t="s">
        <v>16619</v>
      </c>
      <c r="J3110" s="3"/>
    </row>
    <row r="3111" spans="1:10" ht="60" customHeight="1" x14ac:dyDescent="0.8">
      <c r="A3111" s="51">
        <v>3107</v>
      </c>
      <c r="B3111" s="50">
        <v>3109</v>
      </c>
      <c r="C3111" s="3" t="s">
        <v>8622</v>
      </c>
      <c r="D3111" s="3" t="s">
        <v>18037</v>
      </c>
      <c r="E3111" s="5" t="s">
        <v>8623</v>
      </c>
      <c r="F3111" s="3" t="s">
        <v>77</v>
      </c>
      <c r="G3111" s="5" t="s">
        <v>8624</v>
      </c>
      <c r="H3111" s="5" t="s">
        <v>13498</v>
      </c>
      <c r="I3111" s="5" t="s">
        <v>16620</v>
      </c>
      <c r="J3111" s="3"/>
    </row>
    <row r="3112" spans="1:10" ht="60" customHeight="1" x14ac:dyDescent="0.8">
      <c r="A3112" s="51">
        <v>3108</v>
      </c>
      <c r="B3112" s="50">
        <v>3110</v>
      </c>
      <c r="C3112" s="3" t="s">
        <v>8625</v>
      </c>
      <c r="D3112" s="3" t="s">
        <v>18037</v>
      </c>
      <c r="E3112" s="5" t="s">
        <v>8626</v>
      </c>
      <c r="F3112" s="3" t="s">
        <v>511</v>
      </c>
      <c r="G3112" s="5" t="s">
        <v>8627</v>
      </c>
      <c r="H3112" s="5" t="s">
        <v>13499</v>
      </c>
      <c r="I3112" s="5" t="s">
        <v>16621</v>
      </c>
      <c r="J3112" s="3"/>
    </row>
    <row r="3113" spans="1:10" ht="60" customHeight="1" x14ac:dyDescent="0.8">
      <c r="A3113" s="51">
        <v>3109</v>
      </c>
      <c r="B3113" s="50">
        <v>3111</v>
      </c>
      <c r="C3113" s="3" t="s">
        <v>8628</v>
      </c>
      <c r="D3113" s="3" t="s">
        <v>18037</v>
      </c>
      <c r="E3113" s="5" t="s">
        <v>8629</v>
      </c>
      <c r="F3113" s="3" t="s">
        <v>305</v>
      </c>
      <c r="G3113" s="5" t="s">
        <v>8630</v>
      </c>
      <c r="H3113" s="5" t="s">
        <v>13500</v>
      </c>
      <c r="I3113" s="5" t="s">
        <v>16622</v>
      </c>
      <c r="J3113" s="3"/>
    </row>
    <row r="3114" spans="1:10" ht="60" customHeight="1" x14ac:dyDescent="0.8">
      <c r="A3114" s="51">
        <v>3110</v>
      </c>
      <c r="B3114" s="50">
        <v>3112</v>
      </c>
      <c r="C3114" s="3" t="s">
        <v>8631</v>
      </c>
      <c r="D3114" s="3" t="s">
        <v>18037</v>
      </c>
      <c r="E3114" s="5" t="s">
        <v>8632</v>
      </c>
      <c r="F3114" s="3" t="s">
        <v>77</v>
      </c>
      <c r="G3114" s="5" t="s">
        <v>8633</v>
      </c>
      <c r="H3114" s="5" t="s">
        <v>13501</v>
      </c>
      <c r="I3114" s="5" t="s">
        <v>16623</v>
      </c>
      <c r="J3114" s="3"/>
    </row>
    <row r="3115" spans="1:10" ht="60" customHeight="1" x14ac:dyDescent="0.8">
      <c r="A3115" s="51">
        <v>3111</v>
      </c>
      <c r="B3115" s="50">
        <v>3113</v>
      </c>
      <c r="C3115" s="3" t="s">
        <v>8634</v>
      </c>
      <c r="D3115" s="3" t="s">
        <v>18037</v>
      </c>
      <c r="E3115" s="5" t="s">
        <v>3633</v>
      </c>
      <c r="F3115" s="3" t="s">
        <v>2447</v>
      </c>
      <c r="G3115" s="5" t="s">
        <v>8635</v>
      </c>
      <c r="H3115" s="5" t="s">
        <v>13502</v>
      </c>
      <c r="I3115" s="5" t="s">
        <v>16624</v>
      </c>
      <c r="J3115" s="3"/>
    </row>
    <row r="3116" spans="1:10" ht="60" customHeight="1" x14ac:dyDescent="0.8">
      <c r="A3116" s="51">
        <v>3112</v>
      </c>
      <c r="B3116" s="50">
        <v>3114</v>
      </c>
      <c r="C3116" s="3" t="s">
        <v>8636</v>
      </c>
      <c r="D3116" s="3" t="s">
        <v>18037</v>
      </c>
      <c r="E3116" s="5" t="s">
        <v>832</v>
      </c>
      <c r="F3116" s="3" t="s">
        <v>2267</v>
      </c>
      <c r="G3116" s="5" t="s">
        <v>8637</v>
      </c>
      <c r="H3116" s="5" t="s">
        <v>13503</v>
      </c>
      <c r="I3116" s="5" t="s">
        <v>16625</v>
      </c>
      <c r="J3116" s="3"/>
    </row>
    <row r="3117" spans="1:10" ht="60" customHeight="1" x14ac:dyDescent="0.8">
      <c r="A3117" s="51">
        <v>3113</v>
      </c>
      <c r="B3117" s="50">
        <v>3115</v>
      </c>
      <c r="C3117" s="3" t="s">
        <v>8638</v>
      </c>
      <c r="D3117" s="3" t="s">
        <v>18037</v>
      </c>
      <c r="E3117" s="5" t="s">
        <v>8639</v>
      </c>
      <c r="F3117" s="3" t="s">
        <v>81</v>
      </c>
      <c r="G3117" s="5" t="s">
        <v>8640</v>
      </c>
      <c r="H3117" s="5" t="s">
        <v>13504</v>
      </c>
      <c r="I3117" s="5" t="s">
        <v>16626</v>
      </c>
      <c r="J3117" s="3"/>
    </row>
    <row r="3118" spans="1:10" ht="60" customHeight="1" x14ac:dyDescent="0.8">
      <c r="A3118" s="51">
        <v>3114</v>
      </c>
      <c r="B3118" s="50">
        <v>3116</v>
      </c>
      <c r="C3118" s="3" t="s">
        <v>8641</v>
      </c>
      <c r="D3118" s="3" t="s">
        <v>18037</v>
      </c>
      <c r="E3118" s="5" t="s">
        <v>8642</v>
      </c>
      <c r="F3118" s="3" t="s">
        <v>527</v>
      </c>
      <c r="G3118" s="5" t="s">
        <v>8643</v>
      </c>
      <c r="H3118" s="5" t="s">
        <v>13505</v>
      </c>
      <c r="I3118" s="5" t="s">
        <v>17856</v>
      </c>
      <c r="J3118" s="3"/>
    </row>
    <row r="3119" spans="1:10" ht="60" customHeight="1" x14ac:dyDescent="0.8">
      <c r="A3119" s="51">
        <v>3115</v>
      </c>
      <c r="B3119" s="50">
        <v>3117</v>
      </c>
      <c r="C3119" s="3" t="s">
        <v>8644</v>
      </c>
      <c r="D3119" s="3" t="s">
        <v>18039</v>
      </c>
      <c r="E3119" s="5" t="s">
        <v>1571</v>
      </c>
      <c r="F3119" s="3" t="s">
        <v>145</v>
      </c>
      <c r="G3119" s="5" t="s">
        <v>8645</v>
      </c>
      <c r="H3119" s="5" t="s">
        <v>13506</v>
      </c>
      <c r="I3119" s="5" t="s">
        <v>16627</v>
      </c>
      <c r="J3119" s="3"/>
    </row>
    <row r="3120" spans="1:10" ht="60" customHeight="1" x14ac:dyDescent="0.8">
      <c r="A3120" s="51">
        <v>3116</v>
      </c>
      <c r="B3120" s="50">
        <v>3118</v>
      </c>
      <c r="C3120" s="3" t="s">
        <v>8646</v>
      </c>
      <c r="D3120" s="3" t="s">
        <v>18039</v>
      </c>
      <c r="E3120" s="5" t="s">
        <v>8647</v>
      </c>
      <c r="F3120" s="3" t="s">
        <v>235</v>
      </c>
      <c r="G3120" s="5" t="s">
        <v>8648</v>
      </c>
      <c r="H3120" s="5" t="s">
        <v>13507</v>
      </c>
      <c r="I3120" s="5" t="s">
        <v>16628</v>
      </c>
      <c r="J3120" s="3"/>
    </row>
    <row r="3121" spans="1:10" ht="60" customHeight="1" x14ac:dyDescent="0.8">
      <c r="A3121" s="51">
        <v>3117</v>
      </c>
      <c r="B3121" s="50">
        <v>3119</v>
      </c>
      <c r="C3121" s="3" t="s">
        <v>8649</v>
      </c>
      <c r="D3121" s="3" t="s">
        <v>18037</v>
      </c>
      <c r="E3121" s="5" t="s">
        <v>2527</v>
      </c>
      <c r="F3121" s="3" t="s">
        <v>277</v>
      </c>
      <c r="G3121" s="5" t="s">
        <v>8650</v>
      </c>
      <c r="H3121" s="5" t="s">
        <v>13508</v>
      </c>
      <c r="I3121" s="5" t="s">
        <v>16629</v>
      </c>
      <c r="J3121" s="3"/>
    </row>
    <row r="3122" spans="1:10" ht="60" customHeight="1" x14ac:dyDescent="0.8">
      <c r="A3122" s="51">
        <v>3118</v>
      </c>
      <c r="B3122" s="50">
        <v>3120</v>
      </c>
      <c r="C3122" s="3" t="s">
        <v>8651</v>
      </c>
      <c r="D3122" s="3" t="s">
        <v>18037</v>
      </c>
      <c r="E3122" s="5" t="s">
        <v>8652</v>
      </c>
      <c r="F3122" s="3" t="s">
        <v>104</v>
      </c>
      <c r="G3122" s="5" t="s">
        <v>8653</v>
      </c>
      <c r="H3122" s="5" t="s">
        <v>13509</v>
      </c>
      <c r="I3122" s="5" t="s">
        <v>16630</v>
      </c>
      <c r="J3122" s="3"/>
    </row>
    <row r="3123" spans="1:10" ht="60" customHeight="1" x14ac:dyDescent="0.8">
      <c r="A3123" s="51">
        <v>3119</v>
      </c>
      <c r="B3123" s="50">
        <v>3121</v>
      </c>
      <c r="C3123" s="3" t="s">
        <v>8654</v>
      </c>
      <c r="D3123" s="3" t="s">
        <v>18037</v>
      </c>
      <c r="E3123" s="5" t="s">
        <v>8655</v>
      </c>
      <c r="F3123" s="3" t="s">
        <v>189</v>
      </c>
      <c r="G3123" s="5" t="s">
        <v>8656</v>
      </c>
      <c r="H3123" s="5" t="s">
        <v>13510</v>
      </c>
      <c r="I3123" s="5" t="s">
        <v>17323</v>
      </c>
      <c r="J3123" s="3"/>
    </row>
    <row r="3124" spans="1:10" ht="60" customHeight="1" x14ac:dyDescent="0.8">
      <c r="A3124" s="51">
        <v>3120</v>
      </c>
      <c r="B3124" s="50">
        <v>3122</v>
      </c>
      <c r="C3124" s="3" t="s">
        <v>8657</v>
      </c>
      <c r="D3124" s="3" t="s">
        <v>18037</v>
      </c>
      <c r="E3124" s="5" t="s">
        <v>8658</v>
      </c>
      <c r="F3124" s="3" t="s">
        <v>45</v>
      </c>
      <c r="G3124" s="5" t="s">
        <v>8659</v>
      </c>
      <c r="H3124" s="5" t="s">
        <v>17415</v>
      </c>
      <c r="I3124" s="5" t="s">
        <v>17416</v>
      </c>
      <c r="J3124" s="3"/>
    </row>
    <row r="3125" spans="1:10" ht="60" customHeight="1" x14ac:dyDescent="0.8">
      <c r="A3125" s="51">
        <v>3121</v>
      </c>
      <c r="B3125" s="50">
        <v>3123</v>
      </c>
      <c r="C3125" s="3" t="s">
        <v>8660</v>
      </c>
      <c r="D3125" s="3" t="s">
        <v>18037</v>
      </c>
      <c r="E3125" s="5" t="s">
        <v>7399</v>
      </c>
      <c r="F3125" s="3" t="s">
        <v>45</v>
      </c>
      <c r="G3125" s="5" t="s">
        <v>8661</v>
      </c>
      <c r="H3125" s="5" t="s">
        <v>13511</v>
      </c>
      <c r="I3125" s="5" t="s">
        <v>17419</v>
      </c>
      <c r="J3125" s="3"/>
    </row>
    <row r="3126" spans="1:10" ht="60" customHeight="1" x14ac:dyDescent="0.8">
      <c r="A3126" s="51">
        <v>3122</v>
      </c>
      <c r="B3126" s="50">
        <v>3124</v>
      </c>
      <c r="C3126" s="3" t="s">
        <v>8662</v>
      </c>
      <c r="D3126" s="3" t="s">
        <v>18037</v>
      </c>
      <c r="E3126" s="5" t="s">
        <v>8663</v>
      </c>
      <c r="F3126" s="3" t="s">
        <v>104</v>
      </c>
      <c r="G3126" s="5" t="s">
        <v>8664</v>
      </c>
      <c r="H3126" s="5" t="s">
        <v>13512</v>
      </c>
      <c r="I3126" s="5" t="s">
        <v>16631</v>
      </c>
      <c r="J3126" s="3"/>
    </row>
    <row r="3127" spans="1:10" ht="60" customHeight="1" x14ac:dyDescent="0.8">
      <c r="A3127" s="51">
        <v>3123</v>
      </c>
      <c r="B3127" s="50">
        <v>3125</v>
      </c>
      <c r="C3127" s="3" t="s">
        <v>8665</v>
      </c>
      <c r="D3127" s="3" t="s">
        <v>18037</v>
      </c>
      <c r="E3127" s="5" t="s">
        <v>8666</v>
      </c>
      <c r="F3127" s="3" t="s">
        <v>104</v>
      </c>
      <c r="G3127" s="5" t="s">
        <v>8667</v>
      </c>
      <c r="H3127" s="5" t="s">
        <v>13513</v>
      </c>
      <c r="I3127" s="5" t="s">
        <v>16632</v>
      </c>
      <c r="J3127" s="3"/>
    </row>
    <row r="3128" spans="1:10" ht="60" customHeight="1" x14ac:dyDescent="0.8">
      <c r="A3128" s="51">
        <v>3124</v>
      </c>
      <c r="B3128" s="50">
        <v>3126</v>
      </c>
      <c r="C3128" s="3" t="s">
        <v>8668</v>
      </c>
      <c r="D3128" s="3" t="s">
        <v>18037</v>
      </c>
      <c r="E3128" s="5" t="s">
        <v>8669</v>
      </c>
      <c r="F3128" s="3" t="s">
        <v>104</v>
      </c>
      <c r="G3128" s="5" t="s">
        <v>8670</v>
      </c>
      <c r="H3128" s="5" t="s">
        <v>13514</v>
      </c>
      <c r="I3128" s="5" t="s">
        <v>16633</v>
      </c>
      <c r="J3128" s="3"/>
    </row>
    <row r="3129" spans="1:10" ht="60" customHeight="1" x14ac:dyDescent="0.8">
      <c r="A3129" s="51">
        <v>3125</v>
      </c>
      <c r="B3129" s="50">
        <v>3127</v>
      </c>
      <c r="C3129" s="3" t="s">
        <v>2468</v>
      </c>
      <c r="D3129" s="3" t="s">
        <v>18037</v>
      </c>
      <c r="E3129" s="5" t="s">
        <v>8671</v>
      </c>
      <c r="F3129" s="3" t="s">
        <v>104</v>
      </c>
      <c r="G3129" s="5" t="s">
        <v>8672</v>
      </c>
      <c r="H3129" s="5" t="s">
        <v>13515</v>
      </c>
      <c r="I3129" s="5" t="s">
        <v>16634</v>
      </c>
      <c r="J3129" s="3"/>
    </row>
    <row r="3130" spans="1:10" ht="60" customHeight="1" x14ac:dyDescent="0.8">
      <c r="A3130" s="51">
        <v>3126</v>
      </c>
      <c r="B3130" s="50">
        <v>3128</v>
      </c>
      <c r="C3130" s="3" t="s">
        <v>8673</v>
      </c>
      <c r="D3130" s="3" t="s">
        <v>18037</v>
      </c>
      <c r="E3130" s="5" t="s">
        <v>8674</v>
      </c>
      <c r="F3130" s="3" t="s">
        <v>734</v>
      </c>
      <c r="G3130" s="5" t="s">
        <v>8675</v>
      </c>
      <c r="H3130" s="5" t="s">
        <v>13516</v>
      </c>
      <c r="I3130" s="5" t="s">
        <v>17238</v>
      </c>
      <c r="J3130" s="3"/>
    </row>
    <row r="3131" spans="1:10" ht="60" customHeight="1" x14ac:dyDescent="0.8">
      <c r="A3131" s="51">
        <v>3127</v>
      </c>
      <c r="B3131" s="50">
        <v>3129</v>
      </c>
      <c r="C3131" s="3" t="s">
        <v>8676</v>
      </c>
      <c r="D3131" s="3" t="s">
        <v>18037</v>
      </c>
      <c r="E3131" s="5" t="s">
        <v>8677</v>
      </c>
      <c r="F3131" s="3" t="s">
        <v>543</v>
      </c>
      <c r="G3131" s="5" t="s">
        <v>8678</v>
      </c>
      <c r="H3131" s="5" t="s">
        <v>13517</v>
      </c>
      <c r="I3131" s="5" t="s">
        <v>16635</v>
      </c>
      <c r="J3131" s="3"/>
    </row>
    <row r="3132" spans="1:10" ht="60" customHeight="1" x14ac:dyDescent="0.8">
      <c r="A3132" s="51">
        <v>3128</v>
      </c>
      <c r="B3132" s="50">
        <v>3130</v>
      </c>
      <c r="C3132" s="3" t="s">
        <v>8679</v>
      </c>
      <c r="D3132" s="3" t="s">
        <v>18037</v>
      </c>
      <c r="E3132" s="5" t="s">
        <v>8680</v>
      </c>
      <c r="F3132" s="3" t="s">
        <v>127</v>
      </c>
      <c r="G3132" s="5" t="s">
        <v>8681</v>
      </c>
      <c r="H3132" s="5" t="s">
        <v>13518</v>
      </c>
      <c r="I3132" s="5" t="s">
        <v>16636</v>
      </c>
      <c r="J3132" s="3"/>
    </row>
    <row r="3133" spans="1:10" ht="60" customHeight="1" x14ac:dyDescent="0.8">
      <c r="A3133" s="51">
        <v>3129</v>
      </c>
      <c r="B3133" s="50">
        <v>3131</v>
      </c>
      <c r="C3133" s="3" t="s">
        <v>8682</v>
      </c>
      <c r="D3133" s="3" t="s">
        <v>18037</v>
      </c>
      <c r="E3133" s="5" t="s">
        <v>6214</v>
      </c>
      <c r="F3133" s="3" t="s">
        <v>734</v>
      </c>
      <c r="G3133" s="5" t="s">
        <v>8683</v>
      </c>
      <c r="H3133" s="5" t="s">
        <v>13519</v>
      </c>
      <c r="I3133" s="5" t="s">
        <v>17239</v>
      </c>
      <c r="J3133" s="3"/>
    </row>
    <row r="3134" spans="1:10" ht="60" customHeight="1" x14ac:dyDescent="0.8">
      <c r="A3134" s="51">
        <v>3130</v>
      </c>
      <c r="B3134" s="50">
        <v>3132</v>
      </c>
      <c r="C3134" s="3" t="s">
        <v>8684</v>
      </c>
      <c r="D3134" s="3" t="s">
        <v>18037</v>
      </c>
      <c r="E3134" s="5" t="s">
        <v>609</v>
      </c>
      <c r="F3134" s="3" t="s">
        <v>127</v>
      </c>
      <c r="G3134" s="5" t="s">
        <v>8685</v>
      </c>
      <c r="H3134" s="5" t="s">
        <v>13520</v>
      </c>
      <c r="I3134" s="5" t="s">
        <v>16637</v>
      </c>
      <c r="J3134" s="3"/>
    </row>
    <row r="3135" spans="1:10" ht="60" customHeight="1" x14ac:dyDescent="0.8">
      <c r="A3135" s="51">
        <v>3131</v>
      </c>
      <c r="B3135" s="50">
        <v>3133</v>
      </c>
      <c r="C3135" s="3" t="s">
        <v>8686</v>
      </c>
      <c r="D3135" s="3" t="s">
        <v>18037</v>
      </c>
      <c r="E3135" s="5" t="s">
        <v>6129</v>
      </c>
      <c r="F3135" s="3" t="s">
        <v>104</v>
      </c>
      <c r="G3135" s="5" t="s">
        <v>8687</v>
      </c>
      <c r="H3135" s="5" t="s">
        <v>13521</v>
      </c>
      <c r="I3135" s="5" t="s">
        <v>17886</v>
      </c>
      <c r="J3135" s="3"/>
    </row>
    <row r="3136" spans="1:10" ht="60" customHeight="1" x14ac:dyDescent="0.8">
      <c r="A3136" s="51">
        <v>3132</v>
      </c>
      <c r="B3136" s="50">
        <v>3134</v>
      </c>
      <c r="C3136" s="3" t="s">
        <v>8688</v>
      </c>
      <c r="D3136" s="3" t="s">
        <v>18037</v>
      </c>
      <c r="E3136" s="5" t="s">
        <v>663</v>
      </c>
      <c r="F3136" s="3" t="s">
        <v>104</v>
      </c>
      <c r="G3136" s="5" t="s">
        <v>8689</v>
      </c>
      <c r="H3136" s="5" t="s">
        <v>13522</v>
      </c>
      <c r="I3136" s="5" t="s">
        <v>16638</v>
      </c>
      <c r="J3136" s="3"/>
    </row>
    <row r="3137" spans="1:10" ht="60" customHeight="1" x14ac:dyDescent="0.8">
      <c r="A3137" s="51">
        <v>3133</v>
      </c>
      <c r="B3137" s="50">
        <v>3135</v>
      </c>
      <c r="C3137" s="3" t="s">
        <v>8690</v>
      </c>
      <c r="D3137" s="3" t="s">
        <v>18037</v>
      </c>
      <c r="E3137" s="5" t="s">
        <v>8691</v>
      </c>
      <c r="F3137" s="3" t="s">
        <v>224</v>
      </c>
      <c r="G3137" s="5" t="s">
        <v>8692</v>
      </c>
      <c r="H3137" s="5" t="s">
        <v>13523</v>
      </c>
      <c r="I3137" s="5" t="s">
        <v>16639</v>
      </c>
      <c r="J3137" s="3"/>
    </row>
    <row r="3138" spans="1:10" ht="60" customHeight="1" x14ac:dyDescent="0.8">
      <c r="A3138" s="51">
        <v>3134</v>
      </c>
      <c r="B3138" s="50">
        <v>3136</v>
      </c>
      <c r="C3138" s="3" t="s">
        <v>8693</v>
      </c>
      <c r="D3138" s="3" t="s">
        <v>18037</v>
      </c>
      <c r="E3138" s="5" t="s">
        <v>8694</v>
      </c>
      <c r="F3138" s="3" t="s">
        <v>193</v>
      </c>
      <c r="G3138" s="5" t="s">
        <v>8695</v>
      </c>
      <c r="H3138" s="5" t="s">
        <v>13524</v>
      </c>
      <c r="I3138" s="5" t="s">
        <v>16640</v>
      </c>
      <c r="J3138" s="3"/>
    </row>
    <row r="3139" spans="1:10" ht="60" customHeight="1" x14ac:dyDescent="0.8">
      <c r="A3139" s="51">
        <v>3135</v>
      </c>
      <c r="B3139" s="50">
        <v>3137</v>
      </c>
      <c r="C3139" s="3" t="s">
        <v>8696</v>
      </c>
      <c r="D3139" s="3" t="s">
        <v>18037</v>
      </c>
      <c r="E3139" s="5" t="s">
        <v>8697</v>
      </c>
      <c r="F3139" s="3" t="s">
        <v>41</v>
      </c>
      <c r="G3139" s="5" t="s">
        <v>8698</v>
      </c>
      <c r="H3139" s="5" t="s">
        <v>13525</v>
      </c>
      <c r="I3139" s="5" t="s">
        <v>17998</v>
      </c>
      <c r="J3139" s="3"/>
    </row>
    <row r="3140" spans="1:10" ht="60" customHeight="1" x14ac:dyDescent="0.8">
      <c r="A3140" s="51">
        <v>3136</v>
      </c>
      <c r="B3140" s="50">
        <v>3138</v>
      </c>
      <c r="C3140" s="3" t="s">
        <v>8699</v>
      </c>
      <c r="D3140" s="3" t="s">
        <v>18037</v>
      </c>
      <c r="E3140" s="5" t="s">
        <v>8700</v>
      </c>
      <c r="F3140" s="3" t="s">
        <v>1316</v>
      </c>
      <c r="G3140" s="5" t="s">
        <v>8701</v>
      </c>
      <c r="H3140" s="5" t="s">
        <v>13526</v>
      </c>
      <c r="I3140" s="5" t="s">
        <v>17913</v>
      </c>
      <c r="J3140" s="3"/>
    </row>
    <row r="3141" spans="1:10" ht="60" customHeight="1" x14ac:dyDescent="0.8">
      <c r="A3141" s="51">
        <v>3137</v>
      </c>
      <c r="B3141" s="50">
        <v>3139</v>
      </c>
      <c r="C3141" s="3" t="s">
        <v>8702</v>
      </c>
      <c r="D3141" s="3" t="s">
        <v>18037</v>
      </c>
      <c r="E3141" s="5" t="s">
        <v>6659</v>
      </c>
      <c r="F3141" s="3" t="s">
        <v>171</v>
      </c>
      <c r="G3141" s="5" t="s">
        <v>8703</v>
      </c>
      <c r="H3141" s="5" t="s">
        <v>13527</v>
      </c>
      <c r="I3141" s="5" t="s">
        <v>17905</v>
      </c>
      <c r="J3141" s="3"/>
    </row>
    <row r="3142" spans="1:10" ht="60" customHeight="1" x14ac:dyDescent="0.8">
      <c r="A3142" s="51">
        <v>3138</v>
      </c>
      <c r="B3142" s="50">
        <v>3140</v>
      </c>
      <c r="C3142" s="3" t="s">
        <v>1653</v>
      </c>
      <c r="D3142" s="3" t="s">
        <v>18037</v>
      </c>
      <c r="E3142" s="5" t="s">
        <v>8704</v>
      </c>
      <c r="F3142" s="3" t="s">
        <v>104</v>
      </c>
      <c r="G3142" s="5" t="s">
        <v>8705</v>
      </c>
      <c r="H3142" s="5" t="s">
        <v>13528</v>
      </c>
      <c r="I3142" s="5" t="s">
        <v>16641</v>
      </c>
      <c r="J3142" s="3"/>
    </row>
    <row r="3143" spans="1:10" ht="60" customHeight="1" x14ac:dyDescent="0.8">
      <c r="A3143" s="51">
        <v>3139</v>
      </c>
      <c r="B3143" s="50">
        <v>3141</v>
      </c>
      <c r="C3143" s="3" t="s">
        <v>8706</v>
      </c>
      <c r="D3143" s="3" t="s">
        <v>18037</v>
      </c>
      <c r="E3143" s="5" t="s">
        <v>8707</v>
      </c>
      <c r="F3143" s="3" t="s">
        <v>734</v>
      </c>
      <c r="G3143" s="5" t="s">
        <v>8708</v>
      </c>
      <c r="H3143" s="5" t="s">
        <v>13529</v>
      </c>
      <c r="I3143" s="5" t="s">
        <v>17240</v>
      </c>
      <c r="J3143" s="3"/>
    </row>
    <row r="3144" spans="1:10" ht="60" customHeight="1" x14ac:dyDescent="0.8">
      <c r="A3144" s="51">
        <v>3140</v>
      </c>
      <c r="B3144" s="50">
        <v>3142</v>
      </c>
      <c r="C3144" s="3" t="s">
        <v>8709</v>
      </c>
      <c r="D3144" s="3" t="s">
        <v>18037</v>
      </c>
      <c r="E3144" s="5" t="s">
        <v>8710</v>
      </c>
      <c r="F3144" s="3" t="s">
        <v>734</v>
      </c>
      <c r="G3144" s="5" t="s">
        <v>8711</v>
      </c>
      <c r="H3144" s="5" t="s">
        <v>13530</v>
      </c>
      <c r="I3144" s="5" t="s">
        <v>16642</v>
      </c>
      <c r="J3144" s="3"/>
    </row>
    <row r="3145" spans="1:10" ht="60" customHeight="1" x14ac:dyDescent="0.8">
      <c r="A3145" s="51">
        <v>3141</v>
      </c>
      <c r="B3145" s="50">
        <v>3143</v>
      </c>
      <c r="C3145" s="3" t="s">
        <v>8712</v>
      </c>
      <c r="D3145" s="3" t="s">
        <v>18037</v>
      </c>
      <c r="E3145" s="5" t="s">
        <v>8713</v>
      </c>
      <c r="F3145" s="3" t="s">
        <v>301</v>
      </c>
      <c r="G3145" s="5" t="s">
        <v>8714</v>
      </c>
      <c r="H3145" s="5" t="s">
        <v>13531</v>
      </c>
      <c r="I3145" s="5" t="s">
        <v>16643</v>
      </c>
      <c r="J3145" s="3"/>
    </row>
    <row r="3146" spans="1:10" ht="60" customHeight="1" x14ac:dyDescent="0.8">
      <c r="A3146" s="51">
        <v>3142</v>
      </c>
      <c r="B3146" s="50">
        <v>3144</v>
      </c>
      <c r="C3146" s="3" t="s">
        <v>8715</v>
      </c>
      <c r="D3146" s="3" t="s">
        <v>18037</v>
      </c>
      <c r="E3146" s="5" t="s">
        <v>8716</v>
      </c>
      <c r="F3146" s="3" t="s">
        <v>679</v>
      </c>
      <c r="G3146" s="5" t="s">
        <v>8717</v>
      </c>
      <c r="H3146" s="5" t="s">
        <v>13532</v>
      </c>
      <c r="I3146" s="5" t="s">
        <v>16644</v>
      </c>
      <c r="J3146" s="3"/>
    </row>
    <row r="3147" spans="1:10" ht="60" customHeight="1" x14ac:dyDescent="0.8">
      <c r="A3147" s="51">
        <v>3143</v>
      </c>
      <c r="B3147" s="50">
        <v>3145</v>
      </c>
      <c r="C3147" s="3" t="s">
        <v>8718</v>
      </c>
      <c r="D3147" s="3" t="s">
        <v>18037</v>
      </c>
      <c r="E3147" s="5" t="s">
        <v>8719</v>
      </c>
      <c r="F3147" s="3" t="s">
        <v>104</v>
      </c>
      <c r="G3147" s="5" t="s">
        <v>8720</v>
      </c>
      <c r="H3147" s="5" t="s">
        <v>13533</v>
      </c>
      <c r="I3147" s="5" t="s">
        <v>16645</v>
      </c>
      <c r="J3147" s="3"/>
    </row>
    <row r="3148" spans="1:10" ht="60" customHeight="1" x14ac:dyDescent="0.8">
      <c r="A3148" s="51">
        <v>3144</v>
      </c>
      <c r="B3148" s="50">
        <v>3146</v>
      </c>
      <c r="C3148" s="3" t="s">
        <v>8721</v>
      </c>
      <c r="D3148" s="3" t="s">
        <v>18037</v>
      </c>
      <c r="E3148" s="5" t="s">
        <v>8722</v>
      </c>
      <c r="F3148" s="3" t="s">
        <v>92</v>
      </c>
      <c r="G3148" s="5" t="s">
        <v>8723</v>
      </c>
      <c r="H3148" s="5" t="s">
        <v>13534</v>
      </c>
      <c r="I3148" s="5" t="s">
        <v>16646</v>
      </c>
      <c r="J3148" s="3"/>
    </row>
    <row r="3149" spans="1:10" ht="60" customHeight="1" x14ac:dyDescent="0.8">
      <c r="A3149" s="51">
        <v>3145</v>
      </c>
      <c r="B3149" s="50">
        <v>3147</v>
      </c>
      <c r="C3149" s="3" t="s">
        <v>8724</v>
      </c>
      <c r="D3149" s="3" t="s">
        <v>18037</v>
      </c>
      <c r="E3149" s="5" t="s">
        <v>8725</v>
      </c>
      <c r="F3149" s="3" t="s">
        <v>17</v>
      </c>
      <c r="G3149" s="5" t="s">
        <v>8726</v>
      </c>
      <c r="H3149" s="5" t="s">
        <v>13535</v>
      </c>
      <c r="I3149" s="5" t="s">
        <v>16647</v>
      </c>
      <c r="J3149" s="3"/>
    </row>
    <row r="3150" spans="1:10" ht="60" customHeight="1" x14ac:dyDescent="0.8">
      <c r="A3150" s="51">
        <v>3146</v>
      </c>
      <c r="B3150" s="50">
        <v>3148</v>
      </c>
      <c r="C3150" s="3" t="s">
        <v>1856</v>
      </c>
      <c r="D3150" s="3" t="s">
        <v>18037</v>
      </c>
      <c r="E3150" s="5" t="s">
        <v>7203</v>
      </c>
      <c r="F3150" s="3" t="s">
        <v>734</v>
      </c>
      <c r="G3150" s="5" t="s">
        <v>8727</v>
      </c>
      <c r="H3150" s="5" t="s">
        <v>13536</v>
      </c>
      <c r="I3150" s="5" t="s">
        <v>17241</v>
      </c>
      <c r="J3150" s="3"/>
    </row>
    <row r="3151" spans="1:10" ht="60" customHeight="1" x14ac:dyDescent="0.8">
      <c r="A3151" s="51">
        <v>3147</v>
      </c>
      <c r="B3151" s="50">
        <v>3149</v>
      </c>
      <c r="C3151" s="3" t="s">
        <v>1276</v>
      </c>
      <c r="D3151" s="3" t="s">
        <v>18037</v>
      </c>
      <c r="E3151" s="5" t="s">
        <v>7159</v>
      </c>
      <c r="F3151" s="3" t="s">
        <v>189</v>
      </c>
      <c r="G3151" s="5" t="s">
        <v>8728</v>
      </c>
      <c r="H3151" s="5" t="s">
        <v>13537</v>
      </c>
      <c r="I3151" s="5" t="s">
        <v>16648</v>
      </c>
      <c r="J3151" s="3"/>
    </row>
    <row r="3152" spans="1:10" ht="60" customHeight="1" x14ac:dyDescent="0.8">
      <c r="A3152" s="51">
        <v>3148</v>
      </c>
      <c r="B3152" s="50">
        <v>3150</v>
      </c>
      <c r="C3152" s="3" t="s">
        <v>8729</v>
      </c>
      <c r="D3152" s="3" t="s">
        <v>18037</v>
      </c>
      <c r="E3152" s="5" t="s">
        <v>8730</v>
      </c>
      <c r="F3152" s="3" t="s">
        <v>1521</v>
      </c>
      <c r="G3152" s="5" t="s">
        <v>8731</v>
      </c>
      <c r="H3152" s="5" t="s">
        <v>13538</v>
      </c>
      <c r="I3152" s="5" t="s">
        <v>16649</v>
      </c>
      <c r="J3152" s="3"/>
    </row>
    <row r="3153" spans="1:10" ht="60" customHeight="1" x14ac:dyDescent="0.8">
      <c r="A3153" s="51">
        <v>3149</v>
      </c>
      <c r="B3153" s="50">
        <v>3151</v>
      </c>
      <c r="C3153" s="3" t="s">
        <v>8732</v>
      </c>
      <c r="D3153" s="3" t="s">
        <v>18037</v>
      </c>
      <c r="E3153" s="5" t="s">
        <v>8733</v>
      </c>
      <c r="F3153" s="3" t="s">
        <v>167</v>
      </c>
      <c r="G3153" s="5" t="s">
        <v>8734</v>
      </c>
      <c r="H3153" s="5" t="s">
        <v>13539</v>
      </c>
      <c r="I3153" s="5" t="s">
        <v>16650</v>
      </c>
      <c r="J3153" s="3"/>
    </row>
    <row r="3154" spans="1:10" ht="60" customHeight="1" x14ac:dyDescent="0.8">
      <c r="A3154" s="51">
        <v>3150</v>
      </c>
      <c r="B3154" s="50">
        <v>3152</v>
      </c>
      <c r="C3154" s="3" t="s">
        <v>8735</v>
      </c>
      <c r="D3154" s="3" t="s">
        <v>18037</v>
      </c>
      <c r="E3154" s="5" t="s">
        <v>8736</v>
      </c>
      <c r="F3154" s="3" t="s">
        <v>441</v>
      </c>
      <c r="G3154" s="5" t="s">
        <v>8737</v>
      </c>
      <c r="H3154" s="5" t="s">
        <v>13540</v>
      </c>
      <c r="I3154" s="5" t="s">
        <v>16651</v>
      </c>
      <c r="J3154" s="3"/>
    </row>
    <row r="3155" spans="1:10" ht="60" customHeight="1" x14ac:dyDescent="0.8">
      <c r="A3155" s="51">
        <v>3151</v>
      </c>
      <c r="B3155" s="50">
        <v>3153</v>
      </c>
      <c r="C3155" s="3" t="s">
        <v>8738</v>
      </c>
      <c r="D3155" s="3" t="s">
        <v>18037</v>
      </c>
      <c r="E3155" s="5" t="s">
        <v>2281</v>
      </c>
      <c r="F3155" s="3" t="s">
        <v>138</v>
      </c>
      <c r="G3155" s="5" t="s">
        <v>8739</v>
      </c>
      <c r="H3155" s="5" t="s">
        <v>13541</v>
      </c>
      <c r="I3155" s="5" t="s">
        <v>16652</v>
      </c>
      <c r="J3155" s="3"/>
    </row>
    <row r="3156" spans="1:10" ht="60" customHeight="1" x14ac:dyDescent="0.8">
      <c r="A3156" s="51">
        <v>3152</v>
      </c>
      <c r="B3156" s="50">
        <v>3154</v>
      </c>
      <c r="C3156" s="3" t="s">
        <v>8740</v>
      </c>
      <c r="D3156" s="3" t="s">
        <v>18037</v>
      </c>
      <c r="E3156" s="5" t="s">
        <v>6036</v>
      </c>
      <c r="F3156" s="3" t="s">
        <v>527</v>
      </c>
      <c r="G3156" s="5" t="s">
        <v>8741</v>
      </c>
      <c r="H3156" s="5" t="s">
        <v>13542</v>
      </c>
      <c r="I3156" s="5" t="s">
        <v>17857</v>
      </c>
      <c r="J3156" s="3"/>
    </row>
    <row r="3157" spans="1:10" ht="60" customHeight="1" x14ac:dyDescent="0.8">
      <c r="A3157" s="51">
        <v>3153</v>
      </c>
      <c r="B3157" s="50">
        <v>3155</v>
      </c>
      <c r="C3157" s="3" t="s">
        <v>8742</v>
      </c>
      <c r="D3157" s="3" t="s">
        <v>18037</v>
      </c>
      <c r="E3157" s="5" t="s">
        <v>8743</v>
      </c>
      <c r="F3157" s="3" t="s">
        <v>100</v>
      </c>
      <c r="G3157" s="5" t="s">
        <v>8744</v>
      </c>
      <c r="H3157" s="5" t="s">
        <v>13543</v>
      </c>
      <c r="I3157" s="5" t="s">
        <v>16653</v>
      </c>
      <c r="J3157" s="3"/>
    </row>
    <row r="3158" spans="1:10" ht="60" customHeight="1" x14ac:dyDescent="0.8">
      <c r="A3158" s="51">
        <v>3154</v>
      </c>
      <c r="B3158" s="50">
        <v>3156</v>
      </c>
      <c r="C3158" s="3" t="s">
        <v>8745</v>
      </c>
      <c r="D3158" s="3" t="s">
        <v>18037</v>
      </c>
      <c r="E3158" s="5" t="s">
        <v>8746</v>
      </c>
      <c r="F3158" s="3" t="s">
        <v>153</v>
      </c>
      <c r="G3158" s="5" t="s">
        <v>8747</v>
      </c>
      <c r="H3158" s="5" t="s">
        <v>13544</v>
      </c>
      <c r="I3158" s="5" t="s">
        <v>16654</v>
      </c>
      <c r="J3158" s="3"/>
    </row>
    <row r="3159" spans="1:10" ht="60" customHeight="1" x14ac:dyDescent="0.8">
      <c r="A3159" s="51">
        <v>3155</v>
      </c>
      <c r="B3159" s="50">
        <v>3157</v>
      </c>
      <c r="C3159" s="3" t="s">
        <v>8748</v>
      </c>
      <c r="D3159" s="3" t="s">
        <v>18037</v>
      </c>
      <c r="E3159" s="5" t="s">
        <v>8749</v>
      </c>
      <c r="F3159" s="3" t="s">
        <v>100</v>
      </c>
      <c r="G3159" s="5" t="s">
        <v>8750</v>
      </c>
      <c r="H3159" s="5" t="s">
        <v>13545</v>
      </c>
      <c r="I3159" s="5" t="s">
        <v>16655</v>
      </c>
      <c r="J3159" s="3"/>
    </row>
    <row r="3160" spans="1:10" ht="60" customHeight="1" x14ac:dyDescent="0.8">
      <c r="A3160" s="51">
        <v>3156</v>
      </c>
      <c r="B3160" s="50">
        <v>3158</v>
      </c>
      <c r="C3160" s="3" t="s">
        <v>8751</v>
      </c>
      <c r="D3160" s="3" t="s">
        <v>18037</v>
      </c>
      <c r="E3160" s="5" t="s">
        <v>6388</v>
      </c>
      <c r="F3160" s="3" t="s">
        <v>138</v>
      </c>
      <c r="G3160" s="5" t="s">
        <v>8752</v>
      </c>
      <c r="H3160" s="5" t="s">
        <v>13546</v>
      </c>
      <c r="I3160" s="5" t="s">
        <v>16656</v>
      </c>
      <c r="J3160" s="3"/>
    </row>
    <row r="3161" spans="1:10" ht="60" customHeight="1" x14ac:dyDescent="0.8">
      <c r="A3161" s="51">
        <v>3157</v>
      </c>
      <c r="B3161" s="50">
        <v>3159</v>
      </c>
      <c r="C3161" s="3" t="s">
        <v>8753</v>
      </c>
      <c r="D3161" s="3" t="s">
        <v>18037</v>
      </c>
      <c r="E3161" s="5" t="s">
        <v>8754</v>
      </c>
      <c r="F3161" s="3" t="s">
        <v>817</v>
      </c>
      <c r="G3161" s="5" t="s">
        <v>8755</v>
      </c>
      <c r="H3161" s="5" t="s">
        <v>13547</v>
      </c>
      <c r="I3161" s="5" t="s">
        <v>16657</v>
      </c>
      <c r="J3161" s="3"/>
    </row>
    <row r="3162" spans="1:10" ht="60" customHeight="1" x14ac:dyDescent="0.8">
      <c r="A3162" s="51">
        <v>3158</v>
      </c>
      <c r="B3162" s="50">
        <v>3160</v>
      </c>
      <c r="C3162" s="3" t="s">
        <v>8756</v>
      </c>
      <c r="D3162" s="3" t="s">
        <v>18037</v>
      </c>
      <c r="E3162" s="5" t="s">
        <v>5998</v>
      </c>
      <c r="F3162" s="3" t="s">
        <v>167</v>
      </c>
      <c r="G3162" s="5" t="s">
        <v>8757</v>
      </c>
      <c r="H3162" s="5" t="s">
        <v>13548</v>
      </c>
      <c r="I3162" s="5" t="s">
        <v>16658</v>
      </c>
      <c r="J3162" s="3"/>
    </row>
    <row r="3163" spans="1:10" ht="60" customHeight="1" x14ac:dyDescent="0.8">
      <c r="A3163" s="51">
        <v>3159</v>
      </c>
      <c r="B3163" s="50">
        <v>3161</v>
      </c>
      <c r="C3163" s="3" t="s">
        <v>8758</v>
      </c>
      <c r="D3163" s="3" t="s">
        <v>18037</v>
      </c>
      <c r="E3163" s="5" t="s">
        <v>8759</v>
      </c>
      <c r="F3163" s="3" t="s">
        <v>61</v>
      </c>
      <c r="G3163" s="5" t="s">
        <v>8760</v>
      </c>
      <c r="H3163" s="5" t="s">
        <v>13549</v>
      </c>
      <c r="I3163" s="5" t="s">
        <v>16659</v>
      </c>
      <c r="J3163" s="3"/>
    </row>
    <row r="3164" spans="1:10" ht="60" customHeight="1" x14ac:dyDescent="0.8">
      <c r="A3164" s="51">
        <v>3160</v>
      </c>
      <c r="B3164" s="50">
        <v>3162</v>
      </c>
      <c r="C3164" s="3" t="s">
        <v>8761</v>
      </c>
      <c r="D3164" s="3" t="s">
        <v>18037</v>
      </c>
      <c r="E3164" s="5" t="s">
        <v>618</v>
      </c>
      <c r="F3164" s="3" t="s">
        <v>511</v>
      </c>
      <c r="G3164" s="5" t="s">
        <v>8762</v>
      </c>
      <c r="H3164" s="5" t="s">
        <v>13550</v>
      </c>
      <c r="I3164" s="5" t="s">
        <v>16660</v>
      </c>
      <c r="J3164" s="3"/>
    </row>
    <row r="3165" spans="1:10" ht="60" customHeight="1" x14ac:dyDescent="0.8">
      <c r="A3165" s="51">
        <v>3161</v>
      </c>
      <c r="B3165" s="50">
        <v>3163</v>
      </c>
      <c r="C3165" s="3" t="s">
        <v>8763</v>
      </c>
      <c r="D3165" s="3" t="s">
        <v>18037</v>
      </c>
      <c r="E3165" s="5" t="s">
        <v>7237</v>
      </c>
      <c r="F3165" s="3" t="s">
        <v>441</v>
      </c>
      <c r="G3165" s="5" t="s">
        <v>8764</v>
      </c>
      <c r="H3165" s="5" t="s">
        <v>13551</v>
      </c>
      <c r="I3165" s="5" t="s">
        <v>16661</v>
      </c>
      <c r="J3165" s="3"/>
    </row>
    <row r="3166" spans="1:10" ht="60" customHeight="1" x14ac:dyDescent="0.8">
      <c r="A3166" s="51">
        <v>3162</v>
      </c>
      <c r="B3166" s="50">
        <v>3164</v>
      </c>
      <c r="C3166" s="3" t="s">
        <v>8765</v>
      </c>
      <c r="D3166" s="3" t="s">
        <v>18037</v>
      </c>
      <c r="E3166" s="5" t="s">
        <v>8766</v>
      </c>
      <c r="F3166" s="3" t="s">
        <v>235</v>
      </c>
      <c r="G3166" s="5" t="s">
        <v>8767</v>
      </c>
      <c r="H3166" s="5" t="s">
        <v>13552</v>
      </c>
      <c r="I3166" s="5" t="s">
        <v>16662</v>
      </c>
      <c r="J3166" s="3"/>
    </row>
    <row r="3167" spans="1:10" ht="60" customHeight="1" x14ac:dyDescent="0.8">
      <c r="A3167" s="51">
        <v>3163</v>
      </c>
      <c r="B3167" s="50">
        <v>3165</v>
      </c>
      <c r="C3167" s="3" t="s">
        <v>8768</v>
      </c>
      <c r="D3167" s="3" t="s">
        <v>18037</v>
      </c>
      <c r="E3167" s="5" t="s">
        <v>8769</v>
      </c>
      <c r="F3167" s="3" t="s">
        <v>100</v>
      </c>
      <c r="G3167" s="5" t="s">
        <v>8770</v>
      </c>
      <c r="H3167" s="5" t="s">
        <v>13553</v>
      </c>
      <c r="I3167" s="5" t="s">
        <v>16663</v>
      </c>
      <c r="J3167" s="3"/>
    </row>
    <row r="3168" spans="1:10" ht="60" customHeight="1" x14ac:dyDescent="0.8">
      <c r="A3168" s="51">
        <v>3164</v>
      </c>
      <c r="B3168" s="50">
        <v>3166</v>
      </c>
      <c r="C3168" s="3" t="s">
        <v>8771</v>
      </c>
      <c r="D3168" s="3" t="s">
        <v>18037</v>
      </c>
      <c r="E3168" s="5" t="s">
        <v>8772</v>
      </c>
      <c r="F3168" s="3" t="s">
        <v>138</v>
      </c>
      <c r="G3168" s="5" t="s">
        <v>8773</v>
      </c>
      <c r="H3168" s="5" t="s">
        <v>13554</v>
      </c>
      <c r="I3168" s="5" t="s">
        <v>16664</v>
      </c>
      <c r="J3168" s="3"/>
    </row>
    <row r="3169" spans="1:10" ht="60" customHeight="1" x14ac:dyDescent="0.8">
      <c r="A3169" s="51">
        <v>3165</v>
      </c>
      <c r="B3169" s="50">
        <v>3167</v>
      </c>
      <c r="C3169" s="3" t="s">
        <v>8774</v>
      </c>
      <c r="D3169" s="3" t="s">
        <v>18037</v>
      </c>
      <c r="E3169" s="5" t="s">
        <v>8775</v>
      </c>
      <c r="F3169" s="3" t="s">
        <v>441</v>
      </c>
      <c r="G3169" s="5" t="s">
        <v>8776</v>
      </c>
      <c r="H3169" s="5" t="s">
        <v>13555</v>
      </c>
      <c r="I3169" s="5" t="s">
        <v>17791</v>
      </c>
      <c r="J3169" s="3"/>
    </row>
    <row r="3170" spans="1:10" ht="60" customHeight="1" x14ac:dyDescent="0.8">
      <c r="A3170" s="51">
        <v>3166</v>
      </c>
      <c r="B3170" s="50">
        <v>3168</v>
      </c>
      <c r="C3170" s="3" t="s">
        <v>8777</v>
      </c>
      <c r="D3170" s="3" t="s">
        <v>18037</v>
      </c>
      <c r="E3170" s="5" t="s">
        <v>8778</v>
      </c>
      <c r="F3170" s="3" t="s">
        <v>441</v>
      </c>
      <c r="G3170" s="5" t="s">
        <v>8779</v>
      </c>
      <c r="H3170" s="5" t="s">
        <v>13556</v>
      </c>
      <c r="I3170" s="5" t="s">
        <v>16665</v>
      </c>
      <c r="J3170" s="3"/>
    </row>
    <row r="3171" spans="1:10" ht="60" customHeight="1" x14ac:dyDescent="0.8">
      <c r="A3171" s="51">
        <v>3167</v>
      </c>
      <c r="B3171" s="50">
        <v>3169</v>
      </c>
      <c r="C3171" s="3" t="s">
        <v>8780</v>
      </c>
      <c r="D3171" s="3" t="s">
        <v>18037</v>
      </c>
      <c r="E3171" s="5" t="s">
        <v>8781</v>
      </c>
      <c r="F3171" s="3" t="s">
        <v>2466</v>
      </c>
      <c r="G3171" s="5" t="s">
        <v>8782</v>
      </c>
      <c r="H3171" s="5" t="s">
        <v>13557</v>
      </c>
      <c r="I3171" s="5" t="s">
        <v>16666</v>
      </c>
      <c r="J3171" s="3"/>
    </row>
    <row r="3172" spans="1:10" ht="60" customHeight="1" x14ac:dyDescent="0.8">
      <c r="A3172" s="51">
        <v>3168</v>
      </c>
      <c r="B3172" s="50">
        <v>3170</v>
      </c>
      <c r="C3172" s="3" t="s">
        <v>8783</v>
      </c>
      <c r="D3172" s="3" t="s">
        <v>18039</v>
      </c>
      <c r="E3172" s="5" t="s">
        <v>8784</v>
      </c>
      <c r="F3172" s="3" t="s">
        <v>1212</v>
      </c>
      <c r="G3172" s="5" t="s">
        <v>8785</v>
      </c>
      <c r="H3172" s="5" t="s">
        <v>13558</v>
      </c>
      <c r="I3172" s="5" t="s">
        <v>16667</v>
      </c>
      <c r="J3172" s="3"/>
    </row>
    <row r="3173" spans="1:10" ht="60" customHeight="1" x14ac:dyDescent="0.8">
      <c r="A3173" s="51">
        <v>3169</v>
      </c>
      <c r="B3173" s="50">
        <v>3171</v>
      </c>
      <c r="C3173" s="3" t="s">
        <v>8786</v>
      </c>
      <c r="D3173" s="3" t="s">
        <v>18039</v>
      </c>
      <c r="E3173" s="5" t="s">
        <v>4719</v>
      </c>
      <c r="F3173" s="3" t="s">
        <v>1212</v>
      </c>
      <c r="G3173" s="5" t="s">
        <v>8787</v>
      </c>
      <c r="H3173" s="5" t="s">
        <v>13559</v>
      </c>
      <c r="I3173" s="5" t="s">
        <v>16668</v>
      </c>
      <c r="J3173" s="3"/>
    </row>
    <row r="3174" spans="1:10" ht="60" customHeight="1" x14ac:dyDescent="0.8">
      <c r="A3174" s="51">
        <v>3170</v>
      </c>
      <c r="B3174" s="50">
        <v>3172</v>
      </c>
      <c r="C3174" s="3" t="s">
        <v>8788</v>
      </c>
      <c r="D3174" s="3" t="s">
        <v>18039</v>
      </c>
      <c r="E3174" s="5" t="s">
        <v>8789</v>
      </c>
      <c r="F3174" s="3" t="s">
        <v>242</v>
      </c>
      <c r="G3174" s="5" t="s">
        <v>8790</v>
      </c>
      <c r="H3174" s="5" t="s">
        <v>13560</v>
      </c>
      <c r="I3174" s="5" t="s">
        <v>16669</v>
      </c>
      <c r="J3174" s="3"/>
    </row>
    <row r="3175" spans="1:10" ht="60" customHeight="1" x14ac:dyDescent="0.8">
      <c r="A3175" s="51">
        <v>3171</v>
      </c>
      <c r="B3175" s="50">
        <v>3173</v>
      </c>
      <c r="C3175" s="3" t="s">
        <v>8791</v>
      </c>
      <c r="D3175" s="3" t="s">
        <v>18039</v>
      </c>
      <c r="E3175" s="5" t="s">
        <v>8792</v>
      </c>
      <c r="F3175" s="3" t="s">
        <v>100</v>
      </c>
      <c r="G3175" s="5" t="s">
        <v>8793</v>
      </c>
      <c r="H3175" s="5" t="s">
        <v>13561</v>
      </c>
      <c r="I3175" s="5" t="s">
        <v>16670</v>
      </c>
      <c r="J3175" s="3"/>
    </row>
    <row r="3176" spans="1:10" ht="60" customHeight="1" x14ac:dyDescent="0.8">
      <c r="A3176" s="51">
        <v>3172</v>
      </c>
      <c r="B3176" s="50">
        <v>3174</v>
      </c>
      <c r="C3176" s="3" t="s">
        <v>8794</v>
      </c>
      <c r="D3176" s="3" t="s">
        <v>18037</v>
      </c>
      <c r="E3176" s="5" t="s">
        <v>8795</v>
      </c>
      <c r="F3176" s="3" t="s">
        <v>123</v>
      </c>
      <c r="G3176" s="5" t="s">
        <v>8796</v>
      </c>
      <c r="H3176" s="5" t="s">
        <v>13562</v>
      </c>
      <c r="I3176" s="5" t="s">
        <v>17359</v>
      </c>
      <c r="J3176" s="3"/>
    </row>
    <row r="3177" spans="1:10" ht="60" customHeight="1" x14ac:dyDescent="0.8">
      <c r="A3177" s="51">
        <v>3173</v>
      </c>
      <c r="B3177" s="50">
        <v>3175</v>
      </c>
      <c r="C3177" s="3" t="s">
        <v>8797</v>
      </c>
      <c r="D3177" s="3" t="s">
        <v>18037</v>
      </c>
      <c r="E3177" s="5" t="s">
        <v>5392</v>
      </c>
      <c r="F3177" s="3" t="s">
        <v>3220</v>
      </c>
      <c r="G3177" s="5" t="s">
        <v>8798</v>
      </c>
      <c r="H3177" s="5" t="s">
        <v>13563</v>
      </c>
      <c r="I3177" s="5" t="s">
        <v>16671</v>
      </c>
      <c r="J3177" s="3"/>
    </row>
    <row r="3178" spans="1:10" ht="60" customHeight="1" x14ac:dyDescent="0.8">
      <c r="A3178" s="51">
        <v>3174</v>
      </c>
      <c r="B3178" s="50">
        <v>3176</v>
      </c>
      <c r="C3178" s="3" t="s">
        <v>8799</v>
      </c>
      <c r="D3178" s="3" t="s">
        <v>18037</v>
      </c>
      <c r="E3178" s="5" t="s">
        <v>8800</v>
      </c>
      <c r="F3178" s="3" t="s">
        <v>305</v>
      </c>
      <c r="G3178" s="5" t="s">
        <v>8801</v>
      </c>
      <c r="H3178" s="5" t="s">
        <v>13564</v>
      </c>
      <c r="I3178" s="5" t="s">
        <v>16672</v>
      </c>
      <c r="J3178" s="3"/>
    </row>
    <row r="3179" spans="1:10" ht="60" customHeight="1" x14ac:dyDescent="0.8">
      <c r="A3179" s="51">
        <v>3175</v>
      </c>
      <c r="B3179" s="50">
        <v>3177</v>
      </c>
      <c r="C3179" s="3" t="s">
        <v>8802</v>
      </c>
      <c r="D3179" s="3" t="s">
        <v>18037</v>
      </c>
      <c r="E3179" s="5" t="s">
        <v>8803</v>
      </c>
      <c r="F3179" s="3" t="s">
        <v>441</v>
      </c>
      <c r="G3179" s="5" t="s">
        <v>8804</v>
      </c>
      <c r="H3179" s="5" t="s">
        <v>13565</v>
      </c>
      <c r="I3179" s="5" t="s">
        <v>16673</v>
      </c>
      <c r="J3179" s="3"/>
    </row>
    <row r="3180" spans="1:10" ht="60" customHeight="1" x14ac:dyDescent="0.8">
      <c r="A3180" s="51">
        <v>3176</v>
      </c>
      <c r="B3180" s="50">
        <v>3178</v>
      </c>
      <c r="C3180" s="3" t="s">
        <v>8805</v>
      </c>
      <c r="D3180" s="3" t="s">
        <v>18037</v>
      </c>
      <c r="E3180" s="5" t="s">
        <v>8123</v>
      </c>
      <c r="F3180" s="3" t="s">
        <v>61</v>
      </c>
      <c r="G3180" s="5" t="s">
        <v>8806</v>
      </c>
      <c r="H3180" s="5" t="s">
        <v>13566</v>
      </c>
      <c r="I3180" s="5" t="s">
        <v>17723</v>
      </c>
      <c r="J3180" s="3"/>
    </row>
    <row r="3181" spans="1:10" ht="60" customHeight="1" x14ac:dyDescent="0.8">
      <c r="A3181" s="51">
        <v>3177</v>
      </c>
      <c r="B3181" s="50">
        <v>3179</v>
      </c>
      <c r="C3181" s="3" t="s">
        <v>8807</v>
      </c>
      <c r="D3181" s="3" t="s">
        <v>18037</v>
      </c>
      <c r="E3181" s="5" t="s">
        <v>8808</v>
      </c>
      <c r="F3181" s="3" t="s">
        <v>301</v>
      </c>
      <c r="G3181" s="5" t="s">
        <v>8809</v>
      </c>
      <c r="H3181" s="5" t="s">
        <v>13567</v>
      </c>
      <c r="I3181" s="5" t="s">
        <v>16674</v>
      </c>
      <c r="J3181" s="3"/>
    </row>
    <row r="3182" spans="1:10" ht="60" customHeight="1" x14ac:dyDescent="0.8">
      <c r="A3182" s="51">
        <v>3178</v>
      </c>
      <c r="B3182" s="50">
        <v>3180</v>
      </c>
      <c r="C3182" s="3" t="s">
        <v>8810</v>
      </c>
      <c r="D3182" s="3" t="s">
        <v>18037</v>
      </c>
      <c r="E3182" s="5" t="s">
        <v>8811</v>
      </c>
      <c r="F3182" s="3" t="s">
        <v>359</v>
      </c>
      <c r="G3182" s="5" t="s">
        <v>8812</v>
      </c>
      <c r="H3182" s="5" t="s">
        <v>13568</v>
      </c>
      <c r="I3182" s="5" t="s">
        <v>16675</v>
      </c>
      <c r="J3182" s="3"/>
    </row>
    <row r="3183" spans="1:10" ht="60" customHeight="1" x14ac:dyDescent="0.8">
      <c r="A3183" s="51">
        <v>3179</v>
      </c>
      <c r="B3183" s="50">
        <v>3181</v>
      </c>
      <c r="C3183" s="3" t="s">
        <v>8813</v>
      </c>
      <c r="D3183" s="3" t="s">
        <v>18037</v>
      </c>
      <c r="E3183" s="5" t="s">
        <v>8814</v>
      </c>
      <c r="F3183" s="3" t="s">
        <v>441</v>
      </c>
      <c r="G3183" s="5" t="s">
        <v>8815</v>
      </c>
      <c r="H3183" s="5" t="s">
        <v>13569</v>
      </c>
      <c r="I3183" s="5" t="s">
        <v>16676</v>
      </c>
      <c r="J3183" s="3"/>
    </row>
    <row r="3184" spans="1:10" ht="60" customHeight="1" x14ac:dyDescent="0.8">
      <c r="A3184" s="51">
        <v>3180</v>
      </c>
      <c r="B3184" s="50">
        <v>3182</v>
      </c>
      <c r="C3184" s="3" t="s">
        <v>8816</v>
      </c>
      <c r="D3184" s="3" t="s">
        <v>18037</v>
      </c>
      <c r="E3184" s="5" t="s">
        <v>8817</v>
      </c>
      <c r="F3184" s="3" t="s">
        <v>242</v>
      </c>
      <c r="G3184" s="5" t="s">
        <v>8818</v>
      </c>
      <c r="H3184" s="5" t="s">
        <v>13570</v>
      </c>
      <c r="I3184" s="5" t="s">
        <v>16677</v>
      </c>
      <c r="J3184" s="3"/>
    </row>
    <row r="3185" spans="1:10" ht="60" customHeight="1" x14ac:dyDescent="0.8">
      <c r="A3185" s="51">
        <v>3181</v>
      </c>
      <c r="B3185" s="50">
        <v>3183</v>
      </c>
      <c r="C3185" s="3" t="s">
        <v>8819</v>
      </c>
      <c r="D3185" s="3" t="s">
        <v>18037</v>
      </c>
      <c r="E3185" s="5" t="s">
        <v>8820</v>
      </c>
      <c r="F3185" s="3" t="s">
        <v>1712</v>
      </c>
      <c r="G3185" s="5" t="s">
        <v>8821</v>
      </c>
      <c r="H3185" s="5" t="s">
        <v>13571</v>
      </c>
      <c r="I3185" s="5" t="s">
        <v>16678</v>
      </c>
      <c r="J3185" s="3"/>
    </row>
    <row r="3186" spans="1:10" ht="60" customHeight="1" x14ac:dyDescent="0.8">
      <c r="A3186" s="51">
        <v>3182</v>
      </c>
      <c r="B3186" s="50">
        <v>3184</v>
      </c>
      <c r="C3186" s="3" t="s">
        <v>8822</v>
      </c>
      <c r="D3186" s="3" t="s">
        <v>18037</v>
      </c>
      <c r="E3186" s="5" t="s">
        <v>8823</v>
      </c>
      <c r="F3186" s="3" t="s">
        <v>153</v>
      </c>
      <c r="G3186" s="5" t="s">
        <v>8824</v>
      </c>
      <c r="H3186" s="5" t="s">
        <v>13572</v>
      </c>
      <c r="I3186" s="5" t="s">
        <v>16679</v>
      </c>
      <c r="J3186" s="3"/>
    </row>
    <row r="3187" spans="1:10" ht="60" customHeight="1" x14ac:dyDescent="0.8">
      <c r="A3187" s="51">
        <v>3183</v>
      </c>
      <c r="B3187" s="50">
        <v>3185</v>
      </c>
      <c r="C3187" s="3" t="s">
        <v>8825</v>
      </c>
      <c r="D3187" s="3" t="s">
        <v>18037</v>
      </c>
      <c r="E3187" s="5" t="s">
        <v>8826</v>
      </c>
      <c r="F3187" s="3" t="s">
        <v>543</v>
      </c>
      <c r="G3187" s="5" t="s">
        <v>8827</v>
      </c>
      <c r="H3187" s="5" t="s">
        <v>13573</v>
      </c>
      <c r="I3187" s="5" t="s">
        <v>16680</v>
      </c>
      <c r="J3187" s="3"/>
    </row>
    <row r="3188" spans="1:10" ht="60" customHeight="1" x14ac:dyDescent="0.8">
      <c r="A3188" s="51">
        <v>3184</v>
      </c>
      <c r="B3188" s="50">
        <v>3186</v>
      </c>
      <c r="C3188" s="3" t="s">
        <v>8828</v>
      </c>
      <c r="D3188" s="3" t="s">
        <v>18037</v>
      </c>
      <c r="E3188" s="5" t="s">
        <v>8829</v>
      </c>
      <c r="F3188" s="3" t="s">
        <v>21</v>
      </c>
      <c r="G3188" s="5" t="s">
        <v>8830</v>
      </c>
      <c r="H3188" s="5" t="s">
        <v>13574</v>
      </c>
      <c r="I3188" s="5" t="s">
        <v>17691</v>
      </c>
      <c r="J3188" s="3"/>
    </row>
    <row r="3189" spans="1:10" ht="60" customHeight="1" x14ac:dyDescent="0.8">
      <c r="A3189" s="51">
        <v>3185</v>
      </c>
      <c r="B3189" s="50">
        <v>3187</v>
      </c>
      <c r="C3189" s="3" t="s">
        <v>8831</v>
      </c>
      <c r="D3189" s="3" t="s">
        <v>18037</v>
      </c>
      <c r="E3189" s="5" t="s">
        <v>8832</v>
      </c>
      <c r="F3189" s="3" t="s">
        <v>77</v>
      </c>
      <c r="G3189" s="5" t="s">
        <v>8833</v>
      </c>
      <c r="H3189" s="5" t="s">
        <v>13575</v>
      </c>
      <c r="I3189" s="5" t="s">
        <v>16681</v>
      </c>
      <c r="J3189" s="3"/>
    </row>
    <row r="3190" spans="1:10" ht="60" customHeight="1" x14ac:dyDescent="0.8">
      <c r="A3190" s="51">
        <v>3186</v>
      </c>
      <c r="B3190" s="50">
        <v>3188</v>
      </c>
      <c r="C3190" s="3" t="s">
        <v>8834</v>
      </c>
      <c r="D3190" s="3" t="s">
        <v>18037</v>
      </c>
      <c r="E3190" s="5" t="s">
        <v>8835</v>
      </c>
      <c r="F3190" s="3" t="s">
        <v>817</v>
      </c>
      <c r="G3190" s="5" t="s">
        <v>8836</v>
      </c>
      <c r="H3190" s="5" t="s">
        <v>13576</v>
      </c>
      <c r="I3190" s="5" t="s">
        <v>16682</v>
      </c>
      <c r="J3190" s="3"/>
    </row>
    <row r="3191" spans="1:10" ht="60" customHeight="1" x14ac:dyDescent="0.8">
      <c r="A3191" s="51">
        <v>3187</v>
      </c>
      <c r="B3191" s="50">
        <v>3189</v>
      </c>
      <c r="C3191" s="3" t="s">
        <v>8837</v>
      </c>
      <c r="D3191" s="3" t="s">
        <v>18037</v>
      </c>
      <c r="E3191" s="5" t="s">
        <v>8838</v>
      </c>
      <c r="F3191" s="3" t="s">
        <v>780</v>
      </c>
      <c r="G3191" s="5" t="s">
        <v>8839</v>
      </c>
      <c r="H3191" s="5" t="s">
        <v>13577</v>
      </c>
      <c r="I3191" s="5" t="s">
        <v>16683</v>
      </c>
      <c r="J3191" s="3"/>
    </row>
    <row r="3192" spans="1:10" ht="60" customHeight="1" x14ac:dyDescent="0.8">
      <c r="A3192" s="51">
        <v>3188</v>
      </c>
      <c r="B3192" s="50">
        <v>3190</v>
      </c>
      <c r="C3192" s="3" t="s">
        <v>8840</v>
      </c>
      <c r="D3192" s="3" t="s">
        <v>18037</v>
      </c>
      <c r="E3192" s="5" t="s">
        <v>8841</v>
      </c>
      <c r="F3192" s="3" t="s">
        <v>301</v>
      </c>
      <c r="G3192" s="5" t="s">
        <v>8842</v>
      </c>
      <c r="H3192" s="5" t="s">
        <v>13578</v>
      </c>
      <c r="I3192" s="5" t="s">
        <v>16684</v>
      </c>
      <c r="J3192" s="3"/>
    </row>
    <row r="3193" spans="1:10" ht="60" customHeight="1" x14ac:dyDescent="0.8">
      <c r="A3193" s="51">
        <v>3189</v>
      </c>
      <c r="B3193" s="50">
        <v>3191</v>
      </c>
      <c r="C3193" s="3" t="s">
        <v>8843</v>
      </c>
      <c r="D3193" s="3" t="s">
        <v>18037</v>
      </c>
      <c r="E3193" s="5" t="s">
        <v>5849</v>
      </c>
      <c r="F3193" s="3" t="s">
        <v>100</v>
      </c>
      <c r="G3193" s="5" t="s">
        <v>8844</v>
      </c>
      <c r="H3193" s="5" t="s">
        <v>13579</v>
      </c>
      <c r="I3193" s="5" t="s">
        <v>16685</v>
      </c>
      <c r="J3193" s="3"/>
    </row>
    <row r="3194" spans="1:10" ht="60" customHeight="1" x14ac:dyDescent="0.8">
      <c r="A3194" s="51">
        <v>3190</v>
      </c>
      <c r="B3194" s="50">
        <v>3192</v>
      </c>
      <c r="C3194" s="3" t="s">
        <v>8845</v>
      </c>
      <c r="D3194" s="3" t="s">
        <v>18037</v>
      </c>
      <c r="E3194" s="5" t="s">
        <v>2831</v>
      </c>
      <c r="F3194" s="3" t="s">
        <v>543</v>
      </c>
      <c r="G3194" s="5" t="s">
        <v>8846</v>
      </c>
      <c r="H3194" s="5" t="s">
        <v>13580</v>
      </c>
      <c r="I3194" s="5" t="s">
        <v>16686</v>
      </c>
      <c r="J3194" s="3"/>
    </row>
    <row r="3195" spans="1:10" ht="60" customHeight="1" x14ac:dyDescent="0.8">
      <c r="A3195" s="51">
        <v>3191</v>
      </c>
      <c r="B3195" s="50">
        <v>3193</v>
      </c>
      <c r="C3195" s="3" t="s">
        <v>8847</v>
      </c>
      <c r="D3195" s="3" t="s">
        <v>18037</v>
      </c>
      <c r="E3195" s="5" t="s">
        <v>472</v>
      </c>
      <c r="F3195" s="3" t="s">
        <v>543</v>
      </c>
      <c r="G3195" s="5" t="s">
        <v>8848</v>
      </c>
      <c r="H3195" s="5" t="s">
        <v>13581</v>
      </c>
      <c r="I3195" s="5" t="s">
        <v>16687</v>
      </c>
      <c r="J3195" s="3"/>
    </row>
    <row r="3196" spans="1:10" ht="60" customHeight="1" x14ac:dyDescent="0.8">
      <c r="A3196" s="51">
        <v>3192</v>
      </c>
      <c r="B3196" s="50">
        <v>3194</v>
      </c>
      <c r="C3196" s="3" t="s">
        <v>8849</v>
      </c>
      <c r="D3196" s="3" t="s">
        <v>18037</v>
      </c>
      <c r="E3196" s="5" t="s">
        <v>8850</v>
      </c>
      <c r="F3196" s="3" t="s">
        <v>511</v>
      </c>
      <c r="G3196" s="5" t="s">
        <v>8851</v>
      </c>
      <c r="H3196" s="5" t="s">
        <v>13582</v>
      </c>
      <c r="I3196" s="5" t="s">
        <v>16688</v>
      </c>
      <c r="J3196" s="3"/>
    </row>
    <row r="3197" spans="1:10" ht="60" customHeight="1" x14ac:dyDescent="0.8">
      <c r="A3197" s="51">
        <v>3193</v>
      </c>
      <c r="B3197" s="50">
        <v>3195</v>
      </c>
      <c r="C3197" s="3" t="s">
        <v>8852</v>
      </c>
      <c r="D3197" s="3" t="s">
        <v>18037</v>
      </c>
      <c r="E3197" s="5" t="s">
        <v>8853</v>
      </c>
      <c r="F3197" s="3" t="s">
        <v>100</v>
      </c>
      <c r="G3197" s="5" t="s">
        <v>8854</v>
      </c>
      <c r="H3197" s="5" t="s">
        <v>13583</v>
      </c>
      <c r="I3197" s="5" t="s">
        <v>16689</v>
      </c>
      <c r="J3197" s="3"/>
    </row>
    <row r="3198" spans="1:10" ht="60" customHeight="1" x14ac:dyDescent="0.8">
      <c r="A3198" s="51">
        <v>3194</v>
      </c>
      <c r="B3198" s="50">
        <v>3196</v>
      </c>
      <c r="C3198" s="3" t="s">
        <v>8855</v>
      </c>
      <c r="D3198" s="3" t="s">
        <v>18037</v>
      </c>
      <c r="E3198" s="5" t="s">
        <v>7444</v>
      </c>
      <c r="F3198" s="3" t="s">
        <v>1521</v>
      </c>
      <c r="G3198" s="5" t="s">
        <v>8856</v>
      </c>
      <c r="H3198" s="5" t="s">
        <v>13584</v>
      </c>
      <c r="I3198" s="5" t="s">
        <v>16690</v>
      </c>
      <c r="J3198" s="3"/>
    </row>
    <row r="3199" spans="1:10" ht="60" customHeight="1" x14ac:dyDescent="0.8">
      <c r="A3199" s="51">
        <v>3195</v>
      </c>
      <c r="B3199" s="50">
        <v>3197</v>
      </c>
      <c r="C3199" s="3" t="s">
        <v>8857</v>
      </c>
      <c r="D3199" s="3" t="s">
        <v>18037</v>
      </c>
      <c r="E3199" s="5" t="s">
        <v>8858</v>
      </c>
      <c r="F3199" s="3" t="s">
        <v>441</v>
      </c>
      <c r="G3199" s="5" t="s">
        <v>8859</v>
      </c>
      <c r="H3199" s="5" t="s">
        <v>13585</v>
      </c>
      <c r="I3199" s="5" t="s">
        <v>16691</v>
      </c>
      <c r="J3199" s="3"/>
    </row>
    <row r="3200" spans="1:10" ht="60" customHeight="1" x14ac:dyDescent="0.8">
      <c r="A3200" s="51">
        <v>3196</v>
      </c>
      <c r="B3200" s="50">
        <v>3198</v>
      </c>
      <c r="C3200" s="3" t="s">
        <v>8860</v>
      </c>
      <c r="D3200" s="3" t="s">
        <v>18037</v>
      </c>
      <c r="E3200" s="5" t="s">
        <v>8861</v>
      </c>
      <c r="F3200" s="3" t="s">
        <v>371</v>
      </c>
      <c r="G3200" s="5" t="s">
        <v>8862</v>
      </c>
      <c r="H3200" s="5" t="s">
        <v>13586</v>
      </c>
      <c r="I3200" s="5" t="s">
        <v>16692</v>
      </c>
      <c r="J3200" s="3"/>
    </row>
    <row r="3201" spans="1:10" ht="60" customHeight="1" x14ac:dyDescent="0.8">
      <c r="A3201" s="51">
        <v>3197</v>
      </c>
      <c r="B3201" s="50">
        <v>3199</v>
      </c>
      <c r="C3201" s="3" t="s">
        <v>8863</v>
      </c>
      <c r="D3201" s="3" t="s">
        <v>18037</v>
      </c>
      <c r="E3201" s="5" t="s">
        <v>6374</v>
      </c>
      <c r="F3201" s="3" t="s">
        <v>138</v>
      </c>
      <c r="G3201" s="5" t="s">
        <v>8864</v>
      </c>
      <c r="H3201" s="5" t="s">
        <v>13587</v>
      </c>
      <c r="I3201" s="5" t="s">
        <v>16693</v>
      </c>
      <c r="J3201" s="3"/>
    </row>
    <row r="3202" spans="1:10" ht="60" customHeight="1" x14ac:dyDescent="0.8">
      <c r="A3202" s="51">
        <v>3198</v>
      </c>
      <c r="B3202" s="50">
        <v>3200</v>
      </c>
      <c r="C3202" s="3" t="s">
        <v>8865</v>
      </c>
      <c r="D3202" s="3" t="s">
        <v>18037</v>
      </c>
      <c r="E3202" s="5" t="s">
        <v>2540</v>
      </c>
      <c r="F3202" s="3" t="s">
        <v>65</v>
      </c>
      <c r="G3202" s="5" t="s">
        <v>8866</v>
      </c>
      <c r="H3202" s="5" t="s">
        <v>13588</v>
      </c>
      <c r="I3202" s="5" t="s">
        <v>16694</v>
      </c>
      <c r="J3202" s="3"/>
    </row>
    <row r="3203" spans="1:10" ht="60" customHeight="1" x14ac:dyDescent="0.8">
      <c r="A3203" s="51">
        <v>3199</v>
      </c>
      <c r="B3203" s="50">
        <v>3201</v>
      </c>
      <c r="C3203" s="3" t="s">
        <v>8867</v>
      </c>
      <c r="D3203" s="3" t="s">
        <v>18037</v>
      </c>
      <c r="E3203" s="5" t="s">
        <v>6206</v>
      </c>
      <c r="F3203" s="3" t="s">
        <v>359</v>
      </c>
      <c r="G3203" s="5" t="s">
        <v>8868</v>
      </c>
      <c r="H3203" s="5" t="s">
        <v>13589</v>
      </c>
      <c r="I3203" s="5" t="s">
        <v>16695</v>
      </c>
      <c r="J3203" s="3"/>
    </row>
    <row r="3204" spans="1:10" ht="60" customHeight="1" x14ac:dyDescent="0.8">
      <c r="A3204" s="51">
        <v>3200</v>
      </c>
      <c r="B3204" s="50">
        <v>3202</v>
      </c>
      <c r="C3204" s="3" t="s">
        <v>8869</v>
      </c>
      <c r="D3204" s="3" t="s">
        <v>18037</v>
      </c>
      <c r="E3204" s="5" t="s">
        <v>8870</v>
      </c>
      <c r="F3204" s="3" t="s">
        <v>424</v>
      </c>
      <c r="G3204" s="5" t="s">
        <v>8871</v>
      </c>
      <c r="H3204" s="5" t="s">
        <v>13590</v>
      </c>
      <c r="I3204" s="5" t="s">
        <v>16696</v>
      </c>
      <c r="J3204" s="3"/>
    </row>
    <row r="3205" spans="1:10" ht="60" customHeight="1" x14ac:dyDescent="0.8">
      <c r="A3205" s="51">
        <v>3201</v>
      </c>
      <c r="B3205" s="50">
        <v>3203</v>
      </c>
      <c r="C3205" s="3" t="s">
        <v>8872</v>
      </c>
      <c r="D3205" s="3" t="s">
        <v>18037</v>
      </c>
      <c r="E3205" s="5" t="s">
        <v>8873</v>
      </c>
      <c r="F3205" s="3" t="s">
        <v>100</v>
      </c>
      <c r="G3205" s="5" t="s">
        <v>8874</v>
      </c>
      <c r="H3205" s="5" t="s">
        <v>13591</v>
      </c>
      <c r="I3205" s="5" t="s">
        <v>16697</v>
      </c>
      <c r="J3205" s="3"/>
    </row>
    <row r="3206" spans="1:10" ht="60" customHeight="1" x14ac:dyDescent="0.8">
      <c r="A3206" s="51">
        <v>3202</v>
      </c>
      <c r="B3206" s="50">
        <v>3204</v>
      </c>
      <c r="C3206" s="3" t="s">
        <v>8875</v>
      </c>
      <c r="D3206" s="3" t="s">
        <v>18037</v>
      </c>
      <c r="E3206" s="5" t="s">
        <v>8876</v>
      </c>
      <c r="F3206" s="3" t="s">
        <v>817</v>
      </c>
      <c r="G3206" s="5" t="s">
        <v>8877</v>
      </c>
      <c r="H3206" s="5" t="s">
        <v>13592</v>
      </c>
      <c r="I3206" s="5" t="s">
        <v>16698</v>
      </c>
      <c r="J3206" s="3"/>
    </row>
    <row r="3207" spans="1:10" ht="60" customHeight="1" x14ac:dyDescent="0.8">
      <c r="A3207" s="51">
        <v>3203</v>
      </c>
      <c r="B3207" s="50">
        <v>3205</v>
      </c>
      <c r="C3207" s="3" t="s">
        <v>8878</v>
      </c>
      <c r="D3207" s="3" t="s">
        <v>18037</v>
      </c>
      <c r="E3207" s="5" t="s">
        <v>8879</v>
      </c>
      <c r="F3207" s="3" t="s">
        <v>767</v>
      </c>
      <c r="G3207" s="5" t="s">
        <v>8880</v>
      </c>
      <c r="H3207" s="5" t="s">
        <v>13593</v>
      </c>
      <c r="I3207" s="5" t="s">
        <v>16699</v>
      </c>
      <c r="J3207" s="3"/>
    </row>
    <row r="3208" spans="1:10" ht="60" customHeight="1" x14ac:dyDescent="0.8">
      <c r="A3208" s="51">
        <v>3204</v>
      </c>
      <c r="B3208" s="50">
        <v>3206</v>
      </c>
      <c r="C3208" s="3" t="s">
        <v>8881</v>
      </c>
      <c r="D3208" s="3" t="s">
        <v>18037</v>
      </c>
      <c r="E3208" s="5" t="s">
        <v>8882</v>
      </c>
      <c r="F3208" s="3" t="s">
        <v>511</v>
      </c>
      <c r="G3208" s="5" t="s">
        <v>8883</v>
      </c>
      <c r="H3208" s="5" t="s">
        <v>13594</v>
      </c>
      <c r="I3208" s="5" t="s">
        <v>16700</v>
      </c>
      <c r="J3208" s="3"/>
    </row>
    <row r="3209" spans="1:10" ht="60" customHeight="1" x14ac:dyDescent="0.8">
      <c r="A3209" s="51">
        <v>3205</v>
      </c>
      <c r="B3209" s="50">
        <v>3207</v>
      </c>
      <c r="C3209" s="3" t="s">
        <v>8884</v>
      </c>
      <c r="D3209" s="3" t="s">
        <v>18037</v>
      </c>
      <c r="E3209" s="5" t="s">
        <v>8146</v>
      </c>
      <c r="F3209" s="3" t="s">
        <v>61</v>
      </c>
      <c r="G3209" s="5" t="s">
        <v>8885</v>
      </c>
      <c r="H3209" s="5" t="s">
        <v>13595</v>
      </c>
      <c r="I3209" s="5" t="s">
        <v>17724</v>
      </c>
      <c r="J3209" s="3"/>
    </row>
    <row r="3210" spans="1:10" ht="60" customHeight="1" x14ac:dyDescent="0.8">
      <c r="A3210" s="51">
        <v>3206</v>
      </c>
      <c r="B3210" s="50">
        <v>3208</v>
      </c>
      <c r="C3210" s="3" t="s">
        <v>8886</v>
      </c>
      <c r="D3210" s="3" t="s">
        <v>18037</v>
      </c>
      <c r="E3210" s="5" t="s">
        <v>8887</v>
      </c>
      <c r="F3210" s="3" t="s">
        <v>767</v>
      </c>
      <c r="G3210" s="5" t="s">
        <v>8888</v>
      </c>
      <c r="H3210" s="5" t="s">
        <v>13596</v>
      </c>
      <c r="I3210" s="5" t="s">
        <v>16701</v>
      </c>
      <c r="J3210" s="3"/>
    </row>
    <row r="3211" spans="1:10" ht="60" customHeight="1" x14ac:dyDescent="0.8">
      <c r="A3211" s="51">
        <v>3207</v>
      </c>
      <c r="B3211" s="50">
        <v>3209</v>
      </c>
      <c r="C3211" s="3" t="s">
        <v>8889</v>
      </c>
      <c r="D3211" s="3" t="s">
        <v>18037</v>
      </c>
      <c r="E3211" s="5" t="s">
        <v>7466</v>
      </c>
      <c r="F3211" s="3" t="s">
        <v>543</v>
      </c>
      <c r="G3211" s="5" t="s">
        <v>8890</v>
      </c>
      <c r="H3211" s="5" t="s">
        <v>13597</v>
      </c>
      <c r="I3211" s="5" t="s">
        <v>16702</v>
      </c>
      <c r="J3211" s="3"/>
    </row>
    <row r="3212" spans="1:10" ht="60" customHeight="1" x14ac:dyDescent="0.8">
      <c r="A3212" s="51">
        <v>3208</v>
      </c>
      <c r="B3212" s="50">
        <v>3210</v>
      </c>
      <c r="C3212" s="3" t="s">
        <v>8891</v>
      </c>
      <c r="D3212" s="3" t="s">
        <v>18037</v>
      </c>
      <c r="E3212" s="5" t="s">
        <v>8892</v>
      </c>
      <c r="F3212" s="3" t="s">
        <v>371</v>
      </c>
      <c r="G3212" s="5" t="s">
        <v>8893</v>
      </c>
      <c r="H3212" s="5" t="s">
        <v>13598</v>
      </c>
      <c r="I3212" s="5" t="s">
        <v>16703</v>
      </c>
      <c r="J3212" s="3"/>
    </row>
    <row r="3213" spans="1:10" ht="60" customHeight="1" x14ac:dyDescent="0.8">
      <c r="A3213" s="51">
        <v>3209</v>
      </c>
      <c r="B3213" s="50">
        <v>3211</v>
      </c>
      <c r="C3213" s="3" t="s">
        <v>8894</v>
      </c>
      <c r="D3213" s="3" t="s">
        <v>18037</v>
      </c>
      <c r="E3213" s="5" t="s">
        <v>5814</v>
      </c>
      <c r="F3213" s="3" t="s">
        <v>780</v>
      </c>
      <c r="G3213" s="5" t="s">
        <v>8895</v>
      </c>
      <c r="H3213" s="5" t="s">
        <v>13599</v>
      </c>
      <c r="I3213" s="5" t="s">
        <v>16704</v>
      </c>
      <c r="J3213" s="3"/>
    </row>
    <row r="3214" spans="1:10" ht="60" customHeight="1" x14ac:dyDescent="0.8">
      <c r="A3214" s="51">
        <v>3210</v>
      </c>
      <c r="B3214" s="50">
        <v>3212</v>
      </c>
      <c r="C3214" s="3" t="s">
        <v>8896</v>
      </c>
      <c r="D3214" s="3" t="s">
        <v>18037</v>
      </c>
      <c r="E3214" s="5" t="s">
        <v>8897</v>
      </c>
      <c r="F3214" s="3" t="s">
        <v>1316</v>
      </c>
      <c r="G3214" s="5" t="s">
        <v>8898</v>
      </c>
      <c r="H3214" s="5" t="s">
        <v>13600</v>
      </c>
      <c r="I3214" s="5" t="s">
        <v>16705</v>
      </c>
      <c r="J3214" s="3"/>
    </row>
    <row r="3215" spans="1:10" ht="60" customHeight="1" x14ac:dyDescent="0.8">
      <c r="A3215" s="51">
        <v>3211</v>
      </c>
      <c r="B3215" s="50">
        <v>3213</v>
      </c>
      <c r="C3215" s="3" t="s">
        <v>8899</v>
      </c>
      <c r="D3215" s="3" t="s">
        <v>18037</v>
      </c>
      <c r="E3215" s="5" t="s">
        <v>1106</v>
      </c>
      <c r="F3215" s="3" t="s">
        <v>171</v>
      </c>
      <c r="G3215" s="5" t="s">
        <v>8900</v>
      </c>
      <c r="H3215" s="5" t="s">
        <v>13601</v>
      </c>
      <c r="I3215" s="5" t="s">
        <v>16706</v>
      </c>
      <c r="J3215" s="3"/>
    </row>
    <row r="3216" spans="1:10" ht="60" customHeight="1" x14ac:dyDescent="0.8">
      <c r="A3216" s="51">
        <v>3212</v>
      </c>
      <c r="B3216" s="50">
        <v>3214</v>
      </c>
      <c r="C3216" s="3" t="s">
        <v>8901</v>
      </c>
      <c r="D3216" s="3" t="s">
        <v>18037</v>
      </c>
      <c r="E3216" s="5" t="s">
        <v>8902</v>
      </c>
      <c r="F3216" s="3" t="s">
        <v>171</v>
      </c>
      <c r="G3216" s="5" t="s">
        <v>8903</v>
      </c>
      <c r="H3216" s="5" t="s">
        <v>13602</v>
      </c>
      <c r="I3216" s="5" t="s">
        <v>16707</v>
      </c>
      <c r="J3216" s="3"/>
    </row>
    <row r="3217" spans="1:10" ht="60" customHeight="1" x14ac:dyDescent="0.8">
      <c r="A3217" s="51">
        <v>3213</v>
      </c>
      <c r="B3217" s="50">
        <v>3215</v>
      </c>
      <c r="C3217" s="3" t="s">
        <v>8904</v>
      </c>
      <c r="D3217" s="3" t="s">
        <v>18037</v>
      </c>
      <c r="E3217" s="5" t="s">
        <v>7071</v>
      </c>
      <c r="F3217" s="3" t="s">
        <v>679</v>
      </c>
      <c r="G3217" s="5" t="s">
        <v>8905</v>
      </c>
      <c r="H3217" s="5" t="s">
        <v>13603</v>
      </c>
      <c r="I3217" s="5" t="s">
        <v>16708</v>
      </c>
      <c r="J3217" s="3"/>
    </row>
    <row r="3218" spans="1:10" ht="60" customHeight="1" x14ac:dyDescent="0.8">
      <c r="A3218" s="51">
        <v>3214</v>
      </c>
      <c r="B3218" s="50">
        <v>3216</v>
      </c>
      <c r="C3218" s="3" t="s">
        <v>8906</v>
      </c>
      <c r="D3218" s="3" t="s">
        <v>18037</v>
      </c>
      <c r="E3218" s="5" t="s">
        <v>8907</v>
      </c>
      <c r="F3218" s="3" t="s">
        <v>371</v>
      </c>
      <c r="G3218" s="5" t="s">
        <v>8908</v>
      </c>
      <c r="H3218" s="5" t="s">
        <v>13604</v>
      </c>
      <c r="I3218" s="5" t="s">
        <v>16709</v>
      </c>
      <c r="J3218" s="3"/>
    </row>
    <row r="3219" spans="1:10" ht="60" customHeight="1" x14ac:dyDescent="0.8">
      <c r="A3219" s="51">
        <v>3215</v>
      </c>
      <c r="B3219" s="50">
        <v>3217</v>
      </c>
      <c r="C3219" s="3" t="s">
        <v>8909</v>
      </c>
      <c r="D3219" s="3" t="s">
        <v>18037</v>
      </c>
      <c r="E3219" s="5" t="s">
        <v>2187</v>
      </c>
      <c r="F3219" s="3" t="s">
        <v>767</v>
      </c>
      <c r="G3219" s="5" t="s">
        <v>8910</v>
      </c>
      <c r="H3219" s="5" t="s">
        <v>13605</v>
      </c>
      <c r="I3219" s="5" t="s">
        <v>16710</v>
      </c>
      <c r="J3219" s="3"/>
    </row>
    <row r="3220" spans="1:10" ht="60" customHeight="1" x14ac:dyDescent="0.8">
      <c r="A3220" s="51">
        <v>3216</v>
      </c>
      <c r="B3220" s="50">
        <v>3218</v>
      </c>
      <c r="C3220" s="3" t="s">
        <v>8911</v>
      </c>
      <c r="D3220" s="3" t="s">
        <v>18037</v>
      </c>
      <c r="E3220" s="5" t="s">
        <v>2791</v>
      </c>
      <c r="F3220" s="3" t="s">
        <v>21</v>
      </c>
      <c r="G3220" s="5" t="s">
        <v>8912</v>
      </c>
      <c r="H3220" s="5" t="s">
        <v>13606</v>
      </c>
      <c r="I3220" s="5" t="s">
        <v>16711</v>
      </c>
      <c r="J3220" s="3"/>
    </row>
    <row r="3221" spans="1:10" ht="60" customHeight="1" x14ac:dyDescent="0.8">
      <c r="A3221" s="51">
        <v>3217</v>
      </c>
      <c r="B3221" s="50">
        <v>3219</v>
      </c>
      <c r="C3221" s="3" t="s">
        <v>8913</v>
      </c>
      <c r="D3221" s="3" t="s">
        <v>18037</v>
      </c>
      <c r="E3221" s="5" t="s">
        <v>8914</v>
      </c>
      <c r="F3221" s="3" t="s">
        <v>780</v>
      </c>
      <c r="G3221" s="5" t="s">
        <v>8915</v>
      </c>
      <c r="H3221" s="5" t="s">
        <v>13607</v>
      </c>
      <c r="I3221" s="5" t="s">
        <v>16712</v>
      </c>
      <c r="J3221" s="3"/>
    </row>
    <row r="3222" spans="1:10" ht="60" customHeight="1" x14ac:dyDescent="0.8">
      <c r="A3222" s="51">
        <v>3218</v>
      </c>
      <c r="B3222" s="50">
        <v>3220</v>
      </c>
      <c r="C3222" s="3" t="s">
        <v>8916</v>
      </c>
      <c r="D3222" s="3" t="s">
        <v>18037</v>
      </c>
      <c r="E3222" s="5" t="s">
        <v>8917</v>
      </c>
      <c r="F3222" s="3" t="s">
        <v>543</v>
      </c>
      <c r="G3222" s="5" t="s">
        <v>8918</v>
      </c>
      <c r="H3222" s="5" t="s">
        <v>13608</v>
      </c>
      <c r="I3222" s="5" t="s">
        <v>16713</v>
      </c>
      <c r="J3222" s="3"/>
    </row>
    <row r="3223" spans="1:10" ht="60" customHeight="1" x14ac:dyDescent="0.8">
      <c r="A3223" s="51">
        <v>3219</v>
      </c>
      <c r="B3223" s="50">
        <v>3221</v>
      </c>
      <c r="C3223" s="3" t="s">
        <v>8919</v>
      </c>
      <c r="D3223" s="3" t="s">
        <v>18037</v>
      </c>
      <c r="E3223" s="5" t="s">
        <v>8920</v>
      </c>
      <c r="F3223" s="3" t="s">
        <v>371</v>
      </c>
      <c r="G3223" s="5" t="s">
        <v>8921</v>
      </c>
      <c r="H3223" s="5" t="s">
        <v>13609</v>
      </c>
      <c r="I3223" s="5" t="s">
        <v>16714</v>
      </c>
      <c r="J3223" s="3"/>
    </row>
    <row r="3224" spans="1:10" ht="60" customHeight="1" x14ac:dyDescent="0.8">
      <c r="A3224" s="51">
        <v>3220</v>
      </c>
      <c r="B3224" s="50">
        <v>3222</v>
      </c>
      <c r="C3224" s="3" t="s">
        <v>8922</v>
      </c>
      <c r="D3224" s="3" t="s">
        <v>18037</v>
      </c>
      <c r="E3224" s="5" t="s">
        <v>5519</v>
      </c>
      <c r="F3224" s="3" t="s">
        <v>780</v>
      </c>
      <c r="G3224" s="5" t="s">
        <v>8923</v>
      </c>
      <c r="H3224" s="5" t="s">
        <v>13610</v>
      </c>
      <c r="I3224" s="5" t="s">
        <v>16715</v>
      </c>
      <c r="J3224" s="3"/>
    </row>
    <row r="3225" spans="1:10" ht="60" customHeight="1" x14ac:dyDescent="0.8">
      <c r="A3225" s="51">
        <v>3221</v>
      </c>
      <c r="B3225" s="50">
        <v>3223</v>
      </c>
      <c r="C3225" s="3" t="s">
        <v>8924</v>
      </c>
      <c r="D3225" s="3" t="s">
        <v>18037</v>
      </c>
      <c r="E3225" s="5" t="s">
        <v>8925</v>
      </c>
      <c r="F3225" s="3" t="s">
        <v>780</v>
      </c>
      <c r="G3225" s="5" t="s">
        <v>8926</v>
      </c>
      <c r="H3225" s="5" t="s">
        <v>13611</v>
      </c>
      <c r="I3225" s="5" t="s">
        <v>16716</v>
      </c>
      <c r="J3225" s="3"/>
    </row>
    <row r="3226" spans="1:10" ht="60" customHeight="1" x14ac:dyDescent="0.8">
      <c r="A3226" s="51">
        <v>3222</v>
      </c>
      <c r="B3226" s="50">
        <v>3224</v>
      </c>
      <c r="C3226" s="3" t="s">
        <v>8927</v>
      </c>
      <c r="D3226" s="3" t="s">
        <v>18037</v>
      </c>
      <c r="E3226" s="5" t="s">
        <v>8928</v>
      </c>
      <c r="F3226" s="3" t="s">
        <v>767</v>
      </c>
      <c r="G3226" s="5" t="s">
        <v>8929</v>
      </c>
      <c r="H3226" s="5" t="s">
        <v>13612</v>
      </c>
      <c r="I3226" s="5" t="s">
        <v>16717</v>
      </c>
      <c r="J3226" s="3"/>
    </row>
    <row r="3227" spans="1:10" ht="60" customHeight="1" x14ac:dyDescent="0.8">
      <c r="A3227" s="51">
        <v>3223</v>
      </c>
      <c r="B3227" s="50">
        <v>3225</v>
      </c>
      <c r="C3227" s="3" t="s">
        <v>8930</v>
      </c>
      <c r="D3227" s="3" t="s">
        <v>18037</v>
      </c>
      <c r="E3227" s="5" t="s">
        <v>8931</v>
      </c>
      <c r="F3227" s="3" t="s">
        <v>543</v>
      </c>
      <c r="G3227" s="5" t="s">
        <v>8932</v>
      </c>
      <c r="H3227" s="5" t="s">
        <v>13613</v>
      </c>
      <c r="I3227" s="5" t="s">
        <v>16718</v>
      </c>
      <c r="J3227" s="3"/>
    </row>
    <row r="3228" spans="1:10" ht="60" customHeight="1" x14ac:dyDescent="0.8">
      <c r="A3228" s="51">
        <v>3224</v>
      </c>
      <c r="B3228" s="50">
        <v>3226</v>
      </c>
      <c r="C3228" s="3" t="s">
        <v>8933</v>
      </c>
      <c r="D3228" s="3" t="s">
        <v>18037</v>
      </c>
      <c r="E3228" s="5" t="s">
        <v>8934</v>
      </c>
      <c r="F3228" s="3" t="s">
        <v>171</v>
      </c>
      <c r="G3228" s="5" t="s">
        <v>8935</v>
      </c>
      <c r="H3228" s="5" t="s">
        <v>13614</v>
      </c>
      <c r="I3228" s="5" t="s">
        <v>16719</v>
      </c>
      <c r="J3228" s="3"/>
    </row>
    <row r="3229" spans="1:10" ht="60" customHeight="1" x14ac:dyDescent="0.8">
      <c r="A3229" s="51">
        <v>3225</v>
      </c>
      <c r="B3229" s="50">
        <v>3227</v>
      </c>
      <c r="C3229" s="3" t="s">
        <v>8936</v>
      </c>
      <c r="D3229" s="3" t="s">
        <v>18037</v>
      </c>
      <c r="E3229" s="5" t="s">
        <v>7889</v>
      </c>
      <c r="F3229" s="3" t="s">
        <v>371</v>
      </c>
      <c r="G3229" s="5" t="s">
        <v>8937</v>
      </c>
      <c r="H3229" s="5" t="s">
        <v>13615</v>
      </c>
      <c r="I3229" s="5" t="s">
        <v>16720</v>
      </c>
      <c r="J3229" s="3"/>
    </row>
    <row r="3230" spans="1:10" ht="60" customHeight="1" x14ac:dyDescent="0.8">
      <c r="A3230" s="51">
        <v>3226</v>
      </c>
      <c r="B3230" s="50">
        <v>3228</v>
      </c>
      <c r="C3230" s="3" t="s">
        <v>8938</v>
      </c>
      <c r="D3230" s="3" t="s">
        <v>18037</v>
      </c>
      <c r="E3230" s="5" t="s">
        <v>8939</v>
      </c>
      <c r="F3230" s="3" t="s">
        <v>1104</v>
      </c>
      <c r="G3230" s="5" t="s">
        <v>8940</v>
      </c>
      <c r="H3230" s="5" t="s">
        <v>13616</v>
      </c>
      <c r="I3230" s="5" t="s">
        <v>16721</v>
      </c>
      <c r="J3230" s="3"/>
    </row>
    <row r="3231" spans="1:10" ht="60" customHeight="1" x14ac:dyDescent="0.8">
      <c r="A3231" s="51">
        <v>3227</v>
      </c>
      <c r="B3231" s="50">
        <v>3229</v>
      </c>
      <c r="C3231" s="3" t="s">
        <v>8941</v>
      </c>
      <c r="D3231" s="3" t="s">
        <v>18037</v>
      </c>
      <c r="E3231" s="5" t="s">
        <v>8942</v>
      </c>
      <c r="F3231" s="3" t="s">
        <v>1359</v>
      </c>
      <c r="G3231" s="5" t="s">
        <v>8943</v>
      </c>
      <c r="H3231" s="5" t="s">
        <v>13617</v>
      </c>
      <c r="I3231" s="5" t="s">
        <v>16722</v>
      </c>
      <c r="J3231" s="3"/>
    </row>
    <row r="3232" spans="1:10" ht="60" customHeight="1" x14ac:dyDescent="0.8">
      <c r="A3232" s="51">
        <v>3228</v>
      </c>
      <c r="B3232" s="50">
        <v>3230</v>
      </c>
      <c r="C3232" s="3" t="s">
        <v>8944</v>
      </c>
      <c r="D3232" s="3" t="s">
        <v>18037</v>
      </c>
      <c r="E3232" s="5" t="s">
        <v>8945</v>
      </c>
      <c r="F3232" s="3" t="s">
        <v>817</v>
      </c>
      <c r="G3232" s="5" t="s">
        <v>8946</v>
      </c>
      <c r="H3232" s="5" t="s">
        <v>13618</v>
      </c>
      <c r="I3232" s="5" t="s">
        <v>16723</v>
      </c>
      <c r="J3232" s="3"/>
    </row>
    <row r="3233" spans="1:10" ht="60" customHeight="1" x14ac:dyDescent="0.8">
      <c r="A3233" s="51">
        <v>3229</v>
      </c>
      <c r="B3233" s="50">
        <v>3231</v>
      </c>
      <c r="C3233" s="3" t="s">
        <v>8947</v>
      </c>
      <c r="D3233" s="3" t="s">
        <v>18037</v>
      </c>
      <c r="E3233" s="5" t="s">
        <v>8948</v>
      </c>
      <c r="F3233" s="3" t="s">
        <v>441</v>
      </c>
      <c r="G3233" s="5" t="s">
        <v>8949</v>
      </c>
      <c r="H3233" s="5" t="s">
        <v>13619</v>
      </c>
      <c r="I3233" s="5" t="s">
        <v>16724</v>
      </c>
      <c r="J3233" s="3"/>
    </row>
    <row r="3234" spans="1:10" ht="60" customHeight="1" x14ac:dyDescent="0.8">
      <c r="A3234" s="51">
        <v>3230</v>
      </c>
      <c r="B3234" s="50">
        <v>3232</v>
      </c>
      <c r="C3234" s="3" t="s">
        <v>8950</v>
      </c>
      <c r="D3234" s="3" t="s">
        <v>18037</v>
      </c>
      <c r="E3234" s="5" t="s">
        <v>8951</v>
      </c>
      <c r="F3234" s="3" t="s">
        <v>65</v>
      </c>
      <c r="G3234" s="5" t="s">
        <v>8952</v>
      </c>
      <c r="H3234" s="5" t="s">
        <v>13620</v>
      </c>
      <c r="I3234" s="5" t="s">
        <v>16725</v>
      </c>
      <c r="J3234" s="3"/>
    </row>
    <row r="3235" spans="1:10" ht="60" customHeight="1" x14ac:dyDescent="0.8">
      <c r="A3235" s="51">
        <v>3231</v>
      </c>
      <c r="B3235" s="50">
        <v>3233</v>
      </c>
      <c r="C3235" s="3" t="s">
        <v>279</v>
      </c>
      <c r="D3235" s="3" t="s">
        <v>18037</v>
      </c>
      <c r="E3235" s="5" t="s">
        <v>8953</v>
      </c>
      <c r="F3235" s="3" t="s">
        <v>679</v>
      </c>
      <c r="G3235" s="5" t="s">
        <v>8954</v>
      </c>
      <c r="H3235" s="5" t="s">
        <v>13621</v>
      </c>
      <c r="I3235" s="5" t="s">
        <v>17744</v>
      </c>
      <c r="J3235" s="3"/>
    </row>
    <row r="3236" spans="1:10" ht="60" customHeight="1" x14ac:dyDescent="0.8">
      <c r="A3236" s="51">
        <v>3232</v>
      </c>
      <c r="B3236" s="50">
        <v>3234</v>
      </c>
      <c r="C3236" s="3" t="s">
        <v>8955</v>
      </c>
      <c r="D3236" s="3" t="s">
        <v>18037</v>
      </c>
      <c r="E3236" s="5" t="s">
        <v>3748</v>
      </c>
      <c r="F3236" s="3" t="s">
        <v>17</v>
      </c>
      <c r="G3236" s="5" t="s">
        <v>8956</v>
      </c>
      <c r="H3236" s="5" t="s">
        <v>13622</v>
      </c>
      <c r="I3236" s="5" t="s">
        <v>16726</v>
      </c>
      <c r="J3236" s="3"/>
    </row>
    <row r="3237" spans="1:10" ht="60" customHeight="1" x14ac:dyDescent="0.8">
      <c r="A3237" s="51">
        <v>3233</v>
      </c>
      <c r="B3237" s="50">
        <v>3235</v>
      </c>
      <c r="C3237" s="3" t="s">
        <v>8957</v>
      </c>
      <c r="D3237" s="3" t="s">
        <v>18037</v>
      </c>
      <c r="E3237" s="5" t="s">
        <v>8958</v>
      </c>
      <c r="F3237" s="3" t="s">
        <v>81</v>
      </c>
      <c r="G3237" s="5" t="s">
        <v>8959</v>
      </c>
      <c r="H3237" s="5" t="s">
        <v>13623</v>
      </c>
      <c r="I3237" s="5" t="s">
        <v>16727</v>
      </c>
      <c r="J3237" s="3"/>
    </row>
    <row r="3238" spans="1:10" ht="60" customHeight="1" x14ac:dyDescent="0.8">
      <c r="A3238" s="51">
        <v>3234</v>
      </c>
      <c r="B3238" s="50">
        <v>3236</v>
      </c>
      <c r="C3238" s="3" t="s">
        <v>8960</v>
      </c>
      <c r="D3238" s="3" t="s">
        <v>18037</v>
      </c>
      <c r="E3238" s="5" t="s">
        <v>8961</v>
      </c>
      <c r="F3238" s="3" t="s">
        <v>817</v>
      </c>
      <c r="G3238" s="5" t="s">
        <v>8962</v>
      </c>
      <c r="H3238" s="5" t="s">
        <v>13624</v>
      </c>
      <c r="I3238" s="5" t="s">
        <v>16728</v>
      </c>
      <c r="J3238" s="3"/>
    </row>
    <row r="3239" spans="1:10" ht="60" customHeight="1" x14ac:dyDescent="0.8">
      <c r="A3239" s="51">
        <v>3235</v>
      </c>
      <c r="B3239" s="50">
        <v>3237</v>
      </c>
      <c r="C3239" s="3" t="s">
        <v>8963</v>
      </c>
      <c r="D3239" s="3" t="s">
        <v>18037</v>
      </c>
      <c r="E3239" s="5" t="s">
        <v>8964</v>
      </c>
      <c r="F3239" s="3" t="s">
        <v>527</v>
      </c>
      <c r="G3239" s="5" t="s">
        <v>8965</v>
      </c>
      <c r="H3239" s="5" t="s">
        <v>13625</v>
      </c>
      <c r="I3239" s="5" t="s">
        <v>16729</v>
      </c>
      <c r="J3239" s="3"/>
    </row>
    <row r="3240" spans="1:10" ht="60" customHeight="1" x14ac:dyDescent="0.8">
      <c r="A3240" s="51">
        <v>3236</v>
      </c>
      <c r="B3240" s="50">
        <v>3238</v>
      </c>
      <c r="C3240" s="3" t="s">
        <v>8966</v>
      </c>
      <c r="D3240" s="3" t="s">
        <v>18037</v>
      </c>
      <c r="E3240" s="5" t="s">
        <v>8967</v>
      </c>
      <c r="F3240" s="3" t="s">
        <v>328</v>
      </c>
      <c r="G3240" s="5" t="s">
        <v>8968</v>
      </c>
      <c r="H3240" s="5" t="s">
        <v>13626</v>
      </c>
      <c r="I3240" s="5" t="s">
        <v>16730</v>
      </c>
      <c r="J3240" s="3"/>
    </row>
    <row r="3241" spans="1:10" ht="60" customHeight="1" x14ac:dyDescent="0.8">
      <c r="A3241" s="51">
        <v>3237</v>
      </c>
      <c r="B3241" s="50">
        <v>3239</v>
      </c>
      <c r="C3241" s="3" t="s">
        <v>8969</v>
      </c>
      <c r="D3241" s="3" t="s">
        <v>18037</v>
      </c>
      <c r="E3241" s="5" t="s">
        <v>6757</v>
      </c>
      <c r="F3241" s="3" t="s">
        <v>301</v>
      </c>
      <c r="G3241" s="5" t="s">
        <v>8970</v>
      </c>
      <c r="H3241" s="5" t="s">
        <v>13627</v>
      </c>
      <c r="I3241" s="5" t="s">
        <v>16731</v>
      </c>
      <c r="J3241" s="3"/>
    </row>
    <row r="3242" spans="1:10" ht="60" customHeight="1" x14ac:dyDescent="0.8">
      <c r="A3242" s="51">
        <v>3238</v>
      </c>
      <c r="B3242" s="50">
        <v>3240</v>
      </c>
      <c r="C3242" s="3" t="s">
        <v>8971</v>
      </c>
      <c r="D3242" s="3" t="s">
        <v>18037</v>
      </c>
      <c r="E3242" s="5" t="s">
        <v>3725</v>
      </c>
      <c r="F3242" s="3" t="s">
        <v>441</v>
      </c>
      <c r="G3242" s="5" t="s">
        <v>8972</v>
      </c>
      <c r="H3242" s="5" t="s">
        <v>13628</v>
      </c>
      <c r="I3242" s="5" t="s">
        <v>16732</v>
      </c>
      <c r="J3242" s="3"/>
    </row>
    <row r="3243" spans="1:10" ht="60" customHeight="1" x14ac:dyDescent="0.8">
      <c r="A3243" s="51">
        <v>3239</v>
      </c>
      <c r="B3243" s="50">
        <v>3241</v>
      </c>
      <c r="C3243" s="3" t="s">
        <v>8973</v>
      </c>
      <c r="D3243" s="3" t="s">
        <v>18037</v>
      </c>
      <c r="E3243" s="5" t="s">
        <v>8974</v>
      </c>
      <c r="F3243" s="3" t="s">
        <v>246</v>
      </c>
      <c r="G3243" s="5" t="s">
        <v>8975</v>
      </c>
      <c r="H3243" s="5" t="s">
        <v>13629</v>
      </c>
      <c r="I3243" s="5" t="s">
        <v>16733</v>
      </c>
      <c r="J3243" s="3"/>
    </row>
    <row r="3244" spans="1:10" ht="60" customHeight="1" x14ac:dyDescent="0.8">
      <c r="A3244" s="51">
        <v>3240</v>
      </c>
      <c r="B3244" s="50">
        <v>3242</v>
      </c>
      <c r="C3244" s="3" t="s">
        <v>8976</v>
      </c>
      <c r="D3244" s="3" t="s">
        <v>18037</v>
      </c>
      <c r="E3244" s="5" t="s">
        <v>8977</v>
      </c>
      <c r="F3244" s="3" t="s">
        <v>305</v>
      </c>
      <c r="G3244" s="5" t="s">
        <v>8978</v>
      </c>
      <c r="H3244" s="5" t="s">
        <v>13630</v>
      </c>
      <c r="I3244" s="5" t="s">
        <v>16734</v>
      </c>
      <c r="J3244" s="3"/>
    </row>
    <row r="3245" spans="1:10" ht="60" customHeight="1" x14ac:dyDescent="0.8">
      <c r="A3245" s="51">
        <v>3241</v>
      </c>
      <c r="B3245" s="50">
        <v>3243</v>
      </c>
      <c r="C3245" s="3" t="s">
        <v>8979</v>
      </c>
      <c r="D3245" s="3" t="s">
        <v>18037</v>
      </c>
      <c r="E3245" s="5" t="s">
        <v>8980</v>
      </c>
      <c r="F3245" s="3" t="s">
        <v>817</v>
      </c>
      <c r="G3245" s="5" t="s">
        <v>8981</v>
      </c>
      <c r="H3245" s="5" t="s">
        <v>13631</v>
      </c>
      <c r="I3245" s="5" t="s">
        <v>16735</v>
      </c>
      <c r="J3245" s="3"/>
    </row>
    <row r="3246" spans="1:10" ht="60" customHeight="1" x14ac:dyDescent="0.8">
      <c r="A3246" s="51">
        <v>3242</v>
      </c>
      <c r="B3246" s="50">
        <v>3244</v>
      </c>
      <c r="C3246" s="3" t="s">
        <v>8982</v>
      </c>
      <c r="D3246" s="3" t="s">
        <v>18037</v>
      </c>
      <c r="E3246" s="5" t="s">
        <v>5790</v>
      </c>
      <c r="F3246" s="3" t="s">
        <v>527</v>
      </c>
      <c r="G3246" s="5" t="s">
        <v>8983</v>
      </c>
      <c r="H3246" s="5" t="s">
        <v>13632</v>
      </c>
      <c r="I3246" s="5" t="s">
        <v>16736</v>
      </c>
      <c r="J3246" s="3"/>
    </row>
    <row r="3247" spans="1:10" ht="60" customHeight="1" x14ac:dyDescent="0.8">
      <c r="A3247" s="51">
        <v>3243</v>
      </c>
      <c r="B3247" s="50">
        <v>3245</v>
      </c>
      <c r="C3247" s="3" t="s">
        <v>4148</v>
      </c>
      <c r="D3247" s="3" t="s">
        <v>18037</v>
      </c>
      <c r="E3247" s="5" t="s">
        <v>8984</v>
      </c>
      <c r="F3247" s="3" t="s">
        <v>2267</v>
      </c>
      <c r="G3247" s="5" t="s">
        <v>8985</v>
      </c>
      <c r="H3247" s="5" t="s">
        <v>13633</v>
      </c>
      <c r="I3247" s="5" t="s">
        <v>16737</v>
      </c>
      <c r="J3247" s="3"/>
    </row>
    <row r="3248" spans="1:10" ht="60" customHeight="1" x14ac:dyDescent="0.8">
      <c r="A3248" s="51">
        <v>3244</v>
      </c>
      <c r="B3248" s="50">
        <v>3246</v>
      </c>
      <c r="C3248" s="3" t="s">
        <v>8986</v>
      </c>
      <c r="D3248" s="3" t="s">
        <v>18037</v>
      </c>
      <c r="E3248" s="5" t="s">
        <v>8945</v>
      </c>
      <c r="F3248" s="3" t="s">
        <v>1712</v>
      </c>
      <c r="G3248" s="5" t="s">
        <v>8987</v>
      </c>
      <c r="H3248" s="5" t="s">
        <v>13634</v>
      </c>
      <c r="I3248" s="5" t="s">
        <v>16738</v>
      </c>
      <c r="J3248" s="3"/>
    </row>
    <row r="3249" spans="1:10" ht="60" customHeight="1" x14ac:dyDescent="0.8">
      <c r="A3249" s="51">
        <v>3245</v>
      </c>
      <c r="B3249" s="50">
        <v>3247</v>
      </c>
      <c r="C3249" s="3" t="s">
        <v>8988</v>
      </c>
      <c r="D3249" s="3" t="s">
        <v>18037</v>
      </c>
      <c r="E3249" s="5" t="s">
        <v>8989</v>
      </c>
      <c r="F3249" s="3" t="s">
        <v>817</v>
      </c>
      <c r="G3249" s="5" t="s">
        <v>8990</v>
      </c>
      <c r="H3249" s="5" t="s">
        <v>13635</v>
      </c>
      <c r="I3249" s="5" t="s">
        <v>16739</v>
      </c>
      <c r="J3249" s="3"/>
    </row>
    <row r="3250" spans="1:10" ht="60" customHeight="1" x14ac:dyDescent="0.8">
      <c r="A3250" s="51">
        <v>3246</v>
      </c>
      <c r="B3250" s="50">
        <v>3248</v>
      </c>
      <c r="C3250" s="3" t="s">
        <v>8991</v>
      </c>
      <c r="D3250" s="3" t="s">
        <v>18037</v>
      </c>
      <c r="E3250" s="5" t="s">
        <v>8992</v>
      </c>
      <c r="F3250" s="3" t="s">
        <v>1030</v>
      </c>
      <c r="G3250" s="5" t="s">
        <v>8993</v>
      </c>
      <c r="H3250" s="5" t="s">
        <v>13636</v>
      </c>
      <c r="I3250" s="5" t="s">
        <v>17749</v>
      </c>
      <c r="J3250" s="3"/>
    </row>
    <row r="3251" spans="1:10" ht="60" customHeight="1" x14ac:dyDescent="0.8">
      <c r="A3251" s="51">
        <v>3247</v>
      </c>
      <c r="B3251" s="50">
        <v>3249</v>
      </c>
      <c r="C3251" s="3" t="s">
        <v>8994</v>
      </c>
      <c r="D3251" s="3" t="s">
        <v>18037</v>
      </c>
      <c r="E3251" s="5" t="s">
        <v>8995</v>
      </c>
      <c r="F3251" s="3" t="s">
        <v>153</v>
      </c>
      <c r="G3251" s="5" t="s">
        <v>8996</v>
      </c>
      <c r="H3251" s="5" t="s">
        <v>13637</v>
      </c>
      <c r="I3251" s="5" t="s">
        <v>16740</v>
      </c>
      <c r="J3251" s="3"/>
    </row>
    <row r="3252" spans="1:10" ht="60" customHeight="1" x14ac:dyDescent="0.8">
      <c r="A3252" s="51">
        <v>3248</v>
      </c>
      <c r="B3252" s="50">
        <v>3250</v>
      </c>
      <c r="C3252" s="3" t="s">
        <v>8997</v>
      </c>
      <c r="D3252" s="3" t="s">
        <v>18037</v>
      </c>
      <c r="E3252" s="5" t="s">
        <v>8998</v>
      </c>
      <c r="F3252" s="3" t="s">
        <v>134</v>
      </c>
      <c r="G3252" s="5" t="s">
        <v>8999</v>
      </c>
      <c r="H3252" s="5" t="s">
        <v>13638</v>
      </c>
      <c r="I3252" s="5" t="s">
        <v>16741</v>
      </c>
      <c r="J3252" s="3"/>
    </row>
    <row r="3253" spans="1:10" ht="60" customHeight="1" x14ac:dyDescent="0.8">
      <c r="A3253" s="51">
        <v>3249</v>
      </c>
      <c r="B3253" s="50">
        <v>3251</v>
      </c>
      <c r="C3253" s="3" t="s">
        <v>9000</v>
      </c>
      <c r="D3253" s="3" t="s">
        <v>18037</v>
      </c>
      <c r="E3253" s="5" t="s">
        <v>9001</v>
      </c>
      <c r="F3253" s="3" t="s">
        <v>1030</v>
      </c>
      <c r="G3253" s="5" t="s">
        <v>9002</v>
      </c>
      <c r="H3253" s="5" t="s">
        <v>13639</v>
      </c>
      <c r="I3253" s="5" t="s">
        <v>16742</v>
      </c>
      <c r="J3253" s="3"/>
    </row>
    <row r="3254" spans="1:10" ht="60" customHeight="1" x14ac:dyDescent="0.8">
      <c r="A3254" s="51">
        <v>3250</v>
      </c>
      <c r="B3254" s="50">
        <v>3252</v>
      </c>
      <c r="C3254" s="3" t="s">
        <v>9003</v>
      </c>
      <c r="D3254" s="3" t="s">
        <v>18037</v>
      </c>
      <c r="E3254" s="5" t="s">
        <v>8465</v>
      </c>
      <c r="F3254" s="3" t="s">
        <v>2267</v>
      </c>
      <c r="G3254" s="5" t="s">
        <v>9004</v>
      </c>
      <c r="H3254" s="5" t="s">
        <v>13640</v>
      </c>
      <c r="I3254" s="5" t="s">
        <v>17765</v>
      </c>
      <c r="J3254" s="3"/>
    </row>
    <row r="3255" spans="1:10" ht="60" customHeight="1" x14ac:dyDescent="0.8">
      <c r="A3255" s="51">
        <v>3251</v>
      </c>
      <c r="B3255" s="50">
        <v>3253</v>
      </c>
      <c r="C3255" s="3" t="s">
        <v>9005</v>
      </c>
      <c r="D3255" s="3" t="s">
        <v>18037</v>
      </c>
      <c r="E3255" s="5" t="s">
        <v>6018</v>
      </c>
      <c r="F3255" s="3" t="s">
        <v>511</v>
      </c>
      <c r="G3255" s="5" t="s">
        <v>9006</v>
      </c>
      <c r="H3255" s="5" t="s">
        <v>13641</v>
      </c>
      <c r="I3255" s="5" t="s">
        <v>16743</v>
      </c>
      <c r="J3255" s="3"/>
    </row>
    <row r="3256" spans="1:10" ht="60" customHeight="1" x14ac:dyDescent="0.8">
      <c r="A3256" s="51">
        <v>3252</v>
      </c>
      <c r="B3256" s="50">
        <v>3254</v>
      </c>
      <c r="C3256" s="3" t="s">
        <v>9007</v>
      </c>
      <c r="D3256" s="3" t="s">
        <v>18037</v>
      </c>
      <c r="E3256" s="5" t="s">
        <v>9008</v>
      </c>
      <c r="F3256" s="3" t="s">
        <v>359</v>
      </c>
      <c r="G3256" s="5" t="s">
        <v>9009</v>
      </c>
      <c r="H3256" s="5" t="s">
        <v>13642</v>
      </c>
      <c r="I3256" s="5" t="s">
        <v>16744</v>
      </c>
      <c r="J3256" s="3"/>
    </row>
    <row r="3257" spans="1:10" ht="60" customHeight="1" x14ac:dyDescent="0.8">
      <c r="A3257" s="51">
        <v>3253</v>
      </c>
      <c r="B3257" s="50">
        <v>3255</v>
      </c>
      <c r="C3257" s="3" t="s">
        <v>9010</v>
      </c>
      <c r="D3257" s="3" t="s">
        <v>18037</v>
      </c>
      <c r="E3257" s="5" t="s">
        <v>6030</v>
      </c>
      <c r="F3257" s="3" t="s">
        <v>437</v>
      </c>
      <c r="G3257" s="5" t="s">
        <v>9011</v>
      </c>
      <c r="H3257" s="5" t="s">
        <v>13643</v>
      </c>
      <c r="I3257" s="5" t="s">
        <v>16745</v>
      </c>
      <c r="J3257" s="3"/>
    </row>
    <row r="3258" spans="1:10" ht="60" customHeight="1" x14ac:dyDescent="0.8">
      <c r="A3258" s="51">
        <v>3254</v>
      </c>
      <c r="B3258" s="50">
        <v>3256</v>
      </c>
      <c r="C3258" s="3" t="s">
        <v>9012</v>
      </c>
      <c r="D3258" s="3" t="s">
        <v>18037</v>
      </c>
      <c r="E3258" s="5" t="s">
        <v>9013</v>
      </c>
      <c r="F3258" s="3" t="s">
        <v>242</v>
      </c>
      <c r="G3258" s="5" t="s">
        <v>9014</v>
      </c>
      <c r="H3258" s="5" t="s">
        <v>13644</v>
      </c>
      <c r="I3258" s="5" t="s">
        <v>16746</v>
      </c>
      <c r="J3258" s="3"/>
    </row>
    <row r="3259" spans="1:10" ht="60" customHeight="1" x14ac:dyDescent="0.8">
      <c r="A3259" s="51">
        <v>3255</v>
      </c>
      <c r="B3259" s="50">
        <v>3257</v>
      </c>
      <c r="C3259" s="3" t="s">
        <v>9015</v>
      </c>
      <c r="D3259" s="3" t="s">
        <v>18037</v>
      </c>
      <c r="E3259" s="5" t="s">
        <v>9016</v>
      </c>
      <c r="F3259" s="3" t="s">
        <v>6744</v>
      </c>
      <c r="G3259" s="5" t="s">
        <v>9017</v>
      </c>
      <c r="H3259" s="5" t="s">
        <v>13645</v>
      </c>
      <c r="I3259" s="5" t="s">
        <v>16747</v>
      </c>
      <c r="J3259" s="3"/>
    </row>
    <row r="3260" spans="1:10" ht="60" customHeight="1" x14ac:dyDescent="0.8">
      <c r="A3260" s="51">
        <v>3256</v>
      </c>
      <c r="B3260" s="50">
        <v>3258</v>
      </c>
      <c r="C3260" s="3" t="s">
        <v>9018</v>
      </c>
      <c r="D3260" s="3" t="s">
        <v>18037</v>
      </c>
      <c r="E3260" s="5" t="s">
        <v>992</v>
      </c>
      <c r="F3260" s="3" t="s">
        <v>17</v>
      </c>
      <c r="G3260" s="5" t="s">
        <v>9019</v>
      </c>
      <c r="H3260" s="5" t="s">
        <v>13646</v>
      </c>
      <c r="I3260" s="5" t="s">
        <v>16748</v>
      </c>
      <c r="J3260" s="3"/>
    </row>
    <row r="3261" spans="1:10" ht="60" customHeight="1" x14ac:dyDescent="0.8">
      <c r="A3261" s="51">
        <v>3257</v>
      </c>
      <c r="B3261" s="50">
        <v>3259</v>
      </c>
      <c r="C3261" s="3" t="s">
        <v>9020</v>
      </c>
      <c r="D3261" s="3" t="s">
        <v>18037</v>
      </c>
      <c r="E3261" s="5" t="s">
        <v>9021</v>
      </c>
      <c r="F3261" s="3" t="s">
        <v>242</v>
      </c>
      <c r="G3261" s="5" t="s">
        <v>9022</v>
      </c>
      <c r="H3261" s="5" t="s">
        <v>13647</v>
      </c>
      <c r="I3261" s="5" t="s">
        <v>16749</v>
      </c>
      <c r="J3261" s="3"/>
    </row>
    <row r="3262" spans="1:10" ht="60" customHeight="1" x14ac:dyDescent="0.8">
      <c r="A3262" s="51">
        <v>3258</v>
      </c>
      <c r="B3262" s="50">
        <v>3260</v>
      </c>
      <c r="C3262" s="3" t="s">
        <v>9023</v>
      </c>
      <c r="D3262" s="3" t="s">
        <v>18037</v>
      </c>
      <c r="E3262" s="5" t="s">
        <v>4536</v>
      </c>
      <c r="F3262" s="3" t="s">
        <v>817</v>
      </c>
      <c r="G3262" s="5" t="s">
        <v>9024</v>
      </c>
      <c r="H3262" s="5" t="s">
        <v>13648</v>
      </c>
      <c r="I3262" s="5" t="s">
        <v>16750</v>
      </c>
      <c r="J3262" s="3"/>
    </row>
    <row r="3263" spans="1:10" ht="60" customHeight="1" x14ac:dyDescent="0.8">
      <c r="A3263" s="51">
        <v>3259</v>
      </c>
      <c r="B3263" s="50">
        <v>3261</v>
      </c>
      <c r="C3263" s="3" t="s">
        <v>9025</v>
      </c>
      <c r="D3263" s="3" t="s">
        <v>18037</v>
      </c>
      <c r="E3263" s="5" t="s">
        <v>9026</v>
      </c>
      <c r="F3263" s="3" t="s">
        <v>61</v>
      </c>
      <c r="G3263" s="5" t="s">
        <v>9027</v>
      </c>
      <c r="H3263" s="5" t="s">
        <v>13649</v>
      </c>
      <c r="I3263" s="5" t="s">
        <v>17725</v>
      </c>
      <c r="J3263" s="3"/>
    </row>
    <row r="3264" spans="1:10" ht="60" customHeight="1" x14ac:dyDescent="0.8">
      <c r="A3264" s="51">
        <v>3260</v>
      </c>
      <c r="B3264" s="50">
        <v>3262</v>
      </c>
      <c r="C3264" s="3" t="s">
        <v>9028</v>
      </c>
      <c r="D3264" s="3" t="s">
        <v>18037</v>
      </c>
      <c r="E3264" s="5" t="s">
        <v>7547</v>
      </c>
      <c r="F3264" s="3" t="s">
        <v>171</v>
      </c>
      <c r="G3264" s="5" t="s">
        <v>9029</v>
      </c>
      <c r="H3264" s="5" t="s">
        <v>13650</v>
      </c>
      <c r="I3264" s="5" t="s">
        <v>16751</v>
      </c>
      <c r="J3264" s="3"/>
    </row>
    <row r="3265" spans="1:10" ht="60" customHeight="1" x14ac:dyDescent="0.8">
      <c r="A3265" s="51">
        <v>3261</v>
      </c>
      <c r="B3265" s="50">
        <v>3263</v>
      </c>
      <c r="C3265" s="3" t="s">
        <v>9030</v>
      </c>
      <c r="D3265" s="3" t="s">
        <v>18037</v>
      </c>
      <c r="E3265" s="5" t="s">
        <v>9031</v>
      </c>
      <c r="F3265" s="3" t="s">
        <v>1163</v>
      </c>
      <c r="G3265" s="5" t="s">
        <v>9032</v>
      </c>
      <c r="H3265" s="5" t="s">
        <v>13651</v>
      </c>
      <c r="I3265" s="5" t="s">
        <v>16752</v>
      </c>
      <c r="J3265" s="3"/>
    </row>
    <row r="3266" spans="1:10" ht="60" customHeight="1" x14ac:dyDescent="0.8">
      <c r="A3266" s="51">
        <v>3262</v>
      </c>
      <c r="B3266" s="50">
        <v>3264</v>
      </c>
      <c r="C3266" s="3" t="s">
        <v>9033</v>
      </c>
      <c r="D3266" s="3" t="s">
        <v>18037</v>
      </c>
      <c r="E3266" s="5" t="s">
        <v>2313</v>
      </c>
      <c r="F3266" s="3" t="s">
        <v>402</v>
      </c>
      <c r="G3266" s="5" t="s">
        <v>9034</v>
      </c>
      <c r="H3266" s="5" t="s">
        <v>13652</v>
      </c>
      <c r="I3266" s="5" t="s">
        <v>16753</v>
      </c>
      <c r="J3266" s="3"/>
    </row>
    <row r="3267" spans="1:10" ht="60" customHeight="1" x14ac:dyDescent="0.8">
      <c r="A3267" s="51">
        <v>3263</v>
      </c>
      <c r="B3267" s="50">
        <v>3265</v>
      </c>
      <c r="C3267" s="3" t="s">
        <v>9035</v>
      </c>
      <c r="D3267" s="3" t="s">
        <v>18037</v>
      </c>
      <c r="E3267" s="5" t="s">
        <v>783</v>
      </c>
      <c r="F3267" s="3" t="s">
        <v>486</v>
      </c>
      <c r="G3267" s="5" t="s">
        <v>9036</v>
      </c>
      <c r="H3267" s="5" t="s">
        <v>13653</v>
      </c>
      <c r="I3267" s="5" t="s">
        <v>17555</v>
      </c>
      <c r="J3267" s="3"/>
    </row>
    <row r="3268" spans="1:10" ht="60" customHeight="1" x14ac:dyDescent="0.8">
      <c r="A3268" s="51">
        <v>3264</v>
      </c>
      <c r="B3268" s="50">
        <v>3266</v>
      </c>
      <c r="C3268" s="3" t="s">
        <v>9037</v>
      </c>
      <c r="D3268" s="3" t="s">
        <v>18037</v>
      </c>
      <c r="E3268" s="5" t="s">
        <v>7140</v>
      </c>
      <c r="F3268" s="3" t="s">
        <v>123</v>
      </c>
      <c r="G3268" s="5" t="s">
        <v>9038</v>
      </c>
      <c r="H3268" s="5" t="s">
        <v>13654</v>
      </c>
      <c r="I3268" s="5" t="s">
        <v>16754</v>
      </c>
      <c r="J3268" s="3"/>
    </row>
    <row r="3269" spans="1:10" ht="60" customHeight="1" x14ac:dyDescent="0.8">
      <c r="A3269" s="51">
        <v>3265</v>
      </c>
      <c r="B3269" s="50">
        <v>3267</v>
      </c>
      <c r="C3269" s="3" t="s">
        <v>9039</v>
      </c>
      <c r="D3269" s="3" t="s">
        <v>18037</v>
      </c>
      <c r="E3269" s="5" t="s">
        <v>9040</v>
      </c>
      <c r="F3269" s="3" t="s">
        <v>29</v>
      </c>
      <c r="G3269" s="5" t="s">
        <v>9041</v>
      </c>
      <c r="H3269" s="5" t="s">
        <v>13655</v>
      </c>
      <c r="I3269" s="5" t="s">
        <v>16755</v>
      </c>
      <c r="J3269" s="3"/>
    </row>
    <row r="3270" spans="1:10" ht="60" customHeight="1" x14ac:dyDescent="0.8">
      <c r="A3270" s="51">
        <v>3266</v>
      </c>
      <c r="B3270" s="50">
        <v>3268</v>
      </c>
      <c r="C3270" s="3" t="s">
        <v>9042</v>
      </c>
      <c r="D3270" s="3" t="s">
        <v>18037</v>
      </c>
      <c r="E3270" s="5" t="s">
        <v>9043</v>
      </c>
      <c r="F3270" s="3" t="s">
        <v>511</v>
      </c>
      <c r="G3270" s="5" t="s">
        <v>9044</v>
      </c>
      <c r="H3270" s="5" t="s">
        <v>13656</v>
      </c>
      <c r="I3270" s="5" t="s">
        <v>16756</v>
      </c>
      <c r="J3270" s="3"/>
    </row>
    <row r="3271" spans="1:10" ht="60" customHeight="1" x14ac:dyDescent="0.8">
      <c r="A3271" s="51">
        <v>3267</v>
      </c>
      <c r="B3271" s="50">
        <v>3269</v>
      </c>
      <c r="C3271" s="3" t="s">
        <v>9045</v>
      </c>
      <c r="D3271" s="3" t="s">
        <v>18037</v>
      </c>
      <c r="E3271" s="5" t="s">
        <v>9046</v>
      </c>
      <c r="F3271" s="3" t="s">
        <v>511</v>
      </c>
      <c r="G3271" s="5" t="s">
        <v>9047</v>
      </c>
      <c r="H3271" s="5" t="s">
        <v>13657</v>
      </c>
      <c r="I3271" s="5" t="s">
        <v>16757</v>
      </c>
      <c r="J3271" s="3"/>
    </row>
    <row r="3272" spans="1:10" ht="60" customHeight="1" x14ac:dyDescent="0.8">
      <c r="A3272" s="51">
        <v>3268</v>
      </c>
      <c r="B3272" s="50">
        <v>3270</v>
      </c>
      <c r="C3272" s="3" t="s">
        <v>9048</v>
      </c>
      <c r="D3272" s="3" t="s">
        <v>18037</v>
      </c>
      <c r="E3272" s="5" t="s">
        <v>8277</v>
      </c>
      <c r="F3272" s="3" t="s">
        <v>424</v>
      </c>
      <c r="G3272" s="5" t="s">
        <v>9049</v>
      </c>
      <c r="H3272" s="5" t="s">
        <v>13658</v>
      </c>
      <c r="I3272" s="5" t="s">
        <v>16758</v>
      </c>
      <c r="J3272" s="3"/>
    </row>
    <row r="3273" spans="1:10" ht="60" customHeight="1" x14ac:dyDescent="0.8">
      <c r="A3273" s="51">
        <v>3269</v>
      </c>
      <c r="B3273" s="50">
        <v>3271</v>
      </c>
      <c r="C3273" s="3" t="s">
        <v>9050</v>
      </c>
      <c r="D3273" s="3" t="s">
        <v>18037</v>
      </c>
      <c r="E3273" s="5" t="s">
        <v>324</v>
      </c>
      <c r="F3273" s="3" t="s">
        <v>511</v>
      </c>
      <c r="G3273" s="5" t="s">
        <v>9051</v>
      </c>
      <c r="H3273" s="5" t="s">
        <v>13659</v>
      </c>
      <c r="I3273" s="5" t="s">
        <v>16759</v>
      </c>
      <c r="J3273" s="3"/>
    </row>
    <row r="3274" spans="1:10" ht="60" customHeight="1" x14ac:dyDescent="0.8">
      <c r="A3274" s="51">
        <v>3270</v>
      </c>
      <c r="B3274" s="50">
        <v>3272</v>
      </c>
      <c r="C3274" s="3" t="s">
        <v>9052</v>
      </c>
      <c r="D3274" s="3" t="s">
        <v>18037</v>
      </c>
      <c r="E3274" s="5" t="s">
        <v>9053</v>
      </c>
      <c r="F3274" s="3" t="s">
        <v>511</v>
      </c>
      <c r="G3274" s="5" t="s">
        <v>9054</v>
      </c>
      <c r="H3274" s="5" t="s">
        <v>13660</v>
      </c>
      <c r="I3274" s="5" t="s">
        <v>16760</v>
      </c>
      <c r="J3274" s="3"/>
    </row>
    <row r="3275" spans="1:10" ht="60" customHeight="1" x14ac:dyDescent="0.8">
      <c r="A3275" s="51">
        <v>3271</v>
      </c>
      <c r="B3275" s="50">
        <v>3273</v>
      </c>
      <c r="C3275" s="3" t="s">
        <v>9055</v>
      </c>
      <c r="D3275" s="3" t="s">
        <v>18037</v>
      </c>
      <c r="E3275" s="5" t="s">
        <v>558</v>
      </c>
      <c r="F3275" s="3" t="s">
        <v>171</v>
      </c>
      <c r="G3275" s="5" t="s">
        <v>9056</v>
      </c>
      <c r="H3275" s="5" t="s">
        <v>13661</v>
      </c>
      <c r="I3275" s="5" t="s">
        <v>16761</v>
      </c>
      <c r="J3275" s="3"/>
    </row>
    <row r="3276" spans="1:10" ht="60" customHeight="1" x14ac:dyDescent="0.8">
      <c r="A3276" s="51">
        <v>3272</v>
      </c>
      <c r="B3276" s="50">
        <v>3274</v>
      </c>
      <c r="C3276" s="3" t="s">
        <v>9057</v>
      </c>
      <c r="D3276" s="3" t="s">
        <v>18039</v>
      </c>
      <c r="E3276" s="5" t="s">
        <v>9058</v>
      </c>
      <c r="F3276" s="3" t="s">
        <v>527</v>
      </c>
      <c r="G3276" s="5" t="s">
        <v>9059</v>
      </c>
      <c r="H3276" s="5" t="s">
        <v>13662</v>
      </c>
      <c r="I3276" s="5" t="s">
        <v>16762</v>
      </c>
      <c r="J3276" s="3"/>
    </row>
    <row r="3277" spans="1:10" ht="60" customHeight="1" x14ac:dyDescent="0.8">
      <c r="A3277" s="51">
        <v>3273</v>
      </c>
      <c r="B3277" s="50">
        <v>3275</v>
      </c>
      <c r="C3277" s="3" t="s">
        <v>9060</v>
      </c>
      <c r="D3277" s="3" t="s">
        <v>18039</v>
      </c>
      <c r="E3277" s="5" t="s">
        <v>666</v>
      </c>
      <c r="F3277" s="3" t="s">
        <v>145</v>
      </c>
      <c r="G3277" s="5" t="s">
        <v>9061</v>
      </c>
      <c r="H3277" s="5" t="s">
        <v>13663</v>
      </c>
      <c r="I3277" s="5" t="s">
        <v>16763</v>
      </c>
      <c r="J3277" s="3"/>
    </row>
    <row r="3278" spans="1:10" ht="60" customHeight="1" x14ac:dyDescent="0.8">
      <c r="A3278" s="51">
        <v>3274</v>
      </c>
      <c r="B3278" s="50">
        <v>3276</v>
      </c>
      <c r="C3278" s="3" t="s">
        <v>9062</v>
      </c>
      <c r="D3278" s="3" t="s">
        <v>18039</v>
      </c>
      <c r="E3278" s="5" t="s">
        <v>9063</v>
      </c>
      <c r="F3278" s="3" t="s">
        <v>37</v>
      </c>
      <c r="G3278" s="5" t="s">
        <v>9064</v>
      </c>
      <c r="H3278" s="5" t="s">
        <v>13664</v>
      </c>
      <c r="I3278" s="5" t="s">
        <v>16764</v>
      </c>
      <c r="J3278" s="3"/>
    </row>
    <row r="3279" spans="1:10" ht="60" customHeight="1" x14ac:dyDescent="0.8">
      <c r="A3279" s="51">
        <v>3275</v>
      </c>
      <c r="B3279" s="50">
        <v>3277</v>
      </c>
      <c r="C3279" s="3" t="s">
        <v>9065</v>
      </c>
      <c r="D3279" s="3" t="s">
        <v>18039</v>
      </c>
      <c r="E3279" s="5" t="s">
        <v>5010</v>
      </c>
      <c r="F3279" s="3" t="s">
        <v>73</v>
      </c>
      <c r="G3279" s="5" t="s">
        <v>9066</v>
      </c>
      <c r="H3279" s="5" t="s">
        <v>13665</v>
      </c>
      <c r="I3279" s="5" t="s">
        <v>16765</v>
      </c>
      <c r="J3279" s="3"/>
    </row>
    <row r="3280" spans="1:10" ht="60" customHeight="1" x14ac:dyDescent="0.8">
      <c r="A3280" s="51">
        <v>3276</v>
      </c>
      <c r="B3280" s="50">
        <v>3278</v>
      </c>
      <c r="C3280" s="3" t="s">
        <v>9067</v>
      </c>
      <c r="D3280" s="3" t="s">
        <v>18039</v>
      </c>
      <c r="E3280" s="5" t="s">
        <v>263</v>
      </c>
      <c r="F3280" s="3" t="s">
        <v>25</v>
      </c>
      <c r="G3280" s="5" t="s">
        <v>9068</v>
      </c>
      <c r="H3280" s="5" t="s">
        <v>13666</v>
      </c>
      <c r="I3280" s="5" t="s">
        <v>16766</v>
      </c>
      <c r="J3280" s="3"/>
    </row>
    <row r="3281" spans="1:10" ht="60" customHeight="1" x14ac:dyDescent="0.8">
      <c r="A3281" s="51">
        <v>3277</v>
      </c>
      <c r="B3281" s="50">
        <v>3279</v>
      </c>
      <c r="C3281" s="3" t="s">
        <v>9069</v>
      </c>
      <c r="D3281" s="3" t="s">
        <v>18039</v>
      </c>
      <c r="E3281" s="5" t="s">
        <v>9070</v>
      </c>
      <c r="F3281" s="3" t="s">
        <v>441</v>
      </c>
      <c r="G3281" s="5" t="s">
        <v>9071</v>
      </c>
      <c r="H3281" s="5" t="s">
        <v>13667</v>
      </c>
      <c r="I3281" s="5" t="s">
        <v>16767</v>
      </c>
      <c r="J3281" s="3"/>
    </row>
    <row r="3282" spans="1:10" ht="60" customHeight="1" x14ac:dyDescent="0.8">
      <c r="A3282" s="51">
        <v>3278</v>
      </c>
      <c r="B3282" s="50">
        <v>3280</v>
      </c>
      <c r="C3282" s="3" t="s">
        <v>9072</v>
      </c>
      <c r="D3282" s="3" t="s">
        <v>18039</v>
      </c>
      <c r="E3282" s="5" t="s">
        <v>5927</v>
      </c>
      <c r="F3282" s="3" t="s">
        <v>527</v>
      </c>
      <c r="G3282" s="5" t="s">
        <v>9073</v>
      </c>
      <c r="H3282" s="5" t="s">
        <v>13668</v>
      </c>
      <c r="I3282" s="5" t="s">
        <v>16768</v>
      </c>
      <c r="J3282" s="3"/>
    </row>
    <row r="3283" spans="1:10" ht="60" customHeight="1" x14ac:dyDescent="0.8">
      <c r="A3283" s="51">
        <v>3279</v>
      </c>
      <c r="B3283" s="50">
        <v>3281</v>
      </c>
      <c r="C3283" s="3" t="s">
        <v>17650</v>
      </c>
      <c r="D3283" s="3" t="s">
        <v>18037</v>
      </c>
      <c r="E3283" s="5" t="s">
        <v>2674</v>
      </c>
      <c r="F3283" s="3" t="s">
        <v>441</v>
      </c>
      <c r="G3283" s="5" t="s">
        <v>9074</v>
      </c>
      <c r="H3283" s="5" t="s">
        <v>17651</v>
      </c>
      <c r="I3283" s="5" t="s">
        <v>17652</v>
      </c>
      <c r="J3283" s="3"/>
    </row>
    <row r="3284" spans="1:10" ht="60" customHeight="1" x14ac:dyDescent="0.8">
      <c r="A3284" s="51">
        <v>3280</v>
      </c>
      <c r="B3284" s="50">
        <v>3282</v>
      </c>
      <c r="C3284" s="3" t="s">
        <v>9075</v>
      </c>
      <c r="D3284" s="3" t="s">
        <v>18037</v>
      </c>
      <c r="E3284" s="5" t="s">
        <v>9076</v>
      </c>
      <c r="F3284" s="3" t="s">
        <v>756</v>
      </c>
      <c r="G3284" s="5" t="s">
        <v>9077</v>
      </c>
      <c r="H3284" s="5" t="s">
        <v>13669</v>
      </c>
      <c r="I3284" s="5" t="s">
        <v>16769</v>
      </c>
      <c r="J3284" s="3"/>
    </row>
    <row r="3285" spans="1:10" ht="60" customHeight="1" x14ac:dyDescent="0.8">
      <c r="A3285" s="51">
        <v>3281</v>
      </c>
      <c r="B3285" s="50">
        <v>3283</v>
      </c>
      <c r="C3285" s="3" t="s">
        <v>9078</v>
      </c>
      <c r="D3285" s="3" t="s">
        <v>18037</v>
      </c>
      <c r="E3285" s="5" t="s">
        <v>9079</v>
      </c>
      <c r="F3285" s="3" t="s">
        <v>77</v>
      </c>
      <c r="G3285" s="5" t="s">
        <v>9080</v>
      </c>
      <c r="H3285" s="5" t="s">
        <v>13670</v>
      </c>
      <c r="I3285" s="5" t="s">
        <v>16770</v>
      </c>
      <c r="J3285" s="3"/>
    </row>
    <row r="3286" spans="1:10" ht="60" customHeight="1" x14ac:dyDescent="0.8">
      <c r="A3286" s="51">
        <v>3282</v>
      </c>
      <c r="B3286" s="50">
        <v>3284</v>
      </c>
      <c r="C3286" s="3" t="s">
        <v>9081</v>
      </c>
      <c r="D3286" s="3" t="s">
        <v>18037</v>
      </c>
      <c r="E3286" s="5" t="s">
        <v>9082</v>
      </c>
      <c r="F3286" s="3" t="s">
        <v>21</v>
      </c>
      <c r="G3286" s="5" t="s">
        <v>9083</v>
      </c>
      <c r="H3286" s="5" t="s">
        <v>13671</v>
      </c>
      <c r="I3286" s="5" t="s">
        <v>17692</v>
      </c>
      <c r="J3286" s="3"/>
    </row>
    <row r="3287" spans="1:10" ht="60" customHeight="1" x14ac:dyDescent="0.8">
      <c r="A3287" s="51">
        <v>3283</v>
      </c>
      <c r="B3287" s="50">
        <v>3285</v>
      </c>
      <c r="C3287" s="3" t="s">
        <v>9084</v>
      </c>
      <c r="D3287" s="3" t="s">
        <v>18037</v>
      </c>
      <c r="E3287" s="5" t="s">
        <v>1648</v>
      </c>
      <c r="F3287" s="3" t="s">
        <v>134</v>
      </c>
      <c r="G3287" s="5" t="s">
        <v>9085</v>
      </c>
      <c r="H3287" s="5" t="s">
        <v>13672</v>
      </c>
      <c r="I3287" s="5" t="s">
        <v>16771</v>
      </c>
      <c r="J3287" s="3"/>
    </row>
    <row r="3288" spans="1:10" ht="60" customHeight="1" x14ac:dyDescent="0.8">
      <c r="A3288" s="51">
        <v>3284</v>
      </c>
      <c r="B3288" s="50">
        <v>3286</v>
      </c>
      <c r="C3288" s="3" t="s">
        <v>9086</v>
      </c>
      <c r="D3288" s="3" t="s">
        <v>18037</v>
      </c>
      <c r="E3288" s="5" t="s">
        <v>9087</v>
      </c>
      <c r="F3288" s="3" t="s">
        <v>21</v>
      </c>
      <c r="G3288" s="5" t="s">
        <v>9088</v>
      </c>
      <c r="H3288" s="5" t="s">
        <v>13673</v>
      </c>
      <c r="I3288" s="5" t="s">
        <v>16772</v>
      </c>
      <c r="J3288" s="3"/>
    </row>
    <row r="3289" spans="1:10" ht="60" customHeight="1" x14ac:dyDescent="0.8">
      <c r="A3289" s="51">
        <v>3285</v>
      </c>
      <c r="B3289" s="50">
        <v>3287</v>
      </c>
      <c r="C3289" s="3" t="s">
        <v>9089</v>
      </c>
      <c r="D3289" s="3" t="s">
        <v>18037</v>
      </c>
      <c r="E3289" s="5" t="s">
        <v>9090</v>
      </c>
      <c r="F3289" s="3" t="s">
        <v>29</v>
      </c>
      <c r="G3289" s="5" t="s">
        <v>9091</v>
      </c>
      <c r="H3289" s="5" t="s">
        <v>13674</v>
      </c>
      <c r="I3289" s="5" t="s">
        <v>16773</v>
      </c>
      <c r="J3289" s="3"/>
    </row>
    <row r="3290" spans="1:10" ht="60" customHeight="1" x14ac:dyDescent="0.8">
      <c r="A3290" s="51">
        <v>3286</v>
      </c>
      <c r="B3290" s="50">
        <v>3288</v>
      </c>
      <c r="C3290" s="3" t="s">
        <v>9092</v>
      </c>
      <c r="D3290" s="3" t="s">
        <v>18037</v>
      </c>
      <c r="E3290" s="5" t="s">
        <v>9093</v>
      </c>
      <c r="F3290" s="3" t="s">
        <v>17</v>
      </c>
      <c r="G3290" s="5" t="s">
        <v>9094</v>
      </c>
      <c r="H3290" s="5" t="s">
        <v>13675</v>
      </c>
      <c r="I3290" s="5" t="s">
        <v>16774</v>
      </c>
      <c r="J3290" s="3"/>
    </row>
    <row r="3291" spans="1:10" ht="60" customHeight="1" x14ac:dyDescent="0.8">
      <c r="A3291" s="51">
        <v>3287</v>
      </c>
      <c r="B3291" s="50">
        <v>3289</v>
      </c>
      <c r="C3291" s="3" t="s">
        <v>9095</v>
      </c>
      <c r="D3291" s="3" t="s">
        <v>18037</v>
      </c>
      <c r="E3291" s="5" t="s">
        <v>9096</v>
      </c>
      <c r="F3291" s="3" t="s">
        <v>77</v>
      </c>
      <c r="G3291" s="5" t="s">
        <v>9097</v>
      </c>
      <c r="H3291" s="5" t="s">
        <v>13676</v>
      </c>
      <c r="I3291" s="5" t="s">
        <v>17667</v>
      </c>
      <c r="J3291" s="3"/>
    </row>
    <row r="3292" spans="1:10" ht="60" customHeight="1" x14ac:dyDescent="0.8">
      <c r="A3292" s="51">
        <v>3288</v>
      </c>
      <c r="B3292" s="50">
        <v>3290</v>
      </c>
      <c r="C3292" s="3" t="s">
        <v>9098</v>
      </c>
      <c r="D3292" s="3" t="s">
        <v>18037</v>
      </c>
      <c r="E3292" s="5" t="s">
        <v>9099</v>
      </c>
      <c r="F3292" s="3" t="s">
        <v>305</v>
      </c>
      <c r="G3292" s="5" t="s">
        <v>9100</v>
      </c>
      <c r="H3292" s="5" t="s">
        <v>13677</v>
      </c>
      <c r="I3292" s="5" t="s">
        <v>16775</v>
      </c>
      <c r="J3292" s="3"/>
    </row>
    <row r="3293" spans="1:10" ht="60" customHeight="1" x14ac:dyDescent="0.8">
      <c r="A3293" s="51">
        <v>3289</v>
      </c>
      <c r="B3293" s="50">
        <v>3291</v>
      </c>
      <c r="C3293" s="3" t="s">
        <v>9101</v>
      </c>
      <c r="D3293" s="3" t="s">
        <v>18037</v>
      </c>
      <c r="E3293" s="5" t="s">
        <v>7612</v>
      </c>
      <c r="F3293" s="3" t="s">
        <v>679</v>
      </c>
      <c r="G3293" s="5" t="s">
        <v>9102</v>
      </c>
      <c r="H3293" s="5" t="s">
        <v>13678</v>
      </c>
      <c r="I3293" s="5" t="s">
        <v>16776</v>
      </c>
      <c r="J3293" s="3"/>
    </row>
    <row r="3294" spans="1:10" ht="60" customHeight="1" x14ac:dyDescent="0.8">
      <c r="A3294" s="51">
        <v>3290</v>
      </c>
      <c r="B3294" s="50">
        <v>3292</v>
      </c>
      <c r="C3294" s="3" t="s">
        <v>9103</v>
      </c>
      <c r="D3294" s="3" t="s">
        <v>18037</v>
      </c>
      <c r="E3294" s="5" t="s">
        <v>2575</v>
      </c>
      <c r="F3294" s="3" t="s">
        <v>1030</v>
      </c>
      <c r="G3294" s="5" t="s">
        <v>9104</v>
      </c>
      <c r="H3294" s="5" t="s">
        <v>13679</v>
      </c>
      <c r="I3294" s="5" t="s">
        <v>16777</v>
      </c>
      <c r="J3294" s="3"/>
    </row>
    <row r="3295" spans="1:10" ht="60" customHeight="1" x14ac:dyDescent="0.8">
      <c r="A3295" s="51">
        <v>3291</v>
      </c>
      <c r="B3295" s="50">
        <v>3293</v>
      </c>
      <c r="C3295" s="3" t="s">
        <v>9105</v>
      </c>
      <c r="D3295" s="3" t="s">
        <v>18037</v>
      </c>
      <c r="E3295" s="5" t="s">
        <v>9106</v>
      </c>
      <c r="F3295" s="3" t="s">
        <v>1030</v>
      </c>
      <c r="G3295" s="5" t="s">
        <v>9107</v>
      </c>
      <c r="H3295" s="5" t="s">
        <v>13680</v>
      </c>
      <c r="I3295" s="5" t="s">
        <v>17750</v>
      </c>
      <c r="J3295" s="3"/>
    </row>
    <row r="3296" spans="1:10" ht="60" customHeight="1" x14ac:dyDescent="0.8">
      <c r="A3296" s="51">
        <v>3292</v>
      </c>
      <c r="B3296" s="50">
        <v>3294</v>
      </c>
      <c r="C3296" s="3" t="s">
        <v>9108</v>
      </c>
      <c r="D3296" s="3" t="s">
        <v>18037</v>
      </c>
      <c r="E3296" s="5" t="s">
        <v>8425</v>
      </c>
      <c r="F3296" s="3" t="s">
        <v>1030</v>
      </c>
      <c r="G3296" s="5" t="s">
        <v>9109</v>
      </c>
      <c r="H3296" s="5" t="s">
        <v>13681</v>
      </c>
      <c r="I3296" s="5" t="s">
        <v>17751</v>
      </c>
      <c r="J3296" s="3"/>
    </row>
    <row r="3297" spans="1:10" ht="60" customHeight="1" x14ac:dyDescent="0.8">
      <c r="A3297" s="51">
        <v>3293</v>
      </c>
      <c r="B3297" s="50">
        <v>3295</v>
      </c>
      <c r="C3297" s="3" t="s">
        <v>9110</v>
      </c>
      <c r="D3297" s="3" t="s">
        <v>18037</v>
      </c>
      <c r="E3297" s="5" t="s">
        <v>9111</v>
      </c>
      <c r="F3297" s="3" t="s">
        <v>21</v>
      </c>
      <c r="G3297" s="5" t="s">
        <v>9112</v>
      </c>
      <c r="H3297" s="5" t="s">
        <v>13682</v>
      </c>
      <c r="I3297" s="5" t="s">
        <v>16778</v>
      </c>
      <c r="J3297" s="3"/>
    </row>
    <row r="3298" spans="1:10" ht="60" customHeight="1" x14ac:dyDescent="0.8">
      <c r="A3298" s="51">
        <v>3294</v>
      </c>
      <c r="B3298" s="50">
        <v>3296</v>
      </c>
      <c r="C3298" s="3" t="s">
        <v>9113</v>
      </c>
      <c r="D3298" s="3" t="s">
        <v>18037</v>
      </c>
      <c r="E3298" s="5" t="s">
        <v>6042</v>
      </c>
      <c r="F3298" s="3" t="s">
        <v>41</v>
      </c>
      <c r="G3298" s="5" t="s">
        <v>9114</v>
      </c>
      <c r="H3298" s="5" t="s">
        <v>13683</v>
      </c>
      <c r="I3298" s="5" t="s">
        <v>16779</v>
      </c>
      <c r="J3298" s="3"/>
    </row>
    <row r="3299" spans="1:10" ht="60" customHeight="1" x14ac:dyDescent="0.8">
      <c r="A3299" s="51">
        <v>3295</v>
      </c>
      <c r="B3299" s="50">
        <v>3297</v>
      </c>
      <c r="C3299" s="3" t="s">
        <v>9115</v>
      </c>
      <c r="D3299" s="3" t="s">
        <v>18037</v>
      </c>
      <c r="E3299" s="5" t="s">
        <v>9116</v>
      </c>
      <c r="F3299" s="3" t="s">
        <v>21</v>
      </c>
      <c r="G3299" s="5" t="s">
        <v>9117</v>
      </c>
      <c r="H3299" s="5" t="s">
        <v>13684</v>
      </c>
      <c r="I3299" s="5" t="s">
        <v>16780</v>
      </c>
      <c r="J3299" s="3"/>
    </row>
    <row r="3300" spans="1:10" ht="60" customHeight="1" x14ac:dyDescent="0.8">
      <c r="A3300" s="51">
        <v>3296</v>
      </c>
      <c r="B3300" s="50">
        <v>3298</v>
      </c>
      <c r="C3300" s="3" t="s">
        <v>9118</v>
      </c>
      <c r="D3300" s="3" t="s">
        <v>18037</v>
      </c>
      <c r="E3300" s="5" t="s">
        <v>8566</v>
      </c>
      <c r="F3300" s="3" t="s">
        <v>780</v>
      </c>
      <c r="G3300" s="5" t="s">
        <v>9119</v>
      </c>
      <c r="H3300" s="5" t="s">
        <v>13685</v>
      </c>
      <c r="I3300" s="5" t="s">
        <v>16781</v>
      </c>
      <c r="J3300" s="3"/>
    </row>
    <row r="3301" spans="1:10" ht="60" customHeight="1" x14ac:dyDescent="0.8">
      <c r="A3301" s="51">
        <v>3297</v>
      </c>
      <c r="B3301" s="50">
        <v>3299</v>
      </c>
      <c r="C3301" s="3" t="s">
        <v>9120</v>
      </c>
      <c r="D3301" s="3" t="s">
        <v>18037</v>
      </c>
      <c r="E3301" s="5" t="s">
        <v>4402</v>
      </c>
      <c r="F3301" s="3" t="s">
        <v>1712</v>
      </c>
      <c r="G3301" s="5" t="s">
        <v>9121</v>
      </c>
      <c r="H3301" s="5" t="s">
        <v>13686</v>
      </c>
      <c r="I3301" s="5" t="s">
        <v>17782</v>
      </c>
      <c r="J3301" s="3"/>
    </row>
    <row r="3302" spans="1:10" ht="60" customHeight="1" x14ac:dyDescent="0.8">
      <c r="A3302" s="51">
        <v>3298</v>
      </c>
      <c r="B3302" s="50">
        <v>3300</v>
      </c>
      <c r="C3302" s="3" t="s">
        <v>9122</v>
      </c>
      <c r="D3302" s="3" t="s">
        <v>18037</v>
      </c>
      <c r="E3302" s="5" t="s">
        <v>9123</v>
      </c>
      <c r="F3302" s="3" t="s">
        <v>17</v>
      </c>
      <c r="G3302" s="5" t="s">
        <v>9124</v>
      </c>
      <c r="H3302" s="5" t="s">
        <v>13687</v>
      </c>
      <c r="I3302" s="5" t="s">
        <v>16782</v>
      </c>
      <c r="J3302" s="3"/>
    </row>
    <row r="3303" spans="1:10" ht="60" customHeight="1" x14ac:dyDescent="0.8">
      <c r="A3303" s="51">
        <v>3299</v>
      </c>
      <c r="B3303" s="50">
        <v>3301</v>
      </c>
      <c r="C3303" s="3" t="s">
        <v>9125</v>
      </c>
      <c r="D3303" s="3" t="s">
        <v>18037</v>
      </c>
      <c r="E3303" s="5" t="s">
        <v>9126</v>
      </c>
      <c r="F3303" s="3" t="s">
        <v>301</v>
      </c>
      <c r="G3303" s="5" t="s">
        <v>9127</v>
      </c>
      <c r="H3303" s="5" t="s">
        <v>13688</v>
      </c>
      <c r="I3303" s="5" t="s">
        <v>16783</v>
      </c>
      <c r="J3303" s="3"/>
    </row>
    <row r="3304" spans="1:10" ht="60" customHeight="1" x14ac:dyDescent="0.8">
      <c r="A3304" s="51">
        <v>3300</v>
      </c>
      <c r="B3304" s="50">
        <v>3302</v>
      </c>
      <c r="C3304" s="3" t="s">
        <v>9128</v>
      </c>
      <c r="D3304" s="3" t="s">
        <v>18037</v>
      </c>
      <c r="E3304" s="5" t="s">
        <v>9129</v>
      </c>
      <c r="F3304" s="3" t="s">
        <v>17</v>
      </c>
      <c r="G3304" s="5" t="s">
        <v>9130</v>
      </c>
      <c r="H3304" s="5" t="s">
        <v>13689</v>
      </c>
      <c r="I3304" s="5" t="s">
        <v>16784</v>
      </c>
      <c r="J3304" s="3"/>
    </row>
    <row r="3305" spans="1:10" ht="60" customHeight="1" x14ac:dyDescent="0.8">
      <c r="A3305" s="51">
        <v>3301</v>
      </c>
      <c r="B3305" s="50">
        <v>3303</v>
      </c>
      <c r="C3305" s="3" t="s">
        <v>9131</v>
      </c>
      <c r="D3305" s="3" t="s">
        <v>18037</v>
      </c>
      <c r="E3305" s="5" t="s">
        <v>6033</v>
      </c>
      <c r="F3305" s="3" t="s">
        <v>543</v>
      </c>
      <c r="G3305" s="5" t="s">
        <v>9132</v>
      </c>
      <c r="H3305" s="5" t="s">
        <v>13690</v>
      </c>
      <c r="I3305" s="5" t="s">
        <v>16785</v>
      </c>
      <c r="J3305" s="3"/>
    </row>
    <row r="3306" spans="1:10" ht="60" customHeight="1" x14ac:dyDescent="0.8">
      <c r="A3306" s="51">
        <v>3302</v>
      </c>
      <c r="B3306" s="50">
        <v>3304</v>
      </c>
      <c r="C3306" s="3" t="s">
        <v>9133</v>
      </c>
      <c r="D3306" s="3" t="s">
        <v>18037</v>
      </c>
      <c r="E3306" s="5" t="s">
        <v>9134</v>
      </c>
      <c r="F3306" s="3" t="s">
        <v>424</v>
      </c>
      <c r="G3306" s="5" t="s">
        <v>9135</v>
      </c>
      <c r="H3306" s="5" t="s">
        <v>13691</v>
      </c>
      <c r="I3306" s="5" t="s">
        <v>16786</v>
      </c>
      <c r="J3306" s="3"/>
    </row>
    <row r="3307" spans="1:10" ht="60" customHeight="1" x14ac:dyDescent="0.8">
      <c r="A3307" s="51">
        <v>3303</v>
      </c>
      <c r="B3307" s="50">
        <v>3305</v>
      </c>
      <c r="C3307" s="3" t="s">
        <v>9136</v>
      </c>
      <c r="D3307" s="3" t="s">
        <v>18037</v>
      </c>
      <c r="E3307" s="5" t="s">
        <v>1726</v>
      </c>
      <c r="F3307" s="3" t="s">
        <v>228</v>
      </c>
      <c r="G3307" s="5" t="s">
        <v>9137</v>
      </c>
      <c r="H3307" s="5" t="s">
        <v>13692</v>
      </c>
      <c r="I3307" s="5" t="s">
        <v>16787</v>
      </c>
      <c r="J3307" s="3"/>
    </row>
    <row r="3308" spans="1:10" ht="60" customHeight="1" x14ac:dyDescent="0.8">
      <c r="A3308" s="51">
        <v>3304</v>
      </c>
      <c r="B3308" s="50">
        <v>3306</v>
      </c>
      <c r="C3308" s="3" t="s">
        <v>9138</v>
      </c>
      <c r="D3308" s="3" t="s">
        <v>18037</v>
      </c>
      <c r="E3308" s="5" t="s">
        <v>126</v>
      </c>
      <c r="F3308" s="3" t="s">
        <v>1125</v>
      </c>
      <c r="G3308" s="5" t="s">
        <v>9139</v>
      </c>
      <c r="H3308" s="5" t="s">
        <v>13693</v>
      </c>
      <c r="I3308" s="5" t="s">
        <v>17757</v>
      </c>
      <c r="J3308" s="3"/>
    </row>
    <row r="3309" spans="1:10" ht="60" customHeight="1" x14ac:dyDescent="0.8">
      <c r="A3309" s="51">
        <v>3305</v>
      </c>
      <c r="B3309" s="50">
        <v>3307</v>
      </c>
      <c r="C3309" s="3" t="s">
        <v>9140</v>
      </c>
      <c r="D3309" s="3" t="s">
        <v>18037</v>
      </c>
      <c r="E3309" s="5" t="s">
        <v>9141</v>
      </c>
      <c r="F3309" s="3" t="s">
        <v>301</v>
      </c>
      <c r="G3309" s="5" t="s">
        <v>9142</v>
      </c>
      <c r="H3309" s="5" t="s">
        <v>13694</v>
      </c>
      <c r="I3309" s="5" t="s">
        <v>16788</v>
      </c>
      <c r="J3309" s="3"/>
    </row>
    <row r="3310" spans="1:10" ht="60" customHeight="1" x14ac:dyDescent="0.8">
      <c r="A3310" s="51">
        <v>3306</v>
      </c>
      <c r="B3310" s="50">
        <v>3308</v>
      </c>
      <c r="C3310" s="3" t="s">
        <v>9143</v>
      </c>
      <c r="D3310" s="3" t="s">
        <v>18037</v>
      </c>
      <c r="E3310" s="5" t="s">
        <v>7246</v>
      </c>
      <c r="F3310" s="3" t="s">
        <v>424</v>
      </c>
      <c r="G3310" s="5" t="s">
        <v>9144</v>
      </c>
      <c r="H3310" s="5" t="s">
        <v>13695</v>
      </c>
      <c r="I3310" s="5" t="s">
        <v>16789</v>
      </c>
      <c r="J3310" s="3"/>
    </row>
    <row r="3311" spans="1:10" ht="60" customHeight="1" x14ac:dyDescent="0.8">
      <c r="A3311" s="51">
        <v>3307</v>
      </c>
      <c r="B3311" s="50">
        <v>3309</v>
      </c>
      <c r="C3311" s="3" t="s">
        <v>9145</v>
      </c>
      <c r="D3311" s="3" t="s">
        <v>18037</v>
      </c>
      <c r="E3311" s="5" t="s">
        <v>1109</v>
      </c>
      <c r="F3311" s="3" t="s">
        <v>679</v>
      </c>
      <c r="G3311" s="5" t="s">
        <v>9146</v>
      </c>
      <c r="H3311" s="5" t="s">
        <v>13696</v>
      </c>
      <c r="I3311" s="5" t="s">
        <v>16790</v>
      </c>
      <c r="J3311" s="3"/>
    </row>
    <row r="3312" spans="1:10" ht="60" customHeight="1" x14ac:dyDescent="0.8">
      <c r="A3312" s="51">
        <v>3308</v>
      </c>
      <c r="B3312" s="50">
        <v>3310</v>
      </c>
      <c r="C3312" s="3" t="s">
        <v>9113</v>
      </c>
      <c r="D3312" s="3" t="s">
        <v>18037</v>
      </c>
      <c r="E3312" s="5" t="s">
        <v>3533</v>
      </c>
      <c r="F3312" s="3" t="s">
        <v>167</v>
      </c>
      <c r="G3312" s="5" t="s">
        <v>9147</v>
      </c>
      <c r="H3312" s="5" t="s">
        <v>13697</v>
      </c>
      <c r="I3312" s="5" t="s">
        <v>16791</v>
      </c>
      <c r="J3312" s="3"/>
    </row>
    <row r="3313" spans="1:10" ht="60" customHeight="1" x14ac:dyDescent="0.8">
      <c r="A3313" s="51">
        <v>3309</v>
      </c>
      <c r="B3313" s="50">
        <v>3311</v>
      </c>
      <c r="C3313" s="3" t="s">
        <v>9148</v>
      </c>
      <c r="D3313" s="3" t="s">
        <v>18037</v>
      </c>
      <c r="E3313" s="5" t="s">
        <v>1418</v>
      </c>
      <c r="F3313" s="3" t="s">
        <v>167</v>
      </c>
      <c r="G3313" s="5" t="s">
        <v>9149</v>
      </c>
      <c r="H3313" s="5" t="s">
        <v>13698</v>
      </c>
      <c r="I3313" s="5" t="s">
        <v>16792</v>
      </c>
      <c r="J3313" s="3"/>
    </row>
    <row r="3314" spans="1:10" ht="60" customHeight="1" x14ac:dyDescent="0.8">
      <c r="A3314" s="51">
        <v>3310</v>
      </c>
      <c r="B3314" s="50">
        <v>3312</v>
      </c>
      <c r="C3314" s="3" t="s">
        <v>9150</v>
      </c>
      <c r="D3314" s="3" t="s">
        <v>18037</v>
      </c>
      <c r="E3314" s="5" t="s">
        <v>3432</v>
      </c>
      <c r="F3314" s="3" t="s">
        <v>1030</v>
      </c>
      <c r="G3314" s="5" t="s">
        <v>9151</v>
      </c>
      <c r="H3314" s="5" t="s">
        <v>13699</v>
      </c>
      <c r="I3314" s="5" t="s">
        <v>16793</v>
      </c>
      <c r="J3314" s="3"/>
    </row>
    <row r="3315" spans="1:10" ht="60" customHeight="1" x14ac:dyDescent="0.8">
      <c r="A3315" s="51">
        <v>3311</v>
      </c>
      <c r="B3315" s="50">
        <v>3313</v>
      </c>
      <c r="C3315" s="3" t="s">
        <v>9152</v>
      </c>
      <c r="D3315" s="3" t="s">
        <v>18037</v>
      </c>
      <c r="E3315" s="5" t="s">
        <v>9153</v>
      </c>
      <c r="F3315" s="3" t="s">
        <v>2267</v>
      </c>
      <c r="G3315" s="5" t="s">
        <v>9154</v>
      </c>
      <c r="H3315" s="5" t="s">
        <v>13700</v>
      </c>
      <c r="I3315" s="5" t="s">
        <v>16794</v>
      </c>
      <c r="J3315" s="3"/>
    </row>
    <row r="3316" spans="1:10" ht="60" customHeight="1" x14ac:dyDescent="0.8">
      <c r="A3316" s="51">
        <v>3312</v>
      </c>
      <c r="B3316" s="50">
        <v>3314</v>
      </c>
      <c r="C3316" s="3" t="s">
        <v>9155</v>
      </c>
      <c r="D3316" s="3" t="s">
        <v>18037</v>
      </c>
      <c r="E3316" s="5" t="s">
        <v>9156</v>
      </c>
      <c r="F3316" s="3" t="s">
        <v>185</v>
      </c>
      <c r="G3316" s="5" t="s">
        <v>9157</v>
      </c>
      <c r="H3316" s="5" t="s">
        <v>13701</v>
      </c>
      <c r="I3316" s="5" t="s">
        <v>16795</v>
      </c>
      <c r="J3316" s="3"/>
    </row>
    <row r="3317" spans="1:10" ht="60" customHeight="1" x14ac:dyDescent="0.8">
      <c r="A3317" s="51">
        <v>3313</v>
      </c>
      <c r="B3317" s="50">
        <v>3315</v>
      </c>
      <c r="C3317" s="3" t="s">
        <v>9158</v>
      </c>
      <c r="D3317" s="3" t="s">
        <v>18037</v>
      </c>
      <c r="E3317" s="5" t="s">
        <v>7612</v>
      </c>
      <c r="F3317" s="3" t="s">
        <v>185</v>
      </c>
      <c r="G3317" s="5" t="s">
        <v>9159</v>
      </c>
      <c r="H3317" s="5" t="s">
        <v>13702</v>
      </c>
      <c r="I3317" s="5" t="s">
        <v>16796</v>
      </c>
      <c r="J3317" s="3"/>
    </row>
    <row r="3318" spans="1:10" ht="60" customHeight="1" x14ac:dyDescent="0.8">
      <c r="A3318" s="51">
        <v>3314</v>
      </c>
      <c r="B3318" s="50">
        <v>3316</v>
      </c>
      <c r="C3318" s="3" t="s">
        <v>9160</v>
      </c>
      <c r="D3318" s="3" t="s">
        <v>18037</v>
      </c>
      <c r="E3318" s="5" t="s">
        <v>4654</v>
      </c>
      <c r="F3318" s="3" t="s">
        <v>65</v>
      </c>
      <c r="G3318" s="5" t="s">
        <v>9161</v>
      </c>
      <c r="H3318" s="5" t="s">
        <v>13703</v>
      </c>
      <c r="I3318" s="5" t="s">
        <v>16797</v>
      </c>
      <c r="J3318" s="3"/>
    </row>
    <row r="3319" spans="1:10" ht="60" customHeight="1" x14ac:dyDescent="0.8">
      <c r="A3319" s="51">
        <v>3315</v>
      </c>
      <c r="B3319" s="50">
        <v>3317</v>
      </c>
      <c r="C3319" s="3" t="s">
        <v>9162</v>
      </c>
      <c r="D3319" s="3" t="s">
        <v>18037</v>
      </c>
      <c r="E3319" s="5" t="s">
        <v>7784</v>
      </c>
      <c r="F3319" s="3" t="s">
        <v>77</v>
      </c>
      <c r="G3319" s="5" t="s">
        <v>9163</v>
      </c>
      <c r="H3319" s="5" t="s">
        <v>13704</v>
      </c>
      <c r="I3319" s="5" t="s">
        <v>16798</v>
      </c>
      <c r="J3319" s="3"/>
    </row>
    <row r="3320" spans="1:10" ht="60" customHeight="1" x14ac:dyDescent="0.8">
      <c r="A3320" s="51">
        <v>3316</v>
      </c>
      <c r="B3320" s="50">
        <v>3318</v>
      </c>
      <c r="C3320" s="3" t="s">
        <v>9164</v>
      </c>
      <c r="D3320" s="3" t="s">
        <v>18037</v>
      </c>
      <c r="E3320" s="5" t="s">
        <v>9165</v>
      </c>
      <c r="F3320" s="3" t="s">
        <v>2165</v>
      </c>
      <c r="G3320" s="5" t="s">
        <v>9166</v>
      </c>
      <c r="H3320" s="5" t="s">
        <v>13705</v>
      </c>
      <c r="I3320" s="5" t="s">
        <v>16799</v>
      </c>
      <c r="J3320" s="3"/>
    </row>
    <row r="3321" spans="1:10" ht="60" customHeight="1" x14ac:dyDescent="0.8">
      <c r="A3321" s="51">
        <v>3317</v>
      </c>
      <c r="B3321" s="50">
        <v>3319</v>
      </c>
      <c r="C3321" s="3" t="s">
        <v>9167</v>
      </c>
      <c r="D3321" s="3" t="s">
        <v>18037</v>
      </c>
      <c r="E3321" s="5" t="s">
        <v>9168</v>
      </c>
      <c r="F3321" s="3" t="s">
        <v>77</v>
      </c>
      <c r="G3321" s="5" t="s">
        <v>9169</v>
      </c>
      <c r="H3321" s="5" t="s">
        <v>13706</v>
      </c>
      <c r="I3321" s="5" t="s">
        <v>16800</v>
      </c>
      <c r="J3321" s="3"/>
    </row>
    <row r="3322" spans="1:10" ht="60" customHeight="1" x14ac:dyDescent="0.8">
      <c r="A3322" s="51">
        <v>3318</v>
      </c>
      <c r="B3322" s="50">
        <v>3320</v>
      </c>
      <c r="C3322" s="3" t="s">
        <v>9170</v>
      </c>
      <c r="D3322" s="3" t="s">
        <v>18037</v>
      </c>
      <c r="E3322" s="5" t="s">
        <v>7902</v>
      </c>
      <c r="F3322" s="3" t="s">
        <v>1712</v>
      </c>
      <c r="G3322" s="5" t="s">
        <v>9171</v>
      </c>
      <c r="H3322" s="5" t="s">
        <v>13707</v>
      </c>
      <c r="I3322" s="5" t="s">
        <v>16801</v>
      </c>
      <c r="J3322" s="3"/>
    </row>
    <row r="3323" spans="1:10" ht="60" customHeight="1" x14ac:dyDescent="0.8">
      <c r="A3323" s="51">
        <v>3319</v>
      </c>
      <c r="B3323" s="50">
        <v>3321</v>
      </c>
      <c r="C3323" s="3" t="s">
        <v>9172</v>
      </c>
      <c r="D3323" s="3" t="s">
        <v>18037</v>
      </c>
      <c r="E3323" s="5" t="s">
        <v>9173</v>
      </c>
      <c r="F3323" s="3" t="s">
        <v>17</v>
      </c>
      <c r="G3323" s="5" t="s">
        <v>9174</v>
      </c>
      <c r="H3323" s="5" t="s">
        <v>13708</v>
      </c>
      <c r="I3323" s="5" t="s">
        <v>16802</v>
      </c>
      <c r="J3323" s="3"/>
    </row>
    <row r="3324" spans="1:10" ht="60" customHeight="1" x14ac:dyDescent="0.8">
      <c r="A3324" s="51">
        <v>3320</v>
      </c>
      <c r="B3324" s="50">
        <v>3322</v>
      </c>
      <c r="C3324" s="3" t="s">
        <v>9175</v>
      </c>
      <c r="D3324" s="3" t="s">
        <v>18037</v>
      </c>
      <c r="E3324" s="5" t="s">
        <v>5924</v>
      </c>
      <c r="F3324" s="3" t="s">
        <v>1030</v>
      </c>
      <c r="G3324" s="5" t="s">
        <v>9176</v>
      </c>
      <c r="H3324" s="5" t="s">
        <v>13709</v>
      </c>
      <c r="I3324" s="5" t="s">
        <v>17752</v>
      </c>
      <c r="J3324" s="3"/>
    </row>
    <row r="3325" spans="1:10" ht="60" customHeight="1" x14ac:dyDescent="0.8">
      <c r="A3325" s="51">
        <v>3321</v>
      </c>
      <c r="B3325" s="50">
        <v>3323</v>
      </c>
      <c r="C3325" s="3" t="s">
        <v>9177</v>
      </c>
      <c r="D3325" s="3" t="s">
        <v>18037</v>
      </c>
      <c r="E3325" s="5" t="s">
        <v>9178</v>
      </c>
      <c r="F3325" s="3" t="s">
        <v>2447</v>
      </c>
      <c r="G3325" s="5" t="s">
        <v>9179</v>
      </c>
      <c r="H3325" s="5" t="s">
        <v>13710</v>
      </c>
      <c r="I3325" s="5" t="s">
        <v>16803</v>
      </c>
      <c r="J3325" s="3"/>
    </row>
    <row r="3326" spans="1:10" ht="60" customHeight="1" x14ac:dyDescent="0.8">
      <c r="A3326" s="51">
        <v>3322</v>
      </c>
      <c r="B3326" s="50">
        <v>3324</v>
      </c>
      <c r="C3326" s="3" t="s">
        <v>9180</v>
      </c>
      <c r="D3326" s="3" t="s">
        <v>18037</v>
      </c>
      <c r="E3326" s="5" t="s">
        <v>9181</v>
      </c>
      <c r="F3326" s="3" t="s">
        <v>81</v>
      </c>
      <c r="G3326" s="5" t="s">
        <v>9182</v>
      </c>
      <c r="H3326" s="5" t="s">
        <v>13711</v>
      </c>
      <c r="I3326" s="5" t="s">
        <v>16804</v>
      </c>
      <c r="J3326" s="3"/>
    </row>
    <row r="3327" spans="1:10" ht="60" customHeight="1" x14ac:dyDescent="0.8">
      <c r="A3327" s="51">
        <v>3323</v>
      </c>
      <c r="B3327" s="50">
        <v>3325</v>
      </c>
      <c r="C3327" s="3" t="s">
        <v>9183</v>
      </c>
      <c r="D3327" s="3" t="s">
        <v>18037</v>
      </c>
      <c r="E3327" s="5" t="s">
        <v>9184</v>
      </c>
      <c r="F3327" s="3" t="s">
        <v>1125</v>
      </c>
      <c r="G3327" s="5" t="s">
        <v>9185</v>
      </c>
      <c r="H3327" s="5" t="s">
        <v>13712</v>
      </c>
      <c r="I3327" s="5" t="s">
        <v>16805</v>
      </c>
      <c r="J3327" s="3"/>
    </row>
    <row r="3328" spans="1:10" ht="60" customHeight="1" x14ac:dyDescent="0.8">
      <c r="A3328" s="51">
        <v>3324</v>
      </c>
      <c r="B3328" s="50">
        <v>3326</v>
      </c>
      <c r="C3328" s="3" t="s">
        <v>9186</v>
      </c>
      <c r="D3328" s="3" t="s">
        <v>18037</v>
      </c>
      <c r="E3328" s="5" t="s">
        <v>8123</v>
      </c>
      <c r="F3328" s="3" t="s">
        <v>17</v>
      </c>
      <c r="G3328" s="5" t="s">
        <v>9187</v>
      </c>
      <c r="H3328" s="5" t="s">
        <v>13713</v>
      </c>
      <c r="I3328" s="5" t="s">
        <v>16806</v>
      </c>
      <c r="J3328" s="3"/>
    </row>
    <row r="3329" spans="1:10" ht="60" customHeight="1" x14ac:dyDescent="0.8">
      <c r="A3329" s="51">
        <v>3325</v>
      </c>
      <c r="B3329" s="50">
        <v>3327</v>
      </c>
      <c r="C3329" s="3" t="s">
        <v>9188</v>
      </c>
      <c r="D3329" s="3" t="s">
        <v>18037</v>
      </c>
      <c r="E3329" s="5" t="s">
        <v>9189</v>
      </c>
      <c r="F3329" s="3" t="s">
        <v>17</v>
      </c>
      <c r="G3329" s="5" t="s">
        <v>9190</v>
      </c>
      <c r="H3329" s="5" t="s">
        <v>13714</v>
      </c>
      <c r="I3329" s="5" t="s">
        <v>16807</v>
      </c>
      <c r="J3329" s="3"/>
    </row>
    <row r="3330" spans="1:10" ht="60" customHeight="1" x14ac:dyDescent="0.8">
      <c r="A3330" s="51">
        <v>3326</v>
      </c>
      <c r="B3330" s="50">
        <v>3328</v>
      </c>
      <c r="C3330" s="3" t="s">
        <v>9191</v>
      </c>
      <c r="D3330" s="3" t="s">
        <v>18037</v>
      </c>
      <c r="E3330" s="5" t="s">
        <v>9192</v>
      </c>
      <c r="F3330" s="3" t="s">
        <v>189</v>
      </c>
      <c r="G3330" s="5" t="s">
        <v>9193</v>
      </c>
      <c r="H3330" s="5" t="s">
        <v>13715</v>
      </c>
      <c r="I3330" s="5" t="s">
        <v>16808</v>
      </c>
      <c r="J3330" s="3"/>
    </row>
    <row r="3331" spans="1:10" ht="60" customHeight="1" x14ac:dyDescent="0.8">
      <c r="A3331" s="51">
        <v>3327</v>
      </c>
      <c r="B3331" s="50">
        <v>3329</v>
      </c>
      <c r="C3331" s="3" t="s">
        <v>9194</v>
      </c>
      <c r="D3331" s="3" t="s">
        <v>18037</v>
      </c>
      <c r="E3331" s="5" t="s">
        <v>9195</v>
      </c>
      <c r="F3331" s="3" t="s">
        <v>1030</v>
      </c>
      <c r="G3331" s="5" t="s">
        <v>9196</v>
      </c>
      <c r="H3331" s="5" t="s">
        <v>13716</v>
      </c>
      <c r="I3331" s="5" t="s">
        <v>17753</v>
      </c>
      <c r="J3331" s="3"/>
    </row>
    <row r="3332" spans="1:10" ht="60" customHeight="1" x14ac:dyDescent="0.8">
      <c r="A3332" s="51">
        <v>3328</v>
      </c>
      <c r="B3332" s="50">
        <v>3330</v>
      </c>
      <c r="C3332" s="3" t="s">
        <v>9197</v>
      </c>
      <c r="D3332" s="3" t="s">
        <v>18037</v>
      </c>
      <c r="E3332" s="5" t="s">
        <v>9198</v>
      </c>
      <c r="F3332" s="3" t="s">
        <v>1630</v>
      </c>
      <c r="G3332" s="5" t="s">
        <v>9199</v>
      </c>
      <c r="H3332" s="5" t="s">
        <v>13717</v>
      </c>
      <c r="I3332" s="5" t="s">
        <v>16809</v>
      </c>
      <c r="J3332" s="3"/>
    </row>
    <row r="3333" spans="1:10" ht="60" customHeight="1" x14ac:dyDescent="0.8">
      <c r="A3333" s="51">
        <v>3329</v>
      </c>
      <c r="B3333" s="50">
        <v>3331</v>
      </c>
      <c r="C3333" s="3" t="s">
        <v>9200</v>
      </c>
      <c r="D3333" s="3" t="s">
        <v>18037</v>
      </c>
      <c r="E3333" s="5" t="s">
        <v>9201</v>
      </c>
      <c r="F3333" s="3" t="s">
        <v>1630</v>
      </c>
      <c r="G3333" s="5" t="s">
        <v>9202</v>
      </c>
      <c r="H3333" s="5" t="s">
        <v>13718</v>
      </c>
      <c r="I3333" s="5" t="s">
        <v>16810</v>
      </c>
      <c r="J3333" s="3"/>
    </row>
    <row r="3334" spans="1:10" ht="60" customHeight="1" x14ac:dyDescent="0.8">
      <c r="A3334" s="51">
        <v>3330</v>
      </c>
      <c r="B3334" s="50">
        <v>3332</v>
      </c>
      <c r="C3334" s="3" t="s">
        <v>9203</v>
      </c>
      <c r="D3334" s="3" t="s">
        <v>18037</v>
      </c>
      <c r="E3334" s="5" t="s">
        <v>9204</v>
      </c>
      <c r="F3334" s="3" t="s">
        <v>1630</v>
      </c>
      <c r="G3334" s="5" t="s">
        <v>9205</v>
      </c>
      <c r="H3334" s="5" t="s">
        <v>13719</v>
      </c>
      <c r="I3334" s="5" t="s">
        <v>16811</v>
      </c>
      <c r="J3334" s="3"/>
    </row>
    <row r="3335" spans="1:10" ht="60" customHeight="1" x14ac:dyDescent="0.8">
      <c r="A3335" s="51">
        <v>3331</v>
      </c>
      <c r="B3335" s="50">
        <v>3333</v>
      </c>
      <c r="C3335" s="3" t="s">
        <v>9206</v>
      </c>
      <c r="D3335" s="3" t="s">
        <v>18037</v>
      </c>
      <c r="E3335" s="5" t="s">
        <v>9207</v>
      </c>
      <c r="F3335" s="3" t="s">
        <v>1521</v>
      </c>
      <c r="G3335" s="5" t="s">
        <v>9208</v>
      </c>
      <c r="H3335" s="5" t="s">
        <v>13720</v>
      </c>
      <c r="I3335" s="5" t="s">
        <v>16812</v>
      </c>
      <c r="J3335" s="3"/>
    </row>
    <row r="3336" spans="1:10" ht="60" customHeight="1" x14ac:dyDescent="0.8">
      <c r="A3336" s="51">
        <v>3332</v>
      </c>
      <c r="B3336" s="50">
        <v>3334</v>
      </c>
      <c r="C3336" s="3" t="s">
        <v>9209</v>
      </c>
      <c r="D3336" s="3" t="s">
        <v>18037</v>
      </c>
      <c r="E3336" s="5" t="s">
        <v>9210</v>
      </c>
      <c r="F3336" s="3" t="s">
        <v>1630</v>
      </c>
      <c r="G3336" s="5" t="s">
        <v>9211</v>
      </c>
      <c r="H3336" s="5" t="s">
        <v>13721</v>
      </c>
      <c r="I3336" s="5" t="s">
        <v>16813</v>
      </c>
      <c r="J3336" s="3"/>
    </row>
    <row r="3337" spans="1:10" ht="60" customHeight="1" x14ac:dyDescent="0.8">
      <c r="A3337" s="51">
        <v>3333</v>
      </c>
      <c r="B3337" s="50">
        <v>3335</v>
      </c>
      <c r="C3337" s="3" t="s">
        <v>9212</v>
      </c>
      <c r="D3337" s="3" t="s">
        <v>18037</v>
      </c>
      <c r="E3337" s="5" t="s">
        <v>9213</v>
      </c>
      <c r="F3337" s="3" t="s">
        <v>359</v>
      </c>
      <c r="G3337" s="5" t="s">
        <v>9214</v>
      </c>
      <c r="H3337" s="5" t="s">
        <v>13722</v>
      </c>
      <c r="I3337" s="5" t="s">
        <v>17665</v>
      </c>
      <c r="J3337" s="3"/>
    </row>
    <row r="3338" spans="1:10" ht="60" customHeight="1" x14ac:dyDescent="0.8">
      <c r="A3338" s="51">
        <v>3334</v>
      </c>
      <c r="B3338" s="50">
        <v>3336</v>
      </c>
      <c r="C3338" s="3" t="s">
        <v>9215</v>
      </c>
      <c r="D3338" s="3" t="s">
        <v>18037</v>
      </c>
      <c r="E3338" s="5" t="s">
        <v>249</v>
      </c>
      <c r="F3338" s="3" t="s">
        <v>864</v>
      </c>
      <c r="G3338" s="5" t="s">
        <v>9216</v>
      </c>
      <c r="H3338" s="5" t="s">
        <v>13723</v>
      </c>
      <c r="I3338" s="5" t="s">
        <v>16814</v>
      </c>
      <c r="J3338" s="3"/>
    </row>
    <row r="3339" spans="1:10" ht="60" customHeight="1" x14ac:dyDescent="0.8">
      <c r="A3339" s="51">
        <v>3335</v>
      </c>
      <c r="B3339" s="50">
        <v>3337</v>
      </c>
      <c r="C3339" s="3" t="s">
        <v>9217</v>
      </c>
      <c r="D3339" s="3" t="s">
        <v>18037</v>
      </c>
      <c r="E3339" s="5" t="s">
        <v>4109</v>
      </c>
      <c r="F3339" s="3" t="s">
        <v>1630</v>
      </c>
      <c r="G3339" s="5" t="s">
        <v>9218</v>
      </c>
      <c r="H3339" s="5" t="s">
        <v>13724</v>
      </c>
      <c r="I3339" s="5" t="s">
        <v>16815</v>
      </c>
      <c r="J3339" s="3"/>
    </row>
    <row r="3340" spans="1:10" ht="60" customHeight="1" x14ac:dyDescent="0.8">
      <c r="A3340" s="51">
        <v>3336</v>
      </c>
      <c r="B3340" s="50">
        <v>3338</v>
      </c>
      <c r="C3340" s="3" t="s">
        <v>9219</v>
      </c>
      <c r="D3340" s="3" t="s">
        <v>18037</v>
      </c>
      <c r="E3340" s="5" t="s">
        <v>2593</v>
      </c>
      <c r="F3340" s="3" t="s">
        <v>1521</v>
      </c>
      <c r="G3340" s="5" t="s">
        <v>9220</v>
      </c>
      <c r="H3340" s="5" t="s">
        <v>13725</v>
      </c>
      <c r="I3340" s="5" t="s">
        <v>16816</v>
      </c>
      <c r="J3340" s="3"/>
    </row>
    <row r="3341" spans="1:10" ht="60" customHeight="1" x14ac:dyDescent="0.8">
      <c r="A3341" s="51">
        <v>3337</v>
      </c>
      <c r="B3341" s="50">
        <v>3339</v>
      </c>
      <c r="C3341" s="3" t="s">
        <v>9221</v>
      </c>
      <c r="D3341" s="3" t="s">
        <v>18037</v>
      </c>
      <c r="E3341" s="5" t="s">
        <v>9222</v>
      </c>
      <c r="F3341" s="3" t="s">
        <v>96</v>
      </c>
      <c r="G3341" s="5" t="s">
        <v>9223</v>
      </c>
      <c r="H3341" s="5" t="s">
        <v>13726</v>
      </c>
      <c r="I3341" s="5" t="s">
        <v>16817</v>
      </c>
      <c r="J3341" s="3"/>
    </row>
    <row r="3342" spans="1:10" ht="60" customHeight="1" x14ac:dyDescent="0.8">
      <c r="A3342" s="51">
        <v>3338</v>
      </c>
      <c r="B3342" s="50">
        <v>3340</v>
      </c>
      <c r="C3342" s="3" t="s">
        <v>9224</v>
      </c>
      <c r="D3342" s="3" t="s">
        <v>18037</v>
      </c>
      <c r="E3342" s="5" t="s">
        <v>9225</v>
      </c>
      <c r="F3342" s="3" t="s">
        <v>1712</v>
      </c>
      <c r="G3342" s="5" t="s">
        <v>9226</v>
      </c>
      <c r="H3342" s="5" t="s">
        <v>13727</v>
      </c>
      <c r="I3342" s="5" t="s">
        <v>17999</v>
      </c>
      <c r="J3342" s="3"/>
    </row>
    <row r="3343" spans="1:10" ht="60" customHeight="1" x14ac:dyDescent="0.8">
      <c r="A3343" s="51">
        <v>3339</v>
      </c>
      <c r="B3343" s="50">
        <v>3341</v>
      </c>
      <c r="C3343" s="3" t="s">
        <v>9227</v>
      </c>
      <c r="D3343" s="3" t="s">
        <v>18037</v>
      </c>
      <c r="E3343" s="5" t="s">
        <v>9228</v>
      </c>
      <c r="F3343" s="3" t="s">
        <v>2267</v>
      </c>
      <c r="G3343" s="5" t="s">
        <v>9229</v>
      </c>
      <c r="H3343" s="5" t="s">
        <v>13728</v>
      </c>
      <c r="I3343" s="5" t="s">
        <v>16818</v>
      </c>
      <c r="J3343" s="3"/>
    </row>
    <row r="3344" spans="1:10" ht="60" customHeight="1" x14ac:dyDescent="0.8">
      <c r="A3344" s="51">
        <v>3340</v>
      </c>
      <c r="B3344" s="50">
        <v>3342</v>
      </c>
      <c r="C3344" s="3" t="s">
        <v>9230</v>
      </c>
      <c r="D3344" s="3" t="s">
        <v>18037</v>
      </c>
      <c r="E3344" s="5" t="s">
        <v>9231</v>
      </c>
      <c r="F3344" s="3" t="s">
        <v>2267</v>
      </c>
      <c r="G3344" s="5" t="s">
        <v>9232</v>
      </c>
      <c r="H3344" s="5" t="s">
        <v>13729</v>
      </c>
      <c r="I3344" s="5" t="s">
        <v>17766</v>
      </c>
      <c r="J3344" s="3"/>
    </row>
    <row r="3345" spans="1:10" ht="60" customHeight="1" x14ac:dyDescent="0.8">
      <c r="A3345" s="51">
        <v>3341</v>
      </c>
      <c r="B3345" s="50">
        <v>3343</v>
      </c>
      <c r="C3345" s="3" t="s">
        <v>9233</v>
      </c>
      <c r="D3345" s="3" t="s">
        <v>18037</v>
      </c>
      <c r="E3345" s="5" t="s">
        <v>9234</v>
      </c>
      <c r="F3345" s="3" t="s">
        <v>25</v>
      </c>
      <c r="G3345" s="5" t="s">
        <v>9235</v>
      </c>
      <c r="H3345" s="5" t="s">
        <v>13730</v>
      </c>
      <c r="I3345" s="5" t="s">
        <v>16819</v>
      </c>
      <c r="J3345" s="3"/>
    </row>
    <row r="3346" spans="1:10" ht="60" customHeight="1" x14ac:dyDescent="0.8">
      <c r="A3346" s="51">
        <v>3342</v>
      </c>
      <c r="B3346" s="50">
        <v>3344</v>
      </c>
      <c r="C3346" s="3" t="s">
        <v>9236</v>
      </c>
      <c r="D3346" s="3" t="s">
        <v>18037</v>
      </c>
      <c r="E3346" s="5" t="s">
        <v>9237</v>
      </c>
      <c r="F3346" s="3" t="s">
        <v>2267</v>
      </c>
      <c r="G3346" s="5" t="s">
        <v>9238</v>
      </c>
      <c r="H3346" s="5" t="s">
        <v>13731</v>
      </c>
      <c r="I3346" s="5" t="s">
        <v>16820</v>
      </c>
      <c r="J3346" s="3"/>
    </row>
    <row r="3347" spans="1:10" ht="60" customHeight="1" x14ac:dyDescent="0.8">
      <c r="A3347" s="51">
        <v>3343</v>
      </c>
      <c r="B3347" s="50">
        <v>3345</v>
      </c>
      <c r="C3347" s="3" t="s">
        <v>9239</v>
      </c>
      <c r="D3347" s="3" t="s">
        <v>18037</v>
      </c>
      <c r="E3347" s="5" t="s">
        <v>9240</v>
      </c>
      <c r="F3347" s="3" t="s">
        <v>61</v>
      </c>
      <c r="G3347" s="5" t="s">
        <v>9241</v>
      </c>
      <c r="H3347" s="5" t="s">
        <v>13732</v>
      </c>
      <c r="I3347" s="5" t="s">
        <v>16821</v>
      </c>
      <c r="J3347" s="3"/>
    </row>
    <row r="3348" spans="1:10" ht="60" customHeight="1" x14ac:dyDescent="0.8">
      <c r="A3348" s="51">
        <v>3344</v>
      </c>
      <c r="B3348" s="50">
        <v>3346</v>
      </c>
      <c r="C3348" s="3" t="s">
        <v>9242</v>
      </c>
      <c r="D3348" s="3" t="s">
        <v>18037</v>
      </c>
      <c r="E3348" s="5" t="s">
        <v>8566</v>
      </c>
      <c r="F3348" s="3" t="s">
        <v>17</v>
      </c>
      <c r="G3348" s="5" t="s">
        <v>9243</v>
      </c>
      <c r="H3348" s="5" t="s">
        <v>13733</v>
      </c>
      <c r="I3348" s="5" t="s">
        <v>16822</v>
      </c>
      <c r="J3348" s="3"/>
    </row>
    <row r="3349" spans="1:10" ht="60" customHeight="1" x14ac:dyDescent="0.8">
      <c r="A3349" s="51">
        <v>3345</v>
      </c>
      <c r="B3349" s="50">
        <v>3347</v>
      </c>
      <c r="C3349" s="3" t="s">
        <v>9244</v>
      </c>
      <c r="D3349" s="3" t="s">
        <v>18037</v>
      </c>
      <c r="E3349" s="5" t="s">
        <v>9245</v>
      </c>
      <c r="F3349" s="3" t="s">
        <v>17</v>
      </c>
      <c r="G3349" s="5" t="s">
        <v>9246</v>
      </c>
      <c r="H3349" s="5" t="s">
        <v>13734</v>
      </c>
      <c r="I3349" s="5" t="s">
        <v>16823</v>
      </c>
      <c r="J3349" s="3"/>
    </row>
    <row r="3350" spans="1:10" ht="60" customHeight="1" x14ac:dyDescent="0.8">
      <c r="A3350" s="51">
        <v>3346</v>
      </c>
      <c r="B3350" s="50">
        <v>3348</v>
      </c>
      <c r="C3350" s="3" t="s">
        <v>9247</v>
      </c>
      <c r="D3350" s="3" t="s">
        <v>18037</v>
      </c>
      <c r="E3350" s="5" t="s">
        <v>3716</v>
      </c>
      <c r="F3350" s="3" t="s">
        <v>2165</v>
      </c>
      <c r="G3350" s="5" t="s">
        <v>9248</v>
      </c>
      <c r="H3350" s="5" t="s">
        <v>13735</v>
      </c>
      <c r="I3350" s="5" t="s">
        <v>16824</v>
      </c>
      <c r="J3350" s="3"/>
    </row>
    <row r="3351" spans="1:10" ht="60" customHeight="1" x14ac:dyDescent="0.8">
      <c r="A3351" s="51">
        <v>3347</v>
      </c>
      <c r="B3351" s="50">
        <v>3349</v>
      </c>
      <c r="C3351" s="3" t="s">
        <v>9249</v>
      </c>
      <c r="D3351" s="3" t="s">
        <v>18037</v>
      </c>
      <c r="E3351" s="5" t="s">
        <v>9250</v>
      </c>
      <c r="F3351" s="3" t="s">
        <v>1630</v>
      </c>
      <c r="G3351" s="5" t="s">
        <v>9251</v>
      </c>
      <c r="H3351" s="5" t="s">
        <v>13736</v>
      </c>
      <c r="I3351" s="5" t="s">
        <v>16825</v>
      </c>
      <c r="J3351" s="3"/>
    </row>
    <row r="3352" spans="1:10" ht="60" customHeight="1" x14ac:dyDescent="0.8">
      <c r="A3352" s="51">
        <v>3348</v>
      </c>
      <c r="B3352" s="50">
        <v>3350</v>
      </c>
      <c r="C3352" s="3" t="s">
        <v>9252</v>
      </c>
      <c r="D3352" s="3" t="s">
        <v>18037</v>
      </c>
      <c r="E3352" s="5" t="s">
        <v>9253</v>
      </c>
      <c r="F3352" s="3" t="s">
        <v>424</v>
      </c>
      <c r="G3352" s="5" t="s">
        <v>9254</v>
      </c>
      <c r="H3352" s="5" t="s">
        <v>13737</v>
      </c>
      <c r="I3352" s="5" t="s">
        <v>16826</v>
      </c>
      <c r="J3352" s="3"/>
    </row>
    <row r="3353" spans="1:10" ht="60" customHeight="1" x14ac:dyDescent="0.8">
      <c r="A3353" s="51">
        <v>3349</v>
      </c>
      <c r="B3353" s="50">
        <v>3351</v>
      </c>
      <c r="C3353" s="3" t="s">
        <v>9255</v>
      </c>
      <c r="D3353" s="3" t="s">
        <v>18037</v>
      </c>
      <c r="E3353" s="5" t="s">
        <v>9256</v>
      </c>
      <c r="F3353" s="3" t="s">
        <v>2447</v>
      </c>
      <c r="G3353" s="5" t="s">
        <v>9257</v>
      </c>
      <c r="H3353" s="5" t="s">
        <v>13738</v>
      </c>
      <c r="I3353" s="5" t="s">
        <v>16827</v>
      </c>
      <c r="J3353" s="3"/>
    </row>
    <row r="3354" spans="1:10" ht="60" customHeight="1" x14ac:dyDescent="0.8">
      <c r="A3354" s="51">
        <v>3350</v>
      </c>
      <c r="B3354" s="50">
        <v>3352</v>
      </c>
      <c r="C3354" s="3" t="s">
        <v>9258</v>
      </c>
      <c r="D3354" s="3" t="s">
        <v>18037</v>
      </c>
      <c r="E3354" s="5" t="s">
        <v>9259</v>
      </c>
      <c r="F3354" s="3" t="s">
        <v>1630</v>
      </c>
      <c r="G3354" s="5" t="s">
        <v>9260</v>
      </c>
      <c r="H3354" s="5" t="s">
        <v>13739</v>
      </c>
      <c r="I3354" s="5" t="s">
        <v>16828</v>
      </c>
      <c r="J3354" s="3"/>
    </row>
    <row r="3355" spans="1:10" ht="60" customHeight="1" x14ac:dyDescent="0.8">
      <c r="A3355" s="51">
        <v>3351</v>
      </c>
      <c r="B3355" s="50">
        <v>3353</v>
      </c>
      <c r="C3355" s="3" t="s">
        <v>9261</v>
      </c>
      <c r="D3355" s="3" t="s">
        <v>18037</v>
      </c>
      <c r="E3355" s="5" t="s">
        <v>3622</v>
      </c>
      <c r="F3355" s="3" t="s">
        <v>679</v>
      </c>
      <c r="G3355" s="5" t="s">
        <v>9262</v>
      </c>
      <c r="H3355" s="5" t="s">
        <v>13740</v>
      </c>
      <c r="I3355" s="5" t="s">
        <v>16829</v>
      </c>
      <c r="J3355" s="3"/>
    </row>
    <row r="3356" spans="1:10" ht="60" customHeight="1" x14ac:dyDescent="0.8">
      <c r="A3356" s="51">
        <v>3352</v>
      </c>
      <c r="B3356" s="50">
        <v>3354</v>
      </c>
      <c r="C3356" s="3" t="s">
        <v>9263</v>
      </c>
      <c r="D3356" s="3" t="s">
        <v>18037</v>
      </c>
      <c r="E3356" s="5" t="s">
        <v>6535</v>
      </c>
      <c r="F3356" s="3" t="s">
        <v>301</v>
      </c>
      <c r="G3356" s="5" t="s">
        <v>9264</v>
      </c>
      <c r="H3356" s="5" t="s">
        <v>13741</v>
      </c>
      <c r="I3356" s="5" t="s">
        <v>17739</v>
      </c>
      <c r="J3356" s="3"/>
    </row>
    <row r="3357" spans="1:10" ht="60" customHeight="1" x14ac:dyDescent="0.8">
      <c r="A3357" s="51">
        <v>3353</v>
      </c>
      <c r="B3357" s="50">
        <v>3355</v>
      </c>
      <c r="C3357" s="3" t="s">
        <v>9265</v>
      </c>
      <c r="D3357" s="3" t="s">
        <v>18037</v>
      </c>
      <c r="E3357" s="5" t="s">
        <v>9266</v>
      </c>
      <c r="F3357" s="3" t="s">
        <v>543</v>
      </c>
      <c r="G3357" s="5" t="s">
        <v>9267</v>
      </c>
      <c r="H3357" s="5" t="s">
        <v>13742</v>
      </c>
      <c r="I3357" s="5" t="s">
        <v>16830</v>
      </c>
      <c r="J3357" s="3"/>
    </row>
    <row r="3358" spans="1:10" ht="60" customHeight="1" x14ac:dyDescent="0.8">
      <c r="A3358" s="51">
        <v>3354</v>
      </c>
      <c r="B3358" s="50">
        <v>3356</v>
      </c>
      <c r="C3358" s="3" t="s">
        <v>9268</v>
      </c>
      <c r="D3358" s="3" t="s">
        <v>18037</v>
      </c>
      <c r="E3358" s="5" t="s">
        <v>7495</v>
      </c>
      <c r="F3358" s="3" t="s">
        <v>81</v>
      </c>
      <c r="G3358" s="5" t="s">
        <v>9269</v>
      </c>
      <c r="H3358" s="5" t="s">
        <v>13743</v>
      </c>
      <c r="I3358" s="5" t="s">
        <v>18000</v>
      </c>
      <c r="J3358" s="3"/>
    </row>
    <row r="3359" spans="1:10" ht="60" customHeight="1" x14ac:dyDescent="0.8">
      <c r="A3359" s="51">
        <v>3355</v>
      </c>
      <c r="B3359" s="50">
        <v>3357</v>
      </c>
      <c r="C3359" s="3" t="s">
        <v>9270</v>
      </c>
      <c r="D3359" s="3" t="s">
        <v>18037</v>
      </c>
      <c r="E3359" s="5" t="s">
        <v>9271</v>
      </c>
      <c r="F3359" s="3" t="s">
        <v>77</v>
      </c>
      <c r="G3359" s="5" t="s">
        <v>9272</v>
      </c>
      <c r="H3359" s="5" t="s">
        <v>13744</v>
      </c>
      <c r="I3359" s="5" t="s">
        <v>16831</v>
      </c>
      <c r="J3359" s="3"/>
    </row>
    <row r="3360" spans="1:10" ht="60" customHeight="1" x14ac:dyDescent="0.8">
      <c r="A3360" s="51">
        <v>3356</v>
      </c>
      <c r="B3360" s="50">
        <v>3358</v>
      </c>
      <c r="C3360" s="3" t="s">
        <v>9273</v>
      </c>
      <c r="D3360" s="3" t="s">
        <v>18037</v>
      </c>
      <c r="E3360" s="5" t="s">
        <v>9274</v>
      </c>
      <c r="F3360" s="3" t="s">
        <v>679</v>
      </c>
      <c r="G3360" s="5" t="s">
        <v>9275</v>
      </c>
      <c r="H3360" s="5" t="s">
        <v>13745</v>
      </c>
      <c r="I3360" s="5" t="s">
        <v>16832</v>
      </c>
      <c r="J3360" s="3"/>
    </row>
    <row r="3361" spans="1:10" ht="60" customHeight="1" x14ac:dyDescent="0.8">
      <c r="A3361" s="51">
        <v>3357</v>
      </c>
      <c r="B3361" s="50">
        <v>3359</v>
      </c>
      <c r="C3361" s="3" t="s">
        <v>9276</v>
      </c>
      <c r="D3361" s="3" t="s">
        <v>18037</v>
      </c>
      <c r="E3361" s="5" t="s">
        <v>9277</v>
      </c>
      <c r="F3361" s="3" t="s">
        <v>160</v>
      </c>
      <c r="G3361" s="5" t="s">
        <v>9278</v>
      </c>
      <c r="H3361" s="5" t="s">
        <v>13746</v>
      </c>
      <c r="I3361" s="5" t="s">
        <v>17250</v>
      </c>
      <c r="J3361" s="3"/>
    </row>
    <row r="3362" spans="1:10" ht="60" customHeight="1" x14ac:dyDescent="0.8">
      <c r="A3362" s="51">
        <v>3358</v>
      </c>
      <c r="B3362" s="50">
        <v>3360</v>
      </c>
      <c r="C3362" s="3" t="s">
        <v>9279</v>
      </c>
      <c r="D3362" s="3" t="s">
        <v>18037</v>
      </c>
      <c r="E3362" s="5" t="s">
        <v>9280</v>
      </c>
      <c r="F3362" s="3" t="s">
        <v>679</v>
      </c>
      <c r="G3362" s="5" t="s">
        <v>9281</v>
      </c>
      <c r="H3362" s="5" t="s">
        <v>13747</v>
      </c>
      <c r="I3362" s="5" t="s">
        <v>16833</v>
      </c>
      <c r="J3362" s="3"/>
    </row>
    <row r="3363" spans="1:10" ht="60" customHeight="1" x14ac:dyDescent="0.8">
      <c r="A3363" s="51">
        <v>3359</v>
      </c>
      <c r="B3363" s="50">
        <v>3361</v>
      </c>
      <c r="C3363" s="3" t="s">
        <v>9282</v>
      </c>
      <c r="D3363" s="3" t="s">
        <v>18037</v>
      </c>
      <c r="E3363" s="5" t="s">
        <v>9283</v>
      </c>
      <c r="F3363" s="3" t="s">
        <v>1212</v>
      </c>
      <c r="G3363" s="5" t="s">
        <v>9284</v>
      </c>
      <c r="H3363" s="5" t="s">
        <v>13748</v>
      </c>
      <c r="I3363" s="5" t="s">
        <v>16834</v>
      </c>
      <c r="J3363" s="3"/>
    </row>
    <row r="3364" spans="1:10" ht="60" customHeight="1" x14ac:dyDescent="0.8">
      <c r="A3364" s="51">
        <v>3360</v>
      </c>
      <c r="B3364" s="50">
        <v>3362</v>
      </c>
      <c r="C3364" s="3" t="s">
        <v>9285</v>
      </c>
      <c r="D3364" s="3" t="s">
        <v>18037</v>
      </c>
      <c r="E3364" s="5" t="s">
        <v>9286</v>
      </c>
      <c r="F3364" s="3" t="s">
        <v>2084</v>
      </c>
      <c r="G3364" s="5" t="s">
        <v>9287</v>
      </c>
      <c r="H3364" s="5" t="s">
        <v>13749</v>
      </c>
      <c r="I3364" s="5" t="s">
        <v>16835</v>
      </c>
      <c r="J3364" s="3"/>
    </row>
    <row r="3365" spans="1:10" ht="60" customHeight="1" x14ac:dyDescent="0.8">
      <c r="A3365" s="51">
        <v>3361</v>
      </c>
      <c r="B3365" s="50">
        <v>3363</v>
      </c>
      <c r="C3365" s="3" t="s">
        <v>9288</v>
      </c>
      <c r="D3365" s="3" t="s">
        <v>18037</v>
      </c>
      <c r="E3365" s="5" t="s">
        <v>8700</v>
      </c>
      <c r="F3365" s="3" t="s">
        <v>1905</v>
      </c>
      <c r="G3365" s="5" t="s">
        <v>9289</v>
      </c>
      <c r="H3365" s="5" t="s">
        <v>13750</v>
      </c>
      <c r="I3365" s="5" t="s">
        <v>16836</v>
      </c>
      <c r="J3365" s="3"/>
    </row>
    <row r="3366" spans="1:10" ht="60" customHeight="1" x14ac:dyDescent="0.8">
      <c r="A3366" s="51">
        <v>3362</v>
      </c>
      <c r="B3366" s="50">
        <v>3364</v>
      </c>
      <c r="C3366" s="3" t="s">
        <v>9290</v>
      </c>
      <c r="D3366" s="3" t="s">
        <v>18037</v>
      </c>
      <c r="E3366" s="5" t="s">
        <v>5086</v>
      </c>
      <c r="F3366" s="3" t="s">
        <v>1287</v>
      </c>
      <c r="G3366" s="5" t="s">
        <v>9291</v>
      </c>
      <c r="H3366" s="5" t="s">
        <v>13751</v>
      </c>
      <c r="I3366" s="5" t="s">
        <v>16837</v>
      </c>
      <c r="J3366" s="3"/>
    </row>
    <row r="3367" spans="1:10" ht="60" customHeight="1" x14ac:dyDescent="0.8">
      <c r="A3367" s="51">
        <v>3363</v>
      </c>
      <c r="B3367" s="50">
        <v>3365</v>
      </c>
      <c r="C3367" s="3" t="s">
        <v>9292</v>
      </c>
      <c r="D3367" s="3" t="s">
        <v>18037</v>
      </c>
      <c r="E3367" s="5" t="s">
        <v>9293</v>
      </c>
      <c r="F3367" s="3" t="s">
        <v>1712</v>
      </c>
      <c r="G3367" s="5" t="s">
        <v>9294</v>
      </c>
      <c r="H3367" s="5" t="s">
        <v>13752</v>
      </c>
      <c r="I3367" s="5" t="s">
        <v>16838</v>
      </c>
      <c r="J3367" s="3"/>
    </row>
    <row r="3368" spans="1:10" ht="60" customHeight="1" x14ac:dyDescent="0.8">
      <c r="A3368" s="51">
        <v>3364</v>
      </c>
      <c r="B3368" s="50">
        <v>3366</v>
      </c>
      <c r="C3368" s="3" t="s">
        <v>9295</v>
      </c>
      <c r="D3368" s="3" t="s">
        <v>18037</v>
      </c>
      <c r="E3368" s="5" t="s">
        <v>9296</v>
      </c>
      <c r="F3368" s="3" t="s">
        <v>359</v>
      </c>
      <c r="G3368" s="5" t="s">
        <v>9297</v>
      </c>
      <c r="H3368" s="5" t="s">
        <v>13753</v>
      </c>
      <c r="I3368" s="5" t="s">
        <v>16839</v>
      </c>
      <c r="J3368" s="3"/>
    </row>
    <row r="3369" spans="1:10" ht="60" customHeight="1" x14ac:dyDescent="0.8">
      <c r="A3369" s="51">
        <v>3365</v>
      </c>
      <c r="B3369" s="50">
        <v>3367</v>
      </c>
      <c r="C3369" s="3" t="s">
        <v>9298</v>
      </c>
      <c r="D3369" s="3" t="s">
        <v>18037</v>
      </c>
      <c r="E3369" s="5" t="s">
        <v>9299</v>
      </c>
      <c r="F3369" s="3" t="s">
        <v>1630</v>
      </c>
      <c r="G3369" s="5" t="s">
        <v>9300</v>
      </c>
      <c r="H3369" s="5" t="s">
        <v>13754</v>
      </c>
      <c r="I3369" s="5" t="s">
        <v>16840</v>
      </c>
      <c r="J3369" s="3"/>
    </row>
    <row r="3370" spans="1:10" ht="60" customHeight="1" x14ac:dyDescent="0.8">
      <c r="A3370" s="51">
        <v>3366</v>
      </c>
      <c r="B3370" s="50">
        <v>3368</v>
      </c>
      <c r="C3370" s="3" t="s">
        <v>9301</v>
      </c>
      <c r="D3370" s="3" t="s">
        <v>18037</v>
      </c>
      <c r="E3370" s="5" t="s">
        <v>795</v>
      </c>
      <c r="F3370" s="3" t="s">
        <v>1712</v>
      </c>
      <c r="G3370" s="5" t="s">
        <v>9302</v>
      </c>
      <c r="H3370" s="5" t="s">
        <v>13755</v>
      </c>
      <c r="I3370" s="5" t="s">
        <v>16841</v>
      </c>
      <c r="J3370" s="3"/>
    </row>
    <row r="3371" spans="1:10" ht="60" customHeight="1" x14ac:dyDescent="0.8">
      <c r="A3371" s="51">
        <v>3367</v>
      </c>
      <c r="B3371" s="50">
        <v>3369</v>
      </c>
      <c r="C3371" s="3" t="s">
        <v>9303</v>
      </c>
      <c r="D3371" s="3" t="s">
        <v>18037</v>
      </c>
      <c r="E3371" s="5" t="s">
        <v>2278</v>
      </c>
      <c r="F3371" s="3" t="s">
        <v>1630</v>
      </c>
      <c r="G3371" s="5" t="s">
        <v>9304</v>
      </c>
      <c r="H3371" s="5" t="s">
        <v>13756</v>
      </c>
      <c r="I3371" s="5" t="s">
        <v>16842</v>
      </c>
      <c r="J3371" s="3"/>
    </row>
    <row r="3372" spans="1:10" ht="60" customHeight="1" x14ac:dyDescent="0.8">
      <c r="A3372" s="51">
        <v>3368</v>
      </c>
      <c r="B3372" s="50">
        <v>3370</v>
      </c>
      <c r="C3372" s="3" t="s">
        <v>9305</v>
      </c>
      <c r="D3372" s="3" t="s">
        <v>18037</v>
      </c>
      <c r="E3372" s="5" t="s">
        <v>9306</v>
      </c>
      <c r="F3372" s="3" t="s">
        <v>1521</v>
      </c>
      <c r="G3372" s="5" t="s">
        <v>9307</v>
      </c>
      <c r="H3372" s="5" t="s">
        <v>13757</v>
      </c>
      <c r="I3372" s="5" t="s">
        <v>16843</v>
      </c>
      <c r="J3372" s="3"/>
    </row>
    <row r="3373" spans="1:10" ht="60" customHeight="1" x14ac:dyDescent="0.8">
      <c r="A3373" s="51">
        <v>3369</v>
      </c>
      <c r="B3373" s="50">
        <v>3371</v>
      </c>
      <c r="C3373" s="3" t="s">
        <v>9308</v>
      </c>
      <c r="D3373" s="3" t="s">
        <v>18037</v>
      </c>
      <c r="E3373" s="5" t="s">
        <v>9309</v>
      </c>
      <c r="F3373" s="3" t="s">
        <v>2447</v>
      </c>
      <c r="G3373" s="5" t="s">
        <v>9310</v>
      </c>
      <c r="H3373" s="5" t="s">
        <v>13758</v>
      </c>
      <c r="I3373" s="5" t="s">
        <v>16844</v>
      </c>
      <c r="J3373" s="3"/>
    </row>
    <row r="3374" spans="1:10" ht="60" customHeight="1" x14ac:dyDescent="0.8">
      <c r="A3374" s="51">
        <v>3370</v>
      </c>
      <c r="B3374" s="50">
        <v>3372</v>
      </c>
      <c r="C3374" s="3" t="s">
        <v>9311</v>
      </c>
      <c r="D3374" s="3" t="s">
        <v>18037</v>
      </c>
      <c r="E3374" s="5" t="s">
        <v>9312</v>
      </c>
      <c r="F3374" s="3" t="s">
        <v>424</v>
      </c>
      <c r="G3374" s="5" t="s">
        <v>9313</v>
      </c>
      <c r="H3374" s="5" t="s">
        <v>13759</v>
      </c>
      <c r="I3374" s="5" t="s">
        <v>16845</v>
      </c>
      <c r="J3374" s="3"/>
    </row>
    <row r="3375" spans="1:10" ht="60" customHeight="1" x14ac:dyDescent="0.8">
      <c r="A3375" s="51">
        <v>3371</v>
      </c>
      <c r="B3375" s="50">
        <v>3373</v>
      </c>
      <c r="C3375" s="3" t="s">
        <v>9314</v>
      </c>
      <c r="D3375" s="3" t="s">
        <v>18037</v>
      </c>
      <c r="E3375" s="5" t="s">
        <v>9315</v>
      </c>
      <c r="F3375" s="3" t="s">
        <v>2447</v>
      </c>
      <c r="G3375" s="5" t="s">
        <v>9316</v>
      </c>
      <c r="H3375" s="5" t="s">
        <v>13760</v>
      </c>
      <c r="I3375" s="5" t="s">
        <v>16846</v>
      </c>
      <c r="J3375" s="3"/>
    </row>
    <row r="3376" spans="1:10" ht="60" customHeight="1" x14ac:dyDescent="0.8">
      <c r="A3376" s="51">
        <v>3372</v>
      </c>
      <c r="B3376" s="50">
        <v>3374</v>
      </c>
      <c r="C3376" s="3" t="s">
        <v>9317</v>
      </c>
      <c r="D3376" s="3" t="s">
        <v>18037</v>
      </c>
      <c r="E3376" s="5" t="s">
        <v>9318</v>
      </c>
      <c r="F3376" s="3" t="s">
        <v>301</v>
      </c>
      <c r="G3376" s="5" t="s">
        <v>9319</v>
      </c>
      <c r="H3376" s="5" t="s">
        <v>13761</v>
      </c>
      <c r="I3376" s="5" t="s">
        <v>16847</v>
      </c>
      <c r="J3376" s="3"/>
    </row>
    <row r="3377" spans="1:10" ht="60" customHeight="1" x14ac:dyDescent="0.8">
      <c r="A3377" s="51">
        <v>3373</v>
      </c>
      <c r="B3377" s="50">
        <v>3375</v>
      </c>
      <c r="C3377" s="3" t="s">
        <v>9320</v>
      </c>
      <c r="D3377" s="3" t="s">
        <v>18037</v>
      </c>
      <c r="E3377" s="5" t="s">
        <v>9321</v>
      </c>
      <c r="F3377" s="3" t="s">
        <v>1712</v>
      </c>
      <c r="G3377" s="5" t="s">
        <v>9322</v>
      </c>
      <c r="H3377" s="5" t="s">
        <v>13762</v>
      </c>
      <c r="I3377" s="5" t="s">
        <v>18001</v>
      </c>
      <c r="J3377" s="3"/>
    </row>
    <row r="3378" spans="1:10" ht="60" customHeight="1" x14ac:dyDescent="0.8">
      <c r="A3378" s="51">
        <v>3374</v>
      </c>
      <c r="B3378" s="50">
        <v>3376</v>
      </c>
      <c r="C3378" s="3" t="s">
        <v>9323</v>
      </c>
      <c r="D3378" s="3" t="s">
        <v>18037</v>
      </c>
      <c r="E3378" s="5" t="s">
        <v>9324</v>
      </c>
      <c r="F3378" s="3" t="s">
        <v>100</v>
      </c>
      <c r="G3378" s="5" t="s">
        <v>9325</v>
      </c>
      <c r="H3378" s="5" t="s">
        <v>13763</v>
      </c>
      <c r="I3378" s="5" t="s">
        <v>16848</v>
      </c>
      <c r="J3378" s="3"/>
    </row>
    <row r="3379" spans="1:10" ht="60" customHeight="1" x14ac:dyDescent="0.8">
      <c r="A3379" s="51">
        <v>3375</v>
      </c>
      <c r="B3379" s="50">
        <v>3377</v>
      </c>
      <c r="C3379" s="3" t="s">
        <v>9326</v>
      </c>
      <c r="D3379" s="3" t="s">
        <v>18037</v>
      </c>
      <c r="E3379" s="5" t="s">
        <v>9327</v>
      </c>
      <c r="F3379" s="3" t="s">
        <v>1521</v>
      </c>
      <c r="G3379" s="5" t="s">
        <v>9328</v>
      </c>
      <c r="H3379" s="5" t="s">
        <v>13764</v>
      </c>
      <c r="I3379" s="5" t="s">
        <v>16849</v>
      </c>
      <c r="J3379" s="3"/>
    </row>
    <row r="3380" spans="1:10" ht="60" customHeight="1" x14ac:dyDescent="0.8">
      <c r="A3380" s="51">
        <v>3376</v>
      </c>
      <c r="B3380" s="50">
        <v>3378</v>
      </c>
      <c r="C3380" s="3" t="s">
        <v>9329</v>
      </c>
      <c r="D3380" s="3" t="s">
        <v>18037</v>
      </c>
      <c r="E3380" s="5" t="s">
        <v>9330</v>
      </c>
      <c r="F3380" s="3" t="s">
        <v>21</v>
      </c>
      <c r="G3380" s="5" t="s">
        <v>9331</v>
      </c>
      <c r="H3380" s="5" t="s">
        <v>13765</v>
      </c>
      <c r="I3380" s="5" t="s">
        <v>16850</v>
      </c>
      <c r="J3380" s="3"/>
    </row>
    <row r="3381" spans="1:10" ht="60" customHeight="1" x14ac:dyDescent="0.8">
      <c r="A3381" s="51">
        <v>3377</v>
      </c>
      <c r="B3381" s="50">
        <v>3379</v>
      </c>
      <c r="C3381" s="3" t="s">
        <v>9332</v>
      </c>
      <c r="D3381" s="3" t="s">
        <v>18037</v>
      </c>
      <c r="E3381" s="5" t="s">
        <v>9333</v>
      </c>
      <c r="F3381" s="3" t="s">
        <v>2267</v>
      </c>
      <c r="G3381" s="5" t="s">
        <v>9334</v>
      </c>
      <c r="H3381" s="5" t="s">
        <v>13766</v>
      </c>
      <c r="I3381" s="5" t="s">
        <v>17767</v>
      </c>
      <c r="J3381" s="3"/>
    </row>
    <row r="3382" spans="1:10" ht="60" customHeight="1" x14ac:dyDescent="0.8">
      <c r="A3382" s="51">
        <v>3378</v>
      </c>
      <c r="B3382" s="50">
        <v>3380</v>
      </c>
      <c r="C3382" s="3" t="s">
        <v>9335</v>
      </c>
      <c r="D3382" s="3" t="s">
        <v>18037</v>
      </c>
      <c r="E3382" s="5" t="s">
        <v>9336</v>
      </c>
      <c r="F3382" s="3" t="s">
        <v>2447</v>
      </c>
      <c r="G3382" s="5" t="s">
        <v>9337</v>
      </c>
      <c r="H3382" s="5" t="s">
        <v>13767</v>
      </c>
      <c r="I3382" s="5" t="s">
        <v>16851</v>
      </c>
      <c r="J3382" s="3"/>
    </row>
    <row r="3383" spans="1:10" ht="60" customHeight="1" x14ac:dyDescent="0.8">
      <c r="A3383" s="51">
        <v>3379</v>
      </c>
      <c r="B3383" s="50">
        <v>3381</v>
      </c>
      <c r="C3383" s="3" t="s">
        <v>9338</v>
      </c>
      <c r="D3383" s="3" t="s">
        <v>18037</v>
      </c>
      <c r="E3383" s="5" t="s">
        <v>6948</v>
      </c>
      <c r="F3383" s="3" t="s">
        <v>1712</v>
      </c>
      <c r="G3383" s="5" t="s">
        <v>9339</v>
      </c>
      <c r="H3383" s="5" t="s">
        <v>13768</v>
      </c>
      <c r="I3383" s="5" t="s">
        <v>16852</v>
      </c>
      <c r="J3383" s="3"/>
    </row>
    <row r="3384" spans="1:10" ht="60" customHeight="1" x14ac:dyDescent="0.8">
      <c r="A3384" s="51">
        <v>3380</v>
      </c>
      <c r="B3384" s="50">
        <v>3382</v>
      </c>
      <c r="C3384" s="3" t="s">
        <v>9340</v>
      </c>
      <c r="D3384" s="3" t="s">
        <v>18037</v>
      </c>
      <c r="E3384" s="5" t="s">
        <v>9341</v>
      </c>
      <c r="F3384" s="3" t="s">
        <v>486</v>
      </c>
      <c r="G3384" s="5" t="s">
        <v>9342</v>
      </c>
      <c r="H3384" s="5" t="s">
        <v>13769</v>
      </c>
      <c r="I3384" s="5" t="s">
        <v>16853</v>
      </c>
      <c r="J3384" s="3"/>
    </row>
    <row r="3385" spans="1:10" ht="60" customHeight="1" x14ac:dyDescent="0.8">
      <c r="A3385" s="51">
        <v>3381</v>
      </c>
      <c r="B3385" s="50">
        <v>3383</v>
      </c>
      <c r="C3385" s="3" t="s">
        <v>9343</v>
      </c>
      <c r="D3385" s="3" t="s">
        <v>18037</v>
      </c>
      <c r="E3385" s="5" t="s">
        <v>8051</v>
      </c>
      <c r="F3385" s="3" t="s">
        <v>123</v>
      </c>
      <c r="G3385" s="5" t="s">
        <v>9344</v>
      </c>
      <c r="H3385" s="5" t="s">
        <v>13770</v>
      </c>
      <c r="I3385" s="5" t="s">
        <v>16854</v>
      </c>
      <c r="J3385" s="3"/>
    </row>
    <row r="3386" spans="1:10" ht="60" customHeight="1" x14ac:dyDescent="0.8">
      <c r="A3386" s="51">
        <v>3382</v>
      </c>
      <c r="B3386" s="50">
        <v>3384</v>
      </c>
      <c r="C3386" s="3" t="s">
        <v>9345</v>
      </c>
      <c r="D3386" s="3" t="s">
        <v>18037</v>
      </c>
      <c r="E3386" s="5" t="s">
        <v>9346</v>
      </c>
      <c r="F3386" s="3" t="s">
        <v>1630</v>
      </c>
      <c r="G3386" s="5" t="s">
        <v>9347</v>
      </c>
      <c r="H3386" s="5" t="s">
        <v>13771</v>
      </c>
      <c r="I3386" s="5" t="s">
        <v>16855</v>
      </c>
      <c r="J3386" s="3"/>
    </row>
    <row r="3387" spans="1:10" ht="60" customHeight="1" x14ac:dyDescent="0.8">
      <c r="A3387" s="51">
        <v>3383</v>
      </c>
      <c r="B3387" s="50">
        <v>3385</v>
      </c>
      <c r="C3387" s="3" t="s">
        <v>9348</v>
      </c>
      <c r="D3387" s="3" t="s">
        <v>18037</v>
      </c>
      <c r="E3387" s="5" t="s">
        <v>1633</v>
      </c>
      <c r="F3387" s="3" t="s">
        <v>61</v>
      </c>
      <c r="G3387" s="5" t="s">
        <v>9349</v>
      </c>
      <c r="H3387" s="5" t="s">
        <v>13772</v>
      </c>
      <c r="I3387" s="5" t="s">
        <v>17726</v>
      </c>
      <c r="J3387" s="3"/>
    </row>
    <row r="3388" spans="1:10" ht="60" customHeight="1" x14ac:dyDescent="0.8">
      <c r="A3388" s="51">
        <v>3384</v>
      </c>
      <c r="B3388" s="50">
        <v>3386</v>
      </c>
      <c r="C3388" s="3" t="s">
        <v>9350</v>
      </c>
      <c r="D3388" s="3" t="s">
        <v>18037</v>
      </c>
      <c r="E3388" s="5" t="s">
        <v>417</v>
      </c>
      <c r="F3388" s="3" t="s">
        <v>1783</v>
      </c>
      <c r="G3388" s="5" t="s">
        <v>9351</v>
      </c>
      <c r="H3388" s="5" t="s">
        <v>13773</v>
      </c>
      <c r="I3388" s="5" t="s">
        <v>17213</v>
      </c>
      <c r="J3388" s="3"/>
    </row>
    <row r="3389" spans="1:10" ht="60" customHeight="1" x14ac:dyDescent="0.8">
      <c r="A3389" s="51">
        <v>3385</v>
      </c>
      <c r="B3389" s="50">
        <v>3387</v>
      </c>
      <c r="C3389" s="3" t="s">
        <v>9352</v>
      </c>
      <c r="D3389" s="3" t="s">
        <v>18037</v>
      </c>
      <c r="E3389" s="5" t="s">
        <v>9353</v>
      </c>
      <c r="F3389" s="3" t="s">
        <v>1125</v>
      </c>
      <c r="G3389" s="5" t="s">
        <v>9354</v>
      </c>
      <c r="H3389" s="5" t="s">
        <v>13774</v>
      </c>
      <c r="I3389" s="5" t="s">
        <v>17758</v>
      </c>
      <c r="J3389" s="3"/>
    </row>
    <row r="3390" spans="1:10" ht="60" customHeight="1" x14ac:dyDescent="0.8">
      <c r="A3390" s="51">
        <v>3386</v>
      </c>
      <c r="B3390" s="50">
        <v>3388</v>
      </c>
      <c r="C3390" s="3" t="s">
        <v>9355</v>
      </c>
      <c r="D3390" s="3" t="s">
        <v>18037</v>
      </c>
      <c r="E3390" s="5" t="s">
        <v>9356</v>
      </c>
      <c r="F3390" s="3" t="s">
        <v>441</v>
      </c>
      <c r="G3390" s="5" t="s">
        <v>9357</v>
      </c>
      <c r="H3390" s="5" t="s">
        <v>13775</v>
      </c>
      <c r="I3390" s="5" t="s">
        <v>16856</v>
      </c>
      <c r="J3390" s="3"/>
    </row>
    <row r="3391" spans="1:10" ht="60" customHeight="1" x14ac:dyDescent="0.8">
      <c r="A3391" s="51">
        <v>3387</v>
      </c>
      <c r="B3391" s="50">
        <v>3389</v>
      </c>
      <c r="C3391" s="3" t="s">
        <v>9358</v>
      </c>
      <c r="D3391" s="3" t="s">
        <v>18037</v>
      </c>
      <c r="E3391" s="5" t="s">
        <v>730</v>
      </c>
      <c r="F3391" s="3" t="s">
        <v>1712</v>
      </c>
      <c r="G3391" s="5" t="s">
        <v>9359</v>
      </c>
      <c r="H3391" s="5" t="s">
        <v>13776</v>
      </c>
      <c r="I3391" s="5" t="s">
        <v>16857</v>
      </c>
      <c r="J3391" s="3"/>
    </row>
    <row r="3392" spans="1:10" ht="60" customHeight="1" x14ac:dyDescent="0.8">
      <c r="A3392" s="51">
        <v>3388</v>
      </c>
      <c r="B3392" s="50">
        <v>3390</v>
      </c>
      <c r="C3392" s="3" t="s">
        <v>9360</v>
      </c>
      <c r="D3392" s="3" t="s">
        <v>18037</v>
      </c>
      <c r="E3392" s="5" t="s">
        <v>5443</v>
      </c>
      <c r="F3392" s="3" t="s">
        <v>167</v>
      </c>
      <c r="G3392" s="5" t="s">
        <v>9361</v>
      </c>
      <c r="H3392" s="5" t="s">
        <v>13777</v>
      </c>
      <c r="I3392" s="5" t="s">
        <v>16858</v>
      </c>
      <c r="J3392" s="3"/>
    </row>
    <row r="3393" spans="1:10" ht="60" customHeight="1" x14ac:dyDescent="0.8">
      <c r="A3393" s="51">
        <v>3389</v>
      </c>
      <c r="B3393" s="50">
        <v>3391</v>
      </c>
      <c r="C3393" s="3" t="s">
        <v>9362</v>
      </c>
      <c r="D3393" s="3" t="s">
        <v>18037</v>
      </c>
      <c r="E3393" s="5" t="s">
        <v>9363</v>
      </c>
      <c r="F3393" s="3" t="s">
        <v>486</v>
      </c>
      <c r="G3393" s="5" t="s">
        <v>9364</v>
      </c>
      <c r="H3393" s="5" t="s">
        <v>13778</v>
      </c>
      <c r="I3393" s="5" t="s">
        <v>16859</v>
      </c>
      <c r="J3393" s="3"/>
    </row>
    <row r="3394" spans="1:10" ht="60" customHeight="1" x14ac:dyDescent="0.8">
      <c r="A3394" s="51">
        <v>3390</v>
      </c>
      <c r="B3394" s="50">
        <v>3392</v>
      </c>
      <c r="C3394" s="3" t="s">
        <v>9365</v>
      </c>
      <c r="D3394" s="3" t="s">
        <v>18037</v>
      </c>
      <c r="E3394" s="5" t="s">
        <v>9366</v>
      </c>
      <c r="F3394" s="3" t="s">
        <v>81</v>
      </c>
      <c r="G3394" s="5" t="s">
        <v>9367</v>
      </c>
      <c r="H3394" s="5" t="s">
        <v>13779</v>
      </c>
      <c r="I3394" s="5" t="s">
        <v>16860</v>
      </c>
      <c r="J3394" s="3"/>
    </row>
    <row r="3395" spans="1:10" ht="60" customHeight="1" x14ac:dyDescent="0.8">
      <c r="A3395" s="51">
        <v>3391</v>
      </c>
      <c r="B3395" s="50">
        <v>3393</v>
      </c>
      <c r="C3395" s="3" t="s">
        <v>9368</v>
      </c>
      <c r="D3395" s="3" t="s">
        <v>18037</v>
      </c>
      <c r="E3395" s="5" t="s">
        <v>9369</v>
      </c>
      <c r="F3395" s="3" t="s">
        <v>1212</v>
      </c>
      <c r="G3395" s="5" t="s">
        <v>9370</v>
      </c>
      <c r="H3395" s="5" t="s">
        <v>13780</v>
      </c>
      <c r="I3395" s="5" t="s">
        <v>16861</v>
      </c>
      <c r="J3395" s="3"/>
    </row>
    <row r="3396" spans="1:10" ht="60" customHeight="1" x14ac:dyDescent="0.8">
      <c r="A3396" s="51">
        <v>3392</v>
      </c>
      <c r="B3396" s="50">
        <v>3394</v>
      </c>
      <c r="C3396" s="3" t="s">
        <v>9371</v>
      </c>
      <c r="D3396" s="3" t="s">
        <v>18037</v>
      </c>
      <c r="E3396" s="5" t="s">
        <v>9372</v>
      </c>
      <c r="F3396" s="3" t="s">
        <v>1712</v>
      </c>
      <c r="G3396" s="5" t="s">
        <v>9373</v>
      </c>
      <c r="H3396" s="5" t="s">
        <v>13781</v>
      </c>
      <c r="I3396" s="5" t="s">
        <v>16862</v>
      </c>
      <c r="J3396" s="3"/>
    </row>
    <row r="3397" spans="1:10" ht="60" customHeight="1" x14ac:dyDescent="0.8">
      <c r="A3397" s="51">
        <v>3393</v>
      </c>
      <c r="B3397" s="50">
        <v>3395</v>
      </c>
      <c r="C3397" s="3" t="s">
        <v>9374</v>
      </c>
      <c r="D3397" s="3" t="s">
        <v>18037</v>
      </c>
      <c r="E3397" s="5" t="s">
        <v>9375</v>
      </c>
      <c r="F3397" s="3" t="s">
        <v>1712</v>
      </c>
      <c r="G3397" s="5" t="s">
        <v>9376</v>
      </c>
      <c r="H3397" s="5" t="s">
        <v>13782</v>
      </c>
      <c r="I3397" s="5" t="s">
        <v>16863</v>
      </c>
      <c r="J3397" s="3"/>
    </row>
    <row r="3398" spans="1:10" ht="60" customHeight="1" x14ac:dyDescent="0.8">
      <c r="A3398" s="51">
        <v>3394</v>
      </c>
      <c r="B3398" s="50">
        <v>3396</v>
      </c>
      <c r="C3398" s="3" t="s">
        <v>9377</v>
      </c>
      <c r="D3398" s="3" t="s">
        <v>18037</v>
      </c>
      <c r="E3398" s="5" t="s">
        <v>8096</v>
      </c>
      <c r="F3398" s="3" t="s">
        <v>1630</v>
      </c>
      <c r="G3398" s="5" t="s">
        <v>9378</v>
      </c>
      <c r="H3398" s="5" t="s">
        <v>13783</v>
      </c>
      <c r="I3398" s="5" t="s">
        <v>16864</v>
      </c>
      <c r="J3398" s="3"/>
    </row>
    <row r="3399" spans="1:10" ht="60" customHeight="1" x14ac:dyDescent="0.8">
      <c r="A3399" s="51">
        <v>3395</v>
      </c>
      <c r="B3399" s="50">
        <v>3397</v>
      </c>
      <c r="C3399" s="3" t="s">
        <v>9379</v>
      </c>
      <c r="D3399" s="3" t="s">
        <v>18037</v>
      </c>
      <c r="E3399" s="5" t="s">
        <v>9380</v>
      </c>
      <c r="F3399" s="3" t="s">
        <v>1212</v>
      </c>
      <c r="G3399" s="5" t="s">
        <v>9381</v>
      </c>
      <c r="H3399" s="5" t="s">
        <v>13784</v>
      </c>
      <c r="I3399" s="5" t="s">
        <v>16865</v>
      </c>
      <c r="J3399" s="3"/>
    </row>
    <row r="3400" spans="1:10" ht="60" customHeight="1" x14ac:dyDescent="0.8">
      <c r="A3400" s="51">
        <v>3396</v>
      </c>
      <c r="B3400" s="50">
        <v>3398</v>
      </c>
      <c r="C3400" s="3" t="s">
        <v>9382</v>
      </c>
      <c r="D3400" s="3" t="s">
        <v>18037</v>
      </c>
      <c r="E3400" s="5" t="s">
        <v>4197</v>
      </c>
      <c r="F3400" s="3" t="s">
        <v>437</v>
      </c>
      <c r="G3400" s="5" t="s">
        <v>9383</v>
      </c>
      <c r="H3400" s="5" t="s">
        <v>13785</v>
      </c>
      <c r="I3400" s="5" t="s">
        <v>16866</v>
      </c>
      <c r="J3400" s="3"/>
    </row>
    <row r="3401" spans="1:10" ht="60" customHeight="1" x14ac:dyDescent="0.8">
      <c r="A3401" s="51">
        <v>3397</v>
      </c>
      <c r="B3401" s="50">
        <v>3399</v>
      </c>
      <c r="C3401" s="3" t="s">
        <v>9384</v>
      </c>
      <c r="D3401" s="3" t="s">
        <v>18037</v>
      </c>
      <c r="E3401" s="5" t="s">
        <v>8669</v>
      </c>
      <c r="F3401" s="3" t="s">
        <v>1905</v>
      </c>
      <c r="G3401" s="5" t="s">
        <v>9385</v>
      </c>
      <c r="H3401" s="5" t="s">
        <v>13786</v>
      </c>
      <c r="I3401" s="5" t="s">
        <v>16867</v>
      </c>
      <c r="J3401" s="3"/>
    </row>
    <row r="3402" spans="1:10" ht="60" customHeight="1" x14ac:dyDescent="0.8">
      <c r="A3402" s="51">
        <v>3398</v>
      </c>
      <c r="B3402" s="50">
        <v>3400</v>
      </c>
      <c r="C3402" s="3" t="s">
        <v>9386</v>
      </c>
      <c r="D3402" s="3" t="s">
        <v>18037</v>
      </c>
      <c r="E3402" s="5" t="s">
        <v>9387</v>
      </c>
      <c r="F3402" s="3" t="s">
        <v>228</v>
      </c>
      <c r="G3402" s="5" t="s">
        <v>9388</v>
      </c>
      <c r="H3402" s="5" t="s">
        <v>13787</v>
      </c>
      <c r="I3402" s="5" t="s">
        <v>17342</v>
      </c>
      <c r="J3402" s="3"/>
    </row>
    <row r="3403" spans="1:10" ht="60" customHeight="1" x14ac:dyDescent="0.8">
      <c r="A3403" s="51">
        <v>3399</v>
      </c>
      <c r="B3403" s="50">
        <v>3401</v>
      </c>
      <c r="C3403" s="3" t="s">
        <v>9389</v>
      </c>
      <c r="D3403" s="3" t="s">
        <v>18037</v>
      </c>
      <c r="E3403" s="5" t="s">
        <v>9390</v>
      </c>
      <c r="F3403" s="3" t="s">
        <v>134</v>
      </c>
      <c r="G3403" s="5" t="s">
        <v>9391</v>
      </c>
      <c r="H3403" s="5" t="s">
        <v>13788</v>
      </c>
      <c r="I3403" s="5" t="s">
        <v>16868</v>
      </c>
      <c r="J3403" s="3"/>
    </row>
    <row r="3404" spans="1:10" ht="60" customHeight="1" x14ac:dyDescent="0.8">
      <c r="A3404" s="51">
        <v>3400</v>
      </c>
      <c r="B3404" s="50">
        <v>3402</v>
      </c>
      <c r="C3404" s="3" t="s">
        <v>9392</v>
      </c>
      <c r="D3404" s="3" t="s">
        <v>18037</v>
      </c>
      <c r="E3404" s="5" t="s">
        <v>9393</v>
      </c>
      <c r="F3404" s="3" t="s">
        <v>1712</v>
      </c>
      <c r="G3404" s="5" t="s">
        <v>9394</v>
      </c>
      <c r="H3404" s="5" t="s">
        <v>13789</v>
      </c>
      <c r="I3404" s="5" t="s">
        <v>16869</v>
      </c>
      <c r="J3404" s="3"/>
    </row>
    <row r="3405" spans="1:10" ht="60" customHeight="1" x14ac:dyDescent="0.8">
      <c r="A3405" s="51">
        <v>3401</v>
      </c>
      <c r="B3405" s="50">
        <v>3403</v>
      </c>
      <c r="C3405" s="3" t="s">
        <v>9395</v>
      </c>
      <c r="D3405" s="3" t="s">
        <v>18037</v>
      </c>
      <c r="E3405" s="5" t="s">
        <v>9396</v>
      </c>
      <c r="F3405" s="3" t="s">
        <v>301</v>
      </c>
      <c r="G3405" s="5" t="s">
        <v>9397</v>
      </c>
      <c r="H3405" s="5" t="s">
        <v>13790</v>
      </c>
      <c r="I3405" s="5" t="s">
        <v>17740</v>
      </c>
      <c r="J3405" s="3"/>
    </row>
    <row r="3406" spans="1:10" ht="60" customHeight="1" x14ac:dyDescent="0.8">
      <c r="A3406" s="51">
        <v>3402</v>
      </c>
      <c r="B3406" s="50">
        <v>3404</v>
      </c>
      <c r="C3406" s="3" t="s">
        <v>9398</v>
      </c>
      <c r="D3406" s="3" t="s">
        <v>18037</v>
      </c>
      <c r="E3406" s="5" t="s">
        <v>9399</v>
      </c>
      <c r="F3406" s="3" t="s">
        <v>77</v>
      </c>
      <c r="G3406" s="5" t="s">
        <v>9400</v>
      </c>
      <c r="H3406" s="5" t="s">
        <v>13791</v>
      </c>
      <c r="I3406" s="5" t="s">
        <v>16870</v>
      </c>
      <c r="J3406" s="3"/>
    </row>
    <row r="3407" spans="1:10" ht="60" customHeight="1" x14ac:dyDescent="0.8">
      <c r="A3407" s="51">
        <v>3403</v>
      </c>
      <c r="B3407" s="50">
        <v>3405</v>
      </c>
      <c r="C3407" s="3" t="s">
        <v>9401</v>
      </c>
      <c r="D3407" s="3" t="s">
        <v>18037</v>
      </c>
      <c r="E3407" s="5" t="s">
        <v>9402</v>
      </c>
      <c r="F3407" s="3" t="s">
        <v>2267</v>
      </c>
      <c r="G3407" s="5" t="s">
        <v>9403</v>
      </c>
      <c r="H3407" s="5" t="s">
        <v>13792</v>
      </c>
      <c r="I3407" s="5" t="s">
        <v>16871</v>
      </c>
      <c r="J3407" s="3"/>
    </row>
    <row r="3408" spans="1:10" ht="60" customHeight="1" x14ac:dyDescent="0.8">
      <c r="A3408" s="51">
        <v>3404</v>
      </c>
      <c r="B3408" s="50">
        <v>3406</v>
      </c>
      <c r="C3408" s="3" t="s">
        <v>9404</v>
      </c>
      <c r="D3408" s="3" t="s">
        <v>18037</v>
      </c>
      <c r="E3408" s="5" t="s">
        <v>1693</v>
      </c>
      <c r="F3408" s="3" t="s">
        <v>61</v>
      </c>
      <c r="G3408" s="5" t="s">
        <v>9405</v>
      </c>
      <c r="H3408" s="5" t="s">
        <v>13793</v>
      </c>
      <c r="I3408" s="5" t="s">
        <v>16872</v>
      </c>
      <c r="J3408" s="3"/>
    </row>
    <row r="3409" spans="1:10" ht="60" customHeight="1" x14ac:dyDescent="0.8">
      <c r="A3409" s="51">
        <v>3405</v>
      </c>
      <c r="B3409" s="50">
        <v>3407</v>
      </c>
      <c r="C3409" s="3" t="s">
        <v>9406</v>
      </c>
      <c r="D3409" s="3" t="s">
        <v>18037</v>
      </c>
      <c r="E3409" s="5" t="s">
        <v>9407</v>
      </c>
      <c r="F3409" s="3" t="s">
        <v>328</v>
      </c>
      <c r="G3409" s="5" t="s">
        <v>9408</v>
      </c>
      <c r="H3409" s="5" t="s">
        <v>13794</v>
      </c>
      <c r="I3409" s="5" t="s">
        <v>16873</v>
      </c>
      <c r="J3409" s="3"/>
    </row>
    <row r="3410" spans="1:10" ht="60" customHeight="1" x14ac:dyDescent="0.8">
      <c r="A3410" s="51">
        <v>3406</v>
      </c>
      <c r="B3410" s="50">
        <v>3408</v>
      </c>
      <c r="C3410" s="3" t="s">
        <v>9409</v>
      </c>
      <c r="D3410" s="3" t="s">
        <v>18037</v>
      </c>
      <c r="E3410" s="5" t="s">
        <v>9410</v>
      </c>
      <c r="F3410" s="3" t="s">
        <v>328</v>
      </c>
      <c r="G3410" s="5" t="s">
        <v>9411</v>
      </c>
      <c r="H3410" s="5" t="s">
        <v>13795</v>
      </c>
      <c r="I3410" s="5" t="s">
        <v>16874</v>
      </c>
      <c r="J3410" s="3"/>
    </row>
    <row r="3411" spans="1:10" ht="60" customHeight="1" x14ac:dyDescent="0.8">
      <c r="A3411" s="51">
        <v>3407</v>
      </c>
      <c r="B3411" s="50">
        <v>3409</v>
      </c>
      <c r="C3411" s="3" t="s">
        <v>9412</v>
      </c>
      <c r="D3411" s="3" t="s">
        <v>18037</v>
      </c>
      <c r="E3411" s="5" t="s">
        <v>4449</v>
      </c>
      <c r="F3411" s="3" t="s">
        <v>2267</v>
      </c>
      <c r="G3411" s="5" t="s">
        <v>9413</v>
      </c>
      <c r="H3411" s="5" t="s">
        <v>13796</v>
      </c>
      <c r="I3411" s="5" t="s">
        <v>16875</v>
      </c>
      <c r="J3411" s="3"/>
    </row>
    <row r="3412" spans="1:10" ht="60" customHeight="1" x14ac:dyDescent="0.8">
      <c r="A3412" s="51">
        <v>3408</v>
      </c>
      <c r="B3412" s="50">
        <v>3410</v>
      </c>
      <c r="C3412" s="3" t="s">
        <v>9414</v>
      </c>
      <c r="D3412" s="3" t="s">
        <v>18037</v>
      </c>
      <c r="E3412" s="5" t="s">
        <v>3174</v>
      </c>
      <c r="F3412" s="3" t="s">
        <v>277</v>
      </c>
      <c r="G3412" s="5" t="s">
        <v>9415</v>
      </c>
      <c r="H3412" s="5" t="s">
        <v>13797</v>
      </c>
      <c r="I3412" s="5" t="s">
        <v>16876</v>
      </c>
      <c r="J3412" s="3"/>
    </row>
    <row r="3413" spans="1:10" ht="60" customHeight="1" x14ac:dyDescent="0.8">
      <c r="A3413" s="51">
        <v>3409</v>
      </c>
      <c r="B3413" s="50">
        <v>3411</v>
      </c>
      <c r="C3413" s="3" t="s">
        <v>9416</v>
      </c>
      <c r="D3413" s="3" t="s">
        <v>18037</v>
      </c>
      <c r="E3413" s="5" t="s">
        <v>8939</v>
      </c>
      <c r="F3413" s="3" t="s">
        <v>73</v>
      </c>
      <c r="G3413" s="5" t="s">
        <v>9417</v>
      </c>
      <c r="H3413" s="5" t="s">
        <v>13798</v>
      </c>
      <c r="I3413" s="5" t="s">
        <v>17269</v>
      </c>
      <c r="J3413" s="3"/>
    </row>
    <row r="3414" spans="1:10" ht="60" customHeight="1" x14ac:dyDescent="0.8">
      <c r="A3414" s="51">
        <v>3410</v>
      </c>
      <c r="B3414" s="50">
        <v>3412</v>
      </c>
      <c r="C3414" s="3" t="s">
        <v>9418</v>
      </c>
      <c r="D3414" s="3" t="s">
        <v>18037</v>
      </c>
      <c r="E3414" s="5" t="s">
        <v>9419</v>
      </c>
      <c r="F3414" s="3" t="s">
        <v>61</v>
      </c>
      <c r="G3414" s="5" t="s">
        <v>9420</v>
      </c>
      <c r="H3414" s="5" t="s">
        <v>13799</v>
      </c>
      <c r="I3414" s="5" t="s">
        <v>17727</v>
      </c>
      <c r="J3414" s="3"/>
    </row>
    <row r="3415" spans="1:10" ht="60" customHeight="1" x14ac:dyDescent="0.8">
      <c r="A3415" s="51">
        <v>3411</v>
      </c>
      <c r="B3415" s="50">
        <v>3413</v>
      </c>
      <c r="C3415" s="3" t="s">
        <v>9421</v>
      </c>
      <c r="D3415" s="3" t="s">
        <v>18037</v>
      </c>
      <c r="E3415" s="5" t="s">
        <v>8951</v>
      </c>
      <c r="F3415" s="3" t="s">
        <v>1030</v>
      </c>
      <c r="G3415" s="5" t="s">
        <v>9422</v>
      </c>
      <c r="H3415" s="5" t="s">
        <v>13800</v>
      </c>
      <c r="I3415" s="5" t="s">
        <v>16877</v>
      </c>
      <c r="J3415" s="3"/>
    </row>
    <row r="3416" spans="1:10" ht="60" customHeight="1" x14ac:dyDescent="0.8">
      <c r="A3416" s="51">
        <v>3412</v>
      </c>
      <c r="B3416" s="50">
        <v>3414</v>
      </c>
      <c r="C3416" s="3" t="s">
        <v>9423</v>
      </c>
      <c r="D3416" s="3" t="s">
        <v>18037</v>
      </c>
      <c r="E3416" s="5" t="s">
        <v>9424</v>
      </c>
      <c r="F3416" s="3" t="s">
        <v>228</v>
      </c>
      <c r="G3416" s="5" t="s">
        <v>9425</v>
      </c>
      <c r="H3416" s="5" t="s">
        <v>13801</v>
      </c>
      <c r="I3416" s="5" t="s">
        <v>16878</v>
      </c>
      <c r="J3416" s="3"/>
    </row>
    <row r="3417" spans="1:10" ht="60" customHeight="1" x14ac:dyDescent="0.8">
      <c r="A3417" s="51">
        <v>3413</v>
      </c>
      <c r="B3417" s="50">
        <v>3415</v>
      </c>
      <c r="C3417" s="3" t="s">
        <v>9426</v>
      </c>
      <c r="D3417" s="3" t="s">
        <v>18037</v>
      </c>
      <c r="E3417" s="5" t="s">
        <v>9427</v>
      </c>
      <c r="F3417" s="3" t="s">
        <v>1212</v>
      </c>
      <c r="G3417" s="5" t="s">
        <v>9428</v>
      </c>
      <c r="H3417" s="5" t="s">
        <v>13802</v>
      </c>
      <c r="I3417" s="5" t="s">
        <v>16879</v>
      </c>
      <c r="J3417" s="3"/>
    </row>
    <row r="3418" spans="1:10" ht="60" customHeight="1" x14ac:dyDescent="0.8">
      <c r="A3418" s="51">
        <v>3414</v>
      </c>
      <c r="B3418" s="50">
        <v>3416</v>
      </c>
      <c r="C3418" s="3" t="s">
        <v>9429</v>
      </c>
      <c r="D3418" s="3" t="s">
        <v>18037</v>
      </c>
      <c r="E3418" s="5" t="s">
        <v>9430</v>
      </c>
      <c r="F3418" s="3" t="s">
        <v>1212</v>
      </c>
      <c r="G3418" s="5" t="s">
        <v>9431</v>
      </c>
      <c r="H3418" s="5" t="s">
        <v>13803</v>
      </c>
      <c r="I3418" s="5" t="s">
        <v>16880</v>
      </c>
      <c r="J3418" s="3"/>
    </row>
    <row r="3419" spans="1:10" ht="60" customHeight="1" x14ac:dyDescent="0.8">
      <c r="A3419" s="51">
        <v>3415</v>
      </c>
      <c r="B3419" s="50">
        <v>3417</v>
      </c>
      <c r="C3419" s="3" t="s">
        <v>9432</v>
      </c>
      <c r="D3419" s="3" t="s">
        <v>18037</v>
      </c>
      <c r="E3419" s="5" t="s">
        <v>9433</v>
      </c>
      <c r="F3419" s="3" t="s">
        <v>1212</v>
      </c>
      <c r="G3419" s="5" t="s">
        <v>9434</v>
      </c>
      <c r="H3419" s="5" t="s">
        <v>13804</v>
      </c>
      <c r="I3419" s="5" t="s">
        <v>16881</v>
      </c>
      <c r="J3419" s="3"/>
    </row>
    <row r="3420" spans="1:10" ht="60" customHeight="1" x14ac:dyDescent="0.8">
      <c r="A3420" s="51">
        <v>3416</v>
      </c>
      <c r="B3420" s="50">
        <v>3418</v>
      </c>
      <c r="C3420" s="3" t="s">
        <v>9435</v>
      </c>
      <c r="D3420" s="3" t="s">
        <v>18037</v>
      </c>
      <c r="E3420" s="5" t="s">
        <v>4548</v>
      </c>
      <c r="F3420" s="3" t="s">
        <v>1212</v>
      </c>
      <c r="G3420" s="5" t="s">
        <v>9436</v>
      </c>
      <c r="H3420" s="5" t="s">
        <v>13805</v>
      </c>
      <c r="I3420" s="5" t="s">
        <v>16882</v>
      </c>
      <c r="J3420" s="3"/>
    </row>
    <row r="3421" spans="1:10" ht="60" customHeight="1" x14ac:dyDescent="0.8">
      <c r="A3421" s="51">
        <v>3417</v>
      </c>
      <c r="B3421" s="50">
        <v>3419</v>
      </c>
      <c r="C3421" s="3" t="s">
        <v>17641</v>
      </c>
      <c r="D3421" s="3" t="s">
        <v>18037</v>
      </c>
      <c r="E3421" s="5" t="s">
        <v>17978</v>
      </c>
      <c r="F3421" s="3" t="s">
        <v>780</v>
      </c>
      <c r="G3421" s="8" t="s">
        <v>17642</v>
      </c>
      <c r="H3421" s="5" t="s">
        <v>17643</v>
      </c>
      <c r="I3421" s="5" t="s">
        <v>17644</v>
      </c>
      <c r="J3421" s="3"/>
    </row>
    <row r="3422" spans="1:10" ht="60" customHeight="1" x14ac:dyDescent="0.8">
      <c r="A3422" s="51">
        <v>3418</v>
      </c>
      <c r="B3422" s="50">
        <v>3420</v>
      </c>
      <c r="C3422" s="3" t="s">
        <v>9437</v>
      </c>
      <c r="D3422" s="3" t="s">
        <v>18037</v>
      </c>
      <c r="E3422" s="5" t="s">
        <v>9438</v>
      </c>
      <c r="F3422" s="3" t="s">
        <v>341</v>
      </c>
      <c r="G3422" s="5" t="s">
        <v>9439</v>
      </c>
      <c r="H3422" s="5" t="s">
        <v>13806</v>
      </c>
      <c r="I3422" s="5" t="s">
        <v>17223</v>
      </c>
      <c r="J3422" s="3"/>
    </row>
    <row r="3423" spans="1:10" ht="60" customHeight="1" x14ac:dyDescent="0.8">
      <c r="A3423" s="51">
        <v>3419</v>
      </c>
      <c r="B3423" s="50">
        <v>3421</v>
      </c>
      <c r="C3423" s="3" t="s">
        <v>9440</v>
      </c>
      <c r="D3423" s="3" t="s">
        <v>18037</v>
      </c>
      <c r="E3423" s="5" t="s">
        <v>9441</v>
      </c>
      <c r="F3423" s="3" t="s">
        <v>2165</v>
      </c>
      <c r="G3423" s="5" t="s">
        <v>9442</v>
      </c>
      <c r="H3423" s="5" t="s">
        <v>13807</v>
      </c>
      <c r="I3423" s="5" t="s">
        <v>16883</v>
      </c>
      <c r="J3423" s="3"/>
    </row>
    <row r="3424" spans="1:10" ht="60" customHeight="1" x14ac:dyDescent="0.8">
      <c r="A3424" s="51">
        <v>3420</v>
      </c>
      <c r="B3424" s="50">
        <v>3422</v>
      </c>
      <c r="C3424" s="3" t="s">
        <v>9443</v>
      </c>
      <c r="D3424" s="3" t="s">
        <v>18037</v>
      </c>
      <c r="E3424" s="5" t="s">
        <v>3177</v>
      </c>
      <c r="F3424" s="3" t="s">
        <v>341</v>
      </c>
      <c r="G3424" s="5" t="s">
        <v>9444</v>
      </c>
      <c r="H3424" s="5" t="s">
        <v>13808</v>
      </c>
      <c r="I3424" s="5" t="s">
        <v>17224</v>
      </c>
      <c r="J3424" s="3"/>
    </row>
    <row r="3425" spans="1:10" ht="60" customHeight="1" x14ac:dyDescent="0.8">
      <c r="A3425" s="51">
        <v>3421</v>
      </c>
      <c r="B3425" s="50">
        <v>3423</v>
      </c>
      <c r="C3425" s="3" t="s">
        <v>9445</v>
      </c>
      <c r="D3425" s="3" t="s">
        <v>18037</v>
      </c>
      <c r="E3425" s="5" t="s">
        <v>7388</v>
      </c>
      <c r="F3425" s="3" t="s">
        <v>2165</v>
      </c>
      <c r="G3425" s="5" t="s">
        <v>9446</v>
      </c>
      <c r="H3425" s="5" t="s">
        <v>13809</v>
      </c>
      <c r="I3425" s="5" t="s">
        <v>16884</v>
      </c>
      <c r="J3425" s="3"/>
    </row>
    <row r="3426" spans="1:10" ht="60" customHeight="1" x14ac:dyDescent="0.8">
      <c r="A3426" s="51">
        <v>3422</v>
      </c>
      <c r="B3426" s="50">
        <v>3424</v>
      </c>
      <c r="C3426" s="3" t="s">
        <v>9447</v>
      </c>
      <c r="D3426" s="3" t="s">
        <v>18037</v>
      </c>
      <c r="E3426" s="5" t="s">
        <v>4373</v>
      </c>
      <c r="F3426" s="3" t="s">
        <v>189</v>
      </c>
      <c r="G3426" s="5" t="s">
        <v>9448</v>
      </c>
      <c r="H3426" s="5" t="s">
        <v>13810</v>
      </c>
      <c r="I3426" s="5" t="s">
        <v>17324</v>
      </c>
      <c r="J3426" s="3"/>
    </row>
    <row r="3427" spans="1:10" ht="60" customHeight="1" x14ac:dyDescent="0.8">
      <c r="A3427" s="51">
        <v>3423</v>
      </c>
      <c r="B3427" s="50">
        <v>3425</v>
      </c>
      <c r="C3427" s="3" t="s">
        <v>9449</v>
      </c>
      <c r="D3427" s="3" t="s">
        <v>18037</v>
      </c>
      <c r="E3427" s="5" t="s">
        <v>103</v>
      </c>
      <c r="F3427" s="3" t="s">
        <v>81</v>
      </c>
      <c r="G3427" s="5" t="s">
        <v>9450</v>
      </c>
      <c r="H3427" s="5" t="s">
        <v>13811</v>
      </c>
      <c r="I3427" s="5" t="s">
        <v>16885</v>
      </c>
      <c r="J3427" s="3"/>
    </row>
    <row r="3428" spans="1:10" ht="60" customHeight="1" x14ac:dyDescent="0.8">
      <c r="A3428" s="51">
        <v>3424</v>
      </c>
      <c r="B3428" s="50">
        <v>3426</v>
      </c>
      <c r="C3428" s="3" t="s">
        <v>9451</v>
      </c>
      <c r="D3428" s="3" t="s">
        <v>18037</v>
      </c>
      <c r="E3428" s="5" t="s">
        <v>5840</v>
      </c>
      <c r="F3428" s="3" t="s">
        <v>77</v>
      </c>
      <c r="G3428" s="5" t="s">
        <v>9452</v>
      </c>
      <c r="H3428" s="5" t="s">
        <v>13812</v>
      </c>
      <c r="I3428" s="5" t="s">
        <v>16886</v>
      </c>
      <c r="J3428" s="3"/>
    </row>
    <row r="3429" spans="1:10" ht="60" customHeight="1" x14ac:dyDescent="0.8">
      <c r="A3429" s="51">
        <v>3425</v>
      </c>
      <c r="B3429" s="50">
        <v>3427</v>
      </c>
      <c r="C3429" s="3" t="s">
        <v>9453</v>
      </c>
      <c r="D3429" s="3" t="s">
        <v>18037</v>
      </c>
      <c r="E3429" s="5" t="s">
        <v>9454</v>
      </c>
      <c r="F3429" s="3" t="s">
        <v>21</v>
      </c>
      <c r="G3429" s="5" t="s">
        <v>9455</v>
      </c>
      <c r="H3429" s="5" t="s">
        <v>13813</v>
      </c>
      <c r="I3429" s="5" t="s">
        <v>17693</v>
      </c>
      <c r="J3429" s="3"/>
    </row>
    <row r="3430" spans="1:10" ht="60" customHeight="1" x14ac:dyDescent="0.8">
      <c r="A3430" s="51">
        <v>3426</v>
      </c>
      <c r="B3430" s="50">
        <v>3428</v>
      </c>
      <c r="C3430" s="3" t="s">
        <v>9456</v>
      </c>
      <c r="D3430" s="3" t="s">
        <v>18037</v>
      </c>
      <c r="E3430" s="5" t="s">
        <v>2307</v>
      </c>
      <c r="F3430" s="3" t="s">
        <v>305</v>
      </c>
      <c r="G3430" s="5" t="s">
        <v>9457</v>
      </c>
      <c r="H3430" s="5" t="s">
        <v>13814</v>
      </c>
      <c r="I3430" s="5" t="s">
        <v>17714</v>
      </c>
      <c r="J3430" s="3"/>
    </row>
    <row r="3431" spans="1:10" ht="60" customHeight="1" x14ac:dyDescent="0.8">
      <c r="A3431" s="51">
        <v>3427</v>
      </c>
      <c r="B3431" s="50">
        <v>3429</v>
      </c>
      <c r="C3431" s="3" t="s">
        <v>9458</v>
      </c>
      <c r="D3431" s="3" t="s">
        <v>18037</v>
      </c>
      <c r="E3431" s="5" t="s">
        <v>9459</v>
      </c>
      <c r="F3431" s="3" t="s">
        <v>1905</v>
      </c>
      <c r="G3431" s="5" t="s">
        <v>9460</v>
      </c>
      <c r="H3431" s="5" t="s">
        <v>13815</v>
      </c>
      <c r="I3431" s="5" t="s">
        <v>16887</v>
      </c>
      <c r="J3431" s="3"/>
    </row>
    <row r="3432" spans="1:10" ht="60" customHeight="1" x14ac:dyDescent="0.8">
      <c r="A3432" s="51">
        <v>3428</v>
      </c>
      <c r="B3432" s="50">
        <v>3430</v>
      </c>
      <c r="C3432" s="3" t="s">
        <v>9461</v>
      </c>
      <c r="D3432" s="3" t="s">
        <v>18037</v>
      </c>
      <c r="E3432" s="5" t="s">
        <v>7100</v>
      </c>
      <c r="F3432" s="3" t="s">
        <v>734</v>
      </c>
      <c r="G3432" s="5" t="s">
        <v>9462</v>
      </c>
      <c r="H3432" s="5" t="s">
        <v>13816</v>
      </c>
      <c r="I3432" s="5" t="s">
        <v>16888</v>
      </c>
      <c r="J3432" s="3"/>
    </row>
    <row r="3433" spans="1:10" ht="60" customHeight="1" x14ac:dyDescent="0.8">
      <c r="A3433" s="51">
        <v>3429</v>
      </c>
      <c r="B3433" s="50">
        <v>3431</v>
      </c>
      <c r="C3433" s="3" t="s">
        <v>9463</v>
      </c>
      <c r="D3433" s="3" t="s">
        <v>18037</v>
      </c>
      <c r="E3433" s="5" t="s">
        <v>9464</v>
      </c>
      <c r="F3433" s="3" t="s">
        <v>1125</v>
      </c>
      <c r="G3433" s="5" t="s">
        <v>9465</v>
      </c>
      <c r="H3433" s="5" t="s">
        <v>13817</v>
      </c>
      <c r="I3433" s="5" t="s">
        <v>16889</v>
      </c>
      <c r="J3433" s="3"/>
    </row>
    <row r="3434" spans="1:10" ht="60" customHeight="1" x14ac:dyDescent="0.8">
      <c r="A3434" s="51">
        <v>3430</v>
      </c>
      <c r="B3434" s="50">
        <v>3432</v>
      </c>
      <c r="C3434" s="3" t="s">
        <v>9466</v>
      </c>
      <c r="D3434" s="3" t="s">
        <v>18037</v>
      </c>
      <c r="E3434" s="5" t="s">
        <v>9467</v>
      </c>
      <c r="F3434" s="3" t="s">
        <v>1905</v>
      </c>
      <c r="G3434" s="5" t="s">
        <v>9468</v>
      </c>
      <c r="H3434" s="5" t="s">
        <v>13818</v>
      </c>
      <c r="I3434" s="5" t="s">
        <v>16890</v>
      </c>
      <c r="J3434" s="3"/>
    </row>
    <row r="3435" spans="1:10" ht="60" customHeight="1" x14ac:dyDescent="0.8">
      <c r="A3435" s="51">
        <v>3431</v>
      </c>
      <c r="B3435" s="50">
        <v>3433</v>
      </c>
      <c r="C3435" s="3" t="s">
        <v>9469</v>
      </c>
      <c r="D3435" s="3" t="s">
        <v>18037</v>
      </c>
      <c r="E3435" s="5" t="s">
        <v>9470</v>
      </c>
      <c r="F3435" s="3" t="s">
        <v>1905</v>
      </c>
      <c r="G3435" s="5" t="s">
        <v>9471</v>
      </c>
      <c r="H3435" s="5" t="s">
        <v>13819</v>
      </c>
      <c r="I3435" s="5" t="s">
        <v>17198</v>
      </c>
      <c r="J3435" s="3"/>
    </row>
    <row r="3436" spans="1:10" ht="60" customHeight="1" x14ac:dyDescent="0.8">
      <c r="A3436" s="51">
        <v>3432</v>
      </c>
      <c r="B3436" s="50">
        <v>3434</v>
      </c>
      <c r="C3436" s="3" t="s">
        <v>9472</v>
      </c>
      <c r="D3436" s="3" t="s">
        <v>18037</v>
      </c>
      <c r="E3436" s="5" t="s">
        <v>8697</v>
      </c>
      <c r="F3436" s="3" t="s">
        <v>185</v>
      </c>
      <c r="G3436" s="5" t="s">
        <v>9473</v>
      </c>
      <c r="H3436" s="5" t="s">
        <v>13820</v>
      </c>
      <c r="I3436" s="5" t="s">
        <v>16891</v>
      </c>
      <c r="J3436" s="3"/>
    </row>
    <row r="3437" spans="1:10" ht="60" customHeight="1" x14ac:dyDescent="0.8">
      <c r="A3437" s="51">
        <v>3433</v>
      </c>
      <c r="B3437" s="50">
        <v>3435</v>
      </c>
      <c r="C3437" s="3" t="s">
        <v>9474</v>
      </c>
      <c r="D3437" s="3" t="s">
        <v>18037</v>
      </c>
      <c r="E3437" s="5" t="s">
        <v>5185</v>
      </c>
      <c r="F3437" s="3" t="s">
        <v>1125</v>
      </c>
      <c r="G3437" s="5" t="s">
        <v>9475</v>
      </c>
      <c r="H3437" s="5" t="s">
        <v>13821</v>
      </c>
      <c r="I3437" s="5" t="s">
        <v>16892</v>
      </c>
      <c r="J3437" s="3"/>
    </row>
    <row r="3438" spans="1:10" ht="60" customHeight="1" x14ac:dyDescent="0.8">
      <c r="A3438" s="51">
        <v>3434</v>
      </c>
      <c r="B3438" s="50">
        <v>3436</v>
      </c>
      <c r="C3438" s="3" t="s">
        <v>9476</v>
      </c>
      <c r="D3438" s="3" t="s">
        <v>18037</v>
      </c>
      <c r="E3438" s="5" t="s">
        <v>9477</v>
      </c>
      <c r="F3438" s="3" t="s">
        <v>1905</v>
      </c>
      <c r="G3438" s="5" t="s">
        <v>9478</v>
      </c>
      <c r="H3438" s="5" t="s">
        <v>13822</v>
      </c>
      <c r="I3438" s="5" t="s">
        <v>17199</v>
      </c>
      <c r="J3438" s="3"/>
    </row>
    <row r="3439" spans="1:10" ht="60" customHeight="1" x14ac:dyDescent="0.8">
      <c r="A3439" s="51">
        <v>3435</v>
      </c>
      <c r="B3439" s="50">
        <v>3437</v>
      </c>
      <c r="C3439" s="3" t="s">
        <v>9479</v>
      </c>
      <c r="D3439" s="3" t="s">
        <v>18037</v>
      </c>
      <c r="E3439" s="5" t="s">
        <v>294</v>
      </c>
      <c r="F3439" s="3" t="s">
        <v>1125</v>
      </c>
      <c r="G3439" s="5" t="s">
        <v>9480</v>
      </c>
      <c r="H3439" s="5" t="s">
        <v>13823</v>
      </c>
      <c r="I3439" s="5" t="s">
        <v>16893</v>
      </c>
      <c r="J3439" s="3"/>
    </row>
    <row r="3440" spans="1:10" ht="60" customHeight="1" x14ac:dyDescent="0.8">
      <c r="A3440" s="51">
        <v>3436</v>
      </c>
      <c r="B3440" s="50">
        <v>3438</v>
      </c>
      <c r="C3440" s="3" t="s">
        <v>9481</v>
      </c>
      <c r="D3440" s="3" t="s">
        <v>18037</v>
      </c>
      <c r="E3440" s="5" t="s">
        <v>9482</v>
      </c>
      <c r="F3440" s="3" t="s">
        <v>1125</v>
      </c>
      <c r="G3440" s="5" t="s">
        <v>9483</v>
      </c>
      <c r="H3440" s="5" t="s">
        <v>13824</v>
      </c>
      <c r="I3440" s="5" t="s">
        <v>17759</v>
      </c>
      <c r="J3440" s="3"/>
    </row>
    <row r="3441" spans="1:10" ht="60" customHeight="1" x14ac:dyDescent="0.8">
      <c r="A3441" s="51">
        <v>3437</v>
      </c>
      <c r="B3441" s="50">
        <v>3439</v>
      </c>
      <c r="C3441" s="3" t="s">
        <v>9484</v>
      </c>
      <c r="D3441" s="3" t="s">
        <v>18037</v>
      </c>
      <c r="E3441" s="5" t="s">
        <v>9485</v>
      </c>
      <c r="F3441" s="3" t="s">
        <v>2267</v>
      </c>
      <c r="G3441" s="5" t="s">
        <v>9486</v>
      </c>
      <c r="H3441" s="5" t="s">
        <v>13825</v>
      </c>
      <c r="I3441" s="5" t="s">
        <v>17768</v>
      </c>
      <c r="J3441" s="3"/>
    </row>
    <row r="3442" spans="1:10" ht="60" customHeight="1" x14ac:dyDescent="0.8">
      <c r="A3442" s="51">
        <v>3438</v>
      </c>
      <c r="B3442" s="50">
        <v>3440</v>
      </c>
      <c r="C3442" s="3" t="s">
        <v>9487</v>
      </c>
      <c r="D3442" s="3" t="s">
        <v>18037</v>
      </c>
      <c r="E3442" s="5" t="s">
        <v>9488</v>
      </c>
      <c r="F3442" s="3" t="s">
        <v>1905</v>
      </c>
      <c r="G3442" s="5" t="s">
        <v>9489</v>
      </c>
      <c r="H3442" s="5" t="s">
        <v>13826</v>
      </c>
      <c r="I3442" s="5" t="s">
        <v>16894</v>
      </c>
      <c r="J3442" s="3"/>
    </row>
    <row r="3443" spans="1:10" ht="60" customHeight="1" x14ac:dyDescent="0.8">
      <c r="A3443" s="51">
        <v>3439</v>
      </c>
      <c r="B3443" s="50">
        <v>3441</v>
      </c>
      <c r="C3443" s="3" t="s">
        <v>9490</v>
      </c>
      <c r="D3443" s="3" t="s">
        <v>18037</v>
      </c>
      <c r="E3443" s="5" t="s">
        <v>3111</v>
      </c>
      <c r="F3443" s="3" t="s">
        <v>679</v>
      </c>
      <c r="G3443" s="5" t="s">
        <v>9491</v>
      </c>
      <c r="H3443" s="5" t="s">
        <v>13827</v>
      </c>
      <c r="I3443" s="5" t="s">
        <v>16895</v>
      </c>
      <c r="J3443" s="3"/>
    </row>
    <row r="3444" spans="1:10" ht="60" customHeight="1" x14ac:dyDescent="0.8">
      <c r="A3444" s="51">
        <v>3440</v>
      </c>
      <c r="B3444" s="50">
        <v>3442</v>
      </c>
      <c r="C3444" s="3" t="s">
        <v>9492</v>
      </c>
      <c r="D3444" s="3" t="s">
        <v>18037</v>
      </c>
      <c r="E3444" s="5" t="s">
        <v>6872</v>
      </c>
      <c r="F3444" s="3" t="s">
        <v>1163</v>
      </c>
      <c r="G3444" s="5" t="s">
        <v>9493</v>
      </c>
      <c r="H3444" s="5" t="s">
        <v>13828</v>
      </c>
      <c r="I3444" s="5" t="s">
        <v>16896</v>
      </c>
      <c r="J3444" s="3"/>
    </row>
    <row r="3445" spans="1:10" ht="60" customHeight="1" x14ac:dyDescent="0.8">
      <c r="A3445" s="51">
        <v>3441</v>
      </c>
      <c r="B3445" s="50">
        <v>3443</v>
      </c>
      <c r="C3445" s="3" t="s">
        <v>9494</v>
      </c>
      <c r="D3445" s="3" t="s">
        <v>18037</v>
      </c>
      <c r="E3445" s="5" t="s">
        <v>231</v>
      </c>
      <c r="F3445" s="3" t="s">
        <v>1905</v>
      </c>
      <c r="G3445" s="5" t="s">
        <v>9495</v>
      </c>
      <c r="H3445" s="5" t="s">
        <v>13829</v>
      </c>
      <c r="I3445" s="5" t="s">
        <v>16897</v>
      </c>
      <c r="J3445" s="3"/>
    </row>
    <row r="3446" spans="1:10" ht="60" customHeight="1" x14ac:dyDescent="0.8">
      <c r="A3446" s="51">
        <v>3442</v>
      </c>
      <c r="B3446" s="50">
        <v>3444</v>
      </c>
      <c r="C3446" s="3" t="s">
        <v>9496</v>
      </c>
      <c r="D3446" s="3" t="s">
        <v>18037</v>
      </c>
      <c r="E3446" s="5" t="s">
        <v>9497</v>
      </c>
      <c r="F3446" s="3" t="s">
        <v>1125</v>
      </c>
      <c r="G3446" s="5" t="s">
        <v>9498</v>
      </c>
      <c r="H3446" s="5" t="s">
        <v>13830</v>
      </c>
      <c r="I3446" s="5" t="s">
        <v>16898</v>
      </c>
      <c r="J3446" s="3"/>
    </row>
    <row r="3447" spans="1:10" ht="60" customHeight="1" x14ac:dyDescent="0.8">
      <c r="A3447" s="51">
        <v>3443</v>
      </c>
      <c r="B3447" s="50">
        <v>3445</v>
      </c>
      <c r="C3447" s="3" t="s">
        <v>9499</v>
      </c>
      <c r="D3447" s="3" t="s">
        <v>18037</v>
      </c>
      <c r="E3447" s="5" t="s">
        <v>9500</v>
      </c>
      <c r="F3447" s="3" t="s">
        <v>1905</v>
      </c>
      <c r="G3447" s="5" t="s">
        <v>9501</v>
      </c>
      <c r="H3447" s="5" t="s">
        <v>13831</v>
      </c>
      <c r="I3447" s="5" t="s">
        <v>17200</v>
      </c>
      <c r="J3447" s="3"/>
    </row>
    <row r="3448" spans="1:10" ht="60" customHeight="1" x14ac:dyDescent="0.8">
      <c r="A3448" s="51">
        <v>3444</v>
      </c>
      <c r="B3448" s="50">
        <v>3446</v>
      </c>
      <c r="C3448" s="3" t="s">
        <v>9502</v>
      </c>
      <c r="D3448" s="3" t="s">
        <v>18037</v>
      </c>
      <c r="E3448" s="5" t="s">
        <v>1662</v>
      </c>
      <c r="F3448" s="3" t="s">
        <v>33</v>
      </c>
      <c r="G3448" s="5" t="s">
        <v>9503</v>
      </c>
      <c r="H3448" s="5" t="s">
        <v>13832</v>
      </c>
      <c r="I3448" s="5" t="s">
        <v>16899</v>
      </c>
      <c r="J3448" s="3"/>
    </row>
    <row r="3449" spans="1:10" ht="60" customHeight="1" x14ac:dyDescent="0.8">
      <c r="A3449" s="51">
        <v>3445</v>
      </c>
      <c r="B3449" s="50">
        <v>3447</v>
      </c>
      <c r="C3449" s="3" t="s">
        <v>9504</v>
      </c>
      <c r="D3449" s="3" t="s">
        <v>18037</v>
      </c>
      <c r="E3449" s="5" t="s">
        <v>9505</v>
      </c>
      <c r="F3449" s="3" t="s">
        <v>301</v>
      </c>
      <c r="G3449" s="5" t="s">
        <v>9506</v>
      </c>
      <c r="H3449" s="5" t="s">
        <v>13833</v>
      </c>
      <c r="I3449" s="5" t="s">
        <v>16900</v>
      </c>
      <c r="J3449" s="3"/>
    </row>
    <row r="3450" spans="1:10" ht="60" customHeight="1" x14ac:dyDescent="0.8">
      <c r="A3450" s="51">
        <v>3446</v>
      </c>
      <c r="B3450" s="50">
        <v>3448</v>
      </c>
      <c r="C3450" s="3" t="s">
        <v>9507</v>
      </c>
      <c r="D3450" s="3" t="s">
        <v>18037</v>
      </c>
      <c r="E3450" s="5" t="s">
        <v>9508</v>
      </c>
      <c r="F3450" s="3" t="s">
        <v>1905</v>
      </c>
      <c r="G3450" s="5" t="s">
        <v>9509</v>
      </c>
      <c r="H3450" s="5" t="s">
        <v>13834</v>
      </c>
      <c r="I3450" s="5" t="s">
        <v>16901</v>
      </c>
      <c r="J3450" s="3"/>
    </row>
    <row r="3451" spans="1:10" ht="60" customHeight="1" x14ac:dyDescent="0.8">
      <c r="A3451" s="51">
        <v>3447</v>
      </c>
      <c r="B3451" s="50">
        <v>3449</v>
      </c>
      <c r="C3451" s="3" t="s">
        <v>9510</v>
      </c>
      <c r="D3451" s="3" t="s">
        <v>18037</v>
      </c>
      <c r="E3451" s="5" t="s">
        <v>9511</v>
      </c>
      <c r="F3451" s="3" t="s">
        <v>207</v>
      </c>
      <c r="G3451" s="5" t="s">
        <v>9512</v>
      </c>
      <c r="H3451" s="5" t="s">
        <v>13835</v>
      </c>
      <c r="I3451" s="5" t="s">
        <v>16902</v>
      </c>
      <c r="J3451" s="3"/>
    </row>
    <row r="3452" spans="1:10" ht="60" customHeight="1" x14ac:dyDescent="0.8">
      <c r="A3452" s="51">
        <v>3448</v>
      </c>
      <c r="B3452" s="50">
        <v>3450</v>
      </c>
      <c r="C3452" s="3" t="s">
        <v>9513</v>
      </c>
      <c r="D3452" s="3" t="s">
        <v>18037</v>
      </c>
      <c r="E3452" s="5" t="s">
        <v>456</v>
      </c>
      <c r="F3452" s="3" t="s">
        <v>301</v>
      </c>
      <c r="G3452" s="5" t="s">
        <v>9514</v>
      </c>
      <c r="H3452" s="5" t="s">
        <v>13836</v>
      </c>
      <c r="I3452" s="5" t="s">
        <v>16903</v>
      </c>
      <c r="J3452" s="3"/>
    </row>
    <row r="3453" spans="1:10" ht="60" customHeight="1" x14ac:dyDescent="0.8">
      <c r="A3453" s="51">
        <v>3449</v>
      </c>
      <c r="B3453" s="50">
        <v>3451</v>
      </c>
      <c r="C3453" s="3" t="s">
        <v>9515</v>
      </c>
      <c r="D3453" s="3" t="s">
        <v>18037</v>
      </c>
      <c r="E3453" s="5" t="s">
        <v>3326</v>
      </c>
      <c r="F3453" s="3" t="s">
        <v>1905</v>
      </c>
      <c r="G3453" s="5" t="s">
        <v>9516</v>
      </c>
      <c r="H3453" s="5" t="s">
        <v>13837</v>
      </c>
      <c r="I3453" s="5" t="s">
        <v>17201</v>
      </c>
      <c r="J3453" s="3"/>
    </row>
    <row r="3454" spans="1:10" ht="60" customHeight="1" x14ac:dyDescent="0.8">
      <c r="A3454" s="51">
        <v>3450</v>
      </c>
      <c r="B3454" s="50">
        <v>3452</v>
      </c>
      <c r="C3454" s="3" t="s">
        <v>9517</v>
      </c>
      <c r="D3454" s="3" t="s">
        <v>18037</v>
      </c>
      <c r="E3454" s="5" t="s">
        <v>9518</v>
      </c>
      <c r="F3454" s="3" t="s">
        <v>1630</v>
      </c>
      <c r="G3454" s="5" t="s">
        <v>9519</v>
      </c>
      <c r="H3454" s="5" t="s">
        <v>13838</v>
      </c>
      <c r="I3454" s="5" t="s">
        <v>16904</v>
      </c>
      <c r="J3454" s="3"/>
    </row>
    <row r="3455" spans="1:10" ht="60" customHeight="1" x14ac:dyDescent="0.8">
      <c r="A3455" s="51">
        <v>3451</v>
      </c>
      <c r="B3455" s="50">
        <v>3453</v>
      </c>
      <c r="C3455" s="3" t="s">
        <v>9520</v>
      </c>
      <c r="D3455" s="3" t="s">
        <v>18037</v>
      </c>
      <c r="E3455" s="5" t="s">
        <v>9521</v>
      </c>
      <c r="F3455" s="3" t="s">
        <v>1905</v>
      </c>
      <c r="G3455" s="5" t="s">
        <v>9522</v>
      </c>
      <c r="H3455" s="5" t="s">
        <v>13839</v>
      </c>
      <c r="I3455" s="5" t="s">
        <v>16905</v>
      </c>
      <c r="J3455" s="3"/>
    </row>
    <row r="3456" spans="1:10" ht="60" customHeight="1" x14ac:dyDescent="0.8">
      <c r="A3456" s="51">
        <v>3452</v>
      </c>
      <c r="B3456" s="50">
        <v>3454</v>
      </c>
      <c r="C3456" s="3" t="s">
        <v>9523</v>
      </c>
      <c r="D3456" s="3" t="s">
        <v>18037</v>
      </c>
      <c r="E3456" s="5" t="s">
        <v>9524</v>
      </c>
      <c r="F3456" s="3" t="s">
        <v>767</v>
      </c>
      <c r="G3456" s="5" t="s">
        <v>9525</v>
      </c>
      <c r="H3456" s="5" t="s">
        <v>13840</v>
      </c>
      <c r="I3456" s="5" t="s">
        <v>16906</v>
      </c>
      <c r="J3456" s="3"/>
    </row>
    <row r="3457" spans="1:10" ht="60" customHeight="1" x14ac:dyDescent="0.8">
      <c r="A3457" s="51">
        <v>3453</v>
      </c>
      <c r="B3457" s="50">
        <v>3455</v>
      </c>
      <c r="C3457" s="3" t="s">
        <v>9526</v>
      </c>
      <c r="D3457" s="3" t="s">
        <v>18037</v>
      </c>
      <c r="E3457" s="5" t="s">
        <v>324</v>
      </c>
      <c r="F3457" s="3" t="s">
        <v>1905</v>
      </c>
      <c r="G3457" s="5" t="s">
        <v>9527</v>
      </c>
      <c r="H3457" s="5" t="s">
        <v>13841</v>
      </c>
      <c r="I3457" s="5" t="s">
        <v>16907</v>
      </c>
      <c r="J3457" s="3"/>
    </row>
    <row r="3458" spans="1:10" ht="60" customHeight="1" x14ac:dyDescent="0.8">
      <c r="A3458" s="51">
        <v>3454</v>
      </c>
      <c r="B3458" s="50">
        <v>3456</v>
      </c>
      <c r="C3458" s="3" t="s">
        <v>9528</v>
      </c>
      <c r="D3458" s="3" t="s">
        <v>18037</v>
      </c>
      <c r="E3458" s="5" t="s">
        <v>9529</v>
      </c>
      <c r="F3458" s="3" t="s">
        <v>61</v>
      </c>
      <c r="G3458" s="5" t="s">
        <v>9530</v>
      </c>
      <c r="H3458" s="5" t="s">
        <v>13842</v>
      </c>
      <c r="I3458" s="5" t="s">
        <v>16908</v>
      </c>
      <c r="J3458" s="3"/>
    </row>
    <row r="3459" spans="1:10" ht="60" customHeight="1" x14ac:dyDescent="0.8">
      <c r="A3459" s="51">
        <v>3455</v>
      </c>
      <c r="B3459" s="50">
        <v>3457</v>
      </c>
      <c r="C3459" s="3" t="s">
        <v>9531</v>
      </c>
      <c r="D3459" s="3" t="s">
        <v>18037</v>
      </c>
      <c r="E3459" s="5" t="s">
        <v>7240</v>
      </c>
      <c r="F3459" s="3" t="s">
        <v>1905</v>
      </c>
      <c r="G3459" s="5" t="s">
        <v>9532</v>
      </c>
      <c r="H3459" s="5" t="s">
        <v>13843</v>
      </c>
      <c r="I3459" s="5" t="s">
        <v>16909</v>
      </c>
      <c r="J3459" s="3"/>
    </row>
    <row r="3460" spans="1:10" ht="60" customHeight="1" x14ac:dyDescent="0.8">
      <c r="A3460" s="51">
        <v>3456</v>
      </c>
      <c r="B3460" s="50">
        <v>3458</v>
      </c>
      <c r="C3460" s="3" t="s">
        <v>9533</v>
      </c>
      <c r="D3460" s="3" t="s">
        <v>18037</v>
      </c>
      <c r="E3460" s="5" t="s">
        <v>2228</v>
      </c>
      <c r="F3460" s="3" t="s">
        <v>167</v>
      </c>
      <c r="G3460" s="5" t="s">
        <v>9534</v>
      </c>
      <c r="H3460" s="5" t="s">
        <v>13844</v>
      </c>
      <c r="I3460" s="5" t="s">
        <v>16910</v>
      </c>
      <c r="J3460" s="3"/>
    </row>
    <row r="3461" spans="1:10" ht="60" customHeight="1" x14ac:dyDescent="0.8">
      <c r="A3461" s="51">
        <v>3457</v>
      </c>
      <c r="B3461" s="50">
        <v>3459</v>
      </c>
      <c r="C3461" s="3" t="s">
        <v>9535</v>
      </c>
      <c r="D3461" s="3" t="s">
        <v>18037</v>
      </c>
      <c r="E3461" s="5" t="s">
        <v>9536</v>
      </c>
      <c r="F3461" s="3" t="s">
        <v>1125</v>
      </c>
      <c r="G3461" s="5" t="s">
        <v>9537</v>
      </c>
      <c r="H3461" s="5" t="s">
        <v>13845</v>
      </c>
      <c r="I3461" s="5" t="s">
        <v>16911</v>
      </c>
      <c r="J3461" s="3"/>
    </row>
    <row r="3462" spans="1:10" ht="60" customHeight="1" x14ac:dyDescent="0.8">
      <c r="A3462" s="51">
        <v>3458</v>
      </c>
      <c r="B3462" s="50">
        <v>3460</v>
      </c>
      <c r="C3462" s="3" t="s">
        <v>9538</v>
      </c>
      <c r="D3462" s="3" t="s">
        <v>18037</v>
      </c>
      <c r="E3462" s="5" t="s">
        <v>9539</v>
      </c>
      <c r="F3462" s="3" t="s">
        <v>359</v>
      </c>
      <c r="G3462" s="5" t="s">
        <v>9540</v>
      </c>
      <c r="H3462" s="5" t="s">
        <v>13846</v>
      </c>
      <c r="I3462" s="5" t="s">
        <v>16912</v>
      </c>
      <c r="J3462" s="3"/>
    </row>
    <row r="3463" spans="1:10" ht="60" customHeight="1" x14ac:dyDescent="0.8">
      <c r="A3463" s="51">
        <v>3459</v>
      </c>
      <c r="B3463" s="50">
        <v>3461</v>
      </c>
      <c r="C3463" s="3" t="s">
        <v>9541</v>
      </c>
      <c r="D3463" s="3" t="s">
        <v>18037</v>
      </c>
      <c r="E3463" s="5" t="s">
        <v>321</v>
      </c>
      <c r="F3463" s="3" t="s">
        <v>341</v>
      </c>
      <c r="G3463" s="5" t="s">
        <v>9542</v>
      </c>
      <c r="H3463" s="5" t="s">
        <v>13847</v>
      </c>
      <c r="I3463" s="5" t="s">
        <v>16913</v>
      </c>
      <c r="J3463" s="3"/>
    </row>
    <row r="3464" spans="1:10" ht="60" customHeight="1" x14ac:dyDescent="0.8">
      <c r="A3464" s="51">
        <v>3460</v>
      </c>
      <c r="B3464" s="50">
        <v>3462</v>
      </c>
      <c r="C3464" s="3" t="s">
        <v>9543</v>
      </c>
      <c r="D3464" s="3" t="s">
        <v>18037</v>
      </c>
      <c r="E3464" s="5" t="s">
        <v>9544</v>
      </c>
      <c r="F3464" s="3" t="s">
        <v>1905</v>
      </c>
      <c r="G3464" s="5" t="s">
        <v>9545</v>
      </c>
      <c r="H3464" s="5" t="s">
        <v>13848</v>
      </c>
      <c r="I3464" s="5" t="s">
        <v>16914</v>
      </c>
      <c r="J3464" s="3"/>
    </row>
    <row r="3465" spans="1:10" ht="60" customHeight="1" x14ac:dyDescent="0.8">
      <c r="A3465" s="51">
        <v>3461</v>
      </c>
      <c r="B3465" s="50">
        <v>3463</v>
      </c>
      <c r="C3465" s="3" t="s">
        <v>9546</v>
      </c>
      <c r="D3465" s="3" t="s">
        <v>18037</v>
      </c>
      <c r="E3465" s="5" t="s">
        <v>4083</v>
      </c>
      <c r="F3465" s="3" t="s">
        <v>1905</v>
      </c>
      <c r="G3465" s="5" t="s">
        <v>9547</v>
      </c>
      <c r="H3465" s="5" t="s">
        <v>13849</v>
      </c>
      <c r="I3465" s="5" t="s">
        <v>16915</v>
      </c>
      <c r="J3465" s="3"/>
    </row>
    <row r="3466" spans="1:10" ht="60" customHeight="1" x14ac:dyDescent="0.8">
      <c r="A3466" s="51">
        <v>3462</v>
      </c>
      <c r="B3466" s="50">
        <v>3464</v>
      </c>
      <c r="C3466" s="3" t="s">
        <v>9548</v>
      </c>
      <c r="D3466" s="3" t="s">
        <v>18037</v>
      </c>
      <c r="E3466" s="5" t="s">
        <v>9549</v>
      </c>
      <c r="F3466" s="3" t="s">
        <v>13</v>
      </c>
      <c r="G3466" s="5" t="s">
        <v>9550</v>
      </c>
      <c r="H3466" s="5" t="s">
        <v>13850</v>
      </c>
      <c r="I3466" s="5" t="s">
        <v>16916</v>
      </c>
      <c r="J3466" s="3"/>
    </row>
    <row r="3467" spans="1:10" ht="60" customHeight="1" x14ac:dyDescent="0.8">
      <c r="A3467" s="51">
        <v>3463</v>
      </c>
      <c r="B3467" s="50">
        <v>3465</v>
      </c>
      <c r="C3467" s="3" t="s">
        <v>9551</v>
      </c>
      <c r="D3467" s="3" t="s">
        <v>18037</v>
      </c>
      <c r="E3467" s="5" t="s">
        <v>444</v>
      </c>
      <c r="F3467" s="3" t="s">
        <v>29</v>
      </c>
      <c r="G3467" s="5" t="s">
        <v>9552</v>
      </c>
      <c r="H3467" s="5" t="s">
        <v>13851</v>
      </c>
      <c r="I3467" s="5" t="s">
        <v>16917</v>
      </c>
      <c r="J3467" s="3"/>
    </row>
    <row r="3468" spans="1:10" ht="60" customHeight="1" x14ac:dyDescent="0.8">
      <c r="A3468" s="51">
        <v>3464</v>
      </c>
      <c r="B3468" s="50">
        <v>3466</v>
      </c>
      <c r="C3468" s="3" t="s">
        <v>9553</v>
      </c>
      <c r="D3468" s="3" t="s">
        <v>18037</v>
      </c>
      <c r="E3468" s="5" t="s">
        <v>9554</v>
      </c>
      <c r="F3468" s="3" t="s">
        <v>1905</v>
      </c>
      <c r="G3468" s="5" t="s">
        <v>9555</v>
      </c>
      <c r="H3468" s="5" t="s">
        <v>13852</v>
      </c>
      <c r="I3468" s="5" t="s">
        <v>16918</v>
      </c>
      <c r="J3468" s="3"/>
    </row>
    <row r="3469" spans="1:10" ht="60" customHeight="1" x14ac:dyDescent="0.8">
      <c r="A3469" s="51">
        <v>3465</v>
      </c>
      <c r="B3469" s="50">
        <v>3467</v>
      </c>
      <c r="C3469" s="3" t="s">
        <v>9556</v>
      </c>
      <c r="D3469" s="3" t="s">
        <v>18037</v>
      </c>
      <c r="E3469" s="5" t="s">
        <v>9557</v>
      </c>
      <c r="F3469" s="3" t="s">
        <v>328</v>
      </c>
      <c r="G3469" s="5" t="s">
        <v>9558</v>
      </c>
      <c r="H3469" s="5" t="s">
        <v>13853</v>
      </c>
      <c r="I3469" s="5" t="s">
        <v>16919</v>
      </c>
      <c r="J3469" s="3"/>
    </row>
    <row r="3470" spans="1:10" ht="60" customHeight="1" x14ac:dyDescent="0.8">
      <c r="A3470" s="51">
        <v>3466</v>
      </c>
      <c r="B3470" s="50">
        <v>3468</v>
      </c>
      <c r="C3470" s="3" t="s">
        <v>9559</v>
      </c>
      <c r="D3470" s="3" t="s">
        <v>18037</v>
      </c>
      <c r="E3470" s="5" t="s">
        <v>6103</v>
      </c>
      <c r="F3470" s="3" t="s">
        <v>1905</v>
      </c>
      <c r="G3470" s="5" t="s">
        <v>9560</v>
      </c>
      <c r="H3470" s="5" t="s">
        <v>13854</v>
      </c>
      <c r="I3470" s="5" t="s">
        <v>16920</v>
      </c>
      <c r="J3470" s="3"/>
    </row>
    <row r="3471" spans="1:10" ht="60" customHeight="1" x14ac:dyDescent="0.8">
      <c r="A3471" s="51">
        <v>3467</v>
      </c>
      <c r="B3471" s="50">
        <v>3469</v>
      </c>
      <c r="C3471" s="3" t="s">
        <v>9561</v>
      </c>
      <c r="D3471" s="3" t="s">
        <v>18037</v>
      </c>
      <c r="E3471" s="5" t="s">
        <v>9562</v>
      </c>
      <c r="F3471" s="3" t="s">
        <v>1125</v>
      </c>
      <c r="G3471" s="5" t="s">
        <v>9563</v>
      </c>
      <c r="H3471" s="5" t="s">
        <v>13855</v>
      </c>
      <c r="I3471" s="5" t="s">
        <v>16921</v>
      </c>
      <c r="J3471" s="3"/>
    </row>
    <row r="3472" spans="1:10" ht="60" customHeight="1" x14ac:dyDescent="0.8">
      <c r="A3472" s="51">
        <v>3468</v>
      </c>
      <c r="B3472" s="50">
        <v>3470</v>
      </c>
      <c r="C3472" s="3" t="s">
        <v>9564</v>
      </c>
      <c r="D3472" s="3" t="s">
        <v>18037</v>
      </c>
      <c r="E3472" s="5" t="s">
        <v>9565</v>
      </c>
      <c r="F3472" s="3" t="s">
        <v>1630</v>
      </c>
      <c r="G3472" s="5" t="s">
        <v>9566</v>
      </c>
      <c r="H3472" s="5" t="s">
        <v>13856</v>
      </c>
      <c r="I3472" s="5" t="s">
        <v>16922</v>
      </c>
      <c r="J3472" s="3"/>
    </row>
    <row r="3473" spans="1:10" ht="60" customHeight="1" x14ac:dyDescent="0.8">
      <c r="A3473" s="51">
        <v>3469</v>
      </c>
      <c r="B3473" s="50">
        <v>3471</v>
      </c>
      <c r="C3473" s="3" t="s">
        <v>9567</v>
      </c>
      <c r="D3473" s="3" t="s">
        <v>18037</v>
      </c>
      <c r="E3473" s="5" t="s">
        <v>6112</v>
      </c>
      <c r="F3473" s="3" t="s">
        <v>1125</v>
      </c>
      <c r="G3473" s="5" t="s">
        <v>9568</v>
      </c>
      <c r="H3473" s="5" t="s">
        <v>13857</v>
      </c>
      <c r="I3473" s="5" t="s">
        <v>16923</v>
      </c>
      <c r="J3473" s="3"/>
    </row>
    <row r="3474" spans="1:10" ht="60" customHeight="1" x14ac:dyDescent="0.8">
      <c r="A3474" s="51">
        <v>3470</v>
      </c>
      <c r="B3474" s="50">
        <v>3472</v>
      </c>
      <c r="C3474" s="3" t="s">
        <v>9569</v>
      </c>
      <c r="D3474" s="3" t="s">
        <v>18037</v>
      </c>
      <c r="E3474" s="5" t="s">
        <v>9570</v>
      </c>
      <c r="F3474" s="3" t="s">
        <v>1905</v>
      </c>
      <c r="G3474" s="5" t="s">
        <v>9571</v>
      </c>
      <c r="H3474" s="5" t="s">
        <v>13858</v>
      </c>
      <c r="I3474" s="5" t="s">
        <v>17202</v>
      </c>
      <c r="J3474" s="3"/>
    </row>
    <row r="3475" spans="1:10" ht="60" customHeight="1" x14ac:dyDescent="0.8">
      <c r="A3475" s="51">
        <v>3471</v>
      </c>
      <c r="B3475" s="50">
        <v>3473</v>
      </c>
      <c r="C3475" s="3" t="s">
        <v>9572</v>
      </c>
      <c r="D3475" s="3" t="s">
        <v>18037</v>
      </c>
      <c r="E3475" s="5" t="s">
        <v>9573</v>
      </c>
      <c r="F3475" s="3" t="s">
        <v>328</v>
      </c>
      <c r="G3475" s="5" t="s">
        <v>9574</v>
      </c>
      <c r="H3475" s="5" t="s">
        <v>13859</v>
      </c>
      <c r="I3475" s="5" t="s">
        <v>16924</v>
      </c>
      <c r="J3475" s="3"/>
    </row>
    <row r="3476" spans="1:10" ht="60" customHeight="1" x14ac:dyDescent="0.8">
      <c r="A3476" s="51">
        <v>3472</v>
      </c>
      <c r="B3476" s="50">
        <v>3474</v>
      </c>
      <c r="C3476" s="3" t="s">
        <v>9575</v>
      </c>
      <c r="D3476" s="3" t="s">
        <v>18037</v>
      </c>
      <c r="E3476" s="5" t="s">
        <v>9576</v>
      </c>
      <c r="F3476" s="3" t="s">
        <v>1905</v>
      </c>
      <c r="G3476" s="5" t="s">
        <v>9577</v>
      </c>
      <c r="H3476" s="5" t="s">
        <v>13860</v>
      </c>
      <c r="I3476" s="5" t="s">
        <v>16925</v>
      </c>
      <c r="J3476" s="3"/>
    </row>
    <row r="3477" spans="1:10" ht="60" customHeight="1" x14ac:dyDescent="0.8">
      <c r="A3477" s="51">
        <v>3473</v>
      </c>
      <c r="B3477" s="50">
        <v>3475</v>
      </c>
      <c r="C3477" s="3" t="s">
        <v>9578</v>
      </c>
      <c r="D3477" s="3" t="s">
        <v>18037</v>
      </c>
      <c r="E3477" s="5" t="s">
        <v>6206</v>
      </c>
      <c r="F3477" s="3" t="s">
        <v>207</v>
      </c>
      <c r="G3477" s="5" t="s">
        <v>9579</v>
      </c>
      <c r="H3477" s="5" t="s">
        <v>13861</v>
      </c>
      <c r="I3477" s="5" t="s">
        <v>16926</v>
      </c>
      <c r="J3477" s="3"/>
    </row>
    <row r="3478" spans="1:10" ht="60" customHeight="1" x14ac:dyDescent="0.8">
      <c r="A3478" s="51">
        <v>3474</v>
      </c>
      <c r="B3478" s="50">
        <v>3476</v>
      </c>
      <c r="C3478" s="3" t="s">
        <v>9580</v>
      </c>
      <c r="D3478" s="3" t="s">
        <v>18037</v>
      </c>
      <c r="E3478" s="5" t="s">
        <v>99</v>
      </c>
      <c r="F3478" s="3" t="s">
        <v>301</v>
      </c>
      <c r="G3478" s="5" t="s">
        <v>9581</v>
      </c>
      <c r="H3478" s="5" t="s">
        <v>13862</v>
      </c>
      <c r="I3478" s="5" t="s">
        <v>16927</v>
      </c>
      <c r="J3478" s="3"/>
    </row>
    <row r="3479" spans="1:10" ht="60" customHeight="1" x14ac:dyDescent="0.8">
      <c r="A3479" s="51">
        <v>3475</v>
      </c>
      <c r="B3479" s="50">
        <v>3477</v>
      </c>
      <c r="C3479" s="3" t="s">
        <v>9582</v>
      </c>
      <c r="D3479" s="3" t="s">
        <v>18037</v>
      </c>
      <c r="E3479" s="5" t="s">
        <v>9583</v>
      </c>
      <c r="F3479" s="3" t="s">
        <v>1125</v>
      </c>
      <c r="G3479" s="5" t="s">
        <v>9584</v>
      </c>
      <c r="H3479" s="5" t="s">
        <v>13863</v>
      </c>
      <c r="I3479" s="5" t="s">
        <v>16928</v>
      </c>
      <c r="J3479" s="3"/>
    </row>
    <row r="3480" spans="1:10" ht="60" customHeight="1" x14ac:dyDescent="0.8">
      <c r="A3480" s="51">
        <v>3476</v>
      </c>
      <c r="B3480" s="50">
        <v>3478</v>
      </c>
      <c r="C3480" s="3" t="s">
        <v>9585</v>
      </c>
      <c r="D3480" s="3" t="s">
        <v>18037</v>
      </c>
      <c r="E3480" s="5" t="s">
        <v>9586</v>
      </c>
      <c r="F3480" s="3" t="s">
        <v>61</v>
      </c>
      <c r="G3480" s="5" t="s">
        <v>9587</v>
      </c>
      <c r="H3480" s="5" t="s">
        <v>13864</v>
      </c>
      <c r="I3480" s="5" t="s">
        <v>16929</v>
      </c>
      <c r="J3480" s="3"/>
    </row>
    <row r="3481" spans="1:10" ht="60" customHeight="1" x14ac:dyDescent="0.8">
      <c r="A3481" s="51">
        <v>3477</v>
      </c>
      <c r="B3481" s="50">
        <v>3479</v>
      </c>
      <c r="C3481" s="3" t="s">
        <v>9588</v>
      </c>
      <c r="D3481" s="3" t="s">
        <v>18037</v>
      </c>
      <c r="E3481" s="5" t="s">
        <v>9589</v>
      </c>
      <c r="F3481" s="3" t="s">
        <v>149</v>
      </c>
      <c r="G3481" s="5" t="s">
        <v>9590</v>
      </c>
      <c r="H3481" s="5" t="s">
        <v>13865</v>
      </c>
      <c r="I3481" s="5" t="s">
        <v>17535</v>
      </c>
      <c r="J3481" s="3"/>
    </row>
    <row r="3482" spans="1:10" ht="60" customHeight="1" x14ac:dyDescent="0.8">
      <c r="A3482" s="51">
        <v>3478</v>
      </c>
      <c r="B3482" s="50">
        <v>3480</v>
      </c>
      <c r="C3482" s="3" t="s">
        <v>9591</v>
      </c>
      <c r="D3482" s="3" t="s">
        <v>18037</v>
      </c>
      <c r="E3482" s="5" t="s">
        <v>9592</v>
      </c>
      <c r="F3482" s="3" t="s">
        <v>2165</v>
      </c>
      <c r="G3482" s="5" t="s">
        <v>9593</v>
      </c>
      <c r="H3482" s="5" t="s">
        <v>13866</v>
      </c>
      <c r="I3482" s="5" t="s">
        <v>16930</v>
      </c>
      <c r="J3482" s="3"/>
    </row>
    <row r="3483" spans="1:10" ht="60" customHeight="1" x14ac:dyDescent="0.8">
      <c r="A3483" s="51">
        <v>3479</v>
      </c>
      <c r="B3483" s="50">
        <v>3481</v>
      </c>
      <c r="C3483" s="3" t="s">
        <v>9594</v>
      </c>
      <c r="D3483" s="3" t="s">
        <v>18037</v>
      </c>
      <c r="E3483" s="5" t="s">
        <v>9595</v>
      </c>
      <c r="F3483" s="3" t="s">
        <v>92</v>
      </c>
      <c r="G3483" s="5" t="s">
        <v>9596</v>
      </c>
      <c r="H3483" s="5" t="s">
        <v>13867</v>
      </c>
      <c r="I3483" s="5" t="s">
        <v>16931</v>
      </c>
      <c r="J3483" s="3"/>
    </row>
    <row r="3484" spans="1:10" ht="60" customHeight="1" x14ac:dyDescent="0.8">
      <c r="A3484" s="51">
        <v>3480</v>
      </c>
      <c r="B3484" s="50">
        <v>3482</v>
      </c>
      <c r="C3484" s="3" t="s">
        <v>9597</v>
      </c>
      <c r="D3484" s="3" t="s">
        <v>18037</v>
      </c>
      <c r="E3484" s="5" t="s">
        <v>9598</v>
      </c>
      <c r="F3484" s="3" t="s">
        <v>277</v>
      </c>
      <c r="G3484" s="5" t="s">
        <v>9599</v>
      </c>
      <c r="H3484" s="5" t="s">
        <v>13868</v>
      </c>
      <c r="I3484" s="5" t="s">
        <v>16932</v>
      </c>
      <c r="J3484" s="3"/>
    </row>
    <row r="3485" spans="1:10" ht="60" customHeight="1" x14ac:dyDescent="0.8">
      <c r="A3485" s="51">
        <v>3481</v>
      </c>
      <c r="B3485" s="50">
        <v>3483</v>
      </c>
      <c r="C3485" s="3" t="s">
        <v>9600</v>
      </c>
      <c r="D3485" s="3" t="s">
        <v>18037</v>
      </c>
      <c r="E3485" s="5" t="s">
        <v>4819</v>
      </c>
      <c r="F3485" s="3" t="s">
        <v>277</v>
      </c>
      <c r="G3485" s="5" t="s">
        <v>9601</v>
      </c>
      <c r="H3485" s="5" t="s">
        <v>13869</v>
      </c>
      <c r="I3485" s="5" t="s">
        <v>16933</v>
      </c>
      <c r="J3485" s="3"/>
    </row>
    <row r="3486" spans="1:10" ht="60" customHeight="1" x14ac:dyDescent="0.8">
      <c r="A3486" s="51">
        <v>3482</v>
      </c>
      <c r="B3486" s="50">
        <v>3484</v>
      </c>
      <c r="C3486" s="3" t="s">
        <v>9602</v>
      </c>
      <c r="D3486" s="3" t="s">
        <v>18037</v>
      </c>
      <c r="E3486" s="5" t="s">
        <v>5724</v>
      </c>
      <c r="F3486" s="3" t="s">
        <v>341</v>
      </c>
      <c r="G3486" s="5" t="s">
        <v>9603</v>
      </c>
      <c r="H3486" s="5" t="s">
        <v>13870</v>
      </c>
      <c r="I3486" s="5" t="s">
        <v>16934</v>
      </c>
      <c r="J3486" s="3"/>
    </row>
    <row r="3487" spans="1:10" ht="60" customHeight="1" x14ac:dyDescent="0.8">
      <c r="A3487" s="51">
        <v>3483</v>
      </c>
      <c r="B3487" s="50">
        <v>3485</v>
      </c>
      <c r="C3487" s="3" t="s">
        <v>1507</v>
      </c>
      <c r="D3487" s="3" t="s">
        <v>18037</v>
      </c>
      <c r="E3487" s="5" t="s">
        <v>9604</v>
      </c>
      <c r="F3487" s="3" t="s">
        <v>41</v>
      </c>
      <c r="G3487" s="5" t="s">
        <v>9605</v>
      </c>
      <c r="H3487" s="5" t="s">
        <v>13871</v>
      </c>
      <c r="I3487" s="5" t="s">
        <v>17462</v>
      </c>
      <c r="J3487" s="3"/>
    </row>
    <row r="3488" spans="1:10" ht="60" customHeight="1" x14ac:dyDescent="0.8">
      <c r="A3488" s="51">
        <v>3484</v>
      </c>
      <c r="B3488" s="50">
        <v>3486</v>
      </c>
      <c r="C3488" s="3" t="s">
        <v>9606</v>
      </c>
      <c r="D3488" s="3" t="s">
        <v>18037</v>
      </c>
      <c r="E3488" s="5" t="s">
        <v>9607</v>
      </c>
      <c r="F3488" s="3" t="s">
        <v>402</v>
      </c>
      <c r="G3488" s="5" t="s">
        <v>9608</v>
      </c>
      <c r="H3488" s="5" t="s">
        <v>13872</v>
      </c>
      <c r="I3488" s="5" t="s">
        <v>17433</v>
      </c>
      <c r="J3488" s="3"/>
    </row>
    <row r="3489" spans="1:10" ht="60" customHeight="1" x14ac:dyDescent="0.8">
      <c r="A3489" s="51">
        <v>3485</v>
      </c>
      <c r="B3489" s="50">
        <v>3487</v>
      </c>
      <c r="C3489" s="3" t="s">
        <v>9609</v>
      </c>
      <c r="D3489" s="3" t="s">
        <v>18037</v>
      </c>
      <c r="E3489" s="5" t="s">
        <v>9610</v>
      </c>
      <c r="F3489" s="3" t="s">
        <v>1905</v>
      </c>
      <c r="G3489" s="5" t="s">
        <v>9611</v>
      </c>
      <c r="H3489" s="5" t="s">
        <v>13873</v>
      </c>
      <c r="I3489" s="5" t="s">
        <v>17203</v>
      </c>
      <c r="J3489" s="3"/>
    </row>
    <row r="3490" spans="1:10" ht="60" customHeight="1" x14ac:dyDescent="0.8">
      <c r="A3490" s="51">
        <v>3486</v>
      </c>
      <c r="B3490" s="50">
        <v>3488</v>
      </c>
      <c r="C3490" s="3" t="s">
        <v>9612</v>
      </c>
      <c r="D3490" s="3" t="s">
        <v>18037</v>
      </c>
      <c r="E3490" s="5" t="s">
        <v>1072</v>
      </c>
      <c r="F3490" s="3" t="s">
        <v>41</v>
      </c>
      <c r="G3490" s="5" t="s">
        <v>9613</v>
      </c>
      <c r="H3490" s="5" t="s">
        <v>13874</v>
      </c>
      <c r="I3490" s="5" t="s">
        <v>16935</v>
      </c>
      <c r="J3490" s="3"/>
    </row>
    <row r="3491" spans="1:10" ht="60" customHeight="1" x14ac:dyDescent="0.8">
      <c r="A3491" s="51">
        <v>3487</v>
      </c>
      <c r="B3491" s="50">
        <v>3489</v>
      </c>
      <c r="C3491" s="3" t="s">
        <v>9614</v>
      </c>
      <c r="D3491" s="3" t="s">
        <v>18037</v>
      </c>
      <c r="E3491" s="5" t="s">
        <v>9615</v>
      </c>
      <c r="F3491" s="3" t="s">
        <v>2165</v>
      </c>
      <c r="G3491" s="5" t="s">
        <v>9616</v>
      </c>
      <c r="H3491" s="5" t="s">
        <v>13875</v>
      </c>
      <c r="I3491" s="5" t="s">
        <v>16936</v>
      </c>
      <c r="J3491" s="3"/>
    </row>
    <row r="3492" spans="1:10" ht="60" customHeight="1" x14ac:dyDescent="0.8">
      <c r="A3492" s="51">
        <v>3488</v>
      </c>
      <c r="B3492" s="50">
        <v>3490</v>
      </c>
      <c r="C3492" s="3" t="s">
        <v>8478</v>
      </c>
      <c r="D3492" s="3" t="s">
        <v>18037</v>
      </c>
      <c r="E3492" s="5" t="s">
        <v>216</v>
      </c>
      <c r="F3492" s="3" t="s">
        <v>41</v>
      </c>
      <c r="G3492" s="5" t="s">
        <v>9617</v>
      </c>
      <c r="H3492" s="5" t="s">
        <v>13876</v>
      </c>
      <c r="I3492" s="5" t="s">
        <v>16937</v>
      </c>
      <c r="J3492" s="3"/>
    </row>
    <row r="3493" spans="1:10" ht="60" customHeight="1" x14ac:dyDescent="0.8">
      <c r="A3493" s="51">
        <v>3489</v>
      </c>
      <c r="B3493" s="50">
        <v>3491</v>
      </c>
      <c r="C3493" s="3" t="s">
        <v>9618</v>
      </c>
      <c r="D3493" s="3" t="s">
        <v>18037</v>
      </c>
      <c r="E3493" s="5" t="s">
        <v>721</v>
      </c>
      <c r="F3493" s="3" t="s">
        <v>1905</v>
      </c>
      <c r="G3493" s="5" t="s">
        <v>9619</v>
      </c>
      <c r="H3493" s="5" t="s">
        <v>13877</v>
      </c>
      <c r="I3493" s="5" t="s">
        <v>16938</v>
      </c>
      <c r="J3493" s="3"/>
    </row>
    <row r="3494" spans="1:10" ht="60" customHeight="1" x14ac:dyDescent="0.8">
      <c r="A3494" s="51">
        <v>3490</v>
      </c>
      <c r="B3494" s="50">
        <v>3492</v>
      </c>
      <c r="C3494" s="3" t="s">
        <v>9620</v>
      </c>
      <c r="D3494" s="3" t="s">
        <v>18037</v>
      </c>
      <c r="E3494" s="5" t="s">
        <v>9621</v>
      </c>
      <c r="F3494" s="3" t="s">
        <v>277</v>
      </c>
      <c r="G3494" s="5" t="s">
        <v>9622</v>
      </c>
      <c r="H3494" s="5" t="s">
        <v>13878</v>
      </c>
      <c r="I3494" s="5" t="s">
        <v>16939</v>
      </c>
      <c r="J3494" s="3"/>
    </row>
    <row r="3495" spans="1:10" ht="60" customHeight="1" x14ac:dyDescent="0.8">
      <c r="A3495" s="51">
        <v>3491</v>
      </c>
      <c r="B3495" s="50">
        <v>3493</v>
      </c>
      <c r="C3495" s="3" t="s">
        <v>9623</v>
      </c>
      <c r="D3495" s="3" t="s">
        <v>18037</v>
      </c>
      <c r="E3495" s="5" t="s">
        <v>663</v>
      </c>
      <c r="F3495" s="3" t="s">
        <v>149</v>
      </c>
      <c r="G3495" s="5" t="s">
        <v>9624</v>
      </c>
      <c r="H3495" s="5" t="s">
        <v>13879</v>
      </c>
      <c r="I3495" s="5" t="s">
        <v>17536</v>
      </c>
      <c r="J3495" s="3"/>
    </row>
    <row r="3496" spans="1:10" ht="60" customHeight="1" x14ac:dyDescent="0.8">
      <c r="A3496" s="51">
        <v>3492</v>
      </c>
      <c r="B3496" s="50">
        <v>3494</v>
      </c>
      <c r="C3496" s="3" t="s">
        <v>9625</v>
      </c>
      <c r="D3496" s="3" t="s">
        <v>18037</v>
      </c>
      <c r="E3496" s="5" t="s">
        <v>9626</v>
      </c>
      <c r="F3496" s="3" t="s">
        <v>486</v>
      </c>
      <c r="G3496" s="5" t="s">
        <v>9627</v>
      </c>
      <c r="H3496" s="5" t="s">
        <v>13880</v>
      </c>
      <c r="I3496" s="5" t="s">
        <v>16940</v>
      </c>
      <c r="J3496" s="3"/>
    </row>
    <row r="3497" spans="1:10" ht="60" customHeight="1" x14ac:dyDescent="0.8">
      <c r="A3497" s="51">
        <v>3493</v>
      </c>
      <c r="B3497" s="50">
        <v>3495</v>
      </c>
      <c r="C3497" s="3" t="s">
        <v>9628</v>
      </c>
      <c r="D3497" s="3" t="s">
        <v>18037</v>
      </c>
      <c r="E3497" s="5" t="s">
        <v>9629</v>
      </c>
      <c r="F3497" s="3" t="s">
        <v>149</v>
      </c>
      <c r="G3497" s="5" t="s">
        <v>9630</v>
      </c>
      <c r="H3497" s="5" t="s">
        <v>13881</v>
      </c>
      <c r="I3497" s="5" t="s">
        <v>16941</v>
      </c>
      <c r="J3497" s="3"/>
    </row>
    <row r="3498" spans="1:10" ht="60" customHeight="1" x14ac:dyDescent="0.8">
      <c r="A3498" s="51">
        <v>3494</v>
      </c>
      <c r="B3498" s="50">
        <v>3496</v>
      </c>
      <c r="C3498" s="3" t="s">
        <v>9631</v>
      </c>
      <c r="D3498" s="3" t="s">
        <v>18037</v>
      </c>
      <c r="E3498" s="5" t="s">
        <v>9632</v>
      </c>
      <c r="F3498" s="3" t="s">
        <v>149</v>
      </c>
      <c r="G3498" s="5" t="s">
        <v>9633</v>
      </c>
      <c r="H3498" s="5" t="s">
        <v>13882</v>
      </c>
      <c r="I3498" s="5" t="s">
        <v>16942</v>
      </c>
      <c r="J3498" s="3"/>
    </row>
    <row r="3499" spans="1:10" ht="60" customHeight="1" x14ac:dyDescent="0.8">
      <c r="A3499" s="51">
        <v>3495</v>
      </c>
      <c r="B3499" s="50">
        <v>3497</v>
      </c>
      <c r="C3499" s="3" t="s">
        <v>9634</v>
      </c>
      <c r="D3499" s="3" t="s">
        <v>18037</v>
      </c>
      <c r="E3499" s="5" t="s">
        <v>9635</v>
      </c>
      <c r="F3499" s="3" t="s">
        <v>402</v>
      </c>
      <c r="G3499" s="5" t="s">
        <v>9636</v>
      </c>
      <c r="H3499" s="5" t="s">
        <v>13883</v>
      </c>
      <c r="I3499" s="5" t="s">
        <v>17434</v>
      </c>
      <c r="J3499" s="3"/>
    </row>
    <row r="3500" spans="1:10" ht="60" customHeight="1" x14ac:dyDescent="0.8">
      <c r="A3500" s="51">
        <v>3496</v>
      </c>
      <c r="B3500" s="50">
        <v>3498</v>
      </c>
      <c r="C3500" s="3" t="s">
        <v>9637</v>
      </c>
      <c r="D3500" s="3" t="s">
        <v>18037</v>
      </c>
      <c r="E3500" s="5" t="s">
        <v>9638</v>
      </c>
      <c r="F3500" s="3" t="s">
        <v>402</v>
      </c>
      <c r="G3500" s="5" t="s">
        <v>9639</v>
      </c>
      <c r="H3500" s="5" t="s">
        <v>13884</v>
      </c>
      <c r="I3500" s="5" t="s">
        <v>16943</v>
      </c>
      <c r="J3500" s="3"/>
    </row>
    <row r="3501" spans="1:10" ht="60" customHeight="1" x14ac:dyDescent="0.8">
      <c r="A3501" s="51">
        <v>3497</v>
      </c>
      <c r="B3501" s="50">
        <v>3499</v>
      </c>
      <c r="C3501" s="3" t="s">
        <v>9640</v>
      </c>
      <c r="D3501" s="3" t="s">
        <v>18037</v>
      </c>
      <c r="E3501" s="5" t="s">
        <v>9641</v>
      </c>
      <c r="F3501" s="3" t="s">
        <v>207</v>
      </c>
      <c r="G3501" s="5" t="s">
        <v>9642</v>
      </c>
      <c r="H3501" s="5" t="s">
        <v>13885</v>
      </c>
      <c r="I3501" s="5" t="s">
        <v>16944</v>
      </c>
      <c r="J3501" s="3"/>
    </row>
    <row r="3502" spans="1:10" ht="60" customHeight="1" x14ac:dyDescent="0.8">
      <c r="A3502" s="51">
        <v>3498</v>
      </c>
      <c r="B3502" s="50">
        <v>3500</v>
      </c>
      <c r="C3502" s="3" t="s">
        <v>9643</v>
      </c>
      <c r="D3502" s="3" t="s">
        <v>18037</v>
      </c>
      <c r="E3502" s="5" t="s">
        <v>9644</v>
      </c>
      <c r="F3502" s="3" t="s">
        <v>17</v>
      </c>
      <c r="G3502" s="5" t="s">
        <v>9645</v>
      </c>
      <c r="H3502" s="5" t="s">
        <v>13886</v>
      </c>
      <c r="I3502" s="5" t="s">
        <v>16945</v>
      </c>
      <c r="J3502" s="3"/>
    </row>
    <row r="3503" spans="1:10" ht="60" customHeight="1" x14ac:dyDescent="0.8">
      <c r="A3503" s="51">
        <v>3499</v>
      </c>
      <c r="B3503" s="50">
        <v>3501</v>
      </c>
      <c r="C3503" s="3" t="s">
        <v>9646</v>
      </c>
      <c r="D3503" s="3" t="s">
        <v>18037</v>
      </c>
      <c r="E3503" s="5" t="s">
        <v>9647</v>
      </c>
      <c r="F3503" s="3" t="s">
        <v>305</v>
      </c>
      <c r="G3503" s="5" t="s">
        <v>9648</v>
      </c>
      <c r="H3503" s="5" t="s">
        <v>13887</v>
      </c>
      <c r="I3503" s="5" t="s">
        <v>16946</v>
      </c>
      <c r="J3503" s="3"/>
    </row>
    <row r="3504" spans="1:10" ht="60" customHeight="1" x14ac:dyDescent="0.8">
      <c r="A3504" s="51">
        <v>3500</v>
      </c>
      <c r="B3504" s="50">
        <v>3502</v>
      </c>
      <c r="C3504" s="3" t="s">
        <v>9649</v>
      </c>
      <c r="D3504" s="3" t="s">
        <v>18037</v>
      </c>
      <c r="E3504" s="5" t="s">
        <v>9650</v>
      </c>
      <c r="F3504" s="3" t="s">
        <v>41</v>
      </c>
      <c r="G3504" s="5" t="s">
        <v>9651</v>
      </c>
      <c r="H3504" s="5" t="s">
        <v>13888</v>
      </c>
      <c r="I3504" s="5" t="s">
        <v>16947</v>
      </c>
      <c r="J3504" s="3"/>
    </row>
    <row r="3505" spans="1:10" ht="60" customHeight="1" x14ac:dyDescent="0.8">
      <c r="A3505" s="51">
        <v>3501</v>
      </c>
      <c r="B3505" s="50">
        <v>3503</v>
      </c>
      <c r="C3505" s="3" t="s">
        <v>9652</v>
      </c>
      <c r="D3505" s="3" t="s">
        <v>18037</v>
      </c>
      <c r="E3505" s="5" t="s">
        <v>9653</v>
      </c>
      <c r="F3505" s="3" t="s">
        <v>1905</v>
      </c>
      <c r="G3505" s="5" t="s">
        <v>9654</v>
      </c>
      <c r="H3505" s="5" t="s">
        <v>13889</v>
      </c>
      <c r="I3505" s="5" t="s">
        <v>17204</v>
      </c>
      <c r="J3505" s="3"/>
    </row>
    <row r="3506" spans="1:10" ht="60" customHeight="1" x14ac:dyDescent="0.8">
      <c r="A3506" s="51">
        <v>3502</v>
      </c>
      <c r="B3506" s="50">
        <v>3504</v>
      </c>
      <c r="C3506" s="3" t="s">
        <v>9655</v>
      </c>
      <c r="D3506" s="3" t="s">
        <v>18037</v>
      </c>
      <c r="E3506" s="5" t="s">
        <v>9656</v>
      </c>
      <c r="F3506" s="3" t="s">
        <v>123</v>
      </c>
      <c r="G3506" s="5" t="s">
        <v>9657</v>
      </c>
      <c r="H3506" s="5" t="s">
        <v>13890</v>
      </c>
      <c r="I3506" s="5" t="s">
        <v>16948</v>
      </c>
      <c r="J3506" s="3"/>
    </row>
    <row r="3507" spans="1:10" ht="60" customHeight="1" x14ac:dyDescent="0.8">
      <c r="A3507" s="51">
        <v>3503</v>
      </c>
      <c r="B3507" s="50">
        <v>3505</v>
      </c>
      <c r="C3507" s="3" t="s">
        <v>9658</v>
      </c>
      <c r="D3507" s="3" t="s">
        <v>18037</v>
      </c>
      <c r="E3507" s="5" t="s">
        <v>9266</v>
      </c>
      <c r="F3507" s="3" t="s">
        <v>189</v>
      </c>
      <c r="G3507" s="5" t="s">
        <v>9659</v>
      </c>
      <c r="H3507" s="5" t="s">
        <v>13891</v>
      </c>
      <c r="I3507" s="5" t="s">
        <v>17325</v>
      </c>
      <c r="J3507" s="3"/>
    </row>
    <row r="3508" spans="1:10" ht="60" customHeight="1" x14ac:dyDescent="0.8">
      <c r="A3508" s="51">
        <v>3504</v>
      </c>
      <c r="B3508" s="50">
        <v>3506</v>
      </c>
      <c r="C3508" s="3" t="s">
        <v>9660</v>
      </c>
      <c r="D3508" s="3" t="s">
        <v>18037</v>
      </c>
      <c r="E3508" s="5" t="s">
        <v>9661</v>
      </c>
      <c r="F3508" s="3" t="s">
        <v>224</v>
      </c>
      <c r="G3508" s="5" t="s">
        <v>9662</v>
      </c>
      <c r="H3508" s="5" t="s">
        <v>13892</v>
      </c>
      <c r="I3508" s="5" t="s">
        <v>17503</v>
      </c>
      <c r="J3508" s="3"/>
    </row>
    <row r="3509" spans="1:10" ht="60" customHeight="1" x14ac:dyDescent="0.8">
      <c r="A3509" s="51">
        <v>3505</v>
      </c>
      <c r="B3509" s="50">
        <v>3507</v>
      </c>
      <c r="C3509" s="3" t="s">
        <v>9663</v>
      </c>
      <c r="D3509" s="3" t="s">
        <v>18037</v>
      </c>
      <c r="E3509" s="5" t="s">
        <v>3786</v>
      </c>
      <c r="F3509" s="3" t="s">
        <v>2084</v>
      </c>
      <c r="G3509" s="5" t="s">
        <v>9664</v>
      </c>
      <c r="H3509" s="5" t="s">
        <v>13893</v>
      </c>
      <c r="I3509" s="5" t="s">
        <v>16949</v>
      </c>
      <c r="J3509" s="3"/>
    </row>
    <row r="3510" spans="1:10" ht="60" customHeight="1" x14ac:dyDescent="0.8">
      <c r="A3510" s="51">
        <v>3506</v>
      </c>
      <c r="B3510" s="50">
        <v>3508</v>
      </c>
      <c r="C3510" s="3" t="s">
        <v>9458</v>
      </c>
      <c r="D3510" s="3" t="s">
        <v>18037</v>
      </c>
      <c r="E3510" s="5" t="s">
        <v>9070</v>
      </c>
      <c r="F3510" s="3" t="s">
        <v>160</v>
      </c>
      <c r="G3510" s="5" t="s">
        <v>9665</v>
      </c>
      <c r="H3510" s="5" t="s">
        <v>13894</v>
      </c>
      <c r="I3510" s="5" t="s">
        <v>17251</v>
      </c>
      <c r="J3510" s="3"/>
    </row>
    <row r="3511" spans="1:10" ht="60" customHeight="1" x14ac:dyDescent="0.8">
      <c r="A3511" s="51">
        <v>3507</v>
      </c>
      <c r="B3511" s="50">
        <v>3509</v>
      </c>
      <c r="C3511" s="3" t="s">
        <v>9666</v>
      </c>
      <c r="D3511" s="3" t="s">
        <v>18037</v>
      </c>
      <c r="E3511" s="5" t="s">
        <v>9667</v>
      </c>
      <c r="F3511" s="3" t="s">
        <v>1783</v>
      </c>
      <c r="G3511" s="5" t="s">
        <v>9668</v>
      </c>
      <c r="H3511" s="5" t="s">
        <v>13895</v>
      </c>
      <c r="I3511" s="5" t="s">
        <v>16950</v>
      </c>
      <c r="J3511" s="3"/>
    </row>
    <row r="3512" spans="1:10" ht="60" customHeight="1" x14ac:dyDescent="0.8">
      <c r="A3512" s="51">
        <v>3508</v>
      </c>
      <c r="B3512" s="50">
        <v>3510</v>
      </c>
      <c r="C3512" s="3" t="s">
        <v>9669</v>
      </c>
      <c r="D3512" s="3" t="s">
        <v>18037</v>
      </c>
      <c r="E3512" s="5" t="s">
        <v>8022</v>
      </c>
      <c r="F3512" s="3" t="s">
        <v>1252</v>
      </c>
      <c r="G3512" s="5" t="s">
        <v>9670</v>
      </c>
      <c r="H3512" s="5" t="s">
        <v>13896</v>
      </c>
      <c r="I3512" s="5" t="s">
        <v>16951</v>
      </c>
      <c r="J3512" s="3"/>
    </row>
    <row r="3513" spans="1:10" ht="60" customHeight="1" x14ac:dyDescent="0.8">
      <c r="A3513" s="51">
        <v>3509</v>
      </c>
      <c r="B3513" s="50">
        <v>3511</v>
      </c>
      <c r="C3513" s="3" t="s">
        <v>9671</v>
      </c>
      <c r="D3513" s="3" t="s">
        <v>18037</v>
      </c>
      <c r="E3513" s="5" t="s">
        <v>9672</v>
      </c>
      <c r="F3513" s="3" t="s">
        <v>309</v>
      </c>
      <c r="G3513" s="5" t="s">
        <v>9673</v>
      </c>
      <c r="H3513" s="5" t="s">
        <v>13897</v>
      </c>
      <c r="I3513" s="5" t="s">
        <v>16952</v>
      </c>
      <c r="J3513" s="3"/>
    </row>
    <row r="3514" spans="1:10" ht="60" customHeight="1" x14ac:dyDescent="0.8">
      <c r="A3514" s="51">
        <v>3510</v>
      </c>
      <c r="B3514" s="50">
        <v>3512</v>
      </c>
      <c r="C3514" s="3" t="s">
        <v>9674</v>
      </c>
      <c r="D3514" s="3" t="s">
        <v>18037</v>
      </c>
      <c r="E3514" s="5" t="s">
        <v>9675</v>
      </c>
      <c r="F3514" s="3" t="s">
        <v>41</v>
      </c>
      <c r="G3514" s="5" t="s">
        <v>9676</v>
      </c>
      <c r="H3514" s="5" t="s">
        <v>13898</v>
      </c>
      <c r="I3514" s="5" t="s">
        <v>16953</v>
      </c>
      <c r="J3514" s="3"/>
    </row>
    <row r="3515" spans="1:10" ht="60" customHeight="1" x14ac:dyDescent="0.8">
      <c r="A3515" s="51">
        <v>3511</v>
      </c>
      <c r="B3515" s="50">
        <v>3513</v>
      </c>
      <c r="C3515" s="3" t="s">
        <v>9677</v>
      </c>
      <c r="D3515" s="3" t="s">
        <v>18037</v>
      </c>
      <c r="E3515" s="5" t="s">
        <v>9678</v>
      </c>
      <c r="F3515" s="3" t="s">
        <v>1783</v>
      </c>
      <c r="G3515" s="5" t="s">
        <v>9679</v>
      </c>
      <c r="H3515" s="5" t="s">
        <v>13899</v>
      </c>
      <c r="I3515" s="5" t="s">
        <v>16954</v>
      </c>
      <c r="J3515" s="3"/>
    </row>
    <row r="3516" spans="1:10" ht="60" customHeight="1" x14ac:dyDescent="0.8">
      <c r="A3516" s="51">
        <v>3512</v>
      </c>
      <c r="B3516" s="50">
        <v>3514</v>
      </c>
      <c r="C3516" s="3" t="s">
        <v>9680</v>
      </c>
      <c r="D3516" s="3" t="s">
        <v>18037</v>
      </c>
      <c r="E3516" s="5" t="s">
        <v>9681</v>
      </c>
      <c r="F3516" s="3" t="s">
        <v>1252</v>
      </c>
      <c r="G3516" s="5" t="s">
        <v>9682</v>
      </c>
      <c r="H3516" s="5" t="s">
        <v>13900</v>
      </c>
      <c r="I3516" s="5" t="s">
        <v>16955</v>
      </c>
      <c r="J3516" s="3"/>
    </row>
    <row r="3517" spans="1:10" ht="60" customHeight="1" x14ac:dyDescent="0.8">
      <c r="A3517" s="51">
        <v>3513</v>
      </c>
      <c r="B3517" s="50">
        <v>3515</v>
      </c>
      <c r="C3517" s="3" t="s">
        <v>9683</v>
      </c>
      <c r="D3517" s="3" t="s">
        <v>18037</v>
      </c>
      <c r="E3517" s="5" t="s">
        <v>9684</v>
      </c>
      <c r="F3517" s="3" t="s">
        <v>21</v>
      </c>
      <c r="G3517" s="5" t="s">
        <v>9685</v>
      </c>
      <c r="H3517" s="5" t="s">
        <v>13901</v>
      </c>
      <c r="I3517" s="5" t="s">
        <v>16956</v>
      </c>
      <c r="J3517" s="3"/>
    </row>
    <row r="3518" spans="1:10" ht="60" customHeight="1" x14ac:dyDescent="0.8">
      <c r="A3518" s="51">
        <v>3514</v>
      </c>
      <c r="B3518" s="50">
        <v>3516</v>
      </c>
      <c r="C3518" s="3" t="s">
        <v>9686</v>
      </c>
      <c r="D3518" s="3" t="s">
        <v>18037</v>
      </c>
      <c r="E3518" s="5" t="s">
        <v>9687</v>
      </c>
      <c r="F3518" s="3" t="s">
        <v>2165</v>
      </c>
      <c r="G3518" s="5" t="s">
        <v>9688</v>
      </c>
      <c r="H3518" s="5" t="s">
        <v>13902</v>
      </c>
      <c r="I3518" s="5" t="s">
        <v>17391</v>
      </c>
      <c r="J3518" s="3"/>
    </row>
    <row r="3519" spans="1:10" ht="60" customHeight="1" x14ac:dyDescent="0.8">
      <c r="A3519" s="51">
        <v>3515</v>
      </c>
      <c r="B3519" s="50">
        <v>3517</v>
      </c>
      <c r="C3519" s="3" t="s">
        <v>9689</v>
      </c>
      <c r="D3519" s="3" t="s">
        <v>18037</v>
      </c>
      <c r="E3519" s="5" t="s">
        <v>7706</v>
      </c>
      <c r="F3519" s="3" t="s">
        <v>1252</v>
      </c>
      <c r="G3519" s="5" t="s">
        <v>9690</v>
      </c>
      <c r="H3519" s="5" t="s">
        <v>13903</v>
      </c>
      <c r="I3519" s="5" t="s">
        <v>17939</v>
      </c>
      <c r="J3519" s="3"/>
    </row>
    <row r="3520" spans="1:10" ht="60" customHeight="1" x14ac:dyDescent="0.8">
      <c r="A3520" s="51">
        <v>3516</v>
      </c>
      <c r="B3520" s="50">
        <v>3518</v>
      </c>
      <c r="C3520" s="3" t="s">
        <v>9691</v>
      </c>
      <c r="D3520" s="3" t="s">
        <v>18037</v>
      </c>
      <c r="E3520" s="5" t="s">
        <v>5663</v>
      </c>
      <c r="F3520" s="3" t="s">
        <v>309</v>
      </c>
      <c r="G3520" s="5" t="s">
        <v>9692</v>
      </c>
      <c r="H3520" s="5" t="s">
        <v>13904</v>
      </c>
      <c r="I3520" s="5" t="s">
        <v>16957</v>
      </c>
      <c r="J3520" s="3"/>
    </row>
    <row r="3521" spans="1:10" ht="60" customHeight="1" x14ac:dyDescent="0.8">
      <c r="A3521" s="51">
        <v>3517</v>
      </c>
      <c r="B3521" s="50">
        <v>3519</v>
      </c>
      <c r="C3521" s="3" t="s">
        <v>9693</v>
      </c>
      <c r="D3521" s="3" t="s">
        <v>18037</v>
      </c>
      <c r="E3521" s="5" t="s">
        <v>938</v>
      </c>
      <c r="F3521" s="3" t="s">
        <v>57</v>
      </c>
      <c r="G3521" s="5" t="s">
        <v>9694</v>
      </c>
      <c r="H3521" s="5" t="s">
        <v>13905</v>
      </c>
      <c r="I3521" s="5" t="s">
        <v>16958</v>
      </c>
      <c r="J3521" s="3"/>
    </row>
    <row r="3522" spans="1:10" ht="60" customHeight="1" x14ac:dyDescent="0.8">
      <c r="A3522" s="51">
        <v>3518</v>
      </c>
      <c r="B3522" s="50">
        <v>3520</v>
      </c>
      <c r="C3522" s="3" t="s">
        <v>9695</v>
      </c>
      <c r="D3522" s="3" t="s">
        <v>18037</v>
      </c>
      <c r="E3522" s="5" t="s">
        <v>9696</v>
      </c>
      <c r="F3522" s="3" t="s">
        <v>309</v>
      </c>
      <c r="G3522" s="5" t="s">
        <v>9697</v>
      </c>
      <c r="H3522" s="5" t="s">
        <v>13906</v>
      </c>
      <c r="I3522" s="5" t="s">
        <v>16959</v>
      </c>
      <c r="J3522" s="3"/>
    </row>
    <row r="3523" spans="1:10" ht="60" customHeight="1" x14ac:dyDescent="0.8">
      <c r="A3523" s="51">
        <v>3519</v>
      </c>
      <c r="B3523" s="50">
        <v>3521</v>
      </c>
      <c r="C3523" s="3" t="s">
        <v>9698</v>
      </c>
      <c r="D3523" s="3" t="s">
        <v>18037</v>
      </c>
      <c r="E3523" s="5" t="s">
        <v>9699</v>
      </c>
      <c r="F3523" s="3" t="s">
        <v>1783</v>
      </c>
      <c r="G3523" s="5" t="s">
        <v>9700</v>
      </c>
      <c r="H3523" s="5" t="s">
        <v>13907</v>
      </c>
      <c r="I3523" s="5" t="s">
        <v>17214</v>
      </c>
      <c r="J3523" s="3"/>
    </row>
    <row r="3524" spans="1:10" ht="60" customHeight="1" x14ac:dyDescent="0.8">
      <c r="A3524" s="51">
        <v>3520</v>
      </c>
      <c r="B3524" s="50">
        <v>3522</v>
      </c>
      <c r="C3524" s="3" t="s">
        <v>9701</v>
      </c>
      <c r="D3524" s="3" t="s">
        <v>18037</v>
      </c>
      <c r="E3524" s="5" t="s">
        <v>6194</v>
      </c>
      <c r="F3524" s="3" t="s">
        <v>17</v>
      </c>
      <c r="G3524" s="5" t="s">
        <v>9702</v>
      </c>
      <c r="H3524" s="5" t="s">
        <v>13908</v>
      </c>
      <c r="I3524" s="5" t="s">
        <v>16960</v>
      </c>
      <c r="J3524" s="3"/>
    </row>
    <row r="3525" spans="1:10" ht="60" customHeight="1" x14ac:dyDescent="0.8">
      <c r="A3525" s="51">
        <v>3521</v>
      </c>
      <c r="B3525" s="50">
        <v>3523</v>
      </c>
      <c r="C3525" s="3" t="s">
        <v>9703</v>
      </c>
      <c r="D3525" s="3" t="s">
        <v>18037</v>
      </c>
      <c r="E3525" s="5" t="s">
        <v>9704</v>
      </c>
      <c r="F3525" s="3" t="s">
        <v>21</v>
      </c>
      <c r="G3525" s="5" t="s">
        <v>9705</v>
      </c>
      <c r="H3525" s="5" t="s">
        <v>13909</v>
      </c>
      <c r="I3525" s="5" t="s">
        <v>17694</v>
      </c>
      <c r="J3525" s="3"/>
    </row>
    <row r="3526" spans="1:10" ht="60" customHeight="1" x14ac:dyDescent="0.8">
      <c r="A3526" s="51">
        <v>3522</v>
      </c>
      <c r="B3526" s="50">
        <v>3524</v>
      </c>
      <c r="C3526" s="3" t="s">
        <v>9706</v>
      </c>
      <c r="D3526" s="3" t="s">
        <v>18037</v>
      </c>
      <c r="E3526" s="5" t="s">
        <v>9707</v>
      </c>
      <c r="F3526" s="3" t="s">
        <v>424</v>
      </c>
      <c r="G3526" s="5" t="s">
        <v>9708</v>
      </c>
      <c r="H3526" s="5" t="s">
        <v>13910</v>
      </c>
      <c r="I3526" s="5" t="s">
        <v>16961</v>
      </c>
      <c r="J3526" s="3"/>
    </row>
    <row r="3527" spans="1:10" ht="60" customHeight="1" x14ac:dyDescent="0.8">
      <c r="A3527" s="51">
        <v>3523</v>
      </c>
      <c r="B3527" s="50">
        <v>3525</v>
      </c>
      <c r="C3527" s="3" t="s">
        <v>9709</v>
      </c>
      <c r="D3527" s="3" t="s">
        <v>18037</v>
      </c>
      <c r="E3527" s="5" t="s">
        <v>7353</v>
      </c>
      <c r="F3527" s="3" t="s">
        <v>1712</v>
      </c>
      <c r="G3527" s="5" t="s">
        <v>9710</v>
      </c>
      <c r="H3527" s="5" t="s">
        <v>13911</v>
      </c>
      <c r="I3527" s="5" t="s">
        <v>16962</v>
      </c>
      <c r="J3527" s="3"/>
    </row>
    <row r="3528" spans="1:10" ht="60" customHeight="1" x14ac:dyDescent="0.8">
      <c r="A3528" s="51">
        <v>3524</v>
      </c>
      <c r="B3528" s="50">
        <v>3526</v>
      </c>
      <c r="C3528" s="3" t="s">
        <v>9711</v>
      </c>
      <c r="D3528" s="3" t="s">
        <v>18037</v>
      </c>
      <c r="E3528" s="5" t="s">
        <v>9712</v>
      </c>
      <c r="F3528" s="3" t="s">
        <v>1125</v>
      </c>
      <c r="G3528" s="5" t="s">
        <v>9713</v>
      </c>
      <c r="H3528" s="5" t="s">
        <v>13912</v>
      </c>
      <c r="I3528" s="5" t="s">
        <v>16963</v>
      </c>
      <c r="J3528" s="3"/>
    </row>
    <row r="3529" spans="1:10" ht="60" customHeight="1" x14ac:dyDescent="0.8">
      <c r="A3529" s="51">
        <v>3525</v>
      </c>
      <c r="B3529" s="50">
        <v>3527</v>
      </c>
      <c r="C3529" s="3" t="s">
        <v>9714</v>
      </c>
      <c r="D3529" s="3" t="s">
        <v>18037</v>
      </c>
      <c r="E3529" s="5" t="s">
        <v>9715</v>
      </c>
      <c r="F3529" s="3" t="s">
        <v>424</v>
      </c>
      <c r="G3529" s="5" t="s">
        <v>9716</v>
      </c>
      <c r="H3529" s="5" t="s">
        <v>13913</v>
      </c>
      <c r="I3529" s="5" t="s">
        <v>16964</v>
      </c>
      <c r="J3529" s="3"/>
    </row>
    <row r="3530" spans="1:10" ht="60" customHeight="1" x14ac:dyDescent="0.8">
      <c r="A3530" s="51">
        <v>3526</v>
      </c>
      <c r="B3530" s="50">
        <v>3528</v>
      </c>
      <c r="C3530" s="3" t="s">
        <v>9717</v>
      </c>
      <c r="D3530" s="3" t="s">
        <v>18037</v>
      </c>
      <c r="E3530" s="5" t="s">
        <v>9718</v>
      </c>
      <c r="F3530" s="3" t="s">
        <v>437</v>
      </c>
      <c r="G3530" s="5" t="s">
        <v>9719</v>
      </c>
      <c r="H3530" s="5" t="s">
        <v>13914</v>
      </c>
      <c r="I3530" s="5" t="s">
        <v>17662</v>
      </c>
      <c r="J3530" s="3"/>
    </row>
    <row r="3531" spans="1:10" ht="60" customHeight="1" x14ac:dyDescent="0.8">
      <c r="A3531" s="51">
        <v>3527</v>
      </c>
      <c r="B3531" s="50">
        <v>3529</v>
      </c>
      <c r="C3531" s="3" t="s">
        <v>9720</v>
      </c>
      <c r="D3531" s="3" t="s">
        <v>18037</v>
      </c>
      <c r="E3531" s="5" t="s">
        <v>9721</v>
      </c>
      <c r="F3531" s="3" t="s">
        <v>81</v>
      </c>
      <c r="G3531" s="5" t="s">
        <v>9722</v>
      </c>
      <c r="H3531" s="5" t="s">
        <v>13915</v>
      </c>
      <c r="I3531" s="5" t="s">
        <v>16965</v>
      </c>
      <c r="J3531" s="3"/>
    </row>
    <row r="3532" spans="1:10" ht="60" customHeight="1" x14ac:dyDescent="0.8">
      <c r="A3532" s="51">
        <v>3528</v>
      </c>
      <c r="B3532" s="50">
        <v>3530</v>
      </c>
      <c r="C3532" s="3" t="s">
        <v>17925</v>
      </c>
      <c r="D3532" s="3" t="s">
        <v>18037</v>
      </c>
      <c r="E3532" s="5" t="s">
        <v>2760</v>
      </c>
      <c r="F3532" s="3" t="s">
        <v>17926</v>
      </c>
      <c r="G3532" s="5" t="s">
        <v>17927</v>
      </c>
      <c r="H3532" s="5" t="s">
        <v>17928</v>
      </c>
      <c r="I3532" s="5" t="s">
        <v>17929</v>
      </c>
      <c r="J3532" s="3"/>
    </row>
    <row r="3533" spans="1:10" ht="60" customHeight="1" x14ac:dyDescent="0.8">
      <c r="A3533" s="51">
        <v>3529</v>
      </c>
      <c r="B3533" s="50">
        <v>3531</v>
      </c>
      <c r="C3533" s="3" t="s">
        <v>9723</v>
      </c>
      <c r="D3533" s="3" t="s">
        <v>18037</v>
      </c>
      <c r="E3533" s="5" t="s">
        <v>9724</v>
      </c>
      <c r="F3533" s="3" t="s">
        <v>1030</v>
      </c>
      <c r="G3533" s="5" t="s">
        <v>9725</v>
      </c>
      <c r="H3533" s="5" t="s">
        <v>13916</v>
      </c>
      <c r="I3533" s="5" t="s">
        <v>16966</v>
      </c>
      <c r="J3533" s="3"/>
    </row>
    <row r="3534" spans="1:10" ht="60" customHeight="1" x14ac:dyDescent="0.8">
      <c r="A3534" s="51">
        <v>3530</v>
      </c>
      <c r="B3534" s="50">
        <v>3532</v>
      </c>
      <c r="C3534" s="3" t="s">
        <v>9726</v>
      </c>
      <c r="D3534" s="3" t="s">
        <v>18037</v>
      </c>
      <c r="E3534" s="5" t="s">
        <v>9727</v>
      </c>
      <c r="F3534" s="3" t="s">
        <v>679</v>
      </c>
      <c r="G3534" s="5" t="s">
        <v>9728</v>
      </c>
      <c r="H3534" s="5" t="s">
        <v>13917</v>
      </c>
      <c r="I3534" s="5" t="s">
        <v>16967</v>
      </c>
      <c r="J3534" s="3"/>
    </row>
    <row r="3535" spans="1:10" ht="60" customHeight="1" x14ac:dyDescent="0.8">
      <c r="A3535" s="51">
        <v>3531</v>
      </c>
      <c r="B3535" s="50">
        <v>3533</v>
      </c>
      <c r="C3535" s="3" t="s">
        <v>9729</v>
      </c>
      <c r="D3535" s="3" t="s">
        <v>18037</v>
      </c>
      <c r="E3535" s="5" t="s">
        <v>9730</v>
      </c>
      <c r="F3535" s="3" t="s">
        <v>2115</v>
      </c>
      <c r="G3535" s="5" t="s">
        <v>9731</v>
      </c>
      <c r="H3535" s="5" t="s">
        <v>13918</v>
      </c>
      <c r="I3535" s="5" t="s">
        <v>16968</v>
      </c>
      <c r="J3535" s="3"/>
    </row>
    <row r="3536" spans="1:10" ht="60" customHeight="1" x14ac:dyDescent="0.8">
      <c r="A3536" s="51">
        <v>3532</v>
      </c>
      <c r="B3536" s="50">
        <v>3534</v>
      </c>
      <c r="C3536" s="3" t="s">
        <v>9732</v>
      </c>
      <c r="D3536" s="3" t="s">
        <v>18037</v>
      </c>
      <c r="E3536" s="5" t="s">
        <v>9733</v>
      </c>
      <c r="F3536" s="3" t="s">
        <v>3220</v>
      </c>
      <c r="G3536" s="5" t="s">
        <v>9734</v>
      </c>
      <c r="H3536" s="5" t="s">
        <v>13919</v>
      </c>
      <c r="I3536" s="5" t="s">
        <v>17774</v>
      </c>
      <c r="J3536" s="3"/>
    </row>
    <row r="3537" spans="1:10" ht="60" customHeight="1" x14ac:dyDescent="0.8">
      <c r="A3537" s="51">
        <v>3533</v>
      </c>
      <c r="B3537" s="50">
        <v>3535</v>
      </c>
      <c r="C3537" s="3" t="s">
        <v>9735</v>
      </c>
      <c r="D3537" s="3" t="s">
        <v>18037</v>
      </c>
      <c r="E3537" s="5" t="s">
        <v>9736</v>
      </c>
      <c r="F3537" s="3" t="s">
        <v>3220</v>
      </c>
      <c r="G3537" s="5" t="s">
        <v>9737</v>
      </c>
      <c r="H3537" s="5" t="s">
        <v>13920</v>
      </c>
      <c r="I3537" s="5" t="s">
        <v>16969</v>
      </c>
      <c r="J3537" s="3"/>
    </row>
    <row r="3538" spans="1:10" ht="60" customHeight="1" x14ac:dyDescent="0.8">
      <c r="A3538" s="51">
        <v>3534</v>
      </c>
      <c r="B3538" s="50">
        <v>3536</v>
      </c>
      <c r="C3538" s="3" t="s">
        <v>9738</v>
      </c>
      <c r="D3538" s="3" t="s">
        <v>18037</v>
      </c>
      <c r="E3538" s="5" t="s">
        <v>9739</v>
      </c>
      <c r="F3538" s="3" t="s">
        <v>341</v>
      </c>
      <c r="G3538" s="5" t="s">
        <v>9740</v>
      </c>
      <c r="H3538" s="5" t="s">
        <v>13921</v>
      </c>
      <c r="I3538" s="5" t="s">
        <v>16970</v>
      </c>
      <c r="J3538" s="3"/>
    </row>
    <row r="3539" spans="1:10" ht="60" customHeight="1" x14ac:dyDescent="0.8">
      <c r="A3539" s="51">
        <v>3535</v>
      </c>
      <c r="B3539" s="50">
        <v>3537</v>
      </c>
      <c r="C3539" s="3" t="s">
        <v>9741</v>
      </c>
      <c r="D3539" s="3" t="s">
        <v>18037</v>
      </c>
      <c r="E3539" s="5" t="s">
        <v>9742</v>
      </c>
      <c r="F3539" s="3" t="s">
        <v>341</v>
      </c>
      <c r="G3539" s="5" t="s">
        <v>9743</v>
      </c>
      <c r="H3539" s="5" t="s">
        <v>13922</v>
      </c>
      <c r="I3539" s="5" t="s">
        <v>16971</v>
      </c>
      <c r="J3539" s="3"/>
    </row>
    <row r="3540" spans="1:10" ht="60" customHeight="1" x14ac:dyDescent="0.8">
      <c r="A3540" s="51">
        <v>3536</v>
      </c>
      <c r="B3540" s="50">
        <v>3538</v>
      </c>
      <c r="C3540" s="3" t="s">
        <v>9744</v>
      </c>
      <c r="D3540" s="3" t="s">
        <v>18037</v>
      </c>
      <c r="E3540" s="5" t="s">
        <v>9745</v>
      </c>
      <c r="F3540" s="3" t="s">
        <v>1712</v>
      </c>
      <c r="G3540" s="5" t="s">
        <v>9746</v>
      </c>
      <c r="H3540" s="5" t="s">
        <v>13923</v>
      </c>
      <c r="I3540" s="5" t="s">
        <v>17783</v>
      </c>
      <c r="J3540" s="3"/>
    </row>
    <row r="3541" spans="1:10" ht="60" customHeight="1" x14ac:dyDescent="0.8">
      <c r="A3541" s="51">
        <v>3537</v>
      </c>
      <c r="B3541" s="50">
        <v>3539</v>
      </c>
      <c r="C3541" s="3" t="s">
        <v>9747</v>
      </c>
      <c r="D3541" s="3" t="s">
        <v>18037</v>
      </c>
      <c r="E3541" s="5" t="s">
        <v>6056</v>
      </c>
      <c r="F3541" s="3" t="s">
        <v>3220</v>
      </c>
      <c r="G3541" s="5" t="s">
        <v>9748</v>
      </c>
      <c r="H3541" s="5" t="s">
        <v>13924</v>
      </c>
      <c r="I3541" s="5" t="s">
        <v>16972</v>
      </c>
      <c r="J3541" s="3"/>
    </row>
    <row r="3542" spans="1:10" ht="60" customHeight="1" x14ac:dyDescent="0.8">
      <c r="A3542" s="51">
        <v>3538</v>
      </c>
      <c r="B3542" s="50">
        <v>3540</v>
      </c>
      <c r="C3542" s="3" t="s">
        <v>9749</v>
      </c>
      <c r="D3542" s="3" t="s">
        <v>18037</v>
      </c>
      <c r="E3542" s="5" t="s">
        <v>9750</v>
      </c>
      <c r="F3542" s="3" t="s">
        <v>3220</v>
      </c>
      <c r="G3542" s="5" t="s">
        <v>9751</v>
      </c>
      <c r="H3542" s="5" t="s">
        <v>13925</v>
      </c>
      <c r="I3542" s="5" t="s">
        <v>17775</v>
      </c>
      <c r="J3542" s="3"/>
    </row>
    <row r="3543" spans="1:10" ht="60" customHeight="1" x14ac:dyDescent="0.8">
      <c r="A3543" s="51">
        <v>3539</v>
      </c>
      <c r="B3543" s="50">
        <v>3541</v>
      </c>
      <c r="C3543" s="3" t="s">
        <v>9752</v>
      </c>
      <c r="D3543" s="3" t="s">
        <v>18037</v>
      </c>
      <c r="E3543" s="5" t="s">
        <v>7735</v>
      </c>
      <c r="F3543" s="3" t="s">
        <v>3220</v>
      </c>
      <c r="G3543" s="5" t="s">
        <v>9753</v>
      </c>
      <c r="H3543" s="5" t="s">
        <v>13926</v>
      </c>
      <c r="I3543" s="5" t="s">
        <v>16973</v>
      </c>
      <c r="J3543" s="3"/>
    </row>
    <row r="3544" spans="1:10" ht="60" customHeight="1" x14ac:dyDescent="0.8">
      <c r="A3544" s="51">
        <v>3540</v>
      </c>
      <c r="B3544" s="50">
        <v>3542</v>
      </c>
      <c r="C3544" s="3" t="s">
        <v>9754</v>
      </c>
      <c r="D3544" s="3" t="s">
        <v>18037</v>
      </c>
      <c r="E3544" s="5" t="s">
        <v>9755</v>
      </c>
      <c r="F3544" s="3" t="s">
        <v>460</v>
      </c>
      <c r="G3544" s="5" t="s">
        <v>9756</v>
      </c>
      <c r="H3544" s="5" t="s">
        <v>13927</v>
      </c>
      <c r="I3544" s="5" t="s">
        <v>16974</v>
      </c>
      <c r="J3544" s="3"/>
    </row>
    <row r="3545" spans="1:10" ht="60" customHeight="1" x14ac:dyDescent="0.8">
      <c r="A3545" s="51">
        <v>3541</v>
      </c>
      <c r="B3545" s="50">
        <v>3543</v>
      </c>
      <c r="C3545" s="3" t="s">
        <v>9757</v>
      </c>
      <c r="D3545" s="3" t="s">
        <v>18037</v>
      </c>
      <c r="E3545" s="5" t="s">
        <v>9758</v>
      </c>
      <c r="F3545" s="3" t="s">
        <v>2267</v>
      </c>
      <c r="G3545" s="5" t="s">
        <v>9759</v>
      </c>
      <c r="H3545" s="5" t="s">
        <v>13928</v>
      </c>
      <c r="I3545" s="5" t="s">
        <v>17769</v>
      </c>
      <c r="J3545" s="3"/>
    </row>
    <row r="3546" spans="1:10" ht="60" customHeight="1" x14ac:dyDescent="0.8">
      <c r="A3546" s="51">
        <v>3542</v>
      </c>
      <c r="B3546" s="50">
        <v>3544</v>
      </c>
      <c r="C3546" s="3" t="s">
        <v>9760</v>
      </c>
      <c r="D3546" s="3" t="s">
        <v>18037</v>
      </c>
      <c r="E3546" s="5" t="s">
        <v>9761</v>
      </c>
      <c r="F3546" s="3" t="s">
        <v>3220</v>
      </c>
      <c r="G3546" s="5" t="s">
        <v>9762</v>
      </c>
      <c r="H3546" s="5" t="s">
        <v>13929</v>
      </c>
      <c r="I3546" s="5" t="s">
        <v>16975</v>
      </c>
      <c r="J3546" s="3"/>
    </row>
    <row r="3547" spans="1:10" ht="60" customHeight="1" x14ac:dyDescent="0.8">
      <c r="A3547" s="51">
        <v>3543</v>
      </c>
      <c r="B3547" s="50">
        <v>3545</v>
      </c>
      <c r="C3547" s="3" t="s">
        <v>9763</v>
      </c>
      <c r="D3547" s="3" t="s">
        <v>18037</v>
      </c>
      <c r="E3547" s="5" t="s">
        <v>4830</v>
      </c>
      <c r="F3547" s="3" t="s">
        <v>3220</v>
      </c>
      <c r="G3547" s="5" t="s">
        <v>9764</v>
      </c>
      <c r="H3547" s="5" t="s">
        <v>13930</v>
      </c>
      <c r="I3547" s="5" t="s">
        <v>16976</v>
      </c>
      <c r="J3547" s="3"/>
    </row>
    <row r="3548" spans="1:10" ht="60" customHeight="1" x14ac:dyDescent="0.8">
      <c r="A3548" s="51">
        <v>3544</v>
      </c>
      <c r="B3548" s="50">
        <v>3546</v>
      </c>
      <c r="C3548" s="3" t="s">
        <v>9765</v>
      </c>
      <c r="D3548" s="3" t="s">
        <v>18037</v>
      </c>
      <c r="E3548" s="5" t="s">
        <v>6388</v>
      </c>
      <c r="F3548" s="3" t="s">
        <v>3220</v>
      </c>
      <c r="G3548" s="5" t="s">
        <v>9766</v>
      </c>
      <c r="H3548" s="5" t="s">
        <v>13931</v>
      </c>
      <c r="I3548" s="5" t="s">
        <v>16977</v>
      </c>
      <c r="J3548" s="3"/>
    </row>
    <row r="3549" spans="1:10" ht="60" customHeight="1" x14ac:dyDescent="0.8">
      <c r="A3549" s="51">
        <v>3545</v>
      </c>
      <c r="B3549" s="50">
        <v>3547</v>
      </c>
      <c r="C3549" s="3" t="s">
        <v>9767</v>
      </c>
      <c r="D3549" s="3" t="s">
        <v>18037</v>
      </c>
      <c r="E3549" s="5" t="s">
        <v>9768</v>
      </c>
      <c r="F3549" s="3" t="s">
        <v>13</v>
      </c>
      <c r="G3549" s="5" t="s">
        <v>9769</v>
      </c>
      <c r="H3549" s="5" t="s">
        <v>13932</v>
      </c>
      <c r="I3549" s="5" t="s">
        <v>16978</v>
      </c>
      <c r="J3549" s="3"/>
    </row>
    <row r="3550" spans="1:10" ht="60" customHeight="1" x14ac:dyDescent="0.8">
      <c r="A3550" s="51">
        <v>3546</v>
      </c>
      <c r="B3550" s="50">
        <v>3548</v>
      </c>
      <c r="C3550" s="3" t="s">
        <v>9770</v>
      </c>
      <c r="D3550" s="3" t="s">
        <v>18037</v>
      </c>
      <c r="E3550" s="5" t="s">
        <v>9576</v>
      </c>
      <c r="F3550" s="3" t="s">
        <v>1712</v>
      </c>
      <c r="G3550" s="5" t="s">
        <v>9771</v>
      </c>
      <c r="H3550" s="5" t="s">
        <v>13933</v>
      </c>
      <c r="I3550" s="5" t="s">
        <v>16979</v>
      </c>
      <c r="J3550" s="3"/>
    </row>
    <row r="3551" spans="1:10" ht="60" customHeight="1" x14ac:dyDescent="0.8">
      <c r="A3551" s="51">
        <v>3547</v>
      </c>
      <c r="B3551" s="50">
        <v>3549</v>
      </c>
      <c r="C3551" s="3" t="s">
        <v>9772</v>
      </c>
      <c r="D3551" s="3" t="s">
        <v>18037</v>
      </c>
      <c r="E3551" s="5" t="s">
        <v>9773</v>
      </c>
      <c r="F3551" s="3" t="s">
        <v>3220</v>
      </c>
      <c r="G3551" s="5" t="s">
        <v>9774</v>
      </c>
      <c r="H3551" s="5" t="s">
        <v>13934</v>
      </c>
      <c r="I3551" s="5" t="s">
        <v>16980</v>
      </c>
      <c r="J3551" s="3"/>
    </row>
    <row r="3552" spans="1:10" ht="60" customHeight="1" x14ac:dyDescent="0.8">
      <c r="A3552" s="51">
        <v>3548</v>
      </c>
      <c r="B3552" s="50">
        <v>3550</v>
      </c>
      <c r="C3552" s="3" t="s">
        <v>9775</v>
      </c>
      <c r="D3552" s="3" t="s">
        <v>18037</v>
      </c>
      <c r="E3552" s="5" t="s">
        <v>9776</v>
      </c>
      <c r="F3552" s="3" t="s">
        <v>284</v>
      </c>
      <c r="G3552" s="5" t="s">
        <v>9777</v>
      </c>
      <c r="H3552" s="5" t="s">
        <v>13935</v>
      </c>
      <c r="I3552" s="5" t="s">
        <v>17311</v>
      </c>
      <c r="J3552" s="3"/>
    </row>
    <row r="3553" spans="1:10" ht="60" customHeight="1" x14ac:dyDescent="0.8">
      <c r="A3553" s="51">
        <v>3549</v>
      </c>
      <c r="B3553" s="50">
        <v>3551</v>
      </c>
      <c r="C3553" s="3" t="s">
        <v>9778</v>
      </c>
      <c r="D3553" s="3" t="s">
        <v>18037</v>
      </c>
      <c r="E3553" s="5" t="s">
        <v>9168</v>
      </c>
      <c r="F3553" s="3" t="s">
        <v>3220</v>
      </c>
      <c r="G3553" s="5" t="s">
        <v>9779</v>
      </c>
      <c r="H3553" s="5" t="s">
        <v>13936</v>
      </c>
      <c r="I3553" s="5" t="s">
        <v>16981</v>
      </c>
      <c r="J3553" s="3"/>
    </row>
    <row r="3554" spans="1:10" ht="60" customHeight="1" x14ac:dyDescent="0.8">
      <c r="A3554" s="51">
        <v>3550</v>
      </c>
      <c r="B3554" s="50">
        <v>3552</v>
      </c>
      <c r="C3554" s="3" t="s">
        <v>9780</v>
      </c>
      <c r="D3554" s="3" t="s">
        <v>18037</v>
      </c>
      <c r="E3554" s="5" t="s">
        <v>9781</v>
      </c>
      <c r="F3554" s="3" t="s">
        <v>1125</v>
      </c>
      <c r="G3554" s="5" t="s">
        <v>9782</v>
      </c>
      <c r="H3554" s="5" t="s">
        <v>13937</v>
      </c>
      <c r="I3554" s="5" t="s">
        <v>17760</v>
      </c>
      <c r="J3554" s="3"/>
    </row>
    <row r="3555" spans="1:10" ht="60" customHeight="1" x14ac:dyDescent="0.8">
      <c r="A3555" s="51">
        <v>3551</v>
      </c>
      <c r="B3555" s="50">
        <v>3553</v>
      </c>
      <c r="C3555" s="3" t="s">
        <v>9783</v>
      </c>
      <c r="D3555" s="3" t="s">
        <v>18037</v>
      </c>
      <c r="E3555" s="5" t="s">
        <v>9784</v>
      </c>
      <c r="F3555" s="3" t="s">
        <v>2267</v>
      </c>
      <c r="G3555" s="5" t="s">
        <v>9785</v>
      </c>
      <c r="H3555" s="5" t="s">
        <v>13938</v>
      </c>
      <c r="I3555" s="5" t="s">
        <v>16982</v>
      </c>
      <c r="J3555" s="3"/>
    </row>
    <row r="3556" spans="1:10" ht="60" customHeight="1" x14ac:dyDescent="0.8">
      <c r="A3556" s="51">
        <v>3552</v>
      </c>
      <c r="B3556" s="50">
        <v>3554</v>
      </c>
      <c r="C3556" s="3" t="s">
        <v>9786</v>
      </c>
      <c r="D3556" s="3" t="s">
        <v>18037</v>
      </c>
      <c r="E3556" s="5" t="s">
        <v>5164</v>
      </c>
      <c r="F3556" s="3" t="s">
        <v>3220</v>
      </c>
      <c r="G3556" s="5" t="s">
        <v>9787</v>
      </c>
      <c r="H3556" s="5" t="s">
        <v>13939</v>
      </c>
      <c r="I3556" s="5" t="s">
        <v>17776</v>
      </c>
      <c r="J3556" s="3"/>
    </row>
    <row r="3557" spans="1:10" ht="60" customHeight="1" x14ac:dyDescent="0.8">
      <c r="A3557" s="51">
        <v>3553</v>
      </c>
      <c r="B3557" s="50">
        <v>3555</v>
      </c>
      <c r="C3557" s="3" t="s">
        <v>9788</v>
      </c>
      <c r="D3557" s="3" t="s">
        <v>18037</v>
      </c>
      <c r="E3557" s="5" t="s">
        <v>5930</v>
      </c>
      <c r="F3557" s="3" t="s">
        <v>3220</v>
      </c>
      <c r="G3557" s="5" t="s">
        <v>9789</v>
      </c>
      <c r="H3557" s="5" t="s">
        <v>13940</v>
      </c>
      <c r="I3557" s="5" t="s">
        <v>16983</v>
      </c>
      <c r="J3557" s="3"/>
    </row>
    <row r="3558" spans="1:10" ht="60" customHeight="1" x14ac:dyDescent="0.8">
      <c r="A3558" s="51">
        <v>3554</v>
      </c>
      <c r="B3558" s="50">
        <v>3556</v>
      </c>
      <c r="C3558" s="3" t="s">
        <v>9790</v>
      </c>
      <c r="D3558" s="3" t="s">
        <v>18037</v>
      </c>
      <c r="E3558" s="5" t="s">
        <v>9791</v>
      </c>
      <c r="F3558" s="3" t="s">
        <v>2267</v>
      </c>
      <c r="G3558" s="5" t="s">
        <v>9792</v>
      </c>
      <c r="H3558" s="5" t="s">
        <v>13941</v>
      </c>
      <c r="I3558" s="5" t="s">
        <v>16984</v>
      </c>
      <c r="J3558" s="3"/>
    </row>
    <row r="3559" spans="1:10" ht="60" customHeight="1" x14ac:dyDescent="0.8">
      <c r="A3559" s="51">
        <v>3555</v>
      </c>
      <c r="B3559" s="50">
        <v>3557</v>
      </c>
      <c r="C3559" s="3" t="s">
        <v>9793</v>
      </c>
      <c r="D3559" s="3" t="s">
        <v>18037</v>
      </c>
      <c r="E3559" s="5" t="s">
        <v>9794</v>
      </c>
      <c r="F3559" s="3" t="s">
        <v>224</v>
      </c>
      <c r="G3559" s="5" t="s">
        <v>9795</v>
      </c>
      <c r="H3559" s="5" t="s">
        <v>13942</v>
      </c>
      <c r="I3559" s="5" t="s">
        <v>17504</v>
      </c>
      <c r="J3559" s="3"/>
    </row>
    <row r="3560" spans="1:10" ht="60" customHeight="1" x14ac:dyDescent="0.8">
      <c r="A3560" s="51">
        <v>3556</v>
      </c>
      <c r="B3560" s="50">
        <v>3558</v>
      </c>
      <c r="C3560" s="3" t="s">
        <v>9796</v>
      </c>
      <c r="D3560" s="3" t="s">
        <v>18037</v>
      </c>
      <c r="E3560" s="5" t="s">
        <v>9797</v>
      </c>
      <c r="F3560" s="3" t="s">
        <v>3220</v>
      </c>
      <c r="G3560" s="5" t="s">
        <v>9798</v>
      </c>
      <c r="H3560" s="5" t="s">
        <v>13943</v>
      </c>
      <c r="I3560" s="5" t="s">
        <v>16985</v>
      </c>
      <c r="J3560" s="3"/>
    </row>
    <row r="3561" spans="1:10" ht="60" customHeight="1" x14ac:dyDescent="0.8">
      <c r="A3561" s="51">
        <v>3557</v>
      </c>
      <c r="B3561" s="50">
        <v>3559</v>
      </c>
      <c r="C3561" s="3" t="s">
        <v>9799</v>
      </c>
      <c r="D3561" s="3" t="s">
        <v>18037</v>
      </c>
      <c r="E3561" s="5" t="s">
        <v>9800</v>
      </c>
      <c r="F3561" s="3" t="s">
        <v>3220</v>
      </c>
      <c r="G3561" s="5" t="s">
        <v>9801</v>
      </c>
      <c r="H3561" s="5" t="s">
        <v>13944</v>
      </c>
      <c r="I3561" s="5" t="s">
        <v>17777</v>
      </c>
      <c r="J3561" s="3"/>
    </row>
    <row r="3562" spans="1:10" ht="60" customHeight="1" x14ac:dyDescent="0.8">
      <c r="A3562" s="51">
        <v>3558</v>
      </c>
      <c r="B3562" s="50">
        <v>3560</v>
      </c>
      <c r="C3562" s="3" t="s">
        <v>9802</v>
      </c>
      <c r="D3562" s="3" t="s">
        <v>18037</v>
      </c>
      <c r="E3562" s="5" t="s">
        <v>9803</v>
      </c>
      <c r="F3562" s="3" t="s">
        <v>3220</v>
      </c>
      <c r="G3562" s="5" t="s">
        <v>9804</v>
      </c>
      <c r="H3562" s="5" t="s">
        <v>13945</v>
      </c>
      <c r="I3562" s="5" t="s">
        <v>16986</v>
      </c>
      <c r="J3562" s="3"/>
    </row>
    <row r="3563" spans="1:10" ht="60" customHeight="1" x14ac:dyDescent="0.8">
      <c r="A3563" s="51">
        <v>3559</v>
      </c>
      <c r="B3563" s="50">
        <v>3561</v>
      </c>
      <c r="C3563" s="3" t="s">
        <v>9805</v>
      </c>
      <c r="D3563" s="3" t="s">
        <v>18037</v>
      </c>
      <c r="E3563" s="5" t="s">
        <v>9806</v>
      </c>
      <c r="F3563" s="3" t="s">
        <v>3220</v>
      </c>
      <c r="G3563" s="5" t="s">
        <v>9807</v>
      </c>
      <c r="H3563" s="5" t="s">
        <v>13946</v>
      </c>
      <c r="I3563" s="5" t="s">
        <v>16987</v>
      </c>
      <c r="J3563" s="3"/>
    </row>
    <row r="3564" spans="1:10" ht="60" customHeight="1" x14ac:dyDescent="0.8">
      <c r="A3564" s="51">
        <v>3560</v>
      </c>
      <c r="B3564" s="50">
        <v>3562</v>
      </c>
      <c r="C3564" s="3" t="s">
        <v>9808</v>
      </c>
      <c r="D3564" s="3" t="s">
        <v>18037</v>
      </c>
      <c r="E3564" s="5" t="s">
        <v>9809</v>
      </c>
      <c r="F3564" s="3" t="s">
        <v>486</v>
      </c>
      <c r="G3564" s="5" t="s">
        <v>9810</v>
      </c>
      <c r="H3564" s="5" t="s">
        <v>13947</v>
      </c>
      <c r="I3564" s="5" t="s">
        <v>17556</v>
      </c>
      <c r="J3564" s="3"/>
    </row>
    <row r="3565" spans="1:10" ht="60" customHeight="1" x14ac:dyDescent="0.8">
      <c r="A3565" s="51">
        <v>3561</v>
      </c>
      <c r="B3565" s="50">
        <v>3563</v>
      </c>
      <c r="C3565" s="3" t="s">
        <v>9811</v>
      </c>
      <c r="D3565" s="3" t="s">
        <v>18037</v>
      </c>
      <c r="E3565" s="5" t="s">
        <v>4017</v>
      </c>
      <c r="F3565" s="3" t="s">
        <v>1521</v>
      </c>
      <c r="G3565" s="5" t="s">
        <v>9812</v>
      </c>
      <c r="H3565" s="5" t="s">
        <v>13948</v>
      </c>
      <c r="I3565" s="5" t="s">
        <v>16988</v>
      </c>
      <c r="J3565" s="3"/>
    </row>
    <row r="3566" spans="1:10" ht="60" customHeight="1" x14ac:dyDescent="0.8">
      <c r="A3566" s="51">
        <v>3562</v>
      </c>
      <c r="B3566" s="50">
        <v>3564</v>
      </c>
      <c r="C3566" s="3" t="s">
        <v>9813</v>
      </c>
      <c r="D3566" s="3" t="s">
        <v>18037</v>
      </c>
      <c r="E3566" s="5" t="s">
        <v>9814</v>
      </c>
      <c r="F3566" s="3" t="s">
        <v>527</v>
      </c>
      <c r="G3566" s="5" t="s">
        <v>9815</v>
      </c>
      <c r="H3566" s="5" t="s">
        <v>13949</v>
      </c>
      <c r="I3566" s="5" t="s">
        <v>16989</v>
      </c>
      <c r="J3566" s="3"/>
    </row>
    <row r="3567" spans="1:10" ht="60" customHeight="1" x14ac:dyDescent="0.8">
      <c r="A3567" s="51">
        <v>3563</v>
      </c>
      <c r="B3567" s="50">
        <v>3565</v>
      </c>
      <c r="C3567" s="3" t="s">
        <v>9816</v>
      </c>
      <c r="D3567" s="3" t="s">
        <v>18037</v>
      </c>
      <c r="E3567" s="5" t="s">
        <v>9565</v>
      </c>
      <c r="F3567" s="3" t="s">
        <v>527</v>
      </c>
      <c r="G3567" s="5" t="s">
        <v>9817</v>
      </c>
      <c r="H3567" s="5" t="s">
        <v>13950</v>
      </c>
      <c r="I3567" s="5" t="s">
        <v>16990</v>
      </c>
      <c r="J3567" s="3"/>
    </row>
    <row r="3568" spans="1:10" ht="60" customHeight="1" x14ac:dyDescent="0.8">
      <c r="A3568" s="51">
        <v>3564</v>
      </c>
      <c r="B3568" s="50">
        <v>3566</v>
      </c>
      <c r="C3568" s="3" t="s">
        <v>9818</v>
      </c>
      <c r="D3568" s="3" t="s">
        <v>18037</v>
      </c>
      <c r="E3568" s="5" t="s">
        <v>9819</v>
      </c>
      <c r="F3568" s="3" t="s">
        <v>1125</v>
      </c>
      <c r="G3568" s="5" t="s">
        <v>9820</v>
      </c>
      <c r="H3568" s="5" t="s">
        <v>13951</v>
      </c>
      <c r="I3568" s="5" t="s">
        <v>16991</v>
      </c>
      <c r="J3568" s="3"/>
    </row>
    <row r="3569" spans="1:10" ht="60" customHeight="1" x14ac:dyDescent="0.8">
      <c r="A3569" s="51">
        <v>3565</v>
      </c>
      <c r="B3569" s="50">
        <v>3567</v>
      </c>
      <c r="C3569" s="3" t="s">
        <v>9821</v>
      </c>
      <c r="D3569" s="3" t="s">
        <v>18037</v>
      </c>
      <c r="E3569" s="5" t="s">
        <v>9822</v>
      </c>
      <c r="F3569" s="3" t="s">
        <v>242</v>
      </c>
      <c r="G3569" s="5" t="s">
        <v>9823</v>
      </c>
      <c r="H3569" s="5" t="s">
        <v>13952</v>
      </c>
      <c r="I3569" s="5" t="s">
        <v>16992</v>
      </c>
      <c r="J3569" s="3"/>
    </row>
    <row r="3570" spans="1:10" ht="60" customHeight="1" x14ac:dyDescent="0.8">
      <c r="A3570" s="51">
        <v>3566</v>
      </c>
      <c r="B3570" s="50">
        <v>3568</v>
      </c>
      <c r="C3570" s="3" t="s">
        <v>9824</v>
      </c>
      <c r="D3570" s="3" t="s">
        <v>18037</v>
      </c>
      <c r="E3570" s="5" t="s">
        <v>9825</v>
      </c>
      <c r="F3570" s="3" t="s">
        <v>527</v>
      </c>
      <c r="G3570" s="5" t="s">
        <v>9826</v>
      </c>
      <c r="H3570" s="5" t="s">
        <v>13953</v>
      </c>
      <c r="I3570" s="5" t="s">
        <v>16993</v>
      </c>
      <c r="J3570" s="3"/>
    </row>
    <row r="3571" spans="1:10" ht="60" customHeight="1" x14ac:dyDescent="0.8">
      <c r="A3571" s="51">
        <v>3567</v>
      </c>
      <c r="B3571" s="50">
        <v>3569</v>
      </c>
      <c r="C3571" s="3" t="s">
        <v>9827</v>
      </c>
      <c r="D3571" s="3" t="s">
        <v>18037</v>
      </c>
      <c r="E3571" s="5" t="s">
        <v>4115</v>
      </c>
      <c r="F3571" s="3" t="s">
        <v>734</v>
      </c>
      <c r="G3571" s="5" t="s">
        <v>9828</v>
      </c>
      <c r="H3571" s="5" t="s">
        <v>13954</v>
      </c>
      <c r="I3571" s="5" t="s">
        <v>16994</v>
      </c>
      <c r="J3571" s="3"/>
    </row>
    <row r="3572" spans="1:10" ht="60" customHeight="1" x14ac:dyDescent="0.8">
      <c r="A3572" s="51">
        <v>3568</v>
      </c>
      <c r="B3572" s="50">
        <v>3570</v>
      </c>
      <c r="C3572" s="3" t="s">
        <v>9829</v>
      </c>
      <c r="D3572" s="3" t="s">
        <v>18037</v>
      </c>
      <c r="E3572" s="5" t="s">
        <v>9830</v>
      </c>
      <c r="F3572" s="3" t="s">
        <v>100</v>
      </c>
      <c r="G3572" s="5" t="s">
        <v>9831</v>
      </c>
      <c r="H3572" s="5" t="s">
        <v>13955</v>
      </c>
      <c r="I3572" s="5" t="s">
        <v>16995</v>
      </c>
      <c r="J3572" s="3"/>
    </row>
    <row r="3573" spans="1:10" ht="60" customHeight="1" x14ac:dyDescent="0.8">
      <c r="A3573" s="51">
        <v>3569</v>
      </c>
      <c r="B3573" s="50">
        <v>3571</v>
      </c>
      <c r="C3573" s="3" t="s">
        <v>9832</v>
      </c>
      <c r="D3573" s="3" t="s">
        <v>18037</v>
      </c>
      <c r="E3573" s="5" t="s">
        <v>9833</v>
      </c>
      <c r="F3573" s="3" t="s">
        <v>37</v>
      </c>
      <c r="G3573" s="5" t="s">
        <v>9834</v>
      </c>
      <c r="H3573" s="5" t="s">
        <v>13956</v>
      </c>
      <c r="I3573" s="5" t="s">
        <v>16996</v>
      </c>
      <c r="J3573" s="3"/>
    </row>
    <row r="3574" spans="1:10" ht="60" customHeight="1" x14ac:dyDescent="0.8">
      <c r="A3574" s="51">
        <v>3570</v>
      </c>
      <c r="B3574" s="50">
        <v>3572</v>
      </c>
      <c r="C3574" s="3" t="s">
        <v>416</v>
      </c>
      <c r="D3574" s="3" t="s">
        <v>18037</v>
      </c>
      <c r="E3574" s="5" t="s">
        <v>5375</v>
      </c>
      <c r="F3574" s="3" t="s">
        <v>153</v>
      </c>
      <c r="G3574" s="5" t="s">
        <v>9835</v>
      </c>
      <c r="H3574" s="5" t="s">
        <v>13957</v>
      </c>
      <c r="I3574" s="5" t="s">
        <v>16997</v>
      </c>
      <c r="J3574" s="3"/>
    </row>
    <row r="3575" spans="1:10" ht="60" customHeight="1" x14ac:dyDescent="0.8">
      <c r="A3575" s="51">
        <v>3571</v>
      </c>
      <c r="B3575" s="50">
        <v>3573</v>
      </c>
      <c r="C3575" s="3" t="s">
        <v>9836</v>
      </c>
      <c r="D3575" s="3" t="s">
        <v>18037</v>
      </c>
      <c r="E3575" s="5" t="s">
        <v>663</v>
      </c>
      <c r="F3575" s="3" t="s">
        <v>527</v>
      </c>
      <c r="G3575" s="5" t="s">
        <v>9837</v>
      </c>
      <c r="H3575" s="5" t="s">
        <v>13958</v>
      </c>
      <c r="I3575" s="5" t="s">
        <v>16998</v>
      </c>
      <c r="J3575" s="3"/>
    </row>
    <row r="3576" spans="1:10" ht="60" customHeight="1" x14ac:dyDescent="0.8">
      <c r="A3576" s="51">
        <v>3572</v>
      </c>
      <c r="B3576" s="50">
        <v>3574</v>
      </c>
      <c r="C3576" s="3" t="s">
        <v>9838</v>
      </c>
      <c r="D3576" s="3" t="s">
        <v>18037</v>
      </c>
      <c r="E3576" s="5" t="s">
        <v>9839</v>
      </c>
      <c r="F3576" s="3" t="s">
        <v>527</v>
      </c>
      <c r="G3576" s="5" t="s">
        <v>9840</v>
      </c>
      <c r="H3576" s="5" t="s">
        <v>13959</v>
      </c>
      <c r="I3576" s="5" t="s">
        <v>16999</v>
      </c>
      <c r="J3576" s="3"/>
    </row>
    <row r="3577" spans="1:10" ht="60" customHeight="1" x14ac:dyDescent="0.8">
      <c r="A3577" s="51">
        <v>3573</v>
      </c>
      <c r="B3577" s="50">
        <v>3575</v>
      </c>
      <c r="C3577" s="3" t="s">
        <v>9841</v>
      </c>
      <c r="D3577" s="3" t="s">
        <v>18037</v>
      </c>
      <c r="E3577" s="5" t="s">
        <v>7362</v>
      </c>
      <c r="F3577" s="3" t="s">
        <v>527</v>
      </c>
      <c r="G3577" s="5" t="s">
        <v>9842</v>
      </c>
      <c r="H3577" s="5" t="s">
        <v>13960</v>
      </c>
      <c r="I3577" s="5" t="s">
        <v>17875</v>
      </c>
      <c r="J3577" s="3"/>
    </row>
    <row r="3578" spans="1:10" ht="60" customHeight="1" x14ac:dyDescent="0.8">
      <c r="A3578" s="51">
        <v>3574</v>
      </c>
      <c r="B3578" s="50">
        <v>3576</v>
      </c>
      <c r="C3578" s="3" t="s">
        <v>9843</v>
      </c>
      <c r="D3578" s="3" t="s">
        <v>18037</v>
      </c>
      <c r="E3578" s="5" t="s">
        <v>9844</v>
      </c>
      <c r="F3578" s="3" t="s">
        <v>277</v>
      </c>
      <c r="G3578" s="5" t="s">
        <v>9845</v>
      </c>
      <c r="H3578" s="5" t="s">
        <v>13961</v>
      </c>
      <c r="I3578" s="5" t="s">
        <v>17000</v>
      </c>
      <c r="J3578" s="3"/>
    </row>
    <row r="3579" spans="1:10" ht="60" customHeight="1" x14ac:dyDescent="0.8">
      <c r="A3579" s="51">
        <v>3575</v>
      </c>
      <c r="B3579" s="50">
        <v>3577</v>
      </c>
      <c r="C3579" s="3" t="s">
        <v>9846</v>
      </c>
      <c r="D3579" s="3" t="s">
        <v>18037</v>
      </c>
      <c r="E3579" s="5" t="s">
        <v>2766</v>
      </c>
      <c r="F3579" s="3" t="s">
        <v>1125</v>
      </c>
      <c r="G3579" s="5" t="s">
        <v>9847</v>
      </c>
      <c r="H3579" s="5" t="s">
        <v>13962</v>
      </c>
      <c r="I3579" s="5" t="s">
        <v>17761</v>
      </c>
      <c r="J3579" s="3"/>
    </row>
    <row r="3580" spans="1:10" ht="60" customHeight="1" x14ac:dyDescent="0.8">
      <c r="A3580" s="51">
        <v>3576</v>
      </c>
      <c r="B3580" s="50">
        <v>3578</v>
      </c>
      <c r="C3580" s="3" t="s">
        <v>9848</v>
      </c>
      <c r="D3580" s="3" t="s">
        <v>18039</v>
      </c>
      <c r="E3580" s="5" t="s">
        <v>666</v>
      </c>
      <c r="F3580" s="3" t="s">
        <v>138</v>
      </c>
      <c r="G3580" s="5" t="s">
        <v>9849</v>
      </c>
      <c r="H3580" s="5" t="s">
        <v>13963</v>
      </c>
      <c r="I3580" s="5" t="s">
        <v>17001</v>
      </c>
      <c r="J3580" s="3"/>
    </row>
    <row r="3581" spans="1:10" ht="60" customHeight="1" x14ac:dyDescent="0.8">
      <c r="A3581" s="51">
        <v>3577</v>
      </c>
      <c r="B3581" s="50">
        <v>3579</v>
      </c>
      <c r="C3581" s="3" t="s">
        <v>9850</v>
      </c>
      <c r="D3581" s="3" t="s">
        <v>18039</v>
      </c>
      <c r="E3581" s="5" t="s">
        <v>9851</v>
      </c>
      <c r="F3581" s="3" t="s">
        <v>257</v>
      </c>
      <c r="G3581" s="5" t="s">
        <v>9852</v>
      </c>
      <c r="H3581" s="5" t="s">
        <v>13964</v>
      </c>
      <c r="I3581" s="5" t="s">
        <v>17002</v>
      </c>
      <c r="J3581" s="3"/>
    </row>
    <row r="3582" spans="1:10" ht="60" customHeight="1" x14ac:dyDescent="0.8">
      <c r="A3582" s="51">
        <v>3578</v>
      </c>
      <c r="B3582" s="50">
        <v>3580</v>
      </c>
      <c r="C3582" s="3" t="s">
        <v>9853</v>
      </c>
      <c r="D3582" s="3" t="s">
        <v>18037</v>
      </c>
      <c r="E3582" s="5" t="s">
        <v>9854</v>
      </c>
      <c r="F3582" s="3" t="s">
        <v>17</v>
      </c>
      <c r="G3582" s="5" t="s">
        <v>9855</v>
      </c>
      <c r="H3582" s="5" t="s">
        <v>13965</v>
      </c>
      <c r="I3582" s="5" t="s">
        <v>17003</v>
      </c>
      <c r="J3582" s="3"/>
    </row>
    <row r="3583" spans="1:10" ht="60" customHeight="1" x14ac:dyDescent="0.8">
      <c r="A3583" s="51">
        <v>3579</v>
      </c>
      <c r="B3583" s="50">
        <v>3581</v>
      </c>
      <c r="C3583" s="3" t="s">
        <v>9856</v>
      </c>
      <c r="D3583" s="3" t="s">
        <v>18037</v>
      </c>
      <c r="E3583" s="5" t="s">
        <v>1362</v>
      </c>
      <c r="F3583" s="3" t="s">
        <v>17</v>
      </c>
      <c r="G3583" s="5" t="s">
        <v>9857</v>
      </c>
      <c r="H3583" s="5" t="s">
        <v>13966</v>
      </c>
      <c r="I3583" s="5" t="s">
        <v>17004</v>
      </c>
      <c r="J3583" s="3"/>
    </row>
    <row r="3584" spans="1:10" ht="60" customHeight="1" x14ac:dyDescent="0.8">
      <c r="A3584" s="51">
        <v>3580</v>
      </c>
      <c r="B3584" s="50">
        <v>3582</v>
      </c>
      <c r="C3584" s="3" t="s">
        <v>9858</v>
      </c>
      <c r="D3584" s="3" t="s">
        <v>18037</v>
      </c>
      <c r="E3584" s="5" t="s">
        <v>9859</v>
      </c>
      <c r="F3584" s="3" t="s">
        <v>17</v>
      </c>
      <c r="G3584" s="5" t="s">
        <v>9860</v>
      </c>
      <c r="H3584" s="5" t="s">
        <v>13967</v>
      </c>
      <c r="I3584" s="5" t="s">
        <v>17005</v>
      </c>
      <c r="J3584" s="3"/>
    </row>
    <row r="3585" spans="1:10" ht="60" customHeight="1" x14ac:dyDescent="0.8">
      <c r="A3585" s="51">
        <v>3581</v>
      </c>
      <c r="B3585" s="50">
        <v>3583</v>
      </c>
      <c r="C3585" s="3" t="s">
        <v>9861</v>
      </c>
      <c r="D3585" s="3" t="s">
        <v>18037</v>
      </c>
      <c r="E3585" s="5" t="s">
        <v>9862</v>
      </c>
      <c r="F3585" s="3" t="s">
        <v>207</v>
      </c>
      <c r="G3585" s="5" t="s">
        <v>9863</v>
      </c>
      <c r="H3585" s="5" t="s">
        <v>13968</v>
      </c>
      <c r="I3585" s="5" t="s">
        <v>17006</v>
      </c>
      <c r="J3585" s="3"/>
    </row>
    <row r="3586" spans="1:10" ht="60" customHeight="1" x14ac:dyDescent="0.8">
      <c r="A3586" s="51">
        <v>3582</v>
      </c>
      <c r="B3586" s="50">
        <v>3584</v>
      </c>
      <c r="C3586" s="3" t="s">
        <v>9864</v>
      </c>
      <c r="D3586" s="3" t="s">
        <v>18037</v>
      </c>
      <c r="E3586" s="5" t="s">
        <v>9865</v>
      </c>
      <c r="F3586" s="3" t="s">
        <v>207</v>
      </c>
      <c r="G3586" s="5" t="s">
        <v>9866</v>
      </c>
      <c r="H3586" s="5" t="s">
        <v>13969</v>
      </c>
      <c r="I3586" s="5" t="s">
        <v>17007</v>
      </c>
      <c r="J3586" s="3"/>
    </row>
    <row r="3587" spans="1:10" ht="60" customHeight="1" x14ac:dyDescent="0.8">
      <c r="A3587" s="51">
        <v>3583</v>
      </c>
      <c r="B3587" s="50">
        <v>3585</v>
      </c>
      <c r="C3587" s="3" t="s">
        <v>9867</v>
      </c>
      <c r="D3587" s="3" t="s">
        <v>18037</v>
      </c>
      <c r="E3587" s="5" t="s">
        <v>9868</v>
      </c>
      <c r="F3587" s="3" t="s">
        <v>207</v>
      </c>
      <c r="G3587" s="5" t="s">
        <v>9869</v>
      </c>
      <c r="H3587" s="5" t="s">
        <v>13970</v>
      </c>
      <c r="I3587" s="5" t="s">
        <v>17008</v>
      </c>
      <c r="J3587" s="3"/>
    </row>
    <row r="3588" spans="1:10" ht="60" customHeight="1" x14ac:dyDescent="0.8">
      <c r="A3588" s="51">
        <v>3584</v>
      </c>
      <c r="B3588" s="50">
        <v>3586</v>
      </c>
      <c r="C3588" s="3" t="s">
        <v>9870</v>
      </c>
      <c r="D3588" s="3" t="s">
        <v>18037</v>
      </c>
      <c r="E3588" s="5" t="s">
        <v>9871</v>
      </c>
      <c r="F3588" s="3" t="s">
        <v>123</v>
      </c>
      <c r="G3588" s="5" t="s">
        <v>9872</v>
      </c>
      <c r="H3588" s="5" t="s">
        <v>13971</v>
      </c>
      <c r="I3588" s="5" t="s">
        <v>17009</v>
      </c>
      <c r="J3588" s="3"/>
    </row>
    <row r="3589" spans="1:10" ht="60" customHeight="1" x14ac:dyDescent="0.8">
      <c r="A3589" s="51">
        <v>3585</v>
      </c>
      <c r="B3589" s="50">
        <v>3587</v>
      </c>
      <c r="C3589" s="3" t="s">
        <v>9873</v>
      </c>
      <c r="D3589" s="3" t="s">
        <v>18037</v>
      </c>
      <c r="E3589" s="5" t="s">
        <v>8115</v>
      </c>
      <c r="F3589" s="3" t="s">
        <v>301</v>
      </c>
      <c r="G3589" s="5" t="s">
        <v>9874</v>
      </c>
      <c r="H3589" s="5" t="s">
        <v>13972</v>
      </c>
      <c r="I3589" s="5" t="s">
        <v>17741</v>
      </c>
      <c r="J3589" s="3"/>
    </row>
    <row r="3590" spans="1:10" ht="60" customHeight="1" x14ac:dyDescent="0.8">
      <c r="A3590" s="51">
        <v>3586</v>
      </c>
      <c r="B3590" s="50">
        <v>3588</v>
      </c>
      <c r="C3590" s="3" t="s">
        <v>9875</v>
      </c>
      <c r="D3590" s="3" t="s">
        <v>18037</v>
      </c>
      <c r="E3590" s="5" t="s">
        <v>4231</v>
      </c>
      <c r="F3590" s="3" t="s">
        <v>77</v>
      </c>
      <c r="G3590" s="5" t="s">
        <v>9876</v>
      </c>
      <c r="H3590" s="5" t="s">
        <v>13973</v>
      </c>
      <c r="I3590" s="5" t="s">
        <v>17010</v>
      </c>
      <c r="J3590" s="3"/>
    </row>
    <row r="3591" spans="1:10" ht="60" customHeight="1" x14ac:dyDescent="0.8">
      <c r="A3591" s="51">
        <v>3587</v>
      </c>
      <c r="B3591" s="50">
        <v>3589</v>
      </c>
      <c r="C3591" s="3" t="s">
        <v>9877</v>
      </c>
      <c r="D3591" s="3" t="s">
        <v>18037</v>
      </c>
      <c r="E3591" s="5" t="s">
        <v>280</v>
      </c>
      <c r="F3591" s="3" t="s">
        <v>301</v>
      </c>
      <c r="G3591" s="5" t="s">
        <v>9878</v>
      </c>
      <c r="H3591" s="5" t="s">
        <v>13974</v>
      </c>
      <c r="I3591" s="5" t="s">
        <v>17011</v>
      </c>
      <c r="J3591" s="3"/>
    </row>
    <row r="3592" spans="1:10" ht="60" customHeight="1" x14ac:dyDescent="0.8">
      <c r="A3592" s="51">
        <v>3588</v>
      </c>
      <c r="B3592" s="50">
        <v>3590</v>
      </c>
      <c r="C3592" s="3" t="s">
        <v>9879</v>
      </c>
      <c r="D3592" s="3" t="s">
        <v>18037</v>
      </c>
      <c r="E3592" s="5" t="s">
        <v>9880</v>
      </c>
      <c r="F3592" s="3" t="s">
        <v>1316</v>
      </c>
      <c r="G3592" s="5" t="s">
        <v>9881</v>
      </c>
      <c r="H3592" s="5" t="s">
        <v>13975</v>
      </c>
      <c r="I3592" s="5" t="s">
        <v>17914</v>
      </c>
      <c r="J3592" s="3"/>
    </row>
    <row r="3593" spans="1:10" ht="60" customHeight="1" x14ac:dyDescent="0.8">
      <c r="A3593" s="51">
        <v>3589</v>
      </c>
      <c r="B3593" s="50">
        <v>3591</v>
      </c>
      <c r="C3593" s="3" t="s">
        <v>9882</v>
      </c>
      <c r="D3593" s="3" t="s">
        <v>18037</v>
      </c>
      <c r="E3593" s="5" t="s">
        <v>9883</v>
      </c>
      <c r="F3593" s="3" t="s">
        <v>679</v>
      </c>
      <c r="G3593" s="5" t="s">
        <v>9884</v>
      </c>
      <c r="H3593" s="5" t="s">
        <v>13976</v>
      </c>
      <c r="I3593" s="5" t="s">
        <v>17012</v>
      </c>
      <c r="J3593" s="3"/>
    </row>
    <row r="3594" spans="1:10" ht="60" customHeight="1" x14ac:dyDescent="0.8">
      <c r="A3594" s="51">
        <v>3590</v>
      </c>
      <c r="B3594" s="50">
        <v>3592</v>
      </c>
      <c r="C3594" s="3" t="s">
        <v>9885</v>
      </c>
      <c r="D3594" s="3" t="s">
        <v>18037</v>
      </c>
      <c r="E3594" s="5" t="s">
        <v>9886</v>
      </c>
      <c r="F3594" s="3" t="s">
        <v>61</v>
      </c>
      <c r="G3594" s="5" t="s">
        <v>9887</v>
      </c>
      <c r="H3594" s="5" t="s">
        <v>13977</v>
      </c>
      <c r="I3594" s="5" t="s">
        <v>17013</v>
      </c>
      <c r="J3594" s="3"/>
    </row>
    <row r="3595" spans="1:10" ht="60" customHeight="1" x14ac:dyDescent="0.8">
      <c r="A3595" s="51">
        <v>3591</v>
      </c>
      <c r="B3595" s="50">
        <v>3593</v>
      </c>
      <c r="C3595" s="3" t="s">
        <v>9888</v>
      </c>
      <c r="D3595" s="3" t="s">
        <v>18037</v>
      </c>
      <c r="E3595" s="5" t="s">
        <v>9889</v>
      </c>
      <c r="F3595" s="3" t="s">
        <v>679</v>
      </c>
      <c r="G3595" s="5" t="s">
        <v>9890</v>
      </c>
      <c r="H3595" s="5" t="s">
        <v>13978</v>
      </c>
      <c r="I3595" s="5" t="s">
        <v>17014</v>
      </c>
      <c r="J3595" s="3"/>
    </row>
    <row r="3596" spans="1:10" ht="60" customHeight="1" x14ac:dyDescent="0.8">
      <c r="A3596" s="51">
        <v>3592</v>
      </c>
      <c r="B3596" s="50">
        <v>3594</v>
      </c>
      <c r="C3596" s="3" t="s">
        <v>9891</v>
      </c>
      <c r="D3596" s="3" t="s">
        <v>18037</v>
      </c>
      <c r="E3596" s="5" t="s">
        <v>9892</v>
      </c>
      <c r="F3596" s="3" t="s">
        <v>61</v>
      </c>
      <c r="G3596" s="5" t="s">
        <v>9893</v>
      </c>
      <c r="H3596" s="5" t="s">
        <v>13979</v>
      </c>
      <c r="I3596" s="5" t="s">
        <v>17728</v>
      </c>
      <c r="J3596" s="3"/>
    </row>
    <row r="3597" spans="1:10" ht="60" customHeight="1" x14ac:dyDescent="0.8">
      <c r="A3597" s="51">
        <v>3593</v>
      </c>
      <c r="B3597" s="50">
        <v>3595</v>
      </c>
      <c r="C3597" s="3" t="s">
        <v>9894</v>
      </c>
      <c r="D3597" s="3" t="s">
        <v>18037</v>
      </c>
      <c r="E3597" s="5" t="s">
        <v>9895</v>
      </c>
      <c r="F3597" s="3" t="s">
        <v>780</v>
      </c>
      <c r="G3597" s="5" t="s">
        <v>9896</v>
      </c>
      <c r="H3597" s="5" t="s">
        <v>13980</v>
      </c>
      <c r="I3597" s="5" t="s">
        <v>17015</v>
      </c>
      <c r="J3597" s="3"/>
    </row>
    <row r="3598" spans="1:10" ht="60" customHeight="1" x14ac:dyDescent="0.8">
      <c r="A3598" s="51">
        <v>3594</v>
      </c>
      <c r="B3598" s="50">
        <v>3596</v>
      </c>
      <c r="C3598" s="3" t="s">
        <v>6560</v>
      </c>
      <c r="D3598" s="3" t="s">
        <v>18037</v>
      </c>
      <c r="E3598" s="5" t="s">
        <v>9897</v>
      </c>
      <c r="F3598" s="3" t="s">
        <v>1630</v>
      </c>
      <c r="G3598" s="5" t="s">
        <v>9898</v>
      </c>
      <c r="H3598" s="5" t="s">
        <v>13981</v>
      </c>
      <c r="I3598" s="5" t="s">
        <v>17016</v>
      </c>
      <c r="J3598" s="3"/>
    </row>
    <row r="3599" spans="1:10" ht="60" customHeight="1" x14ac:dyDescent="0.8">
      <c r="A3599" s="51">
        <v>3595</v>
      </c>
      <c r="B3599" s="50">
        <v>3597</v>
      </c>
      <c r="C3599" s="3" t="s">
        <v>9899</v>
      </c>
      <c r="D3599" s="3" t="s">
        <v>18037</v>
      </c>
      <c r="E3599" s="5" t="s">
        <v>7249</v>
      </c>
      <c r="F3599" s="3" t="s">
        <v>328</v>
      </c>
      <c r="G3599" s="5" t="s">
        <v>9900</v>
      </c>
      <c r="H3599" s="5" t="s">
        <v>13982</v>
      </c>
      <c r="I3599" s="5" t="s">
        <v>17017</v>
      </c>
      <c r="J3599" s="3"/>
    </row>
    <row r="3600" spans="1:10" ht="60" customHeight="1" x14ac:dyDescent="0.8">
      <c r="A3600" s="51">
        <v>3596</v>
      </c>
      <c r="B3600" s="50">
        <v>3598</v>
      </c>
      <c r="C3600" s="3" t="s">
        <v>9901</v>
      </c>
      <c r="D3600" s="3" t="s">
        <v>18037</v>
      </c>
      <c r="E3600" s="5" t="s">
        <v>9902</v>
      </c>
      <c r="F3600" s="3" t="s">
        <v>1630</v>
      </c>
      <c r="G3600" s="5" t="s">
        <v>9903</v>
      </c>
      <c r="H3600" s="5" t="s">
        <v>13983</v>
      </c>
      <c r="I3600" s="5" t="s">
        <v>17018</v>
      </c>
      <c r="J3600" s="3"/>
    </row>
    <row r="3601" spans="1:10" ht="60" customHeight="1" x14ac:dyDescent="0.8">
      <c r="A3601" s="51">
        <v>3597</v>
      </c>
      <c r="B3601" s="50">
        <v>3599</v>
      </c>
      <c r="C3601" s="3" t="s">
        <v>9904</v>
      </c>
      <c r="D3601" s="3" t="s">
        <v>18037</v>
      </c>
      <c r="E3601" s="5" t="s">
        <v>9905</v>
      </c>
      <c r="F3601" s="3" t="s">
        <v>328</v>
      </c>
      <c r="G3601" s="5" t="s">
        <v>9906</v>
      </c>
      <c r="H3601" s="5" t="s">
        <v>13984</v>
      </c>
      <c r="I3601" s="5" t="s">
        <v>17019</v>
      </c>
      <c r="J3601" s="3"/>
    </row>
    <row r="3602" spans="1:10" ht="60" customHeight="1" x14ac:dyDescent="0.8">
      <c r="A3602" s="51">
        <v>3598</v>
      </c>
      <c r="B3602" s="50">
        <v>3600</v>
      </c>
      <c r="C3602" s="3" t="s">
        <v>9907</v>
      </c>
      <c r="D3602" s="3" t="s">
        <v>18037</v>
      </c>
      <c r="E3602" s="5" t="s">
        <v>9908</v>
      </c>
      <c r="F3602" s="3" t="s">
        <v>171</v>
      </c>
      <c r="G3602" s="5" t="s">
        <v>9909</v>
      </c>
      <c r="H3602" s="5" t="s">
        <v>13985</v>
      </c>
      <c r="I3602" s="5" t="s">
        <v>17020</v>
      </c>
      <c r="J3602" s="3"/>
    </row>
    <row r="3603" spans="1:10" ht="60" customHeight="1" x14ac:dyDescent="0.8">
      <c r="A3603" s="51">
        <v>3599</v>
      </c>
      <c r="B3603" s="50">
        <v>3601</v>
      </c>
      <c r="C3603" s="3" t="s">
        <v>9910</v>
      </c>
      <c r="D3603" s="3" t="s">
        <v>18037</v>
      </c>
      <c r="E3603" s="5" t="s">
        <v>9911</v>
      </c>
      <c r="F3603" s="3" t="s">
        <v>77</v>
      </c>
      <c r="G3603" s="5" t="s">
        <v>9912</v>
      </c>
      <c r="H3603" s="5" t="s">
        <v>13986</v>
      </c>
      <c r="I3603" s="5" t="s">
        <v>17021</v>
      </c>
      <c r="J3603" s="3"/>
    </row>
    <row r="3604" spans="1:10" ht="60" customHeight="1" x14ac:dyDescent="0.8">
      <c r="A3604" s="51">
        <v>3600</v>
      </c>
      <c r="B3604" s="50">
        <v>3602</v>
      </c>
      <c r="C3604" s="3" t="s">
        <v>9913</v>
      </c>
      <c r="D3604" s="3" t="s">
        <v>18037</v>
      </c>
      <c r="E3604" s="5" t="s">
        <v>9914</v>
      </c>
      <c r="F3604" s="3" t="s">
        <v>2447</v>
      </c>
      <c r="G3604" s="5" t="s">
        <v>9915</v>
      </c>
      <c r="H3604" s="5" t="s">
        <v>13987</v>
      </c>
      <c r="I3604" s="5" t="s">
        <v>17022</v>
      </c>
      <c r="J3604" s="3"/>
    </row>
    <row r="3605" spans="1:10" ht="60" customHeight="1" x14ac:dyDescent="0.8">
      <c r="A3605" s="51">
        <v>3601</v>
      </c>
      <c r="B3605" s="50">
        <v>3603</v>
      </c>
      <c r="C3605" s="3" t="s">
        <v>9916</v>
      </c>
      <c r="D3605" s="3" t="s">
        <v>18037</v>
      </c>
      <c r="E3605" s="5" t="s">
        <v>9917</v>
      </c>
      <c r="F3605" s="3" t="s">
        <v>1630</v>
      </c>
      <c r="G3605" s="5" t="s">
        <v>9918</v>
      </c>
      <c r="H3605" s="5" t="s">
        <v>13988</v>
      </c>
      <c r="I3605" s="5" t="s">
        <v>17656</v>
      </c>
      <c r="J3605" s="3"/>
    </row>
    <row r="3606" spans="1:10" ht="60" customHeight="1" x14ac:dyDescent="0.8">
      <c r="A3606" s="51">
        <v>3602</v>
      </c>
      <c r="B3606" s="50">
        <v>3604</v>
      </c>
      <c r="C3606" s="3" t="s">
        <v>9919</v>
      </c>
      <c r="D3606" s="3" t="s">
        <v>18037</v>
      </c>
      <c r="E3606" s="5" t="s">
        <v>9920</v>
      </c>
      <c r="F3606" s="3" t="s">
        <v>1630</v>
      </c>
      <c r="G3606" s="5" t="s">
        <v>9921</v>
      </c>
      <c r="H3606" s="5" t="s">
        <v>13989</v>
      </c>
      <c r="I3606" s="5" t="s">
        <v>17023</v>
      </c>
      <c r="J3606" s="3"/>
    </row>
    <row r="3607" spans="1:10" ht="60" customHeight="1" x14ac:dyDescent="0.8">
      <c r="A3607" s="51">
        <v>3603</v>
      </c>
      <c r="B3607" s="50">
        <v>3605</v>
      </c>
      <c r="C3607" s="3" t="s">
        <v>9922</v>
      </c>
      <c r="D3607" s="3" t="s">
        <v>18037</v>
      </c>
      <c r="E3607" s="5" t="s">
        <v>9923</v>
      </c>
      <c r="F3607" s="3" t="s">
        <v>424</v>
      </c>
      <c r="G3607" s="5" t="s">
        <v>9924</v>
      </c>
      <c r="H3607" s="5" t="s">
        <v>13990</v>
      </c>
      <c r="I3607" s="5" t="s">
        <v>17024</v>
      </c>
      <c r="J3607" s="3"/>
    </row>
    <row r="3608" spans="1:10" ht="60" customHeight="1" x14ac:dyDescent="0.8">
      <c r="A3608" s="51">
        <v>3604</v>
      </c>
      <c r="B3608" s="50">
        <v>3606</v>
      </c>
      <c r="C3608" s="3" t="s">
        <v>9925</v>
      </c>
      <c r="D3608" s="3" t="s">
        <v>18037</v>
      </c>
      <c r="E3608" s="5" t="s">
        <v>9926</v>
      </c>
      <c r="F3608" s="3" t="s">
        <v>1712</v>
      </c>
      <c r="G3608" s="5" t="s">
        <v>9927</v>
      </c>
      <c r="H3608" s="5" t="s">
        <v>13991</v>
      </c>
      <c r="I3608" s="5" t="s">
        <v>17025</v>
      </c>
      <c r="J3608" s="3"/>
    </row>
    <row r="3609" spans="1:10" ht="60" customHeight="1" x14ac:dyDescent="0.8">
      <c r="A3609" s="51">
        <v>3605</v>
      </c>
      <c r="B3609" s="50">
        <v>3607</v>
      </c>
      <c r="C3609" s="3" t="s">
        <v>416</v>
      </c>
      <c r="D3609" s="3" t="s">
        <v>18037</v>
      </c>
      <c r="E3609" s="5" t="s">
        <v>1258</v>
      </c>
      <c r="F3609" s="3" t="s">
        <v>1712</v>
      </c>
      <c r="G3609" s="5" t="s">
        <v>9928</v>
      </c>
      <c r="H3609" s="5" t="s">
        <v>13992</v>
      </c>
      <c r="I3609" s="5" t="s">
        <v>17026</v>
      </c>
      <c r="J3609" s="3"/>
    </row>
    <row r="3610" spans="1:10" ht="60" customHeight="1" x14ac:dyDescent="0.8">
      <c r="A3610" s="51">
        <v>3606</v>
      </c>
      <c r="B3610" s="50">
        <v>3608</v>
      </c>
      <c r="C3610" s="3" t="s">
        <v>9929</v>
      </c>
      <c r="D3610" s="3" t="s">
        <v>18037</v>
      </c>
      <c r="E3610" s="5" t="s">
        <v>9930</v>
      </c>
      <c r="F3610" s="3" t="s">
        <v>1712</v>
      </c>
      <c r="G3610" s="5" t="s">
        <v>9931</v>
      </c>
      <c r="H3610" s="5" t="s">
        <v>13993</v>
      </c>
      <c r="I3610" s="5" t="s">
        <v>17784</v>
      </c>
      <c r="J3610" s="3"/>
    </row>
    <row r="3611" spans="1:10" ht="60" customHeight="1" x14ac:dyDescent="0.8">
      <c r="A3611" s="51">
        <v>3607</v>
      </c>
      <c r="B3611" s="50">
        <v>3609</v>
      </c>
      <c r="C3611" s="3" t="s">
        <v>9932</v>
      </c>
      <c r="D3611" s="3" t="s">
        <v>18037</v>
      </c>
      <c r="E3611" s="5" t="s">
        <v>9933</v>
      </c>
      <c r="F3611" s="3" t="s">
        <v>1125</v>
      </c>
      <c r="G3611" s="5" t="s">
        <v>9934</v>
      </c>
      <c r="H3611" s="5" t="s">
        <v>13994</v>
      </c>
      <c r="I3611" s="5" t="s">
        <v>18002</v>
      </c>
      <c r="J3611" s="3"/>
    </row>
    <row r="3612" spans="1:10" ht="60" customHeight="1" x14ac:dyDescent="0.8">
      <c r="A3612" s="51">
        <v>3608</v>
      </c>
      <c r="B3612" s="50">
        <v>3610</v>
      </c>
      <c r="C3612" s="3" t="s">
        <v>9935</v>
      </c>
      <c r="D3612" s="3" t="s">
        <v>18037</v>
      </c>
      <c r="E3612" s="5" t="s">
        <v>4542</v>
      </c>
      <c r="F3612" s="3" t="s">
        <v>1712</v>
      </c>
      <c r="G3612" s="5" t="s">
        <v>9936</v>
      </c>
      <c r="H3612" s="5" t="s">
        <v>13995</v>
      </c>
      <c r="I3612" s="5" t="s">
        <v>18003</v>
      </c>
      <c r="J3612" s="3"/>
    </row>
    <row r="3613" spans="1:10" ht="60" customHeight="1" x14ac:dyDescent="0.8">
      <c r="A3613" s="51">
        <v>3609</v>
      </c>
      <c r="B3613" s="50">
        <v>3611</v>
      </c>
      <c r="C3613" s="3" t="s">
        <v>9937</v>
      </c>
      <c r="D3613" s="3" t="s">
        <v>18037</v>
      </c>
      <c r="E3613" s="5" t="s">
        <v>3398</v>
      </c>
      <c r="F3613" s="3" t="s">
        <v>2447</v>
      </c>
      <c r="G3613" s="5" t="s">
        <v>9938</v>
      </c>
      <c r="H3613" s="5" t="s">
        <v>13996</v>
      </c>
      <c r="I3613" s="5" t="s">
        <v>17027</v>
      </c>
      <c r="J3613" s="3"/>
    </row>
    <row r="3614" spans="1:10" ht="60" customHeight="1" x14ac:dyDescent="0.8">
      <c r="A3614" s="51">
        <v>3610</v>
      </c>
      <c r="B3614" s="50">
        <v>3612</v>
      </c>
      <c r="C3614" s="3" t="s">
        <v>9939</v>
      </c>
      <c r="D3614" s="3" t="s">
        <v>18037</v>
      </c>
      <c r="E3614" s="5" t="s">
        <v>2911</v>
      </c>
      <c r="F3614" s="3" t="s">
        <v>424</v>
      </c>
      <c r="G3614" s="5" t="s">
        <v>9940</v>
      </c>
      <c r="H3614" s="5" t="s">
        <v>13997</v>
      </c>
      <c r="I3614" s="5" t="s">
        <v>17028</v>
      </c>
      <c r="J3614" s="3"/>
    </row>
    <row r="3615" spans="1:10" ht="60" customHeight="1" x14ac:dyDescent="0.8">
      <c r="A3615" s="51">
        <v>3611</v>
      </c>
      <c r="B3615" s="50">
        <v>3613</v>
      </c>
      <c r="C3615" s="3" t="s">
        <v>9941</v>
      </c>
      <c r="D3615" s="3" t="s">
        <v>18037</v>
      </c>
      <c r="E3615" s="5" t="s">
        <v>9942</v>
      </c>
      <c r="F3615" s="3" t="s">
        <v>328</v>
      </c>
      <c r="G3615" s="5" t="s">
        <v>9943</v>
      </c>
      <c r="H3615" s="5" t="s">
        <v>13998</v>
      </c>
      <c r="I3615" s="5" t="s">
        <v>17029</v>
      </c>
      <c r="J3615" s="3"/>
    </row>
    <row r="3616" spans="1:10" ht="60" customHeight="1" x14ac:dyDescent="0.8">
      <c r="A3616" s="51">
        <v>3612</v>
      </c>
      <c r="B3616" s="50">
        <v>3614</v>
      </c>
      <c r="C3616" s="3" t="s">
        <v>9944</v>
      </c>
      <c r="D3616" s="3" t="s">
        <v>18037</v>
      </c>
      <c r="E3616" s="5" t="s">
        <v>9945</v>
      </c>
      <c r="F3616" s="3" t="s">
        <v>817</v>
      </c>
      <c r="G3616" s="5" t="s">
        <v>9946</v>
      </c>
      <c r="H3616" s="5" t="s">
        <v>13999</v>
      </c>
      <c r="I3616" s="5" t="s">
        <v>17030</v>
      </c>
      <c r="J3616" s="3"/>
    </row>
    <row r="3617" spans="1:10" ht="60" customHeight="1" x14ac:dyDescent="0.8">
      <c r="A3617" s="51">
        <v>3613</v>
      </c>
      <c r="B3617" s="50">
        <v>3615</v>
      </c>
      <c r="C3617" s="3" t="s">
        <v>9947</v>
      </c>
      <c r="D3617" s="3" t="s">
        <v>18037</v>
      </c>
      <c r="E3617" s="5" t="s">
        <v>9948</v>
      </c>
      <c r="F3617" s="3" t="s">
        <v>441</v>
      </c>
      <c r="G3617" s="5" t="s">
        <v>9949</v>
      </c>
      <c r="H3617" s="5" t="s">
        <v>14000</v>
      </c>
      <c r="I3617" s="5" t="s">
        <v>17031</v>
      </c>
      <c r="J3617" s="3"/>
    </row>
    <row r="3618" spans="1:10" ht="60" customHeight="1" x14ac:dyDescent="0.8">
      <c r="A3618" s="51">
        <v>3614</v>
      </c>
      <c r="B3618" s="50">
        <v>3616</v>
      </c>
      <c r="C3618" s="3" t="s">
        <v>9950</v>
      </c>
      <c r="D3618" s="3" t="s">
        <v>18037</v>
      </c>
      <c r="E3618" s="5" t="s">
        <v>9951</v>
      </c>
      <c r="F3618" s="3" t="s">
        <v>817</v>
      </c>
      <c r="G3618" s="5" t="s">
        <v>9952</v>
      </c>
      <c r="H3618" s="5" t="s">
        <v>14001</v>
      </c>
      <c r="I3618" s="5" t="s">
        <v>17032</v>
      </c>
      <c r="J3618" s="3"/>
    </row>
    <row r="3619" spans="1:10" ht="60" customHeight="1" x14ac:dyDescent="0.8">
      <c r="A3619" s="51">
        <v>3615</v>
      </c>
      <c r="B3619" s="50">
        <v>3617</v>
      </c>
      <c r="C3619" s="3" t="s">
        <v>9953</v>
      </c>
      <c r="D3619" s="3" t="s">
        <v>18037</v>
      </c>
      <c r="E3619" s="5" t="s">
        <v>7168</v>
      </c>
      <c r="F3619" s="3" t="s">
        <v>1125</v>
      </c>
      <c r="G3619" s="5" t="s">
        <v>9954</v>
      </c>
      <c r="H3619" s="5" t="s">
        <v>14002</v>
      </c>
      <c r="I3619" s="5" t="s">
        <v>17033</v>
      </c>
      <c r="J3619" s="3"/>
    </row>
    <row r="3620" spans="1:10" ht="60" customHeight="1" x14ac:dyDescent="0.8">
      <c r="A3620" s="51">
        <v>3616</v>
      </c>
      <c r="B3620" s="50">
        <v>3618</v>
      </c>
      <c r="C3620" s="3" t="s">
        <v>9955</v>
      </c>
      <c r="D3620" s="3" t="s">
        <v>18037</v>
      </c>
      <c r="E3620" s="5" t="s">
        <v>9956</v>
      </c>
      <c r="F3620" s="3" t="s">
        <v>1125</v>
      </c>
      <c r="G3620" s="5" t="s">
        <v>9957</v>
      </c>
      <c r="H3620" s="5" t="s">
        <v>14003</v>
      </c>
      <c r="I3620" s="5" t="s">
        <v>17034</v>
      </c>
      <c r="J3620" s="3"/>
    </row>
    <row r="3621" spans="1:10" ht="60" customHeight="1" x14ac:dyDescent="0.8">
      <c r="A3621" s="51">
        <v>3617</v>
      </c>
      <c r="B3621" s="50">
        <v>3619</v>
      </c>
      <c r="C3621" s="3" t="s">
        <v>9958</v>
      </c>
      <c r="D3621" s="3" t="s">
        <v>18037</v>
      </c>
      <c r="E3621" s="5" t="s">
        <v>9959</v>
      </c>
      <c r="F3621" s="3" t="s">
        <v>527</v>
      </c>
      <c r="G3621" s="5" t="s">
        <v>9960</v>
      </c>
      <c r="H3621" s="5" t="s">
        <v>14004</v>
      </c>
      <c r="I3621" s="5" t="s">
        <v>17035</v>
      </c>
      <c r="J3621" s="3"/>
    </row>
    <row r="3622" spans="1:10" ht="60" customHeight="1" x14ac:dyDescent="0.8">
      <c r="A3622" s="51">
        <v>3618</v>
      </c>
      <c r="B3622" s="50">
        <v>3620</v>
      </c>
      <c r="C3622" s="3" t="s">
        <v>9961</v>
      </c>
      <c r="D3622" s="3" t="s">
        <v>18037</v>
      </c>
      <c r="E3622" s="5" t="s">
        <v>6161</v>
      </c>
      <c r="F3622" s="3" t="s">
        <v>242</v>
      </c>
      <c r="G3622" s="5" t="s">
        <v>9962</v>
      </c>
      <c r="H3622" s="5" t="s">
        <v>14005</v>
      </c>
      <c r="I3622" s="5" t="s">
        <v>17036</v>
      </c>
      <c r="J3622" s="3"/>
    </row>
    <row r="3623" spans="1:10" ht="60" customHeight="1" x14ac:dyDescent="0.8">
      <c r="A3623" s="51">
        <v>3619</v>
      </c>
      <c r="B3623" s="50">
        <v>3621</v>
      </c>
      <c r="C3623" s="3" t="s">
        <v>9963</v>
      </c>
      <c r="D3623" s="3" t="s">
        <v>18037</v>
      </c>
      <c r="E3623" s="5" t="s">
        <v>417</v>
      </c>
      <c r="F3623" s="3" t="s">
        <v>138</v>
      </c>
      <c r="G3623" s="5" t="s">
        <v>9964</v>
      </c>
      <c r="H3623" s="5" t="s">
        <v>14006</v>
      </c>
      <c r="I3623" s="5" t="s">
        <v>17037</v>
      </c>
      <c r="J3623" s="3"/>
    </row>
    <row r="3624" spans="1:10" ht="60" customHeight="1" x14ac:dyDescent="0.8">
      <c r="A3624" s="51">
        <v>3620</v>
      </c>
      <c r="B3624" s="50">
        <v>3622</v>
      </c>
      <c r="C3624" s="3" t="s">
        <v>9965</v>
      </c>
      <c r="D3624" s="3" t="s">
        <v>18037</v>
      </c>
      <c r="E3624" s="5" t="s">
        <v>417</v>
      </c>
      <c r="F3624" s="3" t="s">
        <v>242</v>
      </c>
      <c r="G3624" s="5" t="s">
        <v>9966</v>
      </c>
      <c r="H3624" s="5" t="s">
        <v>14007</v>
      </c>
      <c r="I3624" s="5" t="s">
        <v>17847</v>
      </c>
      <c r="J3624" s="3"/>
    </row>
    <row r="3625" spans="1:10" ht="60" customHeight="1" x14ac:dyDescent="0.8">
      <c r="A3625" s="51">
        <v>3621</v>
      </c>
      <c r="B3625" s="50">
        <v>3623</v>
      </c>
      <c r="C3625" s="3" t="s">
        <v>9967</v>
      </c>
      <c r="D3625" s="3" t="s">
        <v>18037</v>
      </c>
      <c r="E3625" s="5" t="s">
        <v>8680</v>
      </c>
      <c r="F3625" s="3" t="s">
        <v>527</v>
      </c>
      <c r="G3625" s="5" t="s">
        <v>9968</v>
      </c>
      <c r="H3625" s="5" t="s">
        <v>14008</v>
      </c>
      <c r="I3625" s="5" t="s">
        <v>17038</v>
      </c>
      <c r="J3625" s="3"/>
    </row>
    <row r="3626" spans="1:10" ht="60" customHeight="1" x14ac:dyDescent="0.8">
      <c r="A3626" s="51">
        <v>3622</v>
      </c>
      <c r="B3626" s="50">
        <v>3624</v>
      </c>
      <c r="C3626" s="3" t="s">
        <v>9969</v>
      </c>
      <c r="D3626" s="3" t="s">
        <v>18037</v>
      </c>
      <c r="E3626" s="5" t="s">
        <v>9970</v>
      </c>
      <c r="F3626" s="3" t="s">
        <v>153</v>
      </c>
      <c r="G3626" s="5" t="s">
        <v>9971</v>
      </c>
      <c r="H3626" s="5" t="s">
        <v>14009</v>
      </c>
      <c r="I3626" s="5" t="s">
        <v>17039</v>
      </c>
      <c r="J3626" s="3"/>
    </row>
    <row r="3627" spans="1:10" ht="60" customHeight="1" x14ac:dyDescent="0.8">
      <c r="A3627" s="51">
        <v>3623</v>
      </c>
      <c r="B3627" s="50">
        <v>3625</v>
      </c>
      <c r="C3627" s="3" t="s">
        <v>9972</v>
      </c>
      <c r="D3627" s="3" t="s">
        <v>18037</v>
      </c>
      <c r="E3627" s="5" t="s">
        <v>9973</v>
      </c>
      <c r="F3627" s="3" t="s">
        <v>1030</v>
      </c>
      <c r="G3627" s="5" t="s">
        <v>9974</v>
      </c>
      <c r="H3627" s="5" t="s">
        <v>14010</v>
      </c>
      <c r="I3627" s="5" t="s">
        <v>17040</v>
      </c>
      <c r="J3627" s="3"/>
    </row>
    <row r="3628" spans="1:10" ht="60" customHeight="1" x14ac:dyDescent="0.8">
      <c r="A3628" s="51">
        <v>3624</v>
      </c>
      <c r="B3628" s="50">
        <v>3626</v>
      </c>
      <c r="C3628" s="3" t="s">
        <v>9975</v>
      </c>
      <c r="D3628" s="3" t="s">
        <v>18037</v>
      </c>
      <c r="E3628" s="5" t="s">
        <v>9090</v>
      </c>
      <c r="F3628" s="3" t="s">
        <v>61</v>
      </c>
      <c r="G3628" s="5" t="s">
        <v>9976</v>
      </c>
      <c r="H3628" s="5" t="s">
        <v>14011</v>
      </c>
      <c r="I3628" s="5" t="s">
        <v>17041</v>
      </c>
      <c r="J3628" s="3"/>
    </row>
    <row r="3629" spans="1:10" ht="60" customHeight="1" x14ac:dyDescent="0.8">
      <c r="A3629" s="51">
        <v>3625</v>
      </c>
      <c r="B3629" s="50">
        <v>3627</v>
      </c>
      <c r="C3629" s="3" t="s">
        <v>9977</v>
      </c>
      <c r="D3629" s="3" t="s">
        <v>18037</v>
      </c>
      <c r="E3629" s="5" t="s">
        <v>8389</v>
      </c>
      <c r="F3629" s="3" t="s">
        <v>424</v>
      </c>
      <c r="G3629" s="5" t="s">
        <v>9978</v>
      </c>
      <c r="H3629" s="5" t="s">
        <v>14012</v>
      </c>
      <c r="I3629" s="5" t="s">
        <v>17042</v>
      </c>
      <c r="J3629" s="3"/>
    </row>
    <row r="3630" spans="1:10" ht="60" customHeight="1" x14ac:dyDescent="0.8">
      <c r="A3630" s="51">
        <v>3626</v>
      </c>
      <c r="B3630" s="50">
        <v>3628</v>
      </c>
      <c r="C3630" s="3" t="s">
        <v>9979</v>
      </c>
      <c r="D3630" s="3" t="s">
        <v>18037</v>
      </c>
      <c r="E3630" s="5" t="s">
        <v>9980</v>
      </c>
      <c r="F3630" s="3" t="s">
        <v>2447</v>
      </c>
      <c r="G3630" s="5" t="s">
        <v>9981</v>
      </c>
      <c r="H3630" s="5" t="s">
        <v>14013</v>
      </c>
      <c r="I3630" s="5" t="s">
        <v>17658</v>
      </c>
      <c r="J3630" s="3"/>
    </row>
    <row r="3631" spans="1:10" ht="60" customHeight="1" x14ac:dyDescent="0.8">
      <c r="A3631" s="51">
        <v>3627</v>
      </c>
      <c r="B3631" s="50">
        <v>3629</v>
      </c>
      <c r="C3631" s="3" t="s">
        <v>9982</v>
      </c>
      <c r="D3631" s="3" t="s">
        <v>18037</v>
      </c>
      <c r="E3631" s="5" t="s">
        <v>9207</v>
      </c>
      <c r="F3631" s="3" t="s">
        <v>301</v>
      </c>
      <c r="G3631" s="5" t="s">
        <v>9983</v>
      </c>
      <c r="H3631" s="5" t="s">
        <v>14014</v>
      </c>
      <c r="I3631" s="5" t="s">
        <v>18004</v>
      </c>
      <c r="J3631" s="3"/>
    </row>
    <row r="3632" spans="1:10" ht="60" customHeight="1" x14ac:dyDescent="0.8">
      <c r="A3632" s="51">
        <v>3628</v>
      </c>
      <c r="B3632" s="50">
        <v>3630</v>
      </c>
      <c r="C3632" s="3" t="s">
        <v>9984</v>
      </c>
      <c r="D3632" s="3" t="s">
        <v>18037</v>
      </c>
      <c r="E3632" s="5" t="s">
        <v>4760</v>
      </c>
      <c r="F3632" s="3" t="s">
        <v>2267</v>
      </c>
      <c r="G3632" s="5" t="s">
        <v>9985</v>
      </c>
      <c r="H3632" s="5" t="s">
        <v>14015</v>
      </c>
      <c r="I3632" s="5" t="s">
        <v>17043</v>
      </c>
      <c r="J3632" s="3"/>
    </row>
    <row r="3633" spans="1:10" ht="60" customHeight="1" x14ac:dyDescent="0.8">
      <c r="A3633" s="51">
        <v>3629</v>
      </c>
      <c r="B3633" s="50">
        <v>3631</v>
      </c>
      <c r="C3633" s="3" t="s">
        <v>9986</v>
      </c>
      <c r="D3633" s="3" t="s">
        <v>18037</v>
      </c>
      <c r="E3633" s="5" t="s">
        <v>9987</v>
      </c>
      <c r="F3633" s="3" t="s">
        <v>1030</v>
      </c>
      <c r="G3633" s="5" t="s">
        <v>9988</v>
      </c>
      <c r="H3633" s="5" t="s">
        <v>14016</v>
      </c>
      <c r="I3633" s="5" t="s">
        <v>17044</v>
      </c>
      <c r="J3633" s="3"/>
    </row>
    <row r="3634" spans="1:10" ht="60" customHeight="1" x14ac:dyDescent="0.8">
      <c r="A3634" s="51">
        <v>3630</v>
      </c>
      <c r="B3634" s="50">
        <v>3632</v>
      </c>
      <c r="C3634" s="3" t="s">
        <v>9989</v>
      </c>
      <c r="D3634" s="3" t="s">
        <v>18037</v>
      </c>
      <c r="E3634" s="5" t="s">
        <v>395</v>
      </c>
      <c r="F3634" s="3" t="s">
        <v>77</v>
      </c>
      <c r="G3634" s="5" t="s">
        <v>9990</v>
      </c>
      <c r="H3634" s="5" t="s">
        <v>14017</v>
      </c>
      <c r="I3634" s="5" t="s">
        <v>17045</v>
      </c>
      <c r="J3634" s="3"/>
    </row>
    <row r="3635" spans="1:10" ht="60" customHeight="1" x14ac:dyDescent="0.8">
      <c r="A3635" s="51">
        <v>3631</v>
      </c>
      <c r="B3635" s="50">
        <v>3633</v>
      </c>
      <c r="C3635" s="3" t="s">
        <v>9991</v>
      </c>
      <c r="D3635" s="3" t="s">
        <v>18037</v>
      </c>
      <c r="E3635" s="5" t="s">
        <v>9992</v>
      </c>
      <c r="F3635" s="3" t="s">
        <v>437</v>
      </c>
      <c r="G3635" s="5" t="s">
        <v>9993</v>
      </c>
      <c r="H3635" s="5" t="s">
        <v>14018</v>
      </c>
      <c r="I3635" s="5" t="s">
        <v>17663</v>
      </c>
      <c r="J3635" s="3"/>
    </row>
    <row r="3636" spans="1:10" ht="60" customHeight="1" x14ac:dyDescent="0.8">
      <c r="A3636" s="51">
        <v>3632</v>
      </c>
      <c r="B3636" s="50">
        <v>3634</v>
      </c>
      <c r="C3636" s="3" t="s">
        <v>9994</v>
      </c>
      <c r="D3636" s="3" t="s">
        <v>18037</v>
      </c>
      <c r="E3636" s="5" t="s">
        <v>9995</v>
      </c>
      <c r="F3636" s="3" t="s">
        <v>138</v>
      </c>
      <c r="G3636" s="5" t="s">
        <v>9996</v>
      </c>
      <c r="H3636" s="5" t="s">
        <v>14019</v>
      </c>
      <c r="I3636" s="5" t="s">
        <v>17046</v>
      </c>
      <c r="J3636" s="3"/>
    </row>
    <row r="3637" spans="1:10" ht="60" customHeight="1" x14ac:dyDescent="0.8">
      <c r="A3637" s="51">
        <v>3633</v>
      </c>
      <c r="B3637" s="50">
        <v>3635</v>
      </c>
      <c r="C3637" s="3" t="s">
        <v>9997</v>
      </c>
      <c r="D3637" s="3" t="s">
        <v>18037</v>
      </c>
      <c r="E3637" s="5" t="s">
        <v>9998</v>
      </c>
      <c r="F3637" s="3" t="s">
        <v>224</v>
      </c>
      <c r="G3637" s="5" t="s">
        <v>9999</v>
      </c>
      <c r="H3637" s="5" t="s">
        <v>14020</v>
      </c>
      <c r="I3637" s="5" t="s">
        <v>17047</v>
      </c>
      <c r="J3637" s="3"/>
    </row>
    <row r="3638" spans="1:10" ht="60" customHeight="1" x14ac:dyDescent="0.8">
      <c r="A3638" s="51">
        <v>3634</v>
      </c>
      <c r="B3638" s="50">
        <v>3636</v>
      </c>
      <c r="C3638" s="3" t="s">
        <v>10000</v>
      </c>
      <c r="D3638" s="3" t="s">
        <v>18037</v>
      </c>
      <c r="E3638" s="5" t="s">
        <v>10001</v>
      </c>
      <c r="F3638" s="3" t="s">
        <v>2267</v>
      </c>
      <c r="G3638" s="5" t="s">
        <v>10002</v>
      </c>
      <c r="H3638" s="5" t="s">
        <v>14021</v>
      </c>
      <c r="I3638" s="5" t="s">
        <v>17048</v>
      </c>
      <c r="J3638" s="3"/>
    </row>
    <row r="3639" spans="1:10" ht="60" customHeight="1" x14ac:dyDescent="0.8">
      <c r="A3639" s="51">
        <v>3635</v>
      </c>
      <c r="B3639" s="50">
        <v>3637</v>
      </c>
      <c r="C3639" s="3" t="s">
        <v>10003</v>
      </c>
      <c r="D3639" s="3" t="s">
        <v>18037</v>
      </c>
      <c r="E3639" s="5" t="s">
        <v>10004</v>
      </c>
      <c r="F3639" s="3" t="s">
        <v>149</v>
      </c>
      <c r="G3639" s="5" t="s">
        <v>10005</v>
      </c>
      <c r="H3639" s="5" t="s">
        <v>14022</v>
      </c>
      <c r="I3639" s="5" t="s">
        <v>17049</v>
      </c>
      <c r="J3639" s="3"/>
    </row>
    <row r="3640" spans="1:10" ht="60" customHeight="1" x14ac:dyDescent="0.8">
      <c r="A3640" s="51">
        <v>3636</v>
      </c>
      <c r="B3640" s="50">
        <v>3638</v>
      </c>
      <c r="C3640" s="3" t="s">
        <v>10006</v>
      </c>
      <c r="D3640" s="3" t="s">
        <v>18037</v>
      </c>
      <c r="E3640" s="5" t="s">
        <v>10007</v>
      </c>
      <c r="F3640" s="3" t="s">
        <v>780</v>
      </c>
      <c r="G3640" s="5" t="s">
        <v>10008</v>
      </c>
      <c r="H3640" s="5" t="s">
        <v>14023</v>
      </c>
      <c r="I3640" s="5" t="s">
        <v>17050</v>
      </c>
      <c r="J3640" s="3"/>
    </row>
    <row r="3641" spans="1:10" ht="60" customHeight="1" x14ac:dyDescent="0.8">
      <c r="A3641" s="51">
        <v>3637</v>
      </c>
      <c r="B3641" s="50">
        <v>3639</v>
      </c>
      <c r="C3641" s="3" t="s">
        <v>10009</v>
      </c>
      <c r="D3641" s="3" t="s">
        <v>18037</v>
      </c>
      <c r="E3641" s="5" t="s">
        <v>7026</v>
      </c>
      <c r="F3641" s="3" t="s">
        <v>45</v>
      </c>
      <c r="G3641" s="5" t="s">
        <v>10010</v>
      </c>
      <c r="H3641" s="5" t="s">
        <v>14024</v>
      </c>
      <c r="I3641" s="5" t="s">
        <v>17420</v>
      </c>
      <c r="J3641" s="3"/>
    </row>
    <row r="3642" spans="1:10" ht="60" customHeight="1" x14ac:dyDescent="0.8">
      <c r="A3642" s="51">
        <v>3638</v>
      </c>
      <c r="B3642" s="50">
        <v>3640</v>
      </c>
      <c r="C3642" s="3" t="s">
        <v>10011</v>
      </c>
      <c r="D3642" s="3" t="s">
        <v>18037</v>
      </c>
      <c r="E3642" s="5" t="s">
        <v>1592</v>
      </c>
      <c r="F3642" s="3" t="s">
        <v>2267</v>
      </c>
      <c r="G3642" s="5" t="s">
        <v>10012</v>
      </c>
      <c r="H3642" s="5" t="s">
        <v>14025</v>
      </c>
      <c r="I3642" s="5" t="s">
        <v>17051</v>
      </c>
      <c r="J3642" s="3"/>
    </row>
    <row r="3643" spans="1:10" ht="60" customHeight="1" x14ac:dyDescent="0.8">
      <c r="A3643" s="51">
        <v>3639</v>
      </c>
      <c r="B3643" s="50">
        <v>3641</v>
      </c>
      <c r="C3643" s="3" t="s">
        <v>10013</v>
      </c>
      <c r="D3643" s="3" t="s">
        <v>18037</v>
      </c>
      <c r="E3643" s="5" t="s">
        <v>2459</v>
      </c>
      <c r="F3643" s="3" t="s">
        <v>1712</v>
      </c>
      <c r="G3643" s="5" t="s">
        <v>10014</v>
      </c>
      <c r="H3643" s="5" t="s">
        <v>14026</v>
      </c>
      <c r="I3643" s="5" t="s">
        <v>17052</v>
      </c>
      <c r="J3643" s="3"/>
    </row>
    <row r="3644" spans="1:10" ht="60" customHeight="1" x14ac:dyDescent="0.8">
      <c r="A3644" s="51">
        <v>3640</v>
      </c>
      <c r="B3644" s="50">
        <v>3642</v>
      </c>
      <c r="C3644" s="3" t="s">
        <v>10015</v>
      </c>
      <c r="D3644" s="3" t="s">
        <v>18037</v>
      </c>
      <c r="E3644" s="5" t="s">
        <v>10016</v>
      </c>
      <c r="F3644" s="3" t="s">
        <v>679</v>
      </c>
      <c r="G3644" s="5" t="s">
        <v>10017</v>
      </c>
      <c r="H3644" s="5" t="s">
        <v>14027</v>
      </c>
      <c r="I3644" s="5" t="s">
        <v>17053</v>
      </c>
      <c r="J3644" s="3"/>
    </row>
    <row r="3645" spans="1:10" ht="60" customHeight="1" x14ac:dyDescent="0.8">
      <c r="A3645" s="51">
        <v>3641</v>
      </c>
      <c r="B3645" s="50">
        <v>3643</v>
      </c>
      <c r="C3645" s="3" t="s">
        <v>10018</v>
      </c>
      <c r="D3645" s="3" t="s">
        <v>18037</v>
      </c>
      <c r="E3645" s="5" t="s">
        <v>10019</v>
      </c>
      <c r="F3645" s="3" t="s">
        <v>2267</v>
      </c>
      <c r="G3645" s="5" t="s">
        <v>10020</v>
      </c>
      <c r="H3645" s="5" t="s">
        <v>14028</v>
      </c>
      <c r="I3645" s="5" t="s">
        <v>17770</v>
      </c>
      <c r="J3645" s="3"/>
    </row>
    <row r="3646" spans="1:10" ht="60" customHeight="1" x14ac:dyDescent="0.8">
      <c r="A3646" s="51">
        <v>3642</v>
      </c>
      <c r="B3646" s="50">
        <v>3644</v>
      </c>
      <c r="C3646" s="3" t="s">
        <v>10021</v>
      </c>
      <c r="D3646" s="3" t="s">
        <v>18037</v>
      </c>
      <c r="E3646" s="5" t="s">
        <v>10022</v>
      </c>
      <c r="F3646" s="3" t="s">
        <v>359</v>
      </c>
      <c r="G3646" s="5" t="s">
        <v>10023</v>
      </c>
      <c r="H3646" s="5" t="s">
        <v>14029</v>
      </c>
      <c r="I3646" s="5" t="s">
        <v>17054</v>
      </c>
      <c r="J3646" s="3"/>
    </row>
    <row r="3647" spans="1:10" ht="60" customHeight="1" x14ac:dyDescent="0.8">
      <c r="A3647" s="51">
        <v>3643</v>
      </c>
      <c r="B3647" s="50">
        <v>3645</v>
      </c>
      <c r="C3647" s="3" t="s">
        <v>10024</v>
      </c>
      <c r="D3647" s="3" t="s">
        <v>18037</v>
      </c>
      <c r="E3647" s="5" t="s">
        <v>10025</v>
      </c>
      <c r="F3647" s="3" t="s">
        <v>134</v>
      </c>
      <c r="G3647" s="5" t="s">
        <v>10026</v>
      </c>
      <c r="H3647" s="5" t="s">
        <v>14030</v>
      </c>
      <c r="I3647" s="5" t="s">
        <v>17055</v>
      </c>
      <c r="J3647" s="3"/>
    </row>
    <row r="3648" spans="1:10" ht="60" customHeight="1" x14ac:dyDescent="0.8">
      <c r="A3648" s="51">
        <v>3644</v>
      </c>
      <c r="B3648" s="50">
        <v>3646</v>
      </c>
      <c r="C3648" s="3" t="s">
        <v>10027</v>
      </c>
      <c r="D3648" s="3" t="s">
        <v>18037</v>
      </c>
      <c r="E3648" s="5" t="s">
        <v>10028</v>
      </c>
      <c r="F3648" s="3" t="s">
        <v>1712</v>
      </c>
      <c r="G3648" s="5" t="s">
        <v>10029</v>
      </c>
      <c r="H3648" s="5" t="s">
        <v>14031</v>
      </c>
      <c r="I3648" s="5" t="s">
        <v>17056</v>
      </c>
      <c r="J3648" s="3"/>
    </row>
    <row r="3649" spans="1:10" ht="60" customHeight="1" x14ac:dyDescent="0.8">
      <c r="A3649" s="51">
        <v>3645</v>
      </c>
      <c r="B3649" s="50">
        <v>3647</v>
      </c>
      <c r="C3649" s="3" t="s">
        <v>10030</v>
      </c>
      <c r="D3649" s="3" t="s">
        <v>18037</v>
      </c>
      <c r="E3649" s="5" t="s">
        <v>10031</v>
      </c>
      <c r="F3649" s="3" t="s">
        <v>1125</v>
      </c>
      <c r="G3649" s="5" t="s">
        <v>10032</v>
      </c>
      <c r="H3649" s="5" t="s">
        <v>14032</v>
      </c>
      <c r="I3649" s="5" t="s">
        <v>18005</v>
      </c>
      <c r="J3649" s="3"/>
    </row>
    <row r="3650" spans="1:10" ht="60" customHeight="1" x14ac:dyDescent="0.8">
      <c r="A3650" s="51">
        <v>3646</v>
      </c>
      <c r="B3650" s="50">
        <v>3648</v>
      </c>
      <c r="C3650" s="3" t="s">
        <v>10033</v>
      </c>
      <c r="D3650" s="3" t="s">
        <v>18037</v>
      </c>
      <c r="E3650" s="5" t="s">
        <v>10034</v>
      </c>
      <c r="F3650" s="3" t="s">
        <v>511</v>
      </c>
      <c r="G3650" s="5" t="s">
        <v>10035</v>
      </c>
      <c r="H3650" s="5" t="s">
        <v>14033</v>
      </c>
      <c r="I3650" s="5" t="s">
        <v>17057</v>
      </c>
      <c r="J3650" s="3"/>
    </row>
    <row r="3651" spans="1:10" ht="60" customHeight="1" x14ac:dyDescent="0.8">
      <c r="A3651" s="51">
        <v>3647</v>
      </c>
      <c r="B3651" s="50">
        <v>3649</v>
      </c>
      <c r="C3651" s="3" t="s">
        <v>10036</v>
      </c>
      <c r="D3651" s="3" t="s">
        <v>18037</v>
      </c>
      <c r="E3651" s="5" t="s">
        <v>10037</v>
      </c>
      <c r="F3651" s="3" t="s">
        <v>441</v>
      </c>
      <c r="G3651" s="5" t="s">
        <v>10038</v>
      </c>
      <c r="H3651" s="5" t="s">
        <v>14034</v>
      </c>
      <c r="I3651" s="5" t="s">
        <v>17058</v>
      </c>
      <c r="J3651" s="3"/>
    </row>
    <row r="3652" spans="1:10" ht="60" customHeight="1" x14ac:dyDescent="0.8">
      <c r="A3652" s="51">
        <v>3648</v>
      </c>
      <c r="B3652" s="50">
        <v>3650</v>
      </c>
      <c r="C3652" s="3" t="s">
        <v>10039</v>
      </c>
      <c r="D3652" s="3" t="s">
        <v>18037</v>
      </c>
      <c r="E3652" s="5" t="s">
        <v>2432</v>
      </c>
      <c r="F3652" s="3" t="s">
        <v>134</v>
      </c>
      <c r="G3652" s="5" t="s">
        <v>10040</v>
      </c>
      <c r="H3652" s="5" t="s">
        <v>14035</v>
      </c>
      <c r="I3652" s="5" t="s">
        <v>17059</v>
      </c>
      <c r="J3652" s="3"/>
    </row>
    <row r="3653" spans="1:10" ht="60" customHeight="1" x14ac:dyDescent="0.8">
      <c r="A3653" s="51">
        <v>3649</v>
      </c>
      <c r="B3653" s="50">
        <v>3651</v>
      </c>
      <c r="C3653" s="3" t="s">
        <v>10041</v>
      </c>
      <c r="D3653" s="3" t="s">
        <v>18037</v>
      </c>
      <c r="E3653" s="5" t="s">
        <v>10042</v>
      </c>
      <c r="F3653" s="3" t="s">
        <v>17</v>
      </c>
      <c r="G3653" s="5" t="s">
        <v>10043</v>
      </c>
      <c r="H3653" s="5" t="s">
        <v>14036</v>
      </c>
      <c r="I3653" s="5" t="s">
        <v>17060</v>
      </c>
      <c r="J3653" s="3"/>
    </row>
    <row r="3654" spans="1:10" ht="60" customHeight="1" x14ac:dyDescent="0.8">
      <c r="A3654" s="51">
        <v>3650</v>
      </c>
      <c r="B3654" s="50">
        <v>3652</v>
      </c>
      <c r="C3654" s="3" t="s">
        <v>10044</v>
      </c>
      <c r="D3654" s="3" t="s">
        <v>18037</v>
      </c>
      <c r="E3654" s="5" t="s">
        <v>10045</v>
      </c>
      <c r="F3654" s="3" t="s">
        <v>2165</v>
      </c>
      <c r="G3654" s="5" t="s">
        <v>10046</v>
      </c>
      <c r="H3654" s="5" t="s">
        <v>14037</v>
      </c>
      <c r="I3654" s="5" t="s">
        <v>17392</v>
      </c>
      <c r="J3654" s="3"/>
    </row>
    <row r="3655" spans="1:10" ht="60" customHeight="1" x14ac:dyDescent="0.8">
      <c r="A3655" s="51">
        <v>3651</v>
      </c>
      <c r="B3655" s="50">
        <v>3653</v>
      </c>
      <c r="C3655" s="3" t="s">
        <v>10047</v>
      </c>
      <c r="D3655" s="3" t="s">
        <v>18037</v>
      </c>
      <c r="E3655" s="5" t="s">
        <v>10048</v>
      </c>
      <c r="F3655" s="3" t="s">
        <v>486</v>
      </c>
      <c r="G3655" s="5" t="s">
        <v>10049</v>
      </c>
      <c r="H3655" s="5" t="s">
        <v>14038</v>
      </c>
      <c r="I3655" s="5" t="s">
        <v>17557</v>
      </c>
      <c r="J3655" s="3"/>
    </row>
    <row r="3656" spans="1:10" ht="60" customHeight="1" x14ac:dyDescent="0.8">
      <c r="A3656" s="51">
        <v>3652</v>
      </c>
      <c r="B3656" s="50">
        <v>3654</v>
      </c>
      <c r="C3656" s="3" t="s">
        <v>10050</v>
      </c>
      <c r="D3656" s="3" t="s">
        <v>18037</v>
      </c>
      <c r="E3656" s="5" t="s">
        <v>10051</v>
      </c>
      <c r="F3656" s="3" t="s">
        <v>134</v>
      </c>
      <c r="G3656" s="5" t="s">
        <v>10052</v>
      </c>
      <c r="H3656" s="5" t="s">
        <v>14039</v>
      </c>
      <c r="I3656" s="5" t="s">
        <v>17061</v>
      </c>
      <c r="J3656" s="3"/>
    </row>
    <row r="3657" spans="1:10" ht="60" customHeight="1" x14ac:dyDescent="0.8">
      <c r="A3657" s="51">
        <v>3653</v>
      </c>
      <c r="B3657" s="50">
        <v>3655</v>
      </c>
      <c r="C3657" s="3" t="s">
        <v>10053</v>
      </c>
      <c r="D3657" s="3" t="s">
        <v>18037</v>
      </c>
      <c r="E3657" s="5" t="s">
        <v>570</v>
      </c>
      <c r="F3657" s="3" t="s">
        <v>242</v>
      </c>
      <c r="G3657" s="5" t="s">
        <v>10054</v>
      </c>
      <c r="H3657" s="5" t="s">
        <v>14040</v>
      </c>
      <c r="I3657" s="5" t="s">
        <v>17062</v>
      </c>
      <c r="J3657" s="3"/>
    </row>
    <row r="3658" spans="1:10" ht="60" customHeight="1" x14ac:dyDescent="0.8">
      <c r="A3658" s="51">
        <v>3654</v>
      </c>
      <c r="B3658" s="50">
        <v>3656</v>
      </c>
      <c r="C3658" s="3" t="s">
        <v>10055</v>
      </c>
      <c r="D3658" s="3" t="s">
        <v>18037</v>
      </c>
      <c r="E3658" s="5" t="s">
        <v>8593</v>
      </c>
      <c r="F3658" s="3" t="s">
        <v>1030</v>
      </c>
      <c r="G3658" s="5" t="s">
        <v>10056</v>
      </c>
      <c r="H3658" s="5" t="s">
        <v>14041</v>
      </c>
      <c r="I3658" s="5" t="s">
        <v>17063</v>
      </c>
      <c r="J3658" s="3"/>
    </row>
    <row r="3659" spans="1:10" ht="60" customHeight="1" x14ac:dyDescent="0.8">
      <c r="A3659" s="51">
        <v>3655</v>
      </c>
      <c r="B3659" s="50">
        <v>3657</v>
      </c>
      <c r="C3659" s="3" t="s">
        <v>10057</v>
      </c>
      <c r="D3659" s="3" t="s">
        <v>18037</v>
      </c>
      <c r="E3659" s="5" t="s">
        <v>718</v>
      </c>
      <c r="F3659" s="3" t="s">
        <v>359</v>
      </c>
      <c r="G3659" s="5" t="s">
        <v>10058</v>
      </c>
      <c r="H3659" s="5" t="s">
        <v>14042</v>
      </c>
      <c r="I3659" s="5" t="s">
        <v>17064</v>
      </c>
      <c r="J3659" s="3"/>
    </row>
    <row r="3660" spans="1:10" ht="60" customHeight="1" x14ac:dyDescent="0.8">
      <c r="A3660" s="51">
        <v>3656</v>
      </c>
      <c r="B3660" s="50">
        <v>3658</v>
      </c>
      <c r="C3660" s="3" t="s">
        <v>10059</v>
      </c>
      <c r="D3660" s="3" t="s">
        <v>18037</v>
      </c>
      <c r="E3660" s="5" t="s">
        <v>5278</v>
      </c>
      <c r="F3660" s="3" t="s">
        <v>301</v>
      </c>
      <c r="G3660" s="5" t="s">
        <v>10060</v>
      </c>
      <c r="H3660" s="5" t="s">
        <v>14043</v>
      </c>
      <c r="I3660" s="5" t="s">
        <v>17065</v>
      </c>
      <c r="J3660" s="3"/>
    </row>
    <row r="3661" spans="1:10" ht="60" customHeight="1" x14ac:dyDescent="0.8">
      <c r="A3661" s="51">
        <v>3657</v>
      </c>
      <c r="B3661" s="50">
        <v>3659</v>
      </c>
      <c r="C3661" s="3" t="s">
        <v>10061</v>
      </c>
      <c r="D3661" s="3" t="s">
        <v>18037</v>
      </c>
      <c r="E3661" s="5" t="s">
        <v>1696</v>
      </c>
      <c r="F3661" s="3" t="s">
        <v>65</v>
      </c>
      <c r="G3661" s="5" t="s">
        <v>10062</v>
      </c>
      <c r="H3661" s="5" t="s">
        <v>14044</v>
      </c>
      <c r="I3661" s="5" t="s">
        <v>17066</v>
      </c>
      <c r="J3661" s="3"/>
    </row>
    <row r="3662" spans="1:10" ht="60" customHeight="1" x14ac:dyDescent="0.8">
      <c r="A3662" s="51">
        <v>3658</v>
      </c>
      <c r="B3662" s="50">
        <v>3660</v>
      </c>
      <c r="C3662" s="3" t="s">
        <v>10063</v>
      </c>
      <c r="D3662" s="3" t="s">
        <v>18037</v>
      </c>
      <c r="E3662" s="5" t="s">
        <v>10064</v>
      </c>
      <c r="F3662" s="3" t="s">
        <v>301</v>
      </c>
      <c r="G3662" s="5" t="s">
        <v>10065</v>
      </c>
      <c r="H3662" s="5" t="s">
        <v>14045</v>
      </c>
      <c r="I3662" s="5" t="s">
        <v>17067</v>
      </c>
      <c r="J3662" s="3"/>
    </row>
    <row r="3663" spans="1:10" ht="60" customHeight="1" x14ac:dyDescent="0.8">
      <c r="A3663" s="51">
        <v>3659</v>
      </c>
      <c r="B3663" s="50">
        <v>3661</v>
      </c>
      <c r="C3663" s="3" t="s">
        <v>10066</v>
      </c>
      <c r="D3663" s="3" t="s">
        <v>18037</v>
      </c>
      <c r="E3663" s="5" t="s">
        <v>5849</v>
      </c>
      <c r="F3663" s="3" t="s">
        <v>77</v>
      </c>
      <c r="G3663" s="5" t="s">
        <v>10067</v>
      </c>
      <c r="H3663" s="5" t="s">
        <v>14046</v>
      </c>
      <c r="I3663" s="5" t="s">
        <v>17068</v>
      </c>
      <c r="J3663" s="3"/>
    </row>
    <row r="3664" spans="1:10" ht="60" customHeight="1" x14ac:dyDescent="0.8">
      <c r="A3664" s="51">
        <v>3660</v>
      </c>
      <c r="B3664" s="50">
        <v>3662</v>
      </c>
      <c r="C3664" s="3" t="s">
        <v>10068</v>
      </c>
      <c r="D3664" s="3" t="s">
        <v>18037</v>
      </c>
      <c r="E3664" s="5" t="s">
        <v>10069</v>
      </c>
      <c r="F3664" s="3" t="s">
        <v>2267</v>
      </c>
      <c r="G3664" s="5" t="s">
        <v>10070</v>
      </c>
      <c r="H3664" s="5" t="s">
        <v>14047</v>
      </c>
      <c r="I3664" s="5" t="s">
        <v>17771</v>
      </c>
      <c r="J3664" s="3"/>
    </row>
    <row r="3665" spans="1:10" ht="60" customHeight="1" x14ac:dyDescent="0.8">
      <c r="A3665" s="51">
        <v>3661</v>
      </c>
      <c r="B3665" s="50">
        <v>3663</v>
      </c>
      <c r="C3665" s="3" t="s">
        <v>10071</v>
      </c>
      <c r="D3665" s="3" t="s">
        <v>18037</v>
      </c>
      <c r="E3665" s="5" t="s">
        <v>2919</v>
      </c>
      <c r="F3665" s="3" t="s">
        <v>441</v>
      </c>
      <c r="G3665" s="5" t="s">
        <v>10072</v>
      </c>
      <c r="H3665" s="5" t="s">
        <v>14048</v>
      </c>
      <c r="I3665" s="5" t="s">
        <v>17069</v>
      </c>
      <c r="J3665" s="3"/>
    </row>
    <row r="3666" spans="1:10" ht="60" customHeight="1" x14ac:dyDescent="0.8">
      <c r="A3666" s="51">
        <v>3662</v>
      </c>
      <c r="B3666" s="50">
        <v>3664</v>
      </c>
      <c r="C3666" s="3" t="s">
        <v>10073</v>
      </c>
      <c r="D3666" s="3" t="s">
        <v>18037</v>
      </c>
      <c r="E3666" s="5" t="s">
        <v>10074</v>
      </c>
      <c r="F3666" s="3" t="s">
        <v>2447</v>
      </c>
      <c r="G3666" s="5" t="s">
        <v>10075</v>
      </c>
      <c r="H3666" s="5" t="s">
        <v>14049</v>
      </c>
      <c r="I3666" s="5" t="s">
        <v>17070</v>
      </c>
      <c r="J3666" s="3"/>
    </row>
    <row r="3667" spans="1:10" ht="60" customHeight="1" x14ac:dyDescent="0.8">
      <c r="A3667" s="51">
        <v>3663</v>
      </c>
      <c r="B3667" s="50">
        <v>3665</v>
      </c>
      <c r="C3667" s="3" t="s">
        <v>10076</v>
      </c>
      <c r="D3667" s="3" t="s">
        <v>18037</v>
      </c>
      <c r="E3667" s="5" t="s">
        <v>10077</v>
      </c>
      <c r="F3667" s="3" t="s">
        <v>17</v>
      </c>
      <c r="G3667" s="5" t="s">
        <v>10078</v>
      </c>
      <c r="H3667" s="5" t="s">
        <v>14050</v>
      </c>
      <c r="I3667" s="5" t="s">
        <v>17071</v>
      </c>
      <c r="J3667" s="3"/>
    </row>
    <row r="3668" spans="1:10" ht="60" customHeight="1" x14ac:dyDescent="0.8">
      <c r="A3668" s="51">
        <v>3664</v>
      </c>
      <c r="B3668" s="50">
        <v>3666</v>
      </c>
      <c r="C3668" s="3" t="s">
        <v>10079</v>
      </c>
      <c r="D3668" s="3" t="s">
        <v>18037</v>
      </c>
      <c r="E3668" s="5" t="s">
        <v>10080</v>
      </c>
      <c r="F3668" s="3" t="s">
        <v>1630</v>
      </c>
      <c r="G3668" s="5" t="s">
        <v>10081</v>
      </c>
      <c r="H3668" s="5" t="s">
        <v>14051</v>
      </c>
      <c r="I3668" s="5" t="s">
        <v>17072</v>
      </c>
      <c r="J3668" s="3"/>
    </row>
    <row r="3669" spans="1:10" ht="60" customHeight="1" x14ac:dyDescent="0.8">
      <c r="A3669" s="51">
        <v>3665</v>
      </c>
      <c r="B3669" s="50">
        <v>3667</v>
      </c>
      <c r="C3669" s="3" t="s">
        <v>10082</v>
      </c>
      <c r="D3669" s="3" t="s">
        <v>18037</v>
      </c>
      <c r="E3669" s="5" t="s">
        <v>10083</v>
      </c>
      <c r="F3669" s="3" t="s">
        <v>81</v>
      </c>
      <c r="G3669" s="5" t="s">
        <v>10084</v>
      </c>
      <c r="H3669" s="5" t="s">
        <v>14052</v>
      </c>
      <c r="I3669" s="5" t="s">
        <v>17073</v>
      </c>
      <c r="J3669" s="3"/>
    </row>
    <row r="3670" spans="1:10" ht="60" customHeight="1" x14ac:dyDescent="0.8">
      <c r="A3670" s="51">
        <v>3666</v>
      </c>
      <c r="B3670" s="50">
        <v>3668</v>
      </c>
      <c r="C3670" s="3" t="s">
        <v>10085</v>
      </c>
      <c r="D3670" s="3" t="s">
        <v>18037</v>
      </c>
      <c r="E3670" s="5" t="s">
        <v>1418</v>
      </c>
      <c r="F3670" s="3" t="s">
        <v>679</v>
      </c>
      <c r="G3670" s="5" t="s">
        <v>10086</v>
      </c>
      <c r="H3670" s="5" t="s">
        <v>14053</v>
      </c>
      <c r="I3670" s="5" t="s">
        <v>17074</v>
      </c>
      <c r="J3670" s="3"/>
    </row>
    <row r="3671" spans="1:10" ht="60" customHeight="1" x14ac:dyDescent="0.8">
      <c r="A3671" s="51">
        <v>3667</v>
      </c>
      <c r="B3671" s="50">
        <v>3669</v>
      </c>
      <c r="C3671" s="3" t="s">
        <v>10087</v>
      </c>
      <c r="D3671" s="3" t="s">
        <v>18037</v>
      </c>
      <c r="E3671" s="5" t="s">
        <v>5678</v>
      </c>
      <c r="F3671" s="3" t="s">
        <v>424</v>
      </c>
      <c r="G3671" s="5" t="s">
        <v>10088</v>
      </c>
      <c r="H3671" s="5" t="s">
        <v>14054</v>
      </c>
      <c r="I3671" s="5" t="s">
        <v>17075</v>
      </c>
      <c r="J3671" s="3"/>
    </row>
    <row r="3672" spans="1:10" ht="60" customHeight="1" x14ac:dyDescent="0.8">
      <c r="A3672" s="51">
        <v>3668</v>
      </c>
      <c r="B3672" s="50">
        <v>3670</v>
      </c>
      <c r="C3672" s="3" t="s">
        <v>10089</v>
      </c>
      <c r="D3672" s="3" t="s">
        <v>18037</v>
      </c>
      <c r="E3672" s="5" t="s">
        <v>10090</v>
      </c>
      <c r="F3672" s="3" t="s">
        <v>153</v>
      </c>
      <c r="G3672" s="5" t="s">
        <v>10091</v>
      </c>
      <c r="H3672" s="5" t="s">
        <v>14055</v>
      </c>
      <c r="I3672" s="5" t="s">
        <v>17076</v>
      </c>
      <c r="J3672" s="3"/>
    </row>
    <row r="3673" spans="1:10" ht="60" customHeight="1" x14ac:dyDescent="0.8">
      <c r="A3673" s="51">
        <v>3669</v>
      </c>
      <c r="B3673" s="50">
        <v>3671</v>
      </c>
      <c r="C3673" s="3" t="s">
        <v>10092</v>
      </c>
      <c r="D3673" s="3" t="s">
        <v>18037</v>
      </c>
      <c r="E3673" s="5" t="s">
        <v>417</v>
      </c>
      <c r="F3673" s="3" t="s">
        <v>25</v>
      </c>
      <c r="G3673" s="5" t="s">
        <v>10093</v>
      </c>
      <c r="H3673" s="5" t="s">
        <v>14056</v>
      </c>
      <c r="I3673" s="5" t="s">
        <v>17077</v>
      </c>
      <c r="J3673" s="3"/>
    </row>
    <row r="3674" spans="1:10" ht="60" customHeight="1" x14ac:dyDescent="0.8">
      <c r="A3674" s="51">
        <v>3670</v>
      </c>
      <c r="B3674" s="50">
        <v>3672</v>
      </c>
      <c r="C3674" s="3" t="s">
        <v>10094</v>
      </c>
      <c r="D3674" s="3" t="s">
        <v>18037</v>
      </c>
      <c r="E3674" s="5" t="s">
        <v>5924</v>
      </c>
      <c r="F3674" s="3" t="s">
        <v>1359</v>
      </c>
      <c r="G3674" s="5" t="s">
        <v>10095</v>
      </c>
      <c r="H3674" s="5" t="s">
        <v>14057</v>
      </c>
      <c r="I3674" s="5" t="s">
        <v>17078</v>
      </c>
      <c r="J3674" s="3"/>
    </row>
    <row r="3675" spans="1:10" ht="60" customHeight="1" x14ac:dyDescent="0.8">
      <c r="A3675" s="51">
        <v>3671</v>
      </c>
      <c r="B3675" s="50">
        <v>3673</v>
      </c>
      <c r="C3675" s="3" t="s">
        <v>10096</v>
      </c>
      <c r="D3675" s="3" t="s">
        <v>18037</v>
      </c>
      <c r="E3675" s="5" t="s">
        <v>10097</v>
      </c>
      <c r="F3675" s="3" t="s">
        <v>153</v>
      </c>
      <c r="G3675" s="5" t="s">
        <v>10098</v>
      </c>
      <c r="H3675" s="5" t="s">
        <v>14058</v>
      </c>
      <c r="I3675" s="5" t="s">
        <v>17079</v>
      </c>
      <c r="J3675" s="3"/>
    </row>
    <row r="3676" spans="1:10" ht="60" customHeight="1" x14ac:dyDescent="0.8">
      <c r="A3676" s="51">
        <v>3672</v>
      </c>
      <c r="B3676" s="50">
        <v>3674</v>
      </c>
      <c r="C3676" s="3" t="s">
        <v>10099</v>
      </c>
      <c r="D3676" s="3" t="s">
        <v>18037</v>
      </c>
      <c r="E3676" s="5" t="s">
        <v>3498</v>
      </c>
      <c r="F3676" s="3" t="s">
        <v>1359</v>
      </c>
      <c r="G3676" s="5" t="s">
        <v>10100</v>
      </c>
      <c r="H3676" s="5" t="s">
        <v>14059</v>
      </c>
      <c r="I3676" s="5" t="s">
        <v>17080</v>
      </c>
      <c r="J3676" s="3"/>
    </row>
    <row r="3677" spans="1:10" ht="60" customHeight="1" x14ac:dyDescent="0.8">
      <c r="A3677" s="51">
        <v>3673</v>
      </c>
      <c r="B3677" s="50">
        <v>3675</v>
      </c>
      <c r="C3677" s="3" t="s">
        <v>10101</v>
      </c>
      <c r="D3677" s="3" t="s">
        <v>18037</v>
      </c>
      <c r="E3677" s="5" t="s">
        <v>10102</v>
      </c>
      <c r="F3677" s="3" t="s">
        <v>1359</v>
      </c>
      <c r="G3677" s="5" t="s">
        <v>10103</v>
      </c>
      <c r="H3677" s="5" t="s">
        <v>14060</v>
      </c>
      <c r="I3677" s="5" t="s">
        <v>17081</v>
      </c>
      <c r="J3677" s="3"/>
    </row>
    <row r="3678" spans="1:10" ht="60" customHeight="1" x14ac:dyDescent="0.8">
      <c r="A3678" s="51">
        <v>3674</v>
      </c>
      <c r="B3678" s="50">
        <v>3676</v>
      </c>
      <c r="C3678" s="3" t="s">
        <v>10104</v>
      </c>
      <c r="D3678" s="3" t="s">
        <v>18037</v>
      </c>
      <c r="E3678" s="5" t="s">
        <v>10105</v>
      </c>
      <c r="F3678" s="3" t="s">
        <v>242</v>
      </c>
      <c r="G3678" s="5" t="s">
        <v>10106</v>
      </c>
      <c r="H3678" s="5" t="s">
        <v>14061</v>
      </c>
      <c r="I3678" s="5" t="s">
        <v>17082</v>
      </c>
      <c r="J3678" s="3"/>
    </row>
    <row r="3679" spans="1:10" ht="60" customHeight="1" x14ac:dyDescent="0.8">
      <c r="A3679" s="51">
        <v>3675</v>
      </c>
      <c r="B3679" s="50">
        <v>3677</v>
      </c>
      <c r="C3679" s="3" t="s">
        <v>10107</v>
      </c>
      <c r="D3679" s="3" t="s">
        <v>18037</v>
      </c>
      <c r="E3679" s="5" t="s">
        <v>10108</v>
      </c>
      <c r="F3679" s="3" t="s">
        <v>13</v>
      </c>
      <c r="G3679" s="5" t="s">
        <v>10109</v>
      </c>
      <c r="H3679" s="5" t="s">
        <v>14062</v>
      </c>
      <c r="I3679" s="5" t="s">
        <v>17083</v>
      </c>
      <c r="J3679" s="3"/>
    </row>
    <row r="3680" spans="1:10" ht="60" customHeight="1" x14ac:dyDescent="0.8">
      <c r="A3680" s="51">
        <v>3676</v>
      </c>
      <c r="B3680" s="50">
        <v>3678</v>
      </c>
      <c r="C3680" s="3" t="s">
        <v>10110</v>
      </c>
      <c r="D3680" s="3" t="s">
        <v>18037</v>
      </c>
      <c r="E3680" s="5" t="s">
        <v>10111</v>
      </c>
      <c r="F3680" s="3" t="s">
        <v>220</v>
      </c>
      <c r="G3680" s="5" t="s">
        <v>10112</v>
      </c>
      <c r="H3680" s="5" t="s">
        <v>14063</v>
      </c>
      <c r="I3680" s="5" t="s">
        <v>17084</v>
      </c>
      <c r="J3680" s="3"/>
    </row>
    <row r="3681" spans="1:10" ht="60" customHeight="1" x14ac:dyDescent="0.8">
      <c r="A3681" s="51">
        <v>3677</v>
      </c>
      <c r="B3681" s="50">
        <v>3679</v>
      </c>
      <c r="C3681" s="3" t="s">
        <v>10113</v>
      </c>
      <c r="D3681" s="3" t="s">
        <v>18037</v>
      </c>
      <c r="E3681" s="5" t="s">
        <v>10114</v>
      </c>
      <c r="F3681" s="3" t="s">
        <v>864</v>
      </c>
      <c r="G3681" s="5" t="s">
        <v>10115</v>
      </c>
      <c r="H3681" s="5" t="s">
        <v>14064</v>
      </c>
      <c r="I3681" s="5" t="s">
        <v>17653</v>
      </c>
      <c r="J3681" s="3"/>
    </row>
    <row r="3682" spans="1:10" ht="60" customHeight="1" x14ac:dyDescent="0.8">
      <c r="A3682" s="51">
        <v>3678</v>
      </c>
      <c r="B3682" s="50">
        <v>3680</v>
      </c>
      <c r="C3682" s="3" t="s">
        <v>10116</v>
      </c>
      <c r="D3682" s="3" t="s">
        <v>18037</v>
      </c>
      <c r="E3682" s="5" t="s">
        <v>9742</v>
      </c>
      <c r="F3682" s="3" t="s">
        <v>17</v>
      </c>
      <c r="G3682" s="5" t="s">
        <v>10117</v>
      </c>
      <c r="H3682" s="5" t="s">
        <v>14065</v>
      </c>
      <c r="I3682" s="5" t="s">
        <v>17085</v>
      </c>
      <c r="J3682" s="3"/>
    </row>
    <row r="3683" spans="1:10" ht="60" customHeight="1" x14ac:dyDescent="0.8">
      <c r="A3683" s="51">
        <v>3679</v>
      </c>
      <c r="B3683" s="50">
        <v>3681</v>
      </c>
      <c r="C3683" s="3" t="s">
        <v>10118</v>
      </c>
      <c r="D3683" s="3" t="s">
        <v>18037</v>
      </c>
      <c r="E3683" s="5" t="s">
        <v>10119</v>
      </c>
      <c r="F3683" s="3" t="s">
        <v>220</v>
      </c>
      <c r="G3683" s="5" t="s">
        <v>10120</v>
      </c>
      <c r="H3683" s="5" t="s">
        <v>14066</v>
      </c>
      <c r="I3683" s="5" t="s">
        <v>17086</v>
      </c>
      <c r="J3683" s="3"/>
    </row>
    <row r="3684" spans="1:10" ht="60" customHeight="1" x14ac:dyDescent="0.8">
      <c r="A3684" s="51">
        <v>3680</v>
      </c>
      <c r="B3684" s="50">
        <v>3682</v>
      </c>
      <c r="C3684" s="3" t="s">
        <v>10121</v>
      </c>
      <c r="D3684" s="3" t="s">
        <v>18037</v>
      </c>
      <c r="E3684" s="5" t="s">
        <v>9554</v>
      </c>
      <c r="F3684" s="3" t="s">
        <v>100</v>
      </c>
      <c r="G3684" s="5" t="s">
        <v>10122</v>
      </c>
      <c r="H3684" s="5" t="s">
        <v>14067</v>
      </c>
      <c r="I3684" s="5" t="s">
        <v>17087</v>
      </c>
      <c r="J3684" s="3"/>
    </row>
    <row r="3685" spans="1:10" ht="60" customHeight="1" x14ac:dyDescent="0.8">
      <c r="A3685" s="51">
        <v>3681</v>
      </c>
      <c r="B3685" s="50">
        <v>3683</v>
      </c>
      <c r="C3685" s="3" t="s">
        <v>10123</v>
      </c>
      <c r="D3685" s="3" t="s">
        <v>18037</v>
      </c>
      <c r="E3685" s="5" t="s">
        <v>8713</v>
      </c>
      <c r="F3685" s="3" t="s">
        <v>864</v>
      </c>
      <c r="G3685" s="5" t="s">
        <v>10124</v>
      </c>
      <c r="H3685" s="5" t="s">
        <v>14068</v>
      </c>
      <c r="I3685" s="5" t="s">
        <v>17088</v>
      </c>
      <c r="J3685" s="3"/>
    </row>
    <row r="3686" spans="1:10" ht="60" customHeight="1" x14ac:dyDescent="0.8">
      <c r="A3686" s="51">
        <v>3682</v>
      </c>
      <c r="B3686" s="50">
        <v>3684</v>
      </c>
      <c r="C3686" s="3" t="s">
        <v>10125</v>
      </c>
      <c r="D3686" s="3" t="s">
        <v>18037</v>
      </c>
      <c r="E3686" s="5" t="s">
        <v>10126</v>
      </c>
      <c r="F3686" s="3" t="s">
        <v>531</v>
      </c>
      <c r="G3686" s="5" t="s">
        <v>10127</v>
      </c>
      <c r="H3686" s="5" t="s">
        <v>14069</v>
      </c>
      <c r="I3686" s="5" t="s">
        <v>17089</v>
      </c>
      <c r="J3686" s="3"/>
    </row>
    <row r="3687" spans="1:10" ht="60" customHeight="1" x14ac:dyDescent="0.8">
      <c r="A3687" s="51">
        <v>3683</v>
      </c>
      <c r="B3687" s="50">
        <v>3685</v>
      </c>
      <c r="C3687" s="3" t="s">
        <v>10128</v>
      </c>
      <c r="D3687" s="3" t="s">
        <v>18037</v>
      </c>
      <c r="E3687" s="5" t="s">
        <v>10129</v>
      </c>
      <c r="F3687" s="3" t="s">
        <v>242</v>
      </c>
      <c r="G3687" s="5" t="s">
        <v>10130</v>
      </c>
      <c r="H3687" s="5" t="s">
        <v>14070</v>
      </c>
      <c r="I3687" s="5" t="s">
        <v>17090</v>
      </c>
      <c r="J3687" s="3"/>
    </row>
    <row r="3688" spans="1:10" ht="60" customHeight="1" x14ac:dyDescent="0.8">
      <c r="A3688" s="51">
        <v>3684</v>
      </c>
      <c r="B3688" s="50">
        <v>3686</v>
      </c>
      <c r="C3688" s="3" t="s">
        <v>10131</v>
      </c>
      <c r="D3688" s="3" t="s">
        <v>18037</v>
      </c>
      <c r="E3688" s="5" t="s">
        <v>10132</v>
      </c>
      <c r="F3688" s="3" t="s">
        <v>138</v>
      </c>
      <c r="G3688" s="5" t="s">
        <v>10133</v>
      </c>
      <c r="H3688" s="5" t="s">
        <v>14071</v>
      </c>
      <c r="I3688" s="5" t="s">
        <v>17091</v>
      </c>
      <c r="J3688" s="3"/>
    </row>
    <row r="3689" spans="1:10" ht="60" customHeight="1" x14ac:dyDescent="0.8">
      <c r="A3689" s="51">
        <v>3685</v>
      </c>
      <c r="B3689" s="50">
        <v>3687</v>
      </c>
      <c r="C3689" s="3" t="s">
        <v>10134</v>
      </c>
      <c r="D3689" s="3" t="s">
        <v>18037</v>
      </c>
      <c r="E3689" s="5" t="s">
        <v>10135</v>
      </c>
      <c r="F3689" s="3" t="s">
        <v>100</v>
      </c>
      <c r="G3689" s="5" t="s">
        <v>10136</v>
      </c>
      <c r="H3689" s="5" t="s">
        <v>14072</v>
      </c>
      <c r="I3689" s="5" t="s">
        <v>17092</v>
      </c>
      <c r="J3689" s="3"/>
    </row>
    <row r="3690" spans="1:10" ht="60" customHeight="1" x14ac:dyDescent="0.8">
      <c r="A3690" s="51">
        <v>3686</v>
      </c>
      <c r="B3690" s="50">
        <v>3688</v>
      </c>
      <c r="C3690" s="3" t="s">
        <v>10137</v>
      </c>
      <c r="D3690" s="3" t="s">
        <v>18037</v>
      </c>
      <c r="E3690" s="5" t="s">
        <v>10138</v>
      </c>
      <c r="F3690" s="3" t="s">
        <v>100</v>
      </c>
      <c r="G3690" s="5" t="s">
        <v>10139</v>
      </c>
      <c r="H3690" s="5" t="s">
        <v>14073</v>
      </c>
      <c r="I3690" s="5" t="s">
        <v>17093</v>
      </c>
      <c r="J3690" s="3"/>
    </row>
    <row r="3691" spans="1:10" ht="60" customHeight="1" x14ac:dyDescent="0.8">
      <c r="A3691" s="51">
        <v>3687</v>
      </c>
      <c r="B3691" s="50">
        <v>3689</v>
      </c>
      <c r="C3691" s="3" t="s">
        <v>10140</v>
      </c>
      <c r="D3691" s="3" t="s">
        <v>18037</v>
      </c>
      <c r="E3691" s="5" t="s">
        <v>10141</v>
      </c>
      <c r="F3691" s="3" t="s">
        <v>134</v>
      </c>
      <c r="G3691" s="5" t="s">
        <v>10142</v>
      </c>
      <c r="H3691" s="5" t="s">
        <v>14074</v>
      </c>
      <c r="I3691" s="5" t="s">
        <v>17094</v>
      </c>
      <c r="J3691" s="3"/>
    </row>
    <row r="3692" spans="1:10" ht="60" customHeight="1" x14ac:dyDescent="0.8">
      <c r="A3692" s="51">
        <v>3688</v>
      </c>
      <c r="B3692" s="50">
        <v>3690</v>
      </c>
      <c r="C3692" s="3" t="s">
        <v>10143</v>
      </c>
      <c r="D3692" s="3" t="s">
        <v>18037</v>
      </c>
      <c r="E3692" s="5" t="s">
        <v>10144</v>
      </c>
      <c r="F3692" s="3" t="s">
        <v>1125</v>
      </c>
      <c r="G3692" s="5" t="s">
        <v>10145</v>
      </c>
      <c r="H3692" s="5" t="s">
        <v>14075</v>
      </c>
      <c r="I3692" s="5" t="s">
        <v>17095</v>
      </c>
      <c r="J3692" s="3"/>
    </row>
    <row r="3693" spans="1:10" ht="60" customHeight="1" x14ac:dyDescent="0.8">
      <c r="A3693" s="51">
        <v>3689</v>
      </c>
      <c r="B3693" s="50">
        <v>3691</v>
      </c>
      <c r="C3693" s="3" t="s">
        <v>10146</v>
      </c>
      <c r="D3693" s="3" t="s">
        <v>18037</v>
      </c>
      <c r="E3693" s="5" t="s">
        <v>10147</v>
      </c>
      <c r="F3693" s="3" t="s">
        <v>1125</v>
      </c>
      <c r="G3693" s="5" t="s">
        <v>10148</v>
      </c>
      <c r="H3693" s="5" t="s">
        <v>14076</v>
      </c>
      <c r="I3693" s="5" t="s">
        <v>17762</v>
      </c>
      <c r="J3693" s="3"/>
    </row>
    <row r="3694" spans="1:10" ht="60" customHeight="1" x14ac:dyDescent="0.8">
      <c r="A3694" s="51">
        <v>3690</v>
      </c>
      <c r="B3694" s="50">
        <v>3692</v>
      </c>
      <c r="C3694" s="3" t="s">
        <v>10149</v>
      </c>
      <c r="D3694" s="3" t="s">
        <v>18037</v>
      </c>
      <c r="E3694" s="5" t="s">
        <v>8399</v>
      </c>
      <c r="F3694" s="3" t="s">
        <v>138</v>
      </c>
      <c r="G3694" s="5" t="s">
        <v>10150</v>
      </c>
      <c r="H3694" s="5" t="s">
        <v>14077</v>
      </c>
      <c r="I3694" s="5" t="s">
        <v>17096</v>
      </c>
      <c r="J3694" s="3"/>
    </row>
    <row r="3695" spans="1:10" ht="60" customHeight="1" x14ac:dyDescent="0.8">
      <c r="A3695" s="51">
        <v>3691</v>
      </c>
      <c r="B3695" s="50">
        <v>3693</v>
      </c>
      <c r="C3695" s="3" t="s">
        <v>10151</v>
      </c>
      <c r="D3695" s="3" t="s">
        <v>18037</v>
      </c>
      <c r="E3695" s="5" t="s">
        <v>10152</v>
      </c>
      <c r="F3695" s="3" t="s">
        <v>242</v>
      </c>
      <c r="G3695" s="5" t="s">
        <v>10153</v>
      </c>
      <c r="H3695" s="5" t="s">
        <v>14078</v>
      </c>
      <c r="I3695" s="5" t="s">
        <v>17097</v>
      </c>
      <c r="J3695" s="3"/>
    </row>
    <row r="3696" spans="1:10" ht="60" customHeight="1" x14ac:dyDescent="0.8">
      <c r="A3696" s="51">
        <v>3692</v>
      </c>
      <c r="B3696" s="50">
        <v>3694</v>
      </c>
      <c r="C3696" s="3" t="s">
        <v>10154</v>
      </c>
      <c r="D3696" s="3" t="s">
        <v>18037</v>
      </c>
      <c r="E3696" s="5" t="s">
        <v>10077</v>
      </c>
      <c r="F3696" s="3" t="s">
        <v>6751</v>
      </c>
      <c r="G3696" s="5" t="s">
        <v>10155</v>
      </c>
      <c r="H3696" s="5" t="s">
        <v>14079</v>
      </c>
      <c r="I3696" s="5" t="s">
        <v>17098</v>
      </c>
      <c r="J3696" s="3"/>
    </row>
    <row r="3697" spans="1:10" ht="60" customHeight="1" x14ac:dyDescent="0.8">
      <c r="A3697" s="51">
        <v>3693</v>
      </c>
      <c r="B3697" s="50">
        <v>3695</v>
      </c>
      <c r="C3697" s="3" t="s">
        <v>10156</v>
      </c>
      <c r="D3697" s="3" t="s">
        <v>18037</v>
      </c>
      <c r="E3697" s="5" t="s">
        <v>10157</v>
      </c>
      <c r="F3697" s="3" t="s">
        <v>527</v>
      </c>
      <c r="G3697" s="5" t="s">
        <v>10158</v>
      </c>
      <c r="H3697" s="5" t="s">
        <v>14080</v>
      </c>
      <c r="I3697" s="5" t="s">
        <v>17099</v>
      </c>
      <c r="J3697" s="3"/>
    </row>
    <row r="3698" spans="1:10" ht="60" customHeight="1" x14ac:dyDescent="0.8">
      <c r="A3698" s="51">
        <v>3694</v>
      </c>
      <c r="B3698" s="50">
        <v>3696</v>
      </c>
      <c r="C3698" s="3" t="s">
        <v>10159</v>
      </c>
      <c r="D3698" s="3" t="s">
        <v>18037</v>
      </c>
      <c r="E3698" s="5" t="s">
        <v>6999</v>
      </c>
      <c r="F3698" s="3" t="s">
        <v>527</v>
      </c>
      <c r="G3698" s="5" t="s">
        <v>10160</v>
      </c>
      <c r="H3698" s="5" t="s">
        <v>14081</v>
      </c>
      <c r="I3698" s="5" t="s">
        <v>17100</v>
      </c>
      <c r="J3698" s="3"/>
    </row>
    <row r="3699" spans="1:10" ht="60" customHeight="1" x14ac:dyDescent="0.8">
      <c r="A3699" s="51">
        <v>3695</v>
      </c>
      <c r="B3699" s="50">
        <v>3697</v>
      </c>
      <c r="C3699" s="3" t="s">
        <v>10161</v>
      </c>
      <c r="D3699" s="3" t="s">
        <v>18037</v>
      </c>
      <c r="E3699" s="5" t="s">
        <v>10162</v>
      </c>
      <c r="F3699" s="3" t="s">
        <v>2267</v>
      </c>
      <c r="G3699" s="5" t="s">
        <v>10163</v>
      </c>
      <c r="H3699" s="5" t="s">
        <v>14082</v>
      </c>
      <c r="I3699" s="5" t="s">
        <v>17101</v>
      </c>
      <c r="J3699" s="3"/>
    </row>
    <row r="3700" spans="1:10" ht="60" customHeight="1" x14ac:dyDescent="0.8">
      <c r="A3700" s="51">
        <v>3696</v>
      </c>
      <c r="B3700" s="50">
        <v>3698</v>
      </c>
      <c r="C3700" s="3" t="s">
        <v>10164</v>
      </c>
      <c r="D3700" s="3" t="s">
        <v>18037</v>
      </c>
      <c r="E3700" s="5" t="s">
        <v>2310</v>
      </c>
      <c r="F3700" s="3" t="s">
        <v>328</v>
      </c>
      <c r="G3700" s="5" t="s">
        <v>10165</v>
      </c>
      <c r="H3700" s="5" t="s">
        <v>14083</v>
      </c>
      <c r="I3700" s="5" t="s">
        <v>17102</v>
      </c>
      <c r="J3700" s="3"/>
    </row>
    <row r="3701" spans="1:10" ht="60" customHeight="1" x14ac:dyDescent="0.8">
      <c r="A3701" s="51">
        <v>3697</v>
      </c>
      <c r="B3701" s="50">
        <v>3699</v>
      </c>
      <c r="C3701" s="3" t="s">
        <v>10166</v>
      </c>
      <c r="D3701" s="3" t="s">
        <v>18037</v>
      </c>
      <c r="E3701" s="5" t="s">
        <v>10167</v>
      </c>
      <c r="F3701" s="3" t="s">
        <v>328</v>
      </c>
      <c r="G3701" s="5" t="s">
        <v>10168</v>
      </c>
      <c r="H3701" s="5" t="s">
        <v>14084</v>
      </c>
      <c r="I3701" s="5" t="s">
        <v>17103</v>
      </c>
      <c r="J3701" s="3"/>
    </row>
    <row r="3702" spans="1:10" ht="60" customHeight="1" x14ac:dyDescent="0.8">
      <c r="A3702" s="51">
        <v>3698</v>
      </c>
      <c r="B3702" s="50">
        <v>3700</v>
      </c>
      <c r="C3702" s="3" t="s">
        <v>10169</v>
      </c>
      <c r="D3702" s="3" t="s">
        <v>18037</v>
      </c>
      <c r="E3702" s="5" t="s">
        <v>10170</v>
      </c>
      <c r="F3702" s="3" t="s">
        <v>2447</v>
      </c>
      <c r="G3702" s="5" t="s">
        <v>10171</v>
      </c>
      <c r="H3702" s="5" t="s">
        <v>14085</v>
      </c>
      <c r="I3702" s="5" t="s">
        <v>17104</v>
      </c>
      <c r="J3702" s="3"/>
    </row>
    <row r="3703" spans="1:10" ht="60" customHeight="1" x14ac:dyDescent="0.8">
      <c r="A3703" s="51">
        <v>3699</v>
      </c>
      <c r="B3703" s="50">
        <v>3701</v>
      </c>
      <c r="C3703" s="3" t="s">
        <v>10172</v>
      </c>
      <c r="D3703" s="3" t="s">
        <v>18037</v>
      </c>
      <c r="E3703" s="5" t="s">
        <v>4884</v>
      </c>
      <c r="F3703" s="3" t="s">
        <v>134</v>
      </c>
      <c r="G3703" s="5" t="s">
        <v>10173</v>
      </c>
      <c r="H3703" s="5" t="s">
        <v>14086</v>
      </c>
      <c r="I3703" s="5" t="s">
        <v>17105</v>
      </c>
      <c r="J3703" s="3"/>
    </row>
    <row r="3704" spans="1:10" ht="60" customHeight="1" x14ac:dyDescent="0.8">
      <c r="A3704" s="51">
        <v>3700</v>
      </c>
      <c r="B3704" s="50">
        <v>3702</v>
      </c>
      <c r="C3704" s="3" t="s">
        <v>10174</v>
      </c>
      <c r="D3704" s="3" t="s">
        <v>18037</v>
      </c>
      <c r="E3704" s="5" t="s">
        <v>10175</v>
      </c>
      <c r="F3704" s="3" t="s">
        <v>437</v>
      </c>
      <c r="G3704" s="5" t="s">
        <v>10176</v>
      </c>
      <c r="H3704" s="5" t="s">
        <v>14087</v>
      </c>
      <c r="I3704" s="5" t="s">
        <v>17106</v>
      </c>
      <c r="J3704" s="3"/>
    </row>
    <row r="3705" spans="1:10" ht="60" customHeight="1" x14ac:dyDescent="0.8">
      <c r="A3705" s="51">
        <v>3701</v>
      </c>
      <c r="B3705" s="50">
        <v>3703</v>
      </c>
      <c r="C3705" s="3" t="s">
        <v>10177</v>
      </c>
      <c r="D3705" s="3" t="s">
        <v>18037</v>
      </c>
      <c r="E3705" s="5" t="s">
        <v>7026</v>
      </c>
      <c r="F3705" s="3" t="s">
        <v>138</v>
      </c>
      <c r="G3705" s="5" t="s">
        <v>10178</v>
      </c>
      <c r="H3705" s="5" t="s">
        <v>14088</v>
      </c>
      <c r="I3705" s="5" t="s">
        <v>17107</v>
      </c>
      <c r="J3705" s="3"/>
    </row>
    <row r="3706" spans="1:10" ht="60" customHeight="1" x14ac:dyDescent="0.8">
      <c r="A3706" s="51">
        <v>3702</v>
      </c>
      <c r="B3706" s="50">
        <v>3704</v>
      </c>
      <c r="C3706" s="3" t="s">
        <v>10179</v>
      </c>
      <c r="D3706" s="3" t="s">
        <v>18037</v>
      </c>
      <c r="E3706" s="5" t="s">
        <v>10180</v>
      </c>
      <c r="F3706" s="3" t="s">
        <v>242</v>
      </c>
      <c r="G3706" s="5" t="s">
        <v>10181</v>
      </c>
      <c r="H3706" s="5" t="s">
        <v>14089</v>
      </c>
      <c r="I3706" s="5" t="s">
        <v>17108</v>
      </c>
      <c r="J3706" s="3"/>
    </row>
    <row r="3707" spans="1:10" ht="60" customHeight="1" x14ac:dyDescent="0.8">
      <c r="A3707" s="51">
        <v>3703</v>
      </c>
      <c r="B3707" s="50">
        <v>3705</v>
      </c>
      <c r="C3707" s="3" t="s">
        <v>10182</v>
      </c>
      <c r="D3707" s="3" t="s">
        <v>18037</v>
      </c>
      <c r="E3707" s="5" t="s">
        <v>10183</v>
      </c>
      <c r="F3707" s="3" t="s">
        <v>527</v>
      </c>
      <c r="G3707" s="5" t="s">
        <v>10184</v>
      </c>
      <c r="H3707" s="5" t="s">
        <v>14090</v>
      </c>
      <c r="I3707" s="5" t="s">
        <v>17109</v>
      </c>
      <c r="J3707" s="3"/>
    </row>
    <row r="3708" spans="1:10" ht="60" customHeight="1" x14ac:dyDescent="0.8">
      <c r="A3708" s="51">
        <v>3704</v>
      </c>
      <c r="B3708" s="50">
        <v>3706</v>
      </c>
      <c r="C3708" s="3" t="s">
        <v>10185</v>
      </c>
      <c r="D3708" s="3" t="s">
        <v>18037</v>
      </c>
      <c r="E3708" s="5" t="s">
        <v>947</v>
      </c>
      <c r="F3708" s="3" t="s">
        <v>441</v>
      </c>
      <c r="G3708" s="5" t="s">
        <v>10186</v>
      </c>
      <c r="H3708" s="5" t="s">
        <v>14091</v>
      </c>
      <c r="I3708" s="5" t="s">
        <v>17110</v>
      </c>
      <c r="J3708" s="3"/>
    </row>
    <row r="3709" spans="1:10" ht="60" customHeight="1" x14ac:dyDescent="0.8">
      <c r="A3709" s="51">
        <v>3705</v>
      </c>
      <c r="B3709" s="50">
        <v>3707</v>
      </c>
      <c r="C3709" s="3" t="s">
        <v>10187</v>
      </c>
      <c r="D3709" s="3" t="s">
        <v>18037</v>
      </c>
      <c r="E3709" s="5" t="s">
        <v>10188</v>
      </c>
      <c r="F3709" s="3" t="s">
        <v>527</v>
      </c>
      <c r="G3709" s="5" t="s">
        <v>10189</v>
      </c>
      <c r="H3709" s="5" t="s">
        <v>14092</v>
      </c>
      <c r="I3709" s="5" t="s">
        <v>17111</v>
      </c>
      <c r="J3709" s="3"/>
    </row>
    <row r="3710" spans="1:10" ht="60" customHeight="1" x14ac:dyDescent="0.8">
      <c r="A3710" s="51">
        <v>3706</v>
      </c>
      <c r="B3710" s="50">
        <v>3708</v>
      </c>
      <c r="C3710" s="3" t="s">
        <v>10190</v>
      </c>
      <c r="D3710" s="3" t="s">
        <v>18037</v>
      </c>
      <c r="E3710" s="5" t="s">
        <v>10191</v>
      </c>
      <c r="F3710" s="3" t="s">
        <v>441</v>
      </c>
      <c r="G3710" s="5" t="s">
        <v>10192</v>
      </c>
      <c r="H3710" s="5" t="s">
        <v>14093</v>
      </c>
      <c r="I3710" s="5" t="s">
        <v>17112</v>
      </c>
      <c r="J3710" s="3"/>
    </row>
    <row r="3711" spans="1:10" ht="60" customHeight="1" x14ac:dyDescent="0.8">
      <c r="A3711" s="51">
        <v>3707</v>
      </c>
      <c r="B3711" s="50">
        <v>3709</v>
      </c>
      <c r="C3711" s="3" t="s">
        <v>10193</v>
      </c>
      <c r="D3711" s="3" t="s">
        <v>18037</v>
      </c>
      <c r="E3711" s="5" t="s">
        <v>10194</v>
      </c>
      <c r="F3711" s="3" t="s">
        <v>138</v>
      </c>
      <c r="G3711" s="5" t="s">
        <v>10195</v>
      </c>
      <c r="H3711" s="5" t="s">
        <v>14094</v>
      </c>
      <c r="I3711" s="5" t="s">
        <v>17797</v>
      </c>
      <c r="J3711" s="3"/>
    </row>
    <row r="3712" spans="1:10" ht="60" customHeight="1" x14ac:dyDescent="0.8">
      <c r="A3712" s="51">
        <v>3708</v>
      </c>
      <c r="B3712" s="50">
        <v>3710</v>
      </c>
      <c r="C3712" s="3" t="s">
        <v>10196</v>
      </c>
      <c r="D3712" s="3" t="s">
        <v>18037</v>
      </c>
      <c r="E3712" s="5" t="s">
        <v>10197</v>
      </c>
      <c r="F3712" s="3" t="s">
        <v>441</v>
      </c>
      <c r="G3712" s="5" t="s">
        <v>10198</v>
      </c>
      <c r="H3712" s="5" t="s">
        <v>14095</v>
      </c>
      <c r="I3712" s="5" t="s">
        <v>17113</v>
      </c>
      <c r="J3712" s="3"/>
    </row>
    <row r="3713" spans="1:10" ht="60" customHeight="1" x14ac:dyDescent="0.8">
      <c r="A3713" s="51">
        <v>3709</v>
      </c>
      <c r="B3713" s="50">
        <v>3711</v>
      </c>
      <c r="C3713" s="3" t="s">
        <v>10199</v>
      </c>
      <c r="D3713" s="3" t="s">
        <v>18037</v>
      </c>
      <c r="E3713" s="5" t="s">
        <v>10200</v>
      </c>
      <c r="F3713" s="3" t="s">
        <v>138</v>
      </c>
      <c r="G3713" s="5" t="s">
        <v>10201</v>
      </c>
      <c r="H3713" s="5" t="s">
        <v>14096</v>
      </c>
      <c r="I3713" s="5" t="s">
        <v>17114</v>
      </c>
      <c r="J3713" s="3"/>
    </row>
    <row r="3714" spans="1:10" ht="60" customHeight="1" x14ac:dyDescent="0.8">
      <c r="A3714" s="51">
        <v>3710</v>
      </c>
      <c r="B3714" s="50">
        <v>3712</v>
      </c>
      <c r="C3714" s="3" t="s">
        <v>10202</v>
      </c>
      <c r="D3714" s="3" t="s">
        <v>18037</v>
      </c>
      <c r="E3714" s="5" t="s">
        <v>10203</v>
      </c>
      <c r="F3714" s="3" t="s">
        <v>242</v>
      </c>
      <c r="G3714" s="5" t="s">
        <v>10204</v>
      </c>
      <c r="H3714" s="5" t="s">
        <v>14097</v>
      </c>
      <c r="I3714" s="5" t="s">
        <v>17115</v>
      </c>
      <c r="J3714" s="3"/>
    </row>
    <row r="3715" spans="1:10" ht="60" customHeight="1" x14ac:dyDescent="0.8">
      <c r="A3715" s="51">
        <v>3711</v>
      </c>
      <c r="B3715" s="50">
        <v>3713</v>
      </c>
      <c r="C3715" s="3" t="s">
        <v>10205</v>
      </c>
      <c r="D3715" s="3" t="s">
        <v>18037</v>
      </c>
      <c r="E3715" s="5" t="s">
        <v>10206</v>
      </c>
      <c r="F3715" s="3" t="s">
        <v>242</v>
      </c>
      <c r="G3715" s="5" t="s">
        <v>10207</v>
      </c>
      <c r="H3715" s="5" t="s">
        <v>14098</v>
      </c>
      <c r="I3715" s="5" t="s">
        <v>17116</v>
      </c>
      <c r="J3715" s="3"/>
    </row>
    <row r="3716" spans="1:10" ht="60" customHeight="1" x14ac:dyDescent="0.8">
      <c r="A3716" s="51">
        <v>3712</v>
      </c>
      <c r="B3716" s="50">
        <v>3714</v>
      </c>
      <c r="C3716" s="3" t="s">
        <v>10208</v>
      </c>
      <c r="D3716" s="3" t="s">
        <v>18037</v>
      </c>
      <c r="E3716" s="5" t="s">
        <v>10209</v>
      </c>
      <c r="F3716" s="3" t="s">
        <v>138</v>
      </c>
      <c r="G3716" s="5" t="s">
        <v>10210</v>
      </c>
      <c r="H3716" s="5" t="s">
        <v>14099</v>
      </c>
      <c r="I3716" s="5" t="s">
        <v>17117</v>
      </c>
      <c r="J3716" s="3"/>
    </row>
    <row r="3717" spans="1:10" ht="60" customHeight="1" x14ac:dyDescent="0.8">
      <c r="A3717" s="51">
        <v>3713</v>
      </c>
      <c r="B3717" s="50">
        <v>3715</v>
      </c>
      <c r="C3717" s="3" t="s">
        <v>10211</v>
      </c>
      <c r="D3717" s="3" t="s">
        <v>18037</v>
      </c>
      <c r="E3717" s="5" t="s">
        <v>10212</v>
      </c>
      <c r="F3717" s="3" t="s">
        <v>17</v>
      </c>
      <c r="G3717" s="5" t="s">
        <v>10213</v>
      </c>
      <c r="H3717" s="5" t="s">
        <v>14100</v>
      </c>
      <c r="I3717" s="5" t="s">
        <v>17118</v>
      </c>
      <c r="J3717" s="3"/>
    </row>
    <row r="3718" spans="1:10" ht="60" customHeight="1" x14ac:dyDescent="0.8">
      <c r="A3718" s="51">
        <v>3714</v>
      </c>
      <c r="B3718" s="50">
        <v>3716</v>
      </c>
      <c r="C3718" s="3" t="s">
        <v>10214</v>
      </c>
      <c r="D3718" s="3" t="s">
        <v>18037</v>
      </c>
      <c r="E3718" s="5" t="s">
        <v>10215</v>
      </c>
      <c r="F3718" s="3" t="s">
        <v>17</v>
      </c>
      <c r="G3718" s="5" t="s">
        <v>10216</v>
      </c>
      <c r="H3718" s="5" t="s">
        <v>14101</v>
      </c>
      <c r="I3718" s="5" t="s">
        <v>17119</v>
      </c>
      <c r="J3718" s="3"/>
    </row>
    <row r="3719" spans="1:10" ht="60" customHeight="1" x14ac:dyDescent="0.8">
      <c r="A3719" s="51">
        <v>3715</v>
      </c>
      <c r="B3719" s="50">
        <v>3717</v>
      </c>
      <c r="C3719" s="3" t="s">
        <v>10217</v>
      </c>
      <c r="D3719" s="3" t="s">
        <v>18037</v>
      </c>
      <c r="E3719" s="5" t="s">
        <v>10218</v>
      </c>
      <c r="F3719" s="3" t="s">
        <v>17</v>
      </c>
      <c r="G3719" s="5" t="s">
        <v>10219</v>
      </c>
      <c r="H3719" s="5" t="s">
        <v>14102</v>
      </c>
      <c r="I3719" s="5" t="s">
        <v>17120</v>
      </c>
      <c r="J3719" s="3"/>
    </row>
    <row r="3720" spans="1:10" ht="60" customHeight="1" x14ac:dyDescent="0.8">
      <c r="A3720" s="51">
        <v>3716</v>
      </c>
      <c r="B3720" s="50">
        <v>3718</v>
      </c>
      <c r="C3720" s="3" t="s">
        <v>10220</v>
      </c>
      <c r="D3720" s="3" t="s">
        <v>18037</v>
      </c>
      <c r="E3720" s="5" t="s">
        <v>9822</v>
      </c>
      <c r="F3720" s="3" t="s">
        <v>138</v>
      </c>
      <c r="G3720" s="5" t="s">
        <v>10221</v>
      </c>
      <c r="H3720" s="5" t="s">
        <v>14103</v>
      </c>
      <c r="I3720" s="5" t="s">
        <v>17121</v>
      </c>
      <c r="J3720" s="3"/>
    </row>
    <row r="3721" spans="1:10" ht="60" customHeight="1" x14ac:dyDescent="0.8">
      <c r="A3721" s="51">
        <v>3717</v>
      </c>
      <c r="B3721" s="50">
        <v>3719</v>
      </c>
      <c r="C3721" s="3" t="s">
        <v>10222</v>
      </c>
      <c r="D3721" s="3" t="s">
        <v>18037</v>
      </c>
      <c r="E3721" s="5" t="s">
        <v>10223</v>
      </c>
      <c r="F3721" s="3" t="s">
        <v>138</v>
      </c>
      <c r="G3721" s="5" t="s">
        <v>10224</v>
      </c>
      <c r="H3721" s="5" t="s">
        <v>14104</v>
      </c>
      <c r="I3721" s="5" t="s">
        <v>17122</v>
      </c>
      <c r="J3721" s="3"/>
    </row>
    <row r="3722" spans="1:10" ht="60" customHeight="1" x14ac:dyDescent="0.8">
      <c r="A3722" s="51">
        <v>3718</v>
      </c>
      <c r="B3722" s="50">
        <v>3720</v>
      </c>
      <c r="C3722" s="3" t="s">
        <v>10225</v>
      </c>
      <c r="D3722" s="3" t="s">
        <v>18037</v>
      </c>
      <c r="E3722" s="5" t="s">
        <v>10226</v>
      </c>
      <c r="F3722" s="3" t="s">
        <v>73</v>
      </c>
      <c r="G3722" s="5" t="s">
        <v>10227</v>
      </c>
      <c r="H3722" s="5" t="s">
        <v>14105</v>
      </c>
      <c r="I3722" s="5" t="s">
        <v>17123</v>
      </c>
      <c r="J3722" s="3"/>
    </row>
    <row r="3723" spans="1:10" ht="60" customHeight="1" x14ac:dyDescent="0.8">
      <c r="A3723" s="51">
        <v>3719</v>
      </c>
      <c r="B3723" s="50">
        <v>3721</v>
      </c>
      <c r="C3723" s="3" t="s">
        <v>10228</v>
      </c>
      <c r="D3723" s="3" t="s">
        <v>18037</v>
      </c>
      <c r="E3723" s="5" t="s">
        <v>10229</v>
      </c>
      <c r="F3723" s="3" t="s">
        <v>25</v>
      </c>
      <c r="G3723" s="5" t="s">
        <v>10230</v>
      </c>
      <c r="H3723" s="5" t="s">
        <v>14106</v>
      </c>
      <c r="I3723" s="5" t="s">
        <v>17124</v>
      </c>
      <c r="J3723" s="3"/>
    </row>
    <row r="3724" spans="1:10" ht="60" customHeight="1" x14ac:dyDescent="0.8">
      <c r="A3724" s="51">
        <v>3720</v>
      </c>
      <c r="B3724" s="50">
        <v>3722</v>
      </c>
      <c r="C3724" s="3" t="s">
        <v>10231</v>
      </c>
      <c r="D3724" s="3" t="s">
        <v>18037</v>
      </c>
      <c r="E3724" s="5" t="s">
        <v>10232</v>
      </c>
      <c r="F3724" s="3" t="s">
        <v>25</v>
      </c>
      <c r="G3724" s="5" t="s">
        <v>10233</v>
      </c>
      <c r="H3724" s="5" t="s">
        <v>14107</v>
      </c>
      <c r="I3724" s="5" t="s">
        <v>17125</v>
      </c>
      <c r="J3724" s="3"/>
    </row>
    <row r="3725" spans="1:10" ht="60" customHeight="1" x14ac:dyDescent="0.8">
      <c r="A3725" s="51">
        <v>3721</v>
      </c>
      <c r="B3725" s="50">
        <v>3723</v>
      </c>
      <c r="C3725" s="3" t="s">
        <v>10234</v>
      </c>
      <c r="D3725" s="3" t="s">
        <v>18037</v>
      </c>
      <c r="E3725" s="5" t="s">
        <v>10235</v>
      </c>
      <c r="F3725" s="3" t="s">
        <v>37</v>
      </c>
      <c r="G3725" s="5" t="s">
        <v>10236</v>
      </c>
      <c r="H3725" s="5" t="s">
        <v>14108</v>
      </c>
      <c r="I3725" s="5" t="s">
        <v>17126</v>
      </c>
      <c r="J3725" s="3"/>
    </row>
    <row r="3726" spans="1:10" ht="60" customHeight="1" x14ac:dyDescent="0.8">
      <c r="A3726" s="51">
        <v>3722</v>
      </c>
      <c r="B3726" s="50">
        <v>3724</v>
      </c>
      <c r="C3726" s="3" t="s">
        <v>10237</v>
      </c>
      <c r="D3726" s="3" t="s">
        <v>18037</v>
      </c>
      <c r="E3726" s="5" t="s">
        <v>10238</v>
      </c>
      <c r="F3726" s="3" t="s">
        <v>37</v>
      </c>
      <c r="G3726" s="5" t="s">
        <v>10239</v>
      </c>
      <c r="H3726" s="5" t="s">
        <v>14109</v>
      </c>
      <c r="I3726" s="5" t="s">
        <v>17127</v>
      </c>
      <c r="J3726" s="3"/>
    </row>
    <row r="3727" spans="1:10" ht="60" customHeight="1" x14ac:dyDescent="0.8">
      <c r="A3727" s="51">
        <v>3723</v>
      </c>
      <c r="B3727" s="50">
        <v>3725</v>
      </c>
      <c r="C3727" s="3" t="s">
        <v>10240</v>
      </c>
      <c r="D3727" s="3" t="s">
        <v>18037</v>
      </c>
      <c r="E3727" s="5" t="s">
        <v>10241</v>
      </c>
      <c r="F3727" s="3" t="s">
        <v>73</v>
      </c>
      <c r="G3727" s="5" t="s">
        <v>10242</v>
      </c>
      <c r="H3727" s="5" t="s">
        <v>14110</v>
      </c>
      <c r="I3727" s="5" t="s">
        <v>17287</v>
      </c>
      <c r="J3727" s="3"/>
    </row>
    <row r="3728" spans="1:10" ht="60" customHeight="1" x14ac:dyDescent="0.8">
      <c r="A3728" s="51">
        <v>3724</v>
      </c>
      <c r="B3728" s="50">
        <v>3726</v>
      </c>
      <c r="C3728" s="3" t="s">
        <v>10243</v>
      </c>
      <c r="D3728" s="3" t="s">
        <v>18039</v>
      </c>
      <c r="E3728" s="5" t="s">
        <v>6478</v>
      </c>
      <c r="F3728" s="3" t="s">
        <v>25</v>
      </c>
      <c r="G3728" s="5" t="s">
        <v>10244</v>
      </c>
      <c r="H3728" s="5" t="s">
        <v>14111</v>
      </c>
      <c r="I3728" s="5" t="s">
        <v>17128</v>
      </c>
      <c r="J3728" s="3"/>
    </row>
    <row r="3729" spans="1:10" ht="60" customHeight="1" x14ac:dyDescent="0.8">
      <c r="A3729" s="51">
        <v>3725</v>
      </c>
      <c r="B3729" s="50">
        <v>3727</v>
      </c>
      <c r="C3729" s="3" t="s">
        <v>10245</v>
      </c>
      <c r="D3729" s="3" t="s">
        <v>18039</v>
      </c>
      <c r="E3729" s="5" t="s">
        <v>3777</v>
      </c>
      <c r="F3729" s="3" t="s">
        <v>73</v>
      </c>
      <c r="G3729" s="5" t="s">
        <v>10246</v>
      </c>
      <c r="H3729" s="5" t="s">
        <v>14112</v>
      </c>
      <c r="I3729" s="5" t="s">
        <v>17129</v>
      </c>
      <c r="J3729" s="3"/>
    </row>
    <row r="3730" spans="1:10" ht="60" customHeight="1" x14ac:dyDescent="0.8">
      <c r="A3730" s="51">
        <v>3726</v>
      </c>
      <c r="B3730" s="50">
        <v>3728</v>
      </c>
      <c r="C3730" s="3" t="s">
        <v>10247</v>
      </c>
      <c r="D3730" s="3" t="s">
        <v>18039</v>
      </c>
      <c r="E3730" s="5" t="s">
        <v>10248</v>
      </c>
      <c r="F3730" s="3" t="s">
        <v>37</v>
      </c>
      <c r="G3730" s="5" t="s">
        <v>10249</v>
      </c>
      <c r="H3730" s="5" t="s">
        <v>14113</v>
      </c>
      <c r="I3730" s="5" t="s">
        <v>17130</v>
      </c>
      <c r="J3730" s="3"/>
    </row>
    <row r="3731" spans="1:10" ht="60" customHeight="1" x14ac:dyDescent="0.8">
      <c r="A3731" s="51">
        <v>3727</v>
      </c>
      <c r="B3731" s="50">
        <v>3729</v>
      </c>
      <c r="C3731" s="3" t="s">
        <v>10250</v>
      </c>
      <c r="D3731" s="3" t="s">
        <v>18039</v>
      </c>
      <c r="E3731" s="5" t="s">
        <v>10251</v>
      </c>
      <c r="F3731" s="3" t="s">
        <v>527</v>
      </c>
      <c r="G3731" s="5" t="s">
        <v>10252</v>
      </c>
      <c r="H3731" s="5" t="s">
        <v>14114</v>
      </c>
      <c r="I3731" s="5" t="s">
        <v>17131</v>
      </c>
      <c r="J3731" s="3"/>
    </row>
    <row r="3732" spans="1:10" ht="60" customHeight="1" x14ac:dyDescent="0.8">
      <c r="A3732" s="51">
        <v>3728</v>
      </c>
      <c r="B3732" s="50">
        <v>3730</v>
      </c>
      <c r="C3732" s="3" t="s">
        <v>10253</v>
      </c>
      <c r="D3732" s="3" t="s">
        <v>18037</v>
      </c>
      <c r="E3732" s="5" t="s">
        <v>10254</v>
      </c>
      <c r="F3732" s="3" t="s">
        <v>742</v>
      </c>
      <c r="G3732" s="5" t="s">
        <v>10255</v>
      </c>
      <c r="H3732" s="5" t="s">
        <v>14115</v>
      </c>
      <c r="I3732" s="5" t="s">
        <v>17132</v>
      </c>
      <c r="J3732" s="3"/>
    </row>
    <row r="3733" spans="1:10" ht="60" customHeight="1" x14ac:dyDescent="0.8">
      <c r="A3733" s="51">
        <v>3729</v>
      </c>
      <c r="B3733" s="50">
        <v>3731</v>
      </c>
      <c r="C3733" s="3" t="s">
        <v>10256</v>
      </c>
      <c r="D3733" s="3" t="s">
        <v>18037</v>
      </c>
      <c r="E3733" s="5" t="s">
        <v>10257</v>
      </c>
      <c r="F3733" s="3" t="s">
        <v>73</v>
      </c>
      <c r="G3733" s="5" t="s">
        <v>10258</v>
      </c>
      <c r="H3733" s="5" t="s">
        <v>14116</v>
      </c>
      <c r="I3733" s="5" t="s">
        <v>17133</v>
      </c>
      <c r="J3733" s="3"/>
    </row>
    <row r="3734" spans="1:10" ht="60" customHeight="1" x14ac:dyDescent="0.8">
      <c r="A3734" s="51">
        <v>3730</v>
      </c>
      <c r="B3734" s="50">
        <v>3732</v>
      </c>
      <c r="C3734" s="3" t="s">
        <v>10259</v>
      </c>
      <c r="D3734" s="3" t="s">
        <v>18037</v>
      </c>
      <c r="E3734" s="5" t="s">
        <v>4923</v>
      </c>
      <c r="F3734" s="3" t="s">
        <v>37</v>
      </c>
      <c r="G3734" s="5" t="s">
        <v>10260</v>
      </c>
      <c r="H3734" s="5" t="s">
        <v>14117</v>
      </c>
      <c r="I3734" s="5" t="s">
        <v>17134</v>
      </c>
      <c r="J3734" s="3"/>
    </row>
    <row r="3735" spans="1:10" ht="60" customHeight="1" x14ac:dyDescent="0.8">
      <c r="A3735" s="51">
        <v>3731</v>
      </c>
      <c r="B3735" s="50">
        <v>3733</v>
      </c>
      <c r="C3735" s="3" t="s">
        <v>10261</v>
      </c>
      <c r="D3735" s="3" t="s">
        <v>18037</v>
      </c>
      <c r="E3735" s="5" t="s">
        <v>10262</v>
      </c>
      <c r="F3735" s="3" t="s">
        <v>73</v>
      </c>
      <c r="G3735" s="5" t="s">
        <v>10263</v>
      </c>
      <c r="H3735" s="5" t="s">
        <v>14118</v>
      </c>
      <c r="I3735" s="5" t="s">
        <v>17135</v>
      </c>
      <c r="J3735" s="3"/>
    </row>
    <row r="3736" spans="1:10" ht="60" customHeight="1" x14ac:dyDescent="0.8">
      <c r="A3736" s="51">
        <v>3732</v>
      </c>
      <c r="B3736" s="50">
        <v>3734</v>
      </c>
      <c r="C3736" s="3" t="s">
        <v>10264</v>
      </c>
      <c r="D3736" s="3" t="s">
        <v>18037</v>
      </c>
      <c r="E3736" s="5" t="s">
        <v>10265</v>
      </c>
      <c r="F3736" s="3" t="s">
        <v>17</v>
      </c>
      <c r="G3736" s="5" t="s">
        <v>10266</v>
      </c>
      <c r="H3736" s="5" t="s">
        <v>14119</v>
      </c>
      <c r="I3736" s="5" t="s">
        <v>17136</v>
      </c>
      <c r="J3736" s="3"/>
    </row>
    <row r="3737" spans="1:10" ht="60" customHeight="1" x14ac:dyDescent="0.8">
      <c r="A3737" s="51">
        <v>3733</v>
      </c>
      <c r="B3737" s="50">
        <v>3735</v>
      </c>
      <c r="C3737" s="3" t="s">
        <v>10267</v>
      </c>
      <c r="D3737" s="3" t="s">
        <v>18037</v>
      </c>
      <c r="E3737" s="5" t="s">
        <v>10268</v>
      </c>
      <c r="F3737" s="3" t="s">
        <v>17</v>
      </c>
      <c r="G3737" s="5" t="s">
        <v>10269</v>
      </c>
      <c r="H3737" s="5" t="s">
        <v>14120</v>
      </c>
      <c r="I3737" s="5" t="s">
        <v>17137</v>
      </c>
      <c r="J3737" s="3"/>
    </row>
    <row r="3738" spans="1:10" ht="60" customHeight="1" x14ac:dyDescent="0.8">
      <c r="A3738" s="51">
        <v>3734</v>
      </c>
      <c r="B3738" s="50">
        <v>3736</v>
      </c>
      <c r="C3738" s="3" t="s">
        <v>10270</v>
      </c>
      <c r="D3738" s="3" t="s">
        <v>18037</v>
      </c>
      <c r="E3738" s="5" t="s">
        <v>10271</v>
      </c>
      <c r="F3738" s="3" t="s">
        <v>17</v>
      </c>
      <c r="G3738" s="5" t="s">
        <v>10272</v>
      </c>
      <c r="H3738" s="5" t="s">
        <v>14121</v>
      </c>
      <c r="I3738" s="5" t="s">
        <v>17138</v>
      </c>
      <c r="J3738" s="3"/>
    </row>
    <row r="3739" spans="1:10" ht="60" customHeight="1" x14ac:dyDescent="0.8">
      <c r="A3739" s="51">
        <v>3735</v>
      </c>
      <c r="B3739" s="50">
        <v>3737</v>
      </c>
      <c r="C3739" s="3" t="s">
        <v>10273</v>
      </c>
      <c r="D3739" s="3" t="s">
        <v>18037</v>
      </c>
      <c r="E3739" s="5" t="s">
        <v>10274</v>
      </c>
      <c r="F3739" s="3" t="s">
        <v>17</v>
      </c>
      <c r="G3739" s="5" t="s">
        <v>10275</v>
      </c>
      <c r="H3739" s="5" t="s">
        <v>14122</v>
      </c>
      <c r="I3739" s="5" t="s">
        <v>17139</v>
      </c>
      <c r="J3739" s="3"/>
    </row>
    <row r="3740" spans="1:10" ht="60" customHeight="1" x14ac:dyDescent="0.8">
      <c r="A3740" s="51">
        <v>3736</v>
      </c>
      <c r="B3740" s="50">
        <v>3738</v>
      </c>
      <c r="C3740" s="3" t="s">
        <v>10276</v>
      </c>
      <c r="D3740" s="3" t="s">
        <v>18037</v>
      </c>
      <c r="E3740" s="5" t="s">
        <v>10277</v>
      </c>
      <c r="F3740" s="3" t="s">
        <v>73</v>
      </c>
      <c r="G3740" s="5" t="s">
        <v>10278</v>
      </c>
      <c r="H3740" s="5" t="s">
        <v>14123</v>
      </c>
      <c r="I3740" s="5" t="s">
        <v>17140</v>
      </c>
      <c r="J3740" s="3"/>
    </row>
    <row r="3741" spans="1:10" ht="60" customHeight="1" x14ac:dyDescent="0.8">
      <c r="A3741" s="51">
        <v>3737</v>
      </c>
      <c r="B3741" s="50">
        <v>3739</v>
      </c>
      <c r="C3741" s="3" t="s">
        <v>10279</v>
      </c>
      <c r="D3741" s="3" t="s">
        <v>18037</v>
      </c>
      <c r="E3741" s="5" t="s">
        <v>10280</v>
      </c>
      <c r="F3741" s="3" t="s">
        <v>756</v>
      </c>
      <c r="G3741" s="5" t="s">
        <v>10281</v>
      </c>
      <c r="H3741" s="5" t="s">
        <v>14124</v>
      </c>
      <c r="I3741" s="5" t="s">
        <v>17141</v>
      </c>
      <c r="J3741" s="3"/>
    </row>
    <row r="3742" spans="1:10" ht="60" customHeight="1" x14ac:dyDescent="0.8">
      <c r="A3742" s="51">
        <v>3738</v>
      </c>
      <c r="B3742" s="50">
        <v>3740</v>
      </c>
      <c r="C3742" s="3" t="s">
        <v>10282</v>
      </c>
      <c r="D3742" s="3" t="s">
        <v>18037</v>
      </c>
      <c r="E3742" s="5" t="s">
        <v>10283</v>
      </c>
      <c r="F3742" s="3" t="s">
        <v>73</v>
      </c>
      <c r="G3742" s="5" t="s">
        <v>10284</v>
      </c>
      <c r="H3742" s="5" t="s">
        <v>14125</v>
      </c>
      <c r="I3742" s="5" t="s">
        <v>17142</v>
      </c>
      <c r="J3742" s="3"/>
    </row>
    <row r="3743" spans="1:10" ht="60" customHeight="1" x14ac:dyDescent="0.8">
      <c r="A3743" s="51">
        <v>3739</v>
      </c>
      <c r="B3743" s="50">
        <v>3741</v>
      </c>
      <c r="C3743" s="3" t="s">
        <v>10285</v>
      </c>
      <c r="D3743" s="3" t="s">
        <v>18037</v>
      </c>
      <c r="E3743" s="5" t="s">
        <v>300</v>
      </c>
      <c r="F3743" s="3" t="s">
        <v>138</v>
      </c>
      <c r="G3743" s="5" t="s">
        <v>10286</v>
      </c>
      <c r="H3743" s="5" t="s">
        <v>14126</v>
      </c>
      <c r="I3743" s="5" t="s">
        <v>17143</v>
      </c>
      <c r="J3743" s="3"/>
    </row>
    <row r="3744" spans="1:10" ht="60" customHeight="1" x14ac:dyDescent="0.8">
      <c r="A3744" s="51">
        <v>3740</v>
      </c>
      <c r="B3744" s="50">
        <v>3742</v>
      </c>
      <c r="C3744" s="3" t="s">
        <v>10287</v>
      </c>
      <c r="D3744" s="3" t="s">
        <v>18037</v>
      </c>
      <c r="E3744" s="5" t="s">
        <v>10288</v>
      </c>
      <c r="F3744" s="3" t="s">
        <v>153</v>
      </c>
      <c r="G3744" s="5" t="s">
        <v>10289</v>
      </c>
      <c r="H3744" s="5" t="s">
        <v>14127</v>
      </c>
      <c r="I3744" s="5" t="s">
        <v>17144</v>
      </c>
      <c r="J3744" s="3"/>
    </row>
    <row r="3745" spans="1:10" ht="60" customHeight="1" x14ac:dyDescent="0.8">
      <c r="A3745" s="51">
        <v>3741</v>
      </c>
      <c r="B3745" s="50">
        <v>3743</v>
      </c>
      <c r="C3745" s="3" t="s">
        <v>10290</v>
      </c>
      <c r="D3745" s="3" t="s">
        <v>18039</v>
      </c>
      <c r="E3745" s="5" t="s">
        <v>10291</v>
      </c>
      <c r="F3745" s="3" t="s">
        <v>145</v>
      </c>
      <c r="G3745" s="5" t="s">
        <v>10292</v>
      </c>
      <c r="H3745" s="5" t="s">
        <v>14128</v>
      </c>
      <c r="I3745" s="5" t="s">
        <v>17145</v>
      </c>
      <c r="J3745" s="3"/>
    </row>
    <row r="3746" spans="1:10" ht="60" customHeight="1" x14ac:dyDescent="0.8">
      <c r="A3746" s="51">
        <v>3742</v>
      </c>
      <c r="B3746" s="50">
        <v>3744</v>
      </c>
      <c r="C3746" s="3" t="s">
        <v>10293</v>
      </c>
      <c r="D3746" s="3" t="s">
        <v>18037</v>
      </c>
      <c r="E3746" s="5" t="s">
        <v>9880</v>
      </c>
      <c r="F3746" s="3" t="s">
        <v>207</v>
      </c>
      <c r="G3746" s="5" t="s">
        <v>10294</v>
      </c>
      <c r="H3746" s="5" t="s">
        <v>14129</v>
      </c>
      <c r="I3746" s="5" t="s">
        <v>17146</v>
      </c>
      <c r="J3746" s="3"/>
    </row>
    <row r="3747" spans="1:10" ht="60" customHeight="1" x14ac:dyDescent="0.8">
      <c r="A3747" s="51">
        <v>3743</v>
      </c>
      <c r="B3747" s="50">
        <v>3745</v>
      </c>
      <c r="C3747" s="3" t="s">
        <v>10295</v>
      </c>
      <c r="D3747" s="3" t="s">
        <v>18037</v>
      </c>
      <c r="E3747" s="5" t="s">
        <v>10296</v>
      </c>
      <c r="F3747" s="3" t="s">
        <v>207</v>
      </c>
      <c r="G3747" s="5" t="s">
        <v>10297</v>
      </c>
      <c r="H3747" s="5" t="s">
        <v>14130</v>
      </c>
      <c r="I3747" s="5" t="s">
        <v>17147</v>
      </c>
      <c r="J3747" s="3"/>
    </row>
    <row r="3748" spans="1:10" ht="60" customHeight="1" x14ac:dyDescent="0.8">
      <c r="A3748" s="51">
        <v>3744</v>
      </c>
      <c r="B3748" s="50">
        <v>3746</v>
      </c>
      <c r="C3748" s="3" t="s">
        <v>10298</v>
      </c>
      <c r="D3748" s="3" t="s">
        <v>18037</v>
      </c>
      <c r="E3748" s="5" t="s">
        <v>10299</v>
      </c>
      <c r="F3748" s="3" t="s">
        <v>207</v>
      </c>
      <c r="G3748" s="5" t="s">
        <v>10300</v>
      </c>
      <c r="H3748" s="5" t="s">
        <v>14131</v>
      </c>
      <c r="I3748" s="5" t="s">
        <v>17589</v>
      </c>
      <c r="J3748" s="3"/>
    </row>
    <row r="3749" spans="1:10" ht="60" customHeight="1" x14ac:dyDescent="0.8">
      <c r="A3749" s="51">
        <v>3745</v>
      </c>
      <c r="B3749" s="50">
        <v>3747</v>
      </c>
      <c r="C3749" s="3" t="s">
        <v>10301</v>
      </c>
      <c r="D3749" s="3" t="s">
        <v>18037</v>
      </c>
      <c r="E3749" s="5" t="s">
        <v>10302</v>
      </c>
      <c r="F3749" s="3" t="s">
        <v>207</v>
      </c>
      <c r="G3749" s="5" t="s">
        <v>10303</v>
      </c>
      <c r="H3749" s="5" t="s">
        <v>14132</v>
      </c>
      <c r="I3749" s="5" t="s">
        <v>17148</v>
      </c>
      <c r="J3749" s="3"/>
    </row>
    <row r="3750" spans="1:10" ht="60" customHeight="1" x14ac:dyDescent="0.8">
      <c r="A3750" s="51">
        <v>3746</v>
      </c>
      <c r="B3750" s="50">
        <v>3748</v>
      </c>
      <c r="C3750" s="3" t="s">
        <v>10304</v>
      </c>
      <c r="D3750" s="3" t="s">
        <v>18037</v>
      </c>
      <c r="E3750" s="5" t="s">
        <v>3410</v>
      </c>
      <c r="F3750" s="3" t="s">
        <v>45</v>
      </c>
      <c r="G3750" s="5" t="s">
        <v>10305</v>
      </c>
      <c r="H3750" s="5" t="s">
        <v>14133</v>
      </c>
      <c r="I3750" s="5" t="s">
        <v>17149</v>
      </c>
      <c r="J3750" s="3"/>
    </row>
    <row r="3751" spans="1:10" ht="60" customHeight="1" x14ac:dyDescent="0.8">
      <c r="A3751" s="51">
        <v>3747</v>
      </c>
      <c r="B3751" s="50">
        <v>3749</v>
      </c>
      <c r="C3751" s="3" t="s">
        <v>10306</v>
      </c>
      <c r="D3751" s="3" t="s">
        <v>18037</v>
      </c>
      <c r="E3751" s="5" t="s">
        <v>10307</v>
      </c>
      <c r="F3751" s="3" t="s">
        <v>1252</v>
      </c>
      <c r="G3751" s="5" t="s">
        <v>10308</v>
      </c>
      <c r="H3751" s="5" t="s">
        <v>14134</v>
      </c>
      <c r="I3751" s="5" t="s">
        <v>17150</v>
      </c>
      <c r="J3751" s="3"/>
    </row>
    <row r="3752" spans="1:10" ht="60" customHeight="1" x14ac:dyDescent="0.8">
      <c r="A3752" s="51">
        <v>3748</v>
      </c>
      <c r="B3752" s="50">
        <v>3750</v>
      </c>
      <c r="C3752" s="3" t="s">
        <v>10309</v>
      </c>
      <c r="D3752" s="3" t="s">
        <v>18037</v>
      </c>
      <c r="E3752" s="5" t="s">
        <v>184</v>
      </c>
      <c r="F3752" s="3" t="s">
        <v>145</v>
      </c>
      <c r="G3752" s="5" t="s">
        <v>10310</v>
      </c>
      <c r="H3752" s="5" t="s">
        <v>14135</v>
      </c>
      <c r="I3752" s="5" t="s">
        <v>17151</v>
      </c>
      <c r="J3752" s="3"/>
    </row>
    <row r="3753" spans="1:10" ht="60" customHeight="1" x14ac:dyDescent="0.8">
      <c r="A3753" s="51">
        <v>3749</v>
      </c>
      <c r="B3753" s="50">
        <v>3751</v>
      </c>
      <c r="C3753" s="3" t="s">
        <v>10311</v>
      </c>
      <c r="D3753" s="3" t="s">
        <v>18037</v>
      </c>
      <c r="E3753" s="5" t="s">
        <v>10312</v>
      </c>
      <c r="F3753" s="3" t="s">
        <v>2084</v>
      </c>
      <c r="G3753" s="5" t="s">
        <v>10313</v>
      </c>
      <c r="H3753" s="5" t="s">
        <v>14136</v>
      </c>
      <c r="I3753" s="5" t="s">
        <v>17152</v>
      </c>
      <c r="J3753" s="3"/>
    </row>
    <row r="3754" spans="1:10" ht="60" customHeight="1" x14ac:dyDescent="0.8">
      <c r="A3754" s="51">
        <v>3750</v>
      </c>
      <c r="B3754" s="50">
        <v>3752</v>
      </c>
      <c r="C3754" s="3" t="s">
        <v>10314</v>
      </c>
      <c r="D3754" s="3" t="s">
        <v>18037</v>
      </c>
      <c r="E3754" s="5" t="s">
        <v>9346</v>
      </c>
      <c r="F3754" s="3" t="s">
        <v>41</v>
      </c>
      <c r="G3754" s="5" t="s">
        <v>10315</v>
      </c>
      <c r="H3754" s="5" t="s">
        <v>14137</v>
      </c>
      <c r="I3754" s="5" t="s">
        <v>17463</v>
      </c>
      <c r="J3754" s="3"/>
    </row>
    <row r="3755" spans="1:10" ht="60" customHeight="1" x14ac:dyDescent="0.8">
      <c r="A3755" s="51">
        <v>3751</v>
      </c>
      <c r="B3755" s="50">
        <v>3753</v>
      </c>
      <c r="C3755" s="3" t="s">
        <v>10316</v>
      </c>
      <c r="D3755" s="3" t="s">
        <v>18037</v>
      </c>
      <c r="E3755" s="5" t="s">
        <v>10317</v>
      </c>
      <c r="F3755" s="3" t="s">
        <v>224</v>
      </c>
      <c r="G3755" s="5" t="s">
        <v>10318</v>
      </c>
      <c r="H3755" s="5" t="s">
        <v>14138</v>
      </c>
      <c r="I3755" s="5" t="s">
        <v>17153</v>
      </c>
      <c r="J3755" s="3"/>
    </row>
    <row r="3756" spans="1:10" ht="60" customHeight="1" x14ac:dyDescent="0.8">
      <c r="A3756" s="51">
        <v>3752</v>
      </c>
      <c r="B3756" s="50">
        <v>3754</v>
      </c>
      <c r="C3756" s="3" t="s">
        <v>10319</v>
      </c>
      <c r="D3756" s="3" t="s">
        <v>18037</v>
      </c>
      <c r="E3756" s="5" t="s">
        <v>1955</v>
      </c>
      <c r="F3756" s="3" t="s">
        <v>45</v>
      </c>
      <c r="G3756" s="5" t="s">
        <v>10320</v>
      </c>
      <c r="H3756" s="5" t="s">
        <v>14139</v>
      </c>
      <c r="I3756" s="5" t="s">
        <v>17154</v>
      </c>
      <c r="J3756" s="3"/>
    </row>
    <row r="3757" spans="1:10" ht="60" customHeight="1" x14ac:dyDescent="0.8">
      <c r="A3757" s="51">
        <v>3753</v>
      </c>
      <c r="B3757" s="50">
        <v>3755</v>
      </c>
      <c r="C3757" s="3" t="s">
        <v>10321</v>
      </c>
      <c r="D3757" s="3" t="s">
        <v>18037</v>
      </c>
      <c r="E3757" s="5" t="s">
        <v>10322</v>
      </c>
      <c r="F3757" s="3" t="s">
        <v>207</v>
      </c>
      <c r="G3757" s="5" t="s">
        <v>10323</v>
      </c>
      <c r="H3757" s="5" t="s">
        <v>14140</v>
      </c>
      <c r="I3757" s="5" t="s">
        <v>17155</v>
      </c>
      <c r="J3757" s="3"/>
    </row>
    <row r="3758" spans="1:10" ht="60" customHeight="1" x14ac:dyDescent="0.8">
      <c r="A3758" s="51">
        <v>3754</v>
      </c>
      <c r="B3758" s="50">
        <v>3756</v>
      </c>
      <c r="C3758" s="3" t="s">
        <v>10324</v>
      </c>
      <c r="D3758" s="3" t="s">
        <v>18037</v>
      </c>
      <c r="E3758" s="5" t="s">
        <v>9380</v>
      </c>
      <c r="F3758" s="3" t="s">
        <v>2165</v>
      </c>
      <c r="G3758" s="5" t="s">
        <v>10325</v>
      </c>
      <c r="H3758" s="5" t="s">
        <v>14141</v>
      </c>
      <c r="I3758" s="5" t="s">
        <v>17393</v>
      </c>
      <c r="J3758" s="3"/>
    </row>
    <row r="3759" spans="1:10" ht="60" customHeight="1" x14ac:dyDescent="0.8">
      <c r="A3759" s="51">
        <v>3755</v>
      </c>
      <c r="B3759" s="50">
        <v>3757</v>
      </c>
      <c r="C3759" s="3" t="s">
        <v>10326</v>
      </c>
      <c r="D3759" s="3" t="s">
        <v>18037</v>
      </c>
      <c r="E3759" s="5" t="s">
        <v>3350</v>
      </c>
      <c r="F3759" s="3" t="s">
        <v>1783</v>
      </c>
      <c r="G3759" s="5" t="s">
        <v>10327</v>
      </c>
      <c r="H3759" s="5" t="s">
        <v>14142</v>
      </c>
      <c r="I3759" s="5" t="s">
        <v>17156</v>
      </c>
      <c r="J3759" s="3"/>
    </row>
    <row r="3760" spans="1:10" ht="60" customHeight="1" x14ac:dyDescent="0.8">
      <c r="A3760" s="51">
        <v>3756</v>
      </c>
      <c r="B3760" s="50">
        <v>3758</v>
      </c>
      <c r="C3760" s="3" t="s">
        <v>10328</v>
      </c>
      <c r="D3760" s="3" t="s">
        <v>18037</v>
      </c>
      <c r="E3760" s="5" t="s">
        <v>1633</v>
      </c>
      <c r="F3760" s="3" t="s">
        <v>2165</v>
      </c>
      <c r="G3760" s="5" t="s">
        <v>10329</v>
      </c>
      <c r="H3760" s="5" t="s">
        <v>14143</v>
      </c>
      <c r="I3760" s="5" t="s">
        <v>17157</v>
      </c>
      <c r="J3760" s="3"/>
    </row>
    <row r="3761" spans="1:10" ht="60" customHeight="1" x14ac:dyDescent="0.8">
      <c r="A3761" s="51">
        <v>3757</v>
      </c>
      <c r="B3761" s="50">
        <v>3759</v>
      </c>
      <c r="C3761" s="3" t="s">
        <v>10330</v>
      </c>
      <c r="D3761" s="3" t="s">
        <v>18037</v>
      </c>
      <c r="E3761" s="5" t="s">
        <v>10331</v>
      </c>
      <c r="F3761" s="3" t="s">
        <v>57</v>
      </c>
      <c r="G3761" s="5" t="s">
        <v>10332</v>
      </c>
      <c r="H3761" s="5" t="s">
        <v>14144</v>
      </c>
      <c r="I3761" s="5" t="s">
        <v>18006</v>
      </c>
      <c r="J3761" s="3"/>
    </row>
    <row r="3762" spans="1:10" ht="60" customHeight="1" x14ac:dyDescent="0.8">
      <c r="A3762" s="51">
        <v>3758</v>
      </c>
      <c r="B3762" s="50">
        <v>3760</v>
      </c>
      <c r="C3762" s="3" t="s">
        <v>10333</v>
      </c>
      <c r="D3762" s="3" t="s">
        <v>18037</v>
      </c>
      <c r="E3762" s="5" t="s">
        <v>6954</v>
      </c>
      <c r="F3762" s="3" t="s">
        <v>2165</v>
      </c>
      <c r="G3762" s="5" t="s">
        <v>10334</v>
      </c>
      <c r="H3762" s="5" t="s">
        <v>14145</v>
      </c>
      <c r="I3762" s="5" t="s">
        <v>17158</v>
      </c>
      <c r="J3762" s="3"/>
    </row>
    <row r="3763" spans="1:10" ht="60" customHeight="1" x14ac:dyDescent="0.8">
      <c r="A3763" s="51">
        <v>3759</v>
      </c>
      <c r="B3763" s="50">
        <v>3761</v>
      </c>
      <c r="C3763" s="3" t="s">
        <v>10335</v>
      </c>
      <c r="D3763" s="3" t="s">
        <v>18037</v>
      </c>
      <c r="E3763" s="5" t="s">
        <v>3407</v>
      </c>
      <c r="F3763" s="3" t="s">
        <v>2084</v>
      </c>
      <c r="G3763" s="5" t="s">
        <v>10336</v>
      </c>
      <c r="H3763" s="5" t="s">
        <v>14146</v>
      </c>
      <c r="I3763" s="5" t="s">
        <v>17159</v>
      </c>
      <c r="J3763" s="3"/>
    </row>
    <row r="3764" spans="1:10" ht="60" customHeight="1" x14ac:dyDescent="0.8">
      <c r="A3764" s="51">
        <v>3760</v>
      </c>
      <c r="B3764" s="50">
        <v>3762</v>
      </c>
      <c r="C3764" s="3" t="s">
        <v>10337</v>
      </c>
      <c r="D3764" s="3" t="s">
        <v>18037</v>
      </c>
      <c r="E3764" s="5" t="s">
        <v>10338</v>
      </c>
      <c r="F3764" s="3" t="s">
        <v>1783</v>
      </c>
      <c r="G3764" s="5" t="s">
        <v>10339</v>
      </c>
      <c r="H3764" s="5" t="s">
        <v>14147</v>
      </c>
      <c r="I3764" s="5" t="s">
        <v>17160</v>
      </c>
      <c r="J3764" s="3"/>
    </row>
    <row r="3765" spans="1:10" ht="60" customHeight="1" x14ac:dyDescent="0.8">
      <c r="A3765" s="51">
        <v>3761</v>
      </c>
      <c r="B3765" s="50">
        <v>3763</v>
      </c>
      <c r="C3765" s="3" t="s">
        <v>17645</v>
      </c>
      <c r="D3765" s="3" t="s">
        <v>18037</v>
      </c>
      <c r="E3765" s="5" t="s">
        <v>17979</v>
      </c>
      <c r="F3765" s="3" t="s">
        <v>17646</v>
      </c>
      <c r="G3765" s="5" t="s">
        <v>17647</v>
      </c>
      <c r="H3765" s="5" t="s">
        <v>17648</v>
      </c>
      <c r="I3765" s="5" t="s">
        <v>17649</v>
      </c>
      <c r="J3765" s="3"/>
    </row>
    <row r="3766" spans="1:10" ht="60" customHeight="1" x14ac:dyDescent="0.8">
      <c r="A3766" s="51">
        <v>3762</v>
      </c>
      <c r="B3766" s="50">
        <v>3764</v>
      </c>
      <c r="C3766" s="3" t="s">
        <v>10340</v>
      </c>
      <c r="D3766" s="3" t="s">
        <v>18037</v>
      </c>
      <c r="E3766" s="5" t="s">
        <v>10341</v>
      </c>
      <c r="F3766" s="3" t="s">
        <v>2165</v>
      </c>
      <c r="G3766" s="5" t="s">
        <v>10342</v>
      </c>
      <c r="H3766" s="5" t="s">
        <v>14148</v>
      </c>
      <c r="I3766" s="5" t="s">
        <v>17161</v>
      </c>
      <c r="J3766" s="3"/>
    </row>
    <row r="3767" spans="1:10" ht="60" customHeight="1" x14ac:dyDescent="0.8">
      <c r="A3767" s="51">
        <v>3763</v>
      </c>
      <c r="B3767" s="50">
        <v>3765</v>
      </c>
      <c r="C3767" s="3" t="s">
        <v>10343</v>
      </c>
      <c r="D3767" s="3" t="s">
        <v>18037</v>
      </c>
      <c r="E3767" s="5" t="s">
        <v>10344</v>
      </c>
      <c r="F3767" s="3" t="s">
        <v>284</v>
      </c>
      <c r="G3767" s="5" t="s">
        <v>10345</v>
      </c>
      <c r="H3767" s="5" t="s">
        <v>14149</v>
      </c>
      <c r="I3767" s="5" t="s">
        <v>17162</v>
      </c>
      <c r="J3767" s="3"/>
    </row>
    <row r="3768" spans="1:10" ht="60" customHeight="1" x14ac:dyDescent="0.8">
      <c r="A3768" s="51">
        <v>3764</v>
      </c>
      <c r="B3768" s="50">
        <v>3766</v>
      </c>
      <c r="C3768" s="3" t="s">
        <v>10346</v>
      </c>
      <c r="D3768" s="3" t="s">
        <v>18037</v>
      </c>
      <c r="E3768" s="5" t="s">
        <v>4830</v>
      </c>
      <c r="F3768" s="3" t="s">
        <v>2165</v>
      </c>
      <c r="G3768" s="5" t="s">
        <v>10347</v>
      </c>
      <c r="H3768" s="5" t="s">
        <v>14150</v>
      </c>
      <c r="I3768" s="5" t="s">
        <v>17163</v>
      </c>
      <c r="J3768" s="3"/>
    </row>
    <row r="3769" spans="1:10" ht="60" customHeight="1" x14ac:dyDescent="0.8">
      <c r="A3769" s="51">
        <v>3765</v>
      </c>
      <c r="B3769" s="50">
        <v>3767</v>
      </c>
      <c r="C3769" s="3" t="s">
        <v>10348</v>
      </c>
      <c r="D3769" s="3" t="s">
        <v>18037</v>
      </c>
      <c r="E3769" s="5" t="s">
        <v>1112</v>
      </c>
      <c r="F3769" s="3" t="s">
        <v>167</v>
      </c>
      <c r="G3769" s="5" t="s">
        <v>10349</v>
      </c>
      <c r="H3769" s="5" t="s">
        <v>14151</v>
      </c>
      <c r="I3769" s="5" t="s">
        <v>17164</v>
      </c>
      <c r="J3769" s="3"/>
    </row>
    <row r="3770" spans="1:10" ht="60" customHeight="1" x14ac:dyDescent="0.8">
      <c r="A3770" s="51">
        <v>3766</v>
      </c>
      <c r="B3770" s="50">
        <v>3768</v>
      </c>
      <c r="C3770" s="3" t="s">
        <v>10350</v>
      </c>
      <c r="D3770" s="3" t="s">
        <v>18037</v>
      </c>
      <c r="E3770" s="5" t="s">
        <v>10351</v>
      </c>
      <c r="F3770" s="3" t="s">
        <v>65</v>
      </c>
      <c r="G3770" s="5" t="s">
        <v>10352</v>
      </c>
      <c r="H3770" s="5" t="s">
        <v>14152</v>
      </c>
      <c r="I3770" s="5" t="s">
        <v>17165</v>
      </c>
      <c r="J3770" s="3"/>
    </row>
    <row r="3771" spans="1:10" ht="60" customHeight="1" x14ac:dyDescent="0.8">
      <c r="A3771" s="51">
        <v>3767</v>
      </c>
      <c r="B3771" s="50">
        <v>3769</v>
      </c>
      <c r="C3771" s="3" t="s">
        <v>10353</v>
      </c>
      <c r="D3771" s="3" t="s">
        <v>18037</v>
      </c>
      <c r="E3771" s="5" t="s">
        <v>10354</v>
      </c>
      <c r="F3771" s="3" t="s">
        <v>437</v>
      </c>
      <c r="G3771" s="5" t="s">
        <v>10355</v>
      </c>
      <c r="H3771" s="5" t="s">
        <v>14153</v>
      </c>
      <c r="I3771" s="5" t="s">
        <v>17166</v>
      </c>
      <c r="J3771" s="3"/>
    </row>
    <row r="3772" spans="1:10" ht="60" customHeight="1" x14ac:dyDescent="0.8">
      <c r="A3772" s="51">
        <v>3768</v>
      </c>
      <c r="B3772" s="50">
        <v>3770</v>
      </c>
      <c r="C3772" s="3" t="s">
        <v>10356</v>
      </c>
      <c r="D3772" s="3" t="s">
        <v>18037</v>
      </c>
      <c r="E3772" s="5" t="s">
        <v>1532</v>
      </c>
      <c r="F3772" s="3" t="s">
        <v>100</v>
      </c>
      <c r="G3772" s="5" t="s">
        <v>10357</v>
      </c>
      <c r="H3772" s="5" t="s">
        <v>14154</v>
      </c>
      <c r="I3772" s="5" t="s">
        <v>17878</v>
      </c>
      <c r="J3772" s="3"/>
    </row>
    <row r="3773" spans="1:10" ht="60" customHeight="1" x14ac:dyDescent="0.8">
      <c r="A3773" s="51">
        <v>3769</v>
      </c>
      <c r="B3773" s="50">
        <v>3771</v>
      </c>
      <c r="C3773" s="3" t="s">
        <v>10358</v>
      </c>
      <c r="D3773" s="3" t="s">
        <v>18037</v>
      </c>
      <c r="E3773" s="5" t="s">
        <v>10359</v>
      </c>
      <c r="F3773" s="3" t="s">
        <v>81</v>
      </c>
      <c r="G3773" s="5" t="s">
        <v>10360</v>
      </c>
      <c r="H3773" s="5" t="s">
        <v>14155</v>
      </c>
      <c r="I3773" s="5" t="s">
        <v>17167</v>
      </c>
      <c r="J3773" s="3"/>
    </row>
    <row r="3774" spans="1:10" ht="60" customHeight="1" x14ac:dyDescent="0.8">
      <c r="A3774" s="51">
        <v>3770</v>
      </c>
      <c r="B3774" s="50">
        <v>3772</v>
      </c>
      <c r="C3774" s="3" t="s">
        <v>10361</v>
      </c>
      <c r="D3774" s="3" t="s">
        <v>18037</v>
      </c>
      <c r="E3774" s="5" t="s">
        <v>10362</v>
      </c>
      <c r="F3774" s="3" t="s">
        <v>437</v>
      </c>
      <c r="G3774" s="5" t="s">
        <v>10363</v>
      </c>
      <c r="H3774" s="5" t="s">
        <v>14156</v>
      </c>
      <c r="I3774" s="5" t="s">
        <v>17168</v>
      </c>
      <c r="J3774" s="3"/>
    </row>
    <row r="3775" spans="1:10" ht="60" customHeight="1" x14ac:dyDescent="0.8">
      <c r="A3775" s="51">
        <v>3771</v>
      </c>
      <c r="B3775" s="50">
        <v>3773</v>
      </c>
      <c r="C3775" s="3" t="s">
        <v>10364</v>
      </c>
      <c r="D3775" s="3" t="s">
        <v>18037</v>
      </c>
      <c r="E3775" s="5" t="s">
        <v>8123</v>
      </c>
      <c r="F3775" s="3" t="s">
        <v>1030</v>
      </c>
      <c r="G3775" s="5" t="s">
        <v>10365</v>
      </c>
      <c r="H3775" s="5" t="s">
        <v>14157</v>
      </c>
      <c r="I3775" s="5" t="s">
        <v>17169</v>
      </c>
      <c r="J3775" s="3"/>
    </row>
    <row r="3776" spans="1:10" ht="60" customHeight="1" x14ac:dyDescent="0.8">
      <c r="A3776" s="51">
        <v>3772</v>
      </c>
      <c r="B3776" s="50">
        <v>3774</v>
      </c>
      <c r="C3776" s="3" t="s">
        <v>10366</v>
      </c>
      <c r="D3776" s="3" t="s">
        <v>18037</v>
      </c>
      <c r="E3776" s="5" t="s">
        <v>10367</v>
      </c>
      <c r="F3776" s="3" t="s">
        <v>437</v>
      </c>
      <c r="G3776" s="5" t="s">
        <v>10368</v>
      </c>
      <c r="H3776" s="5" t="s">
        <v>14158</v>
      </c>
      <c r="I3776" s="5" t="s">
        <v>17664</v>
      </c>
      <c r="J3776" s="3"/>
    </row>
    <row r="3777" spans="1:10" ht="60" customHeight="1" x14ac:dyDescent="0.8">
      <c r="A3777" s="51">
        <v>3773</v>
      </c>
      <c r="B3777" s="50">
        <v>3775</v>
      </c>
      <c r="C3777" s="3" t="s">
        <v>10369</v>
      </c>
      <c r="D3777" s="3" t="s">
        <v>18037</v>
      </c>
      <c r="E3777" s="5" t="s">
        <v>1923</v>
      </c>
      <c r="F3777" s="3" t="s">
        <v>424</v>
      </c>
      <c r="G3777" s="5" t="s">
        <v>10370</v>
      </c>
      <c r="H3777" s="5" t="s">
        <v>14159</v>
      </c>
      <c r="I3777" s="5" t="s">
        <v>17170</v>
      </c>
      <c r="J3777" s="3"/>
    </row>
    <row r="3778" spans="1:10" ht="60" customHeight="1" x14ac:dyDescent="0.8">
      <c r="A3778" s="51">
        <v>3774</v>
      </c>
      <c r="B3778" s="50">
        <v>3776</v>
      </c>
      <c r="C3778" s="3" t="s">
        <v>10371</v>
      </c>
      <c r="D3778" s="3" t="s">
        <v>18037</v>
      </c>
      <c r="E3778" s="5" t="s">
        <v>10372</v>
      </c>
      <c r="F3778" s="3" t="s">
        <v>13</v>
      </c>
      <c r="G3778" s="5" t="s">
        <v>10373</v>
      </c>
      <c r="H3778" s="5" t="s">
        <v>14160</v>
      </c>
      <c r="I3778" s="5" t="s">
        <v>17171</v>
      </c>
      <c r="J3778" s="3"/>
    </row>
    <row r="3779" spans="1:10" ht="60" customHeight="1" x14ac:dyDescent="0.8">
      <c r="A3779" s="51">
        <v>3775</v>
      </c>
      <c r="B3779" s="50">
        <v>3777</v>
      </c>
      <c r="C3779" s="3" t="s">
        <v>10374</v>
      </c>
      <c r="D3779" s="3" t="s">
        <v>18037</v>
      </c>
      <c r="E3779" s="5" t="s">
        <v>10375</v>
      </c>
      <c r="F3779" s="3" t="s">
        <v>437</v>
      </c>
      <c r="G3779" s="5" t="s">
        <v>10376</v>
      </c>
      <c r="H3779" s="5" t="s">
        <v>14161</v>
      </c>
      <c r="I3779" s="5" t="s">
        <v>17172</v>
      </c>
      <c r="J3779" s="3"/>
    </row>
    <row r="3780" spans="1:10" ht="60" customHeight="1" x14ac:dyDescent="0.8">
      <c r="A3780" s="51">
        <v>3776</v>
      </c>
      <c r="B3780" s="50">
        <v>3778</v>
      </c>
      <c r="C3780" s="3" t="s">
        <v>10377</v>
      </c>
      <c r="D3780" s="3" t="s">
        <v>18037</v>
      </c>
      <c r="E3780" s="5" t="s">
        <v>6129</v>
      </c>
      <c r="F3780" s="3" t="s">
        <v>305</v>
      </c>
      <c r="G3780" s="5" t="s">
        <v>10378</v>
      </c>
      <c r="H3780" s="5" t="s">
        <v>14162</v>
      </c>
      <c r="I3780" s="5" t="s">
        <v>17173</v>
      </c>
      <c r="J3780" s="3"/>
    </row>
    <row r="3781" spans="1:10" ht="60" customHeight="1" x14ac:dyDescent="0.8">
      <c r="A3781" s="51">
        <v>3777</v>
      </c>
      <c r="B3781" s="50">
        <v>3779</v>
      </c>
      <c r="C3781" s="3" t="s">
        <v>10379</v>
      </c>
      <c r="D3781" s="3" t="s">
        <v>18037</v>
      </c>
      <c r="E3781" s="5" t="s">
        <v>10380</v>
      </c>
      <c r="F3781" s="3" t="s">
        <v>167</v>
      </c>
      <c r="G3781" s="5" t="s">
        <v>10381</v>
      </c>
      <c r="H3781" s="5" t="s">
        <v>14163</v>
      </c>
      <c r="I3781" s="5" t="s">
        <v>17174</v>
      </c>
      <c r="J3781" s="3"/>
    </row>
    <row r="3782" spans="1:10" ht="60" customHeight="1" x14ac:dyDescent="0.8">
      <c r="A3782" s="51">
        <v>3778</v>
      </c>
      <c r="B3782" s="50">
        <v>3780</v>
      </c>
      <c r="C3782" s="3" t="s">
        <v>10382</v>
      </c>
      <c r="D3782" s="3" t="s">
        <v>18037</v>
      </c>
      <c r="E3782" s="5" t="s">
        <v>10383</v>
      </c>
      <c r="F3782" s="3" t="s">
        <v>305</v>
      </c>
      <c r="G3782" s="5" t="s">
        <v>10384</v>
      </c>
      <c r="H3782" s="5" t="s">
        <v>14164</v>
      </c>
      <c r="I3782" s="5" t="s">
        <v>17175</v>
      </c>
      <c r="J3782" s="3"/>
    </row>
    <row r="3783" spans="1:10" ht="60" customHeight="1" x14ac:dyDescent="0.8">
      <c r="A3783" s="51">
        <v>3779</v>
      </c>
      <c r="B3783" s="50">
        <v>3781</v>
      </c>
      <c r="C3783" s="3" t="s">
        <v>10385</v>
      </c>
      <c r="D3783" s="3" t="s">
        <v>18037</v>
      </c>
      <c r="E3783" s="5" t="s">
        <v>3780</v>
      </c>
      <c r="F3783" s="3" t="s">
        <v>61</v>
      </c>
      <c r="G3783" s="5" t="s">
        <v>10386</v>
      </c>
      <c r="H3783" s="5" t="s">
        <v>14165</v>
      </c>
      <c r="I3783" s="5" t="s">
        <v>17176</v>
      </c>
      <c r="J3783" s="3"/>
    </row>
    <row r="3784" spans="1:10" ht="60" customHeight="1" x14ac:dyDescent="0.8">
      <c r="A3784" s="51">
        <v>3780</v>
      </c>
      <c r="B3784" s="50">
        <v>3782</v>
      </c>
      <c r="C3784" s="3" t="s">
        <v>10387</v>
      </c>
      <c r="D3784" s="3" t="s">
        <v>18037</v>
      </c>
      <c r="E3784" s="5" t="s">
        <v>10388</v>
      </c>
      <c r="F3784" s="3" t="s">
        <v>61</v>
      </c>
      <c r="G3784" s="5" t="s">
        <v>10389</v>
      </c>
      <c r="H3784" s="5" t="s">
        <v>14166</v>
      </c>
      <c r="I3784" s="5" t="s">
        <v>17729</v>
      </c>
      <c r="J3784" s="3"/>
    </row>
    <row r="3785" spans="1:10" ht="60" customHeight="1" x14ac:dyDescent="0.8">
      <c r="A3785" s="51">
        <v>3781</v>
      </c>
      <c r="B3785" s="50">
        <v>3783</v>
      </c>
      <c r="C3785" s="3" t="s">
        <v>10390</v>
      </c>
      <c r="D3785" s="3" t="s">
        <v>18037</v>
      </c>
      <c r="E3785" s="5" t="s">
        <v>7057</v>
      </c>
      <c r="F3785" s="3" t="s">
        <v>1359</v>
      </c>
      <c r="G3785" s="5" t="s">
        <v>10391</v>
      </c>
      <c r="H3785" s="5" t="s">
        <v>14167</v>
      </c>
      <c r="I3785" s="5" t="s">
        <v>17177</v>
      </c>
      <c r="J3785" s="3"/>
    </row>
    <row r="3786" spans="1:10" ht="60" customHeight="1" x14ac:dyDescent="0.8">
      <c r="A3786" s="51">
        <v>3782</v>
      </c>
      <c r="B3786" s="50">
        <v>3784</v>
      </c>
      <c r="C3786" s="3" t="s">
        <v>10392</v>
      </c>
      <c r="D3786" s="3" t="s">
        <v>18037</v>
      </c>
      <c r="E3786" s="5" t="s">
        <v>10393</v>
      </c>
      <c r="F3786" s="3" t="s">
        <v>1521</v>
      </c>
      <c r="G3786" s="5" t="s">
        <v>10394</v>
      </c>
      <c r="H3786" s="5" t="s">
        <v>14168</v>
      </c>
      <c r="I3786" s="5" t="s">
        <v>17178</v>
      </c>
      <c r="J3786" s="3"/>
    </row>
    <row r="3787" spans="1:10" ht="60" customHeight="1" x14ac:dyDescent="0.8">
      <c r="A3787" s="51">
        <v>3783</v>
      </c>
      <c r="B3787" s="50">
        <v>3785</v>
      </c>
      <c r="C3787" s="3" t="s">
        <v>10395</v>
      </c>
      <c r="D3787" s="3" t="s">
        <v>18037</v>
      </c>
      <c r="E3787" s="5" t="s">
        <v>9201</v>
      </c>
      <c r="F3787" s="3" t="s">
        <v>531</v>
      </c>
      <c r="G3787" s="5" t="s">
        <v>10396</v>
      </c>
      <c r="H3787" s="5" t="s">
        <v>14169</v>
      </c>
      <c r="I3787" s="5" t="s">
        <v>17179</v>
      </c>
      <c r="J3787" s="3"/>
    </row>
    <row r="3788" spans="1:10" ht="60" customHeight="1" x14ac:dyDescent="0.8">
      <c r="A3788" s="51">
        <v>3784</v>
      </c>
      <c r="B3788" s="50">
        <v>3786</v>
      </c>
      <c r="C3788" s="3" t="s">
        <v>10397</v>
      </c>
      <c r="D3788" s="3" t="s">
        <v>18037</v>
      </c>
      <c r="E3788" s="5" t="s">
        <v>10398</v>
      </c>
      <c r="F3788" s="3" t="s">
        <v>1630</v>
      </c>
      <c r="G3788" s="5" t="s">
        <v>10399</v>
      </c>
      <c r="H3788" s="5" t="s">
        <v>14170</v>
      </c>
      <c r="I3788" s="5" t="s">
        <v>17180</v>
      </c>
      <c r="J3788" s="3"/>
    </row>
    <row r="3789" spans="1:10" ht="33.9" customHeight="1" x14ac:dyDescent="0.8">
      <c r="A3789" s="55"/>
      <c r="B3789" s="56"/>
      <c r="C3789" s="57" t="s">
        <v>18052</v>
      </c>
      <c r="D3789" s="58"/>
      <c r="E3789" s="73"/>
      <c r="F3789" s="58"/>
      <c r="G3789" s="59"/>
      <c r="H3789" s="59"/>
      <c r="I3789" s="59"/>
      <c r="J3789" s="3"/>
    </row>
    <row r="3790" spans="1:10" ht="60" customHeight="1" x14ac:dyDescent="0.8">
      <c r="A3790" s="51">
        <v>3785</v>
      </c>
      <c r="B3790" s="51">
        <v>2128</v>
      </c>
      <c r="C3790" s="51" t="s">
        <v>6020</v>
      </c>
      <c r="D3790" s="51" t="s">
        <v>18037</v>
      </c>
      <c r="E3790" s="60" t="s">
        <v>6021</v>
      </c>
      <c r="F3790" s="51" t="s">
        <v>1287</v>
      </c>
      <c r="G3790" s="60" t="s">
        <v>6022</v>
      </c>
      <c r="H3790" s="60" t="s">
        <v>12518</v>
      </c>
      <c r="I3790" s="60" t="s">
        <v>16485</v>
      </c>
      <c r="J3790" s="3"/>
    </row>
    <row r="3791" spans="1:10" ht="60" customHeight="1" x14ac:dyDescent="0.8">
      <c r="A3791" s="51">
        <v>3786</v>
      </c>
      <c r="B3791" s="51">
        <v>2924</v>
      </c>
      <c r="C3791" s="51" t="s">
        <v>8137</v>
      </c>
      <c r="D3791" s="51" t="s">
        <v>18037</v>
      </c>
      <c r="E3791" s="60" t="s">
        <v>8138</v>
      </c>
      <c r="F3791" s="51" t="s">
        <v>2084</v>
      </c>
      <c r="G3791" s="60" t="s">
        <v>8139</v>
      </c>
      <c r="H3791" s="60" t="s">
        <v>13313</v>
      </c>
      <c r="I3791" s="60" t="s">
        <v>16485</v>
      </c>
      <c r="J3791" s="3"/>
    </row>
    <row r="3793" spans="1:10" ht="67.650000000000006" customHeight="1" x14ac:dyDescent="0.8">
      <c r="A3793" s="67" t="s">
        <v>18053</v>
      </c>
      <c r="B3793" s="67"/>
      <c r="C3793" s="67"/>
      <c r="D3793" s="67"/>
      <c r="E3793" s="67"/>
      <c r="F3793" s="67"/>
      <c r="G3793" s="67"/>
      <c r="H3793" s="61"/>
      <c r="I3793" s="61"/>
      <c r="J3793" s="62"/>
    </row>
  </sheetData>
  <sheetProtection algorithmName="SHA-512" hashValue="Fkh3ZeDVjov9so4f5aLKYHqHvjIlS0fRI/5khA4Dj5L0EMFPflhV1wWbmte0iOocmMIE1eHpqRFXNT/H1SIPGg==" saltValue="AHnG96r1GxYzBSL0o01EGw==" spinCount="100000" sheet="1" formatCells="0" formatColumns="0" formatRows="0" insertColumns="0" insertRows="0" insertHyperlinks="0" deleteColumns="0" deleteRows="0" sort="0" autoFilter="0" pivotTables="0"/>
  <mergeCells count="3">
    <mergeCell ref="A2:J2"/>
    <mergeCell ref="A1:J1"/>
    <mergeCell ref="A3793:G3793"/>
  </mergeCells>
  <printOptions horizontalCentered="1"/>
  <pageMargins left="0.3" right="0.2" top="0.2" bottom="0.4" header="0.2" footer="0.2"/>
  <pageSetup paperSize="9" orientation="landscape" r:id="rId1"/>
  <headerFooter>
    <oddFooter xml:space="preserve">&amp;9 &amp;P / &amp;N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Worksheet</vt:lpstr>
      <vt:lpstr>ផ្ទៀងផ្ទាត</vt:lpstr>
      <vt:lpstr>upload</vt:lpstr>
      <vt:lpstr>upload!Print_Titles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ASUS</cp:lastModifiedBy>
  <cp:lastPrinted>2023-07-25T08:45:17Z</cp:lastPrinted>
  <dcterms:created xsi:type="dcterms:W3CDTF">2023-07-10T02:09:53Z</dcterms:created>
  <dcterms:modified xsi:type="dcterms:W3CDTF">2023-07-25T08:45:57Z</dcterms:modified>
  <cp:category/>
</cp:coreProperties>
</file>